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defaultThemeVersion="124226"/>
  <bookViews>
    <workbookView xWindow="0" yWindow="135" windowWidth="9420" windowHeight="4500"/>
  </bookViews>
  <sheets>
    <sheet name="generale" sheetId="2" r:id="rId1"/>
    <sheet name="CLASSIFICHE" sheetId="6" r:id="rId2"/>
    <sheet name="PARAMETRI" sheetId="7" r:id="rId3"/>
  </sheets>
  <definedNames>
    <definedName name="_xlnm._FilterDatabase" localSheetId="1" hidden="1">CLASSIFICHE!#REF!</definedName>
    <definedName name="_xlnm._FilterDatabase" localSheetId="0" hidden="1">generale!$A$4:$H$129</definedName>
    <definedName name="_xlnm.Print_Area" localSheetId="1">CLASSIFICHE!$A$1:$L$100</definedName>
    <definedName name="class" localSheetId="1">CLASSIFICHE!#REF!</definedName>
    <definedName name="class">generale!$A$4:$H$154</definedName>
    <definedName name="_xlnm.Print_Titles" localSheetId="0">generale!$1:$4</definedName>
  </definedNames>
  <calcPr calcId="124519"/>
</workbook>
</file>

<file path=xl/calcChain.xml><?xml version="1.0" encoding="utf-8"?>
<calcChain xmlns="http://schemas.openxmlformats.org/spreadsheetml/2006/main">
  <c r="H129" i="2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A4" i="7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DF1003" l="1"/>
  <c r="DE1003"/>
  <c r="DF1002"/>
  <c r="DE1002"/>
  <c r="DF1001"/>
  <c r="DE1001"/>
  <c r="DF1000"/>
  <c r="DE1000"/>
  <c r="DF999"/>
  <c r="DE999"/>
  <c r="DF998"/>
  <c r="DE998"/>
  <c r="DF997"/>
  <c r="DE997"/>
  <c r="DF996"/>
  <c r="DE996"/>
  <c r="DF995"/>
  <c r="DE995"/>
  <c r="DF994"/>
  <c r="DE994"/>
  <c r="DF993"/>
  <c r="DE993"/>
  <c r="DF992"/>
  <c r="DE992"/>
  <c r="DF991"/>
  <c r="DE991"/>
  <c r="DF990"/>
  <c r="DE990"/>
  <c r="DF989"/>
  <c r="DE989"/>
  <c r="DF988"/>
  <c r="DE988"/>
  <c r="DF987"/>
  <c r="DE987"/>
  <c r="DF986"/>
  <c r="DE986"/>
  <c r="DF985"/>
  <c r="DE985"/>
  <c r="DF984"/>
  <c r="DE984"/>
  <c r="DF983"/>
  <c r="DE983"/>
  <c r="DF982"/>
  <c r="DE982"/>
  <c r="DF981"/>
  <c r="DE981"/>
  <c r="DF980"/>
  <c r="DE980"/>
  <c r="DF979"/>
  <c r="DE979"/>
  <c r="DF978"/>
  <c r="DE978"/>
  <c r="DF977"/>
  <c r="DE977"/>
  <c r="DF976"/>
  <c r="DE976"/>
  <c r="DF975"/>
  <c r="DE975"/>
  <c r="DF974"/>
  <c r="DE974"/>
  <c r="DF973"/>
  <c r="DE973"/>
  <c r="DF972"/>
  <c r="DE972"/>
  <c r="DF971"/>
  <c r="DE971"/>
  <c r="DF970"/>
  <c r="DE970"/>
  <c r="DF969"/>
  <c r="DE969"/>
  <c r="DF968"/>
  <c r="DE968"/>
  <c r="DF967"/>
  <c r="DE967"/>
  <c r="DF966"/>
  <c r="DE966"/>
  <c r="DF965"/>
  <c r="DE965"/>
  <c r="DF964"/>
  <c r="DE964"/>
  <c r="DF963"/>
  <c r="DE963"/>
  <c r="DF962"/>
  <c r="DE962"/>
  <c r="DF961"/>
  <c r="DE961"/>
  <c r="DF960"/>
  <c r="DE960"/>
  <c r="DF959"/>
  <c r="DE959"/>
  <c r="DF958"/>
  <c r="DE958"/>
  <c r="DF957"/>
  <c r="DE957"/>
  <c r="DF956"/>
  <c r="DE956"/>
  <c r="DF955"/>
  <c r="DE955"/>
  <c r="DF954"/>
  <c r="DE954"/>
  <c r="DF953"/>
  <c r="DE953"/>
  <c r="DF952"/>
  <c r="DE952"/>
  <c r="DF951"/>
  <c r="DE951"/>
  <c r="DF950"/>
  <c r="DE950"/>
  <c r="DF949"/>
  <c r="DE949"/>
  <c r="DF948"/>
  <c r="DE948"/>
  <c r="DF947"/>
  <c r="DE947"/>
  <c r="DF946"/>
  <c r="DE946"/>
  <c r="DF945"/>
  <c r="DE945"/>
  <c r="DF944"/>
  <c r="DE944"/>
  <c r="DF943"/>
  <c r="DE943"/>
  <c r="DF942"/>
  <c r="DE942"/>
  <c r="DF941"/>
  <c r="DE941"/>
  <c r="DF940"/>
  <c r="DE940"/>
  <c r="DF939"/>
  <c r="DE939"/>
  <c r="DF938"/>
  <c r="DE938"/>
  <c r="DF937"/>
  <c r="DE937"/>
  <c r="DF936"/>
  <c r="DE936"/>
  <c r="DF935"/>
  <c r="DE935"/>
  <c r="DF934"/>
  <c r="DE934"/>
  <c r="DF933"/>
  <c r="DE933"/>
  <c r="DF932"/>
  <c r="DE932"/>
  <c r="DF931"/>
  <c r="DE931"/>
  <c r="DF930"/>
  <c r="DE930"/>
  <c r="DF929"/>
  <c r="DE929"/>
  <c r="DF928"/>
  <c r="DE928"/>
  <c r="DF927"/>
  <c r="DE927"/>
  <c r="DF926"/>
  <c r="DE926"/>
  <c r="DF925"/>
  <c r="DE925"/>
  <c r="DF924"/>
  <c r="DE924"/>
  <c r="DF923"/>
  <c r="DE923"/>
  <c r="DF922"/>
  <c r="DE922"/>
  <c r="DF921"/>
  <c r="DE921"/>
  <c r="DF920"/>
  <c r="DE920"/>
  <c r="DF919"/>
  <c r="DE919"/>
  <c r="DF918"/>
  <c r="DE918"/>
  <c r="DF917"/>
  <c r="DE917"/>
  <c r="DF916"/>
  <c r="DE916"/>
  <c r="DF915"/>
  <c r="DE915"/>
  <c r="DF914"/>
  <c r="DE914"/>
  <c r="DF913"/>
  <c r="DE913"/>
  <c r="DF912"/>
  <c r="DE912"/>
  <c r="DF911"/>
  <c r="DE911"/>
  <c r="DF910"/>
  <c r="DE910"/>
  <c r="DF909"/>
  <c r="DE909"/>
  <c r="DF908"/>
  <c r="DE908"/>
  <c r="DF907"/>
  <c r="DE907"/>
  <c r="DF906"/>
  <c r="DE906"/>
  <c r="DF905"/>
  <c r="DE905"/>
  <c r="DF904"/>
  <c r="DE904"/>
  <c r="DF903"/>
  <c r="DE903"/>
  <c r="DF902"/>
  <c r="DE902"/>
  <c r="DF901"/>
  <c r="DE901"/>
  <c r="DF900"/>
  <c r="DE900"/>
  <c r="DF899"/>
  <c r="DE899"/>
  <c r="DF898"/>
  <c r="DE898"/>
  <c r="DF897"/>
  <c r="DE897"/>
  <c r="DF896"/>
  <c r="DE896"/>
  <c r="DF895"/>
  <c r="DE895"/>
  <c r="DF894"/>
  <c r="DE894"/>
  <c r="DF893"/>
  <c r="DE893"/>
  <c r="DF892"/>
  <c r="DE892"/>
  <c r="DF891"/>
  <c r="DE891"/>
  <c r="DF890"/>
  <c r="DE890"/>
  <c r="DF889"/>
  <c r="DE889"/>
  <c r="DF888"/>
  <c r="DE888"/>
  <c r="DF887"/>
  <c r="DE887"/>
  <c r="DF886"/>
  <c r="DE886"/>
  <c r="DF885"/>
  <c r="DE885"/>
  <c r="DF884"/>
  <c r="DE884"/>
  <c r="DF883"/>
  <c r="DE883"/>
  <c r="DF882"/>
  <c r="DE882"/>
  <c r="DF881"/>
  <c r="DE881"/>
  <c r="DF880"/>
  <c r="DE880"/>
  <c r="DF879"/>
  <c r="DE879"/>
  <c r="DF878"/>
  <c r="DE878"/>
  <c r="DF877"/>
  <c r="DE877"/>
  <c r="DF876"/>
  <c r="DE876"/>
  <c r="DF875"/>
  <c r="DE875"/>
  <c r="DF874"/>
  <c r="DE874"/>
  <c r="DF873"/>
  <c r="DE873"/>
  <c r="DF872"/>
  <c r="DE872"/>
  <c r="DF871"/>
  <c r="DE871"/>
  <c r="DF870"/>
  <c r="DE870"/>
  <c r="DF869"/>
  <c r="DE869"/>
  <c r="DF868"/>
  <c r="DE868"/>
  <c r="DF867"/>
  <c r="DE867"/>
  <c r="DF866"/>
  <c r="DE866"/>
  <c r="DF865"/>
  <c r="DE865"/>
  <c r="DF864"/>
  <c r="DE864"/>
  <c r="DF863"/>
  <c r="DE863"/>
  <c r="DF862"/>
  <c r="DE862"/>
  <c r="DF861"/>
  <c r="DE861"/>
  <c r="DF860"/>
  <c r="DE860"/>
  <c r="DF859"/>
  <c r="DE859"/>
  <c r="DF858"/>
  <c r="DE858"/>
  <c r="DF857"/>
  <c r="DE857"/>
  <c r="DF856"/>
  <c r="DE856"/>
  <c r="DF855"/>
  <c r="DE855"/>
  <c r="DF854"/>
  <c r="DE854"/>
  <c r="DF853"/>
  <c r="DE853"/>
  <c r="DF852"/>
  <c r="DE852"/>
  <c r="DF851"/>
  <c r="DE851"/>
  <c r="DF850"/>
  <c r="DE850"/>
  <c r="DF849"/>
  <c r="DE849"/>
  <c r="DF848"/>
  <c r="DE848"/>
  <c r="DF847"/>
  <c r="DE847"/>
  <c r="DF846"/>
  <c r="DE846"/>
  <c r="DF845"/>
  <c r="DE845"/>
  <c r="DF844"/>
  <c r="DE844"/>
  <c r="DF843"/>
  <c r="DE843"/>
  <c r="DF842"/>
  <c r="DE842"/>
  <c r="DF841"/>
  <c r="DE841"/>
  <c r="DF840"/>
  <c r="DE840"/>
  <c r="DF839"/>
  <c r="DE839"/>
  <c r="DF838"/>
  <c r="DE838"/>
  <c r="DF837"/>
  <c r="DE837"/>
  <c r="DF836"/>
  <c r="DE836"/>
  <c r="DF835"/>
  <c r="DE835"/>
  <c r="DF834"/>
  <c r="DE834"/>
  <c r="DF833"/>
  <c r="DE833"/>
  <c r="DF832"/>
  <c r="DE832"/>
  <c r="DF831"/>
  <c r="DE831"/>
  <c r="DF830"/>
  <c r="DE830"/>
  <c r="DF829"/>
  <c r="DE829"/>
  <c r="DF828"/>
  <c r="DE828"/>
  <c r="DF827"/>
  <c r="DE827"/>
  <c r="DF826"/>
  <c r="DE826"/>
  <c r="DF825"/>
  <c r="DE825"/>
  <c r="DF824"/>
  <c r="DE824"/>
  <c r="DF823"/>
  <c r="DE823"/>
  <c r="DF822"/>
  <c r="DE822"/>
  <c r="DF821"/>
  <c r="DE821"/>
  <c r="DF820"/>
  <c r="DE820"/>
  <c r="DF819"/>
  <c r="DE819"/>
  <c r="DF818"/>
  <c r="DE818"/>
  <c r="DF817"/>
  <c r="DE817"/>
  <c r="DF816"/>
  <c r="DE816"/>
  <c r="DF815"/>
  <c r="DE815"/>
  <c r="DF814"/>
  <c r="DE814"/>
  <c r="DF813"/>
  <c r="DE813"/>
  <c r="DF812"/>
  <c r="DE812"/>
  <c r="DF811"/>
  <c r="DE811"/>
  <c r="DF810"/>
  <c r="DE810"/>
  <c r="DF809"/>
  <c r="DE809"/>
  <c r="DF808"/>
  <c r="DE808"/>
  <c r="DF807"/>
  <c r="DE807"/>
  <c r="DF806"/>
  <c r="DE806"/>
  <c r="DF805"/>
  <c r="DE805"/>
  <c r="DF804"/>
  <c r="DE804"/>
  <c r="DF803"/>
  <c r="DE803"/>
  <c r="DF802"/>
  <c r="DE802"/>
  <c r="DF801"/>
  <c r="DE801"/>
  <c r="DF800"/>
  <c r="DE800"/>
  <c r="DF799"/>
  <c r="DE799"/>
  <c r="DF798"/>
  <c r="DE798"/>
  <c r="DF797"/>
  <c r="DE797"/>
  <c r="DF796"/>
  <c r="DE796"/>
  <c r="DF795"/>
  <c r="DE795"/>
  <c r="DF794"/>
  <c r="DE794"/>
  <c r="DF793"/>
  <c r="DE793"/>
  <c r="DF792"/>
  <c r="DE792"/>
  <c r="DF791"/>
  <c r="DE791"/>
  <c r="DF790"/>
  <c r="DE790"/>
  <c r="DF789"/>
  <c r="DE789"/>
  <c r="DF788"/>
  <c r="DE788"/>
  <c r="DF787"/>
  <c r="DE787"/>
  <c r="DF786"/>
  <c r="DE786"/>
  <c r="DF785"/>
  <c r="DE785"/>
  <c r="DF784"/>
  <c r="DE784"/>
  <c r="DF783"/>
  <c r="DE783"/>
  <c r="DF782"/>
  <c r="DE782"/>
  <c r="DF781"/>
  <c r="DE781"/>
  <c r="DF780"/>
  <c r="DE780"/>
  <c r="DF779"/>
  <c r="DE779"/>
  <c r="DF778"/>
  <c r="DE778"/>
  <c r="DF777"/>
  <c r="DE777"/>
  <c r="DF776"/>
  <c r="DE776"/>
  <c r="DF775"/>
  <c r="DE775"/>
  <c r="DF774"/>
  <c r="DE774"/>
  <c r="DF773"/>
  <c r="DE773"/>
  <c r="DF772"/>
  <c r="DE772"/>
  <c r="DF771"/>
  <c r="DE771"/>
  <c r="DF770"/>
  <c r="DE770"/>
  <c r="DF769"/>
  <c r="DE769"/>
  <c r="DF768"/>
  <c r="DE768"/>
  <c r="DF767"/>
  <c r="DE767"/>
  <c r="DF766"/>
  <c r="DE766"/>
  <c r="DF765"/>
  <c r="DE765"/>
  <c r="DF764"/>
  <c r="DE764"/>
  <c r="DF763"/>
  <c r="DE763"/>
  <c r="DF762"/>
  <c r="DE762"/>
  <c r="DF761"/>
  <c r="DE761"/>
  <c r="DF760"/>
  <c r="DE760"/>
  <c r="DF759"/>
  <c r="DE759"/>
  <c r="DF758"/>
  <c r="DE758"/>
  <c r="DF757"/>
  <c r="DE757"/>
  <c r="DF756"/>
  <c r="DE756"/>
  <c r="DF755"/>
  <c r="DE755"/>
  <c r="DF754"/>
  <c r="DE754"/>
  <c r="DF753"/>
  <c r="DE753"/>
  <c r="DF752"/>
  <c r="DE752"/>
  <c r="DF751"/>
  <c r="DE751"/>
  <c r="DF750"/>
  <c r="DE750"/>
  <c r="DF749"/>
  <c r="DE749"/>
  <c r="DF748"/>
  <c r="DE748"/>
  <c r="DF747"/>
  <c r="DE747"/>
  <c r="DF746"/>
  <c r="DE746"/>
  <c r="DF745"/>
  <c r="DE745"/>
  <c r="DF744"/>
  <c r="DE744"/>
  <c r="DF743"/>
  <c r="DE743"/>
  <c r="DF742"/>
  <c r="DE742"/>
  <c r="DF741"/>
  <c r="DE741"/>
  <c r="DF740"/>
  <c r="DE740"/>
  <c r="DF739"/>
  <c r="DE739"/>
  <c r="DF738"/>
  <c r="DE738"/>
  <c r="DF737"/>
  <c r="DE737"/>
  <c r="DF736"/>
  <c r="DE736"/>
  <c r="DF735"/>
  <c r="DE735"/>
  <c r="DF734"/>
  <c r="DE734"/>
  <c r="DF733"/>
  <c r="DE733"/>
  <c r="DF732"/>
  <c r="DE732"/>
  <c r="DF731"/>
  <c r="DE731"/>
  <c r="DF730"/>
  <c r="DE730"/>
  <c r="DF729"/>
  <c r="DE729"/>
  <c r="DF728"/>
  <c r="DE728"/>
  <c r="DF727"/>
  <c r="DE727"/>
  <c r="DF726"/>
  <c r="DE726"/>
  <c r="DF725"/>
  <c r="DE725"/>
  <c r="DF724"/>
  <c r="DE724"/>
  <c r="DF723"/>
  <c r="DE723"/>
  <c r="DF722"/>
  <c r="DE722"/>
  <c r="DF721"/>
  <c r="DE721"/>
  <c r="DF720"/>
  <c r="DE720"/>
  <c r="DF719"/>
  <c r="DE719"/>
  <c r="DF718"/>
  <c r="DE718"/>
  <c r="DF717"/>
  <c r="DE717"/>
  <c r="DF716"/>
  <c r="DE716"/>
  <c r="DF715"/>
  <c r="DE715"/>
  <c r="DF714"/>
  <c r="DE714"/>
  <c r="DF713"/>
  <c r="DE713"/>
  <c r="DF712"/>
  <c r="DE712"/>
  <c r="DF711"/>
  <c r="DE711"/>
  <c r="DF710"/>
  <c r="DE710"/>
  <c r="DF709"/>
  <c r="DE709"/>
  <c r="DF708"/>
  <c r="DE708"/>
  <c r="DF707"/>
  <c r="DE707"/>
  <c r="DF706"/>
  <c r="DE706"/>
  <c r="DF705"/>
  <c r="DE705"/>
  <c r="DF704"/>
  <c r="DE704"/>
  <c r="DF703"/>
  <c r="DE703"/>
  <c r="DF702"/>
  <c r="DE702"/>
  <c r="DF701"/>
  <c r="DE701"/>
  <c r="DF700"/>
  <c r="DE700"/>
  <c r="DF699"/>
  <c r="DE699"/>
  <c r="DF698"/>
  <c r="DE698"/>
  <c r="DF697"/>
  <c r="DE697"/>
  <c r="DF696"/>
  <c r="DE696"/>
  <c r="DF695"/>
  <c r="DE695"/>
  <c r="DF694"/>
  <c r="DE694"/>
  <c r="DF693"/>
  <c r="DE693"/>
  <c r="DF692"/>
  <c r="DE692"/>
  <c r="DF691"/>
  <c r="DE691"/>
  <c r="DF690"/>
  <c r="DE690"/>
  <c r="DF689"/>
  <c r="DE689"/>
  <c r="DF688"/>
  <c r="DE688"/>
  <c r="DF687"/>
  <c r="DE687"/>
  <c r="DF686"/>
  <c r="DE686"/>
  <c r="DF685"/>
  <c r="DE685"/>
  <c r="DF684"/>
  <c r="DE684"/>
  <c r="DF683"/>
  <c r="DE683"/>
  <c r="DF682"/>
  <c r="DE682"/>
  <c r="DF681"/>
  <c r="DE681"/>
  <c r="DF680"/>
  <c r="DE680"/>
  <c r="DF679"/>
  <c r="DE679"/>
  <c r="DF678"/>
  <c r="DE678"/>
  <c r="DF677"/>
  <c r="DE677"/>
  <c r="DF676"/>
  <c r="DE676"/>
  <c r="DF675"/>
  <c r="DE675"/>
  <c r="DF674"/>
  <c r="DE674"/>
  <c r="DF673"/>
  <c r="DE673"/>
  <c r="DF672"/>
  <c r="DE672"/>
  <c r="DF671"/>
  <c r="DE671"/>
  <c r="DF670"/>
  <c r="DE670"/>
  <c r="DF669"/>
  <c r="DE669"/>
  <c r="DF668"/>
  <c r="DE668"/>
  <c r="DF667"/>
  <c r="DE667"/>
  <c r="DF666"/>
  <c r="DE666"/>
  <c r="DF665"/>
  <c r="DE665"/>
  <c r="DF664"/>
  <c r="DE664"/>
  <c r="DF663"/>
  <c r="DE663"/>
  <c r="DF662"/>
  <c r="DE662"/>
  <c r="DF661"/>
  <c r="DE661"/>
  <c r="DF660"/>
  <c r="DE660"/>
  <c r="DF659"/>
  <c r="DE659"/>
  <c r="DF658"/>
  <c r="DE658"/>
  <c r="DF657"/>
  <c r="DE657"/>
  <c r="DF656"/>
  <c r="DE656"/>
  <c r="DF655"/>
  <c r="DE655"/>
  <c r="DF654"/>
  <c r="DE654"/>
  <c r="DF653"/>
  <c r="DE653"/>
  <c r="DF652"/>
  <c r="DE652"/>
  <c r="DF651"/>
  <c r="DE651"/>
  <c r="DF650"/>
  <c r="DE650"/>
  <c r="DF649"/>
  <c r="DE649"/>
  <c r="DF648"/>
  <c r="DE648"/>
  <c r="DF647"/>
  <c r="DE647"/>
  <c r="DF646"/>
  <c r="DE646"/>
  <c r="DF645"/>
  <c r="DE645"/>
  <c r="DF644"/>
  <c r="DE644"/>
  <c r="DF643"/>
  <c r="DE643"/>
  <c r="DF642"/>
  <c r="DE642"/>
  <c r="DF641"/>
  <c r="DE641"/>
  <c r="DF640"/>
  <c r="DE640"/>
  <c r="DF639"/>
  <c r="DE639"/>
  <c r="DF638"/>
  <c r="DE638"/>
  <c r="DF637"/>
  <c r="DE637"/>
  <c r="DF636"/>
  <c r="DE636"/>
  <c r="DF635"/>
  <c r="DE635"/>
  <c r="DF634"/>
  <c r="DE634"/>
  <c r="DF633"/>
  <c r="DE633"/>
  <c r="DF632"/>
  <c r="DE632"/>
  <c r="DF631"/>
  <c r="DE631"/>
  <c r="DF630"/>
  <c r="DE630"/>
  <c r="DF629"/>
  <c r="DE629"/>
  <c r="DF628"/>
  <c r="DE628"/>
  <c r="DF627"/>
  <c r="DE627"/>
  <c r="DF626"/>
  <c r="DE626"/>
  <c r="DF625"/>
  <c r="DE625"/>
  <c r="DF624"/>
  <c r="DE624"/>
  <c r="DF623"/>
  <c r="DE623"/>
  <c r="DF622"/>
  <c r="DE622"/>
  <c r="DF621"/>
  <c r="DE621"/>
  <c r="DF620"/>
  <c r="DE620"/>
  <c r="DF619"/>
  <c r="DE619"/>
  <c r="DF618"/>
  <c r="DE618"/>
  <c r="DF617"/>
  <c r="DE617"/>
  <c r="DF616"/>
  <c r="DE616"/>
  <c r="DF615"/>
  <c r="DE615"/>
  <c r="DF614"/>
  <c r="DE614"/>
  <c r="DF613"/>
  <c r="DE613"/>
  <c r="DF612"/>
  <c r="DE612"/>
  <c r="DF611"/>
  <c r="DE611"/>
  <c r="DF610"/>
  <c r="DE610"/>
  <c r="DF609"/>
  <c r="DE609"/>
  <c r="DF608"/>
  <c r="DE608"/>
  <c r="DF607"/>
  <c r="DE607"/>
  <c r="DF606"/>
  <c r="DE606"/>
  <c r="DF605"/>
  <c r="DE605"/>
  <c r="DF604"/>
  <c r="DE604"/>
  <c r="DF603"/>
  <c r="DE603"/>
  <c r="DF602"/>
  <c r="DE602"/>
  <c r="DF601"/>
  <c r="DE601"/>
  <c r="DF600"/>
  <c r="DE600"/>
  <c r="DF599"/>
  <c r="DE599"/>
  <c r="DF598"/>
  <c r="DE598"/>
  <c r="DF597"/>
  <c r="DE597"/>
  <c r="DF596"/>
  <c r="DE596"/>
  <c r="DF595"/>
  <c r="DE595"/>
  <c r="DF594"/>
  <c r="DE594"/>
  <c r="DF593"/>
  <c r="DE593"/>
  <c r="DF592"/>
  <c r="DE592"/>
  <c r="DF591"/>
  <c r="DE591"/>
  <c r="DF590"/>
  <c r="DE590"/>
  <c r="DF589"/>
  <c r="DE589"/>
  <c r="DF588"/>
  <c r="DE588"/>
  <c r="DF587"/>
  <c r="DE587"/>
  <c r="DF586"/>
  <c r="DE586"/>
  <c r="DF585"/>
  <c r="DE585"/>
  <c r="DF584"/>
  <c r="DE584"/>
  <c r="DF583"/>
  <c r="DE583"/>
  <c r="DF582"/>
  <c r="DE582"/>
  <c r="DF581"/>
  <c r="DE581"/>
  <c r="DF580"/>
  <c r="DE580"/>
  <c r="DF579"/>
  <c r="DE579"/>
  <c r="DF578"/>
  <c r="DE578"/>
  <c r="DF577"/>
  <c r="DE577"/>
  <c r="DF576"/>
  <c r="DE576"/>
  <c r="DF575"/>
  <c r="DE575"/>
  <c r="DF574"/>
  <c r="DE574"/>
  <c r="DF573"/>
  <c r="DE573"/>
  <c r="DF572"/>
  <c r="DE572"/>
  <c r="DF571"/>
  <c r="DE571"/>
  <c r="DF570"/>
  <c r="DE570"/>
  <c r="DF569"/>
  <c r="DE569"/>
  <c r="DF568"/>
  <c r="DE568"/>
  <c r="DF567"/>
  <c r="DE567"/>
  <c r="DF566"/>
  <c r="DE566"/>
  <c r="DF565"/>
  <c r="DE565"/>
  <c r="DF564"/>
  <c r="DE564"/>
  <c r="DF563"/>
  <c r="DE563"/>
  <c r="DF562"/>
  <c r="DE562"/>
  <c r="DF561"/>
  <c r="DE561"/>
  <c r="DF560"/>
  <c r="DE560"/>
  <c r="DF559"/>
  <c r="DE559"/>
  <c r="DF558"/>
  <c r="DE558"/>
  <c r="DF557"/>
  <c r="DE557"/>
  <c r="DF556"/>
  <c r="DE556"/>
  <c r="DF555"/>
  <c r="DE555"/>
  <c r="DF554"/>
  <c r="DE554"/>
  <c r="DF553"/>
  <c r="DE553"/>
  <c r="DF552"/>
  <c r="DE552"/>
  <c r="DF551"/>
  <c r="DE551"/>
  <c r="DF550"/>
  <c r="DE550"/>
  <c r="DF549"/>
  <c r="DE549"/>
  <c r="DF548"/>
  <c r="DE548"/>
  <c r="DF547"/>
  <c r="DE547"/>
  <c r="DF546"/>
  <c r="DE546"/>
  <c r="DF545"/>
  <c r="DE545"/>
  <c r="DF544"/>
  <c r="DE544"/>
  <c r="DF543"/>
  <c r="DE543"/>
  <c r="DF542"/>
  <c r="DE542"/>
  <c r="DF541"/>
  <c r="DE541"/>
  <c r="DF540"/>
  <c r="DE540"/>
  <c r="DF539"/>
  <c r="DE539"/>
  <c r="DF538"/>
  <c r="DE538"/>
  <c r="DF537"/>
  <c r="DE537"/>
  <c r="DF536"/>
  <c r="DE536"/>
  <c r="DF535"/>
  <c r="DE535"/>
  <c r="DF534"/>
  <c r="DE534"/>
  <c r="DF533"/>
  <c r="DE533"/>
  <c r="DF532"/>
  <c r="DE532"/>
  <c r="DF531"/>
  <c r="DE531"/>
  <c r="DF530"/>
  <c r="DE530"/>
  <c r="DF529"/>
  <c r="DE529"/>
  <c r="DF528"/>
  <c r="DE528"/>
  <c r="DF527"/>
  <c r="DE527"/>
  <c r="DF526"/>
  <c r="DE526"/>
  <c r="DF525"/>
  <c r="DE525"/>
  <c r="DF524"/>
  <c r="DE524"/>
  <c r="DF523"/>
  <c r="DE523"/>
  <c r="DF522"/>
  <c r="DE522"/>
  <c r="DF521"/>
  <c r="DE521"/>
  <c r="DF520"/>
  <c r="DE520"/>
  <c r="DF519"/>
  <c r="DE519"/>
  <c r="DF518"/>
  <c r="DE518"/>
  <c r="DF517"/>
  <c r="DE517"/>
  <c r="DF516"/>
  <c r="DE516"/>
  <c r="DF515"/>
  <c r="DE515"/>
  <c r="DF514"/>
  <c r="DE514"/>
  <c r="DF513"/>
  <c r="DE513"/>
  <c r="DF512"/>
  <c r="DE512"/>
  <c r="DF511"/>
  <c r="DE511"/>
  <c r="DF510"/>
  <c r="DE510"/>
  <c r="DF509"/>
  <c r="DE509"/>
  <c r="DF508"/>
  <c r="DE508"/>
  <c r="DF507"/>
  <c r="DE507"/>
  <c r="DF506"/>
  <c r="DE506"/>
  <c r="DF505"/>
  <c r="DE505"/>
  <c r="DF504"/>
  <c r="DE504"/>
  <c r="DF503"/>
  <c r="DE503"/>
  <c r="DF502"/>
  <c r="DE502"/>
  <c r="DF501"/>
  <c r="DE501"/>
  <c r="DF500"/>
  <c r="DE500"/>
  <c r="DF499"/>
  <c r="DE499"/>
  <c r="DF498"/>
  <c r="DE498"/>
  <c r="DF497"/>
  <c r="DE497"/>
  <c r="DF496"/>
  <c r="DE496"/>
  <c r="DF495"/>
  <c r="DE495"/>
  <c r="DF494"/>
  <c r="DE494"/>
  <c r="DF493"/>
  <c r="DE493"/>
  <c r="DF492"/>
  <c r="DE492"/>
  <c r="DF491"/>
  <c r="DE491"/>
  <c r="DF490"/>
  <c r="DE490"/>
  <c r="DF489"/>
  <c r="DE489"/>
  <c r="DF488"/>
  <c r="DE488"/>
  <c r="DF487"/>
  <c r="DE487"/>
  <c r="DF486"/>
  <c r="DE486"/>
  <c r="DF485"/>
  <c r="DE485"/>
  <c r="DF484"/>
  <c r="DE484"/>
  <c r="DF483"/>
  <c r="DE483"/>
  <c r="DF482"/>
  <c r="DE482"/>
  <c r="DF481"/>
  <c r="DE481"/>
  <c r="DF480"/>
  <c r="DE480"/>
  <c r="DF479"/>
  <c r="DE479"/>
  <c r="DF478"/>
  <c r="DE478"/>
  <c r="DF477"/>
  <c r="DE477"/>
  <c r="DF476"/>
  <c r="DE476"/>
  <c r="DF475"/>
  <c r="DE475"/>
  <c r="DF474"/>
  <c r="DE474"/>
  <c r="DF473"/>
  <c r="DE473"/>
  <c r="DF472"/>
  <c r="DE472"/>
  <c r="DF471"/>
  <c r="DE471"/>
  <c r="DF470"/>
  <c r="DE470"/>
  <c r="DF469"/>
  <c r="DE469"/>
  <c r="DF468"/>
  <c r="DE468"/>
  <c r="DF467"/>
  <c r="DE467"/>
  <c r="DF466"/>
  <c r="DE466"/>
  <c r="DF465"/>
  <c r="DE465"/>
  <c r="DF464"/>
  <c r="DE464"/>
  <c r="DF463"/>
  <c r="DE463"/>
  <c r="DF462"/>
  <c r="DE462"/>
  <c r="DF461"/>
  <c r="DE461"/>
  <c r="DF460"/>
  <c r="DE460"/>
  <c r="DF459"/>
  <c r="DE459"/>
  <c r="DF458"/>
  <c r="DE458"/>
  <c r="DF457"/>
  <c r="DE457"/>
  <c r="DF456"/>
  <c r="DE456"/>
  <c r="DF455"/>
  <c r="DE455"/>
  <c r="DF454"/>
  <c r="DE454"/>
  <c r="DF453"/>
  <c r="DE453"/>
  <c r="DF452"/>
  <c r="DE452"/>
  <c r="DF451"/>
  <c r="DE451"/>
  <c r="DF450"/>
  <c r="DE450"/>
  <c r="DF449"/>
  <c r="DE449"/>
  <c r="DF448"/>
  <c r="DE448"/>
  <c r="DF447"/>
  <c r="DE447"/>
  <c r="DF446"/>
  <c r="DE446"/>
  <c r="DF445"/>
  <c r="DE445"/>
  <c r="DF444"/>
  <c r="DE444"/>
  <c r="DF443"/>
  <c r="DE443"/>
  <c r="DF442"/>
  <c r="DE442"/>
  <c r="DF441"/>
  <c r="DE441"/>
  <c r="DF440"/>
  <c r="DE440"/>
  <c r="DF439"/>
  <c r="DE439"/>
  <c r="DF438"/>
  <c r="DE438"/>
  <c r="DF437"/>
  <c r="DE437"/>
  <c r="DF436"/>
  <c r="DE436"/>
  <c r="DF435"/>
  <c r="DE435"/>
  <c r="DF434"/>
  <c r="DE434"/>
  <c r="DF433"/>
  <c r="DE433"/>
  <c r="DF432"/>
  <c r="DE432"/>
  <c r="DF431"/>
  <c r="DE431"/>
  <c r="DF430"/>
  <c r="DE430"/>
  <c r="DF429"/>
  <c r="DE429"/>
  <c r="DF428"/>
  <c r="DE428"/>
  <c r="DF427"/>
  <c r="DE427"/>
  <c r="DF426"/>
  <c r="DE426"/>
  <c r="DF425"/>
  <c r="DE425"/>
  <c r="DF424"/>
  <c r="DE424"/>
  <c r="DF423"/>
  <c r="DE423"/>
  <c r="DF422"/>
  <c r="DE422"/>
  <c r="DF421"/>
  <c r="DE421"/>
  <c r="DF420"/>
  <c r="DE420"/>
  <c r="DF419"/>
  <c r="DE419"/>
  <c r="DF418"/>
  <c r="DE418"/>
  <c r="DF417"/>
  <c r="DE417"/>
  <c r="DF416"/>
  <c r="DE416"/>
  <c r="DF415"/>
  <c r="DE415"/>
  <c r="DF414"/>
  <c r="DE414"/>
  <c r="DF413"/>
  <c r="DE413"/>
  <c r="DF412"/>
  <c r="DE412"/>
  <c r="DF411"/>
  <c r="DE411"/>
  <c r="DF410"/>
  <c r="DE410"/>
  <c r="DF409"/>
  <c r="DE409"/>
  <c r="DF408"/>
  <c r="DE408"/>
  <c r="DF407"/>
  <c r="DE407"/>
  <c r="DF406"/>
  <c r="DE406"/>
  <c r="DF405"/>
  <c r="DE405"/>
  <c r="DF404"/>
  <c r="DE404"/>
  <c r="DF403"/>
  <c r="DE403"/>
  <c r="DF402"/>
  <c r="DE402"/>
  <c r="DF401"/>
  <c r="DE401"/>
  <c r="DF400"/>
  <c r="DE400"/>
  <c r="DF399"/>
  <c r="DE399"/>
  <c r="DF398"/>
  <c r="DE398"/>
  <c r="DF397"/>
  <c r="DE397"/>
  <c r="DF396"/>
  <c r="DE396"/>
  <c r="DF395"/>
  <c r="DE395"/>
  <c r="DF394"/>
  <c r="DE394"/>
  <c r="DF393"/>
  <c r="DE393"/>
  <c r="DF392"/>
  <c r="DE392"/>
  <c r="DF391"/>
  <c r="DE391"/>
  <c r="DF390"/>
  <c r="DE390"/>
  <c r="DF389"/>
  <c r="DE389"/>
  <c r="DF388"/>
  <c r="DE388"/>
  <c r="DF387"/>
  <c r="DE387"/>
  <c r="DF386"/>
  <c r="DE386"/>
  <c r="DF385"/>
  <c r="DE385"/>
  <c r="DF384"/>
  <c r="DE384"/>
  <c r="DF383"/>
  <c r="DE383"/>
  <c r="DF382"/>
  <c r="DE382"/>
  <c r="DF381"/>
  <c r="DE381"/>
  <c r="DF380"/>
  <c r="DE380"/>
  <c r="DF379"/>
  <c r="DE379"/>
  <c r="DF378"/>
  <c r="DE378"/>
  <c r="DF377"/>
  <c r="DE377"/>
  <c r="DF376"/>
  <c r="DE376"/>
  <c r="DF375"/>
  <c r="DE375"/>
  <c r="DF374"/>
  <c r="DE374"/>
  <c r="DF373"/>
  <c r="DE373"/>
  <c r="DF372"/>
  <c r="DE372"/>
  <c r="DF371"/>
  <c r="DE371"/>
  <c r="DF370"/>
  <c r="DE370"/>
  <c r="DF369"/>
  <c r="DE369"/>
  <c r="DF368"/>
  <c r="DE368"/>
  <c r="DF367"/>
  <c r="DE367"/>
  <c r="DF366"/>
  <c r="DE366"/>
  <c r="DF365"/>
  <c r="DE365"/>
  <c r="DF364"/>
  <c r="DE364"/>
  <c r="DF363"/>
  <c r="DE363"/>
  <c r="DF362"/>
  <c r="DE362"/>
  <c r="DF361"/>
  <c r="DE361"/>
  <c r="DF360"/>
  <c r="DE360"/>
  <c r="DF359"/>
  <c r="DE359"/>
  <c r="DF358"/>
  <c r="DE358"/>
  <c r="DF357"/>
  <c r="DE357"/>
  <c r="DF356"/>
  <c r="DE356"/>
  <c r="DF355"/>
  <c r="DE355"/>
  <c r="DF354"/>
  <c r="DE354"/>
  <c r="DF353"/>
  <c r="DE353"/>
  <c r="DF352"/>
  <c r="DE352"/>
  <c r="DF351"/>
  <c r="DE351"/>
  <c r="DF350"/>
  <c r="DE350"/>
  <c r="DF349"/>
  <c r="DE349"/>
  <c r="DF348"/>
  <c r="DE348"/>
  <c r="DF347"/>
  <c r="DE347"/>
  <c r="DF346"/>
  <c r="DE346"/>
  <c r="DF345"/>
  <c r="DE345"/>
  <c r="DF344"/>
  <c r="DE344"/>
  <c r="DF343"/>
  <c r="DE343"/>
  <c r="DF342"/>
  <c r="DE342"/>
  <c r="DF341"/>
  <c r="DE341"/>
  <c r="DF340"/>
  <c r="DE340"/>
  <c r="DF339"/>
  <c r="DE339"/>
  <c r="DF338"/>
  <c r="DE338"/>
  <c r="DF337"/>
  <c r="DE337"/>
  <c r="DF336"/>
  <c r="DE336"/>
  <c r="DF335"/>
  <c r="DE335"/>
  <c r="DF334"/>
  <c r="DE334"/>
  <c r="DF333"/>
  <c r="DE333"/>
  <c r="DF332"/>
  <c r="DE332"/>
  <c r="DF331"/>
  <c r="DE331"/>
  <c r="DF330"/>
  <c r="DE330"/>
  <c r="DF329"/>
  <c r="DE329"/>
  <c r="DF328"/>
  <c r="DE328"/>
  <c r="DF327"/>
  <c r="DE327"/>
  <c r="DF326"/>
  <c r="DE326"/>
  <c r="DF325"/>
  <c r="DE325"/>
  <c r="DF324"/>
  <c r="DE324"/>
  <c r="DF323"/>
  <c r="DE323"/>
  <c r="DF322"/>
  <c r="DE322"/>
  <c r="DF321"/>
  <c r="DE321"/>
  <c r="DF320"/>
  <c r="DE320"/>
  <c r="DF319"/>
  <c r="DE319"/>
  <c r="DF318"/>
  <c r="DE318"/>
  <c r="DF317"/>
  <c r="DE317"/>
  <c r="DF316"/>
  <c r="DE316"/>
  <c r="DF315"/>
  <c r="DE315"/>
  <c r="DF314"/>
  <c r="DE314"/>
  <c r="DF313"/>
  <c r="DE313"/>
  <c r="DF312"/>
  <c r="DE312"/>
  <c r="DF311"/>
  <c r="DE311"/>
  <c r="DF310"/>
  <c r="DE310"/>
  <c r="DF309"/>
  <c r="DE309"/>
  <c r="DF308"/>
  <c r="DE308"/>
  <c r="DF307"/>
  <c r="DE307"/>
  <c r="DF306"/>
  <c r="DE306"/>
  <c r="DF305"/>
  <c r="DE305"/>
  <c r="DF304"/>
  <c r="DE304"/>
  <c r="DF303"/>
  <c r="DE303"/>
  <c r="DF302"/>
  <c r="DE302"/>
  <c r="DF301"/>
  <c r="DE301"/>
  <c r="DF300"/>
  <c r="DE300"/>
  <c r="DF299"/>
  <c r="DE299"/>
  <c r="DF298"/>
  <c r="DE298"/>
  <c r="DF297"/>
  <c r="DE297"/>
  <c r="DF296"/>
  <c r="DE296"/>
  <c r="DF295"/>
  <c r="DE295"/>
  <c r="DF294"/>
  <c r="DE294"/>
  <c r="DF293"/>
  <c r="DE293"/>
  <c r="DF292"/>
  <c r="DE292"/>
  <c r="DF291"/>
  <c r="DE291"/>
  <c r="DF290"/>
  <c r="DE290"/>
  <c r="DF289"/>
  <c r="DE289"/>
  <c r="DF288"/>
  <c r="DE288"/>
  <c r="DF287"/>
  <c r="DE287"/>
  <c r="DF286"/>
  <c r="DE286"/>
  <c r="DF285"/>
  <c r="DE285"/>
  <c r="DF284"/>
  <c r="DE284"/>
  <c r="DF283"/>
  <c r="DE283"/>
  <c r="DF282"/>
  <c r="DE282"/>
  <c r="DF281"/>
  <c r="DE281"/>
  <c r="DF280"/>
  <c r="DE280"/>
  <c r="DF279"/>
  <c r="DE279"/>
  <c r="DF278"/>
  <c r="DE278"/>
  <c r="DF277"/>
  <c r="DE277"/>
  <c r="DF276"/>
  <c r="DE276"/>
  <c r="DF275"/>
  <c r="DE275"/>
  <c r="DF274"/>
  <c r="DE274"/>
  <c r="DF273"/>
  <c r="DE273"/>
  <c r="DF272"/>
  <c r="DE272"/>
  <c r="DF271"/>
  <c r="DE271"/>
  <c r="DF270"/>
  <c r="DE270"/>
  <c r="DF269"/>
  <c r="DE269"/>
  <c r="DF268"/>
  <c r="DE268"/>
  <c r="DF267"/>
  <c r="DE267"/>
  <c r="DF266"/>
  <c r="DE266"/>
  <c r="DF265"/>
  <c r="DE265"/>
  <c r="DF264"/>
  <c r="DE264"/>
  <c r="DF263"/>
  <c r="DE263"/>
  <c r="DF262"/>
  <c r="DE262"/>
  <c r="DF261"/>
  <c r="DE261"/>
  <c r="DF260"/>
  <c r="DE260"/>
  <c r="DF259"/>
  <c r="DE259"/>
  <c r="DF258"/>
  <c r="DE258"/>
  <c r="DF257"/>
  <c r="DE257"/>
  <c r="DF256"/>
  <c r="DE256"/>
  <c r="DF255"/>
  <c r="DE255"/>
  <c r="DF254"/>
  <c r="DE254"/>
  <c r="DF253"/>
  <c r="DE253"/>
  <c r="DF252"/>
  <c r="DE252"/>
  <c r="DF251"/>
  <c r="DE251"/>
  <c r="DF250"/>
  <c r="DE250"/>
  <c r="DF249"/>
  <c r="DE249"/>
  <c r="DF248"/>
  <c r="DE248"/>
  <c r="DF247"/>
  <c r="DE247"/>
  <c r="DF246"/>
  <c r="DE246"/>
  <c r="DF245"/>
  <c r="DE245"/>
  <c r="DF244"/>
  <c r="DE244"/>
  <c r="DF243"/>
  <c r="DE243"/>
  <c r="DF242"/>
  <c r="DE242"/>
  <c r="DF241"/>
  <c r="DE241"/>
  <c r="DF240"/>
  <c r="DE240"/>
  <c r="DF239"/>
  <c r="DE239"/>
  <c r="DF238"/>
  <c r="DE238"/>
  <c r="DF237"/>
  <c r="DE237"/>
  <c r="DF236"/>
  <c r="DE236"/>
  <c r="DF235"/>
  <c r="DE235"/>
  <c r="DF234"/>
  <c r="DE234"/>
  <c r="DF233"/>
  <c r="DE233"/>
  <c r="DF232"/>
  <c r="DE232"/>
  <c r="DF231"/>
  <c r="DE231"/>
  <c r="DF230"/>
  <c r="DE230"/>
  <c r="DF229"/>
  <c r="DE229"/>
  <c r="DF228"/>
  <c r="DE228"/>
  <c r="DF227"/>
  <c r="DE227"/>
  <c r="DF226"/>
  <c r="DE226"/>
  <c r="DF225"/>
  <c r="DE225"/>
  <c r="DF224"/>
  <c r="DE224"/>
  <c r="DF223"/>
  <c r="DE223"/>
  <c r="DF222"/>
  <c r="DE222"/>
  <c r="DF221"/>
  <c r="DE221"/>
  <c r="DF220"/>
  <c r="DE220"/>
  <c r="DF219"/>
  <c r="DE219"/>
  <c r="DF218"/>
  <c r="DE218"/>
  <c r="DF217"/>
  <c r="DE217"/>
  <c r="DF216"/>
  <c r="DE216"/>
  <c r="DF215"/>
  <c r="DE215"/>
  <c r="DF214"/>
  <c r="DE214"/>
  <c r="DF213"/>
  <c r="DE213"/>
  <c r="DF212"/>
  <c r="DE212"/>
  <c r="DF211"/>
  <c r="DE211"/>
  <c r="DF210"/>
  <c r="DE210"/>
  <c r="DF209"/>
  <c r="DE209"/>
  <c r="DF208"/>
  <c r="DE208"/>
  <c r="DF207"/>
  <c r="DE207"/>
  <c r="DF206"/>
  <c r="DE206"/>
  <c r="DF205"/>
  <c r="DE205"/>
  <c r="DF204"/>
  <c r="DE204"/>
  <c r="DF203"/>
  <c r="DE203"/>
  <c r="DF202"/>
  <c r="DE202"/>
  <c r="DF201"/>
  <c r="DE201"/>
  <c r="DF200"/>
  <c r="DE200"/>
  <c r="DF199"/>
  <c r="DE199"/>
  <c r="DF198"/>
  <c r="DE198"/>
  <c r="DF197"/>
  <c r="DE197"/>
  <c r="DF196"/>
  <c r="DE196"/>
  <c r="DF195"/>
  <c r="DE195"/>
  <c r="DF194"/>
  <c r="DE194"/>
  <c r="DF193"/>
  <c r="DE193"/>
  <c r="DF192"/>
  <c r="DE192"/>
  <c r="DF191"/>
  <c r="DE191"/>
  <c r="DF190"/>
  <c r="DE190"/>
  <c r="DF189"/>
  <c r="DE189"/>
  <c r="DF188"/>
  <c r="DE188"/>
  <c r="DF187"/>
  <c r="DE187"/>
  <c r="DF186"/>
  <c r="DE186"/>
  <c r="DF185"/>
  <c r="DE185"/>
  <c r="DF184"/>
  <c r="DE184"/>
  <c r="DF183"/>
  <c r="DE183"/>
  <c r="DF182"/>
  <c r="DE182"/>
  <c r="DF181"/>
  <c r="DE181"/>
  <c r="DF180"/>
  <c r="DE180"/>
  <c r="DF179"/>
  <c r="DE179"/>
  <c r="DF178"/>
  <c r="DE178"/>
  <c r="DF177"/>
  <c r="DE177"/>
  <c r="DF176"/>
  <c r="DE176"/>
  <c r="DF175"/>
  <c r="DE175"/>
  <c r="DF174"/>
  <c r="DE174"/>
  <c r="DF173"/>
  <c r="DE173"/>
  <c r="DF172"/>
  <c r="DE172"/>
  <c r="DF171"/>
  <c r="DE171"/>
  <c r="DF170"/>
  <c r="DE170"/>
  <c r="DF169"/>
  <c r="DE169"/>
  <c r="DF168"/>
  <c r="DE168"/>
  <c r="DF167"/>
  <c r="DE167"/>
  <c r="DF166"/>
  <c r="DE166"/>
  <c r="DF165"/>
  <c r="DE165"/>
  <c r="DF164"/>
  <c r="DE164"/>
  <c r="DF163"/>
  <c r="DE163"/>
  <c r="DF162"/>
  <c r="DE162"/>
  <c r="DF161"/>
  <c r="DE161"/>
  <c r="DF160"/>
  <c r="DE160"/>
  <c r="DF159"/>
  <c r="DE159"/>
  <c r="DF158"/>
  <c r="DE158"/>
  <c r="DF157"/>
  <c r="DE157"/>
  <c r="DF156"/>
  <c r="DE156"/>
  <c r="DF155"/>
  <c r="DE155"/>
  <c r="DF154"/>
  <c r="DE154"/>
  <c r="DF153"/>
  <c r="DE153"/>
  <c r="DF152"/>
  <c r="DE152"/>
  <c r="DF151"/>
  <c r="DE151"/>
  <c r="DF150"/>
  <c r="DE150"/>
  <c r="DF149"/>
  <c r="DE149"/>
  <c r="DF148"/>
  <c r="DE148"/>
  <c r="DF147"/>
  <c r="DE147"/>
  <c r="DF146"/>
  <c r="DE146"/>
  <c r="DF145"/>
  <c r="DE145"/>
  <c r="DF144"/>
  <c r="DE144"/>
  <c r="DF143"/>
  <c r="DE143"/>
  <c r="DF142"/>
  <c r="DE142"/>
  <c r="DF141"/>
  <c r="DE141"/>
  <c r="DF140"/>
  <c r="DE140"/>
  <c r="DF139"/>
  <c r="DE139"/>
  <c r="DF138"/>
  <c r="DE138"/>
  <c r="DF137"/>
  <c r="DE137"/>
  <c r="DF136"/>
  <c r="DE136"/>
  <c r="DF135"/>
  <c r="DE135"/>
  <c r="DF134"/>
  <c r="DE134"/>
  <c r="DF133"/>
  <c r="DE133"/>
  <c r="DF132"/>
  <c r="DE132"/>
  <c r="DF131"/>
  <c r="DE131"/>
  <c r="DF130"/>
  <c r="DE130"/>
  <c r="DF129"/>
  <c r="DE129"/>
  <c r="DF128"/>
  <c r="DE128"/>
  <c r="DF127"/>
  <c r="DE127"/>
  <c r="DF126"/>
  <c r="DE126"/>
  <c r="DF125"/>
  <c r="DE125"/>
  <c r="DF124"/>
  <c r="DE124"/>
  <c r="DF123"/>
  <c r="DE123"/>
  <c r="DF122"/>
  <c r="DE122"/>
  <c r="DF121"/>
  <c r="DE121"/>
  <c r="DF120"/>
  <c r="DE120"/>
  <c r="DF119"/>
  <c r="DE119"/>
  <c r="DF118"/>
  <c r="DE118"/>
  <c r="DF117"/>
  <c r="DE117"/>
  <c r="DF116"/>
  <c r="DE116"/>
  <c r="DF115"/>
  <c r="DE115"/>
  <c r="DF114"/>
  <c r="DE114"/>
  <c r="DF113"/>
  <c r="DE113"/>
  <c r="DF112"/>
  <c r="DE112"/>
  <c r="DF111"/>
  <c r="DE111"/>
  <c r="DF110"/>
  <c r="DE110"/>
  <c r="DF109"/>
  <c r="DE109"/>
  <c r="DF108"/>
  <c r="DE108"/>
  <c r="DF107"/>
  <c r="DE107"/>
  <c r="DF106"/>
  <c r="DE106"/>
  <c r="DF105"/>
  <c r="DE105"/>
  <c r="DF104"/>
  <c r="DE104"/>
  <c r="DF103"/>
  <c r="DE103"/>
  <c r="DF102"/>
  <c r="DE102"/>
  <c r="DF101"/>
  <c r="DE101"/>
  <c r="DF100"/>
  <c r="DE100"/>
  <c r="DF99"/>
  <c r="DE99"/>
  <c r="DF98"/>
  <c r="DE98"/>
  <c r="DF97"/>
  <c r="DE97"/>
  <c r="DF96"/>
  <c r="DE96"/>
  <c r="DF95"/>
  <c r="DE95"/>
  <c r="DF94"/>
  <c r="DE94"/>
  <c r="DF93"/>
  <c r="DE93"/>
  <c r="DF92"/>
  <c r="DE92"/>
  <c r="DF91"/>
  <c r="DE91"/>
  <c r="DF90"/>
  <c r="DE90"/>
  <c r="DF89"/>
  <c r="DE89"/>
  <c r="DF88"/>
  <c r="DE88"/>
  <c r="DF87"/>
  <c r="DE87"/>
  <c r="DF86"/>
  <c r="DE86"/>
  <c r="DF85"/>
  <c r="DE85"/>
  <c r="DF84"/>
  <c r="DE84"/>
  <c r="DF83"/>
  <c r="DE83"/>
  <c r="DF82"/>
  <c r="DE82"/>
  <c r="DF81"/>
  <c r="DE81"/>
  <c r="DF80"/>
  <c r="DE80"/>
  <c r="DF79"/>
  <c r="DE79"/>
  <c r="DF78"/>
  <c r="DE78"/>
  <c r="DF77"/>
  <c r="DE77"/>
  <c r="DF76"/>
  <c r="DE76"/>
  <c r="DF75"/>
  <c r="DE75"/>
  <c r="DF74"/>
  <c r="DE74"/>
  <c r="DF73"/>
  <c r="DE73"/>
  <c r="DF72"/>
  <c r="DE72"/>
  <c r="DF71"/>
  <c r="DE71"/>
  <c r="DF70"/>
  <c r="DE70"/>
  <c r="DF69"/>
  <c r="DE69"/>
  <c r="DF68"/>
  <c r="DE68"/>
  <c r="DF67"/>
  <c r="DE67"/>
  <c r="DF66"/>
  <c r="DE66"/>
  <c r="DF65"/>
  <c r="DE65"/>
  <c r="DF64"/>
  <c r="DE64"/>
  <c r="DF63"/>
  <c r="DE63"/>
  <c r="DF62"/>
  <c r="DE62"/>
  <c r="DF61"/>
  <c r="DE61"/>
  <c r="DF60"/>
  <c r="DE60"/>
  <c r="DF59"/>
  <c r="DE59"/>
  <c r="DF58"/>
  <c r="DE58"/>
  <c r="DF57"/>
  <c r="DE57"/>
  <c r="DF56"/>
  <c r="DE56"/>
  <c r="DF55"/>
  <c r="DE55"/>
  <c r="DF54"/>
  <c r="DE54"/>
  <c r="DF53"/>
  <c r="DE53"/>
  <c r="DF52"/>
  <c r="DE52"/>
  <c r="DF51"/>
  <c r="DE51"/>
  <c r="DF50"/>
  <c r="DE50"/>
  <c r="DF49"/>
  <c r="DE49"/>
  <c r="DF48"/>
  <c r="DE48"/>
  <c r="DF47"/>
  <c r="DE47"/>
  <c r="DF46"/>
  <c r="DE46"/>
  <c r="DF45"/>
  <c r="DE45"/>
  <c r="DF44"/>
  <c r="DE44"/>
  <c r="DF43"/>
  <c r="DE43"/>
  <c r="DF42"/>
  <c r="DE42"/>
  <c r="DF41"/>
  <c r="DE41"/>
  <c r="DF40"/>
  <c r="DE40"/>
  <c r="DF39"/>
  <c r="DE39"/>
  <c r="DF38"/>
  <c r="DE38"/>
  <c r="DF37"/>
  <c r="DE37"/>
  <c r="DF36"/>
  <c r="DE36"/>
  <c r="DF35"/>
  <c r="DE35"/>
  <c r="DF34"/>
  <c r="DE34"/>
  <c r="DF33"/>
  <c r="DE33"/>
  <c r="DF32"/>
  <c r="DE32"/>
  <c r="DF31"/>
  <c r="DE31"/>
  <c r="DF30"/>
  <c r="DE30"/>
  <c r="DF29"/>
  <c r="DE29"/>
  <c r="DF28"/>
  <c r="DE28"/>
  <c r="DF27"/>
  <c r="DE27"/>
  <c r="DF26"/>
  <c r="DE26"/>
  <c r="DF25"/>
  <c r="DE25"/>
  <c r="DF24"/>
  <c r="DE24"/>
  <c r="DF23"/>
  <c r="DE23"/>
  <c r="DF22"/>
  <c r="DE22"/>
  <c r="DF21"/>
  <c r="DE21"/>
  <c r="DF20"/>
  <c r="DE20"/>
  <c r="DF19"/>
  <c r="DE19"/>
  <c r="DF18"/>
  <c r="DE18"/>
  <c r="DF17"/>
  <c r="DE17"/>
  <c r="DF16"/>
  <c r="DE16"/>
  <c r="DF15"/>
  <c r="DE15"/>
  <c r="DF14"/>
  <c r="DE14"/>
  <c r="DF13"/>
  <c r="DE13"/>
  <c r="DF12"/>
  <c r="DE12"/>
  <c r="DF11"/>
  <c r="DE11"/>
  <c r="DF10"/>
  <c r="DE10"/>
  <c r="DF9"/>
  <c r="DE9"/>
  <c r="DF8"/>
  <c r="DE8"/>
  <c r="DF7"/>
  <c r="DE7"/>
  <c r="DF6"/>
  <c r="DE6"/>
  <c r="DF5"/>
  <c r="DE5"/>
  <c r="DF4"/>
  <c r="DE4"/>
  <c r="DA1003"/>
  <c r="CZ1003"/>
  <c r="DA1002"/>
  <c r="CZ1002"/>
  <c r="DA1001"/>
  <c r="CZ1001"/>
  <c r="DA1000"/>
  <c r="CZ1000"/>
  <c r="DA999"/>
  <c r="CZ999"/>
  <c r="DA998"/>
  <c r="CZ998"/>
  <c r="DA997"/>
  <c r="CZ997"/>
  <c r="DA996"/>
  <c r="CZ996"/>
  <c r="DA995"/>
  <c r="CZ995"/>
  <c r="DA994"/>
  <c r="CZ994"/>
  <c r="DA993"/>
  <c r="CZ993"/>
  <c r="DA992"/>
  <c r="CZ992"/>
  <c r="DA991"/>
  <c r="CZ991"/>
  <c r="DA990"/>
  <c r="CZ990"/>
  <c r="DA989"/>
  <c r="CZ989"/>
  <c r="DA988"/>
  <c r="CZ988"/>
  <c r="DA987"/>
  <c r="CZ987"/>
  <c r="DA986"/>
  <c r="CZ986"/>
  <c r="DA985"/>
  <c r="CZ985"/>
  <c r="DA984"/>
  <c r="CZ984"/>
  <c r="DA983"/>
  <c r="CZ983"/>
  <c r="DA982"/>
  <c r="CZ982"/>
  <c r="DA981"/>
  <c r="CZ981"/>
  <c r="DA980"/>
  <c r="CZ980"/>
  <c r="DA979"/>
  <c r="CZ979"/>
  <c r="DA978"/>
  <c r="CZ978"/>
  <c r="DA977"/>
  <c r="CZ977"/>
  <c r="DA976"/>
  <c r="CZ976"/>
  <c r="DA975"/>
  <c r="CZ975"/>
  <c r="DA974"/>
  <c r="CZ974"/>
  <c r="DA973"/>
  <c r="CZ973"/>
  <c r="DA972"/>
  <c r="CZ972"/>
  <c r="DA971"/>
  <c r="CZ971"/>
  <c r="DA970"/>
  <c r="CZ970"/>
  <c r="DA969"/>
  <c r="CZ969"/>
  <c r="DA968"/>
  <c r="CZ968"/>
  <c r="DA967"/>
  <c r="CZ967"/>
  <c r="DA966"/>
  <c r="CZ966"/>
  <c r="DA965"/>
  <c r="CZ965"/>
  <c r="DA964"/>
  <c r="CZ964"/>
  <c r="DA963"/>
  <c r="CZ963"/>
  <c r="DA962"/>
  <c r="CZ962"/>
  <c r="DA961"/>
  <c r="CZ961"/>
  <c r="DA960"/>
  <c r="CZ960"/>
  <c r="DA959"/>
  <c r="CZ959"/>
  <c r="DA958"/>
  <c r="CZ958"/>
  <c r="DA957"/>
  <c r="CZ957"/>
  <c r="DA956"/>
  <c r="CZ956"/>
  <c r="DA955"/>
  <c r="CZ955"/>
  <c r="DA954"/>
  <c r="CZ954"/>
  <c r="DA953"/>
  <c r="CZ953"/>
  <c r="DA952"/>
  <c r="CZ952"/>
  <c r="DA951"/>
  <c r="CZ951"/>
  <c r="DA950"/>
  <c r="CZ950"/>
  <c r="DA949"/>
  <c r="CZ949"/>
  <c r="DA948"/>
  <c r="CZ948"/>
  <c r="DA947"/>
  <c r="CZ947"/>
  <c r="DA946"/>
  <c r="CZ946"/>
  <c r="DA945"/>
  <c r="CZ945"/>
  <c r="DA944"/>
  <c r="CZ944"/>
  <c r="DA943"/>
  <c r="CZ943"/>
  <c r="DA942"/>
  <c r="CZ942"/>
  <c r="DA941"/>
  <c r="CZ941"/>
  <c r="DA940"/>
  <c r="CZ940"/>
  <c r="DA939"/>
  <c r="CZ939"/>
  <c r="DA938"/>
  <c r="CZ938"/>
  <c r="DA937"/>
  <c r="CZ937"/>
  <c r="DA936"/>
  <c r="CZ936"/>
  <c r="DA935"/>
  <c r="CZ935"/>
  <c r="DA934"/>
  <c r="CZ934"/>
  <c r="DA933"/>
  <c r="CZ933"/>
  <c r="DA932"/>
  <c r="CZ932"/>
  <c r="DA931"/>
  <c r="CZ931"/>
  <c r="DA930"/>
  <c r="CZ930"/>
  <c r="DA929"/>
  <c r="CZ929"/>
  <c r="DA928"/>
  <c r="CZ928"/>
  <c r="DA927"/>
  <c r="CZ927"/>
  <c r="DA926"/>
  <c r="CZ926"/>
  <c r="DA925"/>
  <c r="CZ925"/>
  <c r="DA924"/>
  <c r="CZ924"/>
  <c r="DA923"/>
  <c r="CZ923"/>
  <c r="DA922"/>
  <c r="CZ922"/>
  <c r="DA921"/>
  <c r="CZ921"/>
  <c r="DA920"/>
  <c r="CZ920"/>
  <c r="DA919"/>
  <c r="CZ919"/>
  <c r="DA918"/>
  <c r="CZ918"/>
  <c r="DA917"/>
  <c r="CZ917"/>
  <c r="DA916"/>
  <c r="CZ916"/>
  <c r="DA915"/>
  <c r="CZ915"/>
  <c r="DA914"/>
  <c r="CZ914"/>
  <c r="DA913"/>
  <c r="CZ913"/>
  <c r="DA912"/>
  <c r="CZ912"/>
  <c r="DA911"/>
  <c r="CZ911"/>
  <c r="DA910"/>
  <c r="CZ910"/>
  <c r="DA909"/>
  <c r="CZ909"/>
  <c r="DA908"/>
  <c r="CZ908"/>
  <c r="DA907"/>
  <c r="CZ907"/>
  <c r="DA906"/>
  <c r="CZ906"/>
  <c r="DA905"/>
  <c r="CZ905"/>
  <c r="DA904"/>
  <c r="CZ904"/>
  <c r="DA903"/>
  <c r="CZ903"/>
  <c r="DA902"/>
  <c r="CZ902"/>
  <c r="DA901"/>
  <c r="CZ901"/>
  <c r="DA900"/>
  <c r="CZ900"/>
  <c r="DA899"/>
  <c r="CZ899"/>
  <c r="DA898"/>
  <c r="CZ898"/>
  <c r="DA897"/>
  <c r="CZ897"/>
  <c r="DA896"/>
  <c r="CZ896"/>
  <c r="DA895"/>
  <c r="CZ895"/>
  <c r="DA894"/>
  <c r="CZ894"/>
  <c r="DA893"/>
  <c r="CZ893"/>
  <c r="DA892"/>
  <c r="CZ892"/>
  <c r="DA891"/>
  <c r="CZ891"/>
  <c r="DA890"/>
  <c r="CZ890"/>
  <c r="DA889"/>
  <c r="CZ889"/>
  <c r="DA888"/>
  <c r="CZ888"/>
  <c r="DA887"/>
  <c r="CZ887"/>
  <c r="DA886"/>
  <c r="CZ886"/>
  <c r="DA885"/>
  <c r="CZ885"/>
  <c r="DA884"/>
  <c r="CZ884"/>
  <c r="DA883"/>
  <c r="CZ883"/>
  <c r="DA882"/>
  <c r="CZ882"/>
  <c r="DA881"/>
  <c r="CZ881"/>
  <c r="DA880"/>
  <c r="CZ880"/>
  <c r="DA879"/>
  <c r="CZ879"/>
  <c r="DA878"/>
  <c r="CZ878"/>
  <c r="DA877"/>
  <c r="CZ877"/>
  <c r="DA876"/>
  <c r="CZ876"/>
  <c r="DA875"/>
  <c r="CZ875"/>
  <c r="DA874"/>
  <c r="CZ874"/>
  <c r="DA873"/>
  <c r="CZ873"/>
  <c r="DA872"/>
  <c r="CZ872"/>
  <c r="DA871"/>
  <c r="CZ871"/>
  <c r="DA870"/>
  <c r="CZ870"/>
  <c r="DA869"/>
  <c r="CZ869"/>
  <c r="DA868"/>
  <c r="CZ868"/>
  <c r="DA867"/>
  <c r="CZ867"/>
  <c r="DA866"/>
  <c r="CZ866"/>
  <c r="DA865"/>
  <c r="CZ865"/>
  <c r="DA864"/>
  <c r="CZ864"/>
  <c r="DA863"/>
  <c r="CZ863"/>
  <c r="DA862"/>
  <c r="CZ862"/>
  <c r="DA861"/>
  <c r="CZ861"/>
  <c r="DA860"/>
  <c r="CZ860"/>
  <c r="DA859"/>
  <c r="CZ859"/>
  <c r="DA858"/>
  <c r="CZ858"/>
  <c r="DA857"/>
  <c r="CZ857"/>
  <c r="DA856"/>
  <c r="CZ856"/>
  <c r="DA855"/>
  <c r="CZ855"/>
  <c r="DA854"/>
  <c r="CZ854"/>
  <c r="DA853"/>
  <c r="CZ853"/>
  <c r="DA852"/>
  <c r="CZ852"/>
  <c r="DA851"/>
  <c r="CZ851"/>
  <c r="DA850"/>
  <c r="CZ850"/>
  <c r="DA849"/>
  <c r="CZ849"/>
  <c r="DA848"/>
  <c r="CZ848"/>
  <c r="DA847"/>
  <c r="CZ847"/>
  <c r="DA846"/>
  <c r="CZ846"/>
  <c r="DA845"/>
  <c r="CZ845"/>
  <c r="DA844"/>
  <c r="CZ844"/>
  <c r="DA843"/>
  <c r="CZ843"/>
  <c r="DA842"/>
  <c r="CZ842"/>
  <c r="DA841"/>
  <c r="CZ841"/>
  <c r="DA840"/>
  <c r="CZ840"/>
  <c r="DA839"/>
  <c r="CZ839"/>
  <c r="DA838"/>
  <c r="CZ838"/>
  <c r="DA837"/>
  <c r="CZ837"/>
  <c r="DA836"/>
  <c r="CZ836"/>
  <c r="DA835"/>
  <c r="CZ835"/>
  <c r="DA834"/>
  <c r="CZ834"/>
  <c r="DA833"/>
  <c r="CZ833"/>
  <c r="DA832"/>
  <c r="CZ832"/>
  <c r="DA831"/>
  <c r="CZ831"/>
  <c r="DA830"/>
  <c r="CZ830"/>
  <c r="DA829"/>
  <c r="CZ829"/>
  <c r="DA828"/>
  <c r="CZ828"/>
  <c r="DA827"/>
  <c r="CZ827"/>
  <c r="DA826"/>
  <c r="CZ826"/>
  <c r="DA825"/>
  <c r="CZ825"/>
  <c r="DA824"/>
  <c r="CZ824"/>
  <c r="DA823"/>
  <c r="CZ823"/>
  <c r="DA822"/>
  <c r="CZ822"/>
  <c r="DA821"/>
  <c r="CZ821"/>
  <c r="DA820"/>
  <c r="CZ820"/>
  <c r="DA819"/>
  <c r="CZ819"/>
  <c r="DA818"/>
  <c r="CZ818"/>
  <c r="DA817"/>
  <c r="CZ817"/>
  <c r="DA816"/>
  <c r="CZ816"/>
  <c r="DA815"/>
  <c r="CZ815"/>
  <c r="DA814"/>
  <c r="CZ814"/>
  <c r="DA813"/>
  <c r="CZ813"/>
  <c r="DA812"/>
  <c r="CZ812"/>
  <c r="DA811"/>
  <c r="CZ811"/>
  <c r="DA810"/>
  <c r="CZ810"/>
  <c r="DA809"/>
  <c r="CZ809"/>
  <c r="DA808"/>
  <c r="CZ808"/>
  <c r="DA807"/>
  <c r="CZ807"/>
  <c r="DA806"/>
  <c r="CZ806"/>
  <c r="DA805"/>
  <c r="CZ805"/>
  <c r="DA804"/>
  <c r="CZ804"/>
  <c r="DA803"/>
  <c r="CZ803"/>
  <c r="DA802"/>
  <c r="CZ802"/>
  <c r="DA801"/>
  <c r="CZ801"/>
  <c r="DA800"/>
  <c r="CZ800"/>
  <c r="DA799"/>
  <c r="CZ799"/>
  <c r="DA798"/>
  <c r="CZ798"/>
  <c r="DA797"/>
  <c r="CZ797"/>
  <c r="DA796"/>
  <c r="CZ796"/>
  <c r="DA795"/>
  <c r="CZ795"/>
  <c r="DA794"/>
  <c r="CZ794"/>
  <c r="DA793"/>
  <c r="CZ793"/>
  <c r="DA792"/>
  <c r="CZ792"/>
  <c r="DA791"/>
  <c r="CZ791"/>
  <c r="DA790"/>
  <c r="CZ790"/>
  <c r="DA789"/>
  <c r="CZ789"/>
  <c r="DA788"/>
  <c r="CZ788"/>
  <c r="DA787"/>
  <c r="CZ787"/>
  <c r="DA786"/>
  <c r="CZ786"/>
  <c r="DA785"/>
  <c r="CZ785"/>
  <c r="DA784"/>
  <c r="CZ784"/>
  <c r="DA783"/>
  <c r="CZ783"/>
  <c r="DA782"/>
  <c r="CZ782"/>
  <c r="DA781"/>
  <c r="CZ781"/>
  <c r="DA780"/>
  <c r="CZ780"/>
  <c r="DA779"/>
  <c r="CZ779"/>
  <c r="DA778"/>
  <c r="CZ778"/>
  <c r="DA777"/>
  <c r="CZ777"/>
  <c r="DA776"/>
  <c r="CZ776"/>
  <c r="DA775"/>
  <c r="CZ775"/>
  <c r="DA774"/>
  <c r="CZ774"/>
  <c r="DA773"/>
  <c r="CZ773"/>
  <c r="DA772"/>
  <c r="CZ772"/>
  <c r="DA771"/>
  <c r="CZ771"/>
  <c r="DA770"/>
  <c r="CZ770"/>
  <c r="DA769"/>
  <c r="CZ769"/>
  <c r="DA768"/>
  <c r="CZ768"/>
  <c r="DA767"/>
  <c r="CZ767"/>
  <c r="DA766"/>
  <c r="CZ766"/>
  <c r="DA765"/>
  <c r="CZ765"/>
  <c r="DA764"/>
  <c r="CZ764"/>
  <c r="DA763"/>
  <c r="CZ763"/>
  <c r="DA762"/>
  <c r="CZ762"/>
  <c r="DA761"/>
  <c r="CZ761"/>
  <c r="DA760"/>
  <c r="CZ760"/>
  <c r="DA759"/>
  <c r="CZ759"/>
  <c r="DA758"/>
  <c r="CZ758"/>
  <c r="DA757"/>
  <c r="CZ757"/>
  <c r="DA756"/>
  <c r="CZ756"/>
  <c r="DA755"/>
  <c r="CZ755"/>
  <c r="DA754"/>
  <c r="CZ754"/>
  <c r="DA753"/>
  <c r="CZ753"/>
  <c r="DA752"/>
  <c r="CZ752"/>
  <c r="DA751"/>
  <c r="CZ751"/>
  <c r="DA750"/>
  <c r="CZ750"/>
  <c r="DA749"/>
  <c r="CZ749"/>
  <c r="DA748"/>
  <c r="CZ748"/>
  <c r="DA747"/>
  <c r="CZ747"/>
  <c r="DA746"/>
  <c r="CZ746"/>
  <c r="DA745"/>
  <c r="CZ745"/>
  <c r="DA744"/>
  <c r="CZ744"/>
  <c r="DA743"/>
  <c r="CZ743"/>
  <c r="DA742"/>
  <c r="CZ742"/>
  <c r="DA741"/>
  <c r="CZ741"/>
  <c r="DA740"/>
  <c r="CZ740"/>
  <c r="DA739"/>
  <c r="CZ739"/>
  <c r="DA738"/>
  <c r="CZ738"/>
  <c r="DA737"/>
  <c r="CZ737"/>
  <c r="DA736"/>
  <c r="CZ736"/>
  <c r="DA735"/>
  <c r="CZ735"/>
  <c r="DA734"/>
  <c r="CZ734"/>
  <c r="DA733"/>
  <c r="CZ733"/>
  <c r="DA732"/>
  <c r="CZ732"/>
  <c r="DA731"/>
  <c r="CZ731"/>
  <c r="DA730"/>
  <c r="CZ730"/>
  <c r="DA729"/>
  <c r="CZ729"/>
  <c r="DA728"/>
  <c r="CZ728"/>
  <c r="DA727"/>
  <c r="CZ727"/>
  <c r="DA726"/>
  <c r="CZ726"/>
  <c r="DA725"/>
  <c r="CZ725"/>
  <c r="DA724"/>
  <c r="CZ724"/>
  <c r="DA723"/>
  <c r="CZ723"/>
  <c r="DA722"/>
  <c r="CZ722"/>
  <c r="DA721"/>
  <c r="CZ721"/>
  <c r="DA720"/>
  <c r="CZ720"/>
  <c r="DA719"/>
  <c r="CZ719"/>
  <c r="DA718"/>
  <c r="CZ718"/>
  <c r="DA717"/>
  <c r="CZ717"/>
  <c r="DA716"/>
  <c r="CZ716"/>
  <c r="DA715"/>
  <c r="CZ715"/>
  <c r="DA714"/>
  <c r="CZ714"/>
  <c r="DA713"/>
  <c r="CZ713"/>
  <c r="DA712"/>
  <c r="CZ712"/>
  <c r="DA711"/>
  <c r="CZ711"/>
  <c r="DA710"/>
  <c r="CZ710"/>
  <c r="DA709"/>
  <c r="CZ709"/>
  <c r="DA708"/>
  <c r="CZ708"/>
  <c r="DA707"/>
  <c r="CZ707"/>
  <c r="DA706"/>
  <c r="CZ706"/>
  <c r="DA705"/>
  <c r="CZ705"/>
  <c r="DA704"/>
  <c r="CZ704"/>
  <c r="DA703"/>
  <c r="CZ703"/>
  <c r="DA702"/>
  <c r="CZ702"/>
  <c r="DA701"/>
  <c r="CZ701"/>
  <c r="DA700"/>
  <c r="CZ700"/>
  <c r="DA699"/>
  <c r="CZ699"/>
  <c r="DA698"/>
  <c r="CZ698"/>
  <c r="DA697"/>
  <c r="CZ697"/>
  <c r="DA696"/>
  <c r="CZ696"/>
  <c r="DA695"/>
  <c r="CZ695"/>
  <c r="DA694"/>
  <c r="CZ694"/>
  <c r="DA693"/>
  <c r="CZ693"/>
  <c r="DA692"/>
  <c r="CZ692"/>
  <c r="DA691"/>
  <c r="CZ691"/>
  <c r="DA690"/>
  <c r="CZ690"/>
  <c r="DA689"/>
  <c r="CZ689"/>
  <c r="DA688"/>
  <c r="CZ688"/>
  <c r="DA687"/>
  <c r="CZ687"/>
  <c r="DA686"/>
  <c r="CZ686"/>
  <c r="DA685"/>
  <c r="CZ685"/>
  <c r="DA684"/>
  <c r="CZ684"/>
  <c r="DA683"/>
  <c r="CZ683"/>
  <c r="DA682"/>
  <c r="CZ682"/>
  <c r="DA681"/>
  <c r="CZ681"/>
  <c r="DA680"/>
  <c r="CZ680"/>
  <c r="DA679"/>
  <c r="CZ679"/>
  <c r="DA678"/>
  <c r="CZ678"/>
  <c r="DA677"/>
  <c r="CZ677"/>
  <c r="DA676"/>
  <c r="CZ676"/>
  <c r="DA675"/>
  <c r="CZ675"/>
  <c r="DA674"/>
  <c r="CZ674"/>
  <c r="DA673"/>
  <c r="CZ673"/>
  <c r="DA672"/>
  <c r="CZ672"/>
  <c r="DA671"/>
  <c r="CZ671"/>
  <c r="DA670"/>
  <c r="CZ670"/>
  <c r="DA669"/>
  <c r="CZ669"/>
  <c r="DA668"/>
  <c r="CZ668"/>
  <c r="DA667"/>
  <c r="CZ667"/>
  <c r="DA666"/>
  <c r="CZ666"/>
  <c r="DA665"/>
  <c r="CZ665"/>
  <c r="DA664"/>
  <c r="CZ664"/>
  <c r="DA663"/>
  <c r="CZ663"/>
  <c r="DA662"/>
  <c r="CZ662"/>
  <c r="DA661"/>
  <c r="CZ661"/>
  <c r="DA660"/>
  <c r="CZ660"/>
  <c r="DA659"/>
  <c r="CZ659"/>
  <c r="DA658"/>
  <c r="CZ658"/>
  <c r="DA657"/>
  <c r="CZ657"/>
  <c r="DA656"/>
  <c r="CZ656"/>
  <c r="DA655"/>
  <c r="CZ655"/>
  <c r="DA654"/>
  <c r="CZ654"/>
  <c r="DA653"/>
  <c r="CZ653"/>
  <c r="DA652"/>
  <c r="CZ652"/>
  <c r="DA651"/>
  <c r="CZ651"/>
  <c r="DA650"/>
  <c r="CZ650"/>
  <c r="DA649"/>
  <c r="CZ649"/>
  <c r="DA648"/>
  <c r="CZ648"/>
  <c r="DA647"/>
  <c r="CZ647"/>
  <c r="DA646"/>
  <c r="CZ646"/>
  <c r="DA645"/>
  <c r="CZ645"/>
  <c r="DA644"/>
  <c r="CZ644"/>
  <c r="DA643"/>
  <c r="CZ643"/>
  <c r="DA642"/>
  <c r="CZ642"/>
  <c r="DA641"/>
  <c r="CZ641"/>
  <c r="DA640"/>
  <c r="CZ640"/>
  <c r="DA639"/>
  <c r="CZ639"/>
  <c r="DA638"/>
  <c r="CZ638"/>
  <c r="DA637"/>
  <c r="CZ637"/>
  <c r="DA636"/>
  <c r="CZ636"/>
  <c r="DA635"/>
  <c r="CZ635"/>
  <c r="DA634"/>
  <c r="CZ634"/>
  <c r="DA633"/>
  <c r="CZ633"/>
  <c r="DA632"/>
  <c r="CZ632"/>
  <c r="DA631"/>
  <c r="CZ631"/>
  <c r="DA630"/>
  <c r="CZ630"/>
  <c r="DA629"/>
  <c r="CZ629"/>
  <c r="DA628"/>
  <c r="CZ628"/>
  <c r="DA627"/>
  <c r="CZ627"/>
  <c r="DA626"/>
  <c r="CZ626"/>
  <c r="DA625"/>
  <c r="CZ625"/>
  <c r="DA624"/>
  <c r="CZ624"/>
  <c r="DA623"/>
  <c r="CZ623"/>
  <c r="DA622"/>
  <c r="CZ622"/>
  <c r="DA621"/>
  <c r="CZ621"/>
  <c r="DA620"/>
  <c r="CZ620"/>
  <c r="DA619"/>
  <c r="CZ619"/>
  <c r="DA618"/>
  <c r="CZ618"/>
  <c r="DA617"/>
  <c r="CZ617"/>
  <c r="DA616"/>
  <c r="CZ616"/>
  <c r="DA615"/>
  <c r="CZ615"/>
  <c r="DA614"/>
  <c r="CZ614"/>
  <c r="DA613"/>
  <c r="CZ613"/>
  <c r="DA612"/>
  <c r="CZ612"/>
  <c r="DA611"/>
  <c r="CZ611"/>
  <c r="DA610"/>
  <c r="CZ610"/>
  <c r="DA609"/>
  <c r="CZ609"/>
  <c r="DA608"/>
  <c r="CZ608"/>
  <c r="DA607"/>
  <c r="CZ607"/>
  <c r="DA606"/>
  <c r="CZ606"/>
  <c r="DA605"/>
  <c r="CZ605"/>
  <c r="DA604"/>
  <c r="CZ604"/>
  <c r="DA603"/>
  <c r="CZ603"/>
  <c r="DA602"/>
  <c r="CZ602"/>
  <c r="DA601"/>
  <c r="CZ601"/>
  <c r="DA600"/>
  <c r="CZ600"/>
  <c r="DA599"/>
  <c r="CZ599"/>
  <c r="DA598"/>
  <c r="CZ598"/>
  <c r="DA597"/>
  <c r="CZ597"/>
  <c r="DA596"/>
  <c r="CZ596"/>
  <c r="DA595"/>
  <c r="CZ595"/>
  <c r="DA594"/>
  <c r="CZ594"/>
  <c r="DA593"/>
  <c r="CZ593"/>
  <c r="DA592"/>
  <c r="CZ592"/>
  <c r="DA591"/>
  <c r="CZ591"/>
  <c r="DA590"/>
  <c r="CZ590"/>
  <c r="DA589"/>
  <c r="CZ589"/>
  <c r="DA588"/>
  <c r="CZ588"/>
  <c r="DA587"/>
  <c r="CZ587"/>
  <c r="DA586"/>
  <c r="CZ586"/>
  <c r="DA585"/>
  <c r="CZ585"/>
  <c r="DA584"/>
  <c r="CZ584"/>
  <c r="DA583"/>
  <c r="CZ583"/>
  <c r="DA582"/>
  <c r="CZ582"/>
  <c r="DA581"/>
  <c r="CZ581"/>
  <c r="DA580"/>
  <c r="CZ580"/>
  <c r="DA579"/>
  <c r="CZ579"/>
  <c r="DA578"/>
  <c r="CZ578"/>
  <c r="DA577"/>
  <c r="CZ577"/>
  <c r="DA576"/>
  <c r="CZ576"/>
  <c r="DA575"/>
  <c r="CZ575"/>
  <c r="DA574"/>
  <c r="CZ574"/>
  <c r="DA573"/>
  <c r="CZ573"/>
  <c r="DA572"/>
  <c r="CZ572"/>
  <c r="DA571"/>
  <c r="CZ571"/>
  <c r="DA570"/>
  <c r="CZ570"/>
  <c r="DA569"/>
  <c r="CZ569"/>
  <c r="DA568"/>
  <c r="CZ568"/>
  <c r="DA567"/>
  <c r="CZ567"/>
  <c r="DA566"/>
  <c r="CZ566"/>
  <c r="DA565"/>
  <c r="CZ565"/>
  <c r="DA564"/>
  <c r="CZ564"/>
  <c r="DA563"/>
  <c r="CZ563"/>
  <c r="DA562"/>
  <c r="CZ562"/>
  <c r="DA561"/>
  <c r="CZ561"/>
  <c r="DA560"/>
  <c r="CZ560"/>
  <c r="DA559"/>
  <c r="CZ559"/>
  <c r="DA558"/>
  <c r="CZ558"/>
  <c r="DA557"/>
  <c r="CZ557"/>
  <c r="DA556"/>
  <c r="CZ556"/>
  <c r="DA555"/>
  <c r="CZ555"/>
  <c r="DA554"/>
  <c r="CZ554"/>
  <c r="DA553"/>
  <c r="CZ553"/>
  <c r="DA552"/>
  <c r="CZ552"/>
  <c r="DA551"/>
  <c r="CZ551"/>
  <c r="DA550"/>
  <c r="CZ550"/>
  <c r="DA549"/>
  <c r="CZ549"/>
  <c r="DA548"/>
  <c r="CZ548"/>
  <c r="DA547"/>
  <c r="CZ547"/>
  <c r="DA546"/>
  <c r="CZ546"/>
  <c r="DA545"/>
  <c r="CZ545"/>
  <c r="DA544"/>
  <c r="CZ544"/>
  <c r="DA543"/>
  <c r="CZ543"/>
  <c r="DA542"/>
  <c r="CZ542"/>
  <c r="DA541"/>
  <c r="CZ541"/>
  <c r="DA540"/>
  <c r="CZ540"/>
  <c r="DA539"/>
  <c r="CZ539"/>
  <c r="DA538"/>
  <c r="CZ538"/>
  <c r="DA537"/>
  <c r="CZ537"/>
  <c r="DA536"/>
  <c r="CZ536"/>
  <c r="DA535"/>
  <c r="CZ535"/>
  <c r="DA534"/>
  <c r="CZ534"/>
  <c r="DA533"/>
  <c r="CZ533"/>
  <c r="DA532"/>
  <c r="CZ532"/>
  <c r="DA531"/>
  <c r="CZ531"/>
  <c r="DA530"/>
  <c r="CZ530"/>
  <c r="DA529"/>
  <c r="CZ529"/>
  <c r="DA528"/>
  <c r="CZ528"/>
  <c r="DA527"/>
  <c r="CZ527"/>
  <c r="DA526"/>
  <c r="CZ526"/>
  <c r="DA525"/>
  <c r="CZ525"/>
  <c r="DA524"/>
  <c r="CZ524"/>
  <c r="DA523"/>
  <c r="CZ523"/>
  <c r="DA522"/>
  <c r="CZ522"/>
  <c r="DA521"/>
  <c r="CZ521"/>
  <c r="DA520"/>
  <c r="CZ520"/>
  <c r="DA519"/>
  <c r="CZ519"/>
  <c r="DA518"/>
  <c r="CZ518"/>
  <c r="DA517"/>
  <c r="CZ517"/>
  <c r="DA516"/>
  <c r="CZ516"/>
  <c r="DA515"/>
  <c r="CZ515"/>
  <c r="DA514"/>
  <c r="CZ514"/>
  <c r="DA513"/>
  <c r="CZ513"/>
  <c r="DA512"/>
  <c r="CZ512"/>
  <c r="DA511"/>
  <c r="CZ511"/>
  <c r="DA510"/>
  <c r="CZ510"/>
  <c r="DA509"/>
  <c r="CZ509"/>
  <c r="DA508"/>
  <c r="CZ508"/>
  <c r="DA507"/>
  <c r="CZ507"/>
  <c r="DA506"/>
  <c r="CZ506"/>
  <c r="DA505"/>
  <c r="CZ505"/>
  <c r="DA504"/>
  <c r="CZ504"/>
  <c r="DA503"/>
  <c r="CZ503"/>
  <c r="DA502"/>
  <c r="CZ502"/>
  <c r="DA501"/>
  <c r="CZ501"/>
  <c r="DA500"/>
  <c r="CZ500"/>
  <c r="DA499"/>
  <c r="CZ499"/>
  <c r="DA498"/>
  <c r="CZ498"/>
  <c r="DA497"/>
  <c r="CZ497"/>
  <c r="DA496"/>
  <c r="CZ496"/>
  <c r="DA495"/>
  <c r="CZ495"/>
  <c r="DA494"/>
  <c r="CZ494"/>
  <c r="DA493"/>
  <c r="CZ493"/>
  <c r="DA492"/>
  <c r="CZ492"/>
  <c r="DA491"/>
  <c r="CZ491"/>
  <c r="DA490"/>
  <c r="CZ490"/>
  <c r="DA489"/>
  <c r="CZ489"/>
  <c r="DA488"/>
  <c r="CZ488"/>
  <c r="DA487"/>
  <c r="CZ487"/>
  <c r="DA486"/>
  <c r="CZ486"/>
  <c r="DA485"/>
  <c r="CZ485"/>
  <c r="DA484"/>
  <c r="CZ484"/>
  <c r="DA483"/>
  <c r="CZ483"/>
  <c r="DA482"/>
  <c r="CZ482"/>
  <c r="DA481"/>
  <c r="CZ481"/>
  <c r="DA480"/>
  <c r="CZ480"/>
  <c r="DA479"/>
  <c r="CZ479"/>
  <c r="DA478"/>
  <c r="CZ478"/>
  <c r="DA477"/>
  <c r="CZ477"/>
  <c r="DA476"/>
  <c r="CZ476"/>
  <c r="DA475"/>
  <c r="CZ475"/>
  <c r="DA474"/>
  <c r="CZ474"/>
  <c r="DA473"/>
  <c r="CZ473"/>
  <c r="DA472"/>
  <c r="CZ472"/>
  <c r="DA471"/>
  <c r="CZ471"/>
  <c r="DA470"/>
  <c r="CZ470"/>
  <c r="DA469"/>
  <c r="CZ469"/>
  <c r="DA468"/>
  <c r="CZ468"/>
  <c r="DA467"/>
  <c r="CZ467"/>
  <c r="DA466"/>
  <c r="CZ466"/>
  <c r="DA465"/>
  <c r="CZ465"/>
  <c r="DA464"/>
  <c r="CZ464"/>
  <c r="DA463"/>
  <c r="CZ463"/>
  <c r="DA462"/>
  <c r="CZ462"/>
  <c r="DA461"/>
  <c r="CZ461"/>
  <c r="DA460"/>
  <c r="CZ460"/>
  <c r="DA459"/>
  <c r="CZ459"/>
  <c r="DA458"/>
  <c r="CZ458"/>
  <c r="DA457"/>
  <c r="CZ457"/>
  <c r="DA456"/>
  <c r="CZ456"/>
  <c r="DA455"/>
  <c r="CZ455"/>
  <c r="DA454"/>
  <c r="CZ454"/>
  <c r="DA453"/>
  <c r="CZ453"/>
  <c r="DA452"/>
  <c r="CZ452"/>
  <c r="DA451"/>
  <c r="CZ451"/>
  <c r="DA450"/>
  <c r="CZ450"/>
  <c r="DA449"/>
  <c r="CZ449"/>
  <c r="DA448"/>
  <c r="CZ448"/>
  <c r="DA447"/>
  <c r="CZ447"/>
  <c r="DA446"/>
  <c r="CZ446"/>
  <c r="DA445"/>
  <c r="CZ445"/>
  <c r="DA444"/>
  <c r="CZ444"/>
  <c r="DA443"/>
  <c r="CZ443"/>
  <c r="DA442"/>
  <c r="CZ442"/>
  <c r="DA441"/>
  <c r="CZ441"/>
  <c r="DA440"/>
  <c r="CZ440"/>
  <c r="DA439"/>
  <c r="CZ439"/>
  <c r="DA438"/>
  <c r="CZ438"/>
  <c r="DA437"/>
  <c r="CZ437"/>
  <c r="DA436"/>
  <c r="CZ436"/>
  <c r="DA435"/>
  <c r="CZ435"/>
  <c r="DA434"/>
  <c r="CZ434"/>
  <c r="DA433"/>
  <c r="CZ433"/>
  <c r="DA432"/>
  <c r="CZ432"/>
  <c r="DA431"/>
  <c r="CZ431"/>
  <c r="DA430"/>
  <c r="CZ430"/>
  <c r="DA429"/>
  <c r="CZ429"/>
  <c r="DA428"/>
  <c r="CZ428"/>
  <c r="DA427"/>
  <c r="CZ427"/>
  <c r="DA426"/>
  <c r="CZ426"/>
  <c r="DA425"/>
  <c r="CZ425"/>
  <c r="DA424"/>
  <c r="CZ424"/>
  <c r="DA423"/>
  <c r="CZ423"/>
  <c r="DA422"/>
  <c r="CZ422"/>
  <c r="DA421"/>
  <c r="CZ421"/>
  <c r="DA420"/>
  <c r="CZ420"/>
  <c r="DA419"/>
  <c r="CZ419"/>
  <c r="DA418"/>
  <c r="CZ418"/>
  <c r="DA417"/>
  <c r="CZ417"/>
  <c r="DA416"/>
  <c r="CZ416"/>
  <c r="DA415"/>
  <c r="CZ415"/>
  <c r="DA414"/>
  <c r="CZ414"/>
  <c r="DA413"/>
  <c r="CZ413"/>
  <c r="DA412"/>
  <c r="CZ412"/>
  <c r="DA411"/>
  <c r="CZ411"/>
  <c r="DA410"/>
  <c r="CZ410"/>
  <c r="DA409"/>
  <c r="CZ409"/>
  <c r="DA408"/>
  <c r="CZ408"/>
  <c r="DA407"/>
  <c r="CZ407"/>
  <c r="DA406"/>
  <c r="CZ406"/>
  <c r="DA405"/>
  <c r="CZ405"/>
  <c r="DA404"/>
  <c r="CZ404"/>
  <c r="DA403"/>
  <c r="CZ403"/>
  <c r="DA402"/>
  <c r="CZ402"/>
  <c r="DA401"/>
  <c r="CZ401"/>
  <c r="DA400"/>
  <c r="CZ400"/>
  <c r="DA399"/>
  <c r="CZ399"/>
  <c r="DA398"/>
  <c r="CZ398"/>
  <c r="DA397"/>
  <c r="CZ397"/>
  <c r="DA396"/>
  <c r="CZ396"/>
  <c r="DA395"/>
  <c r="CZ395"/>
  <c r="DA394"/>
  <c r="CZ394"/>
  <c r="DA393"/>
  <c r="CZ393"/>
  <c r="DA392"/>
  <c r="CZ392"/>
  <c r="DA391"/>
  <c r="CZ391"/>
  <c r="DA390"/>
  <c r="CZ390"/>
  <c r="DA389"/>
  <c r="CZ389"/>
  <c r="DA388"/>
  <c r="CZ388"/>
  <c r="DA387"/>
  <c r="CZ387"/>
  <c r="DA386"/>
  <c r="CZ386"/>
  <c r="DA385"/>
  <c r="CZ385"/>
  <c r="DA384"/>
  <c r="CZ384"/>
  <c r="DA383"/>
  <c r="CZ383"/>
  <c r="DA382"/>
  <c r="CZ382"/>
  <c r="DA381"/>
  <c r="CZ381"/>
  <c r="DA380"/>
  <c r="CZ380"/>
  <c r="DA379"/>
  <c r="CZ379"/>
  <c r="DA378"/>
  <c r="CZ378"/>
  <c r="DA377"/>
  <c r="CZ377"/>
  <c r="DA376"/>
  <c r="CZ376"/>
  <c r="DA375"/>
  <c r="CZ375"/>
  <c r="DA374"/>
  <c r="CZ374"/>
  <c r="DA373"/>
  <c r="CZ373"/>
  <c r="DA372"/>
  <c r="CZ372"/>
  <c r="DA371"/>
  <c r="CZ371"/>
  <c r="DA370"/>
  <c r="CZ370"/>
  <c r="DA369"/>
  <c r="CZ369"/>
  <c r="DA368"/>
  <c r="CZ368"/>
  <c r="DA367"/>
  <c r="CZ367"/>
  <c r="DA366"/>
  <c r="CZ366"/>
  <c r="DA365"/>
  <c r="CZ365"/>
  <c r="DA364"/>
  <c r="CZ364"/>
  <c r="DA363"/>
  <c r="CZ363"/>
  <c r="DA362"/>
  <c r="CZ362"/>
  <c r="DA361"/>
  <c r="CZ361"/>
  <c r="DA360"/>
  <c r="CZ360"/>
  <c r="DA359"/>
  <c r="CZ359"/>
  <c r="DA358"/>
  <c r="CZ358"/>
  <c r="DA357"/>
  <c r="CZ357"/>
  <c r="DA356"/>
  <c r="CZ356"/>
  <c r="DA355"/>
  <c r="CZ355"/>
  <c r="DA354"/>
  <c r="CZ354"/>
  <c r="DA353"/>
  <c r="CZ353"/>
  <c r="DA352"/>
  <c r="CZ352"/>
  <c r="DA351"/>
  <c r="CZ351"/>
  <c r="DA350"/>
  <c r="CZ350"/>
  <c r="DA349"/>
  <c r="CZ349"/>
  <c r="DA348"/>
  <c r="CZ348"/>
  <c r="DA347"/>
  <c r="CZ347"/>
  <c r="DA346"/>
  <c r="CZ346"/>
  <c r="DA345"/>
  <c r="CZ345"/>
  <c r="DA344"/>
  <c r="CZ344"/>
  <c r="DA343"/>
  <c r="CZ343"/>
  <c r="DA342"/>
  <c r="CZ342"/>
  <c r="DA341"/>
  <c r="CZ341"/>
  <c r="DA340"/>
  <c r="CZ340"/>
  <c r="DA339"/>
  <c r="CZ339"/>
  <c r="DA338"/>
  <c r="CZ338"/>
  <c r="DA337"/>
  <c r="CZ337"/>
  <c r="DA336"/>
  <c r="CZ336"/>
  <c r="DA335"/>
  <c r="CZ335"/>
  <c r="DA334"/>
  <c r="CZ334"/>
  <c r="DA333"/>
  <c r="CZ333"/>
  <c r="DA332"/>
  <c r="CZ332"/>
  <c r="DA331"/>
  <c r="CZ331"/>
  <c r="DA330"/>
  <c r="CZ330"/>
  <c r="DA329"/>
  <c r="CZ329"/>
  <c r="DA328"/>
  <c r="CZ328"/>
  <c r="DA327"/>
  <c r="CZ327"/>
  <c r="DA326"/>
  <c r="CZ326"/>
  <c r="DA325"/>
  <c r="CZ325"/>
  <c r="DA324"/>
  <c r="CZ324"/>
  <c r="DA323"/>
  <c r="CZ323"/>
  <c r="DA322"/>
  <c r="CZ322"/>
  <c r="DA321"/>
  <c r="CZ321"/>
  <c r="DA320"/>
  <c r="CZ320"/>
  <c r="DA319"/>
  <c r="CZ319"/>
  <c r="DA318"/>
  <c r="CZ318"/>
  <c r="DA317"/>
  <c r="CZ317"/>
  <c r="DA316"/>
  <c r="CZ316"/>
  <c r="DA315"/>
  <c r="CZ315"/>
  <c r="DA314"/>
  <c r="CZ314"/>
  <c r="DA313"/>
  <c r="CZ313"/>
  <c r="DA312"/>
  <c r="CZ312"/>
  <c r="DA311"/>
  <c r="CZ311"/>
  <c r="DA310"/>
  <c r="CZ310"/>
  <c r="DA309"/>
  <c r="CZ309"/>
  <c r="DA308"/>
  <c r="CZ308"/>
  <c r="DA307"/>
  <c r="CZ307"/>
  <c r="DA306"/>
  <c r="CZ306"/>
  <c r="DA305"/>
  <c r="CZ305"/>
  <c r="DA304"/>
  <c r="CZ304"/>
  <c r="DA303"/>
  <c r="CZ303"/>
  <c r="DA302"/>
  <c r="CZ302"/>
  <c r="DA301"/>
  <c r="CZ301"/>
  <c r="DA300"/>
  <c r="CZ300"/>
  <c r="DA299"/>
  <c r="CZ299"/>
  <c r="DA298"/>
  <c r="CZ298"/>
  <c r="DA297"/>
  <c r="CZ297"/>
  <c r="DA296"/>
  <c r="CZ296"/>
  <c r="DA295"/>
  <c r="CZ295"/>
  <c r="DA294"/>
  <c r="CZ294"/>
  <c r="DA293"/>
  <c r="CZ293"/>
  <c r="DA292"/>
  <c r="CZ292"/>
  <c r="DA291"/>
  <c r="CZ291"/>
  <c r="DA290"/>
  <c r="CZ290"/>
  <c r="DA289"/>
  <c r="CZ289"/>
  <c r="DA288"/>
  <c r="CZ288"/>
  <c r="DA287"/>
  <c r="CZ287"/>
  <c r="DA286"/>
  <c r="CZ286"/>
  <c r="DA285"/>
  <c r="CZ285"/>
  <c r="DA284"/>
  <c r="CZ284"/>
  <c r="DA283"/>
  <c r="CZ283"/>
  <c r="DA282"/>
  <c r="CZ282"/>
  <c r="DA281"/>
  <c r="CZ281"/>
  <c r="DA280"/>
  <c r="CZ280"/>
  <c r="DA279"/>
  <c r="CZ279"/>
  <c r="DA278"/>
  <c r="CZ278"/>
  <c r="DA277"/>
  <c r="CZ277"/>
  <c r="DA276"/>
  <c r="CZ276"/>
  <c r="DA275"/>
  <c r="CZ275"/>
  <c r="DA274"/>
  <c r="CZ274"/>
  <c r="DA273"/>
  <c r="CZ273"/>
  <c r="DA272"/>
  <c r="CZ272"/>
  <c r="DA271"/>
  <c r="CZ271"/>
  <c r="DA270"/>
  <c r="CZ270"/>
  <c r="DA269"/>
  <c r="CZ269"/>
  <c r="DA268"/>
  <c r="CZ268"/>
  <c r="DA267"/>
  <c r="CZ267"/>
  <c r="DA266"/>
  <c r="CZ266"/>
  <c r="DA265"/>
  <c r="CZ265"/>
  <c r="DA264"/>
  <c r="CZ264"/>
  <c r="DA263"/>
  <c r="CZ263"/>
  <c r="DA262"/>
  <c r="CZ262"/>
  <c r="DA261"/>
  <c r="CZ261"/>
  <c r="DA260"/>
  <c r="CZ260"/>
  <c r="DA259"/>
  <c r="CZ259"/>
  <c r="DA258"/>
  <c r="CZ258"/>
  <c r="DA257"/>
  <c r="CZ257"/>
  <c r="DA256"/>
  <c r="CZ256"/>
  <c r="DA255"/>
  <c r="CZ255"/>
  <c r="DA254"/>
  <c r="CZ254"/>
  <c r="DA253"/>
  <c r="CZ253"/>
  <c r="DA252"/>
  <c r="CZ252"/>
  <c r="DA251"/>
  <c r="CZ251"/>
  <c r="DA250"/>
  <c r="CZ250"/>
  <c r="DA249"/>
  <c r="CZ249"/>
  <c r="DA248"/>
  <c r="CZ248"/>
  <c r="DA247"/>
  <c r="CZ247"/>
  <c r="DA246"/>
  <c r="CZ246"/>
  <c r="DA245"/>
  <c r="CZ245"/>
  <c r="DA244"/>
  <c r="CZ244"/>
  <c r="DA243"/>
  <c r="CZ243"/>
  <c r="DA242"/>
  <c r="CZ242"/>
  <c r="DA241"/>
  <c r="CZ241"/>
  <c r="DA240"/>
  <c r="CZ240"/>
  <c r="DA239"/>
  <c r="CZ239"/>
  <c r="DA238"/>
  <c r="CZ238"/>
  <c r="DA237"/>
  <c r="CZ237"/>
  <c r="DA236"/>
  <c r="CZ236"/>
  <c r="DA235"/>
  <c r="CZ235"/>
  <c r="DA234"/>
  <c r="CZ234"/>
  <c r="DA233"/>
  <c r="CZ233"/>
  <c r="DA232"/>
  <c r="CZ232"/>
  <c r="DA231"/>
  <c r="CZ231"/>
  <c r="DA230"/>
  <c r="CZ230"/>
  <c r="DA229"/>
  <c r="CZ229"/>
  <c r="DA228"/>
  <c r="CZ228"/>
  <c r="DA227"/>
  <c r="CZ227"/>
  <c r="DA226"/>
  <c r="CZ226"/>
  <c r="DA225"/>
  <c r="CZ225"/>
  <c r="DA224"/>
  <c r="CZ224"/>
  <c r="DA223"/>
  <c r="CZ223"/>
  <c r="DA222"/>
  <c r="CZ222"/>
  <c r="DA221"/>
  <c r="CZ221"/>
  <c r="DA220"/>
  <c r="CZ220"/>
  <c r="DA219"/>
  <c r="CZ219"/>
  <c r="DA218"/>
  <c r="CZ218"/>
  <c r="DA217"/>
  <c r="CZ217"/>
  <c r="DA216"/>
  <c r="CZ216"/>
  <c r="DA215"/>
  <c r="CZ215"/>
  <c r="DA214"/>
  <c r="CZ214"/>
  <c r="DA213"/>
  <c r="CZ213"/>
  <c r="DA212"/>
  <c r="CZ212"/>
  <c r="DA211"/>
  <c r="CZ211"/>
  <c r="DA210"/>
  <c r="CZ210"/>
  <c r="DA209"/>
  <c r="CZ209"/>
  <c r="DA208"/>
  <c r="CZ208"/>
  <c r="DA207"/>
  <c r="CZ207"/>
  <c r="DA206"/>
  <c r="CZ206"/>
  <c r="DA205"/>
  <c r="CZ205"/>
  <c r="DA204"/>
  <c r="CZ204"/>
  <c r="DA203"/>
  <c r="CZ203"/>
  <c r="DA202"/>
  <c r="CZ202"/>
  <c r="DA201"/>
  <c r="CZ201"/>
  <c r="DA200"/>
  <c r="CZ200"/>
  <c r="DA199"/>
  <c r="CZ199"/>
  <c r="DA198"/>
  <c r="CZ198"/>
  <c r="DA197"/>
  <c r="CZ197"/>
  <c r="DA196"/>
  <c r="CZ196"/>
  <c r="DA195"/>
  <c r="CZ195"/>
  <c r="DA194"/>
  <c r="CZ194"/>
  <c r="DA193"/>
  <c r="CZ193"/>
  <c r="DA192"/>
  <c r="CZ192"/>
  <c r="DA191"/>
  <c r="CZ191"/>
  <c r="DA190"/>
  <c r="CZ190"/>
  <c r="DA189"/>
  <c r="CZ189"/>
  <c r="DA188"/>
  <c r="CZ188"/>
  <c r="DA187"/>
  <c r="CZ187"/>
  <c r="DA186"/>
  <c r="CZ186"/>
  <c r="DA185"/>
  <c r="CZ185"/>
  <c r="DA184"/>
  <c r="CZ184"/>
  <c r="DA183"/>
  <c r="CZ183"/>
  <c r="DA182"/>
  <c r="CZ182"/>
  <c r="DA181"/>
  <c r="CZ181"/>
  <c r="DA180"/>
  <c r="CZ180"/>
  <c r="DA179"/>
  <c r="CZ179"/>
  <c r="DA178"/>
  <c r="CZ178"/>
  <c r="DA177"/>
  <c r="CZ177"/>
  <c r="DA176"/>
  <c r="CZ176"/>
  <c r="DA175"/>
  <c r="CZ175"/>
  <c r="DA174"/>
  <c r="CZ174"/>
  <c r="DA173"/>
  <c r="CZ173"/>
  <c r="DA172"/>
  <c r="CZ172"/>
  <c r="DA171"/>
  <c r="CZ171"/>
  <c r="DA170"/>
  <c r="CZ170"/>
  <c r="DA169"/>
  <c r="CZ169"/>
  <c r="DA168"/>
  <c r="CZ168"/>
  <c r="DA167"/>
  <c r="CZ167"/>
  <c r="DA166"/>
  <c r="CZ166"/>
  <c r="DA165"/>
  <c r="CZ165"/>
  <c r="DA164"/>
  <c r="CZ164"/>
  <c r="DA163"/>
  <c r="CZ163"/>
  <c r="DA162"/>
  <c r="CZ162"/>
  <c r="DA161"/>
  <c r="CZ161"/>
  <c r="DA160"/>
  <c r="CZ160"/>
  <c r="DA159"/>
  <c r="CZ159"/>
  <c r="DA158"/>
  <c r="CZ158"/>
  <c r="DA157"/>
  <c r="CZ157"/>
  <c r="DA156"/>
  <c r="CZ156"/>
  <c r="DA155"/>
  <c r="CZ155"/>
  <c r="DA154"/>
  <c r="CZ154"/>
  <c r="DA153"/>
  <c r="CZ153"/>
  <c r="DA152"/>
  <c r="CZ152"/>
  <c r="DA151"/>
  <c r="CZ151"/>
  <c r="DA150"/>
  <c r="CZ150"/>
  <c r="DA149"/>
  <c r="CZ149"/>
  <c r="DA148"/>
  <c r="CZ148"/>
  <c r="DA147"/>
  <c r="CZ147"/>
  <c r="DA146"/>
  <c r="CZ146"/>
  <c r="DA145"/>
  <c r="CZ145"/>
  <c r="DA144"/>
  <c r="CZ144"/>
  <c r="DA143"/>
  <c r="CZ143"/>
  <c r="DA142"/>
  <c r="CZ142"/>
  <c r="DA141"/>
  <c r="CZ141"/>
  <c r="DA140"/>
  <c r="CZ140"/>
  <c r="DA139"/>
  <c r="CZ139"/>
  <c r="DA138"/>
  <c r="CZ138"/>
  <c r="DA137"/>
  <c r="CZ137"/>
  <c r="DA136"/>
  <c r="CZ136"/>
  <c r="DA135"/>
  <c r="CZ135"/>
  <c r="DA134"/>
  <c r="CZ134"/>
  <c r="DA133"/>
  <c r="CZ133"/>
  <c r="DA132"/>
  <c r="CZ132"/>
  <c r="DA131"/>
  <c r="CZ131"/>
  <c r="DA130"/>
  <c r="CZ130"/>
  <c r="DA129"/>
  <c r="CZ129"/>
  <c r="DA128"/>
  <c r="CZ128"/>
  <c r="DA127"/>
  <c r="CZ127"/>
  <c r="DA126"/>
  <c r="CZ126"/>
  <c r="DA125"/>
  <c r="CZ125"/>
  <c r="DA124"/>
  <c r="CZ124"/>
  <c r="DA123"/>
  <c r="CZ123"/>
  <c r="DA122"/>
  <c r="CZ122"/>
  <c r="DA121"/>
  <c r="CZ121"/>
  <c r="DA120"/>
  <c r="CZ120"/>
  <c r="DA119"/>
  <c r="CZ119"/>
  <c r="DA118"/>
  <c r="CZ118"/>
  <c r="DA117"/>
  <c r="CZ117"/>
  <c r="DA116"/>
  <c r="CZ116"/>
  <c r="DA115"/>
  <c r="CZ115"/>
  <c r="DA114"/>
  <c r="CZ114"/>
  <c r="DA113"/>
  <c r="CZ113"/>
  <c r="DA112"/>
  <c r="CZ112"/>
  <c r="DA111"/>
  <c r="CZ111"/>
  <c r="DA110"/>
  <c r="CZ110"/>
  <c r="DA109"/>
  <c r="CZ109"/>
  <c r="DA108"/>
  <c r="CZ108"/>
  <c r="DA107"/>
  <c r="CZ107"/>
  <c r="DA106"/>
  <c r="CZ106"/>
  <c r="DA105"/>
  <c r="CZ105"/>
  <c r="DA104"/>
  <c r="CZ104"/>
  <c r="DA103"/>
  <c r="CZ103"/>
  <c r="DA102"/>
  <c r="CZ102"/>
  <c r="DA101"/>
  <c r="CZ101"/>
  <c r="DA100"/>
  <c r="CZ100"/>
  <c r="DA99"/>
  <c r="CZ99"/>
  <c r="DA98"/>
  <c r="CZ98"/>
  <c r="DA97"/>
  <c r="CZ97"/>
  <c r="DA96"/>
  <c r="CZ96"/>
  <c r="DA95"/>
  <c r="CZ95"/>
  <c r="DA94"/>
  <c r="CZ94"/>
  <c r="DA93"/>
  <c r="CZ93"/>
  <c r="DA92"/>
  <c r="CZ92"/>
  <c r="DA91"/>
  <c r="CZ91"/>
  <c r="DA90"/>
  <c r="CZ90"/>
  <c r="DA89"/>
  <c r="CZ89"/>
  <c r="DA88"/>
  <c r="CZ88"/>
  <c r="DA87"/>
  <c r="CZ87"/>
  <c r="DA86"/>
  <c r="CZ86"/>
  <c r="DA85"/>
  <c r="CZ85"/>
  <c r="DA84"/>
  <c r="CZ84"/>
  <c r="DA83"/>
  <c r="CZ83"/>
  <c r="DA82"/>
  <c r="CZ82"/>
  <c r="DA81"/>
  <c r="CZ81"/>
  <c r="DA80"/>
  <c r="CZ80"/>
  <c r="DA79"/>
  <c r="CZ79"/>
  <c r="DA78"/>
  <c r="CZ78"/>
  <c r="DA77"/>
  <c r="CZ77"/>
  <c r="DA76"/>
  <c r="CZ76"/>
  <c r="DA75"/>
  <c r="CZ75"/>
  <c r="DA74"/>
  <c r="CZ74"/>
  <c r="DA73"/>
  <c r="CZ73"/>
  <c r="DA72"/>
  <c r="CZ72"/>
  <c r="DA71"/>
  <c r="CZ71"/>
  <c r="DA70"/>
  <c r="CZ70"/>
  <c r="DA69"/>
  <c r="CZ69"/>
  <c r="DA68"/>
  <c r="CZ68"/>
  <c r="DA67"/>
  <c r="CZ67"/>
  <c r="DA66"/>
  <c r="CZ66"/>
  <c r="DA65"/>
  <c r="CZ65"/>
  <c r="DA64"/>
  <c r="CZ64"/>
  <c r="DA63"/>
  <c r="CZ63"/>
  <c r="DA62"/>
  <c r="CZ62"/>
  <c r="DA61"/>
  <c r="CZ61"/>
  <c r="DA60"/>
  <c r="CZ60"/>
  <c r="DA59"/>
  <c r="CZ59"/>
  <c r="DA58"/>
  <c r="CZ58"/>
  <c r="DA57"/>
  <c r="CZ57"/>
  <c r="DA56"/>
  <c r="CZ56"/>
  <c r="DA55"/>
  <c r="CZ55"/>
  <c r="DA54"/>
  <c r="CZ54"/>
  <c r="DA53"/>
  <c r="CZ53"/>
  <c r="DA52"/>
  <c r="CZ52"/>
  <c r="DA51"/>
  <c r="CZ51"/>
  <c r="DA50"/>
  <c r="CZ50"/>
  <c r="DA49"/>
  <c r="CZ49"/>
  <c r="DA48"/>
  <c r="CZ48"/>
  <c r="DA47"/>
  <c r="CZ47"/>
  <c r="DA46"/>
  <c r="CZ46"/>
  <c r="DA45"/>
  <c r="CZ45"/>
  <c r="DA44"/>
  <c r="CZ44"/>
  <c r="DA43"/>
  <c r="CZ43"/>
  <c r="DA42"/>
  <c r="CZ42"/>
  <c r="DA41"/>
  <c r="CZ41"/>
  <c r="DA40"/>
  <c r="CZ40"/>
  <c r="DA39"/>
  <c r="CZ39"/>
  <c r="DA38"/>
  <c r="CZ38"/>
  <c r="DA37"/>
  <c r="CZ37"/>
  <c r="DA36"/>
  <c r="CZ36"/>
  <c r="DA35"/>
  <c r="CZ35"/>
  <c r="DA34"/>
  <c r="CZ34"/>
  <c r="DA33"/>
  <c r="CZ33"/>
  <c r="DA32"/>
  <c r="CZ32"/>
  <c r="DA31"/>
  <c r="CZ31"/>
  <c r="DA30"/>
  <c r="CZ30"/>
  <c r="DA29"/>
  <c r="CZ29"/>
  <c r="DA28"/>
  <c r="CZ28"/>
  <c r="DA27"/>
  <c r="CZ27"/>
  <c r="DA26"/>
  <c r="CZ26"/>
  <c r="DA25"/>
  <c r="CZ25"/>
  <c r="DA24"/>
  <c r="CZ24"/>
  <c r="DA23"/>
  <c r="CZ23"/>
  <c r="DA22"/>
  <c r="CZ22"/>
  <c r="DA21"/>
  <c r="CZ21"/>
  <c r="DA20"/>
  <c r="CZ20"/>
  <c r="DA19"/>
  <c r="CZ19"/>
  <c r="DA18"/>
  <c r="CZ18"/>
  <c r="DA17"/>
  <c r="CZ17"/>
  <c r="DA16"/>
  <c r="CZ16"/>
  <c r="DA15"/>
  <c r="CZ15"/>
  <c r="DA14"/>
  <c r="CZ14"/>
  <c r="DA13"/>
  <c r="CZ13"/>
  <c r="DA12"/>
  <c r="CZ12"/>
  <c r="DA11"/>
  <c r="CZ11"/>
  <c r="DA10"/>
  <c r="CZ10"/>
  <c r="DA9"/>
  <c r="CZ9"/>
  <c r="DA8"/>
  <c r="CZ8"/>
  <c r="DA7"/>
  <c r="CZ7"/>
  <c r="DA6"/>
  <c r="CZ6"/>
  <c r="DA5"/>
  <c r="CZ5"/>
  <c r="DA4"/>
  <c r="CZ4"/>
  <c r="CV1003"/>
  <c r="CU1003"/>
  <c r="CV1002"/>
  <c r="CU1002"/>
  <c r="CV1001"/>
  <c r="CU1001"/>
  <c r="CV1000"/>
  <c r="CU1000"/>
  <c r="CV999"/>
  <c r="CU999"/>
  <c r="CV998"/>
  <c r="CU998"/>
  <c r="CV997"/>
  <c r="CU997"/>
  <c r="CV996"/>
  <c r="CU996"/>
  <c r="CV995"/>
  <c r="CU995"/>
  <c r="CV994"/>
  <c r="CU994"/>
  <c r="CV993"/>
  <c r="CU993"/>
  <c r="CV992"/>
  <c r="CU992"/>
  <c r="CV991"/>
  <c r="CU991"/>
  <c r="CV990"/>
  <c r="CU990"/>
  <c r="CV989"/>
  <c r="CU989"/>
  <c r="CV988"/>
  <c r="CU988"/>
  <c r="CV987"/>
  <c r="CU987"/>
  <c r="CV986"/>
  <c r="CU986"/>
  <c r="CV985"/>
  <c r="CU985"/>
  <c r="CV984"/>
  <c r="CU984"/>
  <c r="CV983"/>
  <c r="CU983"/>
  <c r="CV982"/>
  <c r="CU982"/>
  <c r="CV981"/>
  <c r="CU981"/>
  <c r="CV980"/>
  <c r="CU980"/>
  <c r="CV979"/>
  <c r="CU979"/>
  <c r="CV978"/>
  <c r="CU978"/>
  <c r="CV977"/>
  <c r="CU977"/>
  <c r="CV976"/>
  <c r="CU976"/>
  <c r="CV975"/>
  <c r="CU975"/>
  <c r="CV974"/>
  <c r="CU974"/>
  <c r="CV973"/>
  <c r="CU973"/>
  <c r="CV972"/>
  <c r="CU972"/>
  <c r="CV971"/>
  <c r="CU971"/>
  <c r="CV970"/>
  <c r="CU970"/>
  <c r="CV969"/>
  <c r="CU969"/>
  <c r="CV968"/>
  <c r="CU968"/>
  <c r="CV967"/>
  <c r="CU967"/>
  <c r="CV966"/>
  <c r="CU966"/>
  <c r="CV965"/>
  <c r="CU965"/>
  <c r="CV964"/>
  <c r="CU964"/>
  <c r="CV963"/>
  <c r="CU963"/>
  <c r="CV962"/>
  <c r="CU962"/>
  <c r="CV961"/>
  <c r="CU961"/>
  <c r="CV960"/>
  <c r="CU960"/>
  <c r="CV959"/>
  <c r="CU959"/>
  <c r="CV958"/>
  <c r="CU958"/>
  <c r="CV957"/>
  <c r="CU957"/>
  <c r="CV956"/>
  <c r="CU956"/>
  <c r="CV955"/>
  <c r="CU955"/>
  <c r="CV954"/>
  <c r="CU954"/>
  <c r="CV953"/>
  <c r="CU953"/>
  <c r="CV952"/>
  <c r="CU952"/>
  <c r="CV951"/>
  <c r="CU951"/>
  <c r="CV950"/>
  <c r="CU950"/>
  <c r="CV949"/>
  <c r="CU949"/>
  <c r="CV948"/>
  <c r="CU948"/>
  <c r="CV947"/>
  <c r="CU947"/>
  <c r="CV946"/>
  <c r="CU946"/>
  <c r="CV945"/>
  <c r="CU945"/>
  <c r="CV944"/>
  <c r="CU944"/>
  <c r="CV943"/>
  <c r="CU943"/>
  <c r="CV942"/>
  <c r="CU942"/>
  <c r="CV941"/>
  <c r="CU941"/>
  <c r="CV940"/>
  <c r="CU940"/>
  <c r="CV939"/>
  <c r="CU939"/>
  <c r="CV938"/>
  <c r="CU938"/>
  <c r="CV937"/>
  <c r="CU937"/>
  <c r="CV936"/>
  <c r="CU936"/>
  <c r="CV935"/>
  <c r="CU935"/>
  <c r="CV934"/>
  <c r="CU934"/>
  <c r="CV933"/>
  <c r="CU933"/>
  <c r="CV932"/>
  <c r="CU932"/>
  <c r="CV931"/>
  <c r="CU931"/>
  <c r="CV930"/>
  <c r="CU930"/>
  <c r="CV929"/>
  <c r="CU929"/>
  <c r="CV928"/>
  <c r="CU928"/>
  <c r="CV927"/>
  <c r="CU927"/>
  <c r="CV926"/>
  <c r="CU926"/>
  <c r="CV925"/>
  <c r="CU925"/>
  <c r="CV924"/>
  <c r="CU924"/>
  <c r="CV923"/>
  <c r="CU923"/>
  <c r="CV922"/>
  <c r="CU922"/>
  <c r="CV921"/>
  <c r="CU921"/>
  <c r="CV920"/>
  <c r="CU920"/>
  <c r="CV919"/>
  <c r="CU919"/>
  <c r="CV918"/>
  <c r="CU918"/>
  <c r="CV917"/>
  <c r="CU917"/>
  <c r="CV916"/>
  <c r="CU916"/>
  <c r="CV915"/>
  <c r="CU915"/>
  <c r="CV914"/>
  <c r="CU914"/>
  <c r="CV913"/>
  <c r="CU913"/>
  <c r="CV912"/>
  <c r="CU912"/>
  <c r="CV911"/>
  <c r="CU911"/>
  <c r="CV910"/>
  <c r="CU910"/>
  <c r="CV909"/>
  <c r="CU909"/>
  <c r="CV908"/>
  <c r="CU908"/>
  <c r="CV907"/>
  <c r="CU907"/>
  <c r="CV906"/>
  <c r="CU906"/>
  <c r="CV905"/>
  <c r="CU905"/>
  <c r="CV904"/>
  <c r="CU904"/>
  <c r="CV903"/>
  <c r="CU903"/>
  <c r="CV902"/>
  <c r="CU902"/>
  <c r="CV901"/>
  <c r="CU901"/>
  <c r="CV900"/>
  <c r="CU900"/>
  <c r="CV899"/>
  <c r="CU899"/>
  <c r="CV898"/>
  <c r="CU898"/>
  <c r="CV897"/>
  <c r="CU897"/>
  <c r="CV896"/>
  <c r="CU896"/>
  <c r="CV895"/>
  <c r="CU895"/>
  <c r="CV894"/>
  <c r="CU894"/>
  <c r="CV893"/>
  <c r="CU893"/>
  <c r="CV892"/>
  <c r="CU892"/>
  <c r="CV891"/>
  <c r="CU891"/>
  <c r="CV890"/>
  <c r="CU890"/>
  <c r="CV889"/>
  <c r="CU889"/>
  <c r="CV888"/>
  <c r="CU888"/>
  <c r="CV887"/>
  <c r="CU887"/>
  <c r="CV886"/>
  <c r="CU886"/>
  <c r="CV885"/>
  <c r="CU885"/>
  <c r="CV884"/>
  <c r="CU884"/>
  <c r="CV883"/>
  <c r="CU883"/>
  <c r="CV882"/>
  <c r="CU882"/>
  <c r="CV881"/>
  <c r="CU881"/>
  <c r="CV880"/>
  <c r="CU880"/>
  <c r="CV879"/>
  <c r="CU879"/>
  <c r="CV878"/>
  <c r="CU878"/>
  <c r="CV877"/>
  <c r="CU877"/>
  <c r="CV876"/>
  <c r="CU876"/>
  <c r="CV875"/>
  <c r="CU875"/>
  <c r="CV874"/>
  <c r="CU874"/>
  <c r="CV873"/>
  <c r="CU873"/>
  <c r="CV872"/>
  <c r="CU872"/>
  <c r="CV871"/>
  <c r="CU871"/>
  <c r="CV870"/>
  <c r="CU870"/>
  <c r="CV869"/>
  <c r="CU869"/>
  <c r="CV868"/>
  <c r="CU868"/>
  <c r="CV867"/>
  <c r="CU867"/>
  <c r="CV866"/>
  <c r="CU866"/>
  <c r="CV865"/>
  <c r="CU865"/>
  <c r="CV864"/>
  <c r="CU864"/>
  <c r="CV863"/>
  <c r="CU863"/>
  <c r="CV862"/>
  <c r="CU862"/>
  <c r="CV861"/>
  <c r="CU861"/>
  <c r="CV860"/>
  <c r="CU860"/>
  <c r="CV859"/>
  <c r="CU859"/>
  <c r="CV858"/>
  <c r="CU858"/>
  <c r="CV857"/>
  <c r="CU857"/>
  <c r="CV856"/>
  <c r="CU856"/>
  <c r="CV855"/>
  <c r="CU855"/>
  <c r="CV854"/>
  <c r="CU854"/>
  <c r="CV853"/>
  <c r="CU853"/>
  <c r="CV852"/>
  <c r="CU852"/>
  <c r="CV851"/>
  <c r="CU851"/>
  <c r="CV850"/>
  <c r="CU850"/>
  <c r="CV849"/>
  <c r="CU849"/>
  <c r="CV848"/>
  <c r="CU848"/>
  <c r="CV847"/>
  <c r="CU847"/>
  <c r="CV846"/>
  <c r="CU846"/>
  <c r="CV845"/>
  <c r="CU845"/>
  <c r="CV844"/>
  <c r="CU844"/>
  <c r="CV843"/>
  <c r="CU843"/>
  <c r="CV842"/>
  <c r="CU842"/>
  <c r="CV841"/>
  <c r="CU841"/>
  <c r="CV840"/>
  <c r="CU840"/>
  <c r="CV839"/>
  <c r="CU839"/>
  <c r="CV838"/>
  <c r="CU838"/>
  <c r="CV837"/>
  <c r="CU837"/>
  <c r="CV836"/>
  <c r="CU836"/>
  <c r="CV835"/>
  <c r="CU835"/>
  <c r="CV834"/>
  <c r="CU834"/>
  <c r="CV833"/>
  <c r="CU833"/>
  <c r="CV832"/>
  <c r="CU832"/>
  <c r="CV831"/>
  <c r="CU831"/>
  <c r="CV830"/>
  <c r="CU830"/>
  <c r="CV829"/>
  <c r="CU829"/>
  <c r="CV828"/>
  <c r="CU828"/>
  <c r="CV827"/>
  <c r="CU827"/>
  <c r="CV826"/>
  <c r="CU826"/>
  <c r="CV825"/>
  <c r="CU825"/>
  <c r="CV824"/>
  <c r="CU824"/>
  <c r="CV823"/>
  <c r="CU823"/>
  <c r="CV822"/>
  <c r="CU822"/>
  <c r="CV821"/>
  <c r="CU821"/>
  <c r="CV820"/>
  <c r="CU820"/>
  <c r="CV819"/>
  <c r="CU819"/>
  <c r="CV818"/>
  <c r="CU818"/>
  <c r="CV817"/>
  <c r="CU817"/>
  <c r="CV816"/>
  <c r="CU816"/>
  <c r="CV815"/>
  <c r="CU815"/>
  <c r="CV814"/>
  <c r="CU814"/>
  <c r="CV813"/>
  <c r="CU813"/>
  <c r="CV812"/>
  <c r="CU812"/>
  <c r="CV811"/>
  <c r="CU811"/>
  <c r="CV810"/>
  <c r="CU810"/>
  <c r="CV809"/>
  <c r="CU809"/>
  <c r="CV808"/>
  <c r="CU808"/>
  <c r="CV807"/>
  <c r="CU807"/>
  <c r="CV806"/>
  <c r="CU806"/>
  <c r="CV805"/>
  <c r="CU805"/>
  <c r="CV804"/>
  <c r="CU804"/>
  <c r="CV803"/>
  <c r="CU803"/>
  <c r="CV802"/>
  <c r="CU802"/>
  <c r="CV801"/>
  <c r="CU801"/>
  <c r="CV800"/>
  <c r="CU800"/>
  <c r="CV799"/>
  <c r="CU799"/>
  <c r="CV798"/>
  <c r="CU798"/>
  <c r="CV797"/>
  <c r="CU797"/>
  <c r="CV796"/>
  <c r="CU796"/>
  <c r="CV795"/>
  <c r="CU795"/>
  <c r="CV794"/>
  <c r="CU794"/>
  <c r="CV793"/>
  <c r="CU793"/>
  <c r="CV792"/>
  <c r="CU792"/>
  <c r="CV791"/>
  <c r="CU791"/>
  <c r="CV790"/>
  <c r="CU790"/>
  <c r="CV789"/>
  <c r="CU789"/>
  <c r="CV788"/>
  <c r="CU788"/>
  <c r="CV787"/>
  <c r="CU787"/>
  <c r="CV786"/>
  <c r="CU786"/>
  <c r="CV785"/>
  <c r="CU785"/>
  <c r="CV784"/>
  <c r="CU784"/>
  <c r="CV783"/>
  <c r="CU783"/>
  <c r="CV782"/>
  <c r="CU782"/>
  <c r="CV781"/>
  <c r="CU781"/>
  <c r="CV780"/>
  <c r="CU780"/>
  <c r="CV779"/>
  <c r="CU779"/>
  <c r="CV778"/>
  <c r="CU778"/>
  <c r="CV777"/>
  <c r="CU777"/>
  <c r="CV776"/>
  <c r="CU776"/>
  <c r="CV775"/>
  <c r="CU775"/>
  <c r="CV774"/>
  <c r="CU774"/>
  <c r="CV773"/>
  <c r="CU773"/>
  <c r="CV772"/>
  <c r="CU772"/>
  <c r="CV771"/>
  <c r="CU771"/>
  <c r="CV770"/>
  <c r="CU770"/>
  <c r="CV769"/>
  <c r="CU769"/>
  <c r="CV768"/>
  <c r="CU768"/>
  <c r="CV767"/>
  <c r="CU767"/>
  <c r="CV766"/>
  <c r="CU766"/>
  <c r="CV765"/>
  <c r="CU765"/>
  <c r="CV764"/>
  <c r="CU764"/>
  <c r="CV763"/>
  <c r="CU763"/>
  <c r="CV762"/>
  <c r="CU762"/>
  <c r="CV761"/>
  <c r="CU761"/>
  <c r="CV760"/>
  <c r="CU760"/>
  <c r="CV759"/>
  <c r="CU759"/>
  <c r="CV758"/>
  <c r="CU758"/>
  <c r="CV757"/>
  <c r="CU757"/>
  <c r="CV756"/>
  <c r="CU756"/>
  <c r="CV755"/>
  <c r="CU755"/>
  <c r="CV754"/>
  <c r="CU754"/>
  <c r="CV753"/>
  <c r="CU753"/>
  <c r="CV752"/>
  <c r="CU752"/>
  <c r="CV751"/>
  <c r="CU751"/>
  <c r="CV750"/>
  <c r="CU750"/>
  <c r="CV749"/>
  <c r="CU749"/>
  <c r="CV748"/>
  <c r="CU748"/>
  <c r="CV747"/>
  <c r="CU747"/>
  <c r="CV746"/>
  <c r="CU746"/>
  <c r="CV745"/>
  <c r="CU745"/>
  <c r="CV744"/>
  <c r="CU744"/>
  <c r="CV743"/>
  <c r="CU743"/>
  <c r="CV742"/>
  <c r="CU742"/>
  <c r="CV741"/>
  <c r="CU741"/>
  <c r="CV740"/>
  <c r="CU740"/>
  <c r="CV739"/>
  <c r="CU739"/>
  <c r="CV738"/>
  <c r="CU738"/>
  <c r="CV737"/>
  <c r="CU737"/>
  <c r="CV736"/>
  <c r="CU736"/>
  <c r="CV735"/>
  <c r="CU735"/>
  <c r="CV734"/>
  <c r="CU734"/>
  <c r="CV733"/>
  <c r="CU733"/>
  <c r="CV732"/>
  <c r="CU732"/>
  <c r="CV731"/>
  <c r="CU731"/>
  <c r="CV730"/>
  <c r="CU730"/>
  <c r="CV729"/>
  <c r="CU729"/>
  <c r="CV728"/>
  <c r="CU728"/>
  <c r="CV727"/>
  <c r="CU727"/>
  <c r="CV726"/>
  <c r="CU726"/>
  <c r="CV725"/>
  <c r="CU725"/>
  <c r="CV724"/>
  <c r="CU724"/>
  <c r="CV723"/>
  <c r="CU723"/>
  <c r="CV722"/>
  <c r="CU722"/>
  <c r="CV721"/>
  <c r="CU721"/>
  <c r="CV720"/>
  <c r="CU720"/>
  <c r="CV719"/>
  <c r="CU719"/>
  <c r="CV718"/>
  <c r="CU718"/>
  <c r="CV717"/>
  <c r="CU717"/>
  <c r="CV716"/>
  <c r="CU716"/>
  <c r="CV715"/>
  <c r="CU715"/>
  <c r="CV714"/>
  <c r="CU714"/>
  <c r="CV713"/>
  <c r="CU713"/>
  <c r="CV712"/>
  <c r="CU712"/>
  <c r="CV711"/>
  <c r="CU711"/>
  <c r="CV710"/>
  <c r="CU710"/>
  <c r="CV709"/>
  <c r="CU709"/>
  <c r="CV708"/>
  <c r="CU708"/>
  <c r="CV707"/>
  <c r="CU707"/>
  <c r="CV706"/>
  <c r="CU706"/>
  <c r="CV705"/>
  <c r="CU705"/>
  <c r="CV704"/>
  <c r="CU704"/>
  <c r="CV703"/>
  <c r="CU703"/>
  <c r="CV702"/>
  <c r="CU702"/>
  <c r="CV701"/>
  <c r="CU701"/>
  <c r="CV700"/>
  <c r="CU700"/>
  <c r="CV699"/>
  <c r="CU699"/>
  <c r="CV698"/>
  <c r="CU698"/>
  <c r="CV697"/>
  <c r="CU697"/>
  <c r="CV696"/>
  <c r="CU696"/>
  <c r="CV695"/>
  <c r="CU695"/>
  <c r="CV694"/>
  <c r="CU694"/>
  <c r="CV693"/>
  <c r="CU693"/>
  <c r="CV692"/>
  <c r="CU692"/>
  <c r="CV691"/>
  <c r="CU691"/>
  <c r="CV690"/>
  <c r="CU690"/>
  <c r="CV689"/>
  <c r="CU689"/>
  <c r="CV688"/>
  <c r="CU688"/>
  <c r="CV687"/>
  <c r="CU687"/>
  <c r="CV686"/>
  <c r="CU686"/>
  <c r="CV685"/>
  <c r="CU685"/>
  <c r="CV684"/>
  <c r="CU684"/>
  <c r="CV683"/>
  <c r="CU683"/>
  <c r="CV682"/>
  <c r="CU682"/>
  <c r="CV681"/>
  <c r="CU681"/>
  <c r="CV680"/>
  <c r="CU680"/>
  <c r="CV679"/>
  <c r="CU679"/>
  <c r="CV678"/>
  <c r="CU678"/>
  <c r="CV677"/>
  <c r="CU677"/>
  <c r="CV676"/>
  <c r="CU676"/>
  <c r="CV675"/>
  <c r="CU675"/>
  <c r="CV674"/>
  <c r="CU674"/>
  <c r="CV673"/>
  <c r="CU673"/>
  <c r="CV672"/>
  <c r="CU672"/>
  <c r="CV671"/>
  <c r="CU671"/>
  <c r="CV670"/>
  <c r="CU670"/>
  <c r="CV669"/>
  <c r="CU669"/>
  <c r="CV668"/>
  <c r="CU668"/>
  <c r="CV667"/>
  <c r="CU667"/>
  <c r="CV666"/>
  <c r="CU666"/>
  <c r="CV665"/>
  <c r="CU665"/>
  <c r="CV664"/>
  <c r="CU664"/>
  <c r="CV663"/>
  <c r="CU663"/>
  <c r="CV662"/>
  <c r="CU662"/>
  <c r="CV661"/>
  <c r="CU661"/>
  <c r="CV660"/>
  <c r="CU660"/>
  <c r="CV659"/>
  <c r="CU659"/>
  <c r="CV658"/>
  <c r="CU658"/>
  <c r="CV657"/>
  <c r="CU657"/>
  <c r="CV656"/>
  <c r="CU656"/>
  <c r="CV655"/>
  <c r="CU655"/>
  <c r="CV654"/>
  <c r="CU654"/>
  <c r="CV653"/>
  <c r="CU653"/>
  <c r="CV652"/>
  <c r="CU652"/>
  <c r="CV651"/>
  <c r="CU651"/>
  <c r="CV650"/>
  <c r="CU650"/>
  <c r="CV649"/>
  <c r="CU649"/>
  <c r="CV648"/>
  <c r="CU648"/>
  <c r="CV647"/>
  <c r="CU647"/>
  <c r="CV646"/>
  <c r="CU646"/>
  <c r="CV645"/>
  <c r="CU645"/>
  <c r="CV644"/>
  <c r="CU644"/>
  <c r="CV643"/>
  <c r="CU643"/>
  <c r="CV642"/>
  <c r="CU642"/>
  <c r="CV641"/>
  <c r="CU641"/>
  <c r="CV640"/>
  <c r="CU640"/>
  <c r="CV639"/>
  <c r="CU639"/>
  <c r="CV638"/>
  <c r="CU638"/>
  <c r="CV637"/>
  <c r="CU637"/>
  <c r="CV636"/>
  <c r="CU636"/>
  <c r="CV635"/>
  <c r="CU635"/>
  <c r="CV634"/>
  <c r="CU634"/>
  <c r="CV633"/>
  <c r="CU633"/>
  <c r="CV632"/>
  <c r="CU632"/>
  <c r="CV631"/>
  <c r="CU631"/>
  <c r="CV630"/>
  <c r="CU630"/>
  <c r="CV629"/>
  <c r="CU629"/>
  <c r="CV628"/>
  <c r="CU628"/>
  <c r="CV627"/>
  <c r="CU627"/>
  <c r="CV626"/>
  <c r="CU626"/>
  <c r="CV625"/>
  <c r="CU625"/>
  <c r="CV624"/>
  <c r="CU624"/>
  <c r="CV623"/>
  <c r="CU623"/>
  <c r="CV622"/>
  <c r="CU622"/>
  <c r="CV621"/>
  <c r="CU621"/>
  <c r="CV620"/>
  <c r="CU620"/>
  <c r="CV619"/>
  <c r="CU619"/>
  <c r="CV618"/>
  <c r="CU618"/>
  <c r="CV617"/>
  <c r="CU617"/>
  <c r="CV616"/>
  <c r="CU616"/>
  <c r="CV615"/>
  <c r="CU615"/>
  <c r="CV614"/>
  <c r="CU614"/>
  <c r="CV613"/>
  <c r="CU613"/>
  <c r="CV612"/>
  <c r="CU612"/>
  <c r="CV611"/>
  <c r="CU611"/>
  <c r="CV610"/>
  <c r="CU610"/>
  <c r="CV609"/>
  <c r="CU609"/>
  <c r="CV608"/>
  <c r="CU608"/>
  <c r="CV607"/>
  <c r="CU607"/>
  <c r="CV606"/>
  <c r="CU606"/>
  <c r="CV605"/>
  <c r="CU605"/>
  <c r="CV604"/>
  <c r="CU604"/>
  <c r="CV603"/>
  <c r="CU603"/>
  <c r="CV602"/>
  <c r="CU602"/>
  <c r="CV601"/>
  <c r="CU601"/>
  <c r="CV600"/>
  <c r="CU600"/>
  <c r="CV599"/>
  <c r="CU599"/>
  <c r="CV598"/>
  <c r="CU598"/>
  <c r="CV597"/>
  <c r="CU597"/>
  <c r="CV596"/>
  <c r="CU596"/>
  <c r="CV595"/>
  <c r="CU595"/>
  <c r="CV594"/>
  <c r="CU594"/>
  <c r="CV593"/>
  <c r="CU593"/>
  <c r="CV592"/>
  <c r="CU592"/>
  <c r="CV591"/>
  <c r="CU591"/>
  <c r="CV590"/>
  <c r="CU590"/>
  <c r="CV589"/>
  <c r="CU589"/>
  <c r="CV588"/>
  <c r="CU588"/>
  <c r="CV587"/>
  <c r="CU587"/>
  <c r="CV586"/>
  <c r="CU586"/>
  <c r="CV585"/>
  <c r="CU585"/>
  <c r="CV584"/>
  <c r="CU584"/>
  <c r="CV583"/>
  <c r="CU583"/>
  <c r="CV582"/>
  <c r="CU582"/>
  <c r="CV581"/>
  <c r="CU581"/>
  <c r="CV580"/>
  <c r="CU580"/>
  <c r="CV579"/>
  <c r="CU579"/>
  <c r="CV578"/>
  <c r="CU578"/>
  <c r="CV577"/>
  <c r="CU577"/>
  <c r="CV576"/>
  <c r="CU576"/>
  <c r="CV575"/>
  <c r="CU575"/>
  <c r="CV574"/>
  <c r="CU574"/>
  <c r="CV573"/>
  <c r="CU573"/>
  <c r="CV572"/>
  <c r="CU572"/>
  <c r="CV571"/>
  <c r="CU571"/>
  <c r="CV570"/>
  <c r="CU570"/>
  <c r="CV569"/>
  <c r="CU569"/>
  <c r="CV568"/>
  <c r="CU568"/>
  <c r="CV567"/>
  <c r="CU567"/>
  <c r="CV566"/>
  <c r="CU566"/>
  <c r="CV565"/>
  <c r="CU565"/>
  <c r="CV564"/>
  <c r="CU564"/>
  <c r="CV563"/>
  <c r="CU563"/>
  <c r="CV562"/>
  <c r="CU562"/>
  <c r="CV561"/>
  <c r="CU561"/>
  <c r="CV560"/>
  <c r="CU560"/>
  <c r="CV559"/>
  <c r="CU559"/>
  <c r="CV558"/>
  <c r="CU558"/>
  <c r="CV557"/>
  <c r="CU557"/>
  <c r="CV556"/>
  <c r="CU556"/>
  <c r="CV555"/>
  <c r="CU555"/>
  <c r="CV554"/>
  <c r="CU554"/>
  <c r="CV553"/>
  <c r="CU553"/>
  <c r="CV552"/>
  <c r="CU552"/>
  <c r="CV551"/>
  <c r="CU551"/>
  <c r="CV550"/>
  <c r="CU550"/>
  <c r="CV549"/>
  <c r="CU549"/>
  <c r="CV548"/>
  <c r="CU548"/>
  <c r="CV547"/>
  <c r="CU547"/>
  <c r="CV546"/>
  <c r="CU546"/>
  <c r="CV545"/>
  <c r="CU545"/>
  <c r="CV544"/>
  <c r="CU544"/>
  <c r="CV543"/>
  <c r="CU543"/>
  <c r="CV542"/>
  <c r="CU542"/>
  <c r="CV541"/>
  <c r="CU541"/>
  <c r="CV540"/>
  <c r="CU540"/>
  <c r="CV539"/>
  <c r="CU539"/>
  <c r="CV538"/>
  <c r="CU538"/>
  <c r="CV537"/>
  <c r="CU537"/>
  <c r="CV536"/>
  <c r="CU536"/>
  <c r="CV535"/>
  <c r="CU535"/>
  <c r="CV534"/>
  <c r="CU534"/>
  <c r="CV533"/>
  <c r="CU533"/>
  <c r="CV532"/>
  <c r="CU532"/>
  <c r="CV531"/>
  <c r="CU531"/>
  <c r="CV530"/>
  <c r="CU530"/>
  <c r="CV529"/>
  <c r="CU529"/>
  <c r="CV528"/>
  <c r="CU528"/>
  <c r="CV527"/>
  <c r="CU527"/>
  <c r="CV526"/>
  <c r="CU526"/>
  <c r="CV525"/>
  <c r="CU525"/>
  <c r="CV524"/>
  <c r="CU524"/>
  <c r="CV523"/>
  <c r="CU523"/>
  <c r="CV522"/>
  <c r="CU522"/>
  <c r="CV521"/>
  <c r="CU521"/>
  <c r="CV520"/>
  <c r="CU520"/>
  <c r="CV519"/>
  <c r="CU519"/>
  <c r="CV518"/>
  <c r="CU518"/>
  <c r="CV517"/>
  <c r="CU517"/>
  <c r="CV516"/>
  <c r="CU516"/>
  <c r="CV515"/>
  <c r="CU515"/>
  <c r="CV514"/>
  <c r="CU514"/>
  <c r="CV513"/>
  <c r="CU513"/>
  <c r="CV512"/>
  <c r="CU512"/>
  <c r="CV511"/>
  <c r="CU511"/>
  <c r="CV510"/>
  <c r="CU510"/>
  <c r="CV509"/>
  <c r="CU509"/>
  <c r="CV508"/>
  <c r="CU508"/>
  <c r="CV507"/>
  <c r="CU507"/>
  <c r="CV506"/>
  <c r="CU506"/>
  <c r="CV505"/>
  <c r="CU505"/>
  <c r="CV504"/>
  <c r="CU504"/>
  <c r="CV503"/>
  <c r="CU503"/>
  <c r="CV502"/>
  <c r="CU502"/>
  <c r="CV501"/>
  <c r="CU501"/>
  <c r="CV500"/>
  <c r="CU500"/>
  <c r="CV499"/>
  <c r="CU499"/>
  <c r="CV498"/>
  <c r="CU498"/>
  <c r="CV497"/>
  <c r="CU497"/>
  <c r="CV496"/>
  <c r="CU496"/>
  <c r="CV495"/>
  <c r="CU495"/>
  <c r="CV494"/>
  <c r="CU494"/>
  <c r="CV493"/>
  <c r="CU493"/>
  <c r="CV492"/>
  <c r="CU492"/>
  <c r="CV491"/>
  <c r="CU491"/>
  <c r="CV490"/>
  <c r="CU490"/>
  <c r="CV489"/>
  <c r="CU489"/>
  <c r="CV488"/>
  <c r="CU488"/>
  <c r="CV487"/>
  <c r="CU487"/>
  <c r="CV486"/>
  <c r="CU486"/>
  <c r="CV485"/>
  <c r="CU485"/>
  <c r="CV484"/>
  <c r="CU484"/>
  <c r="CV483"/>
  <c r="CU483"/>
  <c r="CV482"/>
  <c r="CU482"/>
  <c r="CV481"/>
  <c r="CU481"/>
  <c r="CV480"/>
  <c r="CU480"/>
  <c r="CV479"/>
  <c r="CU479"/>
  <c r="CV478"/>
  <c r="CU478"/>
  <c r="CV477"/>
  <c r="CU477"/>
  <c r="CV476"/>
  <c r="CU476"/>
  <c r="CV475"/>
  <c r="CU475"/>
  <c r="CV474"/>
  <c r="CU474"/>
  <c r="CV473"/>
  <c r="CU473"/>
  <c r="CV472"/>
  <c r="CU472"/>
  <c r="CV471"/>
  <c r="CU471"/>
  <c r="CV470"/>
  <c r="CU470"/>
  <c r="CV469"/>
  <c r="CU469"/>
  <c r="CV468"/>
  <c r="CU468"/>
  <c r="CV467"/>
  <c r="CU467"/>
  <c r="CV466"/>
  <c r="CU466"/>
  <c r="CV465"/>
  <c r="CU465"/>
  <c r="CV464"/>
  <c r="CU464"/>
  <c r="CV463"/>
  <c r="CU463"/>
  <c r="CV462"/>
  <c r="CU462"/>
  <c r="CV461"/>
  <c r="CU461"/>
  <c r="CV460"/>
  <c r="CU460"/>
  <c r="CV459"/>
  <c r="CU459"/>
  <c r="CV458"/>
  <c r="CU458"/>
  <c r="CV457"/>
  <c r="CU457"/>
  <c r="CV456"/>
  <c r="CU456"/>
  <c r="CV455"/>
  <c r="CU455"/>
  <c r="CV454"/>
  <c r="CU454"/>
  <c r="CV453"/>
  <c r="CU453"/>
  <c r="CV452"/>
  <c r="CU452"/>
  <c r="CV451"/>
  <c r="CU451"/>
  <c r="CV450"/>
  <c r="CU450"/>
  <c r="CV449"/>
  <c r="CU449"/>
  <c r="CV448"/>
  <c r="CU448"/>
  <c r="CV447"/>
  <c r="CU447"/>
  <c r="CV446"/>
  <c r="CU446"/>
  <c r="CV445"/>
  <c r="CU445"/>
  <c r="CV444"/>
  <c r="CU444"/>
  <c r="CV443"/>
  <c r="CU443"/>
  <c r="CV442"/>
  <c r="CU442"/>
  <c r="CV441"/>
  <c r="CU441"/>
  <c r="CV440"/>
  <c r="CU440"/>
  <c r="CV439"/>
  <c r="CU439"/>
  <c r="CV438"/>
  <c r="CU438"/>
  <c r="CV437"/>
  <c r="CU437"/>
  <c r="CV436"/>
  <c r="CU436"/>
  <c r="CV435"/>
  <c r="CU435"/>
  <c r="CV434"/>
  <c r="CU434"/>
  <c r="CV433"/>
  <c r="CU433"/>
  <c r="CV432"/>
  <c r="CU432"/>
  <c r="CV431"/>
  <c r="CU431"/>
  <c r="CV430"/>
  <c r="CU430"/>
  <c r="CV429"/>
  <c r="CU429"/>
  <c r="CV428"/>
  <c r="CU428"/>
  <c r="CV427"/>
  <c r="CU427"/>
  <c r="CV426"/>
  <c r="CU426"/>
  <c r="CV425"/>
  <c r="CU425"/>
  <c r="CV424"/>
  <c r="CU424"/>
  <c r="CV423"/>
  <c r="CU423"/>
  <c r="CV422"/>
  <c r="CU422"/>
  <c r="CV421"/>
  <c r="CU421"/>
  <c r="CV420"/>
  <c r="CU420"/>
  <c r="CV419"/>
  <c r="CU419"/>
  <c r="CV418"/>
  <c r="CU418"/>
  <c r="CV417"/>
  <c r="CU417"/>
  <c r="CV416"/>
  <c r="CU416"/>
  <c r="CV415"/>
  <c r="CU415"/>
  <c r="CV414"/>
  <c r="CU414"/>
  <c r="CV413"/>
  <c r="CU413"/>
  <c r="CV412"/>
  <c r="CU412"/>
  <c r="CV411"/>
  <c r="CU411"/>
  <c r="CV410"/>
  <c r="CU410"/>
  <c r="CV409"/>
  <c r="CU409"/>
  <c r="CV408"/>
  <c r="CU408"/>
  <c r="CV407"/>
  <c r="CU407"/>
  <c r="CV406"/>
  <c r="CU406"/>
  <c r="CV405"/>
  <c r="CU405"/>
  <c r="CV404"/>
  <c r="CU404"/>
  <c r="CV403"/>
  <c r="CU403"/>
  <c r="CV402"/>
  <c r="CU402"/>
  <c r="CV401"/>
  <c r="CU401"/>
  <c r="CV400"/>
  <c r="CU400"/>
  <c r="CV399"/>
  <c r="CU399"/>
  <c r="CV398"/>
  <c r="CU398"/>
  <c r="CV397"/>
  <c r="CU397"/>
  <c r="CV396"/>
  <c r="CU396"/>
  <c r="CV395"/>
  <c r="CU395"/>
  <c r="CV394"/>
  <c r="CU394"/>
  <c r="CV393"/>
  <c r="CU393"/>
  <c r="CV392"/>
  <c r="CU392"/>
  <c r="CV391"/>
  <c r="CU391"/>
  <c r="CV390"/>
  <c r="CU390"/>
  <c r="CV389"/>
  <c r="CU389"/>
  <c r="CV388"/>
  <c r="CU388"/>
  <c r="CV387"/>
  <c r="CU387"/>
  <c r="CV386"/>
  <c r="CU386"/>
  <c r="CV385"/>
  <c r="CU385"/>
  <c r="CV384"/>
  <c r="CU384"/>
  <c r="CV383"/>
  <c r="CU383"/>
  <c r="CV382"/>
  <c r="CU382"/>
  <c r="CV381"/>
  <c r="CU381"/>
  <c r="CV380"/>
  <c r="CU380"/>
  <c r="CV379"/>
  <c r="CU379"/>
  <c r="CV378"/>
  <c r="CU378"/>
  <c r="CV377"/>
  <c r="CU377"/>
  <c r="CV376"/>
  <c r="CU376"/>
  <c r="CV375"/>
  <c r="CU375"/>
  <c r="CV374"/>
  <c r="CU374"/>
  <c r="CV373"/>
  <c r="CU373"/>
  <c r="CV372"/>
  <c r="CU372"/>
  <c r="CV371"/>
  <c r="CU371"/>
  <c r="CV370"/>
  <c r="CU370"/>
  <c r="CV369"/>
  <c r="CU369"/>
  <c r="CV368"/>
  <c r="CU368"/>
  <c r="CV367"/>
  <c r="CU367"/>
  <c r="CV366"/>
  <c r="CU366"/>
  <c r="CV365"/>
  <c r="CU365"/>
  <c r="CV364"/>
  <c r="CU364"/>
  <c r="CV363"/>
  <c r="CU363"/>
  <c r="CV362"/>
  <c r="CU362"/>
  <c r="CV361"/>
  <c r="CU361"/>
  <c r="CV360"/>
  <c r="CU360"/>
  <c r="CV359"/>
  <c r="CU359"/>
  <c r="CV358"/>
  <c r="CU358"/>
  <c r="CV357"/>
  <c r="CU357"/>
  <c r="CV356"/>
  <c r="CU356"/>
  <c r="CV355"/>
  <c r="CU355"/>
  <c r="CV354"/>
  <c r="CU354"/>
  <c r="CV353"/>
  <c r="CU353"/>
  <c r="CV352"/>
  <c r="CU352"/>
  <c r="CV351"/>
  <c r="CU351"/>
  <c r="CV350"/>
  <c r="CU350"/>
  <c r="CV349"/>
  <c r="CU349"/>
  <c r="CV348"/>
  <c r="CU348"/>
  <c r="CV347"/>
  <c r="CU347"/>
  <c r="CV346"/>
  <c r="CU346"/>
  <c r="CV345"/>
  <c r="CU345"/>
  <c r="CV344"/>
  <c r="CU344"/>
  <c r="CV343"/>
  <c r="CU343"/>
  <c r="CV342"/>
  <c r="CU342"/>
  <c r="CV341"/>
  <c r="CU341"/>
  <c r="CV340"/>
  <c r="CU340"/>
  <c r="CV339"/>
  <c r="CU339"/>
  <c r="CV338"/>
  <c r="CU338"/>
  <c r="CV337"/>
  <c r="CU337"/>
  <c r="CV336"/>
  <c r="CU336"/>
  <c r="CV335"/>
  <c r="CU335"/>
  <c r="CV334"/>
  <c r="CU334"/>
  <c r="CV333"/>
  <c r="CU333"/>
  <c r="CV332"/>
  <c r="CU332"/>
  <c r="CV331"/>
  <c r="CU331"/>
  <c r="CV330"/>
  <c r="CU330"/>
  <c r="CV329"/>
  <c r="CU329"/>
  <c r="CV328"/>
  <c r="CU328"/>
  <c r="CV327"/>
  <c r="CU327"/>
  <c r="CV326"/>
  <c r="CU326"/>
  <c r="CV325"/>
  <c r="CU325"/>
  <c r="CV324"/>
  <c r="CU324"/>
  <c r="CV323"/>
  <c r="CU323"/>
  <c r="CV322"/>
  <c r="CU322"/>
  <c r="CV321"/>
  <c r="CU321"/>
  <c r="CV320"/>
  <c r="CU320"/>
  <c r="CV319"/>
  <c r="CU319"/>
  <c r="CV318"/>
  <c r="CU318"/>
  <c r="CV317"/>
  <c r="CU317"/>
  <c r="CV316"/>
  <c r="CU316"/>
  <c r="CV315"/>
  <c r="CU315"/>
  <c r="CV314"/>
  <c r="CU314"/>
  <c r="CV313"/>
  <c r="CU313"/>
  <c r="CV312"/>
  <c r="CU312"/>
  <c r="CV311"/>
  <c r="CU311"/>
  <c r="CV310"/>
  <c r="CU310"/>
  <c r="CV309"/>
  <c r="CU309"/>
  <c r="CV308"/>
  <c r="CU308"/>
  <c r="CV307"/>
  <c r="CU307"/>
  <c r="CV306"/>
  <c r="CU306"/>
  <c r="CV305"/>
  <c r="CU305"/>
  <c r="CV304"/>
  <c r="CU304"/>
  <c r="CV303"/>
  <c r="CU303"/>
  <c r="CV302"/>
  <c r="CU302"/>
  <c r="CV301"/>
  <c r="CU301"/>
  <c r="CV300"/>
  <c r="CU300"/>
  <c r="CV299"/>
  <c r="CU299"/>
  <c r="CV298"/>
  <c r="CU298"/>
  <c r="CV297"/>
  <c r="CU297"/>
  <c r="CV296"/>
  <c r="CU296"/>
  <c r="CV295"/>
  <c r="CU295"/>
  <c r="CV294"/>
  <c r="CU294"/>
  <c r="CV293"/>
  <c r="CU293"/>
  <c r="CV292"/>
  <c r="CU292"/>
  <c r="CV291"/>
  <c r="CU291"/>
  <c r="CV290"/>
  <c r="CU290"/>
  <c r="CV289"/>
  <c r="CU289"/>
  <c r="CV288"/>
  <c r="CU288"/>
  <c r="CV287"/>
  <c r="CU287"/>
  <c r="CV286"/>
  <c r="CU286"/>
  <c r="CV285"/>
  <c r="CU285"/>
  <c r="CV284"/>
  <c r="CU284"/>
  <c r="CV283"/>
  <c r="CU283"/>
  <c r="CV282"/>
  <c r="CU282"/>
  <c r="CV281"/>
  <c r="CU281"/>
  <c r="CV280"/>
  <c r="CU280"/>
  <c r="CV279"/>
  <c r="CU279"/>
  <c r="CV278"/>
  <c r="CU278"/>
  <c r="CV277"/>
  <c r="CU277"/>
  <c r="CV276"/>
  <c r="CU276"/>
  <c r="CV275"/>
  <c r="CU275"/>
  <c r="CV274"/>
  <c r="CU274"/>
  <c r="CV273"/>
  <c r="CU273"/>
  <c r="CV272"/>
  <c r="CU272"/>
  <c r="CV271"/>
  <c r="CU271"/>
  <c r="CV270"/>
  <c r="CU270"/>
  <c r="CV269"/>
  <c r="CU269"/>
  <c r="CV268"/>
  <c r="CU268"/>
  <c r="CV267"/>
  <c r="CU267"/>
  <c r="CV266"/>
  <c r="CU266"/>
  <c r="CV265"/>
  <c r="CU265"/>
  <c r="CV264"/>
  <c r="CU264"/>
  <c r="CV263"/>
  <c r="CU263"/>
  <c r="CV262"/>
  <c r="CU262"/>
  <c r="CV261"/>
  <c r="CU261"/>
  <c r="CV260"/>
  <c r="CU260"/>
  <c r="CV259"/>
  <c r="CU259"/>
  <c r="CV258"/>
  <c r="CU258"/>
  <c r="CV257"/>
  <c r="CU257"/>
  <c r="CV256"/>
  <c r="CU256"/>
  <c r="CV255"/>
  <c r="CU255"/>
  <c r="CV254"/>
  <c r="CU254"/>
  <c r="CV253"/>
  <c r="CU253"/>
  <c r="CV252"/>
  <c r="CU252"/>
  <c r="CV251"/>
  <c r="CU251"/>
  <c r="CV250"/>
  <c r="CU250"/>
  <c r="CV249"/>
  <c r="CU249"/>
  <c r="CV248"/>
  <c r="CU248"/>
  <c r="CV247"/>
  <c r="CU247"/>
  <c r="CV246"/>
  <c r="CU246"/>
  <c r="CV245"/>
  <c r="CU245"/>
  <c r="CV244"/>
  <c r="CU244"/>
  <c r="CV243"/>
  <c r="CU243"/>
  <c r="CV242"/>
  <c r="CU242"/>
  <c r="CV241"/>
  <c r="CU241"/>
  <c r="CV240"/>
  <c r="CU240"/>
  <c r="CV239"/>
  <c r="CU239"/>
  <c r="CV238"/>
  <c r="CU238"/>
  <c r="CV237"/>
  <c r="CU237"/>
  <c r="CV236"/>
  <c r="CU236"/>
  <c r="CV235"/>
  <c r="CU235"/>
  <c r="CV234"/>
  <c r="CU234"/>
  <c r="CV233"/>
  <c r="CU233"/>
  <c r="CV232"/>
  <c r="CU232"/>
  <c r="CV231"/>
  <c r="CU231"/>
  <c r="CV230"/>
  <c r="CU230"/>
  <c r="CV229"/>
  <c r="CU229"/>
  <c r="CV228"/>
  <c r="CU228"/>
  <c r="CV227"/>
  <c r="CU227"/>
  <c r="CV226"/>
  <c r="CU226"/>
  <c r="CV225"/>
  <c r="CU225"/>
  <c r="CV224"/>
  <c r="CU224"/>
  <c r="CV223"/>
  <c r="CU223"/>
  <c r="CV222"/>
  <c r="CU222"/>
  <c r="CV221"/>
  <c r="CU221"/>
  <c r="CV220"/>
  <c r="CU220"/>
  <c r="CV219"/>
  <c r="CU219"/>
  <c r="CV218"/>
  <c r="CU218"/>
  <c r="CV217"/>
  <c r="CU217"/>
  <c r="CV216"/>
  <c r="CU216"/>
  <c r="CV215"/>
  <c r="CU215"/>
  <c r="CV214"/>
  <c r="CU214"/>
  <c r="CV213"/>
  <c r="CU213"/>
  <c r="CV212"/>
  <c r="CU212"/>
  <c r="CV211"/>
  <c r="CU211"/>
  <c r="CV210"/>
  <c r="CU210"/>
  <c r="CV209"/>
  <c r="CU209"/>
  <c r="CV208"/>
  <c r="CU208"/>
  <c r="CV207"/>
  <c r="CU207"/>
  <c r="CV206"/>
  <c r="CU206"/>
  <c r="CV205"/>
  <c r="CU205"/>
  <c r="CV204"/>
  <c r="CU204"/>
  <c r="CV203"/>
  <c r="CU203"/>
  <c r="CV202"/>
  <c r="CU202"/>
  <c r="CV201"/>
  <c r="CU201"/>
  <c r="CV200"/>
  <c r="CU200"/>
  <c r="CV199"/>
  <c r="CU199"/>
  <c r="CV198"/>
  <c r="CU198"/>
  <c r="CV197"/>
  <c r="CU197"/>
  <c r="CV196"/>
  <c r="CU196"/>
  <c r="CV195"/>
  <c r="CU195"/>
  <c r="CV194"/>
  <c r="CU194"/>
  <c r="CV193"/>
  <c r="CU193"/>
  <c r="CV192"/>
  <c r="CU192"/>
  <c r="CV191"/>
  <c r="CU191"/>
  <c r="CV190"/>
  <c r="CU190"/>
  <c r="CV189"/>
  <c r="CU189"/>
  <c r="CV188"/>
  <c r="CU188"/>
  <c r="CV187"/>
  <c r="CU187"/>
  <c r="CV186"/>
  <c r="CU186"/>
  <c r="CV185"/>
  <c r="CU185"/>
  <c r="CV184"/>
  <c r="CU184"/>
  <c r="CV183"/>
  <c r="CU183"/>
  <c r="CV182"/>
  <c r="CU182"/>
  <c r="CV181"/>
  <c r="CU181"/>
  <c r="CV180"/>
  <c r="CU180"/>
  <c r="CV179"/>
  <c r="CU179"/>
  <c r="CV178"/>
  <c r="CU178"/>
  <c r="CV177"/>
  <c r="CU177"/>
  <c r="CV176"/>
  <c r="CU176"/>
  <c r="CV175"/>
  <c r="CU175"/>
  <c r="CV174"/>
  <c r="CU174"/>
  <c r="CV173"/>
  <c r="CU173"/>
  <c r="CV172"/>
  <c r="CU172"/>
  <c r="CV171"/>
  <c r="CU171"/>
  <c r="CV170"/>
  <c r="CU170"/>
  <c r="CV169"/>
  <c r="CU169"/>
  <c r="CV168"/>
  <c r="CU168"/>
  <c r="CV167"/>
  <c r="CU167"/>
  <c r="CV166"/>
  <c r="CU166"/>
  <c r="CV165"/>
  <c r="CU165"/>
  <c r="CV164"/>
  <c r="CU164"/>
  <c r="CV163"/>
  <c r="CU163"/>
  <c r="CV162"/>
  <c r="CU162"/>
  <c r="CV161"/>
  <c r="CU161"/>
  <c r="CV160"/>
  <c r="CU160"/>
  <c r="CV159"/>
  <c r="CU159"/>
  <c r="CV158"/>
  <c r="CU158"/>
  <c r="CV157"/>
  <c r="CU157"/>
  <c r="CV156"/>
  <c r="CU156"/>
  <c r="CV155"/>
  <c r="CU155"/>
  <c r="CV154"/>
  <c r="CU154"/>
  <c r="CV153"/>
  <c r="CU153"/>
  <c r="CV152"/>
  <c r="CU152"/>
  <c r="CV151"/>
  <c r="CU151"/>
  <c r="CV150"/>
  <c r="CU150"/>
  <c r="CV149"/>
  <c r="CU149"/>
  <c r="CV148"/>
  <c r="CU148"/>
  <c r="CV147"/>
  <c r="CU147"/>
  <c r="CV146"/>
  <c r="CU146"/>
  <c r="CV145"/>
  <c r="CU145"/>
  <c r="CV144"/>
  <c r="CU144"/>
  <c r="CV143"/>
  <c r="CU143"/>
  <c r="CV142"/>
  <c r="CU142"/>
  <c r="CV141"/>
  <c r="CU141"/>
  <c r="CV140"/>
  <c r="CU140"/>
  <c r="CV139"/>
  <c r="CU139"/>
  <c r="CV138"/>
  <c r="CU138"/>
  <c r="CV137"/>
  <c r="CU137"/>
  <c r="CV136"/>
  <c r="CU136"/>
  <c r="CV135"/>
  <c r="CU135"/>
  <c r="CV134"/>
  <c r="CU134"/>
  <c r="CV133"/>
  <c r="CU133"/>
  <c r="CV132"/>
  <c r="CU132"/>
  <c r="CV131"/>
  <c r="CU131"/>
  <c r="CV130"/>
  <c r="CU130"/>
  <c r="CV129"/>
  <c r="CU129"/>
  <c r="CV128"/>
  <c r="CU128"/>
  <c r="CV127"/>
  <c r="CU127"/>
  <c r="CV126"/>
  <c r="CU126"/>
  <c r="CV125"/>
  <c r="CU125"/>
  <c r="CV124"/>
  <c r="CU124"/>
  <c r="CV123"/>
  <c r="CU123"/>
  <c r="CV122"/>
  <c r="CU122"/>
  <c r="CV121"/>
  <c r="CU121"/>
  <c r="CV120"/>
  <c r="CU120"/>
  <c r="CV119"/>
  <c r="CU119"/>
  <c r="CV118"/>
  <c r="CU118"/>
  <c r="CV117"/>
  <c r="CU117"/>
  <c r="CV116"/>
  <c r="CU116"/>
  <c r="CV115"/>
  <c r="CU115"/>
  <c r="CV114"/>
  <c r="CU114"/>
  <c r="CV113"/>
  <c r="CU113"/>
  <c r="CV112"/>
  <c r="CU112"/>
  <c r="CV111"/>
  <c r="CU111"/>
  <c r="CV110"/>
  <c r="CU110"/>
  <c r="CV109"/>
  <c r="CU109"/>
  <c r="CV108"/>
  <c r="CU108"/>
  <c r="CV107"/>
  <c r="CU107"/>
  <c r="CV106"/>
  <c r="CU106"/>
  <c r="CV105"/>
  <c r="CU105"/>
  <c r="CV104"/>
  <c r="CU104"/>
  <c r="CV103"/>
  <c r="CU103"/>
  <c r="CV102"/>
  <c r="CU102"/>
  <c r="CV101"/>
  <c r="CU101"/>
  <c r="CV100"/>
  <c r="CU100"/>
  <c r="CV99"/>
  <c r="CU99"/>
  <c r="CV98"/>
  <c r="CU98"/>
  <c r="CV97"/>
  <c r="CU97"/>
  <c r="CV96"/>
  <c r="CU96"/>
  <c r="CV95"/>
  <c r="CU95"/>
  <c r="CV94"/>
  <c r="CU94"/>
  <c r="CV93"/>
  <c r="CU93"/>
  <c r="CV92"/>
  <c r="CU92"/>
  <c r="CV91"/>
  <c r="CU91"/>
  <c r="CV90"/>
  <c r="CU90"/>
  <c r="CV89"/>
  <c r="CU89"/>
  <c r="CV88"/>
  <c r="CU88"/>
  <c r="CV87"/>
  <c r="CU87"/>
  <c r="CV86"/>
  <c r="CU86"/>
  <c r="CV85"/>
  <c r="CU85"/>
  <c r="CV84"/>
  <c r="CU84"/>
  <c r="CV83"/>
  <c r="CU83"/>
  <c r="CV82"/>
  <c r="CU82"/>
  <c r="CV81"/>
  <c r="CU81"/>
  <c r="CV80"/>
  <c r="CU80"/>
  <c r="CV79"/>
  <c r="CU79"/>
  <c r="CV78"/>
  <c r="CU78"/>
  <c r="CV77"/>
  <c r="CU77"/>
  <c r="CV76"/>
  <c r="CU76"/>
  <c r="CV75"/>
  <c r="CU75"/>
  <c r="CV74"/>
  <c r="CU74"/>
  <c r="CV73"/>
  <c r="CU73"/>
  <c r="CV72"/>
  <c r="CU72"/>
  <c r="CV71"/>
  <c r="CU71"/>
  <c r="CV70"/>
  <c r="CU70"/>
  <c r="CV69"/>
  <c r="CU69"/>
  <c r="CV68"/>
  <c r="CU68"/>
  <c r="CV67"/>
  <c r="CU67"/>
  <c r="CV66"/>
  <c r="CU66"/>
  <c r="CV65"/>
  <c r="CU65"/>
  <c r="CV64"/>
  <c r="CU64"/>
  <c r="CV63"/>
  <c r="CU63"/>
  <c r="CV62"/>
  <c r="CU62"/>
  <c r="CV61"/>
  <c r="CU61"/>
  <c r="CV60"/>
  <c r="CU60"/>
  <c r="CV59"/>
  <c r="CU59"/>
  <c r="CV58"/>
  <c r="CU58"/>
  <c r="CV57"/>
  <c r="CU57"/>
  <c r="CV56"/>
  <c r="CU56"/>
  <c r="CV55"/>
  <c r="CU55"/>
  <c r="CV54"/>
  <c r="CU54"/>
  <c r="CV53"/>
  <c r="CU53"/>
  <c r="CV52"/>
  <c r="CU52"/>
  <c r="CV51"/>
  <c r="CU51"/>
  <c r="CV50"/>
  <c r="CU50"/>
  <c r="CV49"/>
  <c r="CU49"/>
  <c r="CV48"/>
  <c r="CU48"/>
  <c r="CV47"/>
  <c r="CU47"/>
  <c r="CV46"/>
  <c r="CU46"/>
  <c r="CV45"/>
  <c r="CU45"/>
  <c r="CV44"/>
  <c r="CU44"/>
  <c r="CV43"/>
  <c r="CU43"/>
  <c r="CV42"/>
  <c r="CU42"/>
  <c r="CV41"/>
  <c r="CU41"/>
  <c r="CV40"/>
  <c r="CU40"/>
  <c r="CV39"/>
  <c r="CU39"/>
  <c r="CV38"/>
  <c r="CU38"/>
  <c r="CV37"/>
  <c r="CU37"/>
  <c r="CV36"/>
  <c r="CU36"/>
  <c r="CV35"/>
  <c r="CU35"/>
  <c r="CV34"/>
  <c r="CU34"/>
  <c r="CV33"/>
  <c r="CU33"/>
  <c r="CV32"/>
  <c r="CU32"/>
  <c r="CV31"/>
  <c r="CU31"/>
  <c r="CV30"/>
  <c r="CU30"/>
  <c r="CV29"/>
  <c r="CU29"/>
  <c r="CV28"/>
  <c r="CU28"/>
  <c r="CV27"/>
  <c r="CU27"/>
  <c r="CV26"/>
  <c r="CU26"/>
  <c r="CV25"/>
  <c r="CU25"/>
  <c r="CV24"/>
  <c r="CU24"/>
  <c r="CV23"/>
  <c r="CU23"/>
  <c r="CV22"/>
  <c r="CU22"/>
  <c r="CV21"/>
  <c r="CU21"/>
  <c r="CV20"/>
  <c r="CU20"/>
  <c r="CV19"/>
  <c r="CU19"/>
  <c r="CV18"/>
  <c r="CU18"/>
  <c r="CV17"/>
  <c r="CU17"/>
  <c r="CV16"/>
  <c r="CU16"/>
  <c r="CV15"/>
  <c r="CU15"/>
  <c r="CV14"/>
  <c r="CU14"/>
  <c r="CV13"/>
  <c r="CU13"/>
  <c r="CV12"/>
  <c r="CU12"/>
  <c r="CV11"/>
  <c r="CU11"/>
  <c r="CV10"/>
  <c r="CU10"/>
  <c r="CV9"/>
  <c r="CU9"/>
  <c r="CV8"/>
  <c r="CU8"/>
  <c r="CV7"/>
  <c r="CU7"/>
  <c r="CV6"/>
  <c r="CU6"/>
  <c r="CV5"/>
  <c r="CU5"/>
  <c r="CV4"/>
  <c r="CU4"/>
  <c r="CQ1003"/>
  <c r="CP1003"/>
  <c r="CQ1002"/>
  <c r="CP1002"/>
  <c r="CQ1001"/>
  <c r="CP1001"/>
  <c r="CQ1000"/>
  <c r="CP1000"/>
  <c r="CQ999"/>
  <c r="CP999"/>
  <c r="CQ998"/>
  <c r="CP998"/>
  <c r="CQ997"/>
  <c r="CP997"/>
  <c r="CQ996"/>
  <c r="CP996"/>
  <c r="CQ995"/>
  <c r="CP995"/>
  <c r="CQ994"/>
  <c r="CP994"/>
  <c r="CQ993"/>
  <c r="CP993"/>
  <c r="CQ992"/>
  <c r="CP992"/>
  <c r="CQ991"/>
  <c r="CP991"/>
  <c r="CQ990"/>
  <c r="CP990"/>
  <c r="CQ989"/>
  <c r="CP989"/>
  <c r="CQ988"/>
  <c r="CP988"/>
  <c r="CQ987"/>
  <c r="CP987"/>
  <c r="CQ986"/>
  <c r="CP986"/>
  <c r="CQ985"/>
  <c r="CP985"/>
  <c r="CQ984"/>
  <c r="CP984"/>
  <c r="CQ983"/>
  <c r="CP983"/>
  <c r="CQ982"/>
  <c r="CP982"/>
  <c r="CQ981"/>
  <c r="CP981"/>
  <c r="CQ980"/>
  <c r="CP980"/>
  <c r="CQ979"/>
  <c r="CP979"/>
  <c r="CQ978"/>
  <c r="CP978"/>
  <c r="CQ977"/>
  <c r="CP977"/>
  <c r="CQ976"/>
  <c r="CP976"/>
  <c r="CQ975"/>
  <c r="CP975"/>
  <c r="CQ974"/>
  <c r="CP974"/>
  <c r="CQ973"/>
  <c r="CP973"/>
  <c r="CQ972"/>
  <c r="CP972"/>
  <c r="CQ971"/>
  <c r="CP971"/>
  <c r="CQ970"/>
  <c r="CP970"/>
  <c r="CQ969"/>
  <c r="CP969"/>
  <c r="CQ968"/>
  <c r="CP968"/>
  <c r="CQ967"/>
  <c r="CP967"/>
  <c r="CQ966"/>
  <c r="CP966"/>
  <c r="CQ965"/>
  <c r="CP965"/>
  <c r="CQ964"/>
  <c r="CP964"/>
  <c r="CQ963"/>
  <c r="CP963"/>
  <c r="CQ962"/>
  <c r="CP962"/>
  <c r="CQ961"/>
  <c r="CP961"/>
  <c r="CQ960"/>
  <c r="CP960"/>
  <c r="CQ959"/>
  <c r="CP959"/>
  <c r="CQ958"/>
  <c r="CP958"/>
  <c r="CQ957"/>
  <c r="CP957"/>
  <c r="CQ956"/>
  <c r="CP956"/>
  <c r="CQ955"/>
  <c r="CP955"/>
  <c r="CQ954"/>
  <c r="CP954"/>
  <c r="CQ953"/>
  <c r="CP953"/>
  <c r="CQ952"/>
  <c r="CP952"/>
  <c r="CQ951"/>
  <c r="CP951"/>
  <c r="CQ950"/>
  <c r="CP950"/>
  <c r="CQ949"/>
  <c r="CP949"/>
  <c r="CQ948"/>
  <c r="CP948"/>
  <c r="CQ947"/>
  <c r="CP947"/>
  <c r="CQ946"/>
  <c r="CP946"/>
  <c r="CQ945"/>
  <c r="CP945"/>
  <c r="CQ944"/>
  <c r="CP944"/>
  <c r="CQ943"/>
  <c r="CP943"/>
  <c r="CQ942"/>
  <c r="CP942"/>
  <c r="CQ941"/>
  <c r="CP941"/>
  <c r="CQ940"/>
  <c r="CP940"/>
  <c r="CQ939"/>
  <c r="CP939"/>
  <c r="CQ938"/>
  <c r="CP938"/>
  <c r="CQ937"/>
  <c r="CP937"/>
  <c r="CQ936"/>
  <c r="CP936"/>
  <c r="CQ935"/>
  <c r="CP935"/>
  <c r="CQ934"/>
  <c r="CP934"/>
  <c r="CQ933"/>
  <c r="CP933"/>
  <c r="CQ932"/>
  <c r="CP932"/>
  <c r="CQ931"/>
  <c r="CP931"/>
  <c r="CQ930"/>
  <c r="CP930"/>
  <c r="CQ929"/>
  <c r="CP929"/>
  <c r="CQ928"/>
  <c r="CP928"/>
  <c r="CQ927"/>
  <c r="CP927"/>
  <c r="CQ926"/>
  <c r="CP926"/>
  <c r="CQ925"/>
  <c r="CP925"/>
  <c r="CQ924"/>
  <c r="CP924"/>
  <c r="CQ923"/>
  <c r="CP923"/>
  <c r="CQ922"/>
  <c r="CP922"/>
  <c r="CQ921"/>
  <c r="CP921"/>
  <c r="CQ920"/>
  <c r="CP920"/>
  <c r="CQ919"/>
  <c r="CP919"/>
  <c r="CQ918"/>
  <c r="CP918"/>
  <c r="CQ917"/>
  <c r="CP917"/>
  <c r="CQ916"/>
  <c r="CP916"/>
  <c r="CQ915"/>
  <c r="CP915"/>
  <c r="CQ914"/>
  <c r="CP914"/>
  <c r="CQ913"/>
  <c r="CP913"/>
  <c r="CQ912"/>
  <c r="CP912"/>
  <c r="CQ911"/>
  <c r="CP911"/>
  <c r="CQ910"/>
  <c r="CP910"/>
  <c r="CQ909"/>
  <c r="CP909"/>
  <c r="CQ908"/>
  <c r="CP908"/>
  <c r="CQ907"/>
  <c r="CP907"/>
  <c r="CQ906"/>
  <c r="CP906"/>
  <c r="CQ905"/>
  <c r="CP905"/>
  <c r="CQ904"/>
  <c r="CP904"/>
  <c r="CQ903"/>
  <c r="CP903"/>
  <c r="CQ902"/>
  <c r="CP902"/>
  <c r="CQ901"/>
  <c r="CP901"/>
  <c r="CQ900"/>
  <c r="CP900"/>
  <c r="CQ899"/>
  <c r="CP899"/>
  <c r="CQ898"/>
  <c r="CP898"/>
  <c r="CQ897"/>
  <c r="CP897"/>
  <c r="CQ896"/>
  <c r="CP896"/>
  <c r="CQ895"/>
  <c r="CP895"/>
  <c r="CQ894"/>
  <c r="CP894"/>
  <c r="CQ893"/>
  <c r="CP893"/>
  <c r="CQ892"/>
  <c r="CP892"/>
  <c r="CQ891"/>
  <c r="CP891"/>
  <c r="CQ890"/>
  <c r="CP890"/>
  <c r="CQ889"/>
  <c r="CP889"/>
  <c r="CQ888"/>
  <c r="CP888"/>
  <c r="CQ887"/>
  <c r="CP887"/>
  <c r="CQ886"/>
  <c r="CP886"/>
  <c r="CQ885"/>
  <c r="CP885"/>
  <c r="CQ884"/>
  <c r="CP884"/>
  <c r="CQ883"/>
  <c r="CP883"/>
  <c r="CQ882"/>
  <c r="CP882"/>
  <c r="CQ881"/>
  <c r="CP881"/>
  <c r="CQ880"/>
  <c r="CP880"/>
  <c r="CQ879"/>
  <c r="CP879"/>
  <c r="CQ878"/>
  <c r="CP878"/>
  <c r="CQ877"/>
  <c r="CP877"/>
  <c r="CQ876"/>
  <c r="CP876"/>
  <c r="CQ875"/>
  <c r="CP875"/>
  <c r="CQ874"/>
  <c r="CP874"/>
  <c r="CQ873"/>
  <c r="CP873"/>
  <c r="CQ872"/>
  <c r="CP872"/>
  <c r="CQ871"/>
  <c r="CP871"/>
  <c r="CQ870"/>
  <c r="CP870"/>
  <c r="CQ869"/>
  <c r="CP869"/>
  <c r="CQ868"/>
  <c r="CP868"/>
  <c r="CQ867"/>
  <c r="CP867"/>
  <c r="CQ866"/>
  <c r="CP866"/>
  <c r="CQ865"/>
  <c r="CP865"/>
  <c r="CQ864"/>
  <c r="CP864"/>
  <c r="CQ863"/>
  <c r="CP863"/>
  <c r="CQ862"/>
  <c r="CP862"/>
  <c r="CQ861"/>
  <c r="CP861"/>
  <c r="CQ860"/>
  <c r="CP860"/>
  <c r="CQ859"/>
  <c r="CP859"/>
  <c r="CQ858"/>
  <c r="CP858"/>
  <c r="CQ857"/>
  <c r="CP857"/>
  <c r="CQ856"/>
  <c r="CP856"/>
  <c r="CQ855"/>
  <c r="CP855"/>
  <c r="CQ854"/>
  <c r="CP854"/>
  <c r="CQ853"/>
  <c r="CP853"/>
  <c r="CQ852"/>
  <c r="CP852"/>
  <c r="CQ851"/>
  <c r="CP851"/>
  <c r="CQ850"/>
  <c r="CP850"/>
  <c r="CQ849"/>
  <c r="CP849"/>
  <c r="CQ848"/>
  <c r="CP848"/>
  <c r="CQ847"/>
  <c r="CP847"/>
  <c r="CQ846"/>
  <c r="CP846"/>
  <c r="CQ845"/>
  <c r="CP845"/>
  <c r="CQ844"/>
  <c r="CP844"/>
  <c r="CQ843"/>
  <c r="CP843"/>
  <c r="CQ842"/>
  <c r="CP842"/>
  <c r="CQ841"/>
  <c r="CP841"/>
  <c r="CQ840"/>
  <c r="CP840"/>
  <c r="CQ839"/>
  <c r="CP839"/>
  <c r="CQ838"/>
  <c r="CP838"/>
  <c r="CQ837"/>
  <c r="CP837"/>
  <c r="CQ836"/>
  <c r="CP836"/>
  <c r="CQ835"/>
  <c r="CP835"/>
  <c r="CQ834"/>
  <c r="CP834"/>
  <c r="CQ833"/>
  <c r="CP833"/>
  <c r="CQ832"/>
  <c r="CP832"/>
  <c r="CQ831"/>
  <c r="CP831"/>
  <c r="CQ830"/>
  <c r="CP830"/>
  <c r="CQ829"/>
  <c r="CP829"/>
  <c r="CQ828"/>
  <c r="CP828"/>
  <c r="CQ827"/>
  <c r="CP827"/>
  <c r="CQ826"/>
  <c r="CP826"/>
  <c r="CQ825"/>
  <c r="CP825"/>
  <c r="CQ824"/>
  <c r="CP824"/>
  <c r="CQ823"/>
  <c r="CP823"/>
  <c r="CQ822"/>
  <c r="CP822"/>
  <c r="CQ821"/>
  <c r="CP821"/>
  <c r="CQ820"/>
  <c r="CP820"/>
  <c r="CQ819"/>
  <c r="CP819"/>
  <c r="CQ818"/>
  <c r="CP818"/>
  <c r="CQ817"/>
  <c r="CP817"/>
  <c r="CQ816"/>
  <c r="CP816"/>
  <c r="CQ815"/>
  <c r="CP815"/>
  <c r="CQ814"/>
  <c r="CP814"/>
  <c r="CQ813"/>
  <c r="CP813"/>
  <c r="CQ812"/>
  <c r="CP812"/>
  <c r="CQ811"/>
  <c r="CP811"/>
  <c r="CQ810"/>
  <c r="CP810"/>
  <c r="CQ809"/>
  <c r="CP809"/>
  <c r="CQ808"/>
  <c r="CP808"/>
  <c r="CQ807"/>
  <c r="CP807"/>
  <c r="CQ806"/>
  <c r="CP806"/>
  <c r="CQ805"/>
  <c r="CP805"/>
  <c r="CQ804"/>
  <c r="CP804"/>
  <c r="CQ803"/>
  <c r="CP803"/>
  <c r="CQ802"/>
  <c r="CP802"/>
  <c r="CQ801"/>
  <c r="CP801"/>
  <c r="CQ800"/>
  <c r="CP800"/>
  <c r="CQ799"/>
  <c r="CP799"/>
  <c r="CQ798"/>
  <c r="CP798"/>
  <c r="CQ797"/>
  <c r="CP797"/>
  <c r="CQ796"/>
  <c r="CP796"/>
  <c r="CQ795"/>
  <c r="CP795"/>
  <c r="CQ794"/>
  <c r="CP794"/>
  <c r="CQ793"/>
  <c r="CP793"/>
  <c r="CQ792"/>
  <c r="CP792"/>
  <c r="CQ791"/>
  <c r="CP791"/>
  <c r="CQ790"/>
  <c r="CP790"/>
  <c r="CQ789"/>
  <c r="CP789"/>
  <c r="CQ788"/>
  <c r="CP788"/>
  <c r="CQ787"/>
  <c r="CP787"/>
  <c r="CQ786"/>
  <c r="CP786"/>
  <c r="CQ785"/>
  <c r="CP785"/>
  <c r="CQ784"/>
  <c r="CP784"/>
  <c r="CQ783"/>
  <c r="CP783"/>
  <c r="CQ782"/>
  <c r="CP782"/>
  <c r="CQ781"/>
  <c r="CP781"/>
  <c r="CQ780"/>
  <c r="CP780"/>
  <c r="CQ779"/>
  <c r="CP779"/>
  <c r="CQ778"/>
  <c r="CP778"/>
  <c r="CQ777"/>
  <c r="CP777"/>
  <c r="CQ776"/>
  <c r="CP776"/>
  <c r="CQ775"/>
  <c r="CP775"/>
  <c r="CQ774"/>
  <c r="CP774"/>
  <c r="CQ773"/>
  <c r="CP773"/>
  <c r="CQ772"/>
  <c r="CP772"/>
  <c r="CQ771"/>
  <c r="CP771"/>
  <c r="CQ770"/>
  <c r="CP770"/>
  <c r="CQ769"/>
  <c r="CP769"/>
  <c r="CQ768"/>
  <c r="CP768"/>
  <c r="CQ767"/>
  <c r="CP767"/>
  <c r="CQ766"/>
  <c r="CP766"/>
  <c r="CQ765"/>
  <c r="CP765"/>
  <c r="CQ764"/>
  <c r="CP764"/>
  <c r="CQ763"/>
  <c r="CP763"/>
  <c r="CQ762"/>
  <c r="CP762"/>
  <c r="CQ761"/>
  <c r="CP761"/>
  <c r="CQ760"/>
  <c r="CP760"/>
  <c r="CQ759"/>
  <c r="CP759"/>
  <c r="CQ758"/>
  <c r="CP758"/>
  <c r="CQ757"/>
  <c r="CP757"/>
  <c r="CQ756"/>
  <c r="CP756"/>
  <c r="CQ755"/>
  <c r="CP755"/>
  <c r="CQ754"/>
  <c r="CP754"/>
  <c r="CQ753"/>
  <c r="CP753"/>
  <c r="CQ752"/>
  <c r="CP752"/>
  <c r="CQ751"/>
  <c r="CP751"/>
  <c r="CQ750"/>
  <c r="CP750"/>
  <c r="CQ749"/>
  <c r="CP749"/>
  <c r="CQ748"/>
  <c r="CP748"/>
  <c r="CQ747"/>
  <c r="CP747"/>
  <c r="CQ746"/>
  <c r="CP746"/>
  <c r="CQ745"/>
  <c r="CP745"/>
  <c r="CQ744"/>
  <c r="CP744"/>
  <c r="CQ743"/>
  <c r="CP743"/>
  <c r="CQ742"/>
  <c r="CP742"/>
  <c r="CQ741"/>
  <c r="CP741"/>
  <c r="CQ740"/>
  <c r="CP740"/>
  <c r="CQ739"/>
  <c r="CP739"/>
  <c r="CQ738"/>
  <c r="CP738"/>
  <c r="CQ737"/>
  <c r="CP737"/>
  <c r="CQ736"/>
  <c r="CP736"/>
  <c r="CQ735"/>
  <c r="CP735"/>
  <c r="CQ734"/>
  <c r="CP734"/>
  <c r="CQ733"/>
  <c r="CP733"/>
  <c r="CQ732"/>
  <c r="CP732"/>
  <c r="CQ731"/>
  <c r="CP731"/>
  <c r="CQ730"/>
  <c r="CP730"/>
  <c r="CQ729"/>
  <c r="CP729"/>
  <c r="CQ728"/>
  <c r="CP728"/>
  <c r="CQ727"/>
  <c r="CP727"/>
  <c r="CQ726"/>
  <c r="CP726"/>
  <c r="CQ725"/>
  <c r="CP725"/>
  <c r="CQ724"/>
  <c r="CP724"/>
  <c r="CQ723"/>
  <c r="CP723"/>
  <c r="CQ722"/>
  <c r="CP722"/>
  <c r="CQ721"/>
  <c r="CP721"/>
  <c r="CQ720"/>
  <c r="CP720"/>
  <c r="CQ719"/>
  <c r="CP719"/>
  <c r="CQ718"/>
  <c r="CP718"/>
  <c r="CQ717"/>
  <c r="CP717"/>
  <c r="CQ716"/>
  <c r="CP716"/>
  <c r="CQ715"/>
  <c r="CP715"/>
  <c r="CQ714"/>
  <c r="CP714"/>
  <c r="CQ713"/>
  <c r="CP713"/>
  <c r="CQ712"/>
  <c r="CP712"/>
  <c r="CQ711"/>
  <c r="CP711"/>
  <c r="CQ710"/>
  <c r="CP710"/>
  <c r="CQ709"/>
  <c r="CP709"/>
  <c r="CQ708"/>
  <c r="CP708"/>
  <c r="CQ707"/>
  <c r="CP707"/>
  <c r="CQ706"/>
  <c r="CP706"/>
  <c r="CQ705"/>
  <c r="CP705"/>
  <c r="CQ704"/>
  <c r="CP704"/>
  <c r="CQ703"/>
  <c r="CP703"/>
  <c r="CQ702"/>
  <c r="CP702"/>
  <c r="CQ701"/>
  <c r="CP701"/>
  <c r="CQ700"/>
  <c r="CP700"/>
  <c r="CQ699"/>
  <c r="CP699"/>
  <c r="CQ698"/>
  <c r="CP698"/>
  <c r="CQ697"/>
  <c r="CP697"/>
  <c r="CQ696"/>
  <c r="CP696"/>
  <c r="CQ695"/>
  <c r="CP695"/>
  <c r="CQ694"/>
  <c r="CP694"/>
  <c r="CQ693"/>
  <c r="CP693"/>
  <c r="CQ692"/>
  <c r="CP692"/>
  <c r="CQ691"/>
  <c r="CP691"/>
  <c r="CQ690"/>
  <c r="CP690"/>
  <c r="CQ689"/>
  <c r="CP689"/>
  <c r="CQ688"/>
  <c r="CP688"/>
  <c r="CQ687"/>
  <c r="CP687"/>
  <c r="CQ686"/>
  <c r="CP686"/>
  <c r="CQ685"/>
  <c r="CP685"/>
  <c r="CQ684"/>
  <c r="CP684"/>
  <c r="CQ683"/>
  <c r="CP683"/>
  <c r="CQ682"/>
  <c r="CP682"/>
  <c r="CQ681"/>
  <c r="CP681"/>
  <c r="CQ680"/>
  <c r="CP680"/>
  <c r="CQ679"/>
  <c r="CP679"/>
  <c r="CQ678"/>
  <c r="CP678"/>
  <c r="CQ677"/>
  <c r="CP677"/>
  <c r="CQ676"/>
  <c r="CP676"/>
  <c r="CQ675"/>
  <c r="CP675"/>
  <c r="CQ674"/>
  <c r="CP674"/>
  <c r="CQ673"/>
  <c r="CP673"/>
  <c r="CQ672"/>
  <c r="CP672"/>
  <c r="CQ671"/>
  <c r="CP671"/>
  <c r="CQ670"/>
  <c r="CP670"/>
  <c r="CQ669"/>
  <c r="CP669"/>
  <c r="CQ668"/>
  <c r="CP668"/>
  <c r="CQ667"/>
  <c r="CP667"/>
  <c r="CQ666"/>
  <c r="CP666"/>
  <c r="CQ665"/>
  <c r="CP665"/>
  <c r="CQ664"/>
  <c r="CP664"/>
  <c r="CQ663"/>
  <c r="CP663"/>
  <c r="CQ662"/>
  <c r="CP662"/>
  <c r="CQ661"/>
  <c r="CP661"/>
  <c r="CQ660"/>
  <c r="CP660"/>
  <c r="CQ659"/>
  <c r="CP659"/>
  <c r="CQ658"/>
  <c r="CP658"/>
  <c r="CQ657"/>
  <c r="CP657"/>
  <c r="CQ656"/>
  <c r="CP656"/>
  <c r="CQ655"/>
  <c r="CP655"/>
  <c r="CQ654"/>
  <c r="CP654"/>
  <c r="CQ653"/>
  <c r="CP653"/>
  <c r="CQ652"/>
  <c r="CP652"/>
  <c r="CQ651"/>
  <c r="CP651"/>
  <c r="CQ650"/>
  <c r="CP650"/>
  <c r="CQ649"/>
  <c r="CP649"/>
  <c r="CQ648"/>
  <c r="CP648"/>
  <c r="CQ647"/>
  <c r="CP647"/>
  <c r="CQ646"/>
  <c r="CP646"/>
  <c r="CQ645"/>
  <c r="CP645"/>
  <c r="CQ644"/>
  <c r="CP644"/>
  <c r="CQ643"/>
  <c r="CP643"/>
  <c r="CQ642"/>
  <c r="CP642"/>
  <c r="CQ641"/>
  <c r="CP641"/>
  <c r="CQ640"/>
  <c r="CP640"/>
  <c r="CQ639"/>
  <c r="CP639"/>
  <c r="CQ638"/>
  <c r="CP638"/>
  <c r="CQ637"/>
  <c r="CP637"/>
  <c r="CQ636"/>
  <c r="CP636"/>
  <c r="CQ635"/>
  <c r="CP635"/>
  <c r="CQ634"/>
  <c r="CP634"/>
  <c r="CQ633"/>
  <c r="CP633"/>
  <c r="CQ632"/>
  <c r="CP632"/>
  <c r="CQ631"/>
  <c r="CP631"/>
  <c r="CQ630"/>
  <c r="CP630"/>
  <c r="CQ629"/>
  <c r="CP629"/>
  <c r="CQ628"/>
  <c r="CP628"/>
  <c r="CQ627"/>
  <c r="CP627"/>
  <c r="CQ626"/>
  <c r="CP626"/>
  <c r="CQ625"/>
  <c r="CP625"/>
  <c r="CQ624"/>
  <c r="CP624"/>
  <c r="CQ623"/>
  <c r="CP623"/>
  <c r="CQ622"/>
  <c r="CP622"/>
  <c r="CQ621"/>
  <c r="CP621"/>
  <c r="CQ620"/>
  <c r="CP620"/>
  <c r="CQ619"/>
  <c r="CP619"/>
  <c r="CQ618"/>
  <c r="CP618"/>
  <c r="CQ617"/>
  <c r="CP617"/>
  <c r="CQ616"/>
  <c r="CP616"/>
  <c r="CQ615"/>
  <c r="CP615"/>
  <c r="CQ614"/>
  <c r="CP614"/>
  <c r="CQ613"/>
  <c r="CP613"/>
  <c r="CQ612"/>
  <c r="CP612"/>
  <c r="CQ611"/>
  <c r="CP611"/>
  <c r="CQ610"/>
  <c r="CP610"/>
  <c r="CQ609"/>
  <c r="CP609"/>
  <c r="CQ608"/>
  <c r="CP608"/>
  <c r="CQ607"/>
  <c r="CP607"/>
  <c r="CQ606"/>
  <c r="CP606"/>
  <c r="CQ605"/>
  <c r="CP605"/>
  <c r="CQ604"/>
  <c r="CP604"/>
  <c r="CQ603"/>
  <c r="CP603"/>
  <c r="CQ602"/>
  <c r="CP602"/>
  <c r="CQ601"/>
  <c r="CP601"/>
  <c r="CQ600"/>
  <c r="CP600"/>
  <c r="CQ599"/>
  <c r="CP599"/>
  <c r="CQ598"/>
  <c r="CP598"/>
  <c r="CQ597"/>
  <c r="CP597"/>
  <c r="CQ596"/>
  <c r="CP596"/>
  <c r="CQ595"/>
  <c r="CP595"/>
  <c r="CQ594"/>
  <c r="CP594"/>
  <c r="CQ593"/>
  <c r="CP593"/>
  <c r="CQ592"/>
  <c r="CP592"/>
  <c r="CQ591"/>
  <c r="CP591"/>
  <c r="CQ590"/>
  <c r="CP590"/>
  <c r="CQ589"/>
  <c r="CP589"/>
  <c r="CQ588"/>
  <c r="CP588"/>
  <c r="CQ587"/>
  <c r="CP587"/>
  <c r="CQ586"/>
  <c r="CP586"/>
  <c r="CQ585"/>
  <c r="CP585"/>
  <c r="CQ584"/>
  <c r="CP584"/>
  <c r="CQ583"/>
  <c r="CP583"/>
  <c r="CQ582"/>
  <c r="CP582"/>
  <c r="CQ581"/>
  <c r="CP581"/>
  <c r="CQ580"/>
  <c r="CP580"/>
  <c r="CQ579"/>
  <c r="CP579"/>
  <c r="CQ578"/>
  <c r="CP578"/>
  <c r="CQ577"/>
  <c r="CP577"/>
  <c r="CQ576"/>
  <c r="CP576"/>
  <c r="CQ575"/>
  <c r="CP575"/>
  <c r="CQ574"/>
  <c r="CP574"/>
  <c r="CQ573"/>
  <c r="CP573"/>
  <c r="CQ572"/>
  <c r="CP572"/>
  <c r="CQ571"/>
  <c r="CP571"/>
  <c r="CQ570"/>
  <c r="CP570"/>
  <c r="CQ569"/>
  <c r="CP569"/>
  <c r="CQ568"/>
  <c r="CP568"/>
  <c r="CQ567"/>
  <c r="CP567"/>
  <c r="CQ566"/>
  <c r="CP566"/>
  <c r="CQ565"/>
  <c r="CP565"/>
  <c r="CQ564"/>
  <c r="CP564"/>
  <c r="CQ563"/>
  <c r="CP563"/>
  <c r="CQ562"/>
  <c r="CP562"/>
  <c r="CQ561"/>
  <c r="CP561"/>
  <c r="CQ560"/>
  <c r="CP560"/>
  <c r="CQ559"/>
  <c r="CP559"/>
  <c r="CQ558"/>
  <c r="CP558"/>
  <c r="CQ557"/>
  <c r="CP557"/>
  <c r="CQ556"/>
  <c r="CP556"/>
  <c r="CQ555"/>
  <c r="CP555"/>
  <c r="CQ554"/>
  <c r="CP554"/>
  <c r="CQ553"/>
  <c r="CP553"/>
  <c r="CQ552"/>
  <c r="CP552"/>
  <c r="CQ551"/>
  <c r="CP551"/>
  <c r="CQ550"/>
  <c r="CP550"/>
  <c r="CQ549"/>
  <c r="CP549"/>
  <c r="CQ548"/>
  <c r="CP548"/>
  <c r="CQ547"/>
  <c r="CP547"/>
  <c r="CQ546"/>
  <c r="CP546"/>
  <c r="CQ545"/>
  <c r="CP545"/>
  <c r="CQ544"/>
  <c r="CP544"/>
  <c r="CQ543"/>
  <c r="CP543"/>
  <c r="CQ542"/>
  <c r="CP542"/>
  <c r="CQ541"/>
  <c r="CP541"/>
  <c r="CQ540"/>
  <c r="CP540"/>
  <c r="CQ539"/>
  <c r="CP539"/>
  <c r="CQ538"/>
  <c r="CP538"/>
  <c r="CQ537"/>
  <c r="CP537"/>
  <c r="CQ536"/>
  <c r="CP536"/>
  <c r="CQ535"/>
  <c r="CP535"/>
  <c r="CQ534"/>
  <c r="CP534"/>
  <c r="CQ533"/>
  <c r="CP533"/>
  <c r="CQ532"/>
  <c r="CP532"/>
  <c r="CQ531"/>
  <c r="CP531"/>
  <c r="CQ530"/>
  <c r="CP530"/>
  <c r="CQ529"/>
  <c r="CP529"/>
  <c r="CQ528"/>
  <c r="CP528"/>
  <c r="CQ527"/>
  <c r="CP527"/>
  <c r="CQ526"/>
  <c r="CP526"/>
  <c r="CQ525"/>
  <c r="CP525"/>
  <c r="CQ524"/>
  <c r="CP524"/>
  <c r="CQ523"/>
  <c r="CP523"/>
  <c r="CQ522"/>
  <c r="CP522"/>
  <c r="CQ521"/>
  <c r="CP521"/>
  <c r="CQ520"/>
  <c r="CP520"/>
  <c r="CQ519"/>
  <c r="CP519"/>
  <c r="CQ518"/>
  <c r="CP518"/>
  <c r="CQ517"/>
  <c r="CP517"/>
  <c r="CQ516"/>
  <c r="CP516"/>
  <c r="CQ515"/>
  <c r="CP515"/>
  <c r="CQ514"/>
  <c r="CP514"/>
  <c r="CQ513"/>
  <c r="CP513"/>
  <c r="CQ512"/>
  <c r="CP512"/>
  <c r="CQ511"/>
  <c r="CP511"/>
  <c r="CQ510"/>
  <c r="CP510"/>
  <c r="CQ509"/>
  <c r="CP509"/>
  <c r="CQ508"/>
  <c r="CP508"/>
  <c r="CQ507"/>
  <c r="CP507"/>
  <c r="CQ506"/>
  <c r="CP506"/>
  <c r="CQ505"/>
  <c r="CP505"/>
  <c r="CQ504"/>
  <c r="CP504"/>
  <c r="CQ503"/>
  <c r="CP503"/>
  <c r="CQ502"/>
  <c r="CP502"/>
  <c r="CQ501"/>
  <c r="CP501"/>
  <c r="CQ500"/>
  <c r="CP500"/>
  <c r="CQ499"/>
  <c r="CP499"/>
  <c r="CQ498"/>
  <c r="CP498"/>
  <c r="CQ497"/>
  <c r="CP497"/>
  <c r="CQ496"/>
  <c r="CP496"/>
  <c r="CQ495"/>
  <c r="CP495"/>
  <c r="CQ494"/>
  <c r="CP494"/>
  <c r="CQ493"/>
  <c r="CP493"/>
  <c r="CQ492"/>
  <c r="CP492"/>
  <c r="CQ491"/>
  <c r="CP491"/>
  <c r="CQ490"/>
  <c r="CP490"/>
  <c r="CQ489"/>
  <c r="CP489"/>
  <c r="CQ488"/>
  <c r="CP488"/>
  <c r="CQ487"/>
  <c r="CP487"/>
  <c r="CQ486"/>
  <c r="CP486"/>
  <c r="CQ485"/>
  <c r="CP485"/>
  <c r="CQ484"/>
  <c r="CP484"/>
  <c r="CQ483"/>
  <c r="CP483"/>
  <c r="CQ482"/>
  <c r="CP482"/>
  <c r="CQ481"/>
  <c r="CP481"/>
  <c r="CQ480"/>
  <c r="CP480"/>
  <c r="CQ479"/>
  <c r="CP479"/>
  <c r="CQ478"/>
  <c r="CP478"/>
  <c r="CQ477"/>
  <c r="CP477"/>
  <c r="CQ476"/>
  <c r="CP476"/>
  <c r="CQ475"/>
  <c r="CP475"/>
  <c r="CQ474"/>
  <c r="CP474"/>
  <c r="CQ473"/>
  <c r="CP473"/>
  <c r="CQ472"/>
  <c r="CP472"/>
  <c r="CQ471"/>
  <c r="CP471"/>
  <c r="CQ470"/>
  <c r="CP470"/>
  <c r="CQ469"/>
  <c r="CP469"/>
  <c r="CQ468"/>
  <c r="CP468"/>
  <c r="CQ467"/>
  <c r="CP467"/>
  <c r="CQ466"/>
  <c r="CP466"/>
  <c r="CQ465"/>
  <c r="CP465"/>
  <c r="CQ464"/>
  <c r="CP464"/>
  <c r="CQ463"/>
  <c r="CP463"/>
  <c r="CQ462"/>
  <c r="CP462"/>
  <c r="CQ461"/>
  <c r="CP461"/>
  <c r="CQ460"/>
  <c r="CP460"/>
  <c r="CQ459"/>
  <c r="CP459"/>
  <c r="CQ458"/>
  <c r="CP458"/>
  <c r="CQ457"/>
  <c r="CP457"/>
  <c r="CQ456"/>
  <c r="CP456"/>
  <c r="CQ455"/>
  <c r="CP455"/>
  <c r="CQ454"/>
  <c r="CP454"/>
  <c r="CQ453"/>
  <c r="CP453"/>
  <c r="CQ452"/>
  <c r="CP452"/>
  <c r="CQ451"/>
  <c r="CP451"/>
  <c r="CQ450"/>
  <c r="CP450"/>
  <c r="CQ449"/>
  <c r="CP449"/>
  <c r="CQ448"/>
  <c r="CP448"/>
  <c r="CQ447"/>
  <c r="CP447"/>
  <c r="CQ446"/>
  <c r="CP446"/>
  <c r="CQ445"/>
  <c r="CP445"/>
  <c r="CQ444"/>
  <c r="CP444"/>
  <c r="CQ443"/>
  <c r="CP443"/>
  <c r="CQ442"/>
  <c r="CP442"/>
  <c r="CQ441"/>
  <c r="CP441"/>
  <c r="CQ440"/>
  <c r="CP440"/>
  <c r="CQ439"/>
  <c r="CP439"/>
  <c r="CQ438"/>
  <c r="CP438"/>
  <c r="CQ437"/>
  <c r="CP437"/>
  <c r="CQ436"/>
  <c r="CP436"/>
  <c r="CQ435"/>
  <c r="CP435"/>
  <c r="CQ434"/>
  <c r="CP434"/>
  <c r="CQ433"/>
  <c r="CP433"/>
  <c r="CQ432"/>
  <c r="CP432"/>
  <c r="CQ431"/>
  <c r="CP431"/>
  <c r="CQ430"/>
  <c r="CP430"/>
  <c r="CQ429"/>
  <c r="CP429"/>
  <c r="CQ428"/>
  <c r="CP428"/>
  <c r="CQ427"/>
  <c r="CP427"/>
  <c r="CQ426"/>
  <c r="CP426"/>
  <c r="CQ425"/>
  <c r="CP425"/>
  <c r="CQ424"/>
  <c r="CP424"/>
  <c r="CQ423"/>
  <c r="CP423"/>
  <c r="CQ422"/>
  <c r="CP422"/>
  <c r="CQ421"/>
  <c r="CP421"/>
  <c r="CQ420"/>
  <c r="CP420"/>
  <c r="CQ419"/>
  <c r="CP419"/>
  <c r="CQ418"/>
  <c r="CP418"/>
  <c r="CQ417"/>
  <c r="CP417"/>
  <c r="CQ416"/>
  <c r="CP416"/>
  <c r="CQ415"/>
  <c r="CP415"/>
  <c r="CQ414"/>
  <c r="CP414"/>
  <c r="CQ413"/>
  <c r="CP413"/>
  <c r="CQ412"/>
  <c r="CP412"/>
  <c r="CQ411"/>
  <c r="CP411"/>
  <c r="CQ410"/>
  <c r="CP410"/>
  <c r="CQ409"/>
  <c r="CP409"/>
  <c r="CQ408"/>
  <c r="CP408"/>
  <c r="CQ407"/>
  <c r="CP407"/>
  <c r="CQ406"/>
  <c r="CP406"/>
  <c r="CQ405"/>
  <c r="CP405"/>
  <c r="CQ404"/>
  <c r="CP404"/>
  <c r="CQ403"/>
  <c r="CP403"/>
  <c r="CQ402"/>
  <c r="CP402"/>
  <c r="CQ401"/>
  <c r="CP401"/>
  <c r="CQ400"/>
  <c r="CP400"/>
  <c r="CQ399"/>
  <c r="CP399"/>
  <c r="CQ398"/>
  <c r="CP398"/>
  <c r="CQ397"/>
  <c r="CP397"/>
  <c r="CQ396"/>
  <c r="CP396"/>
  <c r="CQ395"/>
  <c r="CP395"/>
  <c r="CQ394"/>
  <c r="CP394"/>
  <c r="CQ393"/>
  <c r="CP393"/>
  <c r="CQ392"/>
  <c r="CP392"/>
  <c r="CQ391"/>
  <c r="CP391"/>
  <c r="CQ390"/>
  <c r="CP390"/>
  <c r="CQ389"/>
  <c r="CP389"/>
  <c r="CQ388"/>
  <c r="CP388"/>
  <c r="CQ387"/>
  <c r="CP387"/>
  <c r="CQ386"/>
  <c r="CP386"/>
  <c r="CQ385"/>
  <c r="CP385"/>
  <c r="CQ384"/>
  <c r="CP384"/>
  <c r="CQ383"/>
  <c r="CP383"/>
  <c r="CQ382"/>
  <c r="CP382"/>
  <c r="CQ381"/>
  <c r="CP381"/>
  <c r="CQ380"/>
  <c r="CP380"/>
  <c r="CQ379"/>
  <c r="CP379"/>
  <c r="CQ378"/>
  <c r="CP378"/>
  <c r="CQ377"/>
  <c r="CP377"/>
  <c r="CQ376"/>
  <c r="CP376"/>
  <c r="CQ375"/>
  <c r="CP375"/>
  <c r="CQ374"/>
  <c r="CP374"/>
  <c r="CQ373"/>
  <c r="CP373"/>
  <c r="CQ372"/>
  <c r="CP372"/>
  <c r="CQ371"/>
  <c r="CP371"/>
  <c r="CQ370"/>
  <c r="CP370"/>
  <c r="CQ369"/>
  <c r="CP369"/>
  <c r="CQ368"/>
  <c r="CP368"/>
  <c r="CQ367"/>
  <c r="CP367"/>
  <c r="CQ366"/>
  <c r="CP366"/>
  <c r="CQ365"/>
  <c r="CP365"/>
  <c r="CQ364"/>
  <c r="CP364"/>
  <c r="CQ363"/>
  <c r="CP363"/>
  <c r="CQ362"/>
  <c r="CP362"/>
  <c r="CQ361"/>
  <c r="CP361"/>
  <c r="CQ360"/>
  <c r="CP360"/>
  <c r="CQ359"/>
  <c r="CP359"/>
  <c r="CQ358"/>
  <c r="CP358"/>
  <c r="CQ357"/>
  <c r="CP357"/>
  <c r="CQ356"/>
  <c r="CP356"/>
  <c r="CQ355"/>
  <c r="CP355"/>
  <c r="CQ354"/>
  <c r="CP354"/>
  <c r="CQ353"/>
  <c r="CP353"/>
  <c r="CQ352"/>
  <c r="CP352"/>
  <c r="CQ351"/>
  <c r="CP351"/>
  <c r="CQ350"/>
  <c r="CP350"/>
  <c r="CQ349"/>
  <c r="CP349"/>
  <c r="CQ348"/>
  <c r="CP348"/>
  <c r="CQ347"/>
  <c r="CP347"/>
  <c r="CQ346"/>
  <c r="CP346"/>
  <c r="CQ345"/>
  <c r="CP345"/>
  <c r="CQ344"/>
  <c r="CP344"/>
  <c r="CQ343"/>
  <c r="CP343"/>
  <c r="CQ342"/>
  <c r="CP342"/>
  <c r="CQ341"/>
  <c r="CP341"/>
  <c r="CQ340"/>
  <c r="CP340"/>
  <c r="CQ339"/>
  <c r="CP339"/>
  <c r="CQ338"/>
  <c r="CP338"/>
  <c r="CQ337"/>
  <c r="CP337"/>
  <c r="CQ336"/>
  <c r="CP336"/>
  <c r="CQ335"/>
  <c r="CP335"/>
  <c r="CQ334"/>
  <c r="CP334"/>
  <c r="CQ333"/>
  <c r="CP333"/>
  <c r="CQ332"/>
  <c r="CP332"/>
  <c r="CQ331"/>
  <c r="CP331"/>
  <c r="CQ330"/>
  <c r="CP330"/>
  <c r="CQ329"/>
  <c r="CP329"/>
  <c r="CQ328"/>
  <c r="CP328"/>
  <c r="CQ327"/>
  <c r="CP327"/>
  <c r="CQ326"/>
  <c r="CP326"/>
  <c r="CQ325"/>
  <c r="CP325"/>
  <c r="CQ324"/>
  <c r="CP324"/>
  <c r="CQ323"/>
  <c r="CP323"/>
  <c r="CQ322"/>
  <c r="CP322"/>
  <c r="CQ321"/>
  <c r="CP321"/>
  <c r="CQ320"/>
  <c r="CP320"/>
  <c r="CQ319"/>
  <c r="CP319"/>
  <c r="CQ318"/>
  <c r="CP318"/>
  <c r="CQ317"/>
  <c r="CP317"/>
  <c r="CQ316"/>
  <c r="CP316"/>
  <c r="CQ315"/>
  <c r="CP315"/>
  <c r="CQ314"/>
  <c r="CP314"/>
  <c r="CQ313"/>
  <c r="CP313"/>
  <c r="CQ312"/>
  <c r="CP312"/>
  <c r="CQ311"/>
  <c r="CP311"/>
  <c r="CQ310"/>
  <c r="CP310"/>
  <c r="CQ309"/>
  <c r="CP309"/>
  <c r="CQ308"/>
  <c r="CP308"/>
  <c r="CQ307"/>
  <c r="CP307"/>
  <c r="CQ306"/>
  <c r="CP306"/>
  <c r="CQ305"/>
  <c r="CP305"/>
  <c r="CQ304"/>
  <c r="CP304"/>
  <c r="CQ303"/>
  <c r="CP303"/>
  <c r="CQ302"/>
  <c r="CP302"/>
  <c r="CQ301"/>
  <c r="CP301"/>
  <c r="CQ300"/>
  <c r="CP300"/>
  <c r="CQ299"/>
  <c r="CP299"/>
  <c r="CQ298"/>
  <c r="CP298"/>
  <c r="CQ297"/>
  <c r="CP297"/>
  <c r="CQ296"/>
  <c r="CP296"/>
  <c r="CQ295"/>
  <c r="CP295"/>
  <c r="CQ294"/>
  <c r="CP294"/>
  <c r="CQ293"/>
  <c r="CP293"/>
  <c r="CQ292"/>
  <c r="CP292"/>
  <c r="CQ291"/>
  <c r="CP291"/>
  <c r="CQ290"/>
  <c r="CP290"/>
  <c r="CQ289"/>
  <c r="CP289"/>
  <c r="CQ288"/>
  <c r="CP288"/>
  <c r="CQ287"/>
  <c r="CP287"/>
  <c r="CQ286"/>
  <c r="CP286"/>
  <c r="CQ285"/>
  <c r="CP285"/>
  <c r="CQ284"/>
  <c r="CP284"/>
  <c r="CQ283"/>
  <c r="CP283"/>
  <c r="CQ282"/>
  <c r="CP282"/>
  <c r="CQ281"/>
  <c r="CP281"/>
  <c r="CQ280"/>
  <c r="CP280"/>
  <c r="CQ279"/>
  <c r="CP279"/>
  <c r="CQ278"/>
  <c r="CP278"/>
  <c r="CQ277"/>
  <c r="CP277"/>
  <c r="CQ276"/>
  <c r="CP276"/>
  <c r="CQ275"/>
  <c r="CP275"/>
  <c r="CQ274"/>
  <c r="CP274"/>
  <c r="CQ273"/>
  <c r="CP273"/>
  <c r="CQ272"/>
  <c r="CP272"/>
  <c r="CQ271"/>
  <c r="CP271"/>
  <c r="CQ270"/>
  <c r="CP270"/>
  <c r="CQ269"/>
  <c r="CP269"/>
  <c r="CQ268"/>
  <c r="CP268"/>
  <c r="CQ267"/>
  <c r="CP267"/>
  <c r="CQ266"/>
  <c r="CP266"/>
  <c r="CQ265"/>
  <c r="CP265"/>
  <c r="CQ264"/>
  <c r="CP264"/>
  <c r="CQ263"/>
  <c r="CP263"/>
  <c r="CQ262"/>
  <c r="CP262"/>
  <c r="CQ261"/>
  <c r="CP261"/>
  <c r="CQ260"/>
  <c r="CP260"/>
  <c r="CQ259"/>
  <c r="CP259"/>
  <c r="CQ258"/>
  <c r="CP258"/>
  <c r="CQ257"/>
  <c r="CP257"/>
  <c r="CQ256"/>
  <c r="CP256"/>
  <c r="CQ255"/>
  <c r="CP255"/>
  <c r="CQ254"/>
  <c r="CP254"/>
  <c r="CQ253"/>
  <c r="CP253"/>
  <c r="CQ252"/>
  <c r="CP252"/>
  <c r="CQ251"/>
  <c r="CP251"/>
  <c r="CQ250"/>
  <c r="CP250"/>
  <c r="CQ249"/>
  <c r="CP249"/>
  <c r="CQ248"/>
  <c r="CP248"/>
  <c r="CQ247"/>
  <c r="CP247"/>
  <c r="CQ246"/>
  <c r="CP246"/>
  <c r="CQ245"/>
  <c r="CP245"/>
  <c r="CQ244"/>
  <c r="CP244"/>
  <c r="CQ243"/>
  <c r="CP243"/>
  <c r="CQ242"/>
  <c r="CP242"/>
  <c r="CQ241"/>
  <c r="CP241"/>
  <c r="CQ240"/>
  <c r="CP240"/>
  <c r="CQ239"/>
  <c r="CP239"/>
  <c r="CQ238"/>
  <c r="CP238"/>
  <c r="CQ237"/>
  <c r="CP237"/>
  <c r="CQ236"/>
  <c r="CP236"/>
  <c r="CQ235"/>
  <c r="CP235"/>
  <c r="CQ234"/>
  <c r="CP234"/>
  <c r="CQ233"/>
  <c r="CP233"/>
  <c r="CQ232"/>
  <c r="CP232"/>
  <c r="CQ231"/>
  <c r="CP231"/>
  <c r="CQ230"/>
  <c r="CP230"/>
  <c r="CQ229"/>
  <c r="CP229"/>
  <c r="CQ228"/>
  <c r="CP228"/>
  <c r="CQ227"/>
  <c r="CP227"/>
  <c r="CQ226"/>
  <c r="CP226"/>
  <c r="CQ225"/>
  <c r="CP225"/>
  <c r="CQ224"/>
  <c r="CP224"/>
  <c r="CQ223"/>
  <c r="CP223"/>
  <c r="CQ222"/>
  <c r="CP222"/>
  <c r="CQ221"/>
  <c r="CP221"/>
  <c r="CQ220"/>
  <c r="CP220"/>
  <c r="CQ219"/>
  <c r="CP219"/>
  <c r="CQ218"/>
  <c r="CP218"/>
  <c r="CQ217"/>
  <c r="CP217"/>
  <c r="CQ216"/>
  <c r="CP216"/>
  <c r="CQ215"/>
  <c r="CP215"/>
  <c r="CQ214"/>
  <c r="CP214"/>
  <c r="CQ213"/>
  <c r="CP213"/>
  <c r="CQ212"/>
  <c r="CP212"/>
  <c r="CQ211"/>
  <c r="CP211"/>
  <c r="CQ210"/>
  <c r="CP210"/>
  <c r="CQ209"/>
  <c r="CP209"/>
  <c r="CQ208"/>
  <c r="CP208"/>
  <c r="CQ207"/>
  <c r="CP207"/>
  <c r="CQ206"/>
  <c r="CP206"/>
  <c r="CQ205"/>
  <c r="CP205"/>
  <c r="CQ204"/>
  <c r="CP204"/>
  <c r="CQ203"/>
  <c r="CP203"/>
  <c r="CQ202"/>
  <c r="CP202"/>
  <c r="CQ201"/>
  <c r="CP201"/>
  <c r="CQ200"/>
  <c r="CP200"/>
  <c r="CQ199"/>
  <c r="CP199"/>
  <c r="CQ198"/>
  <c r="CP198"/>
  <c r="CQ197"/>
  <c r="CP197"/>
  <c r="CQ196"/>
  <c r="CP196"/>
  <c r="CQ195"/>
  <c r="CP195"/>
  <c r="CQ194"/>
  <c r="CP194"/>
  <c r="CQ193"/>
  <c r="CP193"/>
  <c r="CQ192"/>
  <c r="CP192"/>
  <c r="CQ191"/>
  <c r="CP191"/>
  <c r="CQ190"/>
  <c r="CP190"/>
  <c r="CQ189"/>
  <c r="CP189"/>
  <c r="CQ188"/>
  <c r="CP188"/>
  <c r="CQ187"/>
  <c r="CP187"/>
  <c r="CQ186"/>
  <c r="CP186"/>
  <c r="CQ185"/>
  <c r="CP185"/>
  <c r="CQ184"/>
  <c r="CP184"/>
  <c r="CQ183"/>
  <c r="CP183"/>
  <c r="CQ182"/>
  <c r="CP182"/>
  <c r="CQ181"/>
  <c r="CP181"/>
  <c r="CQ180"/>
  <c r="CP180"/>
  <c r="CQ179"/>
  <c r="CP179"/>
  <c r="CQ178"/>
  <c r="CP178"/>
  <c r="CQ177"/>
  <c r="CP177"/>
  <c r="CQ176"/>
  <c r="CP176"/>
  <c r="CQ175"/>
  <c r="CP175"/>
  <c r="CQ174"/>
  <c r="CP174"/>
  <c r="CQ173"/>
  <c r="CP173"/>
  <c r="CQ172"/>
  <c r="CP172"/>
  <c r="CQ171"/>
  <c r="CP171"/>
  <c r="CQ170"/>
  <c r="CP170"/>
  <c r="CQ169"/>
  <c r="CP169"/>
  <c r="CQ168"/>
  <c r="CP168"/>
  <c r="CQ167"/>
  <c r="CP167"/>
  <c r="CQ166"/>
  <c r="CP166"/>
  <c r="CQ165"/>
  <c r="CP165"/>
  <c r="CQ164"/>
  <c r="CP164"/>
  <c r="CQ163"/>
  <c r="CP163"/>
  <c r="CQ162"/>
  <c r="CP162"/>
  <c r="CQ161"/>
  <c r="CP161"/>
  <c r="CQ160"/>
  <c r="CP160"/>
  <c r="CQ159"/>
  <c r="CP159"/>
  <c r="CQ158"/>
  <c r="CP158"/>
  <c r="CQ157"/>
  <c r="CP157"/>
  <c r="CQ156"/>
  <c r="CP156"/>
  <c r="CQ155"/>
  <c r="CP155"/>
  <c r="CQ154"/>
  <c r="CP154"/>
  <c r="CQ153"/>
  <c r="CP153"/>
  <c r="CQ152"/>
  <c r="CP152"/>
  <c r="CQ151"/>
  <c r="CP151"/>
  <c r="CQ150"/>
  <c r="CP150"/>
  <c r="CQ149"/>
  <c r="CP149"/>
  <c r="CQ148"/>
  <c r="CP148"/>
  <c r="CQ147"/>
  <c r="CP147"/>
  <c r="CQ146"/>
  <c r="CP146"/>
  <c r="CQ145"/>
  <c r="CP145"/>
  <c r="CQ144"/>
  <c r="CP144"/>
  <c r="CQ143"/>
  <c r="CP143"/>
  <c r="CQ142"/>
  <c r="CP142"/>
  <c r="CQ141"/>
  <c r="CP141"/>
  <c r="CQ140"/>
  <c r="CP140"/>
  <c r="CQ139"/>
  <c r="CP139"/>
  <c r="CQ138"/>
  <c r="CP138"/>
  <c r="CQ137"/>
  <c r="CP137"/>
  <c r="CQ136"/>
  <c r="CP136"/>
  <c r="CQ135"/>
  <c r="CP135"/>
  <c r="CQ134"/>
  <c r="CP134"/>
  <c r="CQ133"/>
  <c r="CP133"/>
  <c r="CQ132"/>
  <c r="CP132"/>
  <c r="CQ131"/>
  <c r="CP131"/>
  <c r="CQ130"/>
  <c r="CP130"/>
  <c r="CQ129"/>
  <c r="CP129"/>
  <c r="CQ128"/>
  <c r="CP128"/>
  <c r="CQ127"/>
  <c r="CP127"/>
  <c r="CQ126"/>
  <c r="CP126"/>
  <c r="CQ125"/>
  <c r="CP125"/>
  <c r="CQ124"/>
  <c r="CP124"/>
  <c r="CQ123"/>
  <c r="CP123"/>
  <c r="CQ122"/>
  <c r="CP122"/>
  <c r="CQ121"/>
  <c r="CP121"/>
  <c r="CQ120"/>
  <c r="CP120"/>
  <c r="CQ119"/>
  <c r="CP119"/>
  <c r="CQ118"/>
  <c r="CP118"/>
  <c r="CQ117"/>
  <c r="CP117"/>
  <c r="CQ116"/>
  <c r="CP116"/>
  <c r="CQ115"/>
  <c r="CP115"/>
  <c r="CQ114"/>
  <c r="CP114"/>
  <c r="CQ113"/>
  <c r="CP113"/>
  <c r="CQ112"/>
  <c r="CP112"/>
  <c r="CQ111"/>
  <c r="CP111"/>
  <c r="CQ110"/>
  <c r="CP110"/>
  <c r="CQ109"/>
  <c r="CP109"/>
  <c r="CQ108"/>
  <c r="CP108"/>
  <c r="CQ107"/>
  <c r="CP107"/>
  <c r="CQ106"/>
  <c r="CP106"/>
  <c r="CQ105"/>
  <c r="CP105"/>
  <c r="CQ104"/>
  <c r="CP104"/>
  <c r="CQ103"/>
  <c r="CP103"/>
  <c r="CQ102"/>
  <c r="CP102"/>
  <c r="CQ101"/>
  <c r="CP101"/>
  <c r="CQ100"/>
  <c r="CP100"/>
  <c r="CQ99"/>
  <c r="CP99"/>
  <c r="CQ98"/>
  <c r="CP98"/>
  <c r="CQ97"/>
  <c r="CP97"/>
  <c r="CQ96"/>
  <c r="CP96"/>
  <c r="CQ95"/>
  <c r="CP95"/>
  <c r="CQ94"/>
  <c r="CP94"/>
  <c r="CQ93"/>
  <c r="CP93"/>
  <c r="CQ92"/>
  <c r="CP92"/>
  <c r="CQ91"/>
  <c r="CP91"/>
  <c r="CQ90"/>
  <c r="CP90"/>
  <c r="CQ89"/>
  <c r="CP89"/>
  <c r="CQ88"/>
  <c r="CP88"/>
  <c r="CQ87"/>
  <c r="CP87"/>
  <c r="CQ86"/>
  <c r="CP86"/>
  <c r="CQ85"/>
  <c r="CP85"/>
  <c r="CQ84"/>
  <c r="CP84"/>
  <c r="CQ83"/>
  <c r="CP83"/>
  <c r="CQ82"/>
  <c r="CP82"/>
  <c r="CQ81"/>
  <c r="CP81"/>
  <c r="CQ80"/>
  <c r="CP80"/>
  <c r="CQ79"/>
  <c r="CP79"/>
  <c r="CQ78"/>
  <c r="CP78"/>
  <c r="CQ77"/>
  <c r="CP77"/>
  <c r="CQ76"/>
  <c r="CP76"/>
  <c r="CQ75"/>
  <c r="CP75"/>
  <c r="CQ74"/>
  <c r="CP74"/>
  <c r="CQ73"/>
  <c r="CP73"/>
  <c r="CQ72"/>
  <c r="CP72"/>
  <c r="CQ71"/>
  <c r="CP71"/>
  <c r="CQ70"/>
  <c r="CP70"/>
  <c r="CQ69"/>
  <c r="CP69"/>
  <c r="CQ68"/>
  <c r="CP68"/>
  <c r="CQ67"/>
  <c r="CP67"/>
  <c r="CQ66"/>
  <c r="CP66"/>
  <c r="CQ65"/>
  <c r="CP65"/>
  <c r="CQ64"/>
  <c r="CP64"/>
  <c r="CQ63"/>
  <c r="CP63"/>
  <c r="CQ62"/>
  <c r="CP62"/>
  <c r="CQ61"/>
  <c r="CP61"/>
  <c r="CQ60"/>
  <c r="CP60"/>
  <c r="CQ59"/>
  <c r="CP59"/>
  <c r="CQ58"/>
  <c r="CP58"/>
  <c r="CQ57"/>
  <c r="CP57"/>
  <c r="CQ56"/>
  <c r="CP56"/>
  <c r="CQ55"/>
  <c r="CP55"/>
  <c r="CQ54"/>
  <c r="CP54"/>
  <c r="CQ53"/>
  <c r="CP53"/>
  <c r="CQ52"/>
  <c r="CP52"/>
  <c r="CQ51"/>
  <c r="CP51"/>
  <c r="CQ50"/>
  <c r="CP50"/>
  <c r="CQ49"/>
  <c r="CP49"/>
  <c r="CQ48"/>
  <c r="CP48"/>
  <c r="CQ47"/>
  <c r="CP47"/>
  <c r="CQ46"/>
  <c r="CP46"/>
  <c r="CQ45"/>
  <c r="CP45"/>
  <c r="CQ44"/>
  <c r="CP44"/>
  <c r="CQ43"/>
  <c r="CP43"/>
  <c r="CQ42"/>
  <c r="CP42"/>
  <c r="CQ41"/>
  <c r="CP41"/>
  <c r="CQ40"/>
  <c r="CP40"/>
  <c r="CQ39"/>
  <c r="CP39"/>
  <c r="CQ38"/>
  <c r="CP38"/>
  <c r="CQ37"/>
  <c r="CP37"/>
  <c r="CQ36"/>
  <c r="CP36"/>
  <c r="CQ35"/>
  <c r="CP35"/>
  <c r="CQ34"/>
  <c r="CP34"/>
  <c r="CQ33"/>
  <c r="CP33"/>
  <c r="CQ32"/>
  <c r="CP32"/>
  <c r="CQ31"/>
  <c r="CP31"/>
  <c r="CQ30"/>
  <c r="CP30"/>
  <c r="CQ29"/>
  <c r="CP29"/>
  <c r="CQ28"/>
  <c r="CP28"/>
  <c r="CQ27"/>
  <c r="CP27"/>
  <c r="CQ26"/>
  <c r="CP26"/>
  <c r="CQ25"/>
  <c r="CP25"/>
  <c r="CQ24"/>
  <c r="CP24"/>
  <c r="CQ23"/>
  <c r="CP23"/>
  <c r="CQ22"/>
  <c r="CP22"/>
  <c r="CQ21"/>
  <c r="CP21"/>
  <c r="CQ20"/>
  <c r="CP20"/>
  <c r="CQ19"/>
  <c r="CP19"/>
  <c r="CQ18"/>
  <c r="CP18"/>
  <c r="CQ17"/>
  <c r="CP17"/>
  <c r="CQ16"/>
  <c r="CP16"/>
  <c r="CQ15"/>
  <c r="CP15"/>
  <c r="CQ14"/>
  <c r="CP14"/>
  <c r="CQ13"/>
  <c r="CP13"/>
  <c r="CQ12"/>
  <c r="CP12"/>
  <c r="CQ11"/>
  <c r="CP11"/>
  <c r="CQ10"/>
  <c r="CP10"/>
  <c r="CQ9"/>
  <c r="CP9"/>
  <c r="CQ8"/>
  <c r="CP8"/>
  <c r="CQ7"/>
  <c r="CP7"/>
  <c r="CQ6"/>
  <c r="CP6"/>
  <c r="CQ5"/>
  <c r="CP5"/>
  <c r="CQ4"/>
  <c r="CP4"/>
  <c r="CL1003"/>
  <c r="CK1003"/>
  <c r="CL1002"/>
  <c r="CK1002"/>
  <c r="CL1001"/>
  <c r="CK1001"/>
  <c r="CL1000"/>
  <c r="CK1000"/>
  <c r="CL999"/>
  <c r="CK999"/>
  <c r="CL998"/>
  <c r="CK998"/>
  <c r="CL997"/>
  <c r="CK997"/>
  <c r="CL996"/>
  <c r="CK996"/>
  <c r="CL995"/>
  <c r="CK995"/>
  <c r="CL994"/>
  <c r="CK994"/>
  <c r="CL993"/>
  <c r="CK993"/>
  <c r="CL992"/>
  <c r="CK992"/>
  <c r="CL991"/>
  <c r="CK991"/>
  <c r="CL990"/>
  <c r="CK990"/>
  <c r="CL989"/>
  <c r="CK989"/>
  <c r="CL988"/>
  <c r="CK988"/>
  <c r="CL987"/>
  <c r="CK987"/>
  <c r="CL986"/>
  <c r="CK986"/>
  <c r="CL985"/>
  <c r="CK985"/>
  <c r="CL984"/>
  <c r="CK984"/>
  <c r="CL983"/>
  <c r="CK983"/>
  <c r="CL982"/>
  <c r="CK982"/>
  <c r="CL981"/>
  <c r="CK981"/>
  <c r="CL980"/>
  <c r="CK980"/>
  <c r="CL979"/>
  <c r="CK979"/>
  <c r="CL978"/>
  <c r="CK978"/>
  <c r="CL977"/>
  <c r="CK977"/>
  <c r="CL976"/>
  <c r="CK976"/>
  <c r="CL975"/>
  <c r="CK975"/>
  <c r="CL974"/>
  <c r="CK974"/>
  <c r="CL973"/>
  <c r="CK973"/>
  <c r="CL972"/>
  <c r="CK972"/>
  <c r="CL971"/>
  <c r="CK971"/>
  <c r="CL970"/>
  <c r="CK970"/>
  <c r="CL969"/>
  <c r="CK969"/>
  <c r="CL968"/>
  <c r="CK968"/>
  <c r="CL967"/>
  <c r="CK967"/>
  <c r="CL966"/>
  <c r="CK966"/>
  <c r="CL965"/>
  <c r="CK965"/>
  <c r="CL964"/>
  <c r="CK964"/>
  <c r="CL963"/>
  <c r="CK963"/>
  <c r="CL962"/>
  <c r="CK962"/>
  <c r="CL961"/>
  <c r="CK961"/>
  <c r="CL960"/>
  <c r="CK960"/>
  <c r="CL959"/>
  <c r="CK959"/>
  <c r="CL958"/>
  <c r="CK958"/>
  <c r="CL957"/>
  <c r="CK957"/>
  <c r="CL956"/>
  <c r="CK956"/>
  <c r="CL955"/>
  <c r="CK955"/>
  <c r="CL954"/>
  <c r="CK954"/>
  <c r="CL953"/>
  <c r="CK953"/>
  <c r="CL952"/>
  <c r="CK952"/>
  <c r="CL951"/>
  <c r="CK951"/>
  <c r="CL950"/>
  <c r="CK950"/>
  <c r="CL949"/>
  <c r="CK949"/>
  <c r="CL948"/>
  <c r="CK948"/>
  <c r="CL947"/>
  <c r="CK947"/>
  <c r="CL946"/>
  <c r="CK946"/>
  <c r="CL945"/>
  <c r="CK945"/>
  <c r="CL944"/>
  <c r="CK944"/>
  <c r="CL943"/>
  <c r="CK943"/>
  <c r="CL942"/>
  <c r="CK942"/>
  <c r="CL941"/>
  <c r="CK941"/>
  <c r="CL940"/>
  <c r="CK940"/>
  <c r="CL939"/>
  <c r="CK939"/>
  <c r="CL938"/>
  <c r="CK938"/>
  <c r="CL937"/>
  <c r="CK937"/>
  <c r="CL936"/>
  <c r="CK936"/>
  <c r="CL935"/>
  <c r="CK935"/>
  <c r="CL934"/>
  <c r="CK934"/>
  <c r="CL933"/>
  <c r="CK933"/>
  <c r="CL932"/>
  <c r="CK932"/>
  <c r="CL931"/>
  <c r="CK931"/>
  <c r="CL930"/>
  <c r="CK930"/>
  <c r="CL929"/>
  <c r="CK929"/>
  <c r="CL928"/>
  <c r="CK928"/>
  <c r="CL927"/>
  <c r="CK927"/>
  <c r="CL926"/>
  <c r="CK926"/>
  <c r="CL925"/>
  <c r="CK925"/>
  <c r="CL924"/>
  <c r="CK924"/>
  <c r="CL923"/>
  <c r="CK923"/>
  <c r="CL922"/>
  <c r="CK922"/>
  <c r="CL921"/>
  <c r="CK921"/>
  <c r="CL920"/>
  <c r="CK920"/>
  <c r="CL919"/>
  <c r="CK919"/>
  <c r="CL918"/>
  <c r="CK918"/>
  <c r="CL917"/>
  <c r="CK917"/>
  <c r="CL916"/>
  <c r="CK916"/>
  <c r="CL915"/>
  <c r="CK915"/>
  <c r="CL914"/>
  <c r="CK914"/>
  <c r="CL913"/>
  <c r="CK913"/>
  <c r="CL912"/>
  <c r="CK912"/>
  <c r="CL911"/>
  <c r="CK911"/>
  <c r="CL910"/>
  <c r="CK910"/>
  <c r="CL909"/>
  <c r="CK909"/>
  <c r="CL908"/>
  <c r="CK908"/>
  <c r="CL907"/>
  <c r="CK907"/>
  <c r="CL906"/>
  <c r="CK906"/>
  <c r="CL905"/>
  <c r="CK905"/>
  <c r="CL904"/>
  <c r="CK904"/>
  <c r="CL903"/>
  <c r="CK903"/>
  <c r="CL902"/>
  <c r="CK902"/>
  <c r="CL901"/>
  <c r="CK901"/>
  <c r="CL900"/>
  <c r="CK900"/>
  <c r="CL899"/>
  <c r="CK899"/>
  <c r="CL898"/>
  <c r="CK898"/>
  <c r="CL897"/>
  <c r="CK897"/>
  <c r="CL896"/>
  <c r="CK896"/>
  <c r="CL895"/>
  <c r="CK895"/>
  <c r="CL894"/>
  <c r="CK894"/>
  <c r="CL893"/>
  <c r="CK893"/>
  <c r="CL892"/>
  <c r="CK892"/>
  <c r="CL891"/>
  <c r="CK891"/>
  <c r="CL890"/>
  <c r="CK890"/>
  <c r="CL889"/>
  <c r="CK889"/>
  <c r="CL888"/>
  <c r="CK888"/>
  <c r="CL887"/>
  <c r="CK887"/>
  <c r="CL886"/>
  <c r="CK886"/>
  <c r="CL885"/>
  <c r="CK885"/>
  <c r="CL884"/>
  <c r="CK884"/>
  <c r="CL883"/>
  <c r="CK883"/>
  <c r="CL882"/>
  <c r="CK882"/>
  <c r="CL881"/>
  <c r="CK881"/>
  <c r="CL880"/>
  <c r="CK880"/>
  <c r="CL879"/>
  <c r="CK879"/>
  <c r="CL878"/>
  <c r="CK878"/>
  <c r="CL877"/>
  <c r="CK877"/>
  <c r="CL876"/>
  <c r="CK876"/>
  <c r="CL875"/>
  <c r="CK875"/>
  <c r="CL874"/>
  <c r="CK874"/>
  <c r="CL873"/>
  <c r="CK873"/>
  <c r="CL872"/>
  <c r="CK872"/>
  <c r="CL871"/>
  <c r="CK871"/>
  <c r="CL870"/>
  <c r="CK870"/>
  <c r="CL869"/>
  <c r="CK869"/>
  <c r="CL868"/>
  <c r="CK868"/>
  <c r="CL867"/>
  <c r="CK867"/>
  <c r="CL866"/>
  <c r="CK866"/>
  <c r="CL865"/>
  <c r="CK865"/>
  <c r="CL864"/>
  <c r="CK864"/>
  <c r="CL863"/>
  <c r="CK863"/>
  <c r="CL862"/>
  <c r="CK862"/>
  <c r="CL861"/>
  <c r="CK861"/>
  <c r="CL860"/>
  <c r="CK860"/>
  <c r="CL859"/>
  <c r="CK859"/>
  <c r="CL858"/>
  <c r="CK858"/>
  <c r="CL857"/>
  <c r="CK857"/>
  <c r="CL856"/>
  <c r="CK856"/>
  <c r="CL855"/>
  <c r="CK855"/>
  <c r="CL854"/>
  <c r="CK854"/>
  <c r="CL853"/>
  <c r="CK853"/>
  <c r="CL852"/>
  <c r="CK852"/>
  <c r="CL851"/>
  <c r="CK851"/>
  <c r="CL850"/>
  <c r="CK850"/>
  <c r="CL849"/>
  <c r="CK849"/>
  <c r="CL848"/>
  <c r="CK848"/>
  <c r="CL847"/>
  <c r="CK847"/>
  <c r="CL846"/>
  <c r="CK846"/>
  <c r="CL845"/>
  <c r="CK845"/>
  <c r="CL844"/>
  <c r="CK844"/>
  <c r="CL843"/>
  <c r="CK843"/>
  <c r="CL842"/>
  <c r="CK842"/>
  <c r="CL841"/>
  <c r="CK841"/>
  <c r="CL840"/>
  <c r="CK840"/>
  <c r="CL839"/>
  <c r="CK839"/>
  <c r="CL838"/>
  <c r="CK838"/>
  <c r="CL837"/>
  <c r="CK837"/>
  <c r="CL836"/>
  <c r="CK836"/>
  <c r="CL835"/>
  <c r="CK835"/>
  <c r="CL834"/>
  <c r="CK834"/>
  <c r="CL833"/>
  <c r="CK833"/>
  <c r="CL832"/>
  <c r="CK832"/>
  <c r="CL831"/>
  <c r="CK831"/>
  <c r="CL830"/>
  <c r="CK830"/>
  <c r="CL829"/>
  <c r="CK829"/>
  <c r="CL828"/>
  <c r="CK828"/>
  <c r="CL827"/>
  <c r="CK827"/>
  <c r="CL826"/>
  <c r="CK826"/>
  <c r="CL825"/>
  <c r="CK825"/>
  <c r="CL824"/>
  <c r="CK824"/>
  <c r="CL823"/>
  <c r="CK823"/>
  <c r="CL822"/>
  <c r="CK822"/>
  <c r="CL821"/>
  <c r="CK821"/>
  <c r="CL820"/>
  <c r="CK820"/>
  <c r="CL819"/>
  <c r="CK819"/>
  <c r="CL818"/>
  <c r="CK818"/>
  <c r="CL817"/>
  <c r="CK817"/>
  <c r="CL816"/>
  <c r="CK816"/>
  <c r="CL815"/>
  <c r="CK815"/>
  <c r="CL814"/>
  <c r="CK814"/>
  <c r="CL813"/>
  <c r="CK813"/>
  <c r="CL812"/>
  <c r="CK812"/>
  <c r="CL811"/>
  <c r="CK811"/>
  <c r="CL810"/>
  <c r="CK810"/>
  <c r="CL809"/>
  <c r="CK809"/>
  <c r="CL808"/>
  <c r="CK808"/>
  <c r="CL807"/>
  <c r="CK807"/>
  <c r="CL806"/>
  <c r="CK806"/>
  <c r="CL805"/>
  <c r="CK805"/>
  <c r="CL804"/>
  <c r="CK804"/>
  <c r="CL803"/>
  <c r="CK803"/>
  <c r="CL802"/>
  <c r="CK802"/>
  <c r="CL801"/>
  <c r="CK801"/>
  <c r="CL800"/>
  <c r="CK800"/>
  <c r="CL799"/>
  <c r="CK799"/>
  <c r="CL798"/>
  <c r="CK798"/>
  <c r="CL797"/>
  <c r="CK797"/>
  <c r="CL796"/>
  <c r="CK796"/>
  <c r="CL795"/>
  <c r="CK795"/>
  <c r="CL794"/>
  <c r="CK794"/>
  <c r="CL793"/>
  <c r="CK793"/>
  <c r="CL792"/>
  <c r="CK792"/>
  <c r="CL791"/>
  <c r="CK791"/>
  <c r="CL790"/>
  <c r="CK790"/>
  <c r="CL789"/>
  <c r="CK789"/>
  <c r="CL788"/>
  <c r="CK788"/>
  <c r="CL787"/>
  <c r="CK787"/>
  <c r="CL786"/>
  <c r="CK786"/>
  <c r="CL785"/>
  <c r="CK785"/>
  <c r="CL784"/>
  <c r="CK784"/>
  <c r="CL783"/>
  <c r="CK783"/>
  <c r="CL782"/>
  <c r="CK782"/>
  <c r="CL781"/>
  <c r="CK781"/>
  <c r="CL780"/>
  <c r="CK780"/>
  <c r="CL779"/>
  <c r="CK779"/>
  <c r="CL778"/>
  <c r="CK778"/>
  <c r="CL777"/>
  <c r="CK777"/>
  <c r="CL776"/>
  <c r="CK776"/>
  <c r="CL775"/>
  <c r="CK775"/>
  <c r="CL774"/>
  <c r="CK774"/>
  <c r="CL773"/>
  <c r="CK773"/>
  <c r="CL772"/>
  <c r="CK772"/>
  <c r="CL771"/>
  <c r="CK771"/>
  <c r="CL770"/>
  <c r="CK770"/>
  <c r="CL769"/>
  <c r="CK769"/>
  <c r="CL768"/>
  <c r="CK768"/>
  <c r="CL767"/>
  <c r="CK767"/>
  <c r="CL766"/>
  <c r="CK766"/>
  <c r="CL765"/>
  <c r="CK765"/>
  <c r="CL764"/>
  <c r="CK764"/>
  <c r="CL763"/>
  <c r="CK763"/>
  <c r="CL762"/>
  <c r="CK762"/>
  <c r="CL761"/>
  <c r="CK761"/>
  <c r="CL760"/>
  <c r="CK760"/>
  <c r="CL759"/>
  <c r="CK759"/>
  <c r="CL758"/>
  <c r="CK758"/>
  <c r="CL757"/>
  <c r="CK757"/>
  <c r="CL756"/>
  <c r="CK756"/>
  <c r="CL755"/>
  <c r="CK755"/>
  <c r="CL754"/>
  <c r="CK754"/>
  <c r="CL753"/>
  <c r="CK753"/>
  <c r="CL752"/>
  <c r="CK752"/>
  <c r="CL751"/>
  <c r="CK751"/>
  <c r="CL750"/>
  <c r="CK750"/>
  <c r="CL749"/>
  <c r="CK749"/>
  <c r="CL748"/>
  <c r="CK748"/>
  <c r="CL747"/>
  <c r="CK747"/>
  <c r="CL746"/>
  <c r="CK746"/>
  <c r="CL745"/>
  <c r="CK745"/>
  <c r="CL744"/>
  <c r="CK744"/>
  <c r="CL743"/>
  <c r="CK743"/>
  <c r="CL742"/>
  <c r="CK742"/>
  <c r="CL741"/>
  <c r="CK741"/>
  <c r="CL740"/>
  <c r="CK740"/>
  <c r="CL739"/>
  <c r="CK739"/>
  <c r="CL738"/>
  <c r="CK738"/>
  <c r="CL737"/>
  <c r="CK737"/>
  <c r="CL736"/>
  <c r="CK736"/>
  <c r="CL735"/>
  <c r="CK735"/>
  <c r="CL734"/>
  <c r="CK734"/>
  <c r="CL733"/>
  <c r="CK733"/>
  <c r="CL732"/>
  <c r="CK732"/>
  <c r="CL731"/>
  <c r="CK731"/>
  <c r="CL730"/>
  <c r="CK730"/>
  <c r="CL729"/>
  <c r="CK729"/>
  <c r="CL728"/>
  <c r="CK728"/>
  <c r="CL727"/>
  <c r="CK727"/>
  <c r="CL726"/>
  <c r="CK726"/>
  <c r="CL725"/>
  <c r="CK725"/>
  <c r="CL724"/>
  <c r="CK724"/>
  <c r="CL723"/>
  <c r="CK723"/>
  <c r="CL722"/>
  <c r="CK722"/>
  <c r="CL721"/>
  <c r="CK721"/>
  <c r="CL720"/>
  <c r="CK720"/>
  <c r="CL719"/>
  <c r="CK719"/>
  <c r="CL718"/>
  <c r="CK718"/>
  <c r="CL717"/>
  <c r="CK717"/>
  <c r="CL716"/>
  <c r="CK716"/>
  <c r="CL715"/>
  <c r="CK715"/>
  <c r="CL714"/>
  <c r="CK714"/>
  <c r="CL713"/>
  <c r="CK713"/>
  <c r="CL712"/>
  <c r="CK712"/>
  <c r="CL711"/>
  <c r="CK711"/>
  <c r="CL710"/>
  <c r="CK710"/>
  <c r="CL709"/>
  <c r="CK709"/>
  <c r="CL708"/>
  <c r="CK708"/>
  <c r="CL707"/>
  <c r="CK707"/>
  <c r="CL706"/>
  <c r="CK706"/>
  <c r="CL705"/>
  <c r="CK705"/>
  <c r="CL704"/>
  <c r="CK704"/>
  <c r="CL703"/>
  <c r="CK703"/>
  <c r="CL702"/>
  <c r="CK702"/>
  <c r="CL701"/>
  <c r="CK701"/>
  <c r="CL700"/>
  <c r="CK700"/>
  <c r="CL699"/>
  <c r="CK699"/>
  <c r="CL698"/>
  <c r="CK698"/>
  <c r="CL697"/>
  <c r="CK697"/>
  <c r="CL696"/>
  <c r="CK696"/>
  <c r="CL695"/>
  <c r="CK695"/>
  <c r="CL694"/>
  <c r="CK694"/>
  <c r="CL693"/>
  <c r="CK693"/>
  <c r="CL692"/>
  <c r="CK692"/>
  <c r="CL691"/>
  <c r="CK691"/>
  <c r="CL690"/>
  <c r="CK690"/>
  <c r="CL689"/>
  <c r="CK689"/>
  <c r="CL688"/>
  <c r="CK688"/>
  <c r="CL687"/>
  <c r="CK687"/>
  <c r="CL686"/>
  <c r="CK686"/>
  <c r="CL685"/>
  <c r="CK685"/>
  <c r="CL684"/>
  <c r="CK684"/>
  <c r="CL683"/>
  <c r="CK683"/>
  <c r="CL682"/>
  <c r="CK682"/>
  <c r="CL681"/>
  <c r="CK681"/>
  <c r="CL680"/>
  <c r="CK680"/>
  <c r="CL679"/>
  <c r="CK679"/>
  <c r="CL678"/>
  <c r="CK678"/>
  <c r="CL677"/>
  <c r="CK677"/>
  <c r="CL676"/>
  <c r="CK676"/>
  <c r="CL675"/>
  <c r="CK675"/>
  <c r="CL674"/>
  <c r="CK674"/>
  <c r="CL673"/>
  <c r="CK673"/>
  <c r="CL672"/>
  <c r="CK672"/>
  <c r="CL671"/>
  <c r="CK671"/>
  <c r="CL670"/>
  <c r="CK670"/>
  <c r="CL669"/>
  <c r="CK669"/>
  <c r="CL668"/>
  <c r="CK668"/>
  <c r="CL667"/>
  <c r="CK667"/>
  <c r="CL666"/>
  <c r="CK666"/>
  <c r="CL665"/>
  <c r="CK665"/>
  <c r="CL664"/>
  <c r="CK664"/>
  <c r="CL663"/>
  <c r="CK663"/>
  <c r="CL662"/>
  <c r="CK662"/>
  <c r="CL661"/>
  <c r="CK661"/>
  <c r="CL660"/>
  <c r="CK660"/>
  <c r="CL659"/>
  <c r="CK659"/>
  <c r="CL658"/>
  <c r="CK658"/>
  <c r="CL657"/>
  <c r="CK657"/>
  <c r="CL656"/>
  <c r="CK656"/>
  <c r="CL655"/>
  <c r="CK655"/>
  <c r="CL654"/>
  <c r="CK654"/>
  <c r="CL653"/>
  <c r="CK653"/>
  <c r="CL652"/>
  <c r="CK652"/>
  <c r="CL651"/>
  <c r="CK651"/>
  <c r="CL650"/>
  <c r="CK650"/>
  <c r="CL649"/>
  <c r="CK649"/>
  <c r="CL648"/>
  <c r="CK648"/>
  <c r="CL647"/>
  <c r="CK647"/>
  <c r="CL646"/>
  <c r="CK646"/>
  <c r="CL645"/>
  <c r="CK645"/>
  <c r="CL644"/>
  <c r="CK644"/>
  <c r="CL643"/>
  <c r="CK643"/>
  <c r="CL642"/>
  <c r="CK642"/>
  <c r="CL641"/>
  <c r="CK641"/>
  <c r="CL640"/>
  <c r="CK640"/>
  <c r="CL639"/>
  <c r="CK639"/>
  <c r="CL638"/>
  <c r="CK638"/>
  <c r="CL637"/>
  <c r="CK637"/>
  <c r="CL636"/>
  <c r="CK636"/>
  <c r="CL635"/>
  <c r="CK635"/>
  <c r="CL634"/>
  <c r="CK634"/>
  <c r="CL633"/>
  <c r="CK633"/>
  <c r="CL632"/>
  <c r="CK632"/>
  <c r="CL631"/>
  <c r="CK631"/>
  <c r="CL630"/>
  <c r="CK630"/>
  <c r="CL629"/>
  <c r="CK629"/>
  <c r="CL628"/>
  <c r="CK628"/>
  <c r="CL627"/>
  <c r="CK627"/>
  <c r="CL626"/>
  <c r="CK626"/>
  <c r="CL625"/>
  <c r="CK625"/>
  <c r="CL624"/>
  <c r="CK624"/>
  <c r="CL623"/>
  <c r="CK623"/>
  <c r="CL622"/>
  <c r="CK622"/>
  <c r="CL621"/>
  <c r="CK621"/>
  <c r="CL620"/>
  <c r="CK620"/>
  <c r="CL619"/>
  <c r="CK619"/>
  <c r="CL618"/>
  <c r="CK618"/>
  <c r="CL617"/>
  <c r="CK617"/>
  <c r="CL616"/>
  <c r="CK616"/>
  <c r="CL615"/>
  <c r="CK615"/>
  <c r="CL614"/>
  <c r="CK614"/>
  <c r="CL613"/>
  <c r="CK613"/>
  <c r="CL612"/>
  <c r="CK612"/>
  <c r="CL611"/>
  <c r="CK611"/>
  <c r="CL610"/>
  <c r="CK610"/>
  <c r="CL609"/>
  <c r="CK609"/>
  <c r="CL608"/>
  <c r="CK608"/>
  <c r="CL607"/>
  <c r="CK607"/>
  <c r="CL606"/>
  <c r="CK606"/>
  <c r="CL605"/>
  <c r="CK605"/>
  <c r="CL604"/>
  <c r="CK604"/>
  <c r="CL603"/>
  <c r="CK603"/>
  <c r="CL602"/>
  <c r="CK602"/>
  <c r="CL601"/>
  <c r="CK601"/>
  <c r="CL600"/>
  <c r="CK600"/>
  <c r="CL599"/>
  <c r="CK599"/>
  <c r="CL598"/>
  <c r="CK598"/>
  <c r="CL597"/>
  <c r="CK597"/>
  <c r="CL596"/>
  <c r="CK596"/>
  <c r="CL595"/>
  <c r="CK595"/>
  <c r="CL594"/>
  <c r="CK594"/>
  <c r="CL593"/>
  <c r="CK593"/>
  <c r="CL592"/>
  <c r="CK592"/>
  <c r="CL591"/>
  <c r="CK591"/>
  <c r="CL590"/>
  <c r="CK590"/>
  <c r="CL589"/>
  <c r="CK589"/>
  <c r="CL588"/>
  <c r="CK588"/>
  <c r="CL587"/>
  <c r="CK587"/>
  <c r="CL586"/>
  <c r="CK586"/>
  <c r="CL585"/>
  <c r="CK585"/>
  <c r="CL584"/>
  <c r="CK584"/>
  <c r="CL583"/>
  <c r="CK583"/>
  <c r="CL582"/>
  <c r="CK582"/>
  <c r="CL581"/>
  <c r="CK581"/>
  <c r="CL580"/>
  <c r="CK580"/>
  <c r="CL579"/>
  <c r="CK579"/>
  <c r="CL578"/>
  <c r="CK578"/>
  <c r="CL577"/>
  <c r="CK577"/>
  <c r="CL576"/>
  <c r="CK576"/>
  <c r="CL575"/>
  <c r="CK575"/>
  <c r="CL574"/>
  <c r="CK574"/>
  <c r="CL573"/>
  <c r="CK573"/>
  <c r="CL572"/>
  <c r="CK572"/>
  <c r="CL571"/>
  <c r="CK571"/>
  <c r="CL570"/>
  <c r="CK570"/>
  <c r="CL569"/>
  <c r="CK569"/>
  <c r="CL568"/>
  <c r="CK568"/>
  <c r="CL567"/>
  <c r="CK567"/>
  <c r="CL566"/>
  <c r="CK566"/>
  <c r="CL565"/>
  <c r="CK565"/>
  <c r="CL564"/>
  <c r="CK564"/>
  <c r="CL563"/>
  <c r="CK563"/>
  <c r="CL562"/>
  <c r="CK562"/>
  <c r="CL561"/>
  <c r="CK561"/>
  <c r="CL560"/>
  <c r="CK560"/>
  <c r="CL559"/>
  <c r="CK559"/>
  <c r="CL558"/>
  <c r="CK558"/>
  <c r="CL557"/>
  <c r="CK557"/>
  <c r="CL556"/>
  <c r="CK556"/>
  <c r="CL555"/>
  <c r="CK555"/>
  <c r="CL554"/>
  <c r="CK554"/>
  <c r="CL553"/>
  <c r="CK553"/>
  <c r="CL552"/>
  <c r="CK552"/>
  <c r="CL551"/>
  <c r="CK551"/>
  <c r="CL550"/>
  <c r="CK550"/>
  <c r="CL549"/>
  <c r="CK549"/>
  <c r="CL548"/>
  <c r="CK548"/>
  <c r="CL547"/>
  <c r="CK547"/>
  <c r="CL546"/>
  <c r="CK546"/>
  <c r="CL545"/>
  <c r="CK545"/>
  <c r="CL544"/>
  <c r="CK544"/>
  <c r="CL543"/>
  <c r="CK543"/>
  <c r="CL542"/>
  <c r="CK542"/>
  <c r="CL541"/>
  <c r="CK541"/>
  <c r="CL540"/>
  <c r="CK540"/>
  <c r="CL539"/>
  <c r="CK539"/>
  <c r="CL538"/>
  <c r="CK538"/>
  <c r="CL537"/>
  <c r="CK537"/>
  <c r="CL536"/>
  <c r="CK536"/>
  <c r="CL535"/>
  <c r="CK535"/>
  <c r="CL534"/>
  <c r="CK534"/>
  <c r="CL533"/>
  <c r="CK533"/>
  <c r="CL532"/>
  <c r="CK532"/>
  <c r="CL531"/>
  <c r="CK531"/>
  <c r="CL530"/>
  <c r="CK530"/>
  <c r="CL529"/>
  <c r="CK529"/>
  <c r="CL528"/>
  <c r="CK528"/>
  <c r="CL527"/>
  <c r="CK527"/>
  <c r="CL526"/>
  <c r="CK526"/>
  <c r="CL525"/>
  <c r="CK525"/>
  <c r="CL524"/>
  <c r="CK524"/>
  <c r="CL523"/>
  <c r="CK523"/>
  <c r="CL522"/>
  <c r="CK522"/>
  <c r="CL521"/>
  <c r="CK521"/>
  <c r="CL520"/>
  <c r="CK520"/>
  <c r="CL519"/>
  <c r="CK519"/>
  <c r="CL518"/>
  <c r="CK518"/>
  <c r="CL517"/>
  <c r="CK517"/>
  <c r="CL516"/>
  <c r="CK516"/>
  <c r="CL515"/>
  <c r="CK515"/>
  <c r="CL514"/>
  <c r="CK514"/>
  <c r="CL513"/>
  <c r="CK513"/>
  <c r="CL512"/>
  <c r="CK512"/>
  <c r="CL511"/>
  <c r="CK511"/>
  <c r="CL510"/>
  <c r="CK510"/>
  <c r="CL509"/>
  <c r="CK509"/>
  <c r="CL508"/>
  <c r="CK508"/>
  <c r="CL507"/>
  <c r="CK507"/>
  <c r="CL506"/>
  <c r="CK506"/>
  <c r="CL505"/>
  <c r="CK505"/>
  <c r="CL504"/>
  <c r="CK504"/>
  <c r="CL503"/>
  <c r="CK503"/>
  <c r="CL502"/>
  <c r="CK502"/>
  <c r="CL501"/>
  <c r="CK501"/>
  <c r="CL500"/>
  <c r="CK500"/>
  <c r="CL499"/>
  <c r="CK499"/>
  <c r="CL498"/>
  <c r="CK498"/>
  <c r="CL497"/>
  <c r="CK497"/>
  <c r="CL496"/>
  <c r="CK496"/>
  <c r="CL495"/>
  <c r="CK495"/>
  <c r="CL494"/>
  <c r="CK494"/>
  <c r="CL493"/>
  <c r="CK493"/>
  <c r="CL492"/>
  <c r="CK492"/>
  <c r="CL491"/>
  <c r="CK491"/>
  <c r="CL490"/>
  <c r="CK490"/>
  <c r="CL489"/>
  <c r="CK489"/>
  <c r="CL488"/>
  <c r="CK488"/>
  <c r="CL487"/>
  <c r="CK487"/>
  <c r="CL486"/>
  <c r="CK486"/>
  <c r="CL485"/>
  <c r="CK485"/>
  <c r="CL484"/>
  <c r="CK484"/>
  <c r="CL483"/>
  <c r="CK483"/>
  <c r="CL482"/>
  <c r="CK482"/>
  <c r="CL481"/>
  <c r="CK481"/>
  <c r="CL480"/>
  <c r="CK480"/>
  <c r="CL479"/>
  <c r="CK479"/>
  <c r="CL478"/>
  <c r="CK478"/>
  <c r="CL477"/>
  <c r="CK477"/>
  <c r="CL476"/>
  <c r="CK476"/>
  <c r="CL475"/>
  <c r="CK475"/>
  <c r="CL474"/>
  <c r="CK474"/>
  <c r="CL473"/>
  <c r="CK473"/>
  <c r="CL472"/>
  <c r="CK472"/>
  <c r="CL471"/>
  <c r="CK471"/>
  <c r="CL470"/>
  <c r="CK470"/>
  <c r="CL469"/>
  <c r="CK469"/>
  <c r="CL468"/>
  <c r="CK468"/>
  <c r="CL467"/>
  <c r="CK467"/>
  <c r="CL466"/>
  <c r="CK466"/>
  <c r="CL465"/>
  <c r="CK465"/>
  <c r="CL464"/>
  <c r="CK464"/>
  <c r="CL463"/>
  <c r="CK463"/>
  <c r="CL462"/>
  <c r="CK462"/>
  <c r="CL461"/>
  <c r="CK461"/>
  <c r="CL460"/>
  <c r="CK460"/>
  <c r="CL459"/>
  <c r="CK459"/>
  <c r="CL458"/>
  <c r="CK458"/>
  <c r="CL457"/>
  <c r="CK457"/>
  <c r="CL456"/>
  <c r="CK456"/>
  <c r="CL455"/>
  <c r="CK455"/>
  <c r="CL454"/>
  <c r="CK454"/>
  <c r="CL453"/>
  <c r="CK453"/>
  <c r="CL452"/>
  <c r="CK452"/>
  <c r="CL451"/>
  <c r="CK451"/>
  <c r="CL450"/>
  <c r="CK450"/>
  <c r="CL449"/>
  <c r="CK449"/>
  <c r="CL448"/>
  <c r="CK448"/>
  <c r="CL447"/>
  <c r="CK447"/>
  <c r="CL446"/>
  <c r="CK446"/>
  <c r="CL445"/>
  <c r="CK445"/>
  <c r="CL444"/>
  <c r="CK444"/>
  <c r="CL443"/>
  <c r="CK443"/>
  <c r="CL442"/>
  <c r="CK442"/>
  <c r="CL441"/>
  <c r="CK441"/>
  <c r="CL440"/>
  <c r="CK440"/>
  <c r="CL439"/>
  <c r="CK439"/>
  <c r="CL438"/>
  <c r="CK438"/>
  <c r="CL437"/>
  <c r="CK437"/>
  <c r="CL436"/>
  <c r="CK436"/>
  <c r="CL435"/>
  <c r="CK435"/>
  <c r="CL434"/>
  <c r="CK434"/>
  <c r="CL433"/>
  <c r="CK433"/>
  <c r="CL432"/>
  <c r="CK432"/>
  <c r="CL431"/>
  <c r="CK431"/>
  <c r="CL430"/>
  <c r="CK430"/>
  <c r="CL429"/>
  <c r="CK429"/>
  <c r="CL428"/>
  <c r="CK428"/>
  <c r="CL427"/>
  <c r="CK427"/>
  <c r="CL426"/>
  <c r="CK426"/>
  <c r="CL425"/>
  <c r="CK425"/>
  <c r="CL424"/>
  <c r="CK424"/>
  <c r="CL423"/>
  <c r="CK423"/>
  <c r="CL422"/>
  <c r="CK422"/>
  <c r="CL421"/>
  <c r="CK421"/>
  <c r="CL420"/>
  <c r="CK420"/>
  <c r="CL419"/>
  <c r="CK419"/>
  <c r="CL418"/>
  <c r="CK418"/>
  <c r="CL417"/>
  <c r="CK417"/>
  <c r="CL416"/>
  <c r="CK416"/>
  <c r="CL415"/>
  <c r="CK415"/>
  <c r="CL414"/>
  <c r="CK414"/>
  <c r="CL413"/>
  <c r="CK413"/>
  <c r="CL412"/>
  <c r="CK412"/>
  <c r="CL411"/>
  <c r="CK411"/>
  <c r="CL410"/>
  <c r="CK410"/>
  <c r="CL409"/>
  <c r="CK409"/>
  <c r="CL408"/>
  <c r="CK408"/>
  <c r="CL407"/>
  <c r="CK407"/>
  <c r="CL406"/>
  <c r="CK406"/>
  <c r="CL405"/>
  <c r="CK405"/>
  <c r="CL404"/>
  <c r="CK404"/>
  <c r="CL403"/>
  <c r="CK403"/>
  <c r="CL402"/>
  <c r="CK402"/>
  <c r="CL401"/>
  <c r="CK401"/>
  <c r="CL400"/>
  <c r="CK400"/>
  <c r="CL399"/>
  <c r="CK399"/>
  <c r="CL398"/>
  <c r="CK398"/>
  <c r="CL397"/>
  <c r="CK397"/>
  <c r="CL396"/>
  <c r="CK396"/>
  <c r="CL395"/>
  <c r="CK395"/>
  <c r="CL394"/>
  <c r="CK394"/>
  <c r="CL393"/>
  <c r="CK393"/>
  <c r="CL392"/>
  <c r="CK392"/>
  <c r="CL391"/>
  <c r="CK391"/>
  <c r="CL390"/>
  <c r="CK390"/>
  <c r="CL389"/>
  <c r="CK389"/>
  <c r="CL388"/>
  <c r="CK388"/>
  <c r="CL387"/>
  <c r="CK387"/>
  <c r="CL386"/>
  <c r="CK386"/>
  <c r="CL385"/>
  <c r="CK385"/>
  <c r="CL384"/>
  <c r="CK384"/>
  <c r="CL383"/>
  <c r="CK383"/>
  <c r="CL382"/>
  <c r="CK382"/>
  <c r="CL381"/>
  <c r="CK381"/>
  <c r="CL380"/>
  <c r="CK380"/>
  <c r="CL379"/>
  <c r="CK379"/>
  <c r="CL378"/>
  <c r="CK378"/>
  <c r="CL377"/>
  <c r="CK377"/>
  <c r="CL376"/>
  <c r="CK376"/>
  <c r="CL375"/>
  <c r="CK375"/>
  <c r="CL374"/>
  <c r="CK374"/>
  <c r="CL373"/>
  <c r="CK373"/>
  <c r="CL372"/>
  <c r="CK372"/>
  <c r="CL371"/>
  <c r="CK371"/>
  <c r="CL370"/>
  <c r="CK370"/>
  <c r="CL369"/>
  <c r="CK369"/>
  <c r="CL368"/>
  <c r="CK368"/>
  <c r="CL367"/>
  <c r="CK367"/>
  <c r="CL366"/>
  <c r="CK366"/>
  <c r="CL365"/>
  <c r="CK365"/>
  <c r="CL364"/>
  <c r="CK364"/>
  <c r="CL363"/>
  <c r="CK363"/>
  <c r="CL362"/>
  <c r="CK362"/>
  <c r="CL361"/>
  <c r="CK361"/>
  <c r="CL360"/>
  <c r="CK360"/>
  <c r="CL359"/>
  <c r="CK359"/>
  <c r="CL358"/>
  <c r="CK358"/>
  <c r="CL357"/>
  <c r="CK357"/>
  <c r="CL356"/>
  <c r="CK356"/>
  <c r="CL355"/>
  <c r="CK355"/>
  <c r="CL354"/>
  <c r="CK354"/>
  <c r="CL353"/>
  <c r="CK353"/>
  <c r="CL352"/>
  <c r="CK352"/>
  <c r="CL351"/>
  <c r="CK351"/>
  <c r="CL350"/>
  <c r="CK350"/>
  <c r="CL349"/>
  <c r="CK349"/>
  <c r="CL348"/>
  <c r="CK348"/>
  <c r="CL347"/>
  <c r="CK347"/>
  <c r="CL346"/>
  <c r="CK346"/>
  <c r="CL345"/>
  <c r="CK345"/>
  <c r="CL344"/>
  <c r="CK344"/>
  <c r="CL343"/>
  <c r="CK343"/>
  <c r="CL342"/>
  <c r="CK342"/>
  <c r="CL341"/>
  <c r="CK341"/>
  <c r="CL340"/>
  <c r="CK340"/>
  <c r="CL339"/>
  <c r="CK339"/>
  <c r="CL338"/>
  <c r="CK338"/>
  <c r="CL337"/>
  <c r="CK337"/>
  <c r="CL336"/>
  <c r="CK336"/>
  <c r="CL335"/>
  <c r="CK335"/>
  <c r="CL334"/>
  <c r="CK334"/>
  <c r="CL333"/>
  <c r="CK333"/>
  <c r="CL332"/>
  <c r="CK332"/>
  <c r="CL331"/>
  <c r="CK331"/>
  <c r="CL330"/>
  <c r="CK330"/>
  <c r="CL329"/>
  <c r="CK329"/>
  <c r="CL328"/>
  <c r="CK328"/>
  <c r="CL327"/>
  <c r="CK327"/>
  <c r="CL326"/>
  <c r="CK326"/>
  <c r="CL325"/>
  <c r="CK325"/>
  <c r="CL324"/>
  <c r="CK324"/>
  <c r="CL323"/>
  <c r="CK323"/>
  <c r="CL322"/>
  <c r="CK322"/>
  <c r="CL321"/>
  <c r="CK321"/>
  <c r="CL320"/>
  <c r="CK320"/>
  <c r="CL319"/>
  <c r="CK319"/>
  <c r="CL318"/>
  <c r="CK318"/>
  <c r="CL317"/>
  <c r="CK317"/>
  <c r="CL316"/>
  <c r="CK316"/>
  <c r="CL315"/>
  <c r="CK315"/>
  <c r="CL314"/>
  <c r="CK314"/>
  <c r="CL313"/>
  <c r="CK313"/>
  <c r="CL312"/>
  <c r="CK312"/>
  <c r="CL311"/>
  <c r="CK311"/>
  <c r="CL310"/>
  <c r="CK310"/>
  <c r="CL309"/>
  <c r="CK309"/>
  <c r="CL308"/>
  <c r="CK308"/>
  <c r="CL307"/>
  <c r="CK307"/>
  <c r="CL306"/>
  <c r="CK306"/>
  <c r="CL305"/>
  <c r="CK305"/>
  <c r="CL304"/>
  <c r="CK304"/>
  <c r="CL303"/>
  <c r="CK303"/>
  <c r="CL302"/>
  <c r="CK302"/>
  <c r="CL301"/>
  <c r="CK301"/>
  <c r="CL300"/>
  <c r="CK300"/>
  <c r="CL299"/>
  <c r="CK299"/>
  <c r="CL298"/>
  <c r="CK298"/>
  <c r="CL297"/>
  <c r="CK297"/>
  <c r="CL296"/>
  <c r="CK296"/>
  <c r="CL295"/>
  <c r="CK295"/>
  <c r="CL294"/>
  <c r="CK294"/>
  <c r="CL293"/>
  <c r="CK293"/>
  <c r="CL292"/>
  <c r="CK292"/>
  <c r="CL291"/>
  <c r="CK291"/>
  <c r="CL290"/>
  <c r="CK290"/>
  <c r="CL289"/>
  <c r="CK289"/>
  <c r="CL288"/>
  <c r="CK288"/>
  <c r="CL287"/>
  <c r="CK287"/>
  <c r="CL286"/>
  <c r="CK286"/>
  <c r="CL285"/>
  <c r="CK285"/>
  <c r="CL284"/>
  <c r="CK284"/>
  <c r="CL283"/>
  <c r="CK283"/>
  <c r="CL282"/>
  <c r="CK282"/>
  <c r="CL281"/>
  <c r="CK281"/>
  <c r="CL280"/>
  <c r="CK280"/>
  <c r="CL279"/>
  <c r="CK279"/>
  <c r="CL278"/>
  <c r="CK278"/>
  <c r="CL277"/>
  <c r="CK277"/>
  <c r="CL276"/>
  <c r="CK276"/>
  <c r="CL275"/>
  <c r="CK275"/>
  <c r="CL274"/>
  <c r="CK274"/>
  <c r="CL273"/>
  <c r="CK273"/>
  <c r="CL272"/>
  <c r="CK272"/>
  <c r="CL271"/>
  <c r="CK271"/>
  <c r="CL270"/>
  <c r="CK270"/>
  <c r="CL269"/>
  <c r="CK269"/>
  <c r="CL268"/>
  <c r="CK268"/>
  <c r="CL267"/>
  <c r="CK267"/>
  <c r="CL266"/>
  <c r="CK266"/>
  <c r="CL265"/>
  <c r="CK265"/>
  <c r="CL264"/>
  <c r="CK264"/>
  <c r="CL263"/>
  <c r="CK263"/>
  <c r="CL262"/>
  <c r="CK262"/>
  <c r="CL261"/>
  <c r="CK261"/>
  <c r="CL260"/>
  <c r="CK260"/>
  <c r="CL259"/>
  <c r="CK259"/>
  <c r="CL258"/>
  <c r="CK258"/>
  <c r="CL257"/>
  <c r="CK257"/>
  <c r="CL256"/>
  <c r="CK256"/>
  <c r="CL255"/>
  <c r="CK255"/>
  <c r="CL254"/>
  <c r="CK254"/>
  <c r="CL253"/>
  <c r="CK253"/>
  <c r="CL252"/>
  <c r="CK252"/>
  <c r="CL251"/>
  <c r="CK251"/>
  <c r="CL250"/>
  <c r="CK250"/>
  <c r="CL249"/>
  <c r="CK249"/>
  <c r="CL248"/>
  <c r="CK248"/>
  <c r="CL247"/>
  <c r="CK247"/>
  <c r="CL246"/>
  <c r="CK246"/>
  <c r="CL245"/>
  <c r="CK245"/>
  <c r="CL244"/>
  <c r="CK244"/>
  <c r="CL243"/>
  <c r="CK243"/>
  <c r="CL242"/>
  <c r="CK242"/>
  <c r="CL241"/>
  <c r="CK241"/>
  <c r="CL240"/>
  <c r="CK240"/>
  <c r="CL239"/>
  <c r="CK239"/>
  <c r="CL238"/>
  <c r="CK238"/>
  <c r="CL237"/>
  <c r="CK237"/>
  <c r="CL236"/>
  <c r="CK236"/>
  <c r="CL235"/>
  <c r="CK235"/>
  <c r="CL234"/>
  <c r="CK234"/>
  <c r="CL233"/>
  <c r="CK233"/>
  <c r="CL232"/>
  <c r="CK232"/>
  <c r="CL231"/>
  <c r="CK231"/>
  <c r="CL230"/>
  <c r="CK230"/>
  <c r="CL229"/>
  <c r="CK229"/>
  <c r="CL228"/>
  <c r="CK228"/>
  <c r="CL227"/>
  <c r="CK227"/>
  <c r="CL226"/>
  <c r="CK226"/>
  <c r="CL225"/>
  <c r="CK225"/>
  <c r="CL224"/>
  <c r="CK224"/>
  <c r="CL223"/>
  <c r="CK223"/>
  <c r="CL222"/>
  <c r="CK222"/>
  <c r="CL221"/>
  <c r="CK221"/>
  <c r="CL220"/>
  <c r="CK220"/>
  <c r="CL219"/>
  <c r="CK219"/>
  <c r="CL218"/>
  <c r="CK218"/>
  <c r="CL217"/>
  <c r="CK217"/>
  <c r="CL216"/>
  <c r="CK216"/>
  <c r="CL215"/>
  <c r="CK215"/>
  <c r="CL214"/>
  <c r="CK214"/>
  <c r="CL213"/>
  <c r="CK213"/>
  <c r="CL212"/>
  <c r="CK212"/>
  <c r="CL211"/>
  <c r="CK211"/>
  <c r="CL210"/>
  <c r="CK210"/>
  <c r="CL209"/>
  <c r="CK209"/>
  <c r="CL208"/>
  <c r="CK208"/>
  <c r="CL207"/>
  <c r="CK207"/>
  <c r="CL206"/>
  <c r="CK206"/>
  <c r="CL205"/>
  <c r="CK205"/>
  <c r="CL204"/>
  <c r="CK204"/>
  <c r="CL203"/>
  <c r="CK203"/>
  <c r="CL202"/>
  <c r="CK202"/>
  <c r="CL201"/>
  <c r="CK201"/>
  <c r="CL200"/>
  <c r="CK200"/>
  <c r="CL199"/>
  <c r="CK199"/>
  <c r="CL198"/>
  <c r="CK198"/>
  <c r="CL197"/>
  <c r="CK197"/>
  <c r="CL196"/>
  <c r="CK196"/>
  <c r="CL195"/>
  <c r="CK195"/>
  <c r="CL194"/>
  <c r="CK194"/>
  <c r="CL193"/>
  <c r="CK193"/>
  <c r="CL192"/>
  <c r="CK192"/>
  <c r="CL191"/>
  <c r="CK191"/>
  <c r="CL190"/>
  <c r="CK190"/>
  <c r="CL189"/>
  <c r="CK189"/>
  <c r="CL188"/>
  <c r="CK188"/>
  <c r="CL187"/>
  <c r="CK187"/>
  <c r="CL186"/>
  <c r="CK186"/>
  <c r="CL185"/>
  <c r="CK185"/>
  <c r="CL184"/>
  <c r="CK184"/>
  <c r="CL183"/>
  <c r="CK183"/>
  <c r="CL182"/>
  <c r="CK182"/>
  <c r="CL181"/>
  <c r="CK181"/>
  <c r="CL180"/>
  <c r="CK180"/>
  <c r="CL179"/>
  <c r="CK179"/>
  <c r="CL178"/>
  <c r="CK178"/>
  <c r="CL177"/>
  <c r="CK177"/>
  <c r="CL176"/>
  <c r="CK176"/>
  <c r="CL175"/>
  <c r="CK175"/>
  <c r="CL174"/>
  <c r="CK174"/>
  <c r="CL173"/>
  <c r="CK173"/>
  <c r="CL172"/>
  <c r="CK172"/>
  <c r="CL171"/>
  <c r="CK171"/>
  <c r="CL170"/>
  <c r="CK170"/>
  <c r="CL169"/>
  <c r="CK169"/>
  <c r="CL168"/>
  <c r="CK168"/>
  <c r="CL167"/>
  <c r="CK167"/>
  <c r="CL166"/>
  <c r="CK166"/>
  <c r="CL165"/>
  <c r="CK165"/>
  <c r="CL164"/>
  <c r="CK164"/>
  <c r="CL163"/>
  <c r="CK163"/>
  <c r="CL162"/>
  <c r="CK162"/>
  <c r="CL161"/>
  <c r="CK161"/>
  <c r="CL160"/>
  <c r="CK160"/>
  <c r="CL159"/>
  <c r="CK159"/>
  <c r="CL158"/>
  <c r="CK158"/>
  <c r="CL157"/>
  <c r="CK157"/>
  <c r="CL156"/>
  <c r="CK156"/>
  <c r="CL155"/>
  <c r="CK155"/>
  <c r="CL154"/>
  <c r="CK154"/>
  <c r="CL153"/>
  <c r="CK153"/>
  <c r="CL152"/>
  <c r="CK152"/>
  <c r="CL151"/>
  <c r="CK151"/>
  <c r="CL150"/>
  <c r="CK150"/>
  <c r="CL149"/>
  <c r="CK149"/>
  <c r="CL148"/>
  <c r="CK148"/>
  <c r="CL147"/>
  <c r="CK147"/>
  <c r="CL146"/>
  <c r="CK146"/>
  <c r="CL145"/>
  <c r="CK145"/>
  <c r="CL144"/>
  <c r="CK144"/>
  <c r="CL143"/>
  <c r="CK143"/>
  <c r="CL142"/>
  <c r="CK142"/>
  <c r="CL141"/>
  <c r="CK141"/>
  <c r="CL140"/>
  <c r="CK140"/>
  <c r="CL139"/>
  <c r="CK139"/>
  <c r="CL138"/>
  <c r="CK138"/>
  <c r="CL137"/>
  <c r="CK137"/>
  <c r="CL136"/>
  <c r="CK136"/>
  <c r="CL135"/>
  <c r="CK135"/>
  <c r="CL134"/>
  <c r="CK134"/>
  <c r="CL133"/>
  <c r="CK133"/>
  <c r="CL132"/>
  <c r="CK132"/>
  <c r="CL131"/>
  <c r="CK131"/>
  <c r="CL130"/>
  <c r="CK130"/>
  <c r="CL129"/>
  <c r="CK129"/>
  <c r="CL128"/>
  <c r="CK128"/>
  <c r="CL127"/>
  <c r="CK127"/>
  <c r="CL126"/>
  <c r="CK126"/>
  <c r="CL125"/>
  <c r="CK125"/>
  <c r="CL124"/>
  <c r="CK124"/>
  <c r="CL123"/>
  <c r="CK123"/>
  <c r="CL122"/>
  <c r="CK122"/>
  <c r="CL121"/>
  <c r="CK121"/>
  <c r="CL120"/>
  <c r="CK120"/>
  <c r="CL119"/>
  <c r="CK119"/>
  <c r="CL118"/>
  <c r="CK118"/>
  <c r="CL117"/>
  <c r="CK117"/>
  <c r="CL116"/>
  <c r="CK116"/>
  <c r="CL115"/>
  <c r="CK115"/>
  <c r="CL114"/>
  <c r="CK114"/>
  <c r="CL113"/>
  <c r="CK113"/>
  <c r="CL112"/>
  <c r="CK112"/>
  <c r="CL111"/>
  <c r="CK111"/>
  <c r="CL110"/>
  <c r="CK110"/>
  <c r="CL109"/>
  <c r="CK109"/>
  <c r="CL108"/>
  <c r="CK108"/>
  <c r="CL107"/>
  <c r="CK107"/>
  <c r="CL106"/>
  <c r="CK106"/>
  <c r="CL105"/>
  <c r="CK105"/>
  <c r="CL104"/>
  <c r="CK104"/>
  <c r="CL103"/>
  <c r="CK103"/>
  <c r="CL102"/>
  <c r="CK102"/>
  <c r="CL101"/>
  <c r="CK101"/>
  <c r="CL100"/>
  <c r="CK100"/>
  <c r="CL99"/>
  <c r="CK99"/>
  <c r="CL98"/>
  <c r="CK98"/>
  <c r="CL97"/>
  <c r="CK97"/>
  <c r="CL96"/>
  <c r="CK96"/>
  <c r="CL95"/>
  <c r="CK95"/>
  <c r="CL94"/>
  <c r="CK94"/>
  <c r="CL93"/>
  <c r="CK93"/>
  <c r="CL92"/>
  <c r="CK92"/>
  <c r="CL91"/>
  <c r="CK91"/>
  <c r="CL90"/>
  <c r="CK90"/>
  <c r="CL89"/>
  <c r="CK89"/>
  <c r="CL88"/>
  <c r="CK88"/>
  <c r="CL87"/>
  <c r="CK87"/>
  <c r="CL86"/>
  <c r="CK86"/>
  <c r="CL85"/>
  <c r="CK85"/>
  <c r="CL84"/>
  <c r="CK84"/>
  <c r="CL83"/>
  <c r="CK83"/>
  <c r="CL82"/>
  <c r="CK82"/>
  <c r="CL81"/>
  <c r="CK81"/>
  <c r="CL80"/>
  <c r="CK80"/>
  <c r="CL79"/>
  <c r="CK79"/>
  <c r="CL78"/>
  <c r="CK78"/>
  <c r="CL77"/>
  <c r="CK77"/>
  <c r="CL76"/>
  <c r="CK76"/>
  <c r="CL75"/>
  <c r="CK75"/>
  <c r="CL74"/>
  <c r="CK74"/>
  <c r="CL73"/>
  <c r="CK73"/>
  <c r="CL72"/>
  <c r="CK72"/>
  <c r="CL71"/>
  <c r="CK71"/>
  <c r="CL70"/>
  <c r="CK70"/>
  <c r="CL69"/>
  <c r="CK69"/>
  <c r="CL68"/>
  <c r="CK68"/>
  <c r="CL67"/>
  <c r="CK67"/>
  <c r="CL66"/>
  <c r="CK66"/>
  <c r="CL65"/>
  <c r="CK65"/>
  <c r="CL64"/>
  <c r="CK64"/>
  <c r="CL63"/>
  <c r="CK63"/>
  <c r="CL62"/>
  <c r="CK62"/>
  <c r="CL61"/>
  <c r="CK61"/>
  <c r="CL60"/>
  <c r="CK60"/>
  <c r="CL59"/>
  <c r="CK59"/>
  <c r="CL58"/>
  <c r="CK58"/>
  <c r="CL57"/>
  <c r="CK57"/>
  <c r="CL56"/>
  <c r="CK56"/>
  <c r="CL55"/>
  <c r="CK55"/>
  <c r="CL54"/>
  <c r="CK54"/>
  <c r="CL53"/>
  <c r="CK53"/>
  <c r="CL52"/>
  <c r="CK52"/>
  <c r="CL51"/>
  <c r="CK51"/>
  <c r="CL50"/>
  <c r="CK50"/>
  <c r="CL49"/>
  <c r="CK49"/>
  <c r="CL48"/>
  <c r="CK48"/>
  <c r="CL47"/>
  <c r="CK47"/>
  <c r="CL46"/>
  <c r="CK46"/>
  <c r="CL45"/>
  <c r="CK45"/>
  <c r="CL44"/>
  <c r="CK44"/>
  <c r="CL43"/>
  <c r="CK43"/>
  <c r="CL42"/>
  <c r="CK42"/>
  <c r="CL41"/>
  <c r="CK41"/>
  <c r="CL40"/>
  <c r="CK40"/>
  <c r="CL39"/>
  <c r="CK39"/>
  <c r="CL38"/>
  <c r="CK38"/>
  <c r="CL37"/>
  <c r="CK37"/>
  <c r="CL36"/>
  <c r="CK36"/>
  <c r="CL35"/>
  <c r="CK35"/>
  <c r="CL34"/>
  <c r="CK34"/>
  <c r="CL33"/>
  <c r="CK33"/>
  <c r="CL32"/>
  <c r="CK32"/>
  <c r="CL31"/>
  <c r="CK31"/>
  <c r="CL30"/>
  <c r="CK30"/>
  <c r="CL29"/>
  <c r="CK29"/>
  <c r="CL28"/>
  <c r="CK28"/>
  <c r="CL27"/>
  <c r="CK27"/>
  <c r="CL26"/>
  <c r="CK26"/>
  <c r="CL25"/>
  <c r="CK25"/>
  <c r="CL24"/>
  <c r="CK24"/>
  <c r="CL23"/>
  <c r="CK23"/>
  <c r="CL22"/>
  <c r="CK22"/>
  <c r="CL21"/>
  <c r="CK21"/>
  <c r="CL20"/>
  <c r="CK20"/>
  <c r="CL19"/>
  <c r="CK19"/>
  <c r="CL18"/>
  <c r="CK18"/>
  <c r="CL17"/>
  <c r="CK17"/>
  <c r="CL16"/>
  <c r="CK16"/>
  <c r="CL15"/>
  <c r="CK15"/>
  <c r="CL14"/>
  <c r="CK14"/>
  <c r="CL13"/>
  <c r="CK13"/>
  <c r="CL12"/>
  <c r="CK12"/>
  <c r="CL11"/>
  <c r="CK11"/>
  <c r="CL10"/>
  <c r="CK10"/>
  <c r="CL9"/>
  <c r="CK9"/>
  <c r="CL8"/>
  <c r="CK8"/>
  <c r="CL7"/>
  <c r="CK7"/>
  <c r="CL6"/>
  <c r="CK6"/>
  <c r="CL5"/>
  <c r="CK5"/>
  <c r="CL4"/>
  <c r="CK4"/>
  <c r="CG1003"/>
  <c r="CF1003"/>
  <c r="CG1002"/>
  <c r="CF1002"/>
  <c r="CG1001"/>
  <c r="CF1001"/>
  <c r="CG1000"/>
  <c r="CF1000"/>
  <c r="CG999"/>
  <c r="CF999"/>
  <c r="CG998"/>
  <c r="CF998"/>
  <c r="CG997"/>
  <c r="CF997"/>
  <c r="CG996"/>
  <c r="CF996"/>
  <c r="CG995"/>
  <c r="CF995"/>
  <c r="CG994"/>
  <c r="CF994"/>
  <c r="CG993"/>
  <c r="CF993"/>
  <c r="CG992"/>
  <c r="CF992"/>
  <c r="CG991"/>
  <c r="CF991"/>
  <c r="CG990"/>
  <c r="CF990"/>
  <c r="CG989"/>
  <c r="CF989"/>
  <c r="CG988"/>
  <c r="CF988"/>
  <c r="CG987"/>
  <c r="CF987"/>
  <c r="CG986"/>
  <c r="CF986"/>
  <c r="CG985"/>
  <c r="CF985"/>
  <c r="CG984"/>
  <c r="CF984"/>
  <c r="CG983"/>
  <c r="CF983"/>
  <c r="CG982"/>
  <c r="CF982"/>
  <c r="CG981"/>
  <c r="CF981"/>
  <c r="CG980"/>
  <c r="CF980"/>
  <c r="CG979"/>
  <c r="CF979"/>
  <c r="CG978"/>
  <c r="CF978"/>
  <c r="CG977"/>
  <c r="CF977"/>
  <c r="CG976"/>
  <c r="CF976"/>
  <c r="CG975"/>
  <c r="CF975"/>
  <c r="CG974"/>
  <c r="CF974"/>
  <c r="CG973"/>
  <c r="CF973"/>
  <c r="CG972"/>
  <c r="CF972"/>
  <c r="CG971"/>
  <c r="CF971"/>
  <c r="CG970"/>
  <c r="CF970"/>
  <c r="CG969"/>
  <c r="CF969"/>
  <c r="CG968"/>
  <c r="CF968"/>
  <c r="CG967"/>
  <c r="CF967"/>
  <c r="CG966"/>
  <c r="CF966"/>
  <c r="CG965"/>
  <c r="CF965"/>
  <c r="CG964"/>
  <c r="CF964"/>
  <c r="CG963"/>
  <c r="CF963"/>
  <c r="CG962"/>
  <c r="CF962"/>
  <c r="CG961"/>
  <c r="CF961"/>
  <c r="CG960"/>
  <c r="CF960"/>
  <c r="CG959"/>
  <c r="CF959"/>
  <c r="CG958"/>
  <c r="CF958"/>
  <c r="CG957"/>
  <c r="CF957"/>
  <c r="CG956"/>
  <c r="CF956"/>
  <c r="CG955"/>
  <c r="CF955"/>
  <c r="CG954"/>
  <c r="CF954"/>
  <c r="CG953"/>
  <c r="CF953"/>
  <c r="CG952"/>
  <c r="CF952"/>
  <c r="CG951"/>
  <c r="CF951"/>
  <c r="CG950"/>
  <c r="CF950"/>
  <c r="CG949"/>
  <c r="CF949"/>
  <c r="CG948"/>
  <c r="CF948"/>
  <c r="CG947"/>
  <c r="CF947"/>
  <c r="CG946"/>
  <c r="CF946"/>
  <c r="CG945"/>
  <c r="CF945"/>
  <c r="CG944"/>
  <c r="CF944"/>
  <c r="CG943"/>
  <c r="CF943"/>
  <c r="CG942"/>
  <c r="CF942"/>
  <c r="CG941"/>
  <c r="CF941"/>
  <c r="CG940"/>
  <c r="CF940"/>
  <c r="CG939"/>
  <c r="CF939"/>
  <c r="CG938"/>
  <c r="CF938"/>
  <c r="CG937"/>
  <c r="CF937"/>
  <c r="CG936"/>
  <c r="CF936"/>
  <c r="CG935"/>
  <c r="CF935"/>
  <c r="CG934"/>
  <c r="CF934"/>
  <c r="CG933"/>
  <c r="CF933"/>
  <c r="CG932"/>
  <c r="CF932"/>
  <c r="CG931"/>
  <c r="CF931"/>
  <c r="CG930"/>
  <c r="CF930"/>
  <c r="CG929"/>
  <c r="CF929"/>
  <c r="CG928"/>
  <c r="CF928"/>
  <c r="CG927"/>
  <c r="CF927"/>
  <c r="CG926"/>
  <c r="CF926"/>
  <c r="CG925"/>
  <c r="CF925"/>
  <c r="CG924"/>
  <c r="CF924"/>
  <c r="CG923"/>
  <c r="CF923"/>
  <c r="CG922"/>
  <c r="CF922"/>
  <c r="CG921"/>
  <c r="CF921"/>
  <c r="CG920"/>
  <c r="CF920"/>
  <c r="CG919"/>
  <c r="CF919"/>
  <c r="CG918"/>
  <c r="CF918"/>
  <c r="CG917"/>
  <c r="CF917"/>
  <c r="CG916"/>
  <c r="CF916"/>
  <c r="CG915"/>
  <c r="CF915"/>
  <c r="CG914"/>
  <c r="CF914"/>
  <c r="CG913"/>
  <c r="CF913"/>
  <c r="CG912"/>
  <c r="CF912"/>
  <c r="CG911"/>
  <c r="CF911"/>
  <c r="CG910"/>
  <c r="CF910"/>
  <c r="CG909"/>
  <c r="CF909"/>
  <c r="CG908"/>
  <c r="CF908"/>
  <c r="CG907"/>
  <c r="CF907"/>
  <c r="CG906"/>
  <c r="CF906"/>
  <c r="CG905"/>
  <c r="CF905"/>
  <c r="CG904"/>
  <c r="CF904"/>
  <c r="CG903"/>
  <c r="CF903"/>
  <c r="CG902"/>
  <c r="CF902"/>
  <c r="CG901"/>
  <c r="CF901"/>
  <c r="CG900"/>
  <c r="CF900"/>
  <c r="CG899"/>
  <c r="CF899"/>
  <c r="CG898"/>
  <c r="CF898"/>
  <c r="CG897"/>
  <c r="CF897"/>
  <c r="CG896"/>
  <c r="CF896"/>
  <c r="CG895"/>
  <c r="CF895"/>
  <c r="CG894"/>
  <c r="CF894"/>
  <c r="CG893"/>
  <c r="CF893"/>
  <c r="CG892"/>
  <c r="CF892"/>
  <c r="CG891"/>
  <c r="CF891"/>
  <c r="CG890"/>
  <c r="CF890"/>
  <c r="CG889"/>
  <c r="CF889"/>
  <c r="CG888"/>
  <c r="CF888"/>
  <c r="CG887"/>
  <c r="CF887"/>
  <c r="CG886"/>
  <c r="CF886"/>
  <c r="CG885"/>
  <c r="CF885"/>
  <c r="CG884"/>
  <c r="CF884"/>
  <c r="CG883"/>
  <c r="CF883"/>
  <c r="CG882"/>
  <c r="CF882"/>
  <c r="CG881"/>
  <c r="CF881"/>
  <c r="CG880"/>
  <c r="CF880"/>
  <c r="CG879"/>
  <c r="CF879"/>
  <c r="CG878"/>
  <c r="CF878"/>
  <c r="CG877"/>
  <c r="CF877"/>
  <c r="CG876"/>
  <c r="CF876"/>
  <c r="CG875"/>
  <c r="CF875"/>
  <c r="CG874"/>
  <c r="CF874"/>
  <c r="CG873"/>
  <c r="CF873"/>
  <c r="CG872"/>
  <c r="CF872"/>
  <c r="CG871"/>
  <c r="CF871"/>
  <c r="CG870"/>
  <c r="CF870"/>
  <c r="CG869"/>
  <c r="CF869"/>
  <c r="CG868"/>
  <c r="CF868"/>
  <c r="CG867"/>
  <c r="CF867"/>
  <c r="CG866"/>
  <c r="CF866"/>
  <c r="CG865"/>
  <c r="CF865"/>
  <c r="CG864"/>
  <c r="CF864"/>
  <c r="CG863"/>
  <c r="CF863"/>
  <c r="CG862"/>
  <c r="CF862"/>
  <c r="CG861"/>
  <c r="CF861"/>
  <c r="CG860"/>
  <c r="CF860"/>
  <c r="CG859"/>
  <c r="CF859"/>
  <c r="CG858"/>
  <c r="CF858"/>
  <c r="CG857"/>
  <c r="CF857"/>
  <c r="CG856"/>
  <c r="CF856"/>
  <c r="CG855"/>
  <c r="CF855"/>
  <c r="CG854"/>
  <c r="CF854"/>
  <c r="CG853"/>
  <c r="CF853"/>
  <c r="CG852"/>
  <c r="CF852"/>
  <c r="CG851"/>
  <c r="CF851"/>
  <c r="CG850"/>
  <c r="CF850"/>
  <c r="CG849"/>
  <c r="CF849"/>
  <c r="CG848"/>
  <c r="CF848"/>
  <c r="CG847"/>
  <c r="CF847"/>
  <c r="CG846"/>
  <c r="CF846"/>
  <c r="CG845"/>
  <c r="CF845"/>
  <c r="CG844"/>
  <c r="CF844"/>
  <c r="CG843"/>
  <c r="CF843"/>
  <c r="CG842"/>
  <c r="CF842"/>
  <c r="CG841"/>
  <c r="CF841"/>
  <c r="CG840"/>
  <c r="CF840"/>
  <c r="CG839"/>
  <c r="CF839"/>
  <c r="CG838"/>
  <c r="CF838"/>
  <c r="CG837"/>
  <c r="CF837"/>
  <c r="CG836"/>
  <c r="CF836"/>
  <c r="CG835"/>
  <c r="CF835"/>
  <c r="CG834"/>
  <c r="CF834"/>
  <c r="CG833"/>
  <c r="CF833"/>
  <c r="CG832"/>
  <c r="CF832"/>
  <c r="CG831"/>
  <c r="CF831"/>
  <c r="CG830"/>
  <c r="CF830"/>
  <c r="CG829"/>
  <c r="CF829"/>
  <c r="CG828"/>
  <c r="CF828"/>
  <c r="CG827"/>
  <c r="CF827"/>
  <c r="CG826"/>
  <c r="CF826"/>
  <c r="CG825"/>
  <c r="CF825"/>
  <c r="CG824"/>
  <c r="CF824"/>
  <c r="CG823"/>
  <c r="CF823"/>
  <c r="CG822"/>
  <c r="CF822"/>
  <c r="CG821"/>
  <c r="CF821"/>
  <c r="CG820"/>
  <c r="CF820"/>
  <c r="CG819"/>
  <c r="CF819"/>
  <c r="CG818"/>
  <c r="CF818"/>
  <c r="CG817"/>
  <c r="CF817"/>
  <c r="CG816"/>
  <c r="CF816"/>
  <c r="CG815"/>
  <c r="CF815"/>
  <c r="CG814"/>
  <c r="CF814"/>
  <c r="CG813"/>
  <c r="CF813"/>
  <c r="CG812"/>
  <c r="CF812"/>
  <c r="CG811"/>
  <c r="CF811"/>
  <c r="CG810"/>
  <c r="CF810"/>
  <c r="CG809"/>
  <c r="CF809"/>
  <c r="CG808"/>
  <c r="CF808"/>
  <c r="CG807"/>
  <c r="CF807"/>
  <c r="CG806"/>
  <c r="CF806"/>
  <c r="CG805"/>
  <c r="CF805"/>
  <c r="CG804"/>
  <c r="CF804"/>
  <c r="CG803"/>
  <c r="CF803"/>
  <c r="CG802"/>
  <c r="CF802"/>
  <c r="CG801"/>
  <c r="CF801"/>
  <c r="CG800"/>
  <c r="CF800"/>
  <c r="CG799"/>
  <c r="CF799"/>
  <c r="CG798"/>
  <c r="CF798"/>
  <c r="CG797"/>
  <c r="CF797"/>
  <c r="CG796"/>
  <c r="CF796"/>
  <c r="CG795"/>
  <c r="CF795"/>
  <c r="CG794"/>
  <c r="CF794"/>
  <c r="CG793"/>
  <c r="CF793"/>
  <c r="CG792"/>
  <c r="CF792"/>
  <c r="CG791"/>
  <c r="CF791"/>
  <c r="CG790"/>
  <c r="CF790"/>
  <c r="CG789"/>
  <c r="CF789"/>
  <c r="CG788"/>
  <c r="CF788"/>
  <c r="CG787"/>
  <c r="CF787"/>
  <c r="CG786"/>
  <c r="CF786"/>
  <c r="CG785"/>
  <c r="CF785"/>
  <c r="CG784"/>
  <c r="CF784"/>
  <c r="CG783"/>
  <c r="CF783"/>
  <c r="CG782"/>
  <c r="CF782"/>
  <c r="CG781"/>
  <c r="CF781"/>
  <c r="CG780"/>
  <c r="CF780"/>
  <c r="CG779"/>
  <c r="CF779"/>
  <c r="CG778"/>
  <c r="CF778"/>
  <c r="CG777"/>
  <c r="CF777"/>
  <c r="CG776"/>
  <c r="CF776"/>
  <c r="CG775"/>
  <c r="CF775"/>
  <c r="CG774"/>
  <c r="CF774"/>
  <c r="CG773"/>
  <c r="CF773"/>
  <c r="CG772"/>
  <c r="CF772"/>
  <c r="CG771"/>
  <c r="CF771"/>
  <c r="CG770"/>
  <c r="CF770"/>
  <c r="CG769"/>
  <c r="CF769"/>
  <c r="CG768"/>
  <c r="CF768"/>
  <c r="CG767"/>
  <c r="CF767"/>
  <c r="CG766"/>
  <c r="CF766"/>
  <c r="CG765"/>
  <c r="CF765"/>
  <c r="CG764"/>
  <c r="CF764"/>
  <c r="CG763"/>
  <c r="CF763"/>
  <c r="CG762"/>
  <c r="CF762"/>
  <c r="CG761"/>
  <c r="CF761"/>
  <c r="CG760"/>
  <c r="CF760"/>
  <c r="CG759"/>
  <c r="CF759"/>
  <c r="CG758"/>
  <c r="CF758"/>
  <c r="CG757"/>
  <c r="CF757"/>
  <c r="CG756"/>
  <c r="CF756"/>
  <c r="CG755"/>
  <c r="CF755"/>
  <c r="CG754"/>
  <c r="CF754"/>
  <c r="CG753"/>
  <c r="CF753"/>
  <c r="CG752"/>
  <c r="CF752"/>
  <c r="CG751"/>
  <c r="CF751"/>
  <c r="CG750"/>
  <c r="CF750"/>
  <c r="CG749"/>
  <c r="CF749"/>
  <c r="CG748"/>
  <c r="CF748"/>
  <c r="CG747"/>
  <c r="CF747"/>
  <c r="CG746"/>
  <c r="CF746"/>
  <c r="CG745"/>
  <c r="CF745"/>
  <c r="CG744"/>
  <c r="CF744"/>
  <c r="CG743"/>
  <c r="CF743"/>
  <c r="CG742"/>
  <c r="CF742"/>
  <c r="CG741"/>
  <c r="CF741"/>
  <c r="CG740"/>
  <c r="CF740"/>
  <c r="CG739"/>
  <c r="CF739"/>
  <c r="CG738"/>
  <c r="CF738"/>
  <c r="CG737"/>
  <c r="CF737"/>
  <c r="CG736"/>
  <c r="CF736"/>
  <c r="CG735"/>
  <c r="CF735"/>
  <c r="CG734"/>
  <c r="CF734"/>
  <c r="CG733"/>
  <c r="CF733"/>
  <c r="CG732"/>
  <c r="CF732"/>
  <c r="CG731"/>
  <c r="CF731"/>
  <c r="CG730"/>
  <c r="CF730"/>
  <c r="CG729"/>
  <c r="CF729"/>
  <c r="CG728"/>
  <c r="CF728"/>
  <c r="CG727"/>
  <c r="CF727"/>
  <c r="CG726"/>
  <c r="CF726"/>
  <c r="CG725"/>
  <c r="CF725"/>
  <c r="CG724"/>
  <c r="CF724"/>
  <c r="CG723"/>
  <c r="CF723"/>
  <c r="CG722"/>
  <c r="CF722"/>
  <c r="CG721"/>
  <c r="CF721"/>
  <c r="CG720"/>
  <c r="CF720"/>
  <c r="CG719"/>
  <c r="CF719"/>
  <c r="CG718"/>
  <c r="CF718"/>
  <c r="CG717"/>
  <c r="CF717"/>
  <c r="CG716"/>
  <c r="CF716"/>
  <c r="CG715"/>
  <c r="CF715"/>
  <c r="CG714"/>
  <c r="CF714"/>
  <c r="CG713"/>
  <c r="CF713"/>
  <c r="CG712"/>
  <c r="CF712"/>
  <c r="CG711"/>
  <c r="CF711"/>
  <c r="CG710"/>
  <c r="CF710"/>
  <c r="CG709"/>
  <c r="CF709"/>
  <c r="CG708"/>
  <c r="CF708"/>
  <c r="CG707"/>
  <c r="CF707"/>
  <c r="CG706"/>
  <c r="CF706"/>
  <c r="CG705"/>
  <c r="CF705"/>
  <c r="CG704"/>
  <c r="CF704"/>
  <c r="CG703"/>
  <c r="CF703"/>
  <c r="CG702"/>
  <c r="CF702"/>
  <c r="CG701"/>
  <c r="CF701"/>
  <c r="CG700"/>
  <c r="CF700"/>
  <c r="CG699"/>
  <c r="CF699"/>
  <c r="CG698"/>
  <c r="CF698"/>
  <c r="CG697"/>
  <c r="CF697"/>
  <c r="CG696"/>
  <c r="CF696"/>
  <c r="CG695"/>
  <c r="CF695"/>
  <c r="CG694"/>
  <c r="CF694"/>
  <c r="CG693"/>
  <c r="CF693"/>
  <c r="CG692"/>
  <c r="CF692"/>
  <c r="CG691"/>
  <c r="CF691"/>
  <c r="CG690"/>
  <c r="CF690"/>
  <c r="CG689"/>
  <c r="CF689"/>
  <c r="CG688"/>
  <c r="CF688"/>
  <c r="CG687"/>
  <c r="CF687"/>
  <c r="CG686"/>
  <c r="CF686"/>
  <c r="CG685"/>
  <c r="CF685"/>
  <c r="CG684"/>
  <c r="CF684"/>
  <c r="CG683"/>
  <c r="CF683"/>
  <c r="CG682"/>
  <c r="CF682"/>
  <c r="CG681"/>
  <c r="CF681"/>
  <c r="CG680"/>
  <c r="CF680"/>
  <c r="CG679"/>
  <c r="CF679"/>
  <c r="CG678"/>
  <c r="CF678"/>
  <c r="CG677"/>
  <c r="CF677"/>
  <c r="CG676"/>
  <c r="CF676"/>
  <c r="CG675"/>
  <c r="CF675"/>
  <c r="CG674"/>
  <c r="CF674"/>
  <c r="CG673"/>
  <c r="CF673"/>
  <c r="CG672"/>
  <c r="CF672"/>
  <c r="CG671"/>
  <c r="CF671"/>
  <c r="CG670"/>
  <c r="CF670"/>
  <c r="CG669"/>
  <c r="CF669"/>
  <c r="CG668"/>
  <c r="CF668"/>
  <c r="CG667"/>
  <c r="CF667"/>
  <c r="CG666"/>
  <c r="CF666"/>
  <c r="CG665"/>
  <c r="CF665"/>
  <c r="CG664"/>
  <c r="CF664"/>
  <c r="CG663"/>
  <c r="CF663"/>
  <c r="CG662"/>
  <c r="CF662"/>
  <c r="CG661"/>
  <c r="CF661"/>
  <c r="CG660"/>
  <c r="CF660"/>
  <c r="CG659"/>
  <c r="CF659"/>
  <c r="CG658"/>
  <c r="CF658"/>
  <c r="CG657"/>
  <c r="CF657"/>
  <c r="CG656"/>
  <c r="CF656"/>
  <c r="CG655"/>
  <c r="CF655"/>
  <c r="CG654"/>
  <c r="CF654"/>
  <c r="CG653"/>
  <c r="CF653"/>
  <c r="CG652"/>
  <c r="CF652"/>
  <c r="CG651"/>
  <c r="CF651"/>
  <c r="CG650"/>
  <c r="CF650"/>
  <c r="CG649"/>
  <c r="CF649"/>
  <c r="CG648"/>
  <c r="CF648"/>
  <c r="CG647"/>
  <c r="CF647"/>
  <c r="CG646"/>
  <c r="CF646"/>
  <c r="CG645"/>
  <c r="CF645"/>
  <c r="CG644"/>
  <c r="CF644"/>
  <c r="CG643"/>
  <c r="CF643"/>
  <c r="CG642"/>
  <c r="CF642"/>
  <c r="CG641"/>
  <c r="CF641"/>
  <c r="CG640"/>
  <c r="CF640"/>
  <c r="CG639"/>
  <c r="CF639"/>
  <c r="CG638"/>
  <c r="CF638"/>
  <c r="CG637"/>
  <c r="CF637"/>
  <c r="CG636"/>
  <c r="CF636"/>
  <c r="CG635"/>
  <c r="CF635"/>
  <c r="CG634"/>
  <c r="CF634"/>
  <c r="CG633"/>
  <c r="CF633"/>
  <c r="CG632"/>
  <c r="CF632"/>
  <c r="CG631"/>
  <c r="CF631"/>
  <c r="CG630"/>
  <c r="CF630"/>
  <c r="CG629"/>
  <c r="CF629"/>
  <c r="CG628"/>
  <c r="CF628"/>
  <c r="CG627"/>
  <c r="CF627"/>
  <c r="CG626"/>
  <c r="CF626"/>
  <c r="CG625"/>
  <c r="CF625"/>
  <c r="CG624"/>
  <c r="CF624"/>
  <c r="CG623"/>
  <c r="CF623"/>
  <c r="CG622"/>
  <c r="CF622"/>
  <c r="CG621"/>
  <c r="CF621"/>
  <c r="CG620"/>
  <c r="CF620"/>
  <c r="CG619"/>
  <c r="CF619"/>
  <c r="CG618"/>
  <c r="CF618"/>
  <c r="CG617"/>
  <c r="CF617"/>
  <c r="CG616"/>
  <c r="CF616"/>
  <c r="CG615"/>
  <c r="CF615"/>
  <c r="CG614"/>
  <c r="CF614"/>
  <c r="CG613"/>
  <c r="CF613"/>
  <c r="CG612"/>
  <c r="CF612"/>
  <c r="CG611"/>
  <c r="CF611"/>
  <c r="CG610"/>
  <c r="CF610"/>
  <c r="CG609"/>
  <c r="CF609"/>
  <c r="CG608"/>
  <c r="CF608"/>
  <c r="CG607"/>
  <c r="CF607"/>
  <c r="CG606"/>
  <c r="CF606"/>
  <c r="CG605"/>
  <c r="CF605"/>
  <c r="CG604"/>
  <c r="CF604"/>
  <c r="CG603"/>
  <c r="CF603"/>
  <c r="CG602"/>
  <c r="CF602"/>
  <c r="CG601"/>
  <c r="CF601"/>
  <c r="CG600"/>
  <c r="CF600"/>
  <c r="CG599"/>
  <c r="CF599"/>
  <c r="CG598"/>
  <c r="CF598"/>
  <c r="CG597"/>
  <c r="CF597"/>
  <c r="CG596"/>
  <c r="CF596"/>
  <c r="CG595"/>
  <c r="CF595"/>
  <c r="CG594"/>
  <c r="CF594"/>
  <c r="CG593"/>
  <c r="CF593"/>
  <c r="CG592"/>
  <c r="CF592"/>
  <c r="CG591"/>
  <c r="CF591"/>
  <c r="CG590"/>
  <c r="CF590"/>
  <c r="CG589"/>
  <c r="CF589"/>
  <c r="CG588"/>
  <c r="CF588"/>
  <c r="CG587"/>
  <c r="CF587"/>
  <c r="CG586"/>
  <c r="CF586"/>
  <c r="CG585"/>
  <c r="CF585"/>
  <c r="CG584"/>
  <c r="CF584"/>
  <c r="CG583"/>
  <c r="CF583"/>
  <c r="CG582"/>
  <c r="CF582"/>
  <c r="CG581"/>
  <c r="CF581"/>
  <c r="CG580"/>
  <c r="CF580"/>
  <c r="CG579"/>
  <c r="CF579"/>
  <c r="CG578"/>
  <c r="CF578"/>
  <c r="CG577"/>
  <c r="CF577"/>
  <c r="CG576"/>
  <c r="CF576"/>
  <c r="CG575"/>
  <c r="CF575"/>
  <c r="CG574"/>
  <c r="CF574"/>
  <c r="CG573"/>
  <c r="CF573"/>
  <c r="CG572"/>
  <c r="CF572"/>
  <c r="CG571"/>
  <c r="CF571"/>
  <c r="CG570"/>
  <c r="CF570"/>
  <c r="CG569"/>
  <c r="CF569"/>
  <c r="CG568"/>
  <c r="CF568"/>
  <c r="CG567"/>
  <c r="CF567"/>
  <c r="CG566"/>
  <c r="CF566"/>
  <c r="CG565"/>
  <c r="CF565"/>
  <c r="CG564"/>
  <c r="CF564"/>
  <c r="CG563"/>
  <c r="CF563"/>
  <c r="CG562"/>
  <c r="CF562"/>
  <c r="CG561"/>
  <c r="CF561"/>
  <c r="CG560"/>
  <c r="CF560"/>
  <c r="CG559"/>
  <c r="CF559"/>
  <c r="CG558"/>
  <c r="CF558"/>
  <c r="CG557"/>
  <c r="CF557"/>
  <c r="CG556"/>
  <c r="CF556"/>
  <c r="CG555"/>
  <c r="CF555"/>
  <c r="CG554"/>
  <c r="CF554"/>
  <c r="CG553"/>
  <c r="CF553"/>
  <c r="CG552"/>
  <c r="CF552"/>
  <c r="CG551"/>
  <c r="CF551"/>
  <c r="CG550"/>
  <c r="CF550"/>
  <c r="CG549"/>
  <c r="CF549"/>
  <c r="CG548"/>
  <c r="CF548"/>
  <c r="CG547"/>
  <c r="CF547"/>
  <c r="CG546"/>
  <c r="CF546"/>
  <c r="CG545"/>
  <c r="CF545"/>
  <c r="CG544"/>
  <c r="CF544"/>
  <c r="CG543"/>
  <c r="CF543"/>
  <c r="CG542"/>
  <c r="CF542"/>
  <c r="CG541"/>
  <c r="CF541"/>
  <c r="CG540"/>
  <c r="CF540"/>
  <c r="CG539"/>
  <c r="CF539"/>
  <c r="CG538"/>
  <c r="CF538"/>
  <c r="CG537"/>
  <c r="CF537"/>
  <c r="CG536"/>
  <c r="CF536"/>
  <c r="CG535"/>
  <c r="CF535"/>
  <c r="CG534"/>
  <c r="CF534"/>
  <c r="CG533"/>
  <c r="CF533"/>
  <c r="CG532"/>
  <c r="CF532"/>
  <c r="CG531"/>
  <c r="CF531"/>
  <c r="CG530"/>
  <c r="CF530"/>
  <c r="CG529"/>
  <c r="CF529"/>
  <c r="CG528"/>
  <c r="CF528"/>
  <c r="CG527"/>
  <c r="CF527"/>
  <c r="CG526"/>
  <c r="CF526"/>
  <c r="CG525"/>
  <c r="CF525"/>
  <c r="CG524"/>
  <c r="CF524"/>
  <c r="CG523"/>
  <c r="CF523"/>
  <c r="CG522"/>
  <c r="CF522"/>
  <c r="CG521"/>
  <c r="CF521"/>
  <c r="CG520"/>
  <c r="CF520"/>
  <c r="CG519"/>
  <c r="CF519"/>
  <c r="CG518"/>
  <c r="CF518"/>
  <c r="CG517"/>
  <c r="CF517"/>
  <c r="CG516"/>
  <c r="CF516"/>
  <c r="CG515"/>
  <c r="CF515"/>
  <c r="CG514"/>
  <c r="CF514"/>
  <c r="CG513"/>
  <c r="CF513"/>
  <c r="CG512"/>
  <c r="CF512"/>
  <c r="CG511"/>
  <c r="CF511"/>
  <c r="CG510"/>
  <c r="CF510"/>
  <c r="CG509"/>
  <c r="CF509"/>
  <c r="CG508"/>
  <c r="CF508"/>
  <c r="CG507"/>
  <c r="CF507"/>
  <c r="CG506"/>
  <c r="CF506"/>
  <c r="CG505"/>
  <c r="CF505"/>
  <c r="CG504"/>
  <c r="CF504"/>
  <c r="CG503"/>
  <c r="CF503"/>
  <c r="CG502"/>
  <c r="CF502"/>
  <c r="CG501"/>
  <c r="CF501"/>
  <c r="CG500"/>
  <c r="CF500"/>
  <c r="CG499"/>
  <c r="CF499"/>
  <c r="CG498"/>
  <c r="CF498"/>
  <c r="CG497"/>
  <c r="CF497"/>
  <c r="CG496"/>
  <c r="CF496"/>
  <c r="CG495"/>
  <c r="CF495"/>
  <c r="CG494"/>
  <c r="CF494"/>
  <c r="CG493"/>
  <c r="CF493"/>
  <c r="CG492"/>
  <c r="CF492"/>
  <c r="CG491"/>
  <c r="CF491"/>
  <c r="CG490"/>
  <c r="CF490"/>
  <c r="CG489"/>
  <c r="CF489"/>
  <c r="CG488"/>
  <c r="CF488"/>
  <c r="CG487"/>
  <c r="CF487"/>
  <c r="CG486"/>
  <c r="CF486"/>
  <c r="CG485"/>
  <c r="CF485"/>
  <c r="CG484"/>
  <c r="CF484"/>
  <c r="CG483"/>
  <c r="CF483"/>
  <c r="CG482"/>
  <c r="CF482"/>
  <c r="CG481"/>
  <c r="CF481"/>
  <c r="CG480"/>
  <c r="CF480"/>
  <c r="CG479"/>
  <c r="CF479"/>
  <c r="CG478"/>
  <c r="CF478"/>
  <c r="CG477"/>
  <c r="CF477"/>
  <c r="CG476"/>
  <c r="CF476"/>
  <c r="CG475"/>
  <c r="CF475"/>
  <c r="CG474"/>
  <c r="CF474"/>
  <c r="CG473"/>
  <c r="CF473"/>
  <c r="CG472"/>
  <c r="CF472"/>
  <c r="CG471"/>
  <c r="CF471"/>
  <c r="CG470"/>
  <c r="CF470"/>
  <c r="CG469"/>
  <c r="CF469"/>
  <c r="CG468"/>
  <c r="CF468"/>
  <c r="CG467"/>
  <c r="CF467"/>
  <c r="CG466"/>
  <c r="CF466"/>
  <c r="CG465"/>
  <c r="CF465"/>
  <c r="CG464"/>
  <c r="CF464"/>
  <c r="CG463"/>
  <c r="CF463"/>
  <c r="CG462"/>
  <c r="CF462"/>
  <c r="CG461"/>
  <c r="CF461"/>
  <c r="CG460"/>
  <c r="CF460"/>
  <c r="CG459"/>
  <c r="CF459"/>
  <c r="CG458"/>
  <c r="CF458"/>
  <c r="CG457"/>
  <c r="CF457"/>
  <c r="CG456"/>
  <c r="CF456"/>
  <c r="CG455"/>
  <c r="CF455"/>
  <c r="CG454"/>
  <c r="CF454"/>
  <c r="CG453"/>
  <c r="CF453"/>
  <c r="CG452"/>
  <c r="CF452"/>
  <c r="CG451"/>
  <c r="CF451"/>
  <c r="CG450"/>
  <c r="CF450"/>
  <c r="CG449"/>
  <c r="CF449"/>
  <c r="CG448"/>
  <c r="CF448"/>
  <c r="CG447"/>
  <c r="CF447"/>
  <c r="CG446"/>
  <c r="CF446"/>
  <c r="CG445"/>
  <c r="CF445"/>
  <c r="CG444"/>
  <c r="CF444"/>
  <c r="CG443"/>
  <c r="CF443"/>
  <c r="CG442"/>
  <c r="CF442"/>
  <c r="CG441"/>
  <c r="CF441"/>
  <c r="CG440"/>
  <c r="CF440"/>
  <c r="CG439"/>
  <c r="CF439"/>
  <c r="CG438"/>
  <c r="CF438"/>
  <c r="CG437"/>
  <c r="CF437"/>
  <c r="CG436"/>
  <c r="CF436"/>
  <c r="CG435"/>
  <c r="CF435"/>
  <c r="CG434"/>
  <c r="CF434"/>
  <c r="CG433"/>
  <c r="CF433"/>
  <c r="CG432"/>
  <c r="CF432"/>
  <c r="CG431"/>
  <c r="CF431"/>
  <c r="CG430"/>
  <c r="CF430"/>
  <c r="CG429"/>
  <c r="CF429"/>
  <c r="CG428"/>
  <c r="CF428"/>
  <c r="CG427"/>
  <c r="CF427"/>
  <c r="CG426"/>
  <c r="CF426"/>
  <c r="CG425"/>
  <c r="CF425"/>
  <c r="CG424"/>
  <c r="CF424"/>
  <c r="CG423"/>
  <c r="CF423"/>
  <c r="CG422"/>
  <c r="CF422"/>
  <c r="CG421"/>
  <c r="CF421"/>
  <c r="CG420"/>
  <c r="CF420"/>
  <c r="CG419"/>
  <c r="CF419"/>
  <c r="CG418"/>
  <c r="CF418"/>
  <c r="CG417"/>
  <c r="CF417"/>
  <c r="CG416"/>
  <c r="CF416"/>
  <c r="CG415"/>
  <c r="CF415"/>
  <c r="CG414"/>
  <c r="CF414"/>
  <c r="CG413"/>
  <c r="CF413"/>
  <c r="CG412"/>
  <c r="CF412"/>
  <c r="CG411"/>
  <c r="CF411"/>
  <c r="CG410"/>
  <c r="CF410"/>
  <c r="CG409"/>
  <c r="CF409"/>
  <c r="CG408"/>
  <c r="CF408"/>
  <c r="CG407"/>
  <c r="CF407"/>
  <c r="CG406"/>
  <c r="CF406"/>
  <c r="CG405"/>
  <c r="CF405"/>
  <c r="CG404"/>
  <c r="CF404"/>
  <c r="CG403"/>
  <c r="CF403"/>
  <c r="CG402"/>
  <c r="CF402"/>
  <c r="CG401"/>
  <c r="CF401"/>
  <c r="CG400"/>
  <c r="CF400"/>
  <c r="CG399"/>
  <c r="CF399"/>
  <c r="CG398"/>
  <c r="CF398"/>
  <c r="CG397"/>
  <c r="CF397"/>
  <c r="CG396"/>
  <c r="CF396"/>
  <c r="CG395"/>
  <c r="CF395"/>
  <c r="CG394"/>
  <c r="CF394"/>
  <c r="CG393"/>
  <c r="CF393"/>
  <c r="CG392"/>
  <c r="CF392"/>
  <c r="CG391"/>
  <c r="CF391"/>
  <c r="CG390"/>
  <c r="CF390"/>
  <c r="CG389"/>
  <c r="CF389"/>
  <c r="CG388"/>
  <c r="CF388"/>
  <c r="CG387"/>
  <c r="CF387"/>
  <c r="CG386"/>
  <c r="CF386"/>
  <c r="CG385"/>
  <c r="CF385"/>
  <c r="CG384"/>
  <c r="CF384"/>
  <c r="CG383"/>
  <c r="CF383"/>
  <c r="CG382"/>
  <c r="CF382"/>
  <c r="CG381"/>
  <c r="CF381"/>
  <c r="CG380"/>
  <c r="CF380"/>
  <c r="CG379"/>
  <c r="CF379"/>
  <c r="CG378"/>
  <c r="CF378"/>
  <c r="CG377"/>
  <c r="CF377"/>
  <c r="CG376"/>
  <c r="CF376"/>
  <c r="CG375"/>
  <c r="CF375"/>
  <c r="CG374"/>
  <c r="CF374"/>
  <c r="CG373"/>
  <c r="CF373"/>
  <c r="CG372"/>
  <c r="CF372"/>
  <c r="CG371"/>
  <c r="CF371"/>
  <c r="CG370"/>
  <c r="CF370"/>
  <c r="CG369"/>
  <c r="CF369"/>
  <c r="CG368"/>
  <c r="CF368"/>
  <c r="CG367"/>
  <c r="CF367"/>
  <c r="CG366"/>
  <c r="CF366"/>
  <c r="CG365"/>
  <c r="CF365"/>
  <c r="CG364"/>
  <c r="CF364"/>
  <c r="CG363"/>
  <c r="CF363"/>
  <c r="CG362"/>
  <c r="CF362"/>
  <c r="CG361"/>
  <c r="CF361"/>
  <c r="CG360"/>
  <c r="CF360"/>
  <c r="CG359"/>
  <c r="CF359"/>
  <c r="CG358"/>
  <c r="CF358"/>
  <c r="CG357"/>
  <c r="CF357"/>
  <c r="CG356"/>
  <c r="CF356"/>
  <c r="CG355"/>
  <c r="CF355"/>
  <c r="CG354"/>
  <c r="CF354"/>
  <c r="CG353"/>
  <c r="CF353"/>
  <c r="CG352"/>
  <c r="CF352"/>
  <c r="CG351"/>
  <c r="CF351"/>
  <c r="CG350"/>
  <c r="CF350"/>
  <c r="CG349"/>
  <c r="CF349"/>
  <c r="CG348"/>
  <c r="CF348"/>
  <c r="CG347"/>
  <c r="CF347"/>
  <c r="CG346"/>
  <c r="CF346"/>
  <c r="CG345"/>
  <c r="CF345"/>
  <c r="CG344"/>
  <c r="CF344"/>
  <c r="CG343"/>
  <c r="CF343"/>
  <c r="CG342"/>
  <c r="CF342"/>
  <c r="CG341"/>
  <c r="CF341"/>
  <c r="CG340"/>
  <c r="CF340"/>
  <c r="CG339"/>
  <c r="CF339"/>
  <c r="CG338"/>
  <c r="CF338"/>
  <c r="CG337"/>
  <c r="CF337"/>
  <c r="CG336"/>
  <c r="CF336"/>
  <c r="CG335"/>
  <c r="CF335"/>
  <c r="CG334"/>
  <c r="CF334"/>
  <c r="CG333"/>
  <c r="CF333"/>
  <c r="CG332"/>
  <c r="CF332"/>
  <c r="CG331"/>
  <c r="CF331"/>
  <c r="CG330"/>
  <c r="CF330"/>
  <c r="CG329"/>
  <c r="CF329"/>
  <c r="CG328"/>
  <c r="CF328"/>
  <c r="CG327"/>
  <c r="CF327"/>
  <c r="CG326"/>
  <c r="CF326"/>
  <c r="CG325"/>
  <c r="CF325"/>
  <c r="CG324"/>
  <c r="CF324"/>
  <c r="CG323"/>
  <c r="CF323"/>
  <c r="CG322"/>
  <c r="CF322"/>
  <c r="CG321"/>
  <c r="CF321"/>
  <c r="CG320"/>
  <c r="CF320"/>
  <c r="CG319"/>
  <c r="CF319"/>
  <c r="CG318"/>
  <c r="CF318"/>
  <c r="CG317"/>
  <c r="CF317"/>
  <c r="CG316"/>
  <c r="CF316"/>
  <c r="CG315"/>
  <c r="CF315"/>
  <c r="CG314"/>
  <c r="CF314"/>
  <c r="CG313"/>
  <c r="CF313"/>
  <c r="CG312"/>
  <c r="CF312"/>
  <c r="CG311"/>
  <c r="CF311"/>
  <c r="CG310"/>
  <c r="CF310"/>
  <c r="CG309"/>
  <c r="CF309"/>
  <c r="CG308"/>
  <c r="CF308"/>
  <c r="CG307"/>
  <c r="CF307"/>
  <c r="CG306"/>
  <c r="CF306"/>
  <c r="CG305"/>
  <c r="CF305"/>
  <c r="CG304"/>
  <c r="CF304"/>
  <c r="CG303"/>
  <c r="CF303"/>
  <c r="CG302"/>
  <c r="CF302"/>
  <c r="CG301"/>
  <c r="CF301"/>
  <c r="CG300"/>
  <c r="CF300"/>
  <c r="CG299"/>
  <c r="CF299"/>
  <c r="CG298"/>
  <c r="CF298"/>
  <c r="CG297"/>
  <c r="CF297"/>
  <c r="CG296"/>
  <c r="CF296"/>
  <c r="CG295"/>
  <c r="CF295"/>
  <c r="CG294"/>
  <c r="CF294"/>
  <c r="CG293"/>
  <c r="CF293"/>
  <c r="CG292"/>
  <c r="CF292"/>
  <c r="CG291"/>
  <c r="CF291"/>
  <c r="CG290"/>
  <c r="CF290"/>
  <c r="CG289"/>
  <c r="CF289"/>
  <c r="CG288"/>
  <c r="CF288"/>
  <c r="CG287"/>
  <c r="CF287"/>
  <c r="CG286"/>
  <c r="CF286"/>
  <c r="CG285"/>
  <c r="CF285"/>
  <c r="CG284"/>
  <c r="CF284"/>
  <c r="CG283"/>
  <c r="CF283"/>
  <c r="CG282"/>
  <c r="CF282"/>
  <c r="CG281"/>
  <c r="CF281"/>
  <c r="CG280"/>
  <c r="CF280"/>
  <c r="CG279"/>
  <c r="CF279"/>
  <c r="CG278"/>
  <c r="CF278"/>
  <c r="CG277"/>
  <c r="CF277"/>
  <c r="CG276"/>
  <c r="CF276"/>
  <c r="CG275"/>
  <c r="CF275"/>
  <c r="CG274"/>
  <c r="CF274"/>
  <c r="CG273"/>
  <c r="CF273"/>
  <c r="CG272"/>
  <c r="CF272"/>
  <c r="CG271"/>
  <c r="CF271"/>
  <c r="CG270"/>
  <c r="CF270"/>
  <c r="CG269"/>
  <c r="CF269"/>
  <c r="CG268"/>
  <c r="CF268"/>
  <c r="CG267"/>
  <c r="CF267"/>
  <c r="CG266"/>
  <c r="CF266"/>
  <c r="CG265"/>
  <c r="CF265"/>
  <c r="CG264"/>
  <c r="CF264"/>
  <c r="CG263"/>
  <c r="CF263"/>
  <c r="CG262"/>
  <c r="CF262"/>
  <c r="CG261"/>
  <c r="CF261"/>
  <c r="CG260"/>
  <c r="CF260"/>
  <c r="CG259"/>
  <c r="CF259"/>
  <c r="CG258"/>
  <c r="CF258"/>
  <c r="CG257"/>
  <c r="CF257"/>
  <c r="CG256"/>
  <c r="CF256"/>
  <c r="CG255"/>
  <c r="CF255"/>
  <c r="CG254"/>
  <c r="CF254"/>
  <c r="CG253"/>
  <c r="CF253"/>
  <c r="CG252"/>
  <c r="CF252"/>
  <c r="CG251"/>
  <c r="CF251"/>
  <c r="CG250"/>
  <c r="CF250"/>
  <c r="CG249"/>
  <c r="CF249"/>
  <c r="CG248"/>
  <c r="CF248"/>
  <c r="CG247"/>
  <c r="CF247"/>
  <c r="CG246"/>
  <c r="CF246"/>
  <c r="CG245"/>
  <c r="CF245"/>
  <c r="CG244"/>
  <c r="CF244"/>
  <c r="CG243"/>
  <c r="CF243"/>
  <c r="CG242"/>
  <c r="CF242"/>
  <c r="CG241"/>
  <c r="CF241"/>
  <c r="CG240"/>
  <c r="CF240"/>
  <c r="CG239"/>
  <c r="CF239"/>
  <c r="CG238"/>
  <c r="CF238"/>
  <c r="CG237"/>
  <c r="CF237"/>
  <c r="CG236"/>
  <c r="CF236"/>
  <c r="CG235"/>
  <c r="CF235"/>
  <c r="CG234"/>
  <c r="CF234"/>
  <c r="CG233"/>
  <c r="CF233"/>
  <c r="CG232"/>
  <c r="CF232"/>
  <c r="CG231"/>
  <c r="CF231"/>
  <c r="CG230"/>
  <c r="CF230"/>
  <c r="CG229"/>
  <c r="CF229"/>
  <c r="CG228"/>
  <c r="CF228"/>
  <c r="CG227"/>
  <c r="CF227"/>
  <c r="CG226"/>
  <c r="CF226"/>
  <c r="CG225"/>
  <c r="CF225"/>
  <c r="CG224"/>
  <c r="CF224"/>
  <c r="CG223"/>
  <c r="CF223"/>
  <c r="CG222"/>
  <c r="CF222"/>
  <c r="CG221"/>
  <c r="CF221"/>
  <c r="CG220"/>
  <c r="CF220"/>
  <c r="CG219"/>
  <c r="CF219"/>
  <c r="CG218"/>
  <c r="CF218"/>
  <c r="CG217"/>
  <c r="CF217"/>
  <c r="CG216"/>
  <c r="CF216"/>
  <c r="CG215"/>
  <c r="CF215"/>
  <c r="CG214"/>
  <c r="CF214"/>
  <c r="CG213"/>
  <c r="CF213"/>
  <c r="CG212"/>
  <c r="CF212"/>
  <c r="CG211"/>
  <c r="CF211"/>
  <c r="CG210"/>
  <c r="CF210"/>
  <c r="CG209"/>
  <c r="CF209"/>
  <c r="CG208"/>
  <c r="CF208"/>
  <c r="CG207"/>
  <c r="CF207"/>
  <c r="CG206"/>
  <c r="CF206"/>
  <c r="CG205"/>
  <c r="CF205"/>
  <c r="CG204"/>
  <c r="CF204"/>
  <c r="CG203"/>
  <c r="CF203"/>
  <c r="CG202"/>
  <c r="CF202"/>
  <c r="CG201"/>
  <c r="CF201"/>
  <c r="CG200"/>
  <c r="CF200"/>
  <c r="CG199"/>
  <c r="CF199"/>
  <c r="CG198"/>
  <c r="CF198"/>
  <c r="CG197"/>
  <c r="CF197"/>
  <c r="CG196"/>
  <c r="CF196"/>
  <c r="CG195"/>
  <c r="CF195"/>
  <c r="CG194"/>
  <c r="CF194"/>
  <c r="CG193"/>
  <c r="CF193"/>
  <c r="CG192"/>
  <c r="CF192"/>
  <c r="CG191"/>
  <c r="CF191"/>
  <c r="CG190"/>
  <c r="CF190"/>
  <c r="CG189"/>
  <c r="CF189"/>
  <c r="CG188"/>
  <c r="CF188"/>
  <c r="CG187"/>
  <c r="CF187"/>
  <c r="CG186"/>
  <c r="CF186"/>
  <c r="CG185"/>
  <c r="CF185"/>
  <c r="CG184"/>
  <c r="CF184"/>
  <c r="CG183"/>
  <c r="CF183"/>
  <c r="CG182"/>
  <c r="CF182"/>
  <c r="CG181"/>
  <c r="CF181"/>
  <c r="CG180"/>
  <c r="CF180"/>
  <c r="CG179"/>
  <c r="CF179"/>
  <c r="CG178"/>
  <c r="CF178"/>
  <c r="CG177"/>
  <c r="CF177"/>
  <c r="CG176"/>
  <c r="CF176"/>
  <c r="CG175"/>
  <c r="CF175"/>
  <c r="CG174"/>
  <c r="CF174"/>
  <c r="CG173"/>
  <c r="CF173"/>
  <c r="CG172"/>
  <c r="CF172"/>
  <c r="CG171"/>
  <c r="CF171"/>
  <c r="CG170"/>
  <c r="CF170"/>
  <c r="CG169"/>
  <c r="CF169"/>
  <c r="CG168"/>
  <c r="CF168"/>
  <c r="CG167"/>
  <c r="CF167"/>
  <c r="CG166"/>
  <c r="CF166"/>
  <c r="CG165"/>
  <c r="CF165"/>
  <c r="CG164"/>
  <c r="CF164"/>
  <c r="CG163"/>
  <c r="CF163"/>
  <c r="CG162"/>
  <c r="CF162"/>
  <c r="CG161"/>
  <c r="CF161"/>
  <c r="CG160"/>
  <c r="CF160"/>
  <c r="CG159"/>
  <c r="CF159"/>
  <c r="CG158"/>
  <c r="CF158"/>
  <c r="CG157"/>
  <c r="CF157"/>
  <c r="CG156"/>
  <c r="CF156"/>
  <c r="CG155"/>
  <c r="CF155"/>
  <c r="CG154"/>
  <c r="CF154"/>
  <c r="CG153"/>
  <c r="CF153"/>
  <c r="CG152"/>
  <c r="CF152"/>
  <c r="CG151"/>
  <c r="CF151"/>
  <c r="CG150"/>
  <c r="CF150"/>
  <c r="CG149"/>
  <c r="CF149"/>
  <c r="CG148"/>
  <c r="CF148"/>
  <c r="CG147"/>
  <c r="CF147"/>
  <c r="CG146"/>
  <c r="CF146"/>
  <c r="CG145"/>
  <c r="CF145"/>
  <c r="CG144"/>
  <c r="CF144"/>
  <c r="CG143"/>
  <c r="CF143"/>
  <c r="CG142"/>
  <c r="CF142"/>
  <c r="CG141"/>
  <c r="CF141"/>
  <c r="CG140"/>
  <c r="CF140"/>
  <c r="CG139"/>
  <c r="CF139"/>
  <c r="CG138"/>
  <c r="CF138"/>
  <c r="CG137"/>
  <c r="CF137"/>
  <c r="CG136"/>
  <c r="CF136"/>
  <c r="CG135"/>
  <c r="CF135"/>
  <c r="CG134"/>
  <c r="CF134"/>
  <c r="CG133"/>
  <c r="CF133"/>
  <c r="CG132"/>
  <c r="CF132"/>
  <c r="CG131"/>
  <c r="CF131"/>
  <c r="CG130"/>
  <c r="CF130"/>
  <c r="CG129"/>
  <c r="CF129"/>
  <c r="CG128"/>
  <c r="CF128"/>
  <c r="CG127"/>
  <c r="CF127"/>
  <c r="CG126"/>
  <c r="CF126"/>
  <c r="CG125"/>
  <c r="CF125"/>
  <c r="CG124"/>
  <c r="CF124"/>
  <c r="CG123"/>
  <c r="CF123"/>
  <c r="CG122"/>
  <c r="CF122"/>
  <c r="CG121"/>
  <c r="CF121"/>
  <c r="CG120"/>
  <c r="CF120"/>
  <c r="CG119"/>
  <c r="CF119"/>
  <c r="CG118"/>
  <c r="CF118"/>
  <c r="CG117"/>
  <c r="CF117"/>
  <c r="CG116"/>
  <c r="CF116"/>
  <c r="CG115"/>
  <c r="CF115"/>
  <c r="CG114"/>
  <c r="CF114"/>
  <c r="CG113"/>
  <c r="CF113"/>
  <c r="CG112"/>
  <c r="CF112"/>
  <c r="CG111"/>
  <c r="CF111"/>
  <c r="CG110"/>
  <c r="CF110"/>
  <c r="CG109"/>
  <c r="CF109"/>
  <c r="CG108"/>
  <c r="CF108"/>
  <c r="CG107"/>
  <c r="CF107"/>
  <c r="CG106"/>
  <c r="CF106"/>
  <c r="CG105"/>
  <c r="CF105"/>
  <c r="CG104"/>
  <c r="CF104"/>
  <c r="CG103"/>
  <c r="CF103"/>
  <c r="CG102"/>
  <c r="CF102"/>
  <c r="CG101"/>
  <c r="CF101"/>
  <c r="CG100"/>
  <c r="CF100"/>
  <c r="CG99"/>
  <c r="CF99"/>
  <c r="CG98"/>
  <c r="CF98"/>
  <c r="CG97"/>
  <c r="CF97"/>
  <c r="CG96"/>
  <c r="CF96"/>
  <c r="CG95"/>
  <c r="CF95"/>
  <c r="CG94"/>
  <c r="CF94"/>
  <c r="CG93"/>
  <c r="CF93"/>
  <c r="CG92"/>
  <c r="CF92"/>
  <c r="CG91"/>
  <c r="CF91"/>
  <c r="CG90"/>
  <c r="CF90"/>
  <c r="CG89"/>
  <c r="CF89"/>
  <c r="CG88"/>
  <c r="CF88"/>
  <c r="CG87"/>
  <c r="CF87"/>
  <c r="CG86"/>
  <c r="CF86"/>
  <c r="CG85"/>
  <c r="CF85"/>
  <c r="CG84"/>
  <c r="CF84"/>
  <c r="CG83"/>
  <c r="CF83"/>
  <c r="CG82"/>
  <c r="CF82"/>
  <c r="CG81"/>
  <c r="CF81"/>
  <c r="CG80"/>
  <c r="CF80"/>
  <c r="CG79"/>
  <c r="CF79"/>
  <c r="CG78"/>
  <c r="CF78"/>
  <c r="CG77"/>
  <c r="CF77"/>
  <c r="CG76"/>
  <c r="CF76"/>
  <c r="CG75"/>
  <c r="CF75"/>
  <c r="CG74"/>
  <c r="CF74"/>
  <c r="CG73"/>
  <c r="CF73"/>
  <c r="CG72"/>
  <c r="CF72"/>
  <c r="CG71"/>
  <c r="CF71"/>
  <c r="CG70"/>
  <c r="CF70"/>
  <c r="CG69"/>
  <c r="CF69"/>
  <c r="CG68"/>
  <c r="CF68"/>
  <c r="CG67"/>
  <c r="CF67"/>
  <c r="CG66"/>
  <c r="CF66"/>
  <c r="CG65"/>
  <c r="CF65"/>
  <c r="CG64"/>
  <c r="CF64"/>
  <c r="CG63"/>
  <c r="CF63"/>
  <c r="CG62"/>
  <c r="CF62"/>
  <c r="CG61"/>
  <c r="CF61"/>
  <c r="CG60"/>
  <c r="CF60"/>
  <c r="CG59"/>
  <c r="CF59"/>
  <c r="CG58"/>
  <c r="CF58"/>
  <c r="CG57"/>
  <c r="CF57"/>
  <c r="CG56"/>
  <c r="CF56"/>
  <c r="CG55"/>
  <c r="CF55"/>
  <c r="CG54"/>
  <c r="CF54"/>
  <c r="CG53"/>
  <c r="CF53"/>
  <c r="CG52"/>
  <c r="CF52"/>
  <c r="CG51"/>
  <c r="CF51"/>
  <c r="CG50"/>
  <c r="CF50"/>
  <c r="CG49"/>
  <c r="CF49"/>
  <c r="CG48"/>
  <c r="CF48"/>
  <c r="CG47"/>
  <c r="CF47"/>
  <c r="CG46"/>
  <c r="CF46"/>
  <c r="CG45"/>
  <c r="CF45"/>
  <c r="CG44"/>
  <c r="CF44"/>
  <c r="CG43"/>
  <c r="CF43"/>
  <c r="CG42"/>
  <c r="CF42"/>
  <c r="CG41"/>
  <c r="CF41"/>
  <c r="CG40"/>
  <c r="CF40"/>
  <c r="CG39"/>
  <c r="CF39"/>
  <c r="CG38"/>
  <c r="CF38"/>
  <c r="CG37"/>
  <c r="CF37"/>
  <c r="CG36"/>
  <c r="CF36"/>
  <c r="CG35"/>
  <c r="CF35"/>
  <c r="CG34"/>
  <c r="CF34"/>
  <c r="CG33"/>
  <c r="CF33"/>
  <c r="CG32"/>
  <c r="CF32"/>
  <c r="CG31"/>
  <c r="CF31"/>
  <c r="CG30"/>
  <c r="CF30"/>
  <c r="CG29"/>
  <c r="CF29"/>
  <c r="CG28"/>
  <c r="CF28"/>
  <c r="CG27"/>
  <c r="CF27"/>
  <c r="CG26"/>
  <c r="CF26"/>
  <c r="CG25"/>
  <c r="CF25"/>
  <c r="CG24"/>
  <c r="CF24"/>
  <c r="CG23"/>
  <c r="CF23"/>
  <c r="CG22"/>
  <c r="CF22"/>
  <c r="CG21"/>
  <c r="CF21"/>
  <c r="CG20"/>
  <c r="CF20"/>
  <c r="CG19"/>
  <c r="CF19"/>
  <c r="CG18"/>
  <c r="CF18"/>
  <c r="CG17"/>
  <c r="CF17"/>
  <c r="CG16"/>
  <c r="CF16"/>
  <c r="CG15"/>
  <c r="CF15"/>
  <c r="CG14"/>
  <c r="CF14"/>
  <c r="CG13"/>
  <c r="CF13"/>
  <c r="CG12"/>
  <c r="CF12"/>
  <c r="CG11"/>
  <c r="CF11"/>
  <c r="CG10"/>
  <c r="CF10"/>
  <c r="CG9"/>
  <c r="CF9"/>
  <c r="CG8"/>
  <c r="CF8"/>
  <c r="CG7"/>
  <c r="CF7"/>
  <c r="CG6"/>
  <c r="CF6"/>
  <c r="CG5"/>
  <c r="CF5"/>
  <c r="CG4"/>
  <c r="CF4"/>
  <c r="CB4"/>
  <c r="CA4"/>
  <c r="BW4"/>
  <c r="BV4"/>
  <c r="I4"/>
  <c r="J4"/>
  <c r="N4"/>
  <c r="O4"/>
  <c r="S4"/>
  <c r="T4"/>
  <c r="X4"/>
  <c r="Y4"/>
  <c r="AC4"/>
  <c r="AD4"/>
  <c r="AH4"/>
  <c r="AI4"/>
  <c r="AM4"/>
  <c r="AN4"/>
  <c r="AR4"/>
  <c r="AS4"/>
  <c r="AW4"/>
  <c r="AX4"/>
  <c r="BB4"/>
  <c r="BC4"/>
  <c r="BG4"/>
  <c r="BH4"/>
  <c r="BL4"/>
  <c r="BM4"/>
  <c r="BQ4"/>
  <c r="BR4"/>
  <c r="E4"/>
  <c r="D4"/>
  <c r="L40" i="6" l="1"/>
  <c r="A1"/>
  <c r="H1011" i="2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AI3" i="6"/>
  <c r="Z4"/>
  <c r="AH3"/>
  <c r="AG3"/>
  <c r="AF3"/>
  <c r="AA3" s="1"/>
  <c r="AE3"/>
  <c r="AD3"/>
  <c r="AC3"/>
  <c r="AB3"/>
  <c r="CB5" i="7" l="1"/>
  <c r="CA5"/>
  <c r="BV5"/>
  <c r="BW5"/>
  <c r="T5"/>
  <c r="X5"/>
  <c r="AN5"/>
  <c r="AR5"/>
  <c r="BH5"/>
  <c r="BL5"/>
  <c r="I5"/>
  <c r="Y5"/>
  <c r="AC5"/>
  <c r="AS5"/>
  <c r="AW5"/>
  <c r="BM5"/>
  <c r="BQ5"/>
  <c r="J5"/>
  <c r="N5"/>
  <c r="AD5"/>
  <c r="AH5"/>
  <c r="AX5"/>
  <c r="BB5"/>
  <c r="BR5"/>
  <c r="AM5"/>
  <c r="BC5"/>
  <c r="BG5"/>
  <c r="O5"/>
  <c r="S5"/>
  <c r="AI5"/>
  <c r="E5"/>
  <c r="D5"/>
  <c r="AF4" i="6"/>
  <c r="AA4" s="1"/>
  <c r="AC4"/>
  <c r="AE4"/>
  <c r="AI4"/>
  <c r="AG4"/>
  <c r="AD4"/>
  <c r="AH4"/>
  <c r="Z5"/>
  <c r="AB4"/>
  <c r="CB6" i="7" l="1"/>
  <c r="BW6"/>
  <c r="BV6"/>
  <c r="CA6"/>
  <c r="O6"/>
  <c r="S6"/>
  <c r="AI6"/>
  <c r="AM6"/>
  <c r="BC6"/>
  <c r="BG6"/>
  <c r="T6"/>
  <c r="X6"/>
  <c r="AN6"/>
  <c r="AR6"/>
  <c r="BH6"/>
  <c r="BL6"/>
  <c r="I6"/>
  <c r="Y6"/>
  <c r="AC6"/>
  <c r="AS6"/>
  <c r="AW6"/>
  <c r="BM6"/>
  <c r="BQ6"/>
  <c r="BB6"/>
  <c r="BR6"/>
  <c r="J6"/>
  <c r="N6"/>
  <c r="AD6"/>
  <c r="AH6"/>
  <c r="AX6"/>
  <c r="E6"/>
  <c r="D6"/>
  <c r="AG5" i="6"/>
  <c r="AC5"/>
  <c r="AF5"/>
  <c r="AB5"/>
  <c r="Z6"/>
  <c r="AH5"/>
  <c r="AD5"/>
  <c r="AI5"/>
  <c r="AE5"/>
  <c r="CB7" i="7" l="1"/>
  <c r="CA7"/>
  <c r="BW7"/>
  <c r="BV7"/>
  <c r="J7"/>
  <c r="N7"/>
  <c r="AD7"/>
  <c r="AH7"/>
  <c r="AX7"/>
  <c r="BB7"/>
  <c r="BR7"/>
  <c r="O7"/>
  <c r="S7"/>
  <c r="AI7"/>
  <c r="AM7"/>
  <c r="BC7"/>
  <c r="BG7"/>
  <c r="T7"/>
  <c r="X7"/>
  <c r="AN7"/>
  <c r="AR7"/>
  <c r="BH7"/>
  <c r="BL7"/>
  <c r="BQ7"/>
  <c r="I7"/>
  <c r="Y7"/>
  <c r="AC7"/>
  <c r="AS7"/>
  <c r="AW7"/>
  <c r="BM7"/>
  <c r="E7"/>
  <c r="D7"/>
  <c r="AA5" i="6"/>
  <c r="AI6"/>
  <c r="AE6"/>
  <c r="AF6"/>
  <c r="AB6"/>
  <c r="Z7"/>
  <c r="AH6"/>
  <c r="AD6"/>
  <c r="AG6"/>
  <c r="AC6"/>
  <c r="CB8" i="7" l="1"/>
  <c r="CA8"/>
  <c r="BW8"/>
  <c r="BV8"/>
  <c r="I8"/>
  <c r="Y8"/>
  <c r="AC8"/>
  <c r="AS8"/>
  <c r="AW8"/>
  <c r="BM8"/>
  <c r="BQ8"/>
  <c r="J8"/>
  <c r="N8"/>
  <c r="AD8"/>
  <c r="AH8"/>
  <c r="AX8"/>
  <c r="BB8"/>
  <c r="BR8"/>
  <c r="O8"/>
  <c r="S8"/>
  <c r="AI8"/>
  <c r="AM8"/>
  <c r="BC8"/>
  <c r="BG8"/>
  <c r="T8"/>
  <c r="X8"/>
  <c r="AN8"/>
  <c r="AR8"/>
  <c r="BH8"/>
  <c r="BL8"/>
  <c r="E8"/>
  <c r="D8"/>
  <c r="AA6" i="6"/>
  <c r="AG7"/>
  <c r="AC7"/>
  <c r="AE7"/>
  <c r="AF7"/>
  <c r="AB7"/>
  <c r="AI7"/>
  <c r="Z8"/>
  <c r="AH7"/>
  <c r="AD7"/>
  <c r="CB9" i="7" l="1"/>
  <c r="CA9"/>
  <c r="BW9"/>
  <c r="BV9"/>
  <c r="T9"/>
  <c r="X9"/>
  <c r="AN9"/>
  <c r="AR9"/>
  <c r="I9"/>
  <c r="Y9"/>
  <c r="AC9"/>
  <c r="AS9"/>
  <c r="AW9"/>
  <c r="J9"/>
  <c r="N9"/>
  <c r="AD9"/>
  <c r="AH9"/>
  <c r="S9"/>
  <c r="AI9"/>
  <c r="AX9"/>
  <c r="BB9"/>
  <c r="BR9"/>
  <c r="AM9"/>
  <c r="BC9"/>
  <c r="BG9"/>
  <c r="BH9"/>
  <c r="BL9"/>
  <c r="O9"/>
  <c r="BM9"/>
  <c r="BQ9"/>
  <c r="E9"/>
  <c r="D9"/>
  <c r="AF8" i="6"/>
  <c r="AB8"/>
  <c r="AI8"/>
  <c r="AE8"/>
  <c r="Z9"/>
  <c r="AH8"/>
  <c r="AD8"/>
  <c r="AG8"/>
  <c r="AC8"/>
  <c r="AA7"/>
  <c r="CB10" i="7" l="1"/>
  <c r="BW10"/>
  <c r="CA10"/>
  <c r="BV10"/>
  <c r="I10"/>
  <c r="Y10"/>
  <c r="AC10"/>
  <c r="AS10"/>
  <c r="AW10"/>
  <c r="BM10"/>
  <c r="BQ10"/>
  <c r="J10"/>
  <c r="N10"/>
  <c r="AD10"/>
  <c r="AH10"/>
  <c r="AX10"/>
  <c r="BB10"/>
  <c r="BR10"/>
  <c r="O10"/>
  <c r="S10"/>
  <c r="AI10"/>
  <c r="AM10"/>
  <c r="BC10"/>
  <c r="BG10"/>
  <c r="X10"/>
  <c r="AN10"/>
  <c r="AR10"/>
  <c r="BH10"/>
  <c r="BL10"/>
  <c r="T10"/>
  <c r="E10"/>
  <c r="D10"/>
  <c r="AG9" i="6"/>
  <c r="AC9"/>
  <c r="AF9"/>
  <c r="AB9"/>
  <c r="Z10"/>
  <c r="AH9"/>
  <c r="AD9"/>
  <c r="AI9"/>
  <c r="AE9"/>
  <c r="AA8"/>
  <c r="CB11" i="7" l="1"/>
  <c r="CA11"/>
  <c r="BW11"/>
  <c r="BV11"/>
  <c r="T11"/>
  <c r="X11"/>
  <c r="AN11"/>
  <c r="AR11"/>
  <c r="BH11"/>
  <c r="BL11"/>
  <c r="I11"/>
  <c r="Y11"/>
  <c r="AC11"/>
  <c r="AS11"/>
  <c r="AW11"/>
  <c r="BM11"/>
  <c r="BQ11"/>
  <c r="J11"/>
  <c r="N11"/>
  <c r="AD11"/>
  <c r="AH11"/>
  <c r="AX11"/>
  <c r="BB11"/>
  <c r="BR11"/>
  <c r="AM11"/>
  <c r="BC11"/>
  <c r="BG11"/>
  <c r="O11"/>
  <c r="S11"/>
  <c r="AI11"/>
  <c r="E11"/>
  <c r="D11"/>
  <c r="AG10" i="6"/>
  <c r="AC10"/>
  <c r="AE10"/>
  <c r="AF10"/>
  <c r="AB10"/>
  <c r="Z11"/>
  <c r="AH10"/>
  <c r="AD10"/>
  <c r="AI10"/>
  <c r="AA9"/>
  <c r="CB12" i="7" l="1"/>
  <c r="CA12"/>
  <c r="BW12"/>
  <c r="BV12"/>
  <c r="O12"/>
  <c r="S12"/>
  <c r="AI12"/>
  <c r="AM12"/>
  <c r="BC12"/>
  <c r="BG12"/>
  <c r="T12"/>
  <c r="X12"/>
  <c r="AN12"/>
  <c r="AR12"/>
  <c r="BH12"/>
  <c r="BL12"/>
  <c r="I12"/>
  <c r="Y12"/>
  <c r="AC12"/>
  <c r="AS12"/>
  <c r="AW12"/>
  <c r="BM12"/>
  <c r="BQ12"/>
  <c r="BB12"/>
  <c r="BR12"/>
  <c r="J12"/>
  <c r="N12"/>
  <c r="AD12"/>
  <c r="AH12"/>
  <c r="AX12"/>
  <c r="E12"/>
  <c r="D12"/>
  <c r="AG11" i="6"/>
  <c r="AF11"/>
  <c r="AB11"/>
  <c r="AI11"/>
  <c r="AE11"/>
  <c r="Z12"/>
  <c r="AH11"/>
  <c r="AD11"/>
  <c r="AC11"/>
  <c r="AA10"/>
  <c r="CB13" i="7" l="1"/>
  <c r="CA13"/>
  <c r="BW13"/>
  <c r="BV13"/>
  <c r="J13"/>
  <c r="N13"/>
  <c r="AD13"/>
  <c r="AH13"/>
  <c r="O13"/>
  <c r="S13"/>
  <c r="AI13"/>
  <c r="AM13"/>
  <c r="T13"/>
  <c r="X13"/>
  <c r="AN13"/>
  <c r="AR13"/>
  <c r="BH13"/>
  <c r="BL13"/>
  <c r="I13"/>
  <c r="Y13"/>
  <c r="AS13"/>
  <c r="AW13"/>
  <c r="BM13"/>
  <c r="BQ13"/>
  <c r="AC13"/>
  <c r="AX13"/>
  <c r="BB13"/>
  <c r="BR13"/>
  <c r="BC13"/>
  <c r="BG13"/>
  <c r="E13"/>
  <c r="D13"/>
  <c r="AG12" i="6"/>
  <c r="AC12"/>
  <c r="AF12"/>
  <c r="AB12"/>
  <c r="AI12"/>
  <c r="AE12"/>
  <c r="Z13"/>
  <c r="AH12"/>
  <c r="AD12"/>
  <c r="AA11"/>
  <c r="CB14" i="7" l="1"/>
  <c r="BW14"/>
  <c r="BV14"/>
  <c r="CA14"/>
  <c r="O14"/>
  <c r="S14"/>
  <c r="AI14"/>
  <c r="AM14"/>
  <c r="BC14"/>
  <c r="BG14"/>
  <c r="T14"/>
  <c r="X14"/>
  <c r="AN14"/>
  <c r="AR14"/>
  <c r="BH14"/>
  <c r="BL14"/>
  <c r="I14"/>
  <c r="Y14"/>
  <c r="AC14"/>
  <c r="AS14"/>
  <c r="AW14"/>
  <c r="BM14"/>
  <c r="BQ14"/>
  <c r="AH14"/>
  <c r="AX14"/>
  <c r="BB14"/>
  <c r="BR14"/>
  <c r="J14"/>
  <c r="N14"/>
  <c r="AD14"/>
  <c r="E14"/>
  <c r="D14"/>
  <c r="AG13" i="6"/>
  <c r="AC13"/>
  <c r="AF13"/>
  <c r="AB13"/>
  <c r="AI13"/>
  <c r="AE13"/>
  <c r="Z14"/>
  <c r="AH13"/>
  <c r="AD13"/>
  <c r="AA12"/>
  <c r="CB15" i="7" l="1"/>
  <c r="CA15"/>
  <c r="BW15"/>
  <c r="BV15"/>
  <c r="J15"/>
  <c r="N15"/>
  <c r="AD15"/>
  <c r="AH15"/>
  <c r="AX15"/>
  <c r="BB15"/>
  <c r="BR15"/>
  <c r="O15"/>
  <c r="S15"/>
  <c r="AI15"/>
  <c r="AM15"/>
  <c r="BC15"/>
  <c r="BG15"/>
  <c r="T15"/>
  <c r="X15"/>
  <c r="AN15"/>
  <c r="AR15"/>
  <c r="BH15"/>
  <c r="BL15"/>
  <c r="AW15"/>
  <c r="BM15"/>
  <c r="BQ15"/>
  <c r="I15"/>
  <c r="Y15"/>
  <c r="AC15"/>
  <c r="AS15"/>
  <c r="E15"/>
  <c r="D15"/>
  <c r="AA13" i="6"/>
  <c r="AF14"/>
  <c r="AB14"/>
  <c r="AI14"/>
  <c r="AE14"/>
  <c r="Z15"/>
  <c r="AH14"/>
  <c r="AD14"/>
  <c r="AG14"/>
  <c r="AC14"/>
  <c r="CB16" i="7" l="1"/>
  <c r="CA16"/>
  <c r="BW16"/>
  <c r="BV16"/>
  <c r="AA14" i="6"/>
  <c r="I16" i="7"/>
  <c r="Y16"/>
  <c r="AC16"/>
  <c r="AS16"/>
  <c r="AW16"/>
  <c r="BM16"/>
  <c r="BQ16"/>
  <c r="J16"/>
  <c r="N16"/>
  <c r="AD16"/>
  <c r="AH16"/>
  <c r="AX16"/>
  <c r="BB16"/>
  <c r="BR16"/>
  <c r="O16"/>
  <c r="S16"/>
  <c r="AI16"/>
  <c r="AM16"/>
  <c r="BC16"/>
  <c r="BG16"/>
  <c r="BL16"/>
  <c r="T16"/>
  <c r="X16"/>
  <c r="AN16"/>
  <c r="BH16"/>
  <c r="AR16"/>
  <c r="E16"/>
  <c r="D16"/>
  <c r="AG15" i="6"/>
  <c r="AC15"/>
  <c r="AF15"/>
  <c r="AB15"/>
  <c r="AI15"/>
  <c r="AE15"/>
  <c r="Z16"/>
  <c r="AH15"/>
  <c r="AD15"/>
  <c r="AA15" l="1"/>
  <c r="CB17" i="7"/>
  <c r="CA17"/>
  <c r="BW17"/>
  <c r="BV17"/>
  <c r="T17"/>
  <c r="X17"/>
  <c r="I17"/>
  <c r="Y17"/>
  <c r="AC17"/>
  <c r="J17"/>
  <c r="N17"/>
  <c r="AD17"/>
  <c r="AH17"/>
  <c r="O17"/>
  <c r="AM17"/>
  <c r="BC17"/>
  <c r="BG17"/>
  <c r="S17"/>
  <c r="AI17"/>
  <c r="AN17"/>
  <c r="AR17"/>
  <c r="BH17"/>
  <c r="BL17"/>
  <c r="AS17"/>
  <c r="AW17"/>
  <c r="BM17"/>
  <c r="BQ17"/>
  <c r="AX17"/>
  <c r="BB17"/>
  <c r="BR17"/>
  <c r="E17"/>
  <c r="D17"/>
  <c r="AC16" i="6"/>
  <c r="AF16"/>
  <c r="AA16" s="1"/>
  <c r="AB16"/>
  <c r="AI16"/>
  <c r="AE16"/>
  <c r="Z17"/>
  <c r="AH16"/>
  <c r="AD16"/>
  <c r="AG16"/>
  <c r="CB18" i="7" l="1"/>
  <c r="CA18"/>
  <c r="BW18"/>
  <c r="BV18"/>
  <c r="J18"/>
  <c r="N18"/>
  <c r="AD18"/>
  <c r="AH18"/>
  <c r="AX18"/>
  <c r="BB18"/>
  <c r="BR18"/>
  <c r="O18"/>
  <c r="S18"/>
  <c r="AI18"/>
  <c r="AM18"/>
  <c r="BC18"/>
  <c r="BG18"/>
  <c r="T18"/>
  <c r="X18"/>
  <c r="AN18"/>
  <c r="AR18"/>
  <c r="BH18"/>
  <c r="BL18"/>
  <c r="I18"/>
  <c r="Y18"/>
  <c r="AC18"/>
  <c r="AS18"/>
  <c r="AW18"/>
  <c r="BM18"/>
  <c r="BQ18"/>
  <c r="E18"/>
  <c r="D18"/>
  <c r="AG17" i="6"/>
  <c r="AC17"/>
  <c r="AF17"/>
  <c r="AA17" s="1"/>
  <c r="AB17"/>
  <c r="AI17"/>
  <c r="AE17"/>
  <c r="AH17"/>
  <c r="AD17"/>
  <c r="Z18"/>
  <c r="CB19" i="7" l="1"/>
  <c r="CA19"/>
  <c r="BW19"/>
  <c r="BV19"/>
  <c r="I19"/>
  <c r="Y19"/>
  <c r="AC19"/>
  <c r="AS19"/>
  <c r="AW19"/>
  <c r="BM19"/>
  <c r="BQ19"/>
  <c r="J19"/>
  <c r="N19"/>
  <c r="AD19"/>
  <c r="AH19"/>
  <c r="AX19"/>
  <c r="BB19"/>
  <c r="BR19"/>
  <c r="O19"/>
  <c r="S19"/>
  <c r="AI19"/>
  <c r="AM19"/>
  <c r="BC19"/>
  <c r="BG19"/>
  <c r="X19"/>
  <c r="AN19"/>
  <c r="AR19"/>
  <c r="BH19"/>
  <c r="BL19"/>
  <c r="T19"/>
  <c r="E19"/>
  <c r="D19"/>
  <c r="Z19" i="6"/>
  <c r="AG18"/>
  <c r="AC18"/>
  <c r="AF18"/>
  <c r="AA18" s="1"/>
  <c r="AB18"/>
  <c r="AI18"/>
  <c r="AE18"/>
  <c r="AH18"/>
  <c r="AD18"/>
  <c r="CB20" i="7" l="1"/>
  <c r="CA20"/>
  <c r="BW20"/>
  <c r="BV20"/>
  <c r="T20"/>
  <c r="X20"/>
  <c r="AN20"/>
  <c r="AR20"/>
  <c r="BH20"/>
  <c r="BL20"/>
  <c r="I20"/>
  <c r="Y20"/>
  <c r="AC20"/>
  <c r="AS20"/>
  <c r="AW20"/>
  <c r="BM20"/>
  <c r="BQ20"/>
  <c r="J20"/>
  <c r="N20"/>
  <c r="AD20"/>
  <c r="AH20"/>
  <c r="AX20"/>
  <c r="BB20"/>
  <c r="BR20"/>
  <c r="AM20"/>
  <c r="BC20"/>
  <c r="BG20"/>
  <c r="O20"/>
  <c r="S20"/>
  <c r="AI20"/>
  <c r="E20"/>
  <c r="D20"/>
  <c r="AH19" i="6"/>
  <c r="AD19"/>
  <c r="AG19"/>
  <c r="AC19"/>
  <c r="Z20"/>
  <c r="AF19"/>
  <c r="AA19" s="1"/>
  <c r="AB19"/>
  <c r="AI19"/>
  <c r="AE19"/>
  <c r="CB21" i="7" l="1"/>
  <c r="CA21"/>
  <c r="BW21"/>
  <c r="BV21"/>
  <c r="O21"/>
  <c r="S21"/>
  <c r="T21"/>
  <c r="X21"/>
  <c r="I21"/>
  <c r="Y21"/>
  <c r="AC21"/>
  <c r="AI21"/>
  <c r="AM21"/>
  <c r="BC21"/>
  <c r="BG21"/>
  <c r="J21"/>
  <c r="AN21"/>
  <c r="AR21"/>
  <c r="BH21"/>
  <c r="BL21"/>
  <c r="N21"/>
  <c r="AD21"/>
  <c r="AS21"/>
  <c r="AW21"/>
  <c r="BM21"/>
  <c r="BQ21"/>
  <c r="BB21"/>
  <c r="BR21"/>
  <c r="AX21"/>
  <c r="AH21"/>
  <c r="E21"/>
  <c r="D21"/>
  <c r="AG20" i="6"/>
  <c r="AC20"/>
  <c r="Z21"/>
  <c r="AF20"/>
  <c r="AA20" s="1"/>
  <c r="AB20"/>
  <c r="AI20"/>
  <c r="AE20"/>
  <c r="AH20"/>
  <c r="AD20"/>
  <c r="CB22" i="7" l="1"/>
  <c r="BW22"/>
  <c r="BV22"/>
  <c r="CA22"/>
  <c r="J22"/>
  <c r="N22"/>
  <c r="AD22"/>
  <c r="AH22"/>
  <c r="AX22"/>
  <c r="BB22"/>
  <c r="BR22"/>
  <c r="O22"/>
  <c r="S22"/>
  <c r="AI22"/>
  <c r="AM22"/>
  <c r="BC22"/>
  <c r="BG22"/>
  <c r="T22"/>
  <c r="X22"/>
  <c r="AN22"/>
  <c r="AR22"/>
  <c r="BH22"/>
  <c r="BL22"/>
  <c r="BQ22"/>
  <c r="I22"/>
  <c r="Y22"/>
  <c r="AC22"/>
  <c r="AS22"/>
  <c r="AW22"/>
  <c r="BM22"/>
  <c r="E22"/>
  <c r="D22"/>
  <c r="AI21" i="6"/>
  <c r="AE21"/>
  <c r="AH21"/>
  <c r="AD21"/>
  <c r="AG21"/>
  <c r="AC21"/>
  <c r="Z22"/>
  <c r="AF21"/>
  <c r="AA21" s="1"/>
  <c r="AB21"/>
  <c r="CB23" i="7" l="1"/>
  <c r="CA23"/>
  <c r="BW23"/>
  <c r="BV23"/>
  <c r="I23"/>
  <c r="Y23"/>
  <c r="AC23"/>
  <c r="AS23"/>
  <c r="AW23"/>
  <c r="BM23"/>
  <c r="BQ23"/>
  <c r="J23"/>
  <c r="N23"/>
  <c r="AD23"/>
  <c r="AH23"/>
  <c r="AX23"/>
  <c r="BB23"/>
  <c r="BR23"/>
  <c r="O23"/>
  <c r="S23"/>
  <c r="AI23"/>
  <c r="AM23"/>
  <c r="BC23"/>
  <c r="BG23"/>
  <c r="T23"/>
  <c r="X23"/>
  <c r="AN23"/>
  <c r="AR23"/>
  <c r="BH23"/>
  <c r="BL23"/>
  <c r="E23"/>
  <c r="D23"/>
  <c r="Z23" i="6"/>
  <c r="AF22"/>
  <c r="AA22" s="1"/>
  <c r="AB22"/>
  <c r="AI22"/>
  <c r="AE22"/>
  <c r="AH22"/>
  <c r="AD22"/>
  <c r="AG22"/>
  <c r="AC22"/>
  <c r="CB24" i="7" l="1"/>
  <c r="CA24"/>
  <c r="BW24"/>
  <c r="BV24"/>
  <c r="T24"/>
  <c r="X24"/>
  <c r="AN24"/>
  <c r="AR24"/>
  <c r="BH24"/>
  <c r="BL24"/>
  <c r="I24"/>
  <c r="Y24"/>
  <c r="AC24"/>
  <c r="AS24"/>
  <c r="AW24"/>
  <c r="BM24"/>
  <c r="BQ24"/>
  <c r="J24"/>
  <c r="N24"/>
  <c r="AD24"/>
  <c r="AH24"/>
  <c r="AX24"/>
  <c r="BB24"/>
  <c r="BR24"/>
  <c r="S24"/>
  <c r="AI24"/>
  <c r="AM24"/>
  <c r="BC24"/>
  <c r="BG24"/>
  <c r="O24"/>
  <c r="E24"/>
  <c r="D24"/>
  <c r="AH23" i="6"/>
  <c r="AD23"/>
  <c r="AG23"/>
  <c r="AC23"/>
  <c r="Z24"/>
  <c r="AF23"/>
  <c r="AA23" s="1"/>
  <c r="AB23"/>
  <c r="AI23"/>
  <c r="AE23"/>
  <c r="CB25" i="7" l="1"/>
  <c r="CA25"/>
  <c r="BW25"/>
  <c r="BV25"/>
  <c r="O25"/>
  <c r="S25"/>
  <c r="AI25"/>
  <c r="AM25"/>
  <c r="BC25"/>
  <c r="BG25"/>
  <c r="T25"/>
  <c r="X25"/>
  <c r="AN25"/>
  <c r="AR25"/>
  <c r="BH25"/>
  <c r="BL25"/>
  <c r="I25"/>
  <c r="Y25"/>
  <c r="AC25"/>
  <c r="AS25"/>
  <c r="AW25"/>
  <c r="BM25"/>
  <c r="BQ25"/>
  <c r="AH25"/>
  <c r="AX25"/>
  <c r="BB25"/>
  <c r="BR25"/>
  <c r="J25"/>
  <c r="N25"/>
  <c r="AD25"/>
  <c r="E25"/>
  <c r="D25"/>
  <c r="AG24" i="6"/>
  <c r="AC24"/>
  <c r="Z25"/>
  <c r="AF24"/>
  <c r="AA24" s="1"/>
  <c r="AB24"/>
  <c r="AI24"/>
  <c r="AE24"/>
  <c r="AH24"/>
  <c r="AD24"/>
  <c r="CB26" i="7" l="1"/>
  <c r="BW26"/>
  <c r="BV26"/>
  <c r="CA26"/>
  <c r="J26"/>
  <c r="N26"/>
  <c r="AD26"/>
  <c r="AH26"/>
  <c r="AX26"/>
  <c r="BB26"/>
  <c r="BR26"/>
  <c r="O26"/>
  <c r="S26"/>
  <c r="AI26"/>
  <c r="AM26"/>
  <c r="BC26"/>
  <c r="BG26"/>
  <c r="T26"/>
  <c r="X26"/>
  <c r="AN26"/>
  <c r="AR26"/>
  <c r="BH26"/>
  <c r="BL26"/>
  <c r="AW26"/>
  <c r="BM26"/>
  <c r="BQ26"/>
  <c r="I26"/>
  <c r="Y26"/>
  <c r="AS26"/>
  <c r="AC26"/>
  <c r="E26"/>
  <c r="D26"/>
  <c r="AI25" i="6"/>
  <c r="AE25"/>
  <c r="AH25"/>
  <c r="AD25"/>
  <c r="AG25"/>
  <c r="AC25"/>
  <c r="Z26"/>
  <c r="AF25"/>
  <c r="AA25" s="1"/>
  <c r="AB25"/>
  <c r="CB27" i="7" l="1"/>
  <c r="CA27"/>
  <c r="BW27"/>
  <c r="BV27"/>
  <c r="I27"/>
  <c r="Y27"/>
  <c r="AC27"/>
  <c r="AS27"/>
  <c r="AW27"/>
  <c r="BM27"/>
  <c r="BQ27"/>
  <c r="J27"/>
  <c r="N27"/>
  <c r="AD27"/>
  <c r="AH27"/>
  <c r="AX27"/>
  <c r="BB27"/>
  <c r="BR27"/>
  <c r="O27"/>
  <c r="S27"/>
  <c r="AI27"/>
  <c r="AM27"/>
  <c r="BC27"/>
  <c r="BG27"/>
  <c r="BL27"/>
  <c r="T27"/>
  <c r="X27"/>
  <c r="AN27"/>
  <c r="AR27"/>
  <c r="BH27"/>
  <c r="E27"/>
  <c r="D27"/>
  <c r="AG26" i="6"/>
  <c r="AC26"/>
  <c r="Z27"/>
  <c r="AF26"/>
  <c r="AA26" s="1"/>
  <c r="AB26"/>
  <c r="AI26"/>
  <c r="AE26"/>
  <c r="AH26"/>
  <c r="AD26"/>
  <c r="CB28" i="7" l="1"/>
  <c r="CA28"/>
  <c r="BW28"/>
  <c r="BV28"/>
  <c r="T28"/>
  <c r="X28"/>
  <c r="AN28"/>
  <c r="AR28"/>
  <c r="BH28"/>
  <c r="BL28"/>
  <c r="I28"/>
  <c r="Y28"/>
  <c r="AC28"/>
  <c r="AS28"/>
  <c r="AW28"/>
  <c r="BM28"/>
  <c r="BQ28"/>
  <c r="J28"/>
  <c r="N28"/>
  <c r="AD28"/>
  <c r="AH28"/>
  <c r="AX28"/>
  <c r="BB28"/>
  <c r="BR28"/>
  <c r="O28"/>
  <c r="S28"/>
  <c r="AI28"/>
  <c r="AM28"/>
  <c r="BC28"/>
  <c r="BG28"/>
  <c r="E28"/>
  <c r="D28"/>
  <c r="Z28" i="6"/>
  <c r="AI27"/>
  <c r="AE27"/>
  <c r="AH27"/>
  <c r="AD27"/>
  <c r="AG27"/>
  <c r="AC27"/>
  <c r="AF27"/>
  <c r="AA27" s="1"/>
  <c r="AB27"/>
  <c r="CB29" i="7" l="1"/>
  <c r="CA29"/>
  <c r="BW29"/>
  <c r="BV29"/>
  <c r="O29"/>
  <c r="S29"/>
  <c r="AI29"/>
  <c r="AM29"/>
  <c r="BC29"/>
  <c r="BG29"/>
  <c r="T29"/>
  <c r="X29"/>
  <c r="AN29"/>
  <c r="AR29"/>
  <c r="BH29"/>
  <c r="BL29"/>
  <c r="I29"/>
  <c r="Y29"/>
  <c r="AC29"/>
  <c r="AS29"/>
  <c r="AW29"/>
  <c r="BM29"/>
  <c r="BQ29"/>
  <c r="N29"/>
  <c r="AD29"/>
  <c r="AH29"/>
  <c r="AX29"/>
  <c r="BB29"/>
  <c r="BR29"/>
  <c r="J29"/>
  <c r="E29"/>
  <c r="D29"/>
  <c r="AI28" i="6"/>
  <c r="AE28"/>
  <c r="AF28"/>
  <c r="AA28" s="1"/>
  <c r="AD28"/>
  <c r="AH28"/>
  <c r="AC28"/>
  <c r="Z29"/>
  <c r="AG28"/>
  <c r="AB28"/>
  <c r="CB30" i="7" l="1"/>
  <c r="BW30"/>
  <c r="BV30"/>
  <c r="CA30"/>
  <c r="J30"/>
  <c r="N30"/>
  <c r="AD30"/>
  <c r="AH30"/>
  <c r="O30"/>
  <c r="S30"/>
  <c r="AI30"/>
  <c r="AM30"/>
  <c r="T30"/>
  <c r="X30"/>
  <c r="AN30"/>
  <c r="AC30"/>
  <c r="AX30"/>
  <c r="BB30"/>
  <c r="BR30"/>
  <c r="BC30"/>
  <c r="BG30"/>
  <c r="AR30"/>
  <c r="BH30"/>
  <c r="BL30"/>
  <c r="AS30"/>
  <c r="I30"/>
  <c r="AW30"/>
  <c r="BM30"/>
  <c r="Y30"/>
  <c r="BQ30"/>
  <c r="E30"/>
  <c r="D30"/>
  <c r="AG29" i="6"/>
  <c r="AC29"/>
  <c r="AI29"/>
  <c r="AD29"/>
  <c r="Z30"/>
  <c r="AH29"/>
  <c r="AB29"/>
  <c r="AF29"/>
  <c r="AA29" s="1"/>
  <c r="AE29"/>
  <c r="CB31" i="7" l="1"/>
  <c r="CA31"/>
  <c r="BW31"/>
  <c r="BV31"/>
  <c r="I31"/>
  <c r="Y31"/>
  <c r="AC31"/>
  <c r="AS31"/>
  <c r="AW31"/>
  <c r="BM31"/>
  <c r="BQ31"/>
  <c r="J31"/>
  <c r="N31"/>
  <c r="AD31"/>
  <c r="AH31"/>
  <c r="AX31"/>
  <c r="BB31"/>
  <c r="BR31"/>
  <c r="O31"/>
  <c r="S31"/>
  <c r="AI31"/>
  <c r="AM31"/>
  <c r="BC31"/>
  <c r="BG31"/>
  <c r="X31"/>
  <c r="AN31"/>
  <c r="AR31"/>
  <c r="BH31"/>
  <c r="BL31"/>
  <c r="T31"/>
  <c r="E31"/>
  <c r="D31"/>
  <c r="AI30" i="6"/>
  <c r="AE30"/>
  <c r="Z31"/>
  <c r="AG30"/>
  <c r="AB30"/>
  <c r="AF30"/>
  <c r="AA30" s="1"/>
  <c r="AD30"/>
  <c r="AH30"/>
  <c r="AC30"/>
  <c r="CB32" i="7" l="1"/>
  <c r="CA32"/>
  <c r="BW32"/>
  <c r="BV32"/>
  <c r="T32"/>
  <c r="X32"/>
  <c r="AN32"/>
  <c r="AR32"/>
  <c r="BH32"/>
  <c r="BL32"/>
  <c r="I32"/>
  <c r="Y32"/>
  <c r="AC32"/>
  <c r="AS32"/>
  <c r="AW32"/>
  <c r="BM32"/>
  <c r="BQ32"/>
  <c r="J32"/>
  <c r="N32"/>
  <c r="AD32"/>
  <c r="AH32"/>
  <c r="AX32"/>
  <c r="BB32"/>
  <c r="BR32"/>
  <c r="AM32"/>
  <c r="BC32"/>
  <c r="BG32"/>
  <c r="O32"/>
  <c r="AI32"/>
  <c r="S32"/>
  <c r="E32"/>
  <c r="D32"/>
  <c r="AG31" i="6"/>
  <c r="AC31"/>
  <c r="AE31"/>
  <c r="AI31"/>
  <c r="AD31"/>
  <c r="Z32"/>
  <c r="AH31"/>
  <c r="AB31"/>
  <c r="AF31"/>
  <c r="AA31" s="1"/>
  <c r="CB33" i="7" l="1"/>
  <c r="CA33"/>
  <c r="BW33"/>
  <c r="BV33"/>
  <c r="O33"/>
  <c r="S33"/>
  <c r="AI33"/>
  <c r="AM33"/>
  <c r="BC33"/>
  <c r="BG33"/>
  <c r="T33"/>
  <c r="X33"/>
  <c r="AN33"/>
  <c r="AR33"/>
  <c r="BH33"/>
  <c r="BL33"/>
  <c r="I33"/>
  <c r="Y33"/>
  <c r="AC33"/>
  <c r="AS33"/>
  <c r="AW33"/>
  <c r="BM33"/>
  <c r="BQ33"/>
  <c r="BB33"/>
  <c r="BR33"/>
  <c r="J33"/>
  <c r="N33"/>
  <c r="AD33"/>
  <c r="AH33"/>
  <c r="AX33"/>
  <c r="E33"/>
  <c r="D33"/>
  <c r="Z33" i="6"/>
  <c r="AI32"/>
  <c r="AE32"/>
  <c r="AH32"/>
  <c r="AC32"/>
  <c r="AG32"/>
  <c r="AB32"/>
  <c r="AF32"/>
  <c r="AA32" s="1"/>
  <c r="AD32"/>
  <c r="CB34" i="7" l="1"/>
  <c r="CA34"/>
  <c r="BW34"/>
  <c r="BV34"/>
  <c r="J34"/>
  <c r="X34"/>
  <c r="AD34"/>
  <c r="AR34"/>
  <c r="AX34"/>
  <c r="BL34"/>
  <c r="BR34"/>
  <c r="S34"/>
  <c r="Y34"/>
  <c r="AM34"/>
  <c r="AS34"/>
  <c r="BG34"/>
  <c r="BM34"/>
  <c r="N34"/>
  <c r="T34"/>
  <c r="AH34"/>
  <c r="AN34"/>
  <c r="BB34"/>
  <c r="BH34"/>
  <c r="AC34"/>
  <c r="BC34"/>
  <c r="I34"/>
  <c r="AI34"/>
  <c r="O34"/>
  <c r="BQ34"/>
  <c r="AW34"/>
  <c r="E34"/>
  <c r="D34"/>
  <c r="AH33" i="6"/>
  <c r="AD33"/>
  <c r="AI33"/>
  <c r="AC33"/>
  <c r="Z34"/>
  <c r="AG33"/>
  <c r="AB33"/>
  <c r="AF33"/>
  <c r="AA33" s="1"/>
  <c r="AE33"/>
  <c r="CB35" i="7" l="1"/>
  <c r="CA35"/>
  <c r="BW35"/>
  <c r="BV35"/>
  <c r="S35"/>
  <c r="Y35"/>
  <c r="AM35"/>
  <c r="AS35"/>
  <c r="BG35"/>
  <c r="BM35"/>
  <c r="N35"/>
  <c r="T35"/>
  <c r="AH35"/>
  <c r="AN35"/>
  <c r="BB35"/>
  <c r="BH35"/>
  <c r="I35"/>
  <c r="O35"/>
  <c r="AC35"/>
  <c r="AI35"/>
  <c r="AW35"/>
  <c r="BC35"/>
  <c r="BQ35"/>
  <c r="AR35"/>
  <c r="BR35"/>
  <c r="X35"/>
  <c r="AX35"/>
  <c r="AD35"/>
  <c r="J35"/>
  <c r="BL35"/>
  <c r="E35"/>
  <c r="D35"/>
  <c r="AF34" i="6"/>
  <c r="AA34" s="1"/>
  <c r="AB34"/>
  <c r="Z35"/>
  <c r="AG34"/>
  <c r="AE34"/>
  <c r="AI34"/>
  <c r="AD34"/>
  <c r="AH34"/>
  <c r="AC34"/>
  <c r="CB36" i="7" l="1"/>
  <c r="BW36"/>
  <c r="BV36"/>
  <c r="CA36"/>
  <c r="N36"/>
  <c r="T36"/>
  <c r="AH36"/>
  <c r="AN36"/>
  <c r="BB36"/>
  <c r="BH36"/>
  <c r="I36"/>
  <c r="O36"/>
  <c r="AC36"/>
  <c r="AI36"/>
  <c r="AW36"/>
  <c r="BC36"/>
  <c r="BQ36"/>
  <c r="J36"/>
  <c r="X36"/>
  <c r="AD36"/>
  <c r="AR36"/>
  <c r="AX36"/>
  <c r="BL36"/>
  <c r="BR36"/>
  <c r="BG36"/>
  <c r="AM36"/>
  <c r="BM36"/>
  <c r="S36"/>
  <c r="AS36"/>
  <c r="Y36"/>
  <c r="E36"/>
  <c r="D36"/>
  <c r="Z36" i="6"/>
  <c r="AF35"/>
  <c r="AA35" s="1"/>
  <c r="AB35"/>
  <c r="AH35"/>
  <c r="AD35"/>
  <c r="AC35"/>
  <c r="AI35"/>
  <c r="AG35"/>
  <c r="AE35"/>
  <c r="CB37" i="7" l="1"/>
  <c r="CA37"/>
  <c r="BW37"/>
  <c r="BV37"/>
  <c r="I37"/>
  <c r="O37"/>
  <c r="AC37"/>
  <c r="AI37"/>
  <c r="AW37"/>
  <c r="BC37"/>
  <c r="BQ37"/>
  <c r="J37"/>
  <c r="X37"/>
  <c r="AD37"/>
  <c r="AR37"/>
  <c r="AX37"/>
  <c r="BL37"/>
  <c r="BR37"/>
  <c r="S37"/>
  <c r="Y37"/>
  <c r="AM37"/>
  <c r="AS37"/>
  <c r="BG37"/>
  <c r="BM37"/>
  <c r="T37"/>
  <c r="BB37"/>
  <c r="AH37"/>
  <c r="BH37"/>
  <c r="N37"/>
  <c r="AN37"/>
  <c r="E37"/>
  <c r="D37"/>
  <c r="AH36" i="6"/>
  <c r="AD36"/>
  <c r="Z37"/>
  <c r="AF36"/>
  <c r="AA36" s="1"/>
  <c r="AB36"/>
  <c r="AI36"/>
  <c r="AG36"/>
  <c r="AE36"/>
  <c r="AC36"/>
  <c r="CB38" i="7" l="1"/>
  <c r="BW38"/>
  <c r="BV38"/>
  <c r="CA38"/>
  <c r="J38"/>
  <c r="X38"/>
  <c r="AD38"/>
  <c r="AR38"/>
  <c r="AX38"/>
  <c r="BL38"/>
  <c r="BR38"/>
  <c r="S38"/>
  <c r="Y38"/>
  <c r="AM38"/>
  <c r="AS38"/>
  <c r="BG38"/>
  <c r="BM38"/>
  <c r="N38"/>
  <c r="T38"/>
  <c r="AH38"/>
  <c r="AN38"/>
  <c r="BB38"/>
  <c r="BH38"/>
  <c r="I38"/>
  <c r="AI38"/>
  <c r="O38"/>
  <c r="BQ38"/>
  <c r="AW38"/>
  <c r="AC38"/>
  <c r="BC38"/>
  <c r="E38"/>
  <c r="D38"/>
  <c r="Z38" i="6"/>
  <c r="AF37"/>
  <c r="AA37" s="1"/>
  <c r="AB37"/>
  <c r="AH37"/>
  <c r="AD37"/>
  <c r="AG37"/>
  <c r="AE37"/>
  <c r="AC37"/>
  <c r="AI37"/>
  <c r="CB39" i="7" l="1"/>
  <c r="CA39"/>
  <c r="BW39"/>
  <c r="BV39"/>
  <c r="S39"/>
  <c r="Y39"/>
  <c r="AM39"/>
  <c r="AS39"/>
  <c r="BG39"/>
  <c r="BM39"/>
  <c r="N39"/>
  <c r="T39"/>
  <c r="AH39"/>
  <c r="AN39"/>
  <c r="BB39"/>
  <c r="BH39"/>
  <c r="I39"/>
  <c r="O39"/>
  <c r="AC39"/>
  <c r="AI39"/>
  <c r="AW39"/>
  <c r="BC39"/>
  <c r="BQ39"/>
  <c r="X39"/>
  <c r="AX39"/>
  <c r="AD39"/>
  <c r="J39"/>
  <c r="BL39"/>
  <c r="AR39"/>
  <c r="BR39"/>
  <c r="E39"/>
  <c r="D39"/>
  <c r="AH38" i="6"/>
  <c r="AD38"/>
  <c r="Z39"/>
  <c r="AF38"/>
  <c r="AA38" s="1"/>
  <c r="AB38"/>
  <c r="AE38"/>
  <c r="AC38"/>
  <c r="AI38"/>
  <c r="AG38"/>
  <c r="CB40" i="7" l="1"/>
  <c r="BW40"/>
  <c r="CA40"/>
  <c r="BV40"/>
  <c r="I40"/>
  <c r="O40"/>
  <c r="AC40"/>
  <c r="AI40"/>
  <c r="AW40"/>
  <c r="BC40"/>
  <c r="BQ40"/>
  <c r="J40"/>
  <c r="X40"/>
  <c r="AD40"/>
  <c r="AR40"/>
  <c r="AX40"/>
  <c r="BL40"/>
  <c r="BR40"/>
  <c r="T40"/>
  <c r="AH40"/>
  <c r="BH40"/>
  <c r="Y40"/>
  <c r="AM40"/>
  <c r="BM40"/>
  <c r="N40"/>
  <c r="AN40"/>
  <c r="BB40"/>
  <c r="AS40"/>
  <c r="BG40"/>
  <c r="S40"/>
  <c r="E40"/>
  <c r="D40"/>
  <c r="Z40" i="6"/>
  <c r="AF39"/>
  <c r="AA39" s="1"/>
  <c r="AB39"/>
  <c r="AH39"/>
  <c r="AD39"/>
  <c r="AC39"/>
  <c r="AI39"/>
  <c r="AG39"/>
  <c r="AE39"/>
  <c r="CB41" i="7" l="1"/>
  <c r="CA41"/>
  <c r="BW41"/>
  <c r="BV41"/>
  <c r="J41"/>
  <c r="X41"/>
  <c r="S41"/>
  <c r="Y41"/>
  <c r="AM41"/>
  <c r="I41"/>
  <c r="AH41"/>
  <c r="AW41"/>
  <c r="BC41"/>
  <c r="BQ41"/>
  <c r="N41"/>
  <c r="AI41"/>
  <c r="AR41"/>
  <c r="AX41"/>
  <c r="BL41"/>
  <c r="BR41"/>
  <c r="O41"/>
  <c r="AC41"/>
  <c r="AS41"/>
  <c r="BG41"/>
  <c r="BM41"/>
  <c r="AD41"/>
  <c r="BH41"/>
  <c r="AN41"/>
  <c r="T41"/>
  <c r="BB41"/>
  <c r="E41"/>
  <c r="D41"/>
  <c r="AH40" i="6"/>
  <c r="AD40"/>
  <c r="Z41"/>
  <c r="AF40"/>
  <c r="AA40" s="1"/>
  <c r="AB40"/>
  <c r="AI40"/>
  <c r="AG40"/>
  <c r="AE40"/>
  <c r="AC40"/>
  <c r="CB42" i="7" l="1"/>
  <c r="CA42"/>
  <c r="BW42"/>
  <c r="BV42"/>
  <c r="J42"/>
  <c r="X42"/>
  <c r="AD42"/>
  <c r="AR42"/>
  <c r="AX42"/>
  <c r="BL42"/>
  <c r="BR42"/>
  <c r="S42"/>
  <c r="Y42"/>
  <c r="AM42"/>
  <c r="AS42"/>
  <c r="BG42"/>
  <c r="BM42"/>
  <c r="N42"/>
  <c r="T42"/>
  <c r="AH42"/>
  <c r="AN42"/>
  <c r="BB42"/>
  <c r="BH42"/>
  <c r="AW42"/>
  <c r="AC42"/>
  <c r="BC42"/>
  <c r="I42"/>
  <c r="AI42"/>
  <c r="BQ42"/>
  <c r="O42"/>
  <c r="E42"/>
  <c r="D42"/>
  <c r="Z42" i="6"/>
  <c r="AF41"/>
  <c r="AA41" s="1"/>
  <c r="AB41"/>
  <c r="AH41"/>
  <c r="AD41"/>
  <c r="AG41"/>
  <c r="AE41"/>
  <c r="AC41"/>
  <c r="AI41"/>
  <c r="CB43" i="7" l="1"/>
  <c r="CA43"/>
  <c r="BW43"/>
  <c r="BV43"/>
  <c r="S43"/>
  <c r="Y43"/>
  <c r="AM43"/>
  <c r="AS43"/>
  <c r="BG43"/>
  <c r="BM43"/>
  <c r="N43"/>
  <c r="T43"/>
  <c r="AH43"/>
  <c r="AN43"/>
  <c r="BB43"/>
  <c r="BH43"/>
  <c r="I43"/>
  <c r="O43"/>
  <c r="AC43"/>
  <c r="AI43"/>
  <c r="AW43"/>
  <c r="BC43"/>
  <c r="BQ43"/>
  <c r="J43"/>
  <c r="BL43"/>
  <c r="AR43"/>
  <c r="BR43"/>
  <c r="X43"/>
  <c r="AX43"/>
  <c r="AD43"/>
  <c r="E43"/>
  <c r="D43"/>
  <c r="AH42" i="6"/>
  <c r="AD42"/>
  <c r="Z43"/>
  <c r="AF42"/>
  <c r="AA42" s="1"/>
  <c r="AB42"/>
  <c r="AE42"/>
  <c r="AC42"/>
  <c r="AI42"/>
  <c r="AG42"/>
  <c r="CB44" i="7" l="1"/>
  <c r="BW44"/>
  <c r="CA44"/>
  <c r="BV44"/>
  <c r="N44"/>
  <c r="T44"/>
  <c r="AH44"/>
  <c r="AN44"/>
  <c r="BB44"/>
  <c r="BH44"/>
  <c r="I44"/>
  <c r="O44"/>
  <c r="AC44"/>
  <c r="AI44"/>
  <c r="AW44"/>
  <c r="BC44"/>
  <c r="BQ44"/>
  <c r="J44"/>
  <c r="X44"/>
  <c r="AD44"/>
  <c r="AR44"/>
  <c r="AX44"/>
  <c r="BL44"/>
  <c r="BR44"/>
  <c r="Y44"/>
  <c r="BG44"/>
  <c r="AM44"/>
  <c r="BM44"/>
  <c r="S44"/>
  <c r="AS44"/>
  <c r="E44"/>
  <c r="D44"/>
  <c r="Z44" i="6"/>
  <c r="AF43"/>
  <c r="AA43" s="1"/>
  <c r="AB43"/>
  <c r="AH43"/>
  <c r="AD43"/>
  <c r="AC43"/>
  <c r="AI43"/>
  <c r="AG43"/>
  <c r="AE43"/>
  <c r="CB45" i="7" l="1"/>
  <c r="CA45"/>
  <c r="BW45"/>
  <c r="BV45"/>
  <c r="I45"/>
  <c r="O45"/>
  <c r="AC45"/>
  <c r="AI45"/>
  <c r="AW45"/>
  <c r="BC45"/>
  <c r="BQ45"/>
  <c r="J45"/>
  <c r="X45"/>
  <c r="AD45"/>
  <c r="AR45"/>
  <c r="AX45"/>
  <c r="BL45"/>
  <c r="BR45"/>
  <c r="S45"/>
  <c r="Y45"/>
  <c r="AM45"/>
  <c r="AS45"/>
  <c r="BG45"/>
  <c r="BM45"/>
  <c r="N45"/>
  <c r="AN45"/>
  <c r="T45"/>
  <c r="BB45"/>
  <c r="BH45"/>
  <c r="AH45"/>
  <c r="E45"/>
  <c r="D45"/>
  <c r="AH44" i="6"/>
  <c r="AD44"/>
  <c r="Z45"/>
  <c r="AF44"/>
  <c r="AA44" s="1"/>
  <c r="AB44"/>
  <c r="AI44"/>
  <c r="AG44"/>
  <c r="AE44"/>
  <c r="AC44"/>
  <c r="CB46" i="7" l="1"/>
  <c r="BW46"/>
  <c r="BV46"/>
  <c r="CA46"/>
  <c r="J46"/>
  <c r="X46"/>
  <c r="AD46"/>
  <c r="AR46"/>
  <c r="AX46"/>
  <c r="BL46"/>
  <c r="BR46"/>
  <c r="S46"/>
  <c r="Y46"/>
  <c r="AM46"/>
  <c r="AS46"/>
  <c r="BG46"/>
  <c r="BM46"/>
  <c r="N46"/>
  <c r="T46"/>
  <c r="AH46"/>
  <c r="AN46"/>
  <c r="BB46"/>
  <c r="BH46"/>
  <c r="AC46"/>
  <c r="BC46"/>
  <c r="I46"/>
  <c r="AI46"/>
  <c r="O46"/>
  <c r="BQ46"/>
  <c r="AW46"/>
  <c r="E46"/>
  <c r="D46"/>
  <c r="Z46" i="6"/>
  <c r="AF45"/>
  <c r="AA45" s="1"/>
  <c r="AB45"/>
  <c r="AH45"/>
  <c r="AD45"/>
  <c r="AG45"/>
  <c r="AE45"/>
  <c r="AC45"/>
  <c r="AI45"/>
  <c r="CB47" i="7" l="1"/>
  <c r="CA47"/>
  <c r="BW47"/>
  <c r="BV47"/>
  <c r="S47"/>
  <c r="Y47"/>
  <c r="AM47"/>
  <c r="AS47"/>
  <c r="BG47"/>
  <c r="BM47"/>
  <c r="N47"/>
  <c r="T47"/>
  <c r="AH47"/>
  <c r="AN47"/>
  <c r="BB47"/>
  <c r="BH47"/>
  <c r="I47"/>
  <c r="O47"/>
  <c r="AC47"/>
  <c r="AI47"/>
  <c r="AW47"/>
  <c r="BC47"/>
  <c r="BQ47"/>
  <c r="AR47"/>
  <c r="BR47"/>
  <c r="X47"/>
  <c r="AX47"/>
  <c r="AD47"/>
  <c r="BL47"/>
  <c r="J47"/>
  <c r="E47"/>
  <c r="D47"/>
  <c r="AH46" i="6"/>
  <c r="AD46"/>
  <c r="Z47"/>
  <c r="AF46"/>
  <c r="AA46" s="1"/>
  <c r="AB46"/>
  <c r="AE46"/>
  <c r="AC46"/>
  <c r="AI46"/>
  <c r="AG46"/>
  <c r="CB48" i="7" l="1"/>
  <c r="BW48"/>
  <c r="CA48"/>
  <c r="BV48"/>
  <c r="N48"/>
  <c r="T48"/>
  <c r="AH48"/>
  <c r="AN48"/>
  <c r="BB48"/>
  <c r="BH48"/>
  <c r="I48"/>
  <c r="O48"/>
  <c r="AC48"/>
  <c r="AI48"/>
  <c r="AW48"/>
  <c r="BC48"/>
  <c r="BQ48"/>
  <c r="J48"/>
  <c r="X48"/>
  <c r="AD48"/>
  <c r="AR48"/>
  <c r="AX48"/>
  <c r="BL48"/>
  <c r="BR48"/>
  <c r="BG48"/>
  <c r="AM48"/>
  <c r="BM48"/>
  <c r="S48"/>
  <c r="AS48"/>
  <c r="Y48"/>
  <c r="E48"/>
  <c r="D48"/>
  <c r="Z48" i="6"/>
  <c r="AF47"/>
  <c r="AA47" s="1"/>
  <c r="AB47"/>
  <c r="AH47"/>
  <c r="AD47"/>
  <c r="AC47"/>
  <c r="AI47"/>
  <c r="AG47"/>
  <c r="AE47"/>
  <c r="CB49" i="7" l="1"/>
  <c r="CA49"/>
  <c r="BW49"/>
  <c r="BV49"/>
  <c r="I49"/>
  <c r="O49"/>
  <c r="AC49"/>
  <c r="AI49"/>
  <c r="AW49"/>
  <c r="BC49"/>
  <c r="BQ49"/>
  <c r="J49"/>
  <c r="X49"/>
  <c r="AD49"/>
  <c r="AR49"/>
  <c r="AX49"/>
  <c r="BL49"/>
  <c r="BR49"/>
  <c r="S49"/>
  <c r="Y49"/>
  <c r="AM49"/>
  <c r="AS49"/>
  <c r="BG49"/>
  <c r="BM49"/>
  <c r="T49"/>
  <c r="BB49"/>
  <c r="AH49"/>
  <c r="BH49"/>
  <c r="N49"/>
  <c r="AN49"/>
  <c r="E49"/>
  <c r="D49"/>
  <c r="AH48" i="6"/>
  <c r="AD48"/>
  <c r="Z49"/>
  <c r="AF48"/>
  <c r="AA48" s="1"/>
  <c r="AB48"/>
  <c r="AI48"/>
  <c r="AG48"/>
  <c r="AE48"/>
  <c r="AC48"/>
  <c r="CB50" i="7" l="1"/>
  <c r="CA50"/>
  <c r="BW50"/>
  <c r="BV50"/>
  <c r="J50"/>
  <c r="X50"/>
  <c r="AD50"/>
  <c r="AR50"/>
  <c r="AX50"/>
  <c r="BL50"/>
  <c r="BR50"/>
  <c r="S50"/>
  <c r="Y50"/>
  <c r="AM50"/>
  <c r="AS50"/>
  <c r="BG50"/>
  <c r="BM50"/>
  <c r="N50"/>
  <c r="T50"/>
  <c r="AH50"/>
  <c r="AN50"/>
  <c r="BB50"/>
  <c r="BH50"/>
  <c r="I50"/>
  <c r="AI50"/>
  <c r="O50"/>
  <c r="BQ50"/>
  <c r="AW50"/>
  <c r="BC50"/>
  <c r="AC50"/>
  <c r="E50"/>
  <c r="D50"/>
  <c r="Z50" i="6"/>
  <c r="AF49"/>
  <c r="AA49" s="1"/>
  <c r="AB49"/>
  <c r="AH49"/>
  <c r="AD49"/>
  <c r="AG49"/>
  <c r="AE49"/>
  <c r="AC49"/>
  <c r="AI49"/>
  <c r="CB51" i="7" l="1"/>
  <c r="CA51"/>
  <c r="BW51"/>
  <c r="BV51"/>
  <c r="S51"/>
  <c r="Y51"/>
  <c r="AM51"/>
  <c r="AS51"/>
  <c r="BG51"/>
  <c r="BM51"/>
  <c r="N51"/>
  <c r="T51"/>
  <c r="AH51"/>
  <c r="AN51"/>
  <c r="BB51"/>
  <c r="BH51"/>
  <c r="I51"/>
  <c r="O51"/>
  <c r="AC51"/>
  <c r="AI51"/>
  <c r="AW51"/>
  <c r="BC51"/>
  <c r="BQ51"/>
  <c r="X51"/>
  <c r="AX51"/>
  <c r="AD51"/>
  <c r="J51"/>
  <c r="BL51"/>
  <c r="AR51"/>
  <c r="BR51"/>
  <c r="E51"/>
  <c r="D51"/>
  <c r="AH50" i="6"/>
  <c r="AD50"/>
  <c r="Z51"/>
  <c r="AF50"/>
  <c r="AA50" s="1"/>
  <c r="AB50"/>
  <c r="AE50"/>
  <c r="AC50"/>
  <c r="AI50"/>
  <c r="AG50"/>
  <c r="CB52" i="7" l="1"/>
  <c r="BW52"/>
  <c r="BV52"/>
  <c r="CA52"/>
  <c r="N52"/>
  <c r="T52"/>
  <c r="AH52"/>
  <c r="AN52"/>
  <c r="BB52"/>
  <c r="BH52"/>
  <c r="I52"/>
  <c r="O52"/>
  <c r="AC52"/>
  <c r="AI52"/>
  <c r="AW52"/>
  <c r="BC52"/>
  <c r="BQ52"/>
  <c r="J52"/>
  <c r="X52"/>
  <c r="AD52"/>
  <c r="AR52"/>
  <c r="AX52"/>
  <c r="BL52"/>
  <c r="BR52"/>
  <c r="AM52"/>
  <c r="BM52"/>
  <c r="S52"/>
  <c r="AS52"/>
  <c r="Y52"/>
  <c r="BG52"/>
  <c r="E52"/>
  <c r="D52"/>
  <c r="Z52" i="6"/>
  <c r="AF51"/>
  <c r="AA51" s="1"/>
  <c r="AB51"/>
  <c r="AH51"/>
  <c r="AD51"/>
  <c r="AC51"/>
  <c r="AI51"/>
  <c r="AG51"/>
  <c r="AE51"/>
  <c r="CB53" i="7" l="1"/>
  <c r="CA53"/>
  <c r="BW53"/>
  <c r="BV53"/>
  <c r="I53"/>
  <c r="O53"/>
  <c r="AC53"/>
  <c r="AI53"/>
  <c r="AW53"/>
  <c r="BC53"/>
  <c r="BQ53"/>
  <c r="J53"/>
  <c r="X53"/>
  <c r="AD53"/>
  <c r="AR53"/>
  <c r="AX53"/>
  <c r="BL53"/>
  <c r="BR53"/>
  <c r="S53"/>
  <c r="Y53"/>
  <c r="AM53"/>
  <c r="AS53"/>
  <c r="BG53"/>
  <c r="BM53"/>
  <c r="BB53"/>
  <c r="AH53"/>
  <c r="BH53"/>
  <c r="N53"/>
  <c r="AN53"/>
  <c r="T53"/>
  <c r="E53"/>
  <c r="D53"/>
  <c r="AH52" i="6"/>
  <c r="AD52"/>
  <c r="Z53"/>
  <c r="AF52"/>
  <c r="AA52" s="1"/>
  <c r="AB52"/>
  <c r="AI52"/>
  <c r="AG52"/>
  <c r="AE52"/>
  <c r="AC52"/>
  <c r="CB54" i="7" l="1"/>
  <c r="BW54"/>
  <c r="BV54"/>
  <c r="CA54"/>
  <c r="J54"/>
  <c r="S54"/>
  <c r="Y54"/>
  <c r="AM54"/>
  <c r="AS54"/>
  <c r="BG54"/>
  <c r="BM54"/>
  <c r="N54"/>
  <c r="T54"/>
  <c r="AH54"/>
  <c r="AN54"/>
  <c r="BB54"/>
  <c r="BH54"/>
  <c r="O54"/>
  <c r="AC54"/>
  <c r="BC54"/>
  <c r="BQ54"/>
  <c r="AD54"/>
  <c r="AR54"/>
  <c r="BR54"/>
  <c r="AI54"/>
  <c r="AW54"/>
  <c r="I54"/>
  <c r="BL54"/>
  <c r="X54"/>
  <c r="AX54"/>
  <c r="E54"/>
  <c r="D54"/>
  <c r="Z54" i="6"/>
  <c r="AF53"/>
  <c r="AA53" s="1"/>
  <c r="AB53"/>
  <c r="AH53"/>
  <c r="AD53"/>
  <c r="AG53"/>
  <c r="AE53"/>
  <c r="AC53"/>
  <c r="AI53"/>
  <c r="CB55" i="7" l="1"/>
  <c r="CA55"/>
  <c r="BW55"/>
  <c r="BV55"/>
  <c r="N55"/>
  <c r="T55"/>
  <c r="AH55"/>
  <c r="I55"/>
  <c r="O55"/>
  <c r="AC55"/>
  <c r="AD55"/>
  <c r="AM55"/>
  <c r="AS55"/>
  <c r="BG55"/>
  <c r="BM55"/>
  <c r="S55"/>
  <c r="AN55"/>
  <c r="BB55"/>
  <c r="BH55"/>
  <c r="J55"/>
  <c r="X55"/>
  <c r="AI55"/>
  <c r="AW55"/>
  <c r="BC55"/>
  <c r="BQ55"/>
  <c r="AR55"/>
  <c r="BR55"/>
  <c r="AX55"/>
  <c r="Y55"/>
  <c r="BL55"/>
  <c r="E55"/>
  <c r="D55"/>
  <c r="AH54" i="6"/>
  <c r="AD54"/>
  <c r="Z55"/>
  <c r="AF54"/>
  <c r="AA54" s="1"/>
  <c r="AB54"/>
  <c r="AE54"/>
  <c r="AC54"/>
  <c r="AI54"/>
  <c r="AG54"/>
  <c r="CB56" i="7" l="1"/>
  <c r="BW56"/>
  <c r="BV56"/>
  <c r="CA56"/>
  <c r="N56"/>
  <c r="T56"/>
  <c r="AH56"/>
  <c r="AN56"/>
  <c r="BB56"/>
  <c r="BH56"/>
  <c r="I56"/>
  <c r="O56"/>
  <c r="AC56"/>
  <c r="AI56"/>
  <c r="AW56"/>
  <c r="BC56"/>
  <c r="BQ56"/>
  <c r="J56"/>
  <c r="X56"/>
  <c r="AD56"/>
  <c r="AR56"/>
  <c r="AX56"/>
  <c r="BL56"/>
  <c r="BR56"/>
  <c r="BG56"/>
  <c r="AM56"/>
  <c r="BM56"/>
  <c r="S56"/>
  <c r="AS56"/>
  <c r="Y56"/>
  <c r="E56"/>
  <c r="D56"/>
  <c r="Z56" i="6"/>
  <c r="AF55"/>
  <c r="AA55" s="1"/>
  <c r="AB55"/>
  <c r="AH55"/>
  <c r="AD55"/>
  <c r="AC55"/>
  <c r="AI55"/>
  <c r="AG55"/>
  <c r="AE55"/>
  <c r="CB57" i="7" l="1"/>
  <c r="CA57"/>
  <c r="BW57"/>
  <c r="BV57"/>
  <c r="I57"/>
  <c r="O57"/>
  <c r="AC57"/>
  <c r="AI57"/>
  <c r="AW57"/>
  <c r="BC57"/>
  <c r="BQ57"/>
  <c r="J57"/>
  <c r="X57"/>
  <c r="AD57"/>
  <c r="AR57"/>
  <c r="AX57"/>
  <c r="BL57"/>
  <c r="BR57"/>
  <c r="S57"/>
  <c r="Y57"/>
  <c r="AM57"/>
  <c r="AS57"/>
  <c r="BG57"/>
  <c r="BM57"/>
  <c r="T57"/>
  <c r="BB57"/>
  <c r="AH57"/>
  <c r="BH57"/>
  <c r="N57"/>
  <c r="AN57"/>
  <c r="E57"/>
  <c r="D57"/>
  <c r="AH56" i="6"/>
  <c r="AD56"/>
  <c r="Z57"/>
  <c r="AF56"/>
  <c r="AA56" s="1"/>
  <c r="AB56"/>
  <c r="AI56"/>
  <c r="AG56"/>
  <c r="AE56"/>
  <c r="AC56"/>
  <c r="CB58" i="7" l="1"/>
  <c r="CA58"/>
  <c r="BW58"/>
  <c r="BV58"/>
  <c r="J58"/>
  <c r="X58"/>
  <c r="AD58"/>
  <c r="AR58"/>
  <c r="AX58"/>
  <c r="BL58"/>
  <c r="BR58"/>
  <c r="S58"/>
  <c r="Y58"/>
  <c r="AM58"/>
  <c r="AS58"/>
  <c r="BG58"/>
  <c r="BM58"/>
  <c r="N58"/>
  <c r="T58"/>
  <c r="AH58"/>
  <c r="AN58"/>
  <c r="BB58"/>
  <c r="BH58"/>
  <c r="I58"/>
  <c r="AI58"/>
  <c r="O58"/>
  <c r="BQ58"/>
  <c r="AW58"/>
  <c r="AC58"/>
  <c r="BC58"/>
  <c r="E58"/>
  <c r="D58"/>
  <c r="Z58" i="6"/>
  <c r="AF57"/>
  <c r="AA57" s="1"/>
  <c r="AB57"/>
  <c r="AH57"/>
  <c r="AD57"/>
  <c r="AG57"/>
  <c r="AE57"/>
  <c r="AC57"/>
  <c r="AI57"/>
  <c r="CB59" i="7" l="1"/>
  <c r="CA59"/>
  <c r="BW59"/>
  <c r="BV59"/>
  <c r="S59"/>
  <c r="Y59"/>
  <c r="AM59"/>
  <c r="AS59"/>
  <c r="BG59"/>
  <c r="BM59"/>
  <c r="N59"/>
  <c r="T59"/>
  <c r="AH59"/>
  <c r="AN59"/>
  <c r="BB59"/>
  <c r="BH59"/>
  <c r="I59"/>
  <c r="O59"/>
  <c r="AC59"/>
  <c r="AI59"/>
  <c r="AW59"/>
  <c r="BC59"/>
  <c r="BQ59"/>
  <c r="X59"/>
  <c r="AX59"/>
  <c r="AD59"/>
  <c r="J59"/>
  <c r="BL59"/>
  <c r="AR59"/>
  <c r="BR59"/>
  <c r="E59"/>
  <c r="D59"/>
  <c r="AH58" i="6"/>
  <c r="AD58"/>
  <c r="Z59"/>
  <c r="AF58"/>
  <c r="AA58" s="1"/>
  <c r="AB58"/>
  <c r="AE58"/>
  <c r="AC58"/>
  <c r="AI58"/>
  <c r="AG58"/>
  <c r="CB60" i="7" l="1"/>
  <c r="BW60"/>
  <c r="BV60"/>
  <c r="CA60"/>
  <c r="N60"/>
  <c r="T60"/>
  <c r="AH60"/>
  <c r="AN60"/>
  <c r="BB60"/>
  <c r="BH60"/>
  <c r="I60"/>
  <c r="O60"/>
  <c r="AC60"/>
  <c r="AI60"/>
  <c r="AW60"/>
  <c r="BC60"/>
  <c r="BQ60"/>
  <c r="J60"/>
  <c r="X60"/>
  <c r="AD60"/>
  <c r="AR60"/>
  <c r="AX60"/>
  <c r="BL60"/>
  <c r="BR60"/>
  <c r="AM60"/>
  <c r="BM60"/>
  <c r="S60"/>
  <c r="AS60"/>
  <c r="Y60"/>
  <c r="BG60"/>
  <c r="E60"/>
  <c r="D60"/>
  <c r="Z60" i="6"/>
  <c r="AF59"/>
  <c r="AA59" s="1"/>
  <c r="AB59"/>
  <c r="AH59"/>
  <c r="AD59"/>
  <c r="AC59"/>
  <c r="AI59"/>
  <c r="AG59"/>
  <c r="AE59"/>
  <c r="CB61" i="7" l="1"/>
  <c r="CA61"/>
  <c r="BW61"/>
  <c r="BV61"/>
  <c r="I61"/>
  <c r="O61"/>
  <c r="AC61"/>
  <c r="AI61"/>
  <c r="AW61"/>
  <c r="BC61"/>
  <c r="BQ61"/>
  <c r="J61"/>
  <c r="X61"/>
  <c r="AD61"/>
  <c r="AR61"/>
  <c r="AX61"/>
  <c r="BL61"/>
  <c r="BR61"/>
  <c r="S61"/>
  <c r="Y61"/>
  <c r="AM61"/>
  <c r="AS61"/>
  <c r="BG61"/>
  <c r="BM61"/>
  <c r="BB61"/>
  <c r="AH61"/>
  <c r="BH61"/>
  <c r="N61"/>
  <c r="AN61"/>
  <c r="T61"/>
  <c r="E61"/>
  <c r="D61"/>
  <c r="AH60" i="6"/>
  <c r="AD60"/>
  <c r="Z61"/>
  <c r="AF60"/>
  <c r="AA60" s="1"/>
  <c r="AB60"/>
  <c r="AI60"/>
  <c r="AG60"/>
  <c r="AE60"/>
  <c r="AC60"/>
  <c r="CB62" i="7" l="1"/>
  <c r="BW62"/>
  <c r="BV62"/>
  <c r="CA62"/>
  <c r="J62"/>
  <c r="X62"/>
  <c r="AD62"/>
  <c r="AR62"/>
  <c r="AX62"/>
  <c r="BL62"/>
  <c r="BR62"/>
  <c r="S62"/>
  <c r="Y62"/>
  <c r="AM62"/>
  <c r="AS62"/>
  <c r="BG62"/>
  <c r="BM62"/>
  <c r="N62"/>
  <c r="T62"/>
  <c r="AH62"/>
  <c r="AN62"/>
  <c r="BB62"/>
  <c r="BH62"/>
  <c r="O62"/>
  <c r="BQ62"/>
  <c r="AW62"/>
  <c r="AC62"/>
  <c r="BC62"/>
  <c r="I62"/>
  <c r="AI62"/>
  <c r="E62"/>
  <c r="D62"/>
  <c r="Z62" i="6"/>
  <c r="AF61"/>
  <c r="AA61" s="1"/>
  <c r="AB61"/>
  <c r="AH61"/>
  <c r="AD61"/>
  <c r="AG61"/>
  <c r="AE61"/>
  <c r="AC61"/>
  <c r="AI61"/>
  <c r="CB63" i="7" l="1"/>
  <c r="CA63"/>
  <c r="BW63"/>
  <c r="BV63"/>
  <c r="S63"/>
  <c r="Y63"/>
  <c r="AM63"/>
  <c r="AS63"/>
  <c r="BG63"/>
  <c r="BM63"/>
  <c r="N63"/>
  <c r="T63"/>
  <c r="AH63"/>
  <c r="AN63"/>
  <c r="BB63"/>
  <c r="BH63"/>
  <c r="I63"/>
  <c r="O63"/>
  <c r="AC63"/>
  <c r="AI63"/>
  <c r="AW63"/>
  <c r="BC63"/>
  <c r="BQ63"/>
  <c r="AD63"/>
  <c r="J63"/>
  <c r="BL63"/>
  <c r="AR63"/>
  <c r="BR63"/>
  <c r="X63"/>
  <c r="AX63"/>
  <c r="E63"/>
  <c r="D63"/>
  <c r="AH62" i="6"/>
  <c r="AD62"/>
  <c r="Z63"/>
  <c r="AF62"/>
  <c r="AA62" s="1"/>
  <c r="AB62"/>
  <c r="AE62"/>
  <c r="AC62"/>
  <c r="AI62"/>
  <c r="AG62"/>
  <c r="CB64" i="7" l="1"/>
  <c r="BW64"/>
  <c r="BV64"/>
  <c r="CA64"/>
  <c r="N64"/>
  <c r="T64"/>
  <c r="AH64"/>
  <c r="AN64"/>
  <c r="BB64"/>
  <c r="BH64"/>
  <c r="I64"/>
  <c r="O64"/>
  <c r="AC64"/>
  <c r="AI64"/>
  <c r="AW64"/>
  <c r="BC64"/>
  <c r="BQ64"/>
  <c r="J64"/>
  <c r="X64"/>
  <c r="AD64"/>
  <c r="AR64"/>
  <c r="AX64"/>
  <c r="BL64"/>
  <c r="BR64"/>
  <c r="S64"/>
  <c r="AS64"/>
  <c r="Y64"/>
  <c r="BG64"/>
  <c r="AM64"/>
  <c r="BM64"/>
  <c r="E64"/>
  <c r="D64"/>
  <c r="Z64" i="6"/>
  <c r="AF63"/>
  <c r="AA63" s="1"/>
  <c r="AB63"/>
  <c r="AH63"/>
  <c r="AD63"/>
  <c r="AC63"/>
  <c r="AI63"/>
  <c r="AG63"/>
  <c r="AE63"/>
  <c r="CB65" i="7" l="1"/>
  <c r="CA65"/>
  <c r="BW65"/>
  <c r="BV65"/>
  <c r="I65"/>
  <c r="O65"/>
  <c r="AC65"/>
  <c r="AI65"/>
  <c r="AW65"/>
  <c r="BC65"/>
  <c r="BQ65"/>
  <c r="J65"/>
  <c r="X65"/>
  <c r="AD65"/>
  <c r="AR65"/>
  <c r="AX65"/>
  <c r="BL65"/>
  <c r="BR65"/>
  <c r="S65"/>
  <c r="Y65"/>
  <c r="AM65"/>
  <c r="AS65"/>
  <c r="BG65"/>
  <c r="BM65"/>
  <c r="AH65"/>
  <c r="BH65"/>
  <c r="N65"/>
  <c r="AN65"/>
  <c r="T65"/>
  <c r="BB65"/>
  <c r="E65"/>
  <c r="D65"/>
  <c r="AH64" i="6"/>
  <c r="AD64"/>
  <c r="Z65"/>
  <c r="AF64"/>
  <c r="AA64" s="1"/>
  <c r="AB64"/>
  <c r="AI64"/>
  <c r="AG64"/>
  <c r="AE64"/>
  <c r="AC64"/>
  <c r="CB66" i="7" l="1"/>
  <c r="CA66"/>
  <c r="BW66"/>
  <c r="BV66"/>
  <c r="J66"/>
  <c r="X66"/>
  <c r="AD66"/>
  <c r="AR66"/>
  <c r="AX66"/>
  <c r="BL66"/>
  <c r="BR66"/>
  <c r="S66"/>
  <c r="Y66"/>
  <c r="AM66"/>
  <c r="AS66"/>
  <c r="BG66"/>
  <c r="BM66"/>
  <c r="N66"/>
  <c r="T66"/>
  <c r="AH66"/>
  <c r="AN66"/>
  <c r="BB66"/>
  <c r="BH66"/>
  <c r="AW66"/>
  <c r="AC66"/>
  <c r="BC66"/>
  <c r="I66"/>
  <c r="AI66"/>
  <c r="O66"/>
  <c r="BQ66"/>
  <c r="E66"/>
  <c r="D66"/>
  <c r="Z66" i="6"/>
  <c r="AF65"/>
  <c r="AA65" s="1"/>
  <c r="AB65"/>
  <c r="AH65"/>
  <c r="AD65"/>
  <c r="AG65"/>
  <c r="AE65"/>
  <c r="AC65"/>
  <c r="AI65"/>
  <c r="CB67" i="7" l="1"/>
  <c r="CA67"/>
  <c r="BW67"/>
  <c r="BV67"/>
  <c r="S67"/>
  <c r="Y67"/>
  <c r="AM67"/>
  <c r="AS67"/>
  <c r="BG67"/>
  <c r="BM67"/>
  <c r="N67"/>
  <c r="T67"/>
  <c r="AH67"/>
  <c r="AN67"/>
  <c r="BB67"/>
  <c r="BH67"/>
  <c r="I67"/>
  <c r="O67"/>
  <c r="AC67"/>
  <c r="AI67"/>
  <c r="AW67"/>
  <c r="BC67"/>
  <c r="BQ67"/>
  <c r="J67"/>
  <c r="BL67"/>
  <c r="AR67"/>
  <c r="BR67"/>
  <c r="X67"/>
  <c r="AX67"/>
  <c r="AD67"/>
  <c r="E67"/>
  <c r="D67"/>
  <c r="AH66" i="6"/>
  <c r="AD66"/>
  <c r="Z67"/>
  <c r="AF66"/>
  <c r="AA66" s="1"/>
  <c r="AB66"/>
  <c r="AE66"/>
  <c r="AC66"/>
  <c r="AI66"/>
  <c r="AG66"/>
  <c r="CB68" i="7" l="1"/>
  <c r="BW68"/>
  <c r="BV68"/>
  <c r="CA68"/>
  <c r="N68"/>
  <c r="T68"/>
  <c r="AH68"/>
  <c r="AN68"/>
  <c r="BB68"/>
  <c r="BH68"/>
  <c r="I68"/>
  <c r="O68"/>
  <c r="AC68"/>
  <c r="AI68"/>
  <c r="AW68"/>
  <c r="BC68"/>
  <c r="BQ68"/>
  <c r="J68"/>
  <c r="X68"/>
  <c r="AD68"/>
  <c r="AR68"/>
  <c r="AX68"/>
  <c r="BL68"/>
  <c r="BR68"/>
  <c r="Y68"/>
  <c r="BG68"/>
  <c r="AM68"/>
  <c r="BM68"/>
  <c r="S68"/>
  <c r="AS68"/>
  <c r="E68"/>
  <c r="D68"/>
  <c r="Z68" i="6"/>
  <c r="AF67"/>
  <c r="AA67" s="1"/>
  <c r="AB67"/>
  <c r="AH67"/>
  <c r="AD67"/>
  <c r="AC67"/>
  <c r="AI67"/>
  <c r="AG67"/>
  <c r="AE67"/>
  <c r="CB69" i="7" l="1"/>
  <c r="CA69"/>
  <c r="BW69"/>
  <c r="BV69"/>
  <c r="I69"/>
  <c r="O69"/>
  <c r="AC69"/>
  <c r="AI69"/>
  <c r="AW69"/>
  <c r="BC69"/>
  <c r="BQ69"/>
  <c r="J69"/>
  <c r="X69"/>
  <c r="AD69"/>
  <c r="AR69"/>
  <c r="AX69"/>
  <c r="BL69"/>
  <c r="BR69"/>
  <c r="S69"/>
  <c r="Y69"/>
  <c r="AM69"/>
  <c r="AS69"/>
  <c r="BG69"/>
  <c r="BM69"/>
  <c r="N69"/>
  <c r="AN69"/>
  <c r="T69"/>
  <c r="BB69"/>
  <c r="AH69"/>
  <c r="BH69"/>
  <c r="E69"/>
  <c r="D69"/>
  <c r="AH68" i="6"/>
  <c r="AD68"/>
  <c r="Z69"/>
  <c r="AF68"/>
  <c r="AA68" s="1"/>
  <c r="AB68"/>
  <c r="AI68"/>
  <c r="AG68"/>
  <c r="AE68"/>
  <c r="AC68"/>
  <c r="CB70" i="7" l="1"/>
  <c r="BW70"/>
  <c r="CA70"/>
  <c r="BV70"/>
  <c r="J70"/>
  <c r="X70"/>
  <c r="AD70"/>
  <c r="AR70"/>
  <c r="AX70"/>
  <c r="BL70"/>
  <c r="BR70"/>
  <c r="S70"/>
  <c r="Y70"/>
  <c r="AM70"/>
  <c r="AS70"/>
  <c r="BG70"/>
  <c r="BM70"/>
  <c r="N70"/>
  <c r="T70"/>
  <c r="AH70"/>
  <c r="AN70"/>
  <c r="BB70"/>
  <c r="BH70"/>
  <c r="AC70"/>
  <c r="BC70"/>
  <c r="I70"/>
  <c r="AI70"/>
  <c r="O70"/>
  <c r="BQ70"/>
  <c r="AW70"/>
  <c r="E70"/>
  <c r="D70"/>
  <c r="Z70" i="6"/>
  <c r="AF69"/>
  <c r="AA69" s="1"/>
  <c r="AB69"/>
  <c r="AH69"/>
  <c r="AD69"/>
  <c r="AG69"/>
  <c r="AE69"/>
  <c r="AC69"/>
  <c r="AI69"/>
  <c r="CB71" i="7" l="1"/>
  <c r="CA71"/>
  <c r="BW71"/>
  <c r="BV71"/>
  <c r="S71"/>
  <c r="Y71"/>
  <c r="AM71"/>
  <c r="AS71"/>
  <c r="BG71"/>
  <c r="BM71"/>
  <c r="N71"/>
  <c r="T71"/>
  <c r="AH71"/>
  <c r="AN71"/>
  <c r="BB71"/>
  <c r="BH71"/>
  <c r="I71"/>
  <c r="O71"/>
  <c r="AC71"/>
  <c r="AI71"/>
  <c r="AW71"/>
  <c r="BC71"/>
  <c r="BQ71"/>
  <c r="AR71"/>
  <c r="BR71"/>
  <c r="X71"/>
  <c r="AX71"/>
  <c r="AD71"/>
  <c r="J71"/>
  <c r="BL71"/>
  <c r="E71"/>
  <c r="D71"/>
  <c r="AH70" i="6"/>
  <c r="AD70"/>
  <c r="Z71"/>
  <c r="AF70"/>
  <c r="AA70" s="1"/>
  <c r="AB70"/>
  <c r="AE70"/>
  <c r="AC70"/>
  <c r="AI70"/>
  <c r="AG70"/>
  <c r="CB72" i="7" l="1"/>
  <c r="BW72"/>
  <c r="BV72"/>
  <c r="CA72"/>
  <c r="N72"/>
  <c r="T72"/>
  <c r="AH72"/>
  <c r="AN72"/>
  <c r="BB72"/>
  <c r="BH72"/>
  <c r="I72"/>
  <c r="O72"/>
  <c r="AC72"/>
  <c r="AI72"/>
  <c r="AW72"/>
  <c r="BC72"/>
  <c r="BQ72"/>
  <c r="J72"/>
  <c r="X72"/>
  <c r="AD72"/>
  <c r="AR72"/>
  <c r="AX72"/>
  <c r="BL72"/>
  <c r="BR72"/>
  <c r="BG72"/>
  <c r="AM72"/>
  <c r="BM72"/>
  <c r="S72"/>
  <c r="AS72"/>
  <c r="Y72"/>
  <c r="E72"/>
  <c r="D72"/>
  <c r="Z72" i="6"/>
  <c r="AF71"/>
  <c r="AA71" s="1"/>
  <c r="AB71"/>
  <c r="AH71"/>
  <c r="AD71"/>
  <c r="AC71"/>
  <c r="AI71"/>
  <c r="AG71"/>
  <c r="AE71"/>
  <c r="CB73" i="7" l="1"/>
  <c r="CA73"/>
  <c r="BW73"/>
  <c r="BV73"/>
  <c r="I73"/>
  <c r="O73"/>
  <c r="AC73"/>
  <c r="AI73"/>
  <c r="AW73"/>
  <c r="BC73"/>
  <c r="BQ73"/>
  <c r="J73"/>
  <c r="X73"/>
  <c r="AD73"/>
  <c r="AR73"/>
  <c r="AX73"/>
  <c r="BL73"/>
  <c r="BR73"/>
  <c r="S73"/>
  <c r="Y73"/>
  <c r="AM73"/>
  <c r="AS73"/>
  <c r="BG73"/>
  <c r="BM73"/>
  <c r="T73"/>
  <c r="BB73"/>
  <c r="AH73"/>
  <c r="BH73"/>
  <c r="N73"/>
  <c r="AN73"/>
  <c r="E73"/>
  <c r="D73"/>
  <c r="AH72" i="6"/>
  <c r="AD72"/>
  <c r="Z73"/>
  <c r="AF72"/>
  <c r="AA72" s="1"/>
  <c r="AB72"/>
  <c r="AI72"/>
  <c r="AG72"/>
  <c r="AE72"/>
  <c r="AC72"/>
  <c r="CB74" i="7" l="1"/>
  <c r="CA74"/>
  <c r="BW74"/>
  <c r="BV74"/>
  <c r="J74"/>
  <c r="X74"/>
  <c r="AD74"/>
  <c r="AR74"/>
  <c r="AX74"/>
  <c r="BL74"/>
  <c r="BR74"/>
  <c r="S74"/>
  <c r="Y74"/>
  <c r="AM74"/>
  <c r="AS74"/>
  <c r="BG74"/>
  <c r="BM74"/>
  <c r="N74"/>
  <c r="T74"/>
  <c r="AH74"/>
  <c r="AN74"/>
  <c r="BB74"/>
  <c r="BH74"/>
  <c r="I74"/>
  <c r="AI74"/>
  <c r="O74"/>
  <c r="BQ74"/>
  <c r="AW74"/>
  <c r="AC74"/>
  <c r="BC74"/>
  <c r="E74"/>
  <c r="D74"/>
  <c r="Z74" i="6"/>
  <c r="AF73"/>
  <c r="AA73" s="1"/>
  <c r="AB73"/>
  <c r="AH73"/>
  <c r="AD73"/>
  <c r="AG73"/>
  <c r="AE73"/>
  <c r="AC73"/>
  <c r="AI73"/>
  <c r="CB75" i="7" l="1"/>
  <c r="CA75"/>
  <c r="BW75"/>
  <c r="BV75"/>
  <c r="S75"/>
  <c r="Y75"/>
  <c r="AM75"/>
  <c r="AS75"/>
  <c r="BG75"/>
  <c r="BM75"/>
  <c r="N75"/>
  <c r="T75"/>
  <c r="AH75"/>
  <c r="AN75"/>
  <c r="BB75"/>
  <c r="BH75"/>
  <c r="I75"/>
  <c r="O75"/>
  <c r="AC75"/>
  <c r="AI75"/>
  <c r="AW75"/>
  <c r="BC75"/>
  <c r="BQ75"/>
  <c r="X75"/>
  <c r="AX75"/>
  <c r="AD75"/>
  <c r="J75"/>
  <c r="BL75"/>
  <c r="BR75"/>
  <c r="AR75"/>
  <c r="E75"/>
  <c r="D75"/>
  <c r="AH74" i="6"/>
  <c r="AD74"/>
  <c r="Z75"/>
  <c r="AF74"/>
  <c r="AA74" s="1"/>
  <c r="AB74"/>
  <c r="AE74"/>
  <c r="AC74"/>
  <c r="AI74"/>
  <c r="AG74"/>
  <c r="CB76" i="7" l="1"/>
  <c r="BW76"/>
  <c r="CA76"/>
  <c r="BV76"/>
  <c r="N76"/>
  <c r="T76"/>
  <c r="AH76"/>
  <c r="AN76"/>
  <c r="BB76"/>
  <c r="BH76"/>
  <c r="I76"/>
  <c r="O76"/>
  <c r="AC76"/>
  <c r="AI76"/>
  <c r="AW76"/>
  <c r="BC76"/>
  <c r="BQ76"/>
  <c r="J76"/>
  <c r="X76"/>
  <c r="AD76"/>
  <c r="AR76"/>
  <c r="AX76"/>
  <c r="BL76"/>
  <c r="BR76"/>
  <c r="AM76"/>
  <c r="BM76"/>
  <c r="S76"/>
  <c r="AS76"/>
  <c r="Y76"/>
  <c r="BG76"/>
  <c r="E76"/>
  <c r="D76"/>
  <c r="Z76" i="6"/>
  <c r="AF75"/>
  <c r="AA75" s="1"/>
  <c r="AB75"/>
  <c r="AH75"/>
  <c r="AD75"/>
  <c r="AC75"/>
  <c r="AI75"/>
  <c r="AG75"/>
  <c r="AE75"/>
  <c r="CB77" i="7" l="1"/>
  <c r="CA77"/>
  <c r="BW77"/>
  <c r="BV77"/>
  <c r="I77"/>
  <c r="O77"/>
  <c r="AC77"/>
  <c r="AI77"/>
  <c r="AW77"/>
  <c r="BC77"/>
  <c r="BQ77"/>
  <c r="J77"/>
  <c r="X77"/>
  <c r="AD77"/>
  <c r="AR77"/>
  <c r="AX77"/>
  <c r="BL77"/>
  <c r="BR77"/>
  <c r="S77"/>
  <c r="Y77"/>
  <c r="AM77"/>
  <c r="AS77"/>
  <c r="BG77"/>
  <c r="BM77"/>
  <c r="BB77"/>
  <c r="AH77"/>
  <c r="BH77"/>
  <c r="N77"/>
  <c r="AN77"/>
  <c r="T77"/>
  <c r="E77"/>
  <c r="D77"/>
  <c r="AH76" i="6"/>
  <c r="AD76"/>
  <c r="Z77"/>
  <c r="AF76"/>
  <c r="AA76" s="1"/>
  <c r="AB76"/>
  <c r="AI76"/>
  <c r="AG76"/>
  <c r="AE76"/>
  <c r="AC76"/>
  <c r="CB78" i="7" l="1"/>
  <c r="BW78"/>
  <c r="BV78"/>
  <c r="CA78"/>
  <c r="J78"/>
  <c r="X78"/>
  <c r="AD78"/>
  <c r="AR78"/>
  <c r="AX78"/>
  <c r="BL78"/>
  <c r="BR78"/>
  <c r="S78"/>
  <c r="Y78"/>
  <c r="AM78"/>
  <c r="AS78"/>
  <c r="BG78"/>
  <c r="BM78"/>
  <c r="N78"/>
  <c r="T78"/>
  <c r="AH78"/>
  <c r="AN78"/>
  <c r="BB78"/>
  <c r="BH78"/>
  <c r="O78"/>
  <c r="BQ78"/>
  <c r="AW78"/>
  <c r="AC78"/>
  <c r="BC78"/>
  <c r="I78"/>
  <c r="AI78"/>
  <c r="E78"/>
  <c r="D78"/>
  <c r="Z78" i="6"/>
  <c r="AF77"/>
  <c r="AA77" s="1"/>
  <c r="AB77"/>
  <c r="AH77"/>
  <c r="AD77"/>
  <c r="AG77"/>
  <c r="AE77"/>
  <c r="AC77"/>
  <c r="AI77"/>
  <c r="CB79" i="7" l="1"/>
  <c r="CA79"/>
  <c r="BW79"/>
  <c r="BV79"/>
  <c r="S79"/>
  <c r="Y79"/>
  <c r="AM79"/>
  <c r="AS79"/>
  <c r="BG79"/>
  <c r="BM79"/>
  <c r="N79"/>
  <c r="T79"/>
  <c r="AH79"/>
  <c r="AN79"/>
  <c r="BB79"/>
  <c r="BH79"/>
  <c r="I79"/>
  <c r="O79"/>
  <c r="AC79"/>
  <c r="AI79"/>
  <c r="AW79"/>
  <c r="BC79"/>
  <c r="BQ79"/>
  <c r="AD79"/>
  <c r="J79"/>
  <c r="BL79"/>
  <c r="AR79"/>
  <c r="BR79"/>
  <c r="X79"/>
  <c r="AX79"/>
  <c r="E79"/>
  <c r="D79"/>
  <c r="AH78" i="6"/>
  <c r="AD78"/>
  <c r="Z79"/>
  <c r="AF78"/>
  <c r="AA78" s="1"/>
  <c r="AB78"/>
  <c r="AE78"/>
  <c r="AC78"/>
  <c r="AI78"/>
  <c r="AG78"/>
  <c r="CB80" i="7" l="1"/>
  <c r="BW80"/>
  <c r="CA80"/>
  <c r="BV80"/>
  <c r="N80"/>
  <c r="T80"/>
  <c r="AH80"/>
  <c r="AN80"/>
  <c r="BB80"/>
  <c r="BH80"/>
  <c r="I80"/>
  <c r="O80"/>
  <c r="AC80"/>
  <c r="AI80"/>
  <c r="AW80"/>
  <c r="BC80"/>
  <c r="BQ80"/>
  <c r="J80"/>
  <c r="X80"/>
  <c r="AD80"/>
  <c r="AR80"/>
  <c r="AX80"/>
  <c r="BL80"/>
  <c r="BR80"/>
  <c r="S80"/>
  <c r="AS80"/>
  <c r="Y80"/>
  <c r="BG80"/>
  <c r="BM80"/>
  <c r="AM80"/>
  <c r="E80"/>
  <c r="D80"/>
  <c r="Z80" i="6"/>
  <c r="AF79"/>
  <c r="AA79" s="1"/>
  <c r="AB79"/>
  <c r="AH79"/>
  <c r="AD79"/>
  <c r="AC79"/>
  <c r="AI79"/>
  <c r="AG79"/>
  <c r="AE79"/>
  <c r="CB81" i="7" l="1"/>
  <c r="CA81"/>
  <c r="BW81"/>
  <c r="BV81"/>
  <c r="I81"/>
  <c r="O81"/>
  <c r="AC81"/>
  <c r="AI81"/>
  <c r="AW81"/>
  <c r="BC81"/>
  <c r="BQ81"/>
  <c r="J81"/>
  <c r="X81"/>
  <c r="AD81"/>
  <c r="AR81"/>
  <c r="AX81"/>
  <c r="BL81"/>
  <c r="BR81"/>
  <c r="S81"/>
  <c r="Y81"/>
  <c r="AM81"/>
  <c r="AS81"/>
  <c r="BG81"/>
  <c r="BM81"/>
  <c r="AH81"/>
  <c r="BH81"/>
  <c r="N81"/>
  <c r="AN81"/>
  <c r="T81"/>
  <c r="BB81"/>
  <c r="E81"/>
  <c r="D81"/>
  <c r="AH80" i="6"/>
  <c r="AD80"/>
  <c r="Z81"/>
  <c r="AF80"/>
  <c r="AA80" s="1"/>
  <c r="AB80"/>
  <c r="AI80"/>
  <c r="AG80"/>
  <c r="AE80"/>
  <c r="AC80"/>
  <c r="CB82" i="7" l="1"/>
  <c r="CA82"/>
  <c r="BW82"/>
  <c r="BV82"/>
  <c r="J82"/>
  <c r="X82"/>
  <c r="AD82"/>
  <c r="AR82"/>
  <c r="AX82"/>
  <c r="BL82"/>
  <c r="BR82"/>
  <c r="S82"/>
  <c r="Y82"/>
  <c r="AM82"/>
  <c r="AS82"/>
  <c r="BG82"/>
  <c r="BM82"/>
  <c r="N82"/>
  <c r="T82"/>
  <c r="AH82"/>
  <c r="AN82"/>
  <c r="BB82"/>
  <c r="BH82"/>
  <c r="AW82"/>
  <c r="AC82"/>
  <c r="BC82"/>
  <c r="I82"/>
  <c r="AI82"/>
  <c r="BQ82"/>
  <c r="O82"/>
  <c r="E82"/>
  <c r="D82"/>
  <c r="Z82" i="6"/>
  <c r="AF81"/>
  <c r="AA81" s="1"/>
  <c r="AB81"/>
  <c r="AH81"/>
  <c r="AD81"/>
  <c r="AG81"/>
  <c r="AE81"/>
  <c r="AC81"/>
  <c r="AI81"/>
  <c r="CB83" i="7" l="1"/>
  <c r="CA83"/>
  <c r="BW83"/>
  <c r="BV83"/>
  <c r="S83"/>
  <c r="Y83"/>
  <c r="AM83"/>
  <c r="AS83"/>
  <c r="BG83"/>
  <c r="BM83"/>
  <c r="N83"/>
  <c r="T83"/>
  <c r="AH83"/>
  <c r="AN83"/>
  <c r="BB83"/>
  <c r="BH83"/>
  <c r="I83"/>
  <c r="O83"/>
  <c r="AC83"/>
  <c r="AI83"/>
  <c r="AW83"/>
  <c r="BC83"/>
  <c r="BQ83"/>
  <c r="J83"/>
  <c r="BL83"/>
  <c r="AR83"/>
  <c r="BR83"/>
  <c r="X83"/>
  <c r="AX83"/>
  <c r="AD83"/>
  <c r="E83"/>
  <c r="D83"/>
  <c r="AH82" i="6"/>
  <c r="AD82"/>
  <c r="Z83"/>
  <c r="AF82"/>
  <c r="AA82" s="1"/>
  <c r="AB82"/>
  <c r="AE82"/>
  <c r="AC82"/>
  <c r="AI82"/>
  <c r="AG82"/>
  <c r="CB84" i="7" l="1"/>
  <c r="BW84"/>
  <c r="BV84"/>
  <c r="CA84"/>
  <c r="N84"/>
  <c r="T84"/>
  <c r="AH84"/>
  <c r="AN84"/>
  <c r="BB84"/>
  <c r="BH84"/>
  <c r="I84"/>
  <c r="O84"/>
  <c r="AC84"/>
  <c r="AI84"/>
  <c r="AW84"/>
  <c r="BC84"/>
  <c r="BQ84"/>
  <c r="J84"/>
  <c r="X84"/>
  <c r="AD84"/>
  <c r="AR84"/>
  <c r="AX84"/>
  <c r="BL84"/>
  <c r="BR84"/>
  <c r="Y84"/>
  <c r="BG84"/>
  <c r="AM84"/>
  <c r="BM84"/>
  <c r="S84"/>
  <c r="AS84"/>
  <c r="E84"/>
  <c r="D84"/>
  <c r="Z84" i="6"/>
  <c r="AF83"/>
  <c r="AA83" s="1"/>
  <c r="AB83"/>
  <c r="AH83"/>
  <c r="AD83"/>
  <c r="AC83"/>
  <c r="AI83"/>
  <c r="AG83"/>
  <c r="AE83"/>
  <c r="CB85" i="7" l="1"/>
  <c r="CA85"/>
  <c r="BW85"/>
  <c r="BV85"/>
  <c r="I85"/>
  <c r="O85"/>
  <c r="AC85"/>
  <c r="J85"/>
  <c r="S85"/>
  <c r="Y85"/>
  <c r="N85"/>
  <c r="AI85"/>
  <c r="AW85"/>
  <c r="BC85"/>
  <c r="BQ85"/>
  <c r="AD85"/>
  <c r="AR85"/>
  <c r="AX85"/>
  <c r="BL85"/>
  <c r="BR85"/>
  <c r="T85"/>
  <c r="AM85"/>
  <c r="AS85"/>
  <c r="BG85"/>
  <c r="BM85"/>
  <c r="AH85"/>
  <c r="BH85"/>
  <c r="AN85"/>
  <c r="BB85"/>
  <c r="X85"/>
  <c r="E85"/>
  <c r="D85"/>
  <c r="AH84" i="6"/>
  <c r="AD84"/>
  <c r="Z85"/>
  <c r="AF84"/>
  <c r="AA84" s="1"/>
  <c r="AB84"/>
  <c r="AI84"/>
  <c r="AG84"/>
  <c r="AE84"/>
  <c r="AC84"/>
  <c r="CB86" i="7" l="1"/>
  <c r="BW86"/>
  <c r="BV86"/>
  <c r="CA86"/>
  <c r="J86"/>
  <c r="X86"/>
  <c r="AD86"/>
  <c r="AR86"/>
  <c r="AX86"/>
  <c r="BL86"/>
  <c r="BR86"/>
  <c r="S86"/>
  <c r="Y86"/>
  <c r="AM86"/>
  <c r="AS86"/>
  <c r="BG86"/>
  <c r="BM86"/>
  <c r="N86"/>
  <c r="T86"/>
  <c r="AH86"/>
  <c r="AN86"/>
  <c r="BB86"/>
  <c r="BH86"/>
  <c r="AW86"/>
  <c r="AC86"/>
  <c r="BC86"/>
  <c r="I86"/>
  <c r="AI86"/>
  <c r="O86"/>
  <c r="BQ86"/>
  <c r="E86"/>
  <c r="D86"/>
  <c r="Z86" i="6"/>
  <c r="AF85"/>
  <c r="AA85" s="1"/>
  <c r="AB85"/>
  <c r="AH85"/>
  <c r="AD85"/>
  <c r="AG85"/>
  <c r="AE85"/>
  <c r="AC85"/>
  <c r="AI85"/>
  <c r="CB87" i="7" l="1"/>
  <c r="CA87"/>
  <c r="BW87"/>
  <c r="BV87"/>
  <c r="S87"/>
  <c r="Y87"/>
  <c r="AM87"/>
  <c r="AS87"/>
  <c r="BG87"/>
  <c r="BM87"/>
  <c r="N87"/>
  <c r="T87"/>
  <c r="AH87"/>
  <c r="AN87"/>
  <c r="BB87"/>
  <c r="BH87"/>
  <c r="I87"/>
  <c r="O87"/>
  <c r="AC87"/>
  <c r="AI87"/>
  <c r="AW87"/>
  <c r="BC87"/>
  <c r="BQ87"/>
  <c r="J87"/>
  <c r="BL87"/>
  <c r="AR87"/>
  <c r="BR87"/>
  <c r="X87"/>
  <c r="AX87"/>
  <c r="AD87"/>
  <c r="E87"/>
  <c r="D87"/>
  <c r="AH86" i="6"/>
  <c r="AD86"/>
  <c r="Z87"/>
  <c r="AF86"/>
  <c r="AA86" s="1"/>
  <c r="AB86"/>
  <c r="AE86"/>
  <c r="AC86"/>
  <c r="AI86"/>
  <c r="AG86"/>
  <c r="CB88" i="7" l="1"/>
  <c r="BW88"/>
  <c r="CA88"/>
  <c r="BV88"/>
  <c r="N88"/>
  <c r="T88"/>
  <c r="AH88"/>
  <c r="AN88"/>
  <c r="BB88"/>
  <c r="BH88"/>
  <c r="I88"/>
  <c r="O88"/>
  <c r="AC88"/>
  <c r="AI88"/>
  <c r="AW88"/>
  <c r="BC88"/>
  <c r="BQ88"/>
  <c r="J88"/>
  <c r="X88"/>
  <c r="AD88"/>
  <c r="AR88"/>
  <c r="AX88"/>
  <c r="BL88"/>
  <c r="BR88"/>
  <c r="Y88"/>
  <c r="BG88"/>
  <c r="AM88"/>
  <c r="BM88"/>
  <c r="S88"/>
  <c r="AS88"/>
  <c r="E88"/>
  <c r="D88"/>
  <c r="Z88" i="6"/>
  <c r="AF87"/>
  <c r="AA87" s="1"/>
  <c r="AB87"/>
  <c r="AH87"/>
  <c r="AD87"/>
  <c r="AC87"/>
  <c r="AI87"/>
  <c r="AG87"/>
  <c r="AE87"/>
  <c r="CB89" i="7" l="1"/>
  <c r="CA89"/>
  <c r="BW89"/>
  <c r="BV89"/>
  <c r="I89"/>
  <c r="O89"/>
  <c r="AC89"/>
  <c r="AI89"/>
  <c r="AW89"/>
  <c r="BC89"/>
  <c r="BQ89"/>
  <c r="J89"/>
  <c r="X89"/>
  <c r="AD89"/>
  <c r="AR89"/>
  <c r="AX89"/>
  <c r="BL89"/>
  <c r="BR89"/>
  <c r="S89"/>
  <c r="Y89"/>
  <c r="AM89"/>
  <c r="AS89"/>
  <c r="BG89"/>
  <c r="BM89"/>
  <c r="N89"/>
  <c r="AN89"/>
  <c r="T89"/>
  <c r="BB89"/>
  <c r="AH89"/>
  <c r="BH89"/>
  <c r="E89"/>
  <c r="D89"/>
  <c r="AH88" i="6"/>
  <c r="AD88"/>
  <c r="Z89"/>
  <c r="AF88"/>
  <c r="AA88" s="1"/>
  <c r="AB88"/>
  <c r="AI88"/>
  <c r="AG88"/>
  <c r="AE88"/>
  <c r="AC88"/>
  <c r="CB90" i="7" l="1"/>
  <c r="CA90"/>
  <c r="BW90"/>
  <c r="BV90"/>
  <c r="J90"/>
  <c r="X90"/>
  <c r="AD90"/>
  <c r="AR90"/>
  <c r="AX90"/>
  <c r="BL90"/>
  <c r="BR90"/>
  <c r="S90"/>
  <c r="Y90"/>
  <c r="AM90"/>
  <c r="AS90"/>
  <c r="BG90"/>
  <c r="BM90"/>
  <c r="N90"/>
  <c r="T90"/>
  <c r="AH90"/>
  <c r="AN90"/>
  <c r="BB90"/>
  <c r="BH90"/>
  <c r="AC90"/>
  <c r="BC90"/>
  <c r="I90"/>
  <c r="AI90"/>
  <c r="O90"/>
  <c r="BQ90"/>
  <c r="AW90"/>
  <c r="E90"/>
  <c r="D90"/>
  <c r="Z90" i="6"/>
  <c r="AF89"/>
  <c r="AA89" s="1"/>
  <c r="AB89"/>
  <c r="AH89"/>
  <c r="AD89"/>
  <c r="AG89"/>
  <c r="AE89"/>
  <c r="AC89"/>
  <c r="AI89"/>
  <c r="CB91" i="7" l="1"/>
  <c r="CA91"/>
  <c r="BW91"/>
  <c r="BV91"/>
  <c r="S91"/>
  <c r="Y91"/>
  <c r="AM91"/>
  <c r="AS91"/>
  <c r="BG91"/>
  <c r="BM91"/>
  <c r="N91"/>
  <c r="T91"/>
  <c r="AH91"/>
  <c r="AN91"/>
  <c r="BB91"/>
  <c r="BH91"/>
  <c r="I91"/>
  <c r="O91"/>
  <c r="AC91"/>
  <c r="AI91"/>
  <c r="AW91"/>
  <c r="BC91"/>
  <c r="BQ91"/>
  <c r="AR91"/>
  <c r="BR91"/>
  <c r="X91"/>
  <c r="AX91"/>
  <c r="AD91"/>
  <c r="J91"/>
  <c r="BL91"/>
  <c r="E91"/>
  <c r="D91"/>
  <c r="AH90" i="6"/>
  <c r="AD90"/>
  <c r="Z91"/>
  <c r="AF90"/>
  <c r="AA90" s="1"/>
  <c r="AB90"/>
  <c r="AE90"/>
  <c r="AC90"/>
  <c r="AI90"/>
  <c r="AG90"/>
  <c r="CB92" i="7" l="1"/>
  <c r="BW92"/>
  <c r="BV92"/>
  <c r="CA92"/>
  <c r="N92"/>
  <c r="T92"/>
  <c r="AH92"/>
  <c r="AN92"/>
  <c r="BB92"/>
  <c r="BH92"/>
  <c r="I92"/>
  <c r="O92"/>
  <c r="AC92"/>
  <c r="AI92"/>
  <c r="AW92"/>
  <c r="BC92"/>
  <c r="BQ92"/>
  <c r="J92"/>
  <c r="X92"/>
  <c r="AD92"/>
  <c r="AR92"/>
  <c r="AX92"/>
  <c r="BL92"/>
  <c r="BR92"/>
  <c r="BG92"/>
  <c r="AM92"/>
  <c r="BM92"/>
  <c r="S92"/>
  <c r="AS92"/>
  <c r="Y92"/>
  <c r="E92"/>
  <c r="D92"/>
  <c r="Z92" i="6"/>
  <c r="AF91"/>
  <c r="AA91" s="1"/>
  <c r="AB91"/>
  <c r="AH91"/>
  <c r="AD91"/>
  <c r="AC91"/>
  <c r="AI91"/>
  <c r="AG91"/>
  <c r="AE91"/>
  <c r="CB93" i="7" l="1"/>
  <c r="CA93"/>
  <c r="BW93"/>
  <c r="BV93"/>
  <c r="I93"/>
  <c r="O93"/>
  <c r="AC93"/>
  <c r="AI93"/>
  <c r="AW93"/>
  <c r="BC93"/>
  <c r="BQ93"/>
  <c r="J93"/>
  <c r="X93"/>
  <c r="AD93"/>
  <c r="AR93"/>
  <c r="AX93"/>
  <c r="BL93"/>
  <c r="BR93"/>
  <c r="S93"/>
  <c r="Y93"/>
  <c r="AM93"/>
  <c r="AS93"/>
  <c r="BG93"/>
  <c r="BM93"/>
  <c r="T93"/>
  <c r="BB93"/>
  <c r="AH93"/>
  <c r="BH93"/>
  <c r="N93"/>
  <c r="AN93"/>
  <c r="E93"/>
  <c r="D93"/>
  <c r="AH92" i="6"/>
  <c r="AD92"/>
  <c r="Z93"/>
  <c r="AF92"/>
  <c r="AA92" s="1"/>
  <c r="AB92"/>
  <c r="AI92"/>
  <c r="AG92"/>
  <c r="AE92"/>
  <c r="AC92"/>
  <c r="CB94" i="7" l="1"/>
  <c r="BW94"/>
  <c r="BV94"/>
  <c r="CA94"/>
  <c r="J94"/>
  <c r="X94"/>
  <c r="AD94"/>
  <c r="AR94"/>
  <c r="AX94"/>
  <c r="BL94"/>
  <c r="BR94"/>
  <c r="S94"/>
  <c r="Y94"/>
  <c r="AM94"/>
  <c r="AS94"/>
  <c r="BG94"/>
  <c r="BM94"/>
  <c r="N94"/>
  <c r="T94"/>
  <c r="AH94"/>
  <c r="AN94"/>
  <c r="BB94"/>
  <c r="BH94"/>
  <c r="I94"/>
  <c r="AI94"/>
  <c r="O94"/>
  <c r="BQ94"/>
  <c r="AW94"/>
  <c r="AC94"/>
  <c r="BC94"/>
  <c r="E94"/>
  <c r="D94"/>
  <c r="Z94" i="6"/>
  <c r="AF93"/>
  <c r="AA93" s="1"/>
  <c r="AB93"/>
  <c r="AH93"/>
  <c r="AD93"/>
  <c r="AG93"/>
  <c r="AE93"/>
  <c r="AC93"/>
  <c r="AI93"/>
  <c r="CB95" i="7" l="1"/>
  <c r="CA95"/>
  <c r="BW95"/>
  <c r="BV95"/>
  <c r="S95"/>
  <c r="Y95"/>
  <c r="AM95"/>
  <c r="AS95"/>
  <c r="BG95"/>
  <c r="BM95"/>
  <c r="N95"/>
  <c r="T95"/>
  <c r="AH95"/>
  <c r="AN95"/>
  <c r="BB95"/>
  <c r="BH95"/>
  <c r="I95"/>
  <c r="O95"/>
  <c r="AC95"/>
  <c r="AI95"/>
  <c r="AW95"/>
  <c r="BC95"/>
  <c r="BQ95"/>
  <c r="X95"/>
  <c r="AX95"/>
  <c r="AD95"/>
  <c r="J95"/>
  <c r="BL95"/>
  <c r="AR95"/>
  <c r="BR95"/>
  <c r="E95"/>
  <c r="D95"/>
  <c r="AH94" i="6"/>
  <c r="AD94"/>
  <c r="Z95"/>
  <c r="AF94"/>
  <c r="AA94" s="1"/>
  <c r="AB94"/>
  <c r="AE94"/>
  <c r="AC94"/>
  <c r="AI94"/>
  <c r="AG94"/>
  <c r="CB96" i="7" l="1"/>
  <c r="BW96"/>
  <c r="BV96"/>
  <c r="CA96"/>
  <c r="N96"/>
  <c r="T96"/>
  <c r="AH96"/>
  <c r="AN96"/>
  <c r="BB96"/>
  <c r="BH96"/>
  <c r="I96"/>
  <c r="O96"/>
  <c r="AC96"/>
  <c r="AI96"/>
  <c r="AW96"/>
  <c r="BC96"/>
  <c r="BQ96"/>
  <c r="J96"/>
  <c r="X96"/>
  <c r="AD96"/>
  <c r="AR96"/>
  <c r="AX96"/>
  <c r="BL96"/>
  <c r="BR96"/>
  <c r="AM96"/>
  <c r="BM96"/>
  <c r="S96"/>
  <c r="AS96"/>
  <c r="Y96"/>
  <c r="BG96"/>
  <c r="E96"/>
  <c r="D96"/>
  <c r="Z96" i="6"/>
  <c r="AF95"/>
  <c r="AA95" s="1"/>
  <c r="AB95"/>
  <c r="AH95"/>
  <c r="AD95"/>
  <c r="AC95"/>
  <c r="AI95"/>
  <c r="AG95"/>
  <c r="AE95"/>
  <c r="CB97" i="7" l="1"/>
  <c r="CA97"/>
  <c r="BW97"/>
  <c r="BV97"/>
  <c r="I97"/>
  <c r="O97"/>
  <c r="AC97"/>
  <c r="AI97"/>
  <c r="AW97"/>
  <c r="BC97"/>
  <c r="BQ97"/>
  <c r="J97"/>
  <c r="X97"/>
  <c r="AD97"/>
  <c r="AR97"/>
  <c r="AX97"/>
  <c r="BL97"/>
  <c r="BR97"/>
  <c r="S97"/>
  <c r="Y97"/>
  <c r="AM97"/>
  <c r="AS97"/>
  <c r="BG97"/>
  <c r="BM97"/>
  <c r="BB97"/>
  <c r="AH97"/>
  <c r="BH97"/>
  <c r="N97"/>
  <c r="AN97"/>
  <c r="T97"/>
  <c r="E97"/>
  <c r="D97"/>
  <c r="AH96" i="6"/>
  <c r="AD96"/>
  <c r="Z97"/>
  <c r="AF96"/>
  <c r="AA96" s="1"/>
  <c r="AB96"/>
  <c r="AI96"/>
  <c r="AG96"/>
  <c r="AE96"/>
  <c r="AC96"/>
  <c r="CB98" i="7" l="1"/>
  <c r="CA98"/>
  <c r="BW98"/>
  <c r="BV98"/>
  <c r="J98"/>
  <c r="X98"/>
  <c r="AD98"/>
  <c r="AR98"/>
  <c r="AX98"/>
  <c r="BL98"/>
  <c r="BR98"/>
  <c r="S98"/>
  <c r="Y98"/>
  <c r="AM98"/>
  <c r="AS98"/>
  <c r="BG98"/>
  <c r="BM98"/>
  <c r="N98"/>
  <c r="T98"/>
  <c r="AH98"/>
  <c r="AN98"/>
  <c r="BB98"/>
  <c r="BH98"/>
  <c r="O98"/>
  <c r="BQ98"/>
  <c r="AW98"/>
  <c r="AC98"/>
  <c r="BC98"/>
  <c r="I98"/>
  <c r="AI98"/>
  <c r="E98"/>
  <c r="D98"/>
  <c r="Z98" i="6"/>
  <c r="AF97"/>
  <c r="AA97" s="1"/>
  <c r="AB97"/>
  <c r="AH97"/>
  <c r="AD97"/>
  <c r="AG97"/>
  <c r="AE97"/>
  <c r="AC97"/>
  <c r="AI97"/>
  <c r="CB99" i="7" l="1"/>
  <c r="CA99"/>
  <c r="BW99"/>
  <c r="BV99"/>
  <c r="S99"/>
  <c r="Y99"/>
  <c r="AM99"/>
  <c r="AS99"/>
  <c r="BG99"/>
  <c r="BM99"/>
  <c r="N99"/>
  <c r="T99"/>
  <c r="AH99"/>
  <c r="AN99"/>
  <c r="BB99"/>
  <c r="BH99"/>
  <c r="I99"/>
  <c r="O99"/>
  <c r="AC99"/>
  <c r="AI99"/>
  <c r="AW99"/>
  <c r="BC99"/>
  <c r="BQ99"/>
  <c r="AD99"/>
  <c r="J99"/>
  <c r="BL99"/>
  <c r="AR99"/>
  <c r="BR99"/>
  <c r="X99"/>
  <c r="AX99"/>
  <c r="E99"/>
  <c r="D99"/>
  <c r="AH98" i="6"/>
  <c r="AD98"/>
  <c r="Z99"/>
  <c r="AF98"/>
  <c r="AA98" s="1"/>
  <c r="AB98"/>
  <c r="AE98"/>
  <c r="AC98"/>
  <c r="AI98"/>
  <c r="AG98"/>
  <c r="CB100" i="7" l="1"/>
  <c r="BW100"/>
  <c r="BV100"/>
  <c r="CA100"/>
  <c r="N100"/>
  <c r="T100"/>
  <c r="AH100"/>
  <c r="AN100"/>
  <c r="BB100"/>
  <c r="BH100"/>
  <c r="I100"/>
  <c r="O100"/>
  <c r="AC100"/>
  <c r="AI100"/>
  <c r="AW100"/>
  <c r="BC100"/>
  <c r="BQ100"/>
  <c r="J100"/>
  <c r="X100"/>
  <c r="AD100"/>
  <c r="AR100"/>
  <c r="AX100"/>
  <c r="BL100"/>
  <c r="BR100"/>
  <c r="S100"/>
  <c r="AS100"/>
  <c r="Y100"/>
  <c r="BG100"/>
  <c r="AM100"/>
  <c r="BM100"/>
  <c r="E100"/>
  <c r="D100"/>
  <c r="Z100" i="6"/>
  <c r="AF99"/>
  <c r="AA99" s="1"/>
  <c r="AB99"/>
  <c r="AH99"/>
  <c r="AD99"/>
  <c r="AC99"/>
  <c r="AI99"/>
  <c r="AG99"/>
  <c r="AE99"/>
  <c r="CB101" i="7" l="1"/>
  <c r="CA101"/>
  <c r="BW101"/>
  <c r="BV101"/>
  <c r="I101"/>
  <c r="O101"/>
  <c r="AC101"/>
  <c r="AI101"/>
  <c r="AW101"/>
  <c r="BC101"/>
  <c r="BQ101"/>
  <c r="J101"/>
  <c r="X101"/>
  <c r="AD101"/>
  <c r="AR101"/>
  <c r="AX101"/>
  <c r="BL101"/>
  <c r="BR101"/>
  <c r="S101"/>
  <c r="Y101"/>
  <c r="AM101"/>
  <c r="AS101"/>
  <c r="BG101"/>
  <c r="BM101"/>
  <c r="AH101"/>
  <c r="BH101"/>
  <c r="N101"/>
  <c r="AN101"/>
  <c r="T101"/>
  <c r="BB101"/>
  <c r="E101"/>
  <c r="D101"/>
  <c r="AH100" i="6"/>
  <c r="AD100"/>
  <c r="Z101"/>
  <c r="AF100"/>
  <c r="AA100" s="1"/>
  <c r="AB100"/>
  <c r="AI100"/>
  <c r="AG100"/>
  <c r="AE100"/>
  <c r="AC100"/>
  <c r="CB102" i="7" l="1"/>
  <c r="BW102"/>
  <c r="CA102"/>
  <c r="BV102"/>
  <c r="J102"/>
  <c r="X102"/>
  <c r="AD102"/>
  <c r="AR102"/>
  <c r="AX102"/>
  <c r="BL102"/>
  <c r="BR102"/>
  <c r="S102"/>
  <c r="Y102"/>
  <c r="AM102"/>
  <c r="AS102"/>
  <c r="BG102"/>
  <c r="BM102"/>
  <c r="N102"/>
  <c r="T102"/>
  <c r="AH102"/>
  <c r="AN102"/>
  <c r="BB102"/>
  <c r="BH102"/>
  <c r="AW102"/>
  <c r="AC102"/>
  <c r="BC102"/>
  <c r="I102"/>
  <c r="AI102"/>
  <c r="O102"/>
  <c r="BQ102"/>
  <c r="E102"/>
  <c r="D102"/>
  <c r="Z102" i="6"/>
  <c r="AF101"/>
  <c r="AA101" s="1"/>
  <c r="AB101"/>
  <c r="AH101"/>
  <c r="AD101"/>
  <c r="AG101"/>
  <c r="AE101"/>
  <c r="AC101"/>
  <c r="AI101"/>
  <c r="CB103" i="7" l="1"/>
  <c r="CA103"/>
  <c r="BW103"/>
  <c r="BV103"/>
  <c r="S103"/>
  <c r="Y103"/>
  <c r="AM103"/>
  <c r="AS103"/>
  <c r="BG103"/>
  <c r="BM103"/>
  <c r="N103"/>
  <c r="T103"/>
  <c r="AH103"/>
  <c r="AN103"/>
  <c r="BB103"/>
  <c r="BH103"/>
  <c r="I103"/>
  <c r="O103"/>
  <c r="AC103"/>
  <c r="AI103"/>
  <c r="AW103"/>
  <c r="BC103"/>
  <c r="BQ103"/>
  <c r="J103"/>
  <c r="BL103"/>
  <c r="AR103"/>
  <c r="BR103"/>
  <c r="X103"/>
  <c r="AX103"/>
  <c r="AD103"/>
  <c r="E103"/>
  <c r="D103"/>
  <c r="AH102" i="6"/>
  <c r="AD102"/>
  <c r="Z103"/>
  <c r="AF102"/>
  <c r="AA102" s="1"/>
  <c r="AB102"/>
  <c r="AE102"/>
  <c r="AC102"/>
  <c r="AI102"/>
  <c r="AG102"/>
  <c r="CB104" i="7" l="1"/>
  <c r="BW104"/>
  <c r="BV104"/>
  <c r="CA104"/>
  <c r="N104"/>
  <c r="T104"/>
  <c r="AH104"/>
  <c r="AN104"/>
  <c r="BB104"/>
  <c r="BH104"/>
  <c r="I104"/>
  <c r="O104"/>
  <c r="AC104"/>
  <c r="AI104"/>
  <c r="AW104"/>
  <c r="BC104"/>
  <c r="BQ104"/>
  <c r="J104"/>
  <c r="X104"/>
  <c r="AD104"/>
  <c r="AR104"/>
  <c r="AX104"/>
  <c r="BL104"/>
  <c r="BR104"/>
  <c r="Y104"/>
  <c r="BG104"/>
  <c r="AM104"/>
  <c r="BM104"/>
  <c r="S104"/>
  <c r="AS104"/>
  <c r="E104"/>
  <c r="D104"/>
  <c r="Z104" i="6"/>
  <c r="AF103"/>
  <c r="AA103" s="1"/>
  <c r="AB103"/>
  <c r="AH103"/>
  <c r="AD103"/>
  <c r="AC103"/>
  <c r="AI103"/>
  <c r="AG103"/>
  <c r="AE103"/>
  <c r="CB105" i="7" l="1"/>
  <c r="CA105"/>
  <c r="BW105"/>
  <c r="BV105"/>
  <c r="I105"/>
  <c r="O105"/>
  <c r="AC105"/>
  <c r="AI105"/>
  <c r="AW105"/>
  <c r="BC105"/>
  <c r="BQ105"/>
  <c r="J105"/>
  <c r="X105"/>
  <c r="AD105"/>
  <c r="AR105"/>
  <c r="AX105"/>
  <c r="BL105"/>
  <c r="BR105"/>
  <c r="S105"/>
  <c r="Y105"/>
  <c r="AM105"/>
  <c r="AS105"/>
  <c r="BG105"/>
  <c r="BM105"/>
  <c r="N105"/>
  <c r="AN105"/>
  <c r="T105"/>
  <c r="BB105"/>
  <c r="AH105"/>
  <c r="BH105"/>
  <c r="E105"/>
  <c r="D105"/>
  <c r="AH104" i="6"/>
  <c r="AD104"/>
  <c r="Z105"/>
  <c r="AF104"/>
  <c r="AA104" s="1"/>
  <c r="AB104"/>
  <c r="AI104"/>
  <c r="AG104"/>
  <c r="AE104"/>
  <c r="AC104"/>
  <c r="CB106" i="7" l="1"/>
  <c r="CA106"/>
  <c r="BW106"/>
  <c r="BV106"/>
  <c r="J106"/>
  <c r="X106"/>
  <c r="AD106"/>
  <c r="AR106"/>
  <c r="AX106"/>
  <c r="BL106"/>
  <c r="BR106"/>
  <c r="S106"/>
  <c r="Y106"/>
  <c r="AM106"/>
  <c r="AS106"/>
  <c r="BG106"/>
  <c r="BM106"/>
  <c r="N106"/>
  <c r="T106"/>
  <c r="AH106"/>
  <c r="AN106"/>
  <c r="BB106"/>
  <c r="BH106"/>
  <c r="AC106"/>
  <c r="BC106"/>
  <c r="I106"/>
  <c r="AI106"/>
  <c r="O106"/>
  <c r="BQ106"/>
  <c r="AW106"/>
  <c r="E106"/>
  <c r="D106"/>
  <c r="Z106" i="6"/>
  <c r="AF105"/>
  <c r="AA105" s="1"/>
  <c r="AB105"/>
  <c r="AH105"/>
  <c r="AD105"/>
  <c r="AG105"/>
  <c r="AE105"/>
  <c r="AC105"/>
  <c r="AI105"/>
  <c r="CB107" i="7" l="1"/>
  <c r="CA107"/>
  <c r="BW107"/>
  <c r="BV107"/>
  <c r="S107"/>
  <c r="Y107"/>
  <c r="AM107"/>
  <c r="AS107"/>
  <c r="BG107"/>
  <c r="BM107"/>
  <c r="N107"/>
  <c r="T107"/>
  <c r="AH107"/>
  <c r="AN107"/>
  <c r="BB107"/>
  <c r="BH107"/>
  <c r="I107"/>
  <c r="O107"/>
  <c r="AC107"/>
  <c r="AI107"/>
  <c r="AW107"/>
  <c r="BC107"/>
  <c r="BQ107"/>
  <c r="AR107"/>
  <c r="BR107"/>
  <c r="X107"/>
  <c r="AX107"/>
  <c r="AD107"/>
  <c r="J107"/>
  <c r="BL107"/>
  <c r="E107"/>
  <c r="D107"/>
  <c r="AH106" i="6"/>
  <c r="AD106"/>
  <c r="Z107"/>
  <c r="AF106"/>
  <c r="AA106" s="1"/>
  <c r="AB106"/>
  <c r="AE106"/>
  <c r="AC106"/>
  <c r="AI106"/>
  <c r="AG106"/>
  <c r="CB108" i="7" l="1"/>
  <c r="BW108"/>
  <c r="BV108"/>
  <c r="CA108"/>
  <c r="N108"/>
  <c r="T108"/>
  <c r="AH108"/>
  <c r="AN108"/>
  <c r="BB108"/>
  <c r="BH108"/>
  <c r="I108"/>
  <c r="O108"/>
  <c r="AC108"/>
  <c r="AI108"/>
  <c r="AW108"/>
  <c r="BC108"/>
  <c r="BQ108"/>
  <c r="J108"/>
  <c r="X108"/>
  <c r="AD108"/>
  <c r="AR108"/>
  <c r="AX108"/>
  <c r="BL108"/>
  <c r="BR108"/>
  <c r="BG108"/>
  <c r="AM108"/>
  <c r="BM108"/>
  <c r="S108"/>
  <c r="AS108"/>
  <c r="Y108"/>
  <c r="E108"/>
  <c r="D108"/>
  <c r="Z108" i="6"/>
  <c r="AF107"/>
  <c r="AA107" s="1"/>
  <c r="AB107"/>
  <c r="AH107"/>
  <c r="AD107"/>
  <c r="AC107"/>
  <c r="AI107"/>
  <c r="AG107"/>
  <c r="AE107"/>
  <c r="CB109" i="7" l="1"/>
  <c r="CA109"/>
  <c r="BW109"/>
  <c r="BV109"/>
  <c r="I109"/>
  <c r="O109"/>
  <c r="AC109"/>
  <c r="AI109"/>
  <c r="AW109"/>
  <c r="BC109"/>
  <c r="BQ109"/>
  <c r="J109"/>
  <c r="X109"/>
  <c r="AD109"/>
  <c r="AR109"/>
  <c r="AX109"/>
  <c r="BL109"/>
  <c r="BR109"/>
  <c r="S109"/>
  <c r="Y109"/>
  <c r="AM109"/>
  <c r="AS109"/>
  <c r="BG109"/>
  <c r="BM109"/>
  <c r="T109"/>
  <c r="BB109"/>
  <c r="AH109"/>
  <c r="BH109"/>
  <c r="N109"/>
  <c r="AN109"/>
  <c r="E109"/>
  <c r="D109"/>
  <c r="AH108" i="6"/>
  <c r="AD108"/>
  <c r="Z109"/>
  <c r="AF108"/>
  <c r="AA108" s="1"/>
  <c r="AB108"/>
  <c r="AI108"/>
  <c r="AG108"/>
  <c r="AE108"/>
  <c r="AC108"/>
  <c r="CB110" i="7" l="1"/>
  <c r="BW110"/>
  <c r="BV110"/>
  <c r="CA110"/>
  <c r="J110"/>
  <c r="X110"/>
  <c r="AD110"/>
  <c r="AR110"/>
  <c r="AX110"/>
  <c r="BL110"/>
  <c r="BR110"/>
  <c r="S110"/>
  <c r="Y110"/>
  <c r="AM110"/>
  <c r="AS110"/>
  <c r="BG110"/>
  <c r="N110"/>
  <c r="T110"/>
  <c r="AH110"/>
  <c r="AN110"/>
  <c r="BB110"/>
  <c r="BH110"/>
  <c r="I110"/>
  <c r="AI110"/>
  <c r="O110"/>
  <c r="BM110"/>
  <c r="AW110"/>
  <c r="BQ110"/>
  <c r="AC110"/>
  <c r="BC110"/>
  <c r="E110"/>
  <c r="D110"/>
  <c r="Z110" i="6"/>
  <c r="AF109"/>
  <c r="AA109" s="1"/>
  <c r="AB109"/>
  <c r="AH109"/>
  <c r="AD109"/>
  <c r="AG109"/>
  <c r="AE109"/>
  <c r="AC109"/>
  <c r="AI109"/>
  <c r="CB111" i="7" l="1"/>
  <c r="CA111"/>
  <c r="BW111"/>
  <c r="BV111"/>
  <c r="S111"/>
  <c r="Y111"/>
  <c r="AM111"/>
  <c r="I111"/>
  <c r="AI111"/>
  <c r="AR111"/>
  <c r="AX111"/>
  <c r="BL111"/>
  <c r="BR111"/>
  <c r="J111"/>
  <c r="T111"/>
  <c r="AC111"/>
  <c r="AS111"/>
  <c r="BG111"/>
  <c r="BM111"/>
  <c r="N111"/>
  <c r="AD111"/>
  <c r="AN111"/>
  <c r="BB111"/>
  <c r="BH111"/>
  <c r="X111"/>
  <c r="BC111"/>
  <c r="AH111"/>
  <c r="BQ111"/>
  <c r="AW111"/>
  <c r="O111"/>
  <c r="E111"/>
  <c r="D111"/>
  <c r="AH110" i="6"/>
  <c r="AD110"/>
  <c r="Z111"/>
  <c r="AF110"/>
  <c r="AA110" s="1"/>
  <c r="AB110"/>
  <c r="AE110"/>
  <c r="AC110"/>
  <c r="AI110"/>
  <c r="AG110"/>
  <c r="CB112" i="7" l="1"/>
  <c r="BW112"/>
  <c r="BV112"/>
  <c r="CA112"/>
  <c r="S112"/>
  <c r="Y112"/>
  <c r="AM112"/>
  <c r="AS112"/>
  <c r="BG112"/>
  <c r="BM112"/>
  <c r="N112"/>
  <c r="T112"/>
  <c r="AH112"/>
  <c r="AN112"/>
  <c r="BB112"/>
  <c r="BH112"/>
  <c r="I112"/>
  <c r="O112"/>
  <c r="AC112"/>
  <c r="AI112"/>
  <c r="AW112"/>
  <c r="BC112"/>
  <c r="BQ112"/>
  <c r="AR112"/>
  <c r="BR112"/>
  <c r="X112"/>
  <c r="AX112"/>
  <c r="AD112"/>
  <c r="J112"/>
  <c r="BL112"/>
  <c r="E112"/>
  <c r="D112"/>
  <c r="Z112" i="6"/>
  <c r="AF111"/>
  <c r="AA111" s="1"/>
  <c r="AB111"/>
  <c r="AH111"/>
  <c r="AD111"/>
  <c r="AC111"/>
  <c r="AI111"/>
  <c r="AG111"/>
  <c r="AE111"/>
  <c r="CB113" i="7" l="1"/>
  <c r="CA113"/>
  <c r="BW113"/>
  <c r="BV113"/>
  <c r="N113"/>
  <c r="T113"/>
  <c r="AH113"/>
  <c r="AN113"/>
  <c r="BB113"/>
  <c r="BH113"/>
  <c r="I113"/>
  <c r="O113"/>
  <c r="AC113"/>
  <c r="AI113"/>
  <c r="AW113"/>
  <c r="BC113"/>
  <c r="BQ113"/>
  <c r="J113"/>
  <c r="X113"/>
  <c r="AD113"/>
  <c r="AR113"/>
  <c r="AX113"/>
  <c r="BL113"/>
  <c r="BR113"/>
  <c r="BG113"/>
  <c r="AM113"/>
  <c r="BM113"/>
  <c r="S113"/>
  <c r="AS113"/>
  <c r="Y113"/>
  <c r="E113"/>
  <c r="D113"/>
  <c r="AH112" i="6"/>
  <c r="AD112"/>
  <c r="Z113"/>
  <c r="AF112"/>
  <c r="AA112" s="1"/>
  <c r="AB112"/>
  <c r="AI112"/>
  <c r="AG112"/>
  <c r="AE112"/>
  <c r="AC112"/>
  <c r="CB114" i="7" l="1"/>
  <c r="CA114"/>
  <c r="BW114"/>
  <c r="BV114"/>
  <c r="I114"/>
  <c r="O114"/>
  <c r="AC114"/>
  <c r="AI114"/>
  <c r="AW114"/>
  <c r="BC114"/>
  <c r="BQ114"/>
  <c r="J114"/>
  <c r="X114"/>
  <c r="AD114"/>
  <c r="AR114"/>
  <c r="AX114"/>
  <c r="BL114"/>
  <c r="BR114"/>
  <c r="S114"/>
  <c r="Y114"/>
  <c r="AM114"/>
  <c r="AS114"/>
  <c r="BG114"/>
  <c r="BM114"/>
  <c r="T114"/>
  <c r="BB114"/>
  <c r="AH114"/>
  <c r="BH114"/>
  <c r="N114"/>
  <c r="AN114"/>
  <c r="E114"/>
  <c r="D114"/>
  <c r="Z114" i="6"/>
  <c r="AF113"/>
  <c r="AA113" s="1"/>
  <c r="AB113"/>
  <c r="AH113"/>
  <c r="AD113"/>
  <c r="AG113"/>
  <c r="AE113"/>
  <c r="AC113"/>
  <c r="AI113"/>
  <c r="CB115" i="7" l="1"/>
  <c r="CA115"/>
  <c r="BW115"/>
  <c r="BV115"/>
  <c r="J115"/>
  <c r="X115"/>
  <c r="AD115"/>
  <c r="AR115"/>
  <c r="AX115"/>
  <c r="BL115"/>
  <c r="BR115"/>
  <c r="S115"/>
  <c r="Y115"/>
  <c r="AM115"/>
  <c r="AS115"/>
  <c r="BG115"/>
  <c r="BM115"/>
  <c r="N115"/>
  <c r="T115"/>
  <c r="AH115"/>
  <c r="AN115"/>
  <c r="BB115"/>
  <c r="BH115"/>
  <c r="I115"/>
  <c r="AI115"/>
  <c r="O115"/>
  <c r="BQ115"/>
  <c r="AW115"/>
  <c r="AC115"/>
  <c r="BC115"/>
  <c r="E115"/>
  <c r="D115"/>
  <c r="AH114" i="6"/>
  <c r="AD114"/>
  <c r="Z115"/>
  <c r="AF114"/>
  <c r="AA114" s="1"/>
  <c r="AB114"/>
  <c r="AE114"/>
  <c r="AC114"/>
  <c r="AI114"/>
  <c r="AG114"/>
  <c r="CB116" i="7" l="1"/>
  <c r="BW116"/>
  <c r="BV116"/>
  <c r="CA116"/>
  <c r="S116"/>
  <c r="Y116"/>
  <c r="AM116"/>
  <c r="AS116"/>
  <c r="BG116"/>
  <c r="BM116"/>
  <c r="N116"/>
  <c r="T116"/>
  <c r="AH116"/>
  <c r="AN116"/>
  <c r="BB116"/>
  <c r="BH116"/>
  <c r="I116"/>
  <c r="O116"/>
  <c r="AC116"/>
  <c r="AI116"/>
  <c r="AW116"/>
  <c r="BC116"/>
  <c r="BQ116"/>
  <c r="X116"/>
  <c r="AX116"/>
  <c r="AD116"/>
  <c r="J116"/>
  <c r="BL116"/>
  <c r="AR116"/>
  <c r="BR116"/>
  <c r="E116"/>
  <c r="D116"/>
  <c r="Z116" i="6"/>
  <c r="AF115"/>
  <c r="AA115" s="1"/>
  <c r="AB115"/>
  <c r="AH115"/>
  <c r="AD115"/>
  <c r="AC115"/>
  <c r="AI115"/>
  <c r="AG115"/>
  <c r="AE115"/>
  <c r="CB117" i="7" l="1"/>
  <c r="CA117"/>
  <c r="BW117"/>
  <c r="BV117"/>
  <c r="N117"/>
  <c r="T117"/>
  <c r="AH117"/>
  <c r="AN117"/>
  <c r="BB117"/>
  <c r="BH117"/>
  <c r="I117"/>
  <c r="O117"/>
  <c r="AC117"/>
  <c r="AI117"/>
  <c r="AW117"/>
  <c r="BC117"/>
  <c r="BQ117"/>
  <c r="J117"/>
  <c r="X117"/>
  <c r="AD117"/>
  <c r="AR117"/>
  <c r="AX117"/>
  <c r="BL117"/>
  <c r="BR117"/>
  <c r="AM117"/>
  <c r="BM117"/>
  <c r="S117"/>
  <c r="AS117"/>
  <c r="Y117"/>
  <c r="BG117"/>
  <c r="E117"/>
  <c r="D117"/>
  <c r="AH116" i="6"/>
  <c r="AD116"/>
  <c r="Z117"/>
  <c r="AF116"/>
  <c r="AA116" s="1"/>
  <c r="AB116"/>
  <c r="AI116"/>
  <c r="AG116"/>
  <c r="AE116"/>
  <c r="AC116"/>
  <c r="CB118" i="7" l="1"/>
  <c r="BW118"/>
  <c r="BV118"/>
  <c r="CA118"/>
  <c r="I118"/>
  <c r="O118"/>
  <c r="AC118"/>
  <c r="AI118"/>
  <c r="AW118"/>
  <c r="BC118"/>
  <c r="BQ118"/>
  <c r="J118"/>
  <c r="X118"/>
  <c r="AD118"/>
  <c r="AR118"/>
  <c r="AX118"/>
  <c r="BL118"/>
  <c r="BR118"/>
  <c r="S118"/>
  <c r="Y118"/>
  <c r="AM118"/>
  <c r="AS118"/>
  <c r="BG118"/>
  <c r="BM118"/>
  <c r="BB118"/>
  <c r="AH118"/>
  <c r="BH118"/>
  <c r="N118"/>
  <c r="AN118"/>
  <c r="T118"/>
  <c r="E118"/>
  <c r="D118"/>
  <c r="Z118" i="6"/>
  <c r="AF117"/>
  <c r="AA117" s="1"/>
  <c r="AB117"/>
  <c r="AH117"/>
  <c r="AD117"/>
  <c r="AG117"/>
  <c r="AE117"/>
  <c r="AC117"/>
  <c r="AI117"/>
  <c r="CB119" i="7" l="1"/>
  <c r="CA119"/>
  <c r="BW119"/>
  <c r="BV119"/>
  <c r="J119"/>
  <c r="X119"/>
  <c r="AD119"/>
  <c r="AR119"/>
  <c r="AX119"/>
  <c r="BL119"/>
  <c r="BR119"/>
  <c r="S119"/>
  <c r="Y119"/>
  <c r="AM119"/>
  <c r="AS119"/>
  <c r="BG119"/>
  <c r="BM119"/>
  <c r="N119"/>
  <c r="T119"/>
  <c r="AH119"/>
  <c r="AN119"/>
  <c r="BB119"/>
  <c r="BH119"/>
  <c r="O119"/>
  <c r="BQ119"/>
  <c r="AW119"/>
  <c r="AC119"/>
  <c r="BC119"/>
  <c r="I119"/>
  <c r="AI119"/>
  <c r="E119"/>
  <c r="D119"/>
  <c r="AH118" i="6"/>
  <c r="AD118"/>
  <c r="Z119"/>
  <c r="AF118"/>
  <c r="AA118" s="1"/>
  <c r="AB118"/>
  <c r="AE118"/>
  <c r="AC118"/>
  <c r="AI118"/>
  <c r="AG118"/>
  <c r="CB120" i="7" l="1"/>
  <c r="BW120"/>
  <c r="CA120"/>
  <c r="BV120"/>
  <c r="S120"/>
  <c r="Y120"/>
  <c r="AM120"/>
  <c r="AS120"/>
  <c r="BG120"/>
  <c r="BM120"/>
  <c r="N120"/>
  <c r="T120"/>
  <c r="AH120"/>
  <c r="AN120"/>
  <c r="BB120"/>
  <c r="BH120"/>
  <c r="I120"/>
  <c r="O120"/>
  <c r="AC120"/>
  <c r="AI120"/>
  <c r="AW120"/>
  <c r="BC120"/>
  <c r="BQ120"/>
  <c r="AD120"/>
  <c r="J120"/>
  <c r="BL120"/>
  <c r="AR120"/>
  <c r="BR120"/>
  <c r="X120"/>
  <c r="AX120"/>
  <c r="E120"/>
  <c r="D120"/>
  <c r="Z120" i="6"/>
  <c r="AF119"/>
  <c r="AA119" s="1"/>
  <c r="AB119"/>
  <c r="AH119"/>
  <c r="AD119"/>
  <c r="AC119"/>
  <c r="AI119"/>
  <c r="AG119"/>
  <c r="AE119"/>
  <c r="CB121" i="7" l="1"/>
  <c r="CA121"/>
  <c r="BW121"/>
  <c r="BV121"/>
  <c r="N121"/>
  <c r="T121"/>
  <c r="AH121"/>
  <c r="AN121"/>
  <c r="BB121"/>
  <c r="BH121"/>
  <c r="I121"/>
  <c r="O121"/>
  <c r="AC121"/>
  <c r="AI121"/>
  <c r="AW121"/>
  <c r="BC121"/>
  <c r="BQ121"/>
  <c r="J121"/>
  <c r="X121"/>
  <c r="AD121"/>
  <c r="AR121"/>
  <c r="AX121"/>
  <c r="BL121"/>
  <c r="BR121"/>
  <c r="S121"/>
  <c r="AS121"/>
  <c r="Y121"/>
  <c r="BG121"/>
  <c r="AM121"/>
  <c r="BM121"/>
  <c r="E121"/>
  <c r="D121"/>
  <c r="AH120" i="6"/>
  <c r="AD120"/>
  <c r="AG120"/>
  <c r="AC120"/>
  <c r="Z121"/>
  <c r="AF120"/>
  <c r="AA120" s="1"/>
  <c r="AB120"/>
  <c r="AI120"/>
  <c r="AE120"/>
  <c r="CB122" i="7" l="1"/>
  <c r="CA122"/>
  <c r="BW122"/>
  <c r="BV122"/>
  <c r="I122"/>
  <c r="O122"/>
  <c r="AC122"/>
  <c r="AI122"/>
  <c r="AW122"/>
  <c r="BC122"/>
  <c r="BQ122"/>
  <c r="J122"/>
  <c r="X122"/>
  <c r="AD122"/>
  <c r="AR122"/>
  <c r="AX122"/>
  <c r="BL122"/>
  <c r="BR122"/>
  <c r="S122"/>
  <c r="Y122"/>
  <c r="AM122"/>
  <c r="AS122"/>
  <c r="BG122"/>
  <c r="BM122"/>
  <c r="AH122"/>
  <c r="BH122"/>
  <c r="N122"/>
  <c r="AN122"/>
  <c r="T122"/>
  <c r="BB122"/>
  <c r="E122"/>
  <c r="D122"/>
  <c r="AG121" i="6"/>
  <c r="AC121"/>
  <c r="Z122"/>
  <c r="AF121"/>
  <c r="AA121" s="1"/>
  <c r="AB121"/>
  <c r="AI121"/>
  <c r="AE121"/>
  <c r="AH121"/>
  <c r="AD121"/>
  <c r="CB123" i="7" l="1"/>
  <c r="CA123"/>
  <c r="BW123"/>
  <c r="BV123"/>
  <c r="J123"/>
  <c r="X123"/>
  <c r="AD123"/>
  <c r="AR123"/>
  <c r="AX123"/>
  <c r="BL123"/>
  <c r="BR123"/>
  <c r="S123"/>
  <c r="Y123"/>
  <c r="AM123"/>
  <c r="AS123"/>
  <c r="BG123"/>
  <c r="BM123"/>
  <c r="N123"/>
  <c r="T123"/>
  <c r="AH123"/>
  <c r="AN123"/>
  <c r="BB123"/>
  <c r="BH123"/>
  <c r="AW123"/>
  <c r="AC123"/>
  <c r="BC123"/>
  <c r="I123"/>
  <c r="AI123"/>
  <c r="O123"/>
  <c r="BQ123"/>
  <c r="E123"/>
  <c r="D123"/>
  <c r="AI122" i="6"/>
  <c r="AE122"/>
  <c r="AH122"/>
  <c r="AD122"/>
  <c r="AG122"/>
  <c r="AC122"/>
  <c r="Z123"/>
  <c r="AF122"/>
  <c r="AA122" s="1"/>
  <c r="AB122"/>
  <c r="CB124" i="7" l="1"/>
  <c r="BW124"/>
  <c r="CA124"/>
  <c r="BV124"/>
  <c r="S124"/>
  <c r="Y124"/>
  <c r="AM124"/>
  <c r="AS124"/>
  <c r="BG124"/>
  <c r="BM124"/>
  <c r="N124"/>
  <c r="T124"/>
  <c r="AH124"/>
  <c r="AN124"/>
  <c r="BB124"/>
  <c r="BH124"/>
  <c r="I124"/>
  <c r="O124"/>
  <c r="AC124"/>
  <c r="AI124"/>
  <c r="AW124"/>
  <c r="BC124"/>
  <c r="BQ124"/>
  <c r="J124"/>
  <c r="BL124"/>
  <c r="AR124"/>
  <c r="BR124"/>
  <c r="X124"/>
  <c r="AX124"/>
  <c r="AD124"/>
  <c r="E124"/>
  <c r="D124"/>
  <c r="AG123" i="6"/>
  <c r="AC123"/>
  <c r="Z124"/>
  <c r="AF123"/>
  <c r="AA123" s="1"/>
  <c r="AB123"/>
  <c r="AI123"/>
  <c r="AE123"/>
  <c r="AH123"/>
  <c r="AD123"/>
  <c r="CB125" i="7" l="1"/>
  <c r="CA125"/>
  <c r="BW125"/>
  <c r="BV125"/>
  <c r="N125"/>
  <c r="T125"/>
  <c r="AH125"/>
  <c r="AN125"/>
  <c r="BB125"/>
  <c r="BH125"/>
  <c r="I125"/>
  <c r="O125"/>
  <c r="AC125"/>
  <c r="AI125"/>
  <c r="AW125"/>
  <c r="BC125"/>
  <c r="BQ125"/>
  <c r="J125"/>
  <c r="X125"/>
  <c r="AD125"/>
  <c r="AR125"/>
  <c r="AX125"/>
  <c r="BL125"/>
  <c r="BR125"/>
  <c r="Y125"/>
  <c r="BG125"/>
  <c r="AM125"/>
  <c r="BM125"/>
  <c r="S125"/>
  <c r="AS125"/>
  <c r="E125"/>
  <c r="D125"/>
  <c r="AI124" i="6"/>
  <c r="AE124"/>
  <c r="AH124"/>
  <c r="AD124"/>
  <c r="AG124"/>
  <c r="AC124"/>
  <c r="Z125"/>
  <c r="AF124"/>
  <c r="AA124" s="1"/>
  <c r="AB124"/>
  <c r="CB126" i="7" l="1"/>
  <c r="BW126"/>
  <c r="BV126"/>
  <c r="CA126"/>
  <c r="I126"/>
  <c r="O126"/>
  <c r="AC126"/>
  <c r="AI126"/>
  <c r="AW126"/>
  <c r="BC126"/>
  <c r="BQ126"/>
  <c r="J126"/>
  <c r="X126"/>
  <c r="AD126"/>
  <c r="AR126"/>
  <c r="AX126"/>
  <c r="BL126"/>
  <c r="BR126"/>
  <c r="S126"/>
  <c r="Y126"/>
  <c r="AM126"/>
  <c r="AS126"/>
  <c r="BG126"/>
  <c r="BM126"/>
  <c r="N126"/>
  <c r="AN126"/>
  <c r="T126"/>
  <c r="BB126"/>
  <c r="AH126"/>
  <c r="BH126"/>
  <c r="E126"/>
  <c r="D126"/>
  <c r="AG125" i="6"/>
  <c r="AC125"/>
  <c r="Z126"/>
  <c r="AF125"/>
  <c r="AA125" s="1"/>
  <c r="AB125"/>
  <c r="AI125"/>
  <c r="AE125"/>
  <c r="AH125"/>
  <c r="AD125"/>
  <c r="CB127" i="7" l="1"/>
  <c r="CA127"/>
  <c r="BW127"/>
  <c r="BV127"/>
  <c r="J127"/>
  <c r="X127"/>
  <c r="AD127"/>
  <c r="AR127"/>
  <c r="AX127"/>
  <c r="BL127"/>
  <c r="BR127"/>
  <c r="S127"/>
  <c r="Y127"/>
  <c r="AM127"/>
  <c r="AS127"/>
  <c r="BG127"/>
  <c r="BM127"/>
  <c r="N127"/>
  <c r="T127"/>
  <c r="AH127"/>
  <c r="AN127"/>
  <c r="BB127"/>
  <c r="BH127"/>
  <c r="AC127"/>
  <c r="BC127"/>
  <c r="I127"/>
  <c r="AI127"/>
  <c r="O127"/>
  <c r="BQ127"/>
  <c r="AW127"/>
  <c r="E127"/>
  <c r="D127"/>
  <c r="AI126" i="6"/>
  <c r="AE126"/>
  <c r="AH126"/>
  <c r="AD126"/>
  <c r="AG126"/>
  <c r="AC126"/>
  <c r="Z127"/>
  <c r="AF126"/>
  <c r="AA126" s="1"/>
  <c r="AB126"/>
  <c r="CB128" i="7" l="1"/>
  <c r="BW128"/>
  <c r="CA128"/>
  <c r="BV128"/>
  <c r="S128"/>
  <c r="Y128"/>
  <c r="AM128"/>
  <c r="AS128"/>
  <c r="BG128"/>
  <c r="BM128"/>
  <c r="N128"/>
  <c r="T128"/>
  <c r="AH128"/>
  <c r="AN128"/>
  <c r="BB128"/>
  <c r="BH128"/>
  <c r="I128"/>
  <c r="O128"/>
  <c r="AC128"/>
  <c r="AI128"/>
  <c r="AW128"/>
  <c r="BC128"/>
  <c r="BQ128"/>
  <c r="AR128"/>
  <c r="BR128"/>
  <c r="X128"/>
  <c r="AX128"/>
  <c r="AD128"/>
  <c r="J128"/>
  <c r="BL128"/>
  <c r="E128"/>
  <c r="D128"/>
  <c r="AG127" i="6"/>
  <c r="AC127"/>
  <c r="Z128"/>
  <c r="AF127"/>
  <c r="AA127" s="1"/>
  <c r="AB127"/>
  <c r="AI127"/>
  <c r="AE127"/>
  <c r="AH127"/>
  <c r="AD127"/>
  <c r="CB129" i="7" l="1"/>
  <c r="CA129"/>
  <c r="BW129"/>
  <c r="BV129"/>
  <c r="N129"/>
  <c r="T129"/>
  <c r="AH129"/>
  <c r="AN129"/>
  <c r="BB129"/>
  <c r="BH129"/>
  <c r="I129"/>
  <c r="O129"/>
  <c r="AC129"/>
  <c r="AI129"/>
  <c r="AW129"/>
  <c r="BC129"/>
  <c r="BQ129"/>
  <c r="J129"/>
  <c r="X129"/>
  <c r="AD129"/>
  <c r="AR129"/>
  <c r="AX129"/>
  <c r="BL129"/>
  <c r="BR129"/>
  <c r="BG129"/>
  <c r="AM129"/>
  <c r="BM129"/>
  <c r="S129"/>
  <c r="AS129"/>
  <c r="Y129"/>
  <c r="E129"/>
  <c r="D129"/>
  <c r="AI128" i="6"/>
  <c r="AE128"/>
  <c r="AH128"/>
  <c r="AD128"/>
  <c r="AG128"/>
  <c r="AC128"/>
  <c r="Z129"/>
  <c r="AF128"/>
  <c r="AA128" s="1"/>
  <c r="AB128"/>
  <c r="CB130" i="7" l="1"/>
  <c r="CA130"/>
  <c r="BW130"/>
  <c r="BV130"/>
  <c r="I130"/>
  <c r="O130"/>
  <c r="AC130"/>
  <c r="AI130"/>
  <c r="AW130"/>
  <c r="BC130"/>
  <c r="BQ130"/>
  <c r="J130"/>
  <c r="X130"/>
  <c r="AD130"/>
  <c r="AR130"/>
  <c r="AX130"/>
  <c r="BL130"/>
  <c r="BR130"/>
  <c r="S130"/>
  <c r="Y130"/>
  <c r="AM130"/>
  <c r="AS130"/>
  <c r="BG130"/>
  <c r="BM130"/>
  <c r="T130"/>
  <c r="BB130"/>
  <c r="AH130"/>
  <c r="BH130"/>
  <c r="N130"/>
  <c r="AN130"/>
  <c r="E130"/>
  <c r="D130"/>
  <c r="AG129" i="6"/>
  <c r="AC129"/>
  <c r="Z130"/>
  <c r="AF129"/>
  <c r="AA129" s="1"/>
  <c r="AB129"/>
  <c r="AI129"/>
  <c r="AE129"/>
  <c r="AH129"/>
  <c r="AD129"/>
  <c r="CB131" i="7" l="1"/>
  <c r="CA131"/>
  <c r="BW131"/>
  <c r="BV131"/>
  <c r="J131"/>
  <c r="X131"/>
  <c r="AD131"/>
  <c r="AR131"/>
  <c r="AX131"/>
  <c r="BL131"/>
  <c r="BR131"/>
  <c r="S131"/>
  <c r="Y131"/>
  <c r="AM131"/>
  <c r="AS131"/>
  <c r="BG131"/>
  <c r="BM131"/>
  <c r="N131"/>
  <c r="T131"/>
  <c r="AH131"/>
  <c r="AN131"/>
  <c r="BB131"/>
  <c r="BH131"/>
  <c r="I131"/>
  <c r="AI131"/>
  <c r="O131"/>
  <c r="BQ131"/>
  <c r="AW131"/>
  <c r="AC131"/>
  <c r="BC131"/>
  <c r="E131"/>
  <c r="D131"/>
  <c r="AI130" i="6"/>
  <c r="AE130"/>
  <c r="AH130"/>
  <c r="AD130"/>
  <c r="AG130"/>
  <c r="AC130"/>
  <c r="Z131"/>
  <c r="AF130"/>
  <c r="AA130" s="1"/>
  <c r="AB130"/>
  <c r="CB132" i="7" l="1"/>
  <c r="BW132"/>
  <c r="BV132"/>
  <c r="CA132"/>
  <c r="S132"/>
  <c r="Y132"/>
  <c r="AM132"/>
  <c r="AS132"/>
  <c r="BG132"/>
  <c r="BM132"/>
  <c r="N132"/>
  <c r="T132"/>
  <c r="AH132"/>
  <c r="AN132"/>
  <c r="BB132"/>
  <c r="BH132"/>
  <c r="I132"/>
  <c r="O132"/>
  <c r="AC132"/>
  <c r="AI132"/>
  <c r="AW132"/>
  <c r="BC132"/>
  <c r="BQ132"/>
  <c r="X132"/>
  <c r="AX132"/>
  <c r="AD132"/>
  <c r="J132"/>
  <c r="BL132"/>
  <c r="BR132"/>
  <c r="AR132"/>
  <c r="E132"/>
  <c r="D132"/>
  <c r="AG131" i="6"/>
  <c r="AC131"/>
  <c r="Z132"/>
  <c r="AF131"/>
  <c r="AA131" s="1"/>
  <c r="AB131"/>
  <c r="AI131"/>
  <c r="AE131"/>
  <c r="AH131"/>
  <c r="AD131"/>
  <c r="CB133" i="7" l="1"/>
  <c r="CA133"/>
  <c r="BW133"/>
  <c r="BV133"/>
  <c r="N133"/>
  <c r="T133"/>
  <c r="AH133"/>
  <c r="AN133"/>
  <c r="BB133"/>
  <c r="BH133"/>
  <c r="I133"/>
  <c r="O133"/>
  <c r="AC133"/>
  <c r="AI133"/>
  <c r="AW133"/>
  <c r="BC133"/>
  <c r="BQ133"/>
  <c r="J133"/>
  <c r="X133"/>
  <c r="AD133"/>
  <c r="AR133"/>
  <c r="AX133"/>
  <c r="BL133"/>
  <c r="BR133"/>
  <c r="AM133"/>
  <c r="BM133"/>
  <c r="S133"/>
  <c r="AS133"/>
  <c r="Y133"/>
  <c r="BG133"/>
  <c r="E133"/>
  <c r="D133"/>
  <c r="AI132" i="6"/>
  <c r="AE132"/>
  <c r="AH132"/>
  <c r="AD132"/>
  <c r="AG132"/>
  <c r="AC132"/>
  <c r="Z133"/>
  <c r="AF132"/>
  <c r="AA132" s="1"/>
  <c r="AB132"/>
  <c r="CB134" i="7" l="1"/>
  <c r="BW134"/>
  <c r="BV134"/>
  <c r="CA134"/>
  <c r="I134"/>
  <c r="O134"/>
  <c r="AC134"/>
  <c r="AI134"/>
  <c r="AW134"/>
  <c r="BC134"/>
  <c r="BQ134"/>
  <c r="J134"/>
  <c r="X134"/>
  <c r="AD134"/>
  <c r="AR134"/>
  <c r="AX134"/>
  <c r="BL134"/>
  <c r="BR134"/>
  <c r="S134"/>
  <c r="Y134"/>
  <c r="AM134"/>
  <c r="AS134"/>
  <c r="BG134"/>
  <c r="BM134"/>
  <c r="BB134"/>
  <c r="AH134"/>
  <c r="BH134"/>
  <c r="N134"/>
  <c r="AN134"/>
  <c r="T134"/>
  <c r="E134"/>
  <c r="D134"/>
  <c r="AG133" i="6"/>
  <c r="AC133"/>
  <c r="Z134"/>
  <c r="AF133"/>
  <c r="AA133" s="1"/>
  <c r="AB133"/>
  <c r="AI133"/>
  <c r="AE133"/>
  <c r="AH133"/>
  <c r="AD133"/>
  <c r="CB135" i="7" l="1"/>
  <c r="CA135"/>
  <c r="BW135"/>
  <c r="BV135"/>
  <c r="J135"/>
  <c r="X135"/>
  <c r="AD135"/>
  <c r="AR135"/>
  <c r="AX135"/>
  <c r="BL135"/>
  <c r="BR135"/>
  <c r="S135"/>
  <c r="Y135"/>
  <c r="AM135"/>
  <c r="AS135"/>
  <c r="BG135"/>
  <c r="BM135"/>
  <c r="N135"/>
  <c r="T135"/>
  <c r="AH135"/>
  <c r="AN135"/>
  <c r="BB135"/>
  <c r="BH135"/>
  <c r="O135"/>
  <c r="BQ135"/>
  <c r="AW135"/>
  <c r="AC135"/>
  <c r="BC135"/>
  <c r="I135"/>
  <c r="AI135"/>
  <c r="E135"/>
  <c r="D135"/>
  <c r="AI134" i="6"/>
  <c r="AE134"/>
  <c r="AH134"/>
  <c r="AD134"/>
  <c r="AG134"/>
  <c r="AC134"/>
  <c r="Z135"/>
  <c r="AF134"/>
  <c r="AA134" s="1"/>
  <c r="AB134"/>
  <c r="CB136" i="7" l="1"/>
  <c r="BW136"/>
  <c r="BV136"/>
  <c r="CA136"/>
  <c r="S136"/>
  <c r="Y136"/>
  <c r="AM136"/>
  <c r="AS136"/>
  <c r="BG136"/>
  <c r="BM136"/>
  <c r="N136"/>
  <c r="T136"/>
  <c r="AH136"/>
  <c r="AN136"/>
  <c r="BB136"/>
  <c r="BH136"/>
  <c r="I136"/>
  <c r="O136"/>
  <c r="AC136"/>
  <c r="AI136"/>
  <c r="AW136"/>
  <c r="BC136"/>
  <c r="BQ136"/>
  <c r="AD136"/>
  <c r="J136"/>
  <c r="BL136"/>
  <c r="AR136"/>
  <c r="BR136"/>
  <c r="X136"/>
  <c r="AX136"/>
  <c r="E136"/>
  <c r="D136"/>
  <c r="AG135" i="6"/>
  <c r="AC135"/>
  <c r="Z136"/>
  <c r="AF135"/>
  <c r="AA135" s="1"/>
  <c r="AB135"/>
  <c r="AI135"/>
  <c r="AE135"/>
  <c r="AH135"/>
  <c r="AD135"/>
  <c r="CB137" i="7" l="1"/>
  <c r="CA137"/>
  <c r="BW137"/>
  <c r="BV137"/>
  <c r="N137"/>
  <c r="T137"/>
  <c r="AH137"/>
  <c r="I137"/>
  <c r="O137"/>
  <c r="AC137"/>
  <c r="AI137"/>
  <c r="J137"/>
  <c r="X137"/>
  <c r="AD137"/>
  <c r="AR137"/>
  <c r="AX137"/>
  <c r="BL137"/>
  <c r="BR137"/>
  <c r="S137"/>
  <c r="AN137"/>
  <c r="AW137"/>
  <c r="BG137"/>
  <c r="Y137"/>
  <c r="BH137"/>
  <c r="BQ137"/>
  <c r="AS137"/>
  <c r="BB137"/>
  <c r="BC137"/>
  <c r="BM137"/>
  <c r="AM137"/>
  <c r="E137"/>
  <c r="D137"/>
  <c r="AI136" i="6"/>
  <c r="AE136"/>
  <c r="AH136"/>
  <c r="AD136"/>
  <c r="AG136"/>
  <c r="AC136"/>
  <c r="Z137"/>
  <c r="AF136"/>
  <c r="AA136" s="1"/>
  <c r="AB136"/>
  <c r="CB138" i="7" l="1"/>
  <c r="CA138"/>
  <c r="BW138"/>
  <c r="BV138"/>
  <c r="S138"/>
  <c r="Y138"/>
  <c r="J138"/>
  <c r="T138"/>
  <c r="AC138"/>
  <c r="AI138"/>
  <c r="AW138"/>
  <c r="BC138"/>
  <c r="BQ138"/>
  <c r="N138"/>
  <c r="AD138"/>
  <c r="AR138"/>
  <c r="AX138"/>
  <c r="BL138"/>
  <c r="BR138"/>
  <c r="O138"/>
  <c r="X138"/>
  <c r="AM138"/>
  <c r="AS138"/>
  <c r="BG138"/>
  <c r="BM138"/>
  <c r="BB138"/>
  <c r="AH138"/>
  <c r="BH138"/>
  <c r="I138"/>
  <c r="AN138"/>
  <c r="E138"/>
  <c r="D138"/>
  <c r="AG137" i="6"/>
  <c r="AC137"/>
  <c r="Z138"/>
  <c r="AF137"/>
  <c r="AA137" s="1"/>
  <c r="AB137"/>
  <c r="AI137"/>
  <c r="AE137"/>
  <c r="AH137"/>
  <c r="AD137"/>
  <c r="CB139" i="7" l="1"/>
  <c r="CA139"/>
  <c r="BW139"/>
  <c r="BV139"/>
  <c r="J139"/>
  <c r="X139"/>
  <c r="AD139"/>
  <c r="AR139"/>
  <c r="AX139"/>
  <c r="BL139"/>
  <c r="BR139"/>
  <c r="S139"/>
  <c r="Y139"/>
  <c r="AM139"/>
  <c r="AS139"/>
  <c r="BG139"/>
  <c r="BM139"/>
  <c r="N139"/>
  <c r="T139"/>
  <c r="AH139"/>
  <c r="AN139"/>
  <c r="BB139"/>
  <c r="BH139"/>
  <c r="I139"/>
  <c r="AI139"/>
  <c r="O139"/>
  <c r="BQ139"/>
  <c r="AW139"/>
  <c r="BC139"/>
  <c r="AC139"/>
  <c r="E139"/>
  <c r="D139"/>
  <c r="AI138" i="6"/>
  <c r="AE138"/>
  <c r="AH138"/>
  <c r="AD138"/>
  <c r="AG138"/>
  <c r="AC138"/>
  <c r="Z139"/>
  <c r="AF138"/>
  <c r="AA138" s="1"/>
  <c r="AB138"/>
  <c r="CB140" i="7" l="1"/>
  <c r="BW140"/>
  <c r="BV140"/>
  <c r="CA140"/>
  <c r="S140"/>
  <c r="Y140"/>
  <c r="AM140"/>
  <c r="AS140"/>
  <c r="BG140"/>
  <c r="BM140"/>
  <c r="N140"/>
  <c r="T140"/>
  <c r="AH140"/>
  <c r="AN140"/>
  <c r="BB140"/>
  <c r="BH140"/>
  <c r="I140"/>
  <c r="O140"/>
  <c r="AC140"/>
  <c r="AI140"/>
  <c r="AW140"/>
  <c r="BC140"/>
  <c r="BQ140"/>
  <c r="X140"/>
  <c r="AX140"/>
  <c r="AD140"/>
  <c r="J140"/>
  <c r="BL140"/>
  <c r="AR140"/>
  <c r="BR140"/>
  <c r="E140"/>
  <c r="D140"/>
  <c r="AG139" i="6"/>
  <c r="AC139"/>
  <c r="Z140"/>
  <c r="AF139"/>
  <c r="AA139" s="1"/>
  <c r="AB139"/>
  <c r="AI139"/>
  <c r="AE139"/>
  <c r="AH139"/>
  <c r="AD139"/>
  <c r="CB141" i="7" l="1"/>
  <c r="CA141"/>
  <c r="BW141"/>
  <c r="BV141"/>
  <c r="N141"/>
  <c r="T141"/>
  <c r="AH141"/>
  <c r="AN141"/>
  <c r="BB141"/>
  <c r="BH141"/>
  <c r="I141"/>
  <c r="O141"/>
  <c r="AC141"/>
  <c r="AI141"/>
  <c r="AW141"/>
  <c r="BC141"/>
  <c r="BQ141"/>
  <c r="J141"/>
  <c r="X141"/>
  <c r="AD141"/>
  <c r="AR141"/>
  <c r="AX141"/>
  <c r="BL141"/>
  <c r="BR141"/>
  <c r="AM141"/>
  <c r="BM141"/>
  <c r="S141"/>
  <c r="AS141"/>
  <c r="Y141"/>
  <c r="BG141"/>
  <c r="E141"/>
  <c r="D141"/>
  <c r="AI140" i="6"/>
  <c r="AE140"/>
  <c r="AH140"/>
  <c r="AD140"/>
  <c r="AG140"/>
  <c r="AC140"/>
  <c r="Z141"/>
  <c r="AF140"/>
  <c r="AA140" s="1"/>
  <c r="AB140"/>
  <c r="CB142" i="7" l="1"/>
  <c r="BW142"/>
  <c r="BV142"/>
  <c r="CA142"/>
  <c r="I142"/>
  <c r="O142"/>
  <c r="AC142"/>
  <c r="AI142"/>
  <c r="AW142"/>
  <c r="BC142"/>
  <c r="BQ142"/>
  <c r="J142"/>
  <c r="X142"/>
  <c r="AD142"/>
  <c r="AR142"/>
  <c r="AX142"/>
  <c r="BL142"/>
  <c r="BR142"/>
  <c r="S142"/>
  <c r="Y142"/>
  <c r="AM142"/>
  <c r="AS142"/>
  <c r="BG142"/>
  <c r="BM142"/>
  <c r="BB142"/>
  <c r="AH142"/>
  <c r="BH142"/>
  <c r="N142"/>
  <c r="AN142"/>
  <c r="T142"/>
  <c r="E142"/>
  <c r="D142"/>
  <c r="AG141" i="6"/>
  <c r="AC141"/>
  <c r="Z142"/>
  <c r="AF141"/>
  <c r="AA141" s="1"/>
  <c r="AB141"/>
  <c r="AI141"/>
  <c r="AE141"/>
  <c r="AH141"/>
  <c r="AD141"/>
  <c r="CB143" i="7" l="1"/>
  <c r="CA143"/>
  <c r="BV143"/>
  <c r="BW143"/>
  <c r="J143"/>
  <c r="X143"/>
  <c r="AD143"/>
  <c r="AR143"/>
  <c r="AX143"/>
  <c r="BL143"/>
  <c r="BR143"/>
  <c r="S143"/>
  <c r="Y143"/>
  <c r="AM143"/>
  <c r="AS143"/>
  <c r="BG143"/>
  <c r="BM143"/>
  <c r="N143"/>
  <c r="T143"/>
  <c r="AH143"/>
  <c r="AN143"/>
  <c r="BB143"/>
  <c r="BH143"/>
  <c r="O143"/>
  <c r="BQ143"/>
  <c r="AW143"/>
  <c r="AC143"/>
  <c r="BC143"/>
  <c r="I143"/>
  <c r="AI143"/>
  <c r="E143"/>
  <c r="D143"/>
  <c r="AI142" i="6"/>
  <c r="AE142"/>
  <c r="AH142"/>
  <c r="AD142"/>
  <c r="AG142"/>
  <c r="AC142"/>
  <c r="Z143"/>
  <c r="AF142"/>
  <c r="AA142" s="1"/>
  <c r="AB142"/>
  <c r="CB144" i="7" l="1"/>
  <c r="BW144"/>
  <c r="BV144"/>
  <c r="CA144"/>
  <c r="S144"/>
  <c r="Y144"/>
  <c r="AM144"/>
  <c r="AS144"/>
  <c r="BG144"/>
  <c r="BM144"/>
  <c r="N144"/>
  <c r="T144"/>
  <c r="AH144"/>
  <c r="AN144"/>
  <c r="BB144"/>
  <c r="BH144"/>
  <c r="I144"/>
  <c r="O144"/>
  <c r="AC144"/>
  <c r="AI144"/>
  <c r="AW144"/>
  <c r="BC144"/>
  <c r="BQ144"/>
  <c r="AD144"/>
  <c r="J144"/>
  <c r="BL144"/>
  <c r="AR144"/>
  <c r="BR144"/>
  <c r="AX144"/>
  <c r="X144"/>
  <c r="E144"/>
  <c r="D144"/>
  <c r="AG143" i="6"/>
  <c r="AC143"/>
  <c r="Z144"/>
  <c r="AF143"/>
  <c r="AA143" s="1"/>
  <c r="AB143"/>
  <c r="AI143"/>
  <c r="AE143"/>
  <c r="AH143"/>
  <c r="AD143"/>
  <c r="CB145" i="7" l="1"/>
  <c r="CA145"/>
  <c r="BW145"/>
  <c r="BV145"/>
  <c r="N145"/>
  <c r="T145"/>
  <c r="AH145"/>
  <c r="AN145"/>
  <c r="BB145"/>
  <c r="BH145"/>
  <c r="I145"/>
  <c r="O145"/>
  <c r="AC145"/>
  <c r="AI145"/>
  <c r="AW145"/>
  <c r="BC145"/>
  <c r="BQ145"/>
  <c r="J145"/>
  <c r="X145"/>
  <c r="AD145"/>
  <c r="AR145"/>
  <c r="AX145"/>
  <c r="BL145"/>
  <c r="BR145"/>
  <c r="S145"/>
  <c r="AS145"/>
  <c r="Y145"/>
  <c r="BG145"/>
  <c r="AM145"/>
  <c r="BM145"/>
  <c r="E145"/>
  <c r="D145"/>
  <c r="AI144" i="6"/>
  <c r="AE144"/>
  <c r="AH144"/>
  <c r="AD144"/>
  <c r="AG144"/>
  <c r="AC144"/>
  <c r="Z145"/>
  <c r="AF144"/>
  <c r="AA144" s="1"/>
  <c r="AB144"/>
  <c r="CB146" i="7" l="1"/>
  <c r="CA146"/>
  <c r="BW146"/>
  <c r="BV146"/>
  <c r="I146"/>
  <c r="O146"/>
  <c r="AC146"/>
  <c r="AI146"/>
  <c r="AW146"/>
  <c r="BC146"/>
  <c r="BQ146"/>
  <c r="J146"/>
  <c r="X146"/>
  <c r="AD146"/>
  <c r="AR146"/>
  <c r="AX146"/>
  <c r="BL146"/>
  <c r="BR146"/>
  <c r="S146"/>
  <c r="Y146"/>
  <c r="AM146"/>
  <c r="AS146"/>
  <c r="BG146"/>
  <c r="BM146"/>
  <c r="AH146"/>
  <c r="BH146"/>
  <c r="N146"/>
  <c r="AN146"/>
  <c r="T146"/>
  <c r="BB146"/>
  <c r="E146"/>
  <c r="D146"/>
  <c r="AG145" i="6"/>
  <c r="AC145"/>
  <c r="Z146"/>
  <c r="AF145"/>
  <c r="AA145" s="1"/>
  <c r="AB145"/>
  <c r="AI145"/>
  <c r="AE145"/>
  <c r="AH145"/>
  <c r="AD145"/>
  <c r="CB147" i="7" l="1"/>
  <c r="CA147"/>
  <c r="BV147"/>
  <c r="BW147"/>
  <c r="J147"/>
  <c r="X147"/>
  <c r="AD147"/>
  <c r="AR147"/>
  <c r="AX147"/>
  <c r="BL147"/>
  <c r="BR147"/>
  <c r="S147"/>
  <c r="Y147"/>
  <c r="AM147"/>
  <c r="AS147"/>
  <c r="BG147"/>
  <c r="BM147"/>
  <c r="N147"/>
  <c r="T147"/>
  <c r="AH147"/>
  <c r="AN147"/>
  <c r="BB147"/>
  <c r="BH147"/>
  <c r="AW147"/>
  <c r="AC147"/>
  <c r="BC147"/>
  <c r="I147"/>
  <c r="AI147"/>
  <c r="BQ147"/>
  <c r="O147"/>
  <c r="E147"/>
  <c r="D147"/>
  <c r="AI146" i="6"/>
  <c r="AE146"/>
  <c r="AH146"/>
  <c r="AD146"/>
  <c r="AG146"/>
  <c r="AC146"/>
  <c r="Z147"/>
  <c r="AF146"/>
  <c r="AA146" s="1"/>
  <c r="AB146"/>
  <c r="CB148" i="7" l="1"/>
  <c r="BW148"/>
  <c r="BV148"/>
  <c r="CA148"/>
  <c r="S148"/>
  <c r="Y148"/>
  <c r="AM148"/>
  <c r="AS148"/>
  <c r="BG148"/>
  <c r="BM148"/>
  <c r="N148"/>
  <c r="T148"/>
  <c r="AH148"/>
  <c r="AN148"/>
  <c r="BB148"/>
  <c r="BH148"/>
  <c r="I148"/>
  <c r="O148"/>
  <c r="AC148"/>
  <c r="AI148"/>
  <c r="AW148"/>
  <c r="BC148"/>
  <c r="BQ148"/>
  <c r="J148"/>
  <c r="BL148"/>
  <c r="AR148"/>
  <c r="BR148"/>
  <c r="X148"/>
  <c r="AX148"/>
  <c r="AD148"/>
  <c r="E148"/>
  <c r="D148"/>
  <c r="AG147" i="6"/>
  <c r="AC147"/>
  <c r="Z148"/>
  <c r="AF147"/>
  <c r="AA147" s="1"/>
  <c r="AB147"/>
  <c r="AI147"/>
  <c r="AE147"/>
  <c r="AH147"/>
  <c r="AD147"/>
  <c r="CB149" i="7" l="1"/>
  <c r="CA149"/>
  <c r="BW149"/>
  <c r="BV149"/>
  <c r="N149"/>
  <c r="T149"/>
  <c r="AH149"/>
  <c r="AN149"/>
  <c r="BB149"/>
  <c r="BH149"/>
  <c r="I149"/>
  <c r="O149"/>
  <c r="AC149"/>
  <c r="AI149"/>
  <c r="AW149"/>
  <c r="BC149"/>
  <c r="BQ149"/>
  <c r="J149"/>
  <c r="X149"/>
  <c r="AD149"/>
  <c r="AR149"/>
  <c r="AX149"/>
  <c r="BL149"/>
  <c r="BR149"/>
  <c r="Y149"/>
  <c r="BG149"/>
  <c r="AM149"/>
  <c r="BM149"/>
  <c r="AS149"/>
  <c r="S149"/>
  <c r="E149"/>
  <c r="D149"/>
  <c r="AI148" i="6"/>
  <c r="AE148"/>
  <c r="AH148"/>
  <c r="AD148"/>
  <c r="AG148"/>
  <c r="AC148"/>
  <c r="Z149"/>
  <c r="AF148"/>
  <c r="AA148" s="1"/>
  <c r="AB148"/>
  <c r="CB150" i="7" l="1"/>
  <c r="BW150"/>
  <c r="CA150"/>
  <c r="BV150"/>
  <c r="I150"/>
  <c r="O150"/>
  <c r="AC150"/>
  <c r="AI150"/>
  <c r="AW150"/>
  <c r="BC150"/>
  <c r="BQ150"/>
  <c r="J150"/>
  <c r="X150"/>
  <c r="AD150"/>
  <c r="AR150"/>
  <c r="AX150"/>
  <c r="BL150"/>
  <c r="BR150"/>
  <c r="S150"/>
  <c r="Y150"/>
  <c r="AM150"/>
  <c r="AS150"/>
  <c r="BG150"/>
  <c r="BM150"/>
  <c r="N150"/>
  <c r="AN150"/>
  <c r="T150"/>
  <c r="BB150"/>
  <c r="AH150"/>
  <c r="BH150"/>
  <c r="E150"/>
  <c r="D150"/>
  <c r="AG149" i="6"/>
  <c r="AC149"/>
  <c r="Z150"/>
  <c r="AF149"/>
  <c r="AA149" s="1"/>
  <c r="AB149"/>
  <c r="AI149"/>
  <c r="AE149"/>
  <c r="AH149"/>
  <c r="AD149"/>
  <c r="CB151" i="7" l="1"/>
  <c r="CA151"/>
  <c r="BW151"/>
  <c r="BV151"/>
  <c r="J151"/>
  <c r="X151"/>
  <c r="AD151"/>
  <c r="AR151"/>
  <c r="AX151"/>
  <c r="BL151"/>
  <c r="BR151"/>
  <c r="S151"/>
  <c r="Y151"/>
  <c r="AM151"/>
  <c r="AS151"/>
  <c r="BG151"/>
  <c r="BM151"/>
  <c r="N151"/>
  <c r="T151"/>
  <c r="AH151"/>
  <c r="AN151"/>
  <c r="BB151"/>
  <c r="BH151"/>
  <c r="AC151"/>
  <c r="BC151"/>
  <c r="I151"/>
  <c r="AI151"/>
  <c r="O151"/>
  <c r="BQ151"/>
  <c r="AW151"/>
  <c r="E151"/>
  <c r="D151"/>
  <c r="AI150" i="6"/>
  <c r="AE150"/>
  <c r="AH150"/>
  <c r="AD150"/>
  <c r="AG150"/>
  <c r="AC150"/>
  <c r="Z151"/>
  <c r="AF150"/>
  <c r="AA150" s="1"/>
  <c r="AB150"/>
  <c r="CB152" i="7" l="1"/>
  <c r="BW152"/>
  <c r="BV152"/>
  <c r="CA152"/>
  <c r="S152"/>
  <c r="Y152"/>
  <c r="AM152"/>
  <c r="AS152"/>
  <c r="BG152"/>
  <c r="BM152"/>
  <c r="N152"/>
  <c r="T152"/>
  <c r="AH152"/>
  <c r="AN152"/>
  <c r="BB152"/>
  <c r="BH152"/>
  <c r="I152"/>
  <c r="O152"/>
  <c r="AC152"/>
  <c r="AI152"/>
  <c r="AW152"/>
  <c r="BC152"/>
  <c r="BQ152"/>
  <c r="AR152"/>
  <c r="BR152"/>
  <c r="X152"/>
  <c r="AX152"/>
  <c r="AD152"/>
  <c r="BL152"/>
  <c r="J152"/>
  <c r="E152"/>
  <c r="D152"/>
  <c r="AG151" i="6"/>
  <c r="AC151"/>
  <c r="Z152"/>
  <c r="AF151"/>
  <c r="AA151" s="1"/>
  <c r="AB151"/>
  <c r="AI151"/>
  <c r="AE151"/>
  <c r="AH151"/>
  <c r="AD151"/>
  <c r="CB153" i="7" l="1"/>
  <c r="CA153"/>
  <c r="BV153"/>
  <c r="BW153"/>
  <c r="N153"/>
  <c r="T153"/>
  <c r="AH153"/>
  <c r="AN153"/>
  <c r="BB153"/>
  <c r="BH153"/>
  <c r="I153"/>
  <c r="O153"/>
  <c r="AC153"/>
  <c r="AI153"/>
  <c r="AW153"/>
  <c r="BC153"/>
  <c r="BQ153"/>
  <c r="J153"/>
  <c r="X153"/>
  <c r="AD153"/>
  <c r="AR153"/>
  <c r="AX153"/>
  <c r="BL153"/>
  <c r="BR153"/>
  <c r="BG153"/>
  <c r="AM153"/>
  <c r="BM153"/>
  <c r="S153"/>
  <c r="AS153"/>
  <c r="Y153"/>
  <c r="E153"/>
  <c r="D153"/>
  <c r="AI152" i="6"/>
  <c r="AE152"/>
  <c r="AH152"/>
  <c r="AD152"/>
  <c r="AG152"/>
  <c r="AC152"/>
  <c r="Z153"/>
  <c r="AF152"/>
  <c r="AA152" s="1"/>
  <c r="AB152"/>
  <c r="CB154" i="7" l="1"/>
  <c r="CA154"/>
  <c r="BW154"/>
  <c r="BV154"/>
  <c r="I154"/>
  <c r="O154"/>
  <c r="AC154"/>
  <c r="AI154"/>
  <c r="AW154"/>
  <c r="BC154"/>
  <c r="BQ154"/>
  <c r="J154"/>
  <c r="X154"/>
  <c r="AD154"/>
  <c r="AR154"/>
  <c r="AX154"/>
  <c r="BL154"/>
  <c r="BR154"/>
  <c r="S154"/>
  <c r="Y154"/>
  <c r="AM154"/>
  <c r="AS154"/>
  <c r="BG154"/>
  <c r="BM154"/>
  <c r="T154"/>
  <c r="BB154"/>
  <c r="AH154"/>
  <c r="BH154"/>
  <c r="AN154"/>
  <c r="N154"/>
  <c r="E154"/>
  <c r="D154"/>
  <c r="AG153" i="6"/>
  <c r="AC153"/>
  <c r="Z154"/>
  <c r="AF153"/>
  <c r="AA153" s="1"/>
  <c r="AB153"/>
  <c r="AI153"/>
  <c r="AE153"/>
  <c r="AH153"/>
  <c r="AD153"/>
  <c r="CB155" i="7" l="1"/>
  <c r="CA155"/>
  <c r="BW155"/>
  <c r="BV155"/>
  <c r="J155"/>
  <c r="X155"/>
  <c r="AD155"/>
  <c r="AR155"/>
  <c r="AX155"/>
  <c r="BL155"/>
  <c r="BR155"/>
  <c r="S155"/>
  <c r="Y155"/>
  <c r="AM155"/>
  <c r="AS155"/>
  <c r="BG155"/>
  <c r="BM155"/>
  <c r="N155"/>
  <c r="T155"/>
  <c r="AH155"/>
  <c r="AN155"/>
  <c r="BB155"/>
  <c r="BH155"/>
  <c r="I155"/>
  <c r="AI155"/>
  <c r="O155"/>
  <c r="BQ155"/>
  <c r="AW155"/>
  <c r="AC155"/>
  <c r="BC155"/>
  <c r="E155"/>
  <c r="D155"/>
  <c r="AI154" i="6"/>
  <c r="AE154"/>
  <c r="AH154"/>
  <c r="AD154"/>
  <c r="AG154"/>
  <c r="AC154"/>
  <c r="Z155"/>
  <c r="AF154"/>
  <c r="AA154" s="1"/>
  <c r="AB154"/>
  <c r="CB156" i="7" l="1"/>
  <c r="BW156"/>
  <c r="BV156"/>
  <c r="CA156"/>
  <c r="S156"/>
  <c r="Y156"/>
  <c r="AM156"/>
  <c r="AS156"/>
  <c r="BG156"/>
  <c r="BM156"/>
  <c r="N156"/>
  <c r="T156"/>
  <c r="AH156"/>
  <c r="AN156"/>
  <c r="BB156"/>
  <c r="BH156"/>
  <c r="I156"/>
  <c r="O156"/>
  <c r="AC156"/>
  <c r="AI156"/>
  <c r="AW156"/>
  <c r="BC156"/>
  <c r="BQ156"/>
  <c r="X156"/>
  <c r="AX156"/>
  <c r="AD156"/>
  <c r="J156"/>
  <c r="BL156"/>
  <c r="AR156"/>
  <c r="BR156"/>
  <c r="E156"/>
  <c r="D156"/>
  <c r="AG155" i="6"/>
  <c r="AC155"/>
  <c r="Z156"/>
  <c r="AF155"/>
  <c r="AA155" s="1"/>
  <c r="AB155"/>
  <c r="AI155"/>
  <c r="AE155"/>
  <c r="AH155"/>
  <c r="AD155"/>
  <c r="CB157" i="7" l="1"/>
  <c r="CA157"/>
  <c r="BW157"/>
  <c r="BV157"/>
  <c r="N157"/>
  <c r="T157"/>
  <c r="AH157"/>
  <c r="AN157"/>
  <c r="BB157"/>
  <c r="BH157"/>
  <c r="I157"/>
  <c r="O157"/>
  <c r="AC157"/>
  <c r="AI157"/>
  <c r="AW157"/>
  <c r="BC157"/>
  <c r="BQ157"/>
  <c r="J157"/>
  <c r="X157"/>
  <c r="AD157"/>
  <c r="AR157"/>
  <c r="AX157"/>
  <c r="BL157"/>
  <c r="BR157"/>
  <c r="AM157"/>
  <c r="BM157"/>
  <c r="S157"/>
  <c r="AS157"/>
  <c r="Y157"/>
  <c r="BG157"/>
  <c r="E157"/>
  <c r="D157"/>
  <c r="AI156" i="6"/>
  <c r="AE156"/>
  <c r="AH156"/>
  <c r="AD156"/>
  <c r="AG156"/>
  <c r="AC156"/>
  <c r="Z157"/>
  <c r="AF156"/>
  <c r="AA156" s="1"/>
  <c r="AB156"/>
  <c r="CB158" i="7" l="1"/>
  <c r="BW158"/>
  <c r="BV158"/>
  <c r="CA158"/>
  <c r="I158"/>
  <c r="O158"/>
  <c r="AC158"/>
  <c r="AI158"/>
  <c r="AW158"/>
  <c r="BC158"/>
  <c r="BQ158"/>
  <c r="J158"/>
  <c r="X158"/>
  <c r="AD158"/>
  <c r="AR158"/>
  <c r="AX158"/>
  <c r="BL158"/>
  <c r="BR158"/>
  <c r="S158"/>
  <c r="Y158"/>
  <c r="AM158"/>
  <c r="AS158"/>
  <c r="BG158"/>
  <c r="BM158"/>
  <c r="BB158"/>
  <c r="AH158"/>
  <c r="BH158"/>
  <c r="N158"/>
  <c r="AN158"/>
  <c r="T158"/>
  <c r="E158"/>
  <c r="D158"/>
  <c r="AG157" i="6"/>
  <c r="AC157"/>
  <c r="Z158"/>
  <c r="AF157"/>
  <c r="AA157" s="1"/>
  <c r="AB157"/>
  <c r="AI157"/>
  <c r="AE157"/>
  <c r="AH157"/>
  <c r="AD157"/>
  <c r="CB159" i="7" l="1"/>
  <c r="CA159"/>
  <c r="BW159"/>
  <c r="BV159"/>
  <c r="J159"/>
  <c r="X159"/>
  <c r="AD159"/>
  <c r="AR159"/>
  <c r="AX159"/>
  <c r="BL159"/>
  <c r="BR159"/>
  <c r="S159"/>
  <c r="Y159"/>
  <c r="AM159"/>
  <c r="AS159"/>
  <c r="BG159"/>
  <c r="BM159"/>
  <c r="N159"/>
  <c r="T159"/>
  <c r="AH159"/>
  <c r="AN159"/>
  <c r="BB159"/>
  <c r="BH159"/>
  <c r="O159"/>
  <c r="BQ159"/>
  <c r="AW159"/>
  <c r="AC159"/>
  <c r="BC159"/>
  <c r="AI159"/>
  <c r="I159"/>
  <c r="E159"/>
  <c r="D159"/>
  <c r="AI158" i="6"/>
  <c r="AE158"/>
  <c r="AH158"/>
  <c r="AD158"/>
  <c r="AG158"/>
  <c r="AC158"/>
  <c r="Z159"/>
  <c r="AF158"/>
  <c r="AA158" s="1"/>
  <c r="AB158"/>
  <c r="CB160" i="7" l="1"/>
  <c r="BW160"/>
  <c r="BV160"/>
  <c r="CA160"/>
  <c r="S160"/>
  <c r="Y160"/>
  <c r="AM160"/>
  <c r="AS160"/>
  <c r="BG160"/>
  <c r="BM160"/>
  <c r="N160"/>
  <c r="T160"/>
  <c r="AH160"/>
  <c r="AN160"/>
  <c r="BB160"/>
  <c r="BH160"/>
  <c r="I160"/>
  <c r="O160"/>
  <c r="AC160"/>
  <c r="AI160"/>
  <c r="AW160"/>
  <c r="BC160"/>
  <c r="BQ160"/>
  <c r="AD160"/>
  <c r="J160"/>
  <c r="BL160"/>
  <c r="AR160"/>
  <c r="BR160"/>
  <c r="X160"/>
  <c r="AX160"/>
  <c r="E160"/>
  <c r="D160"/>
  <c r="AG159" i="6"/>
  <c r="AC159"/>
  <c r="Z160"/>
  <c r="AF159"/>
  <c r="AA159" s="1"/>
  <c r="AB159"/>
  <c r="AI159"/>
  <c r="AE159"/>
  <c r="AH159"/>
  <c r="AD159"/>
  <c r="CB161" i="7" l="1"/>
  <c r="CA161"/>
  <c r="BW161"/>
  <c r="BV161"/>
  <c r="N161"/>
  <c r="T161"/>
  <c r="AH161"/>
  <c r="AN161"/>
  <c r="BB161"/>
  <c r="BH161"/>
  <c r="I161"/>
  <c r="O161"/>
  <c r="AC161"/>
  <c r="AI161"/>
  <c r="AW161"/>
  <c r="BC161"/>
  <c r="BQ161"/>
  <c r="J161"/>
  <c r="X161"/>
  <c r="AD161"/>
  <c r="AR161"/>
  <c r="AX161"/>
  <c r="BL161"/>
  <c r="BR161"/>
  <c r="S161"/>
  <c r="AS161"/>
  <c r="Y161"/>
  <c r="BG161"/>
  <c r="AM161"/>
  <c r="BM161"/>
  <c r="E161"/>
  <c r="D161"/>
  <c r="AI160" i="6"/>
  <c r="AE160"/>
  <c r="AH160"/>
  <c r="AD160"/>
  <c r="AG160"/>
  <c r="AC160"/>
  <c r="Z161"/>
  <c r="AF160"/>
  <c r="AA160" s="1"/>
  <c r="AB160"/>
  <c r="CB162" i="7" l="1"/>
  <c r="CA162"/>
  <c r="BW162"/>
  <c r="BV162"/>
  <c r="I162"/>
  <c r="O162"/>
  <c r="AC162"/>
  <c r="AI162"/>
  <c r="AW162"/>
  <c r="BC162"/>
  <c r="BQ162"/>
  <c r="J162"/>
  <c r="X162"/>
  <c r="AD162"/>
  <c r="AR162"/>
  <c r="AX162"/>
  <c r="BL162"/>
  <c r="BR162"/>
  <c r="S162"/>
  <c r="Y162"/>
  <c r="AM162"/>
  <c r="AS162"/>
  <c r="BG162"/>
  <c r="BM162"/>
  <c r="AH162"/>
  <c r="BH162"/>
  <c r="N162"/>
  <c r="AN162"/>
  <c r="T162"/>
  <c r="BB162"/>
  <c r="E162"/>
  <c r="D162"/>
  <c r="AG161" i="6"/>
  <c r="AC161"/>
  <c r="Z162"/>
  <c r="AF161"/>
  <c r="AA161" s="1"/>
  <c r="AB161"/>
  <c r="AI161"/>
  <c r="AE161"/>
  <c r="AH161"/>
  <c r="AD161"/>
  <c r="CB163" i="7" l="1"/>
  <c r="CA163"/>
  <c r="BW163"/>
  <c r="BV163"/>
  <c r="J163"/>
  <c r="X163"/>
  <c r="AD163"/>
  <c r="AR163"/>
  <c r="AX163"/>
  <c r="BL163"/>
  <c r="BR163"/>
  <c r="S163"/>
  <c r="Y163"/>
  <c r="AM163"/>
  <c r="AS163"/>
  <c r="BG163"/>
  <c r="BM163"/>
  <c r="N163"/>
  <c r="T163"/>
  <c r="AH163"/>
  <c r="AN163"/>
  <c r="BB163"/>
  <c r="BH163"/>
  <c r="AW163"/>
  <c r="AC163"/>
  <c r="BC163"/>
  <c r="I163"/>
  <c r="AI163"/>
  <c r="O163"/>
  <c r="BQ163"/>
  <c r="E163"/>
  <c r="D163"/>
  <c r="AI162" i="6"/>
  <c r="AE162"/>
  <c r="AH162"/>
  <c r="AD162"/>
  <c r="AG162"/>
  <c r="AC162"/>
  <c r="Z163"/>
  <c r="AF162"/>
  <c r="AA162" s="1"/>
  <c r="AB162"/>
  <c r="CB164" i="7" l="1"/>
  <c r="BW164"/>
  <c r="BV164"/>
  <c r="CA164"/>
  <c r="S164"/>
  <c r="Y164"/>
  <c r="AM164"/>
  <c r="AS164"/>
  <c r="BG164"/>
  <c r="BM164"/>
  <c r="N164"/>
  <c r="T164"/>
  <c r="AH164"/>
  <c r="AN164"/>
  <c r="BB164"/>
  <c r="BH164"/>
  <c r="I164"/>
  <c r="O164"/>
  <c r="AC164"/>
  <c r="AI164"/>
  <c r="AW164"/>
  <c r="BC164"/>
  <c r="BQ164"/>
  <c r="J164"/>
  <c r="BL164"/>
  <c r="AR164"/>
  <c r="BR164"/>
  <c r="X164"/>
  <c r="AX164"/>
  <c r="AD164"/>
  <c r="E164"/>
  <c r="D164"/>
  <c r="AG163" i="6"/>
  <c r="AC163"/>
  <c r="Z164"/>
  <c r="AF163"/>
  <c r="AA163" s="1"/>
  <c r="AB163"/>
  <c r="AI163"/>
  <c r="AE163"/>
  <c r="AH163"/>
  <c r="AD163"/>
  <c r="CB165" i="7" l="1"/>
  <c r="CA165"/>
  <c r="BW165"/>
  <c r="BV165"/>
  <c r="N165"/>
  <c r="T165"/>
  <c r="AH165"/>
  <c r="AN165"/>
  <c r="BB165"/>
  <c r="BH165"/>
  <c r="I165"/>
  <c r="O165"/>
  <c r="AC165"/>
  <c r="AI165"/>
  <c r="AW165"/>
  <c r="BC165"/>
  <c r="BQ165"/>
  <c r="J165"/>
  <c r="X165"/>
  <c r="AD165"/>
  <c r="AR165"/>
  <c r="AX165"/>
  <c r="BL165"/>
  <c r="BR165"/>
  <c r="Y165"/>
  <c r="BG165"/>
  <c r="AM165"/>
  <c r="BM165"/>
  <c r="S165"/>
  <c r="AS165"/>
  <c r="E165"/>
  <c r="D165"/>
  <c r="AI164" i="6"/>
  <c r="AE164"/>
  <c r="AH164"/>
  <c r="AD164"/>
  <c r="AG164"/>
  <c r="AC164"/>
  <c r="Z165"/>
  <c r="AF164"/>
  <c r="AA164" s="1"/>
  <c r="AB164"/>
  <c r="CB166" i="7" l="1"/>
  <c r="BW166"/>
  <c r="BV166"/>
  <c r="CA166"/>
  <c r="I166"/>
  <c r="O166"/>
  <c r="AC166"/>
  <c r="AI166"/>
  <c r="AW166"/>
  <c r="BC166"/>
  <c r="BQ166"/>
  <c r="J166"/>
  <c r="X166"/>
  <c r="AD166"/>
  <c r="AR166"/>
  <c r="AX166"/>
  <c r="BL166"/>
  <c r="BR166"/>
  <c r="S166"/>
  <c r="Y166"/>
  <c r="AM166"/>
  <c r="AS166"/>
  <c r="BG166"/>
  <c r="BM166"/>
  <c r="N166"/>
  <c r="AN166"/>
  <c r="T166"/>
  <c r="BB166"/>
  <c r="AH166"/>
  <c r="BH166"/>
  <c r="E166"/>
  <c r="D166"/>
  <c r="AG165" i="6"/>
  <c r="AC165"/>
  <c r="Z166"/>
  <c r="AF165"/>
  <c r="AA165" s="1"/>
  <c r="AB165"/>
  <c r="AI165"/>
  <c r="AE165"/>
  <c r="AH165"/>
  <c r="AD165"/>
  <c r="CB167" i="7" l="1"/>
  <c r="CA167"/>
  <c r="BW167"/>
  <c r="BV167"/>
  <c r="J167"/>
  <c r="X167"/>
  <c r="AD167"/>
  <c r="AR167"/>
  <c r="AX167"/>
  <c r="BL167"/>
  <c r="BR167"/>
  <c r="S167"/>
  <c r="Y167"/>
  <c r="AM167"/>
  <c r="AS167"/>
  <c r="BG167"/>
  <c r="BM167"/>
  <c r="N167"/>
  <c r="T167"/>
  <c r="AH167"/>
  <c r="AN167"/>
  <c r="BB167"/>
  <c r="BH167"/>
  <c r="AC167"/>
  <c r="BC167"/>
  <c r="I167"/>
  <c r="AI167"/>
  <c r="O167"/>
  <c r="BQ167"/>
  <c r="AW167"/>
  <c r="E167"/>
  <c r="D167"/>
  <c r="AI166" i="6"/>
  <c r="AE166"/>
  <c r="AH166"/>
  <c r="AD166"/>
  <c r="AG166"/>
  <c r="AC166"/>
  <c r="Z167"/>
  <c r="AF166"/>
  <c r="AA166" s="1"/>
  <c r="AB166"/>
  <c r="CB168" i="7" l="1"/>
  <c r="BW168"/>
  <c r="BV168"/>
  <c r="CA168"/>
  <c r="S168"/>
  <c r="Y168"/>
  <c r="AM168"/>
  <c r="AS168"/>
  <c r="BG168"/>
  <c r="BM168"/>
  <c r="N168"/>
  <c r="T168"/>
  <c r="AH168"/>
  <c r="AN168"/>
  <c r="BB168"/>
  <c r="BH168"/>
  <c r="I168"/>
  <c r="O168"/>
  <c r="AC168"/>
  <c r="AI168"/>
  <c r="AW168"/>
  <c r="BC168"/>
  <c r="BQ168"/>
  <c r="AR168"/>
  <c r="BR168"/>
  <c r="X168"/>
  <c r="AX168"/>
  <c r="AD168"/>
  <c r="J168"/>
  <c r="BL168"/>
  <c r="E168"/>
  <c r="D168"/>
  <c r="AG167" i="6"/>
  <c r="AC167"/>
  <c r="Z168"/>
  <c r="AF167"/>
  <c r="AA167" s="1"/>
  <c r="AB167"/>
  <c r="AI167"/>
  <c r="AE167"/>
  <c r="AH167"/>
  <c r="AD167"/>
  <c r="CB169" i="7" l="1"/>
  <c r="CA169"/>
  <c r="BV169"/>
  <c r="BW169"/>
  <c r="N169"/>
  <c r="T169"/>
  <c r="AH169"/>
  <c r="AN169"/>
  <c r="BB169"/>
  <c r="BH169"/>
  <c r="I169"/>
  <c r="O169"/>
  <c r="AC169"/>
  <c r="AI169"/>
  <c r="AW169"/>
  <c r="BC169"/>
  <c r="BQ169"/>
  <c r="J169"/>
  <c r="X169"/>
  <c r="AD169"/>
  <c r="AR169"/>
  <c r="AX169"/>
  <c r="BL169"/>
  <c r="BR169"/>
  <c r="BG169"/>
  <c r="AM169"/>
  <c r="BM169"/>
  <c r="S169"/>
  <c r="AS169"/>
  <c r="Y169"/>
  <c r="E169"/>
  <c r="D169"/>
  <c r="AI168" i="6"/>
  <c r="AE168"/>
  <c r="AH168"/>
  <c r="AD168"/>
  <c r="AG168"/>
  <c r="AC168"/>
  <c r="Z169"/>
  <c r="AF168"/>
  <c r="AA168" s="1"/>
  <c r="AB168"/>
  <c r="CB170" i="7" l="1"/>
  <c r="CA170"/>
  <c r="BW170"/>
  <c r="BV170"/>
  <c r="I170"/>
  <c r="O170"/>
  <c r="AC170"/>
  <c r="AI170"/>
  <c r="AW170"/>
  <c r="BC170"/>
  <c r="BQ170"/>
  <c r="J170"/>
  <c r="X170"/>
  <c r="AD170"/>
  <c r="AR170"/>
  <c r="AX170"/>
  <c r="BL170"/>
  <c r="BR170"/>
  <c r="S170"/>
  <c r="Y170"/>
  <c r="AM170"/>
  <c r="AS170"/>
  <c r="BG170"/>
  <c r="BM170"/>
  <c r="T170"/>
  <c r="BB170"/>
  <c r="AH170"/>
  <c r="BH170"/>
  <c r="N170"/>
  <c r="AN170"/>
  <c r="E170"/>
  <c r="D170"/>
  <c r="AG169" i="6"/>
  <c r="AC169"/>
  <c r="Z170"/>
  <c r="AF169"/>
  <c r="AA169" s="1"/>
  <c r="AB169"/>
  <c r="AI169"/>
  <c r="AE169"/>
  <c r="AH169"/>
  <c r="AD169"/>
  <c r="CB171" i="7" l="1"/>
  <c r="CA171"/>
  <c r="BW171"/>
  <c r="BV171"/>
  <c r="J171"/>
  <c r="X171"/>
  <c r="AD171"/>
  <c r="AR171"/>
  <c r="AX171"/>
  <c r="BL171"/>
  <c r="BR171"/>
  <c r="S171"/>
  <c r="Y171"/>
  <c r="AM171"/>
  <c r="AS171"/>
  <c r="BG171"/>
  <c r="BM171"/>
  <c r="N171"/>
  <c r="T171"/>
  <c r="AH171"/>
  <c r="AN171"/>
  <c r="BB171"/>
  <c r="BH171"/>
  <c r="I171"/>
  <c r="AI171"/>
  <c r="O171"/>
  <c r="BQ171"/>
  <c r="AW171"/>
  <c r="AC171"/>
  <c r="BC171"/>
  <c r="E171"/>
  <c r="D171"/>
  <c r="AI170" i="6"/>
  <c r="AE170"/>
  <c r="AH170"/>
  <c r="AD170"/>
  <c r="AG170"/>
  <c r="AC170"/>
  <c r="Z171"/>
  <c r="AF170"/>
  <c r="AA170" s="1"/>
  <c r="AB170"/>
  <c r="CB172" i="7" l="1"/>
  <c r="BW172"/>
  <c r="BV172"/>
  <c r="CA172"/>
  <c r="S172"/>
  <c r="Y172"/>
  <c r="AM172"/>
  <c r="AS172"/>
  <c r="BG172"/>
  <c r="BM172"/>
  <c r="N172"/>
  <c r="T172"/>
  <c r="AH172"/>
  <c r="AN172"/>
  <c r="BB172"/>
  <c r="BH172"/>
  <c r="I172"/>
  <c r="O172"/>
  <c r="AC172"/>
  <c r="AI172"/>
  <c r="AW172"/>
  <c r="BC172"/>
  <c r="BQ172"/>
  <c r="X172"/>
  <c r="AX172"/>
  <c r="AD172"/>
  <c r="J172"/>
  <c r="BL172"/>
  <c r="AR172"/>
  <c r="BR172"/>
  <c r="E172"/>
  <c r="D172"/>
  <c r="AG171" i="6"/>
  <c r="AC171"/>
  <c r="Z172"/>
  <c r="AF171"/>
  <c r="AA171" s="1"/>
  <c r="AB171"/>
  <c r="AI171"/>
  <c r="AE171"/>
  <c r="AH171"/>
  <c r="AD171"/>
  <c r="CB173" i="7" l="1"/>
  <c r="CA173"/>
  <c r="BW173"/>
  <c r="BV173"/>
  <c r="N173"/>
  <c r="T173"/>
  <c r="AH173"/>
  <c r="AN173"/>
  <c r="BB173"/>
  <c r="BH173"/>
  <c r="I173"/>
  <c r="O173"/>
  <c r="AC173"/>
  <c r="AI173"/>
  <c r="AW173"/>
  <c r="BC173"/>
  <c r="BQ173"/>
  <c r="J173"/>
  <c r="X173"/>
  <c r="AD173"/>
  <c r="AR173"/>
  <c r="AX173"/>
  <c r="BL173"/>
  <c r="BR173"/>
  <c r="AM173"/>
  <c r="BM173"/>
  <c r="S173"/>
  <c r="AS173"/>
  <c r="Y173"/>
  <c r="BG173"/>
  <c r="E173"/>
  <c r="D173"/>
  <c r="AI172" i="6"/>
  <c r="AE172"/>
  <c r="AH172"/>
  <c r="AD172"/>
  <c r="AG172"/>
  <c r="AC172"/>
  <c r="Z173"/>
  <c r="AF172"/>
  <c r="AA172" s="1"/>
  <c r="AB172"/>
  <c r="CB174" i="7" l="1"/>
  <c r="BW174"/>
  <c r="CA174"/>
  <c r="BV174"/>
  <c r="I174"/>
  <c r="O174"/>
  <c r="AC174"/>
  <c r="AI174"/>
  <c r="AW174"/>
  <c r="BC174"/>
  <c r="BQ174"/>
  <c r="J174"/>
  <c r="X174"/>
  <c r="AD174"/>
  <c r="AR174"/>
  <c r="AX174"/>
  <c r="BL174"/>
  <c r="BR174"/>
  <c r="S174"/>
  <c r="Y174"/>
  <c r="AM174"/>
  <c r="AS174"/>
  <c r="BG174"/>
  <c r="BM174"/>
  <c r="BB174"/>
  <c r="AH174"/>
  <c r="BH174"/>
  <c r="N174"/>
  <c r="AN174"/>
  <c r="T174"/>
  <c r="E174"/>
  <c r="D174"/>
  <c r="AG173" i="6"/>
  <c r="AC173"/>
  <c r="Z174"/>
  <c r="AF173"/>
  <c r="AA173" s="1"/>
  <c r="AB173"/>
  <c r="AI173"/>
  <c r="AE173"/>
  <c r="AH173"/>
  <c r="AD173"/>
  <c r="CB175" i="7" l="1"/>
  <c r="CA175"/>
  <c r="BV175"/>
  <c r="BW175"/>
  <c r="J175"/>
  <c r="X175"/>
  <c r="AD175"/>
  <c r="AR175"/>
  <c r="AX175"/>
  <c r="BL175"/>
  <c r="BR175"/>
  <c r="S175"/>
  <c r="Y175"/>
  <c r="AM175"/>
  <c r="AS175"/>
  <c r="BG175"/>
  <c r="BM175"/>
  <c r="N175"/>
  <c r="T175"/>
  <c r="AH175"/>
  <c r="AN175"/>
  <c r="BB175"/>
  <c r="BH175"/>
  <c r="O175"/>
  <c r="BQ175"/>
  <c r="AW175"/>
  <c r="AC175"/>
  <c r="BC175"/>
  <c r="I175"/>
  <c r="AI175"/>
  <c r="E175"/>
  <c r="D175"/>
  <c r="Z175" i="6"/>
  <c r="AI174"/>
  <c r="AE174"/>
  <c r="AH174"/>
  <c r="AD174"/>
  <c r="AG174"/>
  <c r="AC174"/>
  <c r="AF174"/>
  <c r="AA174" s="1"/>
  <c r="AB174"/>
  <c r="CB176" i="7" l="1"/>
  <c r="BW176"/>
  <c r="CA176"/>
  <c r="BV176"/>
  <c r="S176"/>
  <c r="Y176"/>
  <c r="AM176"/>
  <c r="AS176"/>
  <c r="BG176"/>
  <c r="BM176"/>
  <c r="N176"/>
  <c r="T176"/>
  <c r="AH176"/>
  <c r="AN176"/>
  <c r="BB176"/>
  <c r="BH176"/>
  <c r="I176"/>
  <c r="O176"/>
  <c r="AC176"/>
  <c r="AI176"/>
  <c r="AW176"/>
  <c r="BC176"/>
  <c r="BQ176"/>
  <c r="AD176"/>
  <c r="J176"/>
  <c r="BL176"/>
  <c r="AR176"/>
  <c r="BR176"/>
  <c r="X176"/>
  <c r="AX176"/>
  <c r="E176"/>
  <c r="D176"/>
  <c r="AH175" i="6"/>
  <c r="AD175"/>
  <c r="AF175"/>
  <c r="AA175" s="1"/>
  <c r="AE175"/>
  <c r="AI175"/>
  <c r="AC175"/>
  <c r="Z176"/>
  <c r="AG175"/>
  <c r="AB175"/>
  <c r="CB177" i="7" l="1"/>
  <c r="CA177"/>
  <c r="BW177"/>
  <c r="BV177"/>
  <c r="N177"/>
  <c r="T177"/>
  <c r="AH177"/>
  <c r="AN177"/>
  <c r="BB177"/>
  <c r="BH177"/>
  <c r="I177"/>
  <c r="O177"/>
  <c r="AC177"/>
  <c r="AI177"/>
  <c r="AW177"/>
  <c r="BC177"/>
  <c r="BQ177"/>
  <c r="J177"/>
  <c r="X177"/>
  <c r="AD177"/>
  <c r="AR177"/>
  <c r="AX177"/>
  <c r="BL177"/>
  <c r="BR177"/>
  <c r="S177"/>
  <c r="AS177"/>
  <c r="Y177"/>
  <c r="BG177"/>
  <c r="AM177"/>
  <c r="BM177"/>
  <c r="E177"/>
  <c r="D177"/>
  <c r="Z177" i="6"/>
  <c r="AF176"/>
  <c r="AA176" s="1"/>
  <c r="AB176"/>
  <c r="AI176"/>
  <c r="AD176"/>
  <c r="AH176"/>
  <c r="AC176"/>
  <c r="AG176"/>
  <c r="AE176"/>
  <c r="CB178" i="7" l="1"/>
  <c r="CA178"/>
  <c r="BW178"/>
  <c r="BV178"/>
  <c r="I178"/>
  <c r="O178"/>
  <c r="AC178"/>
  <c r="AI178"/>
  <c r="AW178"/>
  <c r="BC178"/>
  <c r="BQ178"/>
  <c r="J178"/>
  <c r="X178"/>
  <c r="AD178"/>
  <c r="AR178"/>
  <c r="AX178"/>
  <c r="BL178"/>
  <c r="BR178"/>
  <c r="S178"/>
  <c r="Y178"/>
  <c r="AM178"/>
  <c r="AS178"/>
  <c r="BG178"/>
  <c r="BM178"/>
  <c r="AH178"/>
  <c r="BH178"/>
  <c r="N178"/>
  <c r="AN178"/>
  <c r="T178"/>
  <c r="BB178"/>
  <c r="E178"/>
  <c r="D178"/>
  <c r="AH177" i="6"/>
  <c r="AD177"/>
  <c r="Z178"/>
  <c r="AG177"/>
  <c r="AB177"/>
  <c r="AF177"/>
  <c r="AA177" s="1"/>
  <c r="AE177"/>
  <c r="AI177"/>
  <c r="AC177"/>
  <c r="CB179" i="7" l="1"/>
  <c r="CA179"/>
  <c r="BW179"/>
  <c r="BV179"/>
  <c r="J179"/>
  <c r="X179"/>
  <c r="AD179"/>
  <c r="AR179"/>
  <c r="AX179"/>
  <c r="BL179"/>
  <c r="BR179"/>
  <c r="S179"/>
  <c r="Y179"/>
  <c r="AM179"/>
  <c r="AS179"/>
  <c r="BG179"/>
  <c r="BM179"/>
  <c r="N179"/>
  <c r="T179"/>
  <c r="AH179"/>
  <c r="AN179"/>
  <c r="BB179"/>
  <c r="BH179"/>
  <c r="AW179"/>
  <c r="AC179"/>
  <c r="BC179"/>
  <c r="I179"/>
  <c r="AI179"/>
  <c r="O179"/>
  <c r="BQ179"/>
  <c r="E179"/>
  <c r="D179"/>
  <c r="Z179" i="6"/>
  <c r="AF178"/>
  <c r="AA178" s="1"/>
  <c r="AB178"/>
  <c r="AE178"/>
  <c r="AI178"/>
  <c r="AD178"/>
  <c r="AH178"/>
  <c r="AC178"/>
  <c r="AG178"/>
  <c r="CB180" i="7" l="1"/>
  <c r="BW180"/>
  <c r="BV180"/>
  <c r="CA180"/>
  <c r="S180"/>
  <c r="Y180"/>
  <c r="AM180"/>
  <c r="AS180"/>
  <c r="BG180"/>
  <c r="BM180"/>
  <c r="N180"/>
  <c r="T180"/>
  <c r="AH180"/>
  <c r="AN180"/>
  <c r="BB180"/>
  <c r="BH180"/>
  <c r="I180"/>
  <c r="O180"/>
  <c r="AC180"/>
  <c r="AI180"/>
  <c r="AW180"/>
  <c r="BC180"/>
  <c r="BQ180"/>
  <c r="J180"/>
  <c r="BL180"/>
  <c r="AR180"/>
  <c r="BR180"/>
  <c r="X180"/>
  <c r="AX180"/>
  <c r="AD180"/>
  <c r="E180"/>
  <c r="D180"/>
  <c r="AH179" i="6"/>
  <c r="AD179"/>
  <c r="AI179"/>
  <c r="AC179"/>
  <c r="Z180"/>
  <c r="AG179"/>
  <c r="AB179"/>
  <c r="AF179"/>
  <c r="AA179" s="1"/>
  <c r="AE179"/>
  <c r="CB181" i="7" l="1"/>
  <c r="CA181"/>
  <c r="BV181"/>
  <c r="BW181"/>
  <c r="N181"/>
  <c r="T181"/>
  <c r="AH181"/>
  <c r="AN181"/>
  <c r="BB181"/>
  <c r="BH181"/>
  <c r="I181"/>
  <c r="O181"/>
  <c r="AC181"/>
  <c r="AI181"/>
  <c r="AW181"/>
  <c r="BC181"/>
  <c r="BQ181"/>
  <c r="J181"/>
  <c r="X181"/>
  <c r="AD181"/>
  <c r="AR181"/>
  <c r="AX181"/>
  <c r="BL181"/>
  <c r="BR181"/>
  <c r="Y181"/>
  <c r="BG181"/>
  <c r="AM181"/>
  <c r="BM181"/>
  <c r="S181"/>
  <c r="AS181"/>
  <c r="E181"/>
  <c r="D181"/>
  <c r="Z181" i="6"/>
  <c r="AF180"/>
  <c r="AA180" s="1"/>
  <c r="AB180"/>
  <c r="AG180"/>
  <c r="AE180"/>
  <c r="AI180"/>
  <c r="AD180"/>
  <c r="AH180"/>
  <c r="AC180"/>
  <c r="CB182" i="7" l="1"/>
  <c r="BW182"/>
  <c r="BV182"/>
  <c r="CA182"/>
  <c r="I182"/>
  <c r="O182"/>
  <c r="AC182"/>
  <c r="AI182"/>
  <c r="AW182"/>
  <c r="BC182"/>
  <c r="BQ182"/>
  <c r="J182"/>
  <c r="X182"/>
  <c r="AD182"/>
  <c r="AR182"/>
  <c r="AX182"/>
  <c r="BL182"/>
  <c r="BR182"/>
  <c r="S182"/>
  <c r="Y182"/>
  <c r="AM182"/>
  <c r="AS182"/>
  <c r="BG182"/>
  <c r="BM182"/>
  <c r="N182"/>
  <c r="AN182"/>
  <c r="T182"/>
  <c r="BB182"/>
  <c r="AH182"/>
  <c r="BH182"/>
  <c r="E182"/>
  <c r="D182"/>
  <c r="AH181" i="6"/>
  <c r="AD181"/>
  <c r="AE181"/>
  <c r="AI181"/>
  <c r="AC181"/>
  <c r="Z182"/>
  <c r="AG181"/>
  <c r="AB181"/>
  <c r="AF181"/>
  <c r="AA181" s="1"/>
  <c r="CB183" i="7" l="1"/>
  <c r="CA183"/>
  <c r="BW183"/>
  <c r="BV183"/>
  <c r="J183"/>
  <c r="X183"/>
  <c r="AD183"/>
  <c r="AR183"/>
  <c r="AX183"/>
  <c r="BL183"/>
  <c r="BR183"/>
  <c r="S183"/>
  <c r="Y183"/>
  <c r="AM183"/>
  <c r="AS183"/>
  <c r="BG183"/>
  <c r="BM183"/>
  <c r="N183"/>
  <c r="T183"/>
  <c r="AH183"/>
  <c r="AN183"/>
  <c r="BB183"/>
  <c r="BH183"/>
  <c r="AC183"/>
  <c r="BC183"/>
  <c r="I183"/>
  <c r="AI183"/>
  <c r="O183"/>
  <c r="BQ183"/>
  <c r="AW183"/>
  <c r="E183"/>
  <c r="D183"/>
  <c r="Z183" i="6"/>
  <c r="AF182"/>
  <c r="AA182" s="1"/>
  <c r="AB182"/>
  <c r="AH182"/>
  <c r="AC182"/>
  <c r="AG182"/>
  <c r="AE182"/>
  <c r="AI182"/>
  <c r="AD182"/>
  <c r="CB184" i="7" l="1"/>
  <c r="BW184"/>
  <c r="BV184"/>
  <c r="CA184"/>
  <c r="S184"/>
  <c r="Y184"/>
  <c r="AM184"/>
  <c r="AS184"/>
  <c r="BG184"/>
  <c r="BM184"/>
  <c r="N184"/>
  <c r="T184"/>
  <c r="AH184"/>
  <c r="AN184"/>
  <c r="BB184"/>
  <c r="BH184"/>
  <c r="I184"/>
  <c r="O184"/>
  <c r="AC184"/>
  <c r="AI184"/>
  <c r="AW184"/>
  <c r="BC184"/>
  <c r="BQ184"/>
  <c r="AR184"/>
  <c r="BR184"/>
  <c r="X184"/>
  <c r="AX184"/>
  <c r="AD184"/>
  <c r="J184"/>
  <c r="BL184"/>
  <c r="E184"/>
  <c r="D184"/>
  <c r="AH183" i="6"/>
  <c r="AD183"/>
  <c r="AF183"/>
  <c r="AA183" s="1"/>
  <c r="AE183"/>
  <c r="AI183"/>
  <c r="AC183"/>
  <c r="Z184"/>
  <c r="AG183"/>
  <c r="AB183"/>
  <c r="CB185" i="7" l="1"/>
  <c r="CA185"/>
  <c r="BW185"/>
  <c r="BV185"/>
  <c r="N185"/>
  <c r="T185"/>
  <c r="AH185"/>
  <c r="AN185"/>
  <c r="BB185"/>
  <c r="BH185"/>
  <c r="I185"/>
  <c r="O185"/>
  <c r="AC185"/>
  <c r="AI185"/>
  <c r="AW185"/>
  <c r="BC185"/>
  <c r="BQ185"/>
  <c r="J185"/>
  <c r="X185"/>
  <c r="AD185"/>
  <c r="AR185"/>
  <c r="AX185"/>
  <c r="BL185"/>
  <c r="BR185"/>
  <c r="BG185"/>
  <c r="AM185"/>
  <c r="BM185"/>
  <c r="S185"/>
  <c r="AS185"/>
  <c r="Y185"/>
  <c r="E185"/>
  <c r="D185"/>
  <c r="Z185" i="6"/>
  <c r="AF184"/>
  <c r="AA184" s="1"/>
  <c r="AB184"/>
  <c r="AI184"/>
  <c r="AD184"/>
  <c r="AH184"/>
  <c r="AC184"/>
  <c r="AG184"/>
  <c r="AE184"/>
  <c r="CB186" i="7" l="1"/>
  <c r="CA186"/>
  <c r="BW186"/>
  <c r="BV186"/>
  <c r="I186"/>
  <c r="O186"/>
  <c r="AC186"/>
  <c r="AI186"/>
  <c r="AW186"/>
  <c r="BC186"/>
  <c r="BQ186"/>
  <c r="J186"/>
  <c r="X186"/>
  <c r="AD186"/>
  <c r="AR186"/>
  <c r="AX186"/>
  <c r="BL186"/>
  <c r="BR186"/>
  <c r="S186"/>
  <c r="Y186"/>
  <c r="AM186"/>
  <c r="AS186"/>
  <c r="BG186"/>
  <c r="BM186"/>
  <c r="T186"/>
  <c r="BB186"/>
  <c r="AH186"/>
  <c r="BH186"/>
  <c r="N186"/>
  <c r="AN186"/>
  <c r="E186"/>
  <c r="D186"/>
  <c r="AH185" i="6"/>
  <c r="AD185"/>
  <c r="Z186"/>
  <c r="AG185"/>
  <c r="AB185"/>
  <c r="AF185"/>
  <c r="AA185" s="1"/>
  <c r="AE185"/>
  <c r="AI185"/>
  <c r="AC185"/>
  <c r="CB187" i="7" l="1"/>
  <c r="CA187"/>
  <c r="BV187"/>
  <c r="BW187"/>
  <c r="J187"/>
  <c r="X187"/>
  <c r="AD187"/>
  <c r="AR187"/>
  <c r="AX187"/>
  <c r="BL187"/>
  <c r="BR187"/>
  <c r="S187"/>
  <c r="Y187"/>
  <c r="AM187"/>
  <c r="AS187"/>
  <c r="BG187"/>
  <c r="BM187"/>
  <c r="N187"/>
  <c r="T187"/>
  <c r="AH187"/>
  <c r="AN187"/>
  <c r="BB187"/>
  <c r="BH187"/>
  <c r="I187"/>
  <c r="AI187"/>
  <c r="O187"/>
  <c r="BQ187"/>
  <c r="AW187"/>
  <c r="AC187"/>
  <c r="BC187"/>
  <c r="E187"/>
  <c r="D187"/>
  <c r="Z187" i="6"/>
  <c r="AF186"/>
  <c r="AA186" s="1"/>
  <c r="AB186"/>
  <c r="AE186"/>
  <c r="AI186"/>
  <c r="AD186"/>
  <c r="AH186"/>
  <c r="AC186"/>
  <c r="AG186"/>
  <c r="CB188" i="7" l="1"/>
  <c r="BW188"/>
  <c r="CA188"/>
  <c r="BV188"/>
  <c r="S188"/>
  <c r="Y188"/>
  <c r="AM188"/>
  <c r="AS188"/>
  <c r="BG188"/>
  <c r="BM188"/>
  <c r="N188"/>
  <c r="T188"/>
  <c r="AH188"/>
  <c r="AN188"/>
  <c r="BB188"/>
  <c r="BH188"/>
  <c r="I188"/>
  <c r="O188"/>
  <c r="AC188"/>
  <c r="AI188"/>
  <c r="AW188"/>
  <c r="BC188"/>
  <c r="BQ188"/>
  <c r="X188"/>
  <c r="AX188"/>
  <c r="AD188"/>
  <c r="J188"/>
  <c r="BL188"/>
  <c r="BR188"/>
  <c r="AR188"/>
  <c r="E188"/>
  <c r="D188"/>
  <c r="AH187" i="6"/>
  <c r="AD187"/>
  <c r="AI187"/>
  <c r="AC187"/>
  <c r="Z188"/>
  <c r="AG187"/>
  <c r="AB187"/>
  <c r="AF187"/>
  <c r="AA187" s="1"/>
  <c r="AE187"/>
  <c r="CB189" i="7" l="1"/>
  <c r="CA189"/>
  <c r="BV189"/>
  <c r="BW189"/>
  <c r="N189"/>
  <c r="T189"/>
  <c r="AH189"/>
  <c r="AN189"/>
  <c r="BB189"/>
  <c r="BH189"/>
  <c r="I189"/>
  <c r="O189"/>
  <c r="AC189"/>
  <c r="AI189"/>
  <c r="AW189"/>
  <c r="BC189"/>
  <c r="BQ189"/>
  <c r="J189"/>
  <c r="X189"/>
  <c r="AD189"/>
  <c r="AR189"/>
  <c r="AX189"/>
  <c r="BL189"/>
  <c r="BR189"/>
  <c r="AM189"/>
  <c r="BM189"/>
  <c r="S189"/>
  <c r="AS189"/>
  <c r="Y189"/>
  <c r="BG189"/>
  <c r="E189"/>
  <c r="D189"/>
  <c r="Z189" i="6"/>
  <c r="AF188"/>
  <c r="AA188" s="1"/>
  <c r="AB188"/>
  <c r="AG188"/>
  <c r="AE188"/>
  <c r="AI188"/>
  <c r="AD188"/>
  <c r="AH188"/>
  <c r="AC188"/>
  <c r="CB190" i="7" l="1"/>
  <c r="BW190"/>
  <c r="BV190"/>
  <c r="CA190"/>
  <c r="I190"/>
  <c r="O190"/>
  <c r="AC190"/>
  <c r="AI190"/>
  <c r="AW190"/>
  <c r="BC190"/>
  <c r="BQ190"/>
  <c r="J190"/>
  <c r="X190"/>
  <c r="AD190"/>
  <c r="AR190"/>
  <c r="AX190"/>
  <c r="BL190"/>
  <c r="BR190"/>
  <c r="S190"/>
  <c r="Y190"/>
  <c r="AM190"/>
  <c r="AS190"/>
  <c r="BG190"/>
  <c r="BM190"/>
  <c r="BB190"/>
  <c r="AH190"/>
  <c r="BH190"/>
  <c r="N190"/>
  <c r="AN190"/>
  <c r="T190"/>
  <c r="E190"/>
  <c r="D190"/>
  <c r="AH189" i="6"/>
  <c r="AD189"/>
  <c r="AE189"/>
  <c r="AI189"/>
  <c r="AC189"/>
  <c r="Z190"/>
  <c r="AG189"/>
  <c r="AB189"/>
  <c r="AF189"/>
  <c r="AA189" s="1"/>
  <c r="CB191" i="7" l="1"/>
  <c r="CA191"/>
  <c r="BW191"/>
  <c r="BV191"/>
  <c r="J191"/>
  <c r="X191"/>
  <c r="AD191"/>
  <c r="AR191"/>
  <c r="AX191"/>
  <c r="BL191"/>
  <c r="BR191"/>
  <c r="S191"/>
  <c r="Y191"/>
  <c r="AM191"/>
  <c r="AS191"/>
  <c r="BG191"/>
  <c r="BM191"/>
  <c r="N191"/>
  <c r="T191"/>
  <c r="AH191"/>
  <c r="AN191"/>
  <c r="BB191"/>
  <c r="BH191"/>
  <c r="O191"/>
  <c r="BQ191"/>
  <c r="AW191"/>
  <c r="AC191"/>
  <c r="BC191"/>
  <c r="I191"/>
  <c r="AI191"/>
  <c r="E191"/>
  <c r="D191"/>
  <c r="Z191" i="6"/>
  <c r="AF190"/>
  <c r="AA190" s="1"/>
  <c r="AB190"/>
  <c r="AH190"/>
  <c r="AC190"/>
  <c r="AG190"/>
  <c r="AE190"/>
  <c r="AI190"/>
  <c r="AD190"/>
  <c r="CB192" i="7" l="1"/>
  <c r="BW192"/>
  <c r="CA192"/>
  <c r="BV192"/>
  <c r="S192"/>
  <c r="Y192"/>
  <c r="AM192"/>
  <c r="AS192"/>
  <c r="BG192"/>
  <c r="BM192"/>
  <c r="N192"/>
  <c r="T192"/>
  <c r="AH192"/>
  <c r="AN192"/>
  <c r="BB192"/>
  <c r="BH192"/>
  <c r="I192"/>
  <c r="O192"/>
  <c r="AC192"/>
  <c r="AI192"/>
  <c r="AW192"/>
  <c r="BC192"/>
  <c r="BQ192"/>
  <c r="AD192"/>
  <c r="J192"/>
  <c r="BL192"/>
  <c r="AR192"/>
  <c r="BR192"/>
  <c r="X192"/>
  <c r="AX192"/>
  <c r="E192"/>
  <c r="D192"/>
  <c r="AH191" i="6"/>
  <c r="AD191"/>
  <c r="AF191"/>
  <c r="AA191" s="1"/>
  <c r="AE191"/>
  <c r="Z192"/>
  <c r="AI191"/>
  <c r="AC191"/>
  <c r="AG191"/>
  <c r="AB191"/>
  <c r="CB193" i="7" l="1"/>
  <c r="CA193"/>
  <c r="BV193"/>
  <c r="BW193"/>
  <c r="N193"/>
  <c r="T193"/>
  <c r="AH193"/>
  <c r="AN193"/>
  <c r="BB193"/>
  <c r="BH193"/>
  <c r="I193"/>
  <c r="O193"/>
  <c r="AC193"/>
  <c r="AI193"/>
  <c r="AW193"/>
  <c r="BC193"/>
  <c r="BQ193"/>
  <c r="J193"/>
  <c r="X193"/>
  <c r="AD193"/>
  <c r="AR193"/>
  <c r="AX193"/>
  <c r="BL193"/>
  <c r="BR193"/>
  <c r="S193"/>
  <c r="AS193"/>
  <c r="Y193"/>
  <c r="BG193"/>
  <c r="BM193"/>
  <c r="AM193"/>
  <c r="E193"/>
  <c r="D193"/>
  <c r="AG192" i="6"/>
  <c r="AC192"/>
  <c r="Z193"/>
  <c r="AF192"/>
  <c r="AA192" s="1"/>
  <c r="AB192"/>
  <c r="AD192"/>
  <c r="AI192"/>
  <c r="AH192"/>
  <c r="AE192"/>
  <c r="CB194" i="7" l="1"/>
  <c r="CA194"/>
  <c r="BW194"/>
  <c r="BV194"/>
  <c r="I194"/>
  <c r="O194"/>
  <c r="AC194"/>
  <c r="AI194"/>
  <c r="AW194"/>
  <c r="BC194"/>
  <c r="BQ194"/>
  <c r="J194"/>
  <c r="X194"/>
  <c r="AD194"/>
  <c r="AR194"/>
  <c r="AX194"/>
  <c r="BL194"/>
  <c r="BR194"/>
  <c r="S194"/>
  <c r="Y194"/>
  <c r="AM194"/>
  <c r="AS194"/>
  <c r="BG194"/>
  <c r="BM194"/>
  <c r="AH194"/>
  <c r="BH194"/>
  <c r="N194"/>
  <c r="AN194"/>
  <c r="T194"/>
  <c r="BB194"/>
  <c r="E194"/>
  <c r="D194"/>
  <c r="AI193" i="6"/>
  <c r="AE193"/>
  <c r="AH193"/>
  <c r="AD193"/>
  <c r="AG193"/>
  <c r="AC193"/>
  <c r="Z194"/>
  <c r="AB193"/>
  <c r="AF193"/>
  <c r="AA193" s="1"/>
  <c r="CB195" i="7" l="1"/>
  <c r="CA195"/>
  <c r="BV195"/>
  <c r="BW195"/>
  <c r="J195"/>
  <c r="X195"/>
  <c r="AD195"/>
  <c r="AR195"/>
  <c r="AX195"/>
  <c r="BL195"/>
  <c r="BR195"/>
  <c r="S195"/>
  <c r="Y195"/>
  <c r="AM195"/>
  <c r="AS195"/>
  <c r="BG195"/>
  <c r="BM195"/>
  <c r="N195"/>
  <c r="T195"/>
  <c r="AH195"/>
  <c r="AN195"/>
  <c r="BB195"/>
  <c r="BH195"/>
  <c r="AW195"/>
  <c r="AC195"/>
  <c r="BC195"/>
  <c r="I195"/>
  <c r="AI195"/>
  <c r="BQ195"/>
  <c r="O195"/>
  <c r="E195"/>
  <c r="D195"/>
  <c r="AG194" i="6"/>
  <c r="AC194"/>
  <c r="Z195"/>
  <c r="AF194"/>
  <c r="AA194" s="1"/>
  <c r="AB194"/>
  <c r="AI194"/>
  <c r="AE194"/>
  <c r="AH194"/>
  <c r="AD194"/>
  <c r="CB196" i="7" l="1"/>
  <c r="BW196"/>
  <c r="BV196"/>
  <c r="CA196"/>
  <c r="S196"/>
  <c r="Y196"/>
  <c r="AM196"/>
  <c r="AS196"/>
  <c r="BG196"/>
  <c r="BM196"/>
  <c r="N196"/>
  <c r="T196"/>
  <c r="AH196"/>
  <c r="AN196"/>
  <c r="BB196"/>
  <c r="BH196"/>
  <c r="I196"/>
  <c r="O196"/>
  <c r="AC196"/>
  <c r="AI196"/>
  <c r="AW196"/>
  <c r="BC196"/>
  <c r="BQ196"/>
  <c r="J196"/>
  <c r="BL196"/>
  <c r="AR196"/>
  <c r="BR196"/>
  <c r="X196"/>
  <c r="AX196"/>
  <c r="AD196"/>
  <c r="E196"/>
  <c r="D196"/>
  <c r="AI195" i="6"/>
  <c r="AE195"/>
  <c r="AH195"/>
  <c r="AD195"/>
  <c r="AG195"/>
  <c r="AC195"/>
  <c r="AF195"/>
  <c r="AA195" s="1"/>
  <c r="Z196"/>
  <c r="AB195"/>
  <c r="CB197" i="7" l="1"/>
  <c r="CA197"/>
  <c r="BW197"/>
  <c r="BV197"/>
  <c r="N197"/>
  <c r="T197"/>
  <c r="AH197"/>
  <c r="AN197"/>
  <c r="BB197"/>
  <c r="BH197"/>
  <c r="J197"/>
  <c r="X197"/>
  <c r="AD197"/>
  <c r="AR197"/>
  <c r="AX197"/>
  <c r="BL197"/>
  <c r="BR197"/>
  <c r="O197"/>
  <c r="AC197"/>
  <c r="BC197"/>
  <c r="BQ197"/>
  <c r="S197"/>
  <c r="AS197"/>
  <c r="BG197"/>
  <c r="I197"/>
  <c r="AI197"/>
  <c r="AW197"/>
  <c r="BM197"/>
  <c r="Y197"/>
  <c r="AM197"/>
  <c r="E197"/>
  <c r="D197"/>
  <c r="AG196" i="6"/>
  <c r="AC196"/>
  <c r="Z197"/>
  <c r="AF196"/>
  <c r="AA196" s="1"/>
  <c r="AB196"/>
  <c r="AI196"/>
  <c r="AE196"/>
  <c r="AH196"/>
  <c r="AD196"/>
  <c r="CB198" i="7" l="1"/>
  <c r="BW198"/>
  <c r="CA198"/>
  <c r="BV198"/>
  <c r="I198"/>
  <c r="O198"/>
  <c r="AC198"/>
  <c r="AI198"/>
  <c r="AW198"/>
  <c r="BC198"/>
  <c r="S198"/>
  <c r="Y198"/>
  <c r="AM198"/>
  <c r="AS198"/>
  <c r="BG198"/>
  <c r="AD198"/>
  <c r="AR198"/>
  <c r="T198"/>
  <c r="AH198"/>
  <c r="BH198"/>
  <c r="BQ198"/>
  <c r="J198"/>
  <c r="X198"/>
  <c r="AX198"/>
  <c r="BL198"/>
  <c r="BR198"/>
  <c r="BB198"/>
  <c r="N198"/>
  <c r="BM198"/>
  <c r="AN198"/>
  <c r="E198"/>
  <c r="D198"/>
  <c r="AI197" i="6"/>
  <c r="AE197"/>
  <c r="AH197"/>
  <c r="AD197"/>
  <c r="AG197"/>
  <c r="AC197"/>
  <c r="AF197"/>
  <c r="AA197" s="1"/>
  <c r="Z198"/>
  <c r="AB197"/>
  <c r="CB199" i="7" l="1"/>
  <c r="CA199"/>
  <c r="BV199"/>
  <c r="BW199"/>
  <c r="I199"/>
  <c r="O199"/>
  <c r="AC199"/>
  <c r="AI199"/>
  <c r="AW199"/>
  <c r="BC199"/>
  <c r="BQ199"/>
  <c r="J199"/>
  <c r="X199"/>
  <c r="AD199"/>
  <c r="AR199"/>
  <c r="AX199"/>
  <c r="BL199"/>
  <c r="BR199"/>
  <c r="S199"/>
  <c r="Y199"/>
  <c r="AM199"/>
  <c r="AS199"/>
  <c r="BG199"/>
  <c r="BM199"/>
  <c r="T199"/>
  <c r="BB199"/>
  <c r="AH199"/>
  <c r="BH199"/>
  <c r="N199"/>
  <c r="AN199"/>
  <c r="E199"/>
  <c r="D199"/>
  <c r="AG198" i="6"/>
  <c r="AC198"/>
  <c r="Z199"/>
  <c r="AF198"/>
  <c r="AA198" s="1"/>
  <c r="AB198"/>
  <c r="AI198"/>
  <c r="AE198"/>
  <c r="AH198"/>
  <c r="AD198"/>
  <c r="CB200" i="7" l="1"/>
  <c r="BW200"/>
  <c r="CA200"/>
  <c r="BV200"/>
  <c r="J200"/>
  <c r="X200"/>
  <c r="AD200"/>
  <c r="AR200"/>
  <c r="AX200"/>
  <c r="BL200"/>
  <c r="BR200"/>
  <c r="S200"/>
  <c r="Y200"/>
  <c r="AM200"/>
  <c r="AS200"/>
  <c r="BG200"/>
  <c r="BM200"/>
  <c r="N200"/>
  <c r="T200"/>
  <c r="AH200"/>
  <c r="AN200"/>
  <c r="BB200"/>
  <c r="BH200"/>
  <c r="I200"/>
  <c r="AI200"/>
  <c r="O200"/>
  <c r="BQ200"/>
  <c r="AW200"/>
  <c r="AC200"/>
  <c r="BC200"/>
  <c r="E200"/>
  <c r="D200"/>
  <c r="AI199" i="6"/>
  <c r="AE199"/>
  <c r="AH199"/>
  <c r="AD199"/>
  <c r="AG199"/>
  <c r="AC199"/>
  <c r="AF199"/>
  <c r="AA199" s="1"/>
  <c r="Z200"/>
  <c r="AB199"/>
  <c r="CB201" i="7" l="1"/>
  <c r="CA201"/>
  <c r="BW201"/>
  <c r="BV201"/>
  <c r="S201"/>
  <c r="Y201"/>
  <c r="AM201"/>
  <c r="AS201"/>
  <c r="BG201"/>
  <c r="BM201"/>
  <c r="N201"/>
  <c r="T201"/>
  <c r="AH201"/>
  <c r="AN201"/>
  <c r="BB201"/>
  <c r="BH201"/>
  <c r="I201"/>
  <c r="O201"/>
  <c r="AC201"/>
  <c r="AI201"/>
  <c r="AW201"/>
  <c r="BC201"/>
  <c r="BQ201"/>
  <c r="X201"/>
  <c r="AX201"/>
  <c r="AD201"/>
  <c r="J201"/>
  <c r="BL201"/>
  <c r="AR201"/>
  <c r="BR201"/>
  <c r="E201"/>
  <c r="D201"/>
  <c r="AG200" i="6"/>
  <c r="AC200"/>
  <c r="Z201"/>
  <c r="AF200"/>
  <c r="AA200" s="1"/>
  <c r="AB200"/>
  <c r="AI200"/>
  <c r="AE200"/>
  <c r="AD200"/>
  <c r="AH200"/>
  <c r="CB202" i="7" l="1"/>
  <c r="CA202"/>
  <c r="BW202"/>
  <c r="BV202"/>
  <c r="N202"/>
  <c r="T202"/>
  <c r="AH202"/>
  <c r="AN202"/>
  <c r="BB202"/>
  <c r="BH202"/>
  <c r="I202"/>
  <c r="O202"/>
  <c r="AC202"/>
  <c r="AI202"/>
  <c r="AW202"/>
  <c r="BC202"/>
  <c r="BQ202"/>
  <c r="J202"/>
  <c r="X202"/>
  <c r="AD202"/>
  <c r="AR202"/>
  <c r="AX202"/>
  <c r="BL202"/>
  <c r="BR202"/>
  <c r="AM202"/>
  <c r="BM202"/>
  <c r="S202"/>
  <c r="AS202"/>
  <c r="Y202"/>
  <c r="BG202"/>
  <c r="E202"/>
  <c r="D202"/>
  <c r="AI201" i="6"/>
  <c r="AE201"/>
  <c r="AH201"/>
  <c r="AD201"/>
  <c r="Z202"/>
  <c r="AG201"/>
  <c r="AC201"/>
  <c r="AB201"/>
  <c r="AF201"/>
  <c r="AA201" s="1"/>
  <c r="CB203" i="7" l="1"/>
  <c r="CA203"/>
  <c r="BW203"/>
  <c r="BV203"/>
  <c r="I203"/>
  <c r="O203"/>
  <c r="AC203"/>
  <c r="AI203"/>
  <c r="AW203"/>
  <c r="BC203"/>
  <c r="BQ203"/>
  <c r="J203"/>
  <c r="X203"/>
  <c r="AD203"/>
  <c r="AR203"/>
  <c r="AX203"/>
  <c r="BL203"/>
  <c r="BR203"/>
  <c r="S203"/>
  <c r="Y203"/>
  <c r="AM203"/>
  <c r="AS203"/>
  <c r="BG203"/>
  <c r="BM203"/>
  <c r="BB203"/>
  <c r="AH203"/>
  <c r="BH203"/>
  <c r="N203"/>
  <c r="AN203"/>
  <c r="T203"/>
  <c r="E203"/>
  <c r="D203"/>
  <c r="Z203" i="6"/>
  <c r="AF202"/>
  <c r="AA202" s="1"/>
  <c r="AB202"/>
  <c r="AI202"/>
  <c r="AE202"/>
  <c r="AH202"/>
  <c r="AD202"/>
  <c r="AC202"/>
  <c r="AG202"/>
  <c r="CB204" i="7" l="1"/>
  <c r="BW204"/>
  <c r="CA204"/>
  <c r="BV204"/>
  <c r="J204"/>
  <c r="X204"/>
  <c r="AD204"/>
  <c r="AR204"/>
  <c r="AX204"/>
  <c r="BL204"/>
  <c r="BR204"/>
  <c r="S204"/>
  <c r="Y204"/>
  <c r="AM204"/>
  <c r="AS204"/>
  <c r="BG204"/>
  <c r="BM204"/>
  <c r="N204"/>
  <c r="T204"/>
  <c r="AH204"/>
  <c r="AN204"/>
  <c r="BB204"/>
  <c r="BH204"/>
  <c r="O204"/>
  <c r="BQ204"/>
  <c r="AW204"/>
  <c r="AC204"/>
  <c r="BC204"/>
  <c r="I204"/>
  <c r="AI204"/>
  <c r="E204"/>
  <c r="D204"/>
  <c r="Z204" i="6"/>
  <c r="AH203"/>
  <c r="AD203"/>
  <c r="AG203"/>
  <c r="AC203"/>
  <c r="AF203"/>
  <c r="AA203" s="1"/>
  <c r="AB203"/>
  <c r="AE203"/>
  <c r="AI203"/>
  <c r="CB205" i="7" l="1"/>
  <c r="CA205"/>
  <c r="BV205"/>
  <c r="BW205"/>
  <c r="S205"/>
  <c r="Y205"/>
  <c r="AM205"/>
  <c r="AS205"/>
  <c r="BG205"/>
  <c r="BM205"/>
  <c r="N205"/>
  <c r="T205"/>
  <c r="AH205"/>
  <c r="AN205"/>
  <c r="BB205"/>
  <c r="BH205"/>
  <c r="I205"/>
  <c r="O205"/>
  <c r="AC205"/>
  <c r="AI205"/>
  <c r="AW205"/>
  <c r="BC205"/>
  <c r="BQ205"/>
  <c r="AD205"/>
  <c r="J205"/>
  <c r="BL205"/>
  <c r="AR205"/>
  <c r="BR205"/>
  <c r="X205"/>
  <c r="AX205"/>
  <c r="E205"/>
  <c r="D205"/>
  <c r="AI204" i="6"/>
  <c r="AE204"/>
  <c r="Z205"/>
  <c r="AH204"/>
  <c r="AD204"/>
  <c r="AG204"/>
  <c r="AC204"/>
  <c r="AF204"/>
  <c r="AA204" s="1"/>
  <c r="AB204"/>
  <c r="CB206" i="7" l="1"/>
  <c r="BW206"/>
  <c r="BV206"/>
  <c r="CA206"/>
  <c r="N206"/>
  <c r="T206"/>
  <c r="AH206"/>
  <c r="AN206"/>
  <c r="BB206"/>
  <c r="BH206"/>
  <c r="I206"/>
  <c r="O206"/>
  <c r="AC206"/>
  <c r="AI206"/>
  <c r="AW206"/>
  <c r="BC206"/>
  <c r="BQ206"/>
  <c r="J206"/>
  <c r="X206"/>
  <c r="AD206"/>
  <c r="AR206"/>
  <c r="AX206"/>
  <c r="BL206"/>
  <c r="BR206"/>
  <c r="S206"/>
  <c r="AS206"/>
  <c r="Y206"/>
  <c r="BG206"/>
  <c r="AM206"/>
  <c r="BM206"/>
  <c r="E206"/>
  <c r="D206"/>
  <c r="AI205" i="6"/>
  <c r="AE205"/>
  <c r="Z206"/>
  <c r="AH205"/>
  <c r="AD205"/>
  <c r="AG205"/>
  <c r="AC205"/>
  <c r="AF205"/>
  <c r="AA205" s="1"/>
  <c r="AB205"/>
  <c r="CB207" i="7" l="1"/>
  <c r="CA207"/>
  <c r="BW207"/>
  <c r="BV207"/>
  <c r="I207"/>
  <c r="O207"/>
  <c r="AC207"/>
  <c r="AI207"/>
  <c r="AW207"/>
  <c r="BC207"/>
  <c r="BQ207"/>
  <c r="J207"/>
  <c r="X207"/>
  <c r="AD207"/>
  <c r="AR207"/>
  <c r="AX207"/>
  <c r="BL207"/>
  <c r="BR207"/>
  <c r="S207"/>
  <c r="Y207"/>
  <c r="AM207"/>
  <c r="AS207"/>
  <c r="BG207"/>
  <c r="BM207"/>
  <c r="AH207"/>
  <c r="BH207"/>
  <c r="N207"/>
  <c r="AN207"/>
  <c r="T207"/>
  <c r="BB207"/>
  <c r="E207"/>
  <c r="D207"/>
  <c r="AI206" i="6"/>
  <c r="AE206"/>
  <c r="Z207"/>
  <c r="AH206"/>
  <c r="AD206"/>
  <c r="AG206"/>
  <c r="AC206"/>
  <c r="AF206"/>
  <c r="AA206" s="1"/>
  <c r="AB206"/>
  <c r="CB208" i="7" l="1"/>
  <c r="BW208"/>
  <c r="CA208"/>
  <c r="BV208"/>
  <c r="J208"/>
  <c r="X208"/>
  <c r="AD208"/>
  <c r="AR208"/>
  <c r="AX208"/>
  <c r="BL208"/>
  <c r="BR208"/>
  <c r="S208"/>
  <c r="Y208"/>
  <c r="AM208"/>
  <c r="AS208"/>
  <c r="BG208"/>
  <c r="BM208"/>
  <c r="N208"/>
  <c r="T208"/>
  <c r="AH208"/>
  <c r="AN208"/>
  <c r="BB208"/>
  <c r="BH208"/>
  <c r="AW208"/>
  <c r="AC208"/>
  <c r="BC208"/>
  <c r="I208"/>
  <c r="AI208"/>
  <c r="O208"/>
  <c r="BQ208"/>
  <c r="E208"/>
  <c r="D208"/>
  <c r="AI207" i="6"/>
  <c r="AE207"/>
  <c r="Z208"/>
  <c r="AH207"/>
  <c r="AD207"/>
  <c r="AG207"/>
  <c r="AC207"/>
  <c r="AF207"/>
  <c r="AA207" s="1"/>
  <c r="AB207"/>
  <c r="CB209" i="7" l="1"/>
  <c r="CA209"/>
  <c r="BW209"/>
  <c r="BV209"/>
  <c r="S209"/>
  <c r="Y209"/>
  <c r="AM209"/>
  <c r="AS209"/>
  <c r="BG209"/>
  <c r="BM209"/>
  <c r="N209"/>
  <c r="T209"/>
  <c r="AH209"/>
  <c r="AN209"/>
  <c r="BB209"/>
  <c r="BH209"/>
  <c r="I209"/>
  <c r="O209"/>
  <c r="AC209"/>
  <c r="AI209"/>
  <c r="AW209"/>
  <c r="BC209"/>
  <c r="BQ209"/>
  <c r="J209"/>
  <c r="BL209"/>
  <c r="AR209"/>
  <c r="BR209"/>
  <c r="X209"/>
  <c r="AX209"/>
  <c r="AD209"/>
  <c r="E209"/>
  <c r="D209"/>
  <c r="AI208" i="6"/>
  <c r="AE208"/>
  <c r="Z209"/>
  <c r="AH208"/>
  <c r="AD208"/>
  <c r="AG208"/>
  <c r="AC208"/>
  <c r="AF208"/>
  <c r="AA208" s="1"/>
  <c r="AB208"/>
  <c r="CB210" i="7" l="1"/>
  <c r="CA210"/>
  <c r="BW210"/>
  <c r="BV210"/>
  <c r="N210"/>
  <c r="T210"/>
  <c r="AH210"/>
  <c r="AN210"/>
  <c r="BB210"/>
  <c r="BH210"/>
  <c r="I210"/>
  <c r="O210"/>
  <c r="AC210"/>
  <c r="AI210"/>
  <c r="AW210"/>
  <c r="BC210"/>
  <c r="BQ210"/>
  <c r="J210"/>
  <c r="X210"/>
  <c r="AD210"/>
  <c r="AR210"/>
  <c r="AX210"/>
  <c r="BL210"/>
  <c r="BR210"/>
  <c r="Y210"/>
  <c r="BG210"/>
  <c r="AM210"/>
  <c r="BM210"/>
  <c r="S210"/>
  <c r="AS210"/>
  <c r="E210"/>
  <c r="D210"/>
  <c r="AI209" i="6"/>
  <c r="AE209"/>
  <c r="Z210"/>
  <c r="AH209"/>
  <c r="AD209"/>
  <c r="AG209"/>
  <c r="AC209"/>
  <c r="AF209"/>
  <c r="AA209" s="1"/>
  <c r="AB209"/>
  <c r="CB211" i="7" l="1"/>
  <c r="CA211"/>
  <c r="BV211"/>
  <c r="BW211"/>
  <c r="I211"/>
  <c r="O211"/>
  <c r="AC211"/>
  <c r="AI211"/>
  <c r="AW211"/>
  <c r="BC211"/>
  <c r="BQ211"/>
  <c r="J211"/>
  <c r="X211"/>
  <c r="AD211"/>
  <c r="AR211"/>
  <c r="AX211"/>
  <c r="BL211"/>
  <c r="BR211"/>
  <c r="S211"/>
  <c r="Y211"/>
  <c r="AM211"/>
  <c r="AS211"/>
  <c r="BG211"/>
  <c r="BM211"/>
  <c r="N211"/>
  <c r="AN211"/>
  <c r="T211"/>
  <c r="BB211"/>
  <c r="AH211"/>
  <c r="BH211"/>
  <c r="E211"/>
  <c r="D211"/>
  <c r="AI210" i="6"/>
  <c r="AE210"/>
  <c r="Z211"/>
  <c r="AH210"/>
  <c r="AD210"/>
  <c r="AG210"/>
  <c r="AC210"/>
  <c r="AF210"/>
  <c r="AA210" s="1"/>
  <c r="AB210"/>
  <c r="CB212" i="7" l="1"/>
  <c r="BW212"/>
  <c r="BV212"/>
  <c r="CA212"/>
  <c r="J212"/>
  <c r="X212"/>
  <c r="AD212"/>
  <c r="AR212"/>
  <c r="AX212"/>
  <c r="BL212"/>
  <c r="BR212"/>
  <c r="S212"/>
  <c r="Y212"/>
  <c r="AM212"/>
  <c r="AS212"/>
  <c r="BG212"/>
  <c r="BM212"/>
  <c r="N212"/>
  <c r="T212"/>
  <c r="AH212"/>
  <c r="AN212"/>
  <c r="BB212"/>
  <c r="BH212"/>
  <c r="AC212"/>
  <c r="BC212"/>
  <c r="I212"/>
  <c r="AI212"/>
  <c r="O212"/>
  <c r="BQ212"/>
  <c r="AW212"/>
  <c r="E212"/>
  <c r="D212"/>
  <c r="AI211" i="6"/>
  <c r="AE211"/>
  <c r="Z212"/>
  <c r="AH211"/>
  <c r="AD211"/>
  <c r="AG211"/>
  <c r="AC211"/>
  <c r="AF211"/>
  <c r="AA211" s="1"/>
  <c r="AB211"/>
  <c r="CB213" i="7" l="1"/>
  <c r="CA213"/>
  <c r="BW213"/>
  <c r="BV213"/>
  <c r="S213"/>
  <c r="Y213"/>
  <c r="AM213"/>
  <c r="AS213"/>
  <c r="BG213"/>
  <c r="BM213"/>
  <c r="N213"/>
  <c r="T213"/>
  <c r="AH213"/>
  <c r="AN213"/>
  <c r="BB213"/>
  <c r="BH213"/>
  <c r="I213"/>
  <c r="O213"/>
  <c r="AC213"/>
  <c r="AI213"/>
  <c r="AW213"/>
  <c r="BC213"/>
  <c r="BQ213"/>
  <c r="AR213"/>
  <c r="BR213"/>
  <c r="X213"/>
  <c r="AX213"/>
  <c r="AD213"/>
  <c r="J213"/>
  <c r="BL213"/>
  <c r="E213"/>
  <c r="D213"/>
  <c r="AI212" i="6"/>
  <c r="AE212"/>
  <c r="Z213"/>
  <c r="AH212"/>
  <c r="AD212"/>
  <c r="AG212"/>
  <c r="AC212"/>
  <c r="AF212"/>
  <c r="AA212" s="1"/>
  <c r="AB212"/>
  <c r="CB214" i="7" l="1"/>
  <c r="BW214"/>
  <c r="BV214"/>
  <c r="CA214"/>
  <c r="N214"/>
  <c r="T214"/>
  <c r="AH214"/>
  <c r="AN214"/>
  <c r="BB214"/>
  <c r="BH214"/>
  <c r="I214"/>
  <c r="O214"/>
  <c r="AC214"/>
  <c r="AI214"/>
  <c r="AW214"/>
  <c r="BC214"/>
  <c r="BQ214"/>
  <c r="J214"/>
  <c r="X214"/>
  <c r="AD214"/>
  <c r="AR214"/>
  <c r="AX214"/>
  <c r="BL214"/>
  <c r="BR214"/>
  <c r="BG214"/>
  <c r="AM214"/>
  <c r="BM214"/>
  <c r="S214"/>
  <c r="AS214"/>
  <c r="Y214"/>
  <c r="E214"/>
  <c r="D214"/>
  <c r="AI213" i="6"/>
  <c r="AE213"/>
  <c r="Z214"/>
  <c r="AH213"/>
  <c r="AD213"/>
  <c r="AG213"/>
  <c r="AC213"/>
  <c r="AF213"/>
  <c r="AA213" s="1"/>
  <c r="AB213"/>
  <c r="CB215" i="7" l="1"/>
  <c r="CA215"/>
  <c r="BW215"/>
  <c r="BV215"/>
  <c r="I215"/>
  <c r="O215"/>
  <c r="AC215"/>
  <c r="AI215"/>
  <c r="AW215"/>
  <c r="BC215"/>
  <c r="BQ215"/>
  <c r="J215"/>
  <c r="X215"/>
  <c r="AD215"/>
  <c r="AR215"/>
  <c r="AX215"/>
  <c r="BL215"/>
  <c r="BR215"/>
  <c r="S215"/>
  <c r="Y215"/>
  <c r="AM215"/>
  <c r="AS215"/>
  <c r="BG215"/>
  <c r="BM215"/>
  <c r="T215"/>
  <c r="BB215"/>
  <c r="AH215"/>
  <c r="BH215"/>
  <c r="N215"/>
  <c r="AN215"/>
  <c r="E215"/>
  <c r="D215"/>
  <c r="AI214" i="6"/>
  <c r="AE214"/>
  <c r="Z215"/>
  <c r="AH214"/>
  <c r="AD214"/>
  <c r="AG214"/>
  <c r="AC214"/>
  <c r="AF214"/>
  <c r="AA214" s="1"/>
  <c r="AB214"/>
  <c r="CB216" i="7" l="1"/>
  <c r="BW216"/>
  <c r="CA216"/>
  <c r="BV216"/>
  <c r="J216"/>
  <c r="X216"/>
  <c r="AD216"/>
  <c r="AR216"/>
  <c r="AX216"/>
  <c r="BL216"/>
  <c r="BR216"/>
  <c r="S216"/>
  <c r="Y216"/>
  <c r="AM216"/>
  <c r="AS216"/>
  <c r="BG216"/>
  <c r="BM216"/>
  <c r="N216"/>
  <c r="T216"/>
  <c r="AH216"/>
  <c r="AN216"/>
  <c r="BB216"/>
  <c r="BH216"/>
  <c r="I216"/>
  <c r="AI216"/>
  <c r="O216"/>
  <c r="BQ216"/>
  <c r="AW216"/>
  <c r="AC216"/>
  <c r="BC216"/>
  <c r="E216"/>
  <c r="D216"/>
  <c r="AI215" i="6"/>
  <c r="AE215"/>
  <c r="Z216"/>
  <c r="AH215"/>
  <c r="AD215"/>
  <c r="AG215"/>
  <c r="AC215"/>
  <c r="AF215"/>
  <c r="AA215" s="1"/>
  <c r="AB215"/>
  <c r="CB217" i="7" l="1"/>
  <c r="CA217"/>
  <c r="BW217"/>
  <c r="BV217"/>
  <c r="S217"/>
  <c r="Y217"/>
  <c r="AM217"/>
  <c r="AS217"/>
  <c r="BG217"/>
  <c r="BM217"/>
  <c r="N217"/>
  <c r="T217"/>
  <c r="AH217"/>
  <c r="AN217"/>
  <c r="BB217"/>
  <c r="BH217"/>
  <c r="I217"/>
  <c r="O217"/>
  <c r="AC217"/>
  <c r="AI217"/>
  <c r="AW217"/>
  <c r="BC217"/>
  <c r="BQ217"/>
  <c r="X217"/>
  <c r="AX217"/>
  <c r="AD217"/>
  <c r="J217"/>
  <c r="BL217"/>
  <c r="BR217"/>
  <c r="AR217"/>
  <c r="E217"/>
  <c r="D217"/>
  <c r="AI216" i="6"/>
  <c r="AE216"/>
  <c r="Z217"/>
  <c r="AH216"/>
  <c r="AD216"/>
  <c r="AG216"/>
  <c r="AC216"/>
  <c r="AF216"/>
  <c r="AA216" s="1"/>
  <c r="AB216"/>
  <c r="CB218" i="7" l="1"/>
  <c r="CA218"/>
  <c r="BW218"/>
  <c r="BV218"/>
  <c r="N218"/>
  <c r="T218"/>
  <c r="AH218"/>
  <c r="AN218"/>
  <c r="BB218"/>
  <c r="BH218"/>
  <c r="I218"/>
  <c r="O218"/>
  <c r="AC218"/>
  <c r="AI218"/>
  <c r="AW218"/>
  <c r="BC218"/>
  <c r="BQ218"/>
  <c r="J218"/>
  <c r="X218"/>
  <c r="AD218"/>
  <c r="AR218"/>
  <c r="AX218"/>
  <c r="BL218"/>
  <c r="BR218"/>
  <c r="AM218"/>
  <c r="BM218"/>
  <c r="S218"/>
  <c r="AS218"/>
  <c r="Y218"/>
  <c r="BG218"/>
  <c r="E218"/>
  <c r="D218"/>
  <c r="AI217" i="6"/>
  <c r="AE217"/>
  <c r="Z218"/>
  <c r="AH217"/>
  <c r="AD217"/>
  <c r="AG217"/>
  <c r="AC217"/>
  <c r="AF217"/>
  <c r="AA217" s="1"/>
  <c r="AB217"/>
  <c r="CB219" i="7" l="1"/>
  <c r="CA219"/>
  <c r="BW219"/>
  <c r="BV219"/>
  <c r="I219"/>
  <c r="O219"/>
  <c r="AC219"/>
  <c r="AI219"/>
  <c r="AW219"/>
  <c r="BC219"/>
  <c r="BQ219"/>
  <c r="J219"/>
  <c r="X219"/>
  <c r="AD219"/>
  <c r="AR219"/>
  <c r="AX219"/>
  <c r="BL219"/>
  <c r="BR219"/>
  <c r="S219"/>
  <c r="Y219"/>
  <c r="AM219"/>
  <c r="AS219"/>
  <c r="BG219"/>
  <c r="BM219"/>
  <c r="BB219"/>
  <c r="AH219"/>
  <c r="BH219"/>
  <c r="N219"/>
  <c r="AN219"/>
  <c r="T219"/>
  <c r="E219"/>
  <c r="D219"/>
  <c r="AI218" i="6"/>
  <c r="AE218"/>
  <c r="Z219"/>
  <c r="AH218"/>
  <c r="AD218"/>
  <c r="AG218"/>
  <c r="AC218"/>
  <c r="AF218"/>
  <c r="AA218" s="1"/>
  <c r="AB218"/>
  <c r="CB220" i="7" l="1"/>
  <c r="BW220"/>
  <c r="CA220"/>
  <c r="BV220"/>
  <c r="J220"/>
  <c r="X220"/>
  <c r="AD220"/>
  <c r="AR220"/>
  <c r="AX220"/>
  <c r="BL220"/>
  <c r="BR220"/>
  <c r="S220"/>
  <c r="Y220"/>
  <c r="AM220"/>
  <c r="AS220"/>
  <c r="BG220"/>
  <c r="BM220"/>
  <c r="N220"/>
  <c r="T220"/>
  <c r="AH220"/>
  <c r="AN220"/>
  <c r="BB220"/>
  <c r="BH220"/>
  <c r="O220"/>
  <c r="BQ220"/>
  <c r="AW220"/>
  <c r="AC220"/>
  <c r="BC220"/>
  <c r="I220"/>
  <c r="AI220"/>
  <c r="E220"/>
  <c r="D220"/>
  <c r="AI219" i="6"/>
  <c r="AE219"/>
  <c r="Z220"/>
  <c r="AH219"/>
  <c r="AD219"/>
  <c r="AG219"/>
  <c r="AC219"/>
  <c r="AF219"/>
  <c r="AA219" s="1"/>
  <c r="AB219"/>
  <c r="CB221" i="7" l="1"/>
  <c r="CA221"/>
  <c r="BW221"/>
  <c r="BV221"/>
  <c r="S221"/>
  <c r="Y221"/>
  <c r="AM221"/>
  <c r="AS221"/>
  <c r="BG221"/>
  <c r="BM221"/>
  <c r="N221"/>
  <c r="T221"/>
  <c r="AH221"/>
  <c r="AN221"/>
  <c r="BB221"/>
  <c r="BH221"/>
  <c r="I221"/>
  <c r="O221"/>
  <c r="AC221"/>
  <c r="AI221"/>
  <c r="AW221"/>
  <c r="BC221"/>
  <c r="BQ221"/>
  <c r="AD221"/>
  <c r="J221"/>
  <c r="BL221"/>
  <c r="AR221"/>
  <c r="BR221"/>
  <c r="X221"/>
  <c r="AX221"/>
  <c r="E221"/>
  <c r="D221"/>
  <c r="AI220" i="6"/>
  <c r="AE220"/>
  <c r="Z221"/>
  <c r="AH220"/>
  <c r="AD220"/>
  <c r="AG220"/>
  <c r="AC220"/>
  <c r="AF220"/>
  <c r="AA220" s="1"/>
  <c r="AB220"/>
  <c r="CB222" i="7" l="1"/>
  <c r="BW222"/>
  <c r="BV222"/>
  <c r="CA222"/>
  <c r="N222"/>
  <c r="T222"/>
  <c r="AH222"/>
  <c r="AN222"/>
  <c r="BB222"/>
  <c r="BH222"/>
  <c r="I222"/>
  <c r="O222"/>
  <c r="AC222"/>
  <c r="AI222"/>
  <c r="AW222"/>
  <c r="BC222"/>
  <c r="BQ222"/>
  <c r="J222"/>
  <c r="X222"/>
  <c r="AD222"/>
  <c r="AR222"/>
  <c r="AX222"/>
  <c r="BL222"/>
  <c r="BR222"/>
  <c r="S222"/>
  <c r="AS222"/>
  <c r="Y222"/>
  <c r="BG222"/>
  <c r="BM222"/>
  <c r="AM222"/>
  <c r="E222"/>
  <c r="D222"/>
  <c r="AI221" i="6"/>
  <c r="AE221"/>
  <c r="Z222"/>
  <c r="AH221"/>
  <c r="AD221"/>
  <c r="AG221"/>
  <c r="AC221"/>
  <c r="AF221"/>
  <c r="AA221" s="1"/>
  <c r="AB221"/>
  <c r="CB223" i="7" l="1"/>
  <c r="CA223"/>
  <c r="BV223"/>
  <c r="BW223"/>
  <c r="I223"/>
  <c r="O223"/>
  <c r="AC223"/>
  <c r="AI223"/>
  <c r="AW223"/>
  <c r="BC223"/>
  <c r="BQ223"/>
  <c r="J223"/>
  <c r="X223"/>
  <c r="AD223"/>
  <c r="AR223"/>
  <c r="AX223"/>
  <c r="BL223"/>
  <c r="BR223"/>
  <c r="S223"/>
  <c r="Y223"/>
  <c r="AM223"/>
  <c r="AS223"/>
  <c r="BG223"/>
  <c r="BM223"/>
  <c r="AH223"/>
  <c r="BH223"/>
  <c r="N223"/>
  <c r="AN223"/>
  <c r="T223"/>
  <c r="BB223"/>
  <c r="E223"/>
  <c r="D223"/>
  <c r="AI222" i="6"/>
  <c r="AE222"/>
  <c r="Z223"/>
  <c r="AH222"/>
  <c r="AD222"/>
  <c r="AG222"/>
  <c r="AC222"/>
  <c r="AF222"/>
  <c r="AA222" s="1"/>
  <c r="AB222"/>
  <c r="CB224" i="7" l="1"/>
  <c r="BW224"/>
  <c r="CA224"/>
  <c r="BV224"/>
  <c r="J224"/>
  <c r="X224"/>
  <c r="AD224"/>
  <c r="AR224"/>
  <c r="AX224"/>
  <c r="BL224"/>
  <c r="BR224"/>
  <c r="S224"/>
  <c r="Y224"/>
  <c r="AM224"/>
  <c r="AS224"/>
  <c r="BG224"/>
  <c r="BM224"/>
  <c r="N224"/>
  <c r="T224"/>
  <c r="AH224"/>
  <c r="AN224"/>
  <c r="BB224"/>
  <c r="BH224"/>
  <c r="AW224"/>
  <c r="AC224"/>
  <c r="BC224"/>
  <c r="I224"/>
  <c r="AI224"/>
  <c r="BQ224"/>
  <c r="O224"/>
  <c r="E224"/>
  <c r="D224"/>
  <c r="AI223" i="6"/>
  <c r="AE223"/>
  <c r="Z224"/>
  <c r="AH223"/>
  <c r="AD223"/>
  <c r="AG223"/>
  <c r="AC223"/>
  <c r="AF223"/>
  <c r="AA223" s="1"/>
  <c r="AB223"/>
  <c r="CB225" i="7" l="1"/>
  <c r="CA225"/>
  <c r="BW225"/>
  <c r="BV225"/>
  <c r="S225"/>
  <c r="Y225"/>
  <c r="AM225"/>
  <c r="AS225"/>
  <c r="BG225"/>
  <c r="BM225"/>
  <c r="N225"/>
  <c r="T225"/>
  <c r="AH225"/>
  <c r="AN225"/>
  <c r="BB225"/>
  <c r="BH225"/>
  <c r="I225"/>
  <c r="O225"/>
  <c r="AC225"/>
  <c r="AI225"/>
  <c r="AW225"/>
  <c r="BC225"/>
  <c r="BQ225"/>
  <c r="J225"/>
  <c r="BL225"/>
  <c r="AR225"/>
  <c r="BR225"/>
  <c r="X225"/>
  <c r="AX225"/>
  <c r="AD225"/>
  <c r="E225"/>
  <c r="D225"/>
  <c r="AI224" i="6"/>
  <c r="AE224"/>
  <c r="Z225"/>
  <c r="AH224"/>
  <c r="AD224"/>
  <c r="AG224"/>
  <c r="AC224"/>
  <c r="AF224"/>
  <c r="AA224" s="1"/>
  <c r="AB224"/>
  <c r="CB226" i="7" l="1"/>
  <c r="CA226"/>
  <c r="BW226"/>
  <c r="BV226"/>
  <c r="N226"/>
  <c r="T226"/>
  <c r="AH226"/>
  <c r="AN226"/>
  <c r="BB226"/>
  <c r="BH226"/>
  <c r="I226"/>
  <c r="O226"/>
  <c r="AC226"/>
  <c r="AI226"/>
  <c r="AW226"/>
  <c r="BC226"/>
  <c r="BQ226"/>
  <c r="J226"/>
  <c r="X226"/>
  <c r="AD226"/>
  <c r="AR226"/>
  <c r="AX226"/>
  <c r="BL226"/>
  <c r="BR226"/>
  <c r="Y226"/>
  <c r="BG226"/>
  <c r="AM226"/>
  <c r="BM226"/>
  <c r="S226"/>
  <c r="AS226"/>
  <c r="E226"/>
  <c r="D226"/>
  <c r="AI225" i="6"/>
  <c r="AE225"/>
  <c r="Z226"/>
  <c r="AH225"/>
  <c r="AD225"/>
  <c r="AG225"/>
  <c r="AC225"/>
  <c r="AF225"/>
  <c r="AA225" s="1"/>
  <c r="AB225"/>
  <c r="CB227" i="7" l="1"/>
  <c r="CA227"/>
  <c r="BW227"/>
  <c r="BV227"/>
  <c r="I227"/>
  <c r="O227"/>
  <c r="AC227"/>
  <c r="AI227"/>
  <c r="AW227"/>
  <c r="BC227"/>
  <c r="BQ227"/>
  <c r="J227"/>
  <c r="X227"/>
  <c r="AD227"/>
  <c r="AR227"/>
  <c r="AX227"/>
  <c r="BL227"/>
  <c r="BR227"/>
  <c r="S227"/>
  <c r="Y227"/>
  <c r="AM227"/>
  <c r="AS227"/>
  <c r="BG227"/>
  <c r="BM227"/>
  <c r="N227"/>
  <c r="AN227"/>
  <c r="T227"/>
  <c r="BB227"/>
  <c r="BH227"/>
  <c r="AH227"/>
  <c r="E227"/>
  <c r="D227"/>
  <c r="AI226" i="6"/>
  <c r="AE226"/>
  <c r="Z227"/>
  <c r="AH226"/>
  <c r="AD226"/>
  <c r="AG226"/>
  <c r="AC226"/>
  <c r="AF226"/>
  <c r="AA226" s="1"/>
  <c r="AB226"/>
  <c r="CB228" i="7" l="1"/>
  <c r="BW228"/>
  <c r="CA228"/>
  <c r="BV228"/>
  <c r="J228"/>
  <c r="X228"/>
  <c r="AD228"/>
  <c r="AR228"/>
  <c r="AX228"/>
  <c r="BL228"/>
  <c r="BR228"/>
  <c r="S228"/>
  <c r="Y228"/>
  <c r="AM228"/>
  <c r="AS228"/>
  <c r="BG228"/>
  <c r="BM228"/>
  <c r="N228"/>
  <c r="T228"/>
  <c r="AH228"/>
  <c r="AN228"/>
  <c r="BB228"/>
  <c r="BH228"/>
  <c r="AC228"/>
  <c r="BC228"/>
  <c r="I228"/>
  <c r="AI228"/>
  <c r="O228"/>
  <c r="BQ228"/>
  <c r="AW228"/>
  <c r="E228"/>
  <c r="D228"/>
  <c r="AI227" i="6"/>
  <c r="AE227"/>
  <c r="Z228"/>
  <c r="AH227"/>
  <c r="AD227"/>
  <c r="AG227"/>
  <c r="AC227"/>
  <c r="AF227"/>
  <c r="AA227" s="1"/>
  <c r="AB227"/>
  <c r="CB229" i="7" l="1"/>
  <c r="CA229"/>
  <c r="BV229"/>
  <c r="BW229"/>
  <c r="S229"/>
  <c r="Y229"/>
  <c r="AM229"/>
  <c r="AS229"/>
  <c r="BG229"/>
  <c r="BM229"/>
  <c r="N229"/>
  <c r="T229"/>
  <c r="AH229"/>
  <c r="AN229"/>
  <c r="BB229"/>
  <c r="BH229"/>
  <c r="I229"/>
  <c r="O229"/>
  <c r="AC229"/>
  <c r="AI229"/>
  <c r="AW229"/>
  <c r="BC229"/>
  <c r="BQ229"/>
  <c r="AR229"/>
  <c r="BR229"/>
  <c r="X229"/>
  <c r="AX229"/>
  <c r="AD229"/>
  <c r="BL229"/>
  <c r="J229"/>
  <c r="E229"/>
  <c r="D229"/>
  <c r="AI228" i="6"/>
  <c r="AE228"/>
  <c r="Z229"/>
  <c r="AH228"/>
  <c r="AD228"/>
  <c r="AG228"/>
  <c r="AC228"/>
  <c r="AF228"/>
  <c r="AA228" s="1"/>
  <c r="AB228"/>
  <c r="CB230" i="7" l="1"/>
  <c r="CA230"/>
  <c r="BW230"/>
  <c r="BV230"/>
  <c r="N230"/>
  <c r="T230"/>
  <c r="AH230"/>
  <c r="AN230"/>
  <c r="BB230"/>
  <c r="BH230"/>
  <c r="I230"/>
  <c r="O230"/>
  <c r="AC230"/>
  <c r="AI230"/>
  <c r="AW230"/>
  <c r="BC230"/>
  <c r="BQ230"/>
  <c r="J230"/>
  <c r="X230"/>
  <c r="AD230"/>
  <c r="AR230"/>
  <c r="AX230"/>
  <c r="BL230"/>
  <c r="BR230"/>
  <c r="BG230"/>
  <c r="AM230"/>
  <c r="BM230"/>
  <c r="S230"/>
  <c r="AS230"/>
  <c r="Y230"/>
  <c r="E230"/>
  <c r="D230"/>
  <c r="AI229" i="6"/>
  <c r="AE229"/>
  <c r="Z230"/>
  <c r="AH229"/>
  <c r="AD229"/>
  <c r="AG229"/>
  <c r="AC229"/>
  <c r="AF229"/>
  <c r="AA229" s="1"/>
  <c r="AB229"/>
  <c r="CB231" i="7" l="1"/>
  <c r="CA231"/>
  <c r="BW231"/>
  <c r="BV231"/>
  <c r="I231"/>
  <c r="O231"/>
  <c r="AC231"/>
  <c r="AI231"/>
  <c r="AW231"/>
  <c r="BC231"/>
  <c r="BQ231"/>
  <c r="J231"/>
  <c r="X231"/>
  <c r="AD231"/>
  <c r="AR231"/>
  <c r="AX231"/>
  <c r="BL231"/>
  <c r="BR231"/>
  <c r="S231"/>
  <c r="Y231"/>
  <c r="AM231"/>
  <c r="AS231"/>
  <c r="BG231"/>
  <c r="BM231"/>
  <c r="T231"/>
  <c r="BB231"/>
  <c r="AH231"/>
  <c r="BH231"/>
  <c r="N231"/>
  <c r="AN231"/>
  <c r="E231"/>
  <c r="D231"/>
  <c r="AI230" i="6"/>
  <c r="AE230"/>
  <c r="Z231"/>
  <c r="AH230"/>
  <c r="AD230"/>
  <c r="AG230"/>
  <c r="AC230"/>
  <c r="AF230"/>
  <c r="AA230" s="1"/>
  <c r="AB230"/>
  <c r="CB232" i="7" l="1"/>
  <c r="CA232"/>
  <c r="BW232"/>
  <c r="BV232"/>
  <c r="J232"/>
  <c r="X232"/>
  <c r="AD232"/>
  <c r="AR232"/>
  <c r="AX232"/>
  <c r="BL232"/>
  <c r="BR232"/>
  <c r="S232"/>
  <c r="Y232"/>
  <c r="AM232"/>
  <c r="AS232"/>
  <c r="BG232"/>
  <c r="BM232"/>
  <c r="N232"/>
  <c r="T232"/>
  <c r="AH232"/>
  <c r="AN232"/>
  <c r="BB232"/>
  <c r="BH232"/>
  <c r="I232"/>
  <c r="AI232"/>
  <c r="O232"/>
  <c r="BQ232"/>
  <c r="AW232"/>
  <c r="BC232"/>
  <c r="AC232"/>
  <c r="E232"/>
  <c r="D232"/>
  <c r="AI231" i="6"/>
  <c r="AE231"/>
  <c r="Z232"/>
  <c r="AH231"/>
  <c r="AD231"/>
  <c r="AG231"/>
  <c r="AC231"/>
  <c r="AF231"/>
  <c r="AA231" s="1"/>
  <c r="AB231"/>
  <c r="CB233" i="7" l="1"/>
  <c r="CA233"/>
  <c r="BV233"/>
  <c r="BW233"/>
  <c r="S233"/>
  <c r="Y233"/>
  <c r="AM233"/>
  <c r="AS233"/>
  <c r="BG233"/>
  <c r="BM233"/>
  <c r="N233"/>
  <c r="T233"/>
  <c r="AH233"/>
  <c r="AN233"/>
  <c r="BB233"/>
  <c r="BH233"/>
  <c r="I233"/>
  <c r="O233"/>
  <c r="AC233"/>
  <c r="AI233"/>
  <c r="AW233"/>
  <c r="BC233"/>
  <c r="BQ233"/>
  <c r="X233"/>
  <c r="AX233"/>
  <c r="AD233"/>
  <c r="J233"/>
  <c r="BL233"/>
  <c r="AR233"/>
  <c r="BR233"/>
  <c r="E233"/>
  <c r="D233"/>
  <c r="AI232" i="6"/>
  <c r="AE232"/>
  <c r="Z233"/>
  <c r="AH232"/>
  <c r="AD232"/>
  <c r="AG232"/>
  <c r="AC232"/>
  <c r="AF232"/>
  <c r="AA232" s="1"/>
  <c r="AB232"/>
  <c r="CB234" i="7" l="1"/>
  <c r="CA234"/>
  <c r="BW234"/>
  <c r="BV234"/>
  <c r="N234"/>
  <c r="T234"/>
  <c r="AH234"/>
  <c r="AN234"/>
  <c r="BB234"/>
  <c r="BH234"/>
  <c r="I234"/>
  <c r="O234"/>
  <c r="AC234"/>
  <c r="AI234"/>
  <c r="AW234"/>
  <c r="BC234"/>
  <c r="BQ234"/>
  <c r="J234"/>
  <c r="X234"/>
  <c r="AD234"/>
  <c r="AR234"/>
  <c r="AX234"/>
  <c r="BL234"/>
  <c r="BR234"/>
  <c r="AM234"/>
  <c r="BM234"/>
  <c r="S234"/>
  <c r="AS234"/>
  <c r="Y234"/>
  <c r="BG234"/>
  <c r="E234"/>
  <c r="D234"/>
  <c r="AI233" i="6"/>
  <c r="AE233"/>
  <c r="Z234"/>
  <c r="AH233"/>
  <c r="AD233"/>
  <c r="AG233"/>
  <c r="AC233"/>
  <c r="AF233"/>
  <c r="AA233" s="1"/>
  <c r="AB233"/>
  <c r="CB235" i="7" l="1"/>
  <c r="CA235"/>
  <c r="BV235"/>
  <c r="BW235"/>
  <c r="I235"/>
  <c r="O235"/>
  <c r="AC235"/>
  <c r="AI235"/>
  <c r="AW235"/>
  <c r="BC235"/>
  <c r="BQ235"/>
  <c r="J235"/>
  <c r="X235"/>
  <c r="AD235"/>
  <c r="AR235"/>
  <c r="AX235"/>
  <c r="BL235"/>
  <c r="BR235"/>
  <c r="S235"/>
  <c r="Y235"/>
  <c r="AM235"/>
  <c r="AS235"/>
  <c r="BG235"/>
  <c r="BM235"/>
  <c r="BB235"/>
  <c r="AH235"/>
  <c r="BH235"/>
  <c r="N235"/>
  <c r="AN235"/>
  <c r="T235"/>
  <c r="E235"/>
  <c r="D235"/>
  <c r="AI234" i="6"/>
  <c r="AE234"/>
  <c r="Z235"/>
  <c r="AH234"/>
  <c r="AD234"/>
  <c r="AG234"/>
  <c r="AC234"/>
  <c r="AF234"/>
  <c r="AA234" s="1"/>
  <c r="AB234"/>
  <c r="CB236" i="7" l="1"/>
  <c r="CA236"/>
  <c r="BW236"/>
  <c r="BV236"/>
  <c r="J236"/>
  <c r="X236"/>
  <c r="AD236"/>
  <c r="AR236"/>
  <c r="AX236"/>
  <c r="BL236"/>
  <c r="BR236"/>
  <c r="S236"/>
  <c r="Y236"/>
  <c r="AM236"/>
  <c r="AS236"/>
  <c r="BG236"/>
  <c r="BM236"/>
  <c r="N236"/>
  <c r="T236"/>
  <c r="AH236"/>
  <c r="AN236"/>
  <c r="BB236"/>
  <c r="BH236"/>
  <c r="O236"/>
  <c r="BQ236"/>
  <c r="AW236"/>
  <c r="AC236"/>
  <c r="BC236"/>
  <c r="I236"/>
  <c r="AI236"/>
  <c r="E236"/>
  <c r="D236"/>
  <c r="AI235" i="6"/>
  <c r="AE235"/>
  <c r="Z236"/>
  <c r="AH235"/>
  <c r="AD235"/>
  <c r="AG235"/>
  <c r="AC235"/>
  <c r="AF235"/>
  <c r="AA235" s="1"/>
  <c r="AB235"/>
  <c r="CB237" i="7" l="1"/>
  <c r="CA237"/>
  <c r="BW237"/>
  <c r="BV237"/>
  <c r="S237"/>
  <c r="Y237"/>
  <c r="AM237"/>
  <c r="AS237"/>
  <c r="BG237"/>
  <c r="BM237"/>
  <c r="N237"/>
  <c r="T237"/>
  <c r="AH237"/>
  <c r="AN237"/>
  <c r="BB237"/>
  <c r="BH237"/>
  <c r="I237"/>
  <c r="O237"/>
  <c r="AC237"/>
  <c r="AI237"/>
  <c r="AW237"/>
  <c r="BC237"/>
  <c r="BQ237"/>
  <c r="AD237"/>
  <c r="J237"/>
  <c r="BL237"/>
  <c r="AR237"/>
  <c r="BR237"/>
  <c r="AX237"/>
  <c r="X237"/>
  <c r="E237"/>
  <c r="D237"/>
  <c r="AI236" i="6"/>
  <c r="AE236"/>
  <c r="Z237"/>
  <c r="AH236"/>
  <c r="AD236"/>
  <c r="AG236"/>
  <c r="AC236"/>
  <c r="AF236"/>
  <c r="AA236" s="1"/>
  <c r="AB236"/>
  <c r="CB238" i="7" l="1"/>
  <c r="CA238"/>
  <c r="BW238"/>
  <c r="BV238"/>
  <c r="N238"/>
  <c r="T238"/>
  <c r="AH238"/>
  <c r="AN238"/>
  <c r="BB238"/>
  <c r="BH238"/>
  <c r="I238"/>
  <c r="O238"/>
  <c r="AC238"/>
  <c r="AI238"/>
  <c r="AW238"/>
  <c r="BC238"/>
  <c r="BQ238"/>
  <c r="J238"/>
  <c r="X238"/>
  <c r="AD238"/>
  <c r="AR238"/>
  <c r="AX238"/>
  <c r="BL238"/>
  <c r="BR238"/>
  <c r="S238"/>
  <c r="AS238"/>
  <c r="Y238"/>
  <c r="BG238"/>
  <c r="AM238"/>
  <c r="BM238"/>
  <c r="E238"/>
  <c r="D238"/>
  <c r="AI237" i="6"/>
  <c r="AE237"/>
  <c r="Z238"/>
  <c r="AH237"/>
  <c r="AD237"/>
  <c r="AG237"/>
  <c r="AC237"/>
  <c r="AF237"/>
  <c r="AA237" s="1"/>
  <c r="AB237"/>
  <c r="CB239" i="7" l="1"/>
  <c r="CA239"/>
  <c r="BV239"/>
  <c r="BW239"/>
  <c r="I239"/>
  <c r="O239"/>
  <c r="AC239"/>
  <c r="AI239"/>
  <c r="AW239"/>
  <c r="BC239"/>
  <c r="BQ239"/>
  <c r="J239"/>
  <c r="X239"/>
  <c r="AD239"/>
  <c r="AR239"/>
  <c r="AX239"/>
  <c r="BL239"/>
  <c r="BR239"/>
  <c r="S239"/>
  <c r="Y239"/>
  <c r="AM239"/>
  <c r="AS239"/>
  <c r="BG239"/>
  <c r="BM239"/>
  <c r="AH239"/>
  <c r="BH239"/>
  <c r="N239"/>
  <c r="AN239"/>
  <c r="T239"/>
  <c r="BB239"/>
  <c r="E239"/>
  <c r="D239"/>
  <c r="AI238" i="6"/>
  <c r="AE238"/>
  <c r="Z239"/>
  <c r="AH238"/>
  <c r="AD238"/>
  <c r="AG238"/>
  <c r="AC238"/>
  <c r="AF238"/>
  <c r="AA238" s="1"/>
  <c r="AB238"/>
  <c r="CB240" i="7" l="1"/>
  <c r="CA240"/>
  <c r="BW240"/>
  <c r="BV240"/>
  <c r="J240"/>
  <c r="X240"/>
  <c r="AD240"/>
  <c r="AR240"/>
  <c r="AX240"/>
  <c r="BL240"/>
  <c r="BR240"/>
  <c r="S240"/>
  <c r="Y240"/>
  <c r="AM240"/>
  <c r="AS240"/>
  <c r="BG240"/>
  <c r="BM240"/>
  <c r="N240"/>
  <c r="T240"/>
  <c r="AH240"/>
  <c r="AN240"/>
  <c r="BB240"/>
  <c r="BH240"/>
  <c r="AW240"/>
  <c r="AC240"/>
  <c r="BC240"/>
  <c r="I240"/>
  <c r="AI240"/>
  <c r="BQ240"/>
  <c r="O240"/>
  <c r="E240"/>
  <c r="D240"/>
  <c r="AI239" i="6"/>
  <c r="AE239"/>
  <c r="Z240"/>
  <c r="AH239"/>
  <c r="AD239"/>
  <c r="AG239"/>
  <c r="AC239"/>
  <c r="AF239"/>
  <c r="AA239" s="1"/>
  <c r="AB239"/>
  <c r="CB241" i="7" l="1"/>
  <c r="CA241"/>
  <c r="BW241"/>
  <c r="BV241"/>
  <c r="S241"/>
  <c r="Y241"/>
  <c r="AM241"/>
  <c r="AS241"/>
  <c r="BG241"/>
  <c r="BM241"/>
  <c r="N241"/>
  <c r="T241"/>
  <c r="AH241"/>
  <c r="AN241"/>
  <c r="BB241"/>
  <c r="BH241"/>
  <c r="I241"/>
  <c r="O241"/>
  <c r="AC241"/>
  <c r="AI241"/>
  <c r="AW241"/>
  <c r="BC241"/>
  <c r="BQ241"/>
  <c r="J241"/>
  <c r="BL241"/>
  <c r="AR241"/>
  <c r="BR241"/>
  <c r="X241"/>
  <c r="AX241"/>
  <c r="AD241"/>
  <c r="E241"/>
  <c r="D241"/>
  <c r="AI240" i="6"/>
  <c r="AE240"/>
  <c r="Z241"/>
  <c r="AH240"/>
  <c r="AD240"/>
  <c r="AG240"/>
  <c r="AC240"/>
  <c r="AF240"/>
  <c r="AA240" s="1"/>
  <c r="AB240"/>
  <c r="CB242" i="7" l="1"/>
  <c r="CA242"/>
  <c r="BW242"/>
  <c r="BV242"/>
  <c r="N242"/>
  <c r="T242"/>
  <c r="AH242"/>
  <c r="AN242"/>
  <c r="BB242"/>
  <c r="BH242"/>
  <c r="I242"/>
  <c r="O242"/>
  <c r="AC242"/>
  <c r="AI242"/>
  <c r="AW242"/>
  <c r="BC242"/>
  <c r="BQ242"/>
  <c r="J242"/>
  <c r="X242"/>
  <c r="AD242"/>
  <c r="AR242"/>
  <c r="AX242"/>
  <c r="BL242"/>
  <c r="BR242"/>
  <c r="Y242"/>
  <c r="BG242"/>
  <c r="AM242"/>
  <c r="BM242"/>
  <c r="AS242"/>
  <c r="S242"/>
  <c r="E242"/>
  <c r="D242"/>
  <c r="AI241" i="6"/>
  <c r="AE241"/>
  <c r="Z242"/>
  <c r="AH241"/>
  <c r="AD241"/>
  <c r="AG241"/>
  <c r="AC241"/>
  <c r="AF241"/>
  <c r="AA241" s="1"/>
  <c r="AB241"/>
  <c r="CB243" i="7" l="1"/>
  <c r="CA243"/>
  <c r="BV243"/>
  <c r="BW243"/>
  <c r="I243"/>
  <c r="O243"/>
  <c r="AC243"/>
  <c r="AI243"/>
  <c r="AW243"/>
  <c r="BC243"/>
  <c r="BQ243"/>
  <c r="J243"/>
  <c r="X243"/>
  <c r="AD243"/>
  <c r="AR243"/>
  <c r="AX243"/>
  <c r="BL243"/>
  <c r="BR243"/>
  <c r="S243"/>
  <c r="Y243"/>
  <c r="AM243"/>
  <c r="AS243"/>
  <c r="BG243"/>
  <c r="BM243"/>
  <c r="N243"/>
  <c r="AN243"/>
  <c r="T243"/>
  <c r="BB243"/>
  <c r="AH243"/>
  <c r="BH243"/>
  <c r="E243"/>
  <c r="D243"/>
  <c r="AI242" i="6"/>
  <c r="AE242"/>
  <c r="Z243"/>
  <c r="AH242"/>
  <c r="AD242"/>
  <c r="AG242"/>
  <c r="AC242"/>
  <c r="AF242"/>
  <c r="AA242" s="1"/>
  <c r="AB242"/>
  <c r="CB244" i="7" l="1"/>
  <c r="CA244"/>
  <c r="BW244"/>
  <c r="BV244"/>
  <c r="J244"/>
  <c r="X244"/>
  <c r="AD244"/>
  <c r="AR244"/>
  <c r="AX244"/>
  <c r="BL244"/>
  <c r="BR244"/>
  <c r="S244"/>
  <c r="Y244"/>
  <c r="AM244"/>
  <c r="AS244"/>
  <c r="BG244"/>
  <c r="BM244"/>
  <c r="N244"/>
  <c r="T244"/>
  <c r="AH244"/>
  <c r="AN244"/>
  <c r="BB244"/>
  <c r="BH244"/>
  <c r="AC244"/>
  <c r="BC244"/>
  <c r="I244"/>
  <c r="AI244"/>
  <c r="O244"/>
  <c r="BQ244"/>
  <c r="AW244"/>
  <c r="E244"/>
  <c r="D244"/>
  <c r="AI243" i="6"/>
  <c r="AE243"/>
  <c r="Z244"/>
  <c r="AH243"/>
  <c r="AD243"/>
  <c r="AG243"/>
  <c r="AC243"/>
  <c r="AF243"/>
  <c r="AA243" s="1"/>
  <c r="AB243"/>
  <c r="CB245" i="7" l="1"/>
  <c r="CA245"/>
  <c r="BW245"/>
  <c r="BV245"/>
  <c r="S245"/>
  <c r="Y245"/>
  <c r="AM245"/>
  <c r="AS245"/>
  <c r="BG245"/>
  <c r="BM245"/>
  <c r="N245"/>
  <c r="T245"/>
  <c r="AH245"/>
  <c r="AN245"/>
  <c r="BB245"/>
  <c r="BH245"/>
  <c r="I245"/>
  <c r="O245"/>
  <c r="AC245"/>
  <c r="AI245"/>
  <c r="AW245"/>
  <c r="BC245"/>
  <c r="BQ245"/>
  <c r="AR245"/>
  <c r="BR245"/>
  <c r="X245"/>
  <c r="AX245"/>
  <c r="AD245"/>
  <c r="BL245"/>
  <c r="J245"/>
  <c r="E245"/>
  <c r="D245"/>
  <c r="AI244" i="6"/>
  <c r="AE244"/>
  <c r="Z245"/>
  <c r="AH244"/>
  <c r="AD244"/>
  <c r="AG244"/>
  <c r="AC244"/>
  <c r="AF244"/>
  <c r="AA244" s="1"/>
  <c r="AB244"/>
  <c r="CB246" i="7" l="1"/>
  <c r="CA246"/>
  <c r="BW246"/>
  <c r="BV246"/>
  <c r="N246"/>
  <c r="T246"/>
  <c r="AH246"/>
  <c r="AN246"/>
  <c r="BB246"/>
  <c r="BH246"/>
  <c r="I246"/>
  <c r="O246"/>
  <c r="AC246"/>
  <c r="AI246"/>
  <c r="AW246"/>
  <c r="BC246"/>
  <c r="BQ246"/>
  <c r="J246"/>
  <c r="X246"/>
  <c r="AD246"/>
  <c r="AR246"/>
  <c r="AX246"/>
  <c r="BL246"/>
  <c r="BR246"/>
  <c r="BG246"/>
  <c r="AM246"/>
  <c r="BM246"/>
  <c r="S246"/>
  <c r="AS246"/>
  <c r="Y246"/>
  <c r="E246"/>
  <c r="D246"/>
  <c r="AI245" i="6"/>
  <c r="AE245"/>
  <c r="Z246"/>
  <c r="AH245"/>
  <c r="AD245"/>
  <c r="AG245"/>
  <c r="AC245"/>
  <c r="AF245"/>
  <c r="AA245" s="1"/>
  <c r="AB245"/>
  <c r="CB247" i="7" l="1"/>
  <c r="CA247"/>
  <c r="BV247"/>
  <c r="BW247"/>
  <c r="I247"/>
  <c r="O247"/>
  <c r="AC247"/>
  <c r="AI247"/>
  <c r="AW247"/>
  <c r="BC247"/>
  <c r="BQ247"/>
  <c r="J247"/>
  <c r="X247"/>
  <c r="AD247"/>
  <c r="AR247"/>
  <c r="AX247"/>
  <c r="BL247"/>
  <c r="BR247"/>
  <c r="S247"/>
  <c r="Y247"/>
  <c r="AM247"/>
  <c r="AS247"/>
  <c r="BG247"/>
  <c r="BM247"/>
  <c r="T247"/>
  <c r="BB247"/>
  <c r="AH247"/>
  <c r="BH247"/>
  <c r="AN247"/>
  <c r="N247"/>
  <c r="E247"/>
  <c r="D247"/>
  <c r="AI246" i="6"/>
  <c r="AE246"/>
  <c r="Z247"/>
  <c r="AH246"/>
  <c r="AD246"/>
  <c r="AG246"/>
  <c r="AC246"/>
  <c r="AF246"/>
  <c r="AA246" s="1"/>
  <c r="AB246"/>
  <c r="CB248" i="7" l="1"/>
  <c r="CA248"/>
  <c r="BW248"/>
  <c r="BV248"/>
  <c r="J248"/>
  <c r="X248"/>
  <c r="AD248"/>
  <c r="AR248"/>
  <c r="AX248"/>
  <c r="BL248"/>
  <c r="BR248"/>
  <c r="S248"/>
  <c r="Y248"/>
  <c r="AM248"/>
  <c r="AS248"/>
  <c r="BG248"/>
  <c r="BM248"/>
  <c r="N248"/>
  <c r="T248"/>
  <c r="AH248"/>
  <c r="AN248"/>
  <c r="BB248"/>
  <c r="BH248"/>
  <c r="I248"/>
  <c r="AI248"/>
  <c r="O248"/>
  <c r="BQ248"/>
  <c r="AW248"/>
  <c r="AC248"/>
  <c r="BC248"/>
  <c r="E248"/>
  <c r="D248"/>
  <c r="AI247" i="6"/>
  <c r="AE247"/>
  <c r="Z248"/>
  <c r="AH247"/>
  <c r="AD247"/>
  <c r="AG247"/>
  <c r="AC247"/>
  <c r="AF247"/>
  <c r="AA247" s="1"/>
  <c r="AB247"/>
  <c r="CB249" i="7" l="1"/>
  <c r="CA249"/>
  <c r="BW249"/>
  <c r="BV249"/>
  <c r="S249"/>
  <c r="Y249"/>
  <c r="AM249"/>
  <c r="AS249"/>
  <c r="BG249"/>
  <c r="BM249"/>
  <c r="N249"/>
  <c r="T249"/>
  <c r="AH249"/>
  <c r="AN249"/>
  <c r="BB249"/>
  <c r="BH249"/>
  <c r="I249"/>
  <c r="O249"/>
  <c r="AC249"/>
  <c r="AI249"/>
  <c r="AW249"/>
  <c r="BC249"/>
  <c r="BQ249"/>
  <c r="X249"/>
  <c r="AX249"/>
  <c r="AD249"/>
  <c r="J249"/>
  <c r="BL249"/>
  <c r="AR249"/>
  <c r="BR249"/>
  <c r="E249"/>
  <c r="D249"/>
  <c r="AI248" i="6"/>
  <c r="AE248"/>
  <c r="Z249"/>
  <c r="AH248"/>
  <c r="AD248"/>
  <c r="AG248"/>
  <c r="AC248"/>
  <c r="AF248"/>
  <c r="AA248" s="1"/>
  <c r="AB248"/>
  <c r="CB250" i="7" l="1"/>
  <c r="CA250"/>
  <c r="BW250"/>
  <c r="BV250"/>
  <c r="N250"/>
  <c r="T250"/>
  <c r="AH250"/>
  <c r="AN250"/>
  <c r="BB250"/>
  <c r="BH250"/>
  <c r="I250"/>
  <c r="O250"/>
  <c r="AC250"/>
  <c r="J250"/>
  <c r="X250"/>
  <c r="AD250"/>
  <c r="AI250"/>
  <c r="AS250"/>
  <c r="BC250"/>
  <c r="BL250"/>
  <c r="BR250"/>
  <c r="S250"/>
  <c r="AM250"/>
  <c r="AW250"/>
  <c r="BM250"/>
  <c r="Y250"/>
  <c r="AX250"/>
  <c r="BG250"/>
  <c r="AR250"/>
  <c r="BQ250"/>
  <c r="E250"/>
  <c r="D250"/>
  <c r="AI249" i="6"/>
  <c r="AE249"/>
  <c r="Z250"/>
  <c r="AH249"/>
  <c r="AD249"/>
  <c r="AG249"/>
  <c r="AC249"/>
  <c r="AF249"/>
  <c r="AA249" s="1"/>
  <c r="AB249"/>
  <c r="CB251" i="7" l="1"/>
  <c r="CA251"/>
  <c r="BW251"/>
  <c r="BV251"/>
  <c r="S251"/>
  <c r="Y251"/>
  <c r="AM251"/>
  <c r="AS251"/>
  <c r="BG251"/>
  <c r="BM251"/>
  <c r="N251"/>
  <c r="T251"/>
  <c r="AH251"/>
  <c r="AN251"/>
  <c r="BB251"/>
  <c r="BH251"/>
  <c r="I251"/>
  <c r="O251"/>
  <c r="AC251"/>
  <c r="AI251"/>
  <c r="AW251"/>
  <c r="BC251"/>
  <c r="BQ251"/>
  <c r="J251"/>
  <c r="BL251"/>
  <c r="AR251"/>
  <c r="BR251"/>
  <c r="X251"/>
  <c r="AX251"/>
  <c r="AD251"/>
  <c r="E251"/>
  <c r="D251"/>
  <c r="AI250" i="6"/>
  <c r="AE250"/>
  <c r="Z251"/>
  <c r="AH250"/>
  <c r="AD250"/>
  <c r="AG250"/>
  <c r="AC250"/>
  <c r="AF250"/>
  <c r="AA250" s="1"/>
  <c r="AB250"/>
  <c r="CB252" i="7" l="1"/>
  <c r="CA252"/>
  <c r="BW252"/>
  <c r="BV252"/>
  <c r="N252"/>
  <c r="T252"/>
  <c r="AH252"/>
  <c r="AN252"/>
  <c r="BB252"/>
  <c r="BH252"/>
  <c r="I252"/>
  <c r="O252"/>
  <c r="AC252"/>
  <c r="AI252"/>
  <c r="AW252"/>
  <c r="BC252"/>
  <c r="BQ252"/>
  <c r="J252"/>
  <c r="X252"/>
  <c r="AD252"/>
  <c r="AR252"/>
  <c r="AX252"/>
  <c r="BL252"/>
  <c r="BR252"/>
  <c r="Y252"/>
  <c r="BG252"/>
  <c r="AM252"/>
  <c r="BM252"/>
  <c r="S252"/>
  <c r="AS252"/>
  <c r="E252"/>
  <c r="D252"/>
  <c r="AI251" i="6"/>
  <c r="AE251"/>
  <c r="Z252"/>
  <c r="AH251"/>
  <c r="AD251"/>
  <c r="AG251"/>
  <c r="AC251"/>
  <c r="AF251"/>
  <c r="AA251" s="1"/>
  <c r="AB251"/>
  <c r="CB253" i="7" l="1"/>
  <c r="CA253"/>
  <c r="BW253"/>
  <c r="BV253"/>
  <c r="I253"/>
  <c r="O253"/>
  <c r="AC253"/>
  <c r="AI253"/>
  <c r="AW253"/>
  <c r="BC253"/>
  <c r="BQ253"/>
  <c r="J253"/>
  <c r="X253"/>
  <c r="AD253"/>
  <c r="AR253"/>
  <c r="AX253"/>
  <c r="BL253"/>
  <c r="BR253"/>
  <c r="S253"/>
  <c r="Y253"/>
  <c r="AM253"/>
  <c r="AS253"/>
  <c r="BG253"/>
  <c r="BM253"/>
  <c r="N253"/>
  <c r="AN253"/>
  <c r="T253"/>
  <c r="BB253"/>
  <c r="BH253"/>
  <c r="AH253"/>
  <c r="E253"/>
  <c r="D253"/>
  <c r="AI252" i="6"/>
  <c r="AE252"/>
  <c r="Z253"/>
  <c r="AH252"/>
  <c r="AD252"/>
  <c r="AG252"/>
  <c r="AC252"/>
  <c r="AF252"/>
  <c r="AA252" s="1"/>
  <c r="AB252"/>
  <c r="CB254" i="7" l="1"/>
  <c r="CA254"/>
  <c r="BW254"/>
  <c r="BV254"/>
  <c r="J254"/>
  <c r="X254"/>
  <c r="AD254"/>
  <c r="AR254"/>
  <c r="AX254"/>
  <c r="BL254"/>
  <c r="BR254"/>
  <c r="S254"/>
  <c r="Y254"/>
  <c r="AM254"/>
  <c r="AS254"/>
  <c r="BG254"/>
  <c r="BM254"/>
  <c r="N254"/>
  <c r="T254"/>
  <c r="AH254"/>
  <c r="AN254"/>
  <c r="BB254"/>
  <c r="BH254"/>
  <c r="AC254"/>
  <c r="BC254"/>
  <c r="I254"/>
  <c r="AI254"/>
  <c r="O254"/>
  <c r="BQ254"/>
  <c r="AW254"/>
  <c r="E254"/>
  <c r="D254"/>
  <c r="AI253" i="6"/>
  <c r="AE253"/>
  <c r="Z254"/>
  <c r="AH253"/>
  <c r="AD253"/>
  <c r="AG253"/>
  <c r="AC253"/>
  <c r="AF253"/>
  <c r="AA253" s="1"/>
  <c r="AB253"/>
  <c r="CB255" i="7" l="1"/>
  <c r="CA255"/>
  <c r="BW255"/>
  <c r="BV255"/>
  <c r="S255"/>
  <c r="Y255"/>
  <c r="AM255"/>
  <c r="AS255"/>
  <c r="BG255"/>
  <c r="BM255"/>
  <c r="N255"/>
  <c r="T255"/>
  <c r="AH255"/>
  <c r="AN255"/>
  <c r="BB255"/>
  <c r="BH255"/>
  <c r="I255"/>
  <c r="O255"/>
  <c r="AC255"/>
  <c r="AI255"/>
  <c r="AW255"/>
  <c r="BC255"/>
  <c r="BQ255"/>
  <c r="AR255"/>
  <c r="BR255"/>
  <c r="X255"/>
  <c r="AX255"/>
  <c r="AD255"/>
  <c r="BL255"/>
  <c r="J255"/>
  <c r="E255"/>
  <c r="D255"/>
  <c r="AI254" i="6"/>
  <c r="AE254"/>
  <c r="Z255"/>
  <c r="AH254"/>
  <c r="AD254"/>
  <c r="AG254"/>
  <c r="AC254"/>
  <c r="AF254"/>
  <c r="AA254" s="1"/>
  <c r="AB254"/>
  <c r="CB256" i="7" l="1"/>
  <c r="BW256"/>
  <c r="CA256"/>
  <c r="BV256"/>
  <c r="N256"/>
  <c r="T256"/>
  <c r="AH256"/>
  <c r="AN256"/>
  <c r="BB256"/>
  <c r="BH256"/>
  <c r="I256"/>
  <c r="O256"/>
  <c r="AC256"/>
  <c r="AI256"/>
  <c r="AW256"/>
  <c r="BC256"/>
  <c r="BQ256"/>
  <c r="J256"/>
  <c r="X256"/>
  <c r="AD256"/>
  <c r="AR256"/>
  <c r="AX256"/>
  <c r="BL256"/>
  <c r="BR256"/>
  <c r="BG256"/>
  <c r="AM256"/>
  <c r="BM256"/>
  <c r="S256"/>
  <c r="AS256"/>
  <c r="Y256"/>
  <c r="E256"/>
  <c r="D256"/>
  <c r="AI255" i="6"/>
  <c r="AE255"/>
  <c r="Z256"/>
  <c r="AH255"/>
  <c r="AD255"/>
  <c r="AG255"/>
  <c r="AC255"/>
  <c r="AF255"/>
  <c r="AA255" s="1"/>
  <c r="AB255"/>
  <c r="CB257" i="7" l="1"/>
  <c r="CA257"/>
  <c r="BV257"/>
  <c r="BW257"/>
  <c r="I257"/>
  <c r="O257"/>
  <c r="AC257"/>
  <c r="AI257"/>
  <c r="AW257"/>
  <c r="BC257"/>
  <c r="BQ257"/>
  <c r="J257"/>
  <c r="X257"/>
  <c r="AD257"/>
  <c r="AR257"/>
  <c r="AX257"/>
  <c r="BL257"/>
  <c r="BR257"/>
  <c r="S257"/>
  <c r="Y257"/>
  <c r="AM257"/>
  <c r="AS257"/>
  <c r="BG257"/>
  <c r="BM257"/>
  <c r="T257"/>
  <c r="BB257"/>
  <c r="AH257"/>
  <c r="BH257"/>
  <c r="N257"/>
  <c r="AN257"/>
  <c r="E257"/>
  <c r="D257"/>
  <c r="AI256" i="6"/>
  <c r="AE256"/>
  <c r="Z257"/>
  <c r="AH256"/>
  <c r="AD256"/>
  <c r="AG256"/>
  <c r="AC256"/>
  <c r="AF256"/>
  <c r="AA256" s="1"/>
  <c r="AB256"/>
  <c r="CB258" i="7" l="1"/>
  <c r="CA258"/>
  <c r="BW258"/>
  <c r="BV258"/>
  <c r="J258"/>
  <c r="X258"/>
  <c r="AD258"/>
  <c r="AR258"/>
  <c r="AX258"/>
  <c r="BL258"/>
  <c r="BR258"/>
  <c r="S258"/>
  <c r="Y258"/>
  <c r="AM258"/>
  <c r="AS258"/>
  <c r="BG258"/>
  <c r="BM258"/>
  <c r="N258"/>
  <c r="T258"/>
  <c r="AH258"/>
  <c r="AN258"/>
  <c r="BB258"/>
  <c r="BH258"/>
  <c r="I258"/>
  <c r="AI258"/>
  <c r="O258"/>
  <c r="BQ258"/>
  <c r="AW258"/>
  <c r="BC258"/>
  <c r="AC258"/>
  <c r="E258"/>
  <c r="D258"/>
  <c r="AI257" i="6"/>
  <c r="AE257"/>
  <c r="Z258"/>
  <c r="AH257"/>
  <c r="AD257"/>
  <c r="AG257"/>
  <c r="AC257"/>
  <c r="AF257"/>
  <c r="AA257" s="1"/>
  <c r="AB257"/>
  <c r="CB259" i="7" l="1"/>
  <c r="CA259"/>
  <c r="BW259"/>
  <c r="BV259"/>
  <c r="S259"/>
  <c r="Y259"/>
  <c r="AM259"/>
  <c r="AS259"/>
  <c r="BG259"/>
  <c r="BM259"/>
  <c r="N259"/>
  <c r="T259"/>
  <c r="AH259"/>
  <c r="AN259"/>
  <c r="BB259"/>
  <c r="BH259"/>
  <c r="I259"/>
  <c r="O259"/>
  <c r="AC259"/>
  <c r="AI259"/>
  <c r="AW259"/>
  <c r="BC259"/>
  <c r="BQ259"/>
  <c r="X259"/>
  <c r="AX259"/>
  <c r="AD259"/>
  <c r="J259"/>
  <c r="BL259"/>
  <c r="AR259"/>
  <c r="BR259"/>
  <c r="E259"/>
  <c r="D259"/>
  <c r="AI258" i="6"/>
  <c r="AE258"/>
  <c r="Z259"/>
  <c r="AH258"/>
  <c r="AD258"/>
  <c r="AG258"/>
  <c r="AC258"/>
  <c r="AF258"/>
  <c r="AA258" s="1"/>
  <c r="AB258"/>
  <c r="CB260" i="7" l="1"/>
  <c r="CA260"/>
  <c r="BW260"/>
  <c r="BV260"/>
  <c r="N260"/>
  <c r="T260"/>
  <c r="AH260"/>
  <c r="AN260"/>
  <c r="BB260"/>
  <c r="BH260"/>
  <c r="I260"/>
  <c r="O260"/>
  <c r="AC260"/>
  <c r="AI260"/>
  <c r="AW260"/>
  <c r="BC260"/>
  <c r="BQ260"/>
  <c r="J260"/>
  <c r="X260"/>
  <c r="AD260"/>
  <c r="AR260"/>
  <c r="AX260"/>
  <c r="BL260"/>
  <c r="BR260"/>
  <c r="AM260"/>
  <c r="BM260"/>
  <c r="S260"/>
  <c r="AS260"/>
  <c r="Y260"/>
  <c r="BG260"/>
  <c r="E260"/>
  <c r="D260"/>
  <c r="AI259" i="6"/>
  <c r="AE259"/>
  <c r="Z260"/>
  <c r="AH259"/>
  <c r="AD259"/>
  <c r="AG259"/>
  <c r="AC259"/>
  <c r="AF259"/>
  <c r="AA259" s="1"/>
  <c r="AB259"/>
  <c r="CB261" i="7" l="1"/>
  <c r="CA261"/>
  <c r="BW261"/>
  <c r="BV261"/>
  <c r="I261"/>
  <c r="O261"/>
  <c r="AC261"/>
  <c r="AI261"/>
  <c r="AW261"/>
  <c r="BC261"/>
  <c r="BQ261"/>
  <c r="J261"/>
  <c r="X261"/>
  <c r="AD261"/>
  <c r="AR261"/>
  <c r="AX261"/>
  <c r="BL261"/>
  <c r="BR261"/>
  <c r="S261"/>
  <c r="Y261"/>
  <c r="AM261"/>
  <c r="AS261"/>
  <c r="BG261"/>
  <c r="BM261"/>
  <c r="BB261"/>
  <c r="AH261"/>
  <c r="BH261"/>
  <c r="N261"/>
  <c r="AN261"/>
  <c r="T261"/>
  <c r="E261"/>
  <c r="D261"/>
  <c r="AI260" i="6"/>
  <c r="AE260"/>
  <c r="Z261"/>
  <c r="AH260"/>
  <c r="AD260"/>
  <c r="AG260"/>
  <c r="AC260"/>
  <c r="AF260"/>
  <c r="AA260" s="1"/>
  <c r="AB260"/>
  <c r="CB262" i="7" l="1"/>
  <c r="CA262"/>
  <c r="BW262"/>
  <c r="BV262"/>
  <c r="J262"/>
  <c r="X262"/>
  <c r="AD262"/>
  <c r="AR262"/>
  <c r="AX262"/>
  <c r="BL262"/>
  <c r="BR262"/>
  <c r="S262"/>
  <c r="Y262"/>
  <c r="AM262"/>
  <c r="AS262"/>
  <c r="BG262"/>
  <c r="BM262"/>
  <c r="N262"/>
  <c r="T262"/>
  <c r="AH262"/>
  <c r="AN262"/>
  <c r="BB262"/>
  <c r="BH262"/>
  <c r="O262"/>
  <c r="BQ262"/>
  <c r="AW262"/>
  <c r="AC262"/>
  <c r="BC262"/>
  <c r="I262"/>
  <c r="AI262"/>
  <c r="E262"/>
  <c r="D262"/>
  <c r="AI261" i="6"/>
  <c r="AE261"/>
  <c r="Z262"/>
  <c r="AH261"/>
  <c r="AD261"/>
  <c r="AG261"/>
  <c r="AC261"/>
  <c r="AF261"/>
  <c r="AA261" s="1"/>
  <c r="AB261"/>
  <c r="CB263" i="7" l="1"/>
  <c r="CA263"/>
  <c r="BV263"/>
  <c r="BW263"/>
  <c r="S263"/>
  <c r="Y263"/>
  <c r="AM263"/>
  <c r="AS263"/>
  <c r="BG263"/>
  <c r="BM263"/>
  <c r="N263"/>
  <c r="T263"/>
  <c r="AH263"/>
  <c r="AN263"/>
  <c r="BB263"/>
  <c r="BH263"/>
  <c r="I263"/>
  <c r="O263"/>
  <c r="AC263"/>
  <c r="AI263"/>
  <c r="AW263"/>
  <c r="BC263"/>
  <c r="BQ263"/>
  <c r="AD263"/>
  <c r="J263"/>
  <c r="BL263"/>
  <c r="AR263"/>
  <c r="BR263"/>
  <c r="AX263"/>
  <c r="X263"/>
  <c r="E263"/>
  <c r="D263"/>
  <c r="AI262" i="6"/>
  <c r="AE262"/>
  <c r="Z263"/>
  <c r="AH262"/>
  <c r="AD262"/>
  <c r="AG262"/>
  <c r="AC262"/>
  <c r="AF262"/>
  <c r="AA262" s="1"/>
  <c r="AB262"/>
  <c r="CB264" i="7" l="1"/>
  <c r="CA264"/>
  <c r="BW264"/>
  <c r="BV264"/>
  <c r="N264"/>
  <c r="T264"/>
  <c r="AH264"/>
  <c r="AN264"/>
  <c r="BB264"/>
  <c r="BH264"/>
  <c r="I264"/>
  <c r="O264"/>
  <c r="AC264"/>
  <c r="AI264"/>
  <c r="AW264"/>
  <c r="BC264"/>
  <c r="BQ264"/>
  <c r="J264"/>
  <c r="X264"/>
  <c r="AD264"/>
  <c r="AR264"/>
  <c r="AX264"/>
  <c r="BL264"/>
  <c r="BR264"/>
  <c r="S264"/>
  <c r="AS264"/>
  <c r="Y264"/>
  <c r="BG264"/>
  <c r="AM264"/>
  <c r="BM264"/>
  <c r="E264"/>
  <c r="D264"/>
  <c r="AI263" i="6"/>
  <c r="AE263"/>
  <c r="Z264"/>
  <c r="AH263"/>
  <c r="AD263"/>
  <c r="AG263"/>
  <c r="AC263"/>
  <c r="AF263"/>
  <c r="AA263" s="1"/>
  <c r="AB263"/>
  <c r="CB265" i="7" l="1"/>
  <c r="CA265"/>
  <c r="BW265"/>
  <c r="BV265"/>
  <c r="I265"/>
  <c r="O265"/>
  <c r="AC265"/>
  <c r="AI265"/>
  <c r="AW265"/>
  <c r="BC265"/>
  <c r="BQ265"/>
  <c r="J265"/>
  <c r="X265"/>
  <c r="AD265"/>
  <c r="AR265"/>
  <c r="AX265"/>
  <c r="BL265"/>
  <c r="BR265"/>
  <c r="S265"/>
  <c r="Y265"/>
  <c r="AM265"/>
  <c r="AS265"/>
  <c r="BG265"/>
  <c r="BM265"/>
  <c r="AH265"/>
  <c r="BH265"/>
  <c r="N265"/>
  <c r="AN265"/>
  <c r="T265"/>
  <c r="BB265"/>
  <c r="E265"/>
  <c r="D265"/>
  <c r="AI264" i="6"/>
  <c r="AE264"/>
  <c r="Z265"/>
  <c r="AH264"/>
  <c r="AD264"/>
  <c r="AG264"/>
  <c r="AC264"/>
  <c r="AF264"/>
  <c r="AA264" s="1"/>
  <c r="AB264"/>
  <c r="CB266" i="7" l="1"/>
  <c r="CA266"/>
  <c r="BW266"/>
  <c r="BV266"/>
  <c r="J266"/>
  <c r="X266"/>
  <c r="AD266"/>
  <c r="AR266"/>
  <c r="AX266"/>
  <c r="BL266"/>
  <c r="BR266"/>
  <c r="S266"/>
  <c r="Y266"/>
  <c r="AM266"/>
  <c r="AS266"/>
  <c r="BG266"/>
  <c r="BM266"/>
  <c r="N266"/>
  <c r="T266"/>
  <c r="AH266"/>
  <c r="AN266"/>
  <c r="BB266"/>
  <c r="BH266"/>
  <c r="AW266"/>
  <c r="AC266"/>
  <c r="BC266"/>
  <c r="I266"/>
  <c r="AI266"/>
  <c r="BQ266"/>
  <c r="O266"/>
  <c r="E266"/>
  <c r="D266"/>
  <c r="AI265" i="6"/>
  <c r="AE265"/>
  <c r="Z266"/>
  <c r="AH265"/>
  <c r="AD265"/>
  <c r="AG265"/>
  <c r="AC265"/>
  <c r="AF265"/>
  <c r="AA265" s="1"/>
  <c r="AB265"/>
  <c r="CB267" i="7" l="1"/>
  <c r="CA267"/>
  <c r="BW267"/>
  <c r="BV267"/>
  <c r="S267"/>
  <c r="Y267"/>
  <c r="AM267"/>
  <c r="AS267"/>
  <c r="BG267"/>
  <c r="BM267"/>
  <c r="N267"/>
  <c r="T267"/>
  <c r="AH267"/>
  <c r="AN267"/>
  <c r="BB267"/>
  <c r="BH267"/>
  <c r="I267"/>
  <c r="O267"/>
  <c r="AC267"/>
  <c r="AI267"/>
  <c r="AW267"/>
  <c r="BC267"/>
  <c r="BQ267"/>
  <c r="J267"/>
  <c r="BL267"/>
  <c r="AR267"/>
  <c r="BR267"/>
  <c r="X267"/>
  <c r="AX267"/>
  <c r="AD267"/>
  <c r="E267"/>
  <c r="D267"/>
  <c r="AI266" i="6"/>
  <c r="AE266"/>
  <c r="Z267"/>
  <c r="AH266"/>
  <c r="AD266"/>
  <c r="AG266"/>
  <c r="AC266"/>
  <c r="AF266"/>
  <c r="AA266" s="1"/>
  <c r="AB266"/>
  <c r="CB268" i="7" l="1"/>
  <c r="CA268"/>
  <c r="BW268"/>
  <c r="BV268"/>
  <c r="N268"/>
  <c r="T268"/>
  <c r="AH268"/>
  <c r="AN268"/>
  <c r="BB268"/>
  <c r="BH268"/>
  <c r="I268"/>
  <c r="O268"/>
  <c r="AC268"/>
  <c r="AI268"/>
  <c r="AW268"/>
  <c r="BC268"/>
  <c r="BQ268"/>
  <c r="J268"/>
  <c r="X268"/>
  <c r="AD268"/>
  <c r="AR268"/>
  <c r="AX268"/>
  <c r="BL268"/>
  <c r="BR268"/>
  <c r="Y268"/>
  <c r="BG268"/>
  <c r="AM268"/>
  <c r="BM268"/>
  <c r="AS268"/>
  <c r="S268"/>
  <c r="E268"/>
  <c r="D268"/>
  <c r="AI267" i="6"/>
  <c r="AE267"/>
  <c r="Z268"/>
  <c r="AH267"/>
  <c r="AD267"/>
  <c r="AG267"/>
  <c r="AC267"/>
  <c r="AF267"/>
  <c r="AA267" s="1"/>
  <c r="AB267"/>
  <c r="CB269" i="7" l="1"/>
  <c r="CA269"/>
  <c r="BW269"/>
  <c r="BV269"/>
  <c r="I269"/>
  <c r="O269"/>
  <c r="AC269"/>
  <c r="AI269"/>
  <c r="AW269"/>
  <c r="BC269"/>
  <c r="BQ269"/>
  <c r="J269"/>
  <c r="X269"/>
  <c r="AD269"/>
  <c r="AR269"/>
  <c r="AX269"/>
  <c r="BL269"/>
  <c r="BR269"/>
  <c r="S269"/>
  <c r="Y269"/>
  <c r="AM269"/>
  <c r="AS269"/>
  <c r="BG269"/>
  <c r="BM269"/>
  <c r="N269"/>
  <c r="AN269"/>
  <c r="T269"/>
  <c r="BB269"/>
  <c r="AH269"/>
  <c r="BH269"/>
  <c r="E269"/>
  <c r="D269"/>
  <c r="AI268" i="6"/>
  <c r="AE268"/>
  <c r="Z269"/>
  <c r="AH268"/>
  <c r="AD268"/>
  <c r="AG268"/>
  <c r="AC268"/>
  <c r="AF268"/>
  <c r="AA268" s="1"/>
  <c r="AB268"/>
  <c r="CB270" i="7" l="1"/>
  <c r="CA270"/>
  <c r="BW270"/>
  <c r="BV270"/>
  <c r="J270"/>
  <c r="X270"/>
  <c r="AD270"/>
  <c r="AR270"/>
  <c r="AX270"/>
  <c r="BL270"/>
  <c r="BR270"/>
  <c r="S270"/>
  <c r="Y270"/>
  <c r="AM270"/>
  <c r="AS270"/>
  <c r="BG270"/>
  <c r="BM270"/>
  <c r="N270"/>
  <c r="T270"/>
  <c r="AH270"/>
  <c r="AN270"/>
  <c r="BB270"/>
  <c r="BH270"/>
  <c r="AC270"/>
  <c r="BC270"/>
  <c r="I270"/>
  <c r="AI270"/>
  <c r="O270"/>
  <c r="BQ270"/>
  <c r="AW270"/>
  <c r="E270"/>
  <c r="D270"/>
  <c r="AI269" i="6"/>
  <c r="AE269"/>
  <c r="Z270"/>
  <c r="AH269"/>
  <c r="AD269"/>
  <c r="AG269"/>
  <c r="AC269"/>
  <c r="AF269"/>
  <c r="AA269" s="1"/>
  <c r="AB269"/>
  <c r="CB271" i="7" l="1"/>
  <c r="CA271"/>
  <c r="BW271"/>
  <c r="BV271"/>
  <c r="S271"/>
  <c r="Y271"/>
  <c r="AM271"/>
  <c r="AS271"/>
  <c r="BG271"/>
  <c r="BM271"/>
  <c r="N271"/>
  <c r="T271"/>
  <c r="AH271"/>
  <c r="AN271"/>
  <c r="BB271"/>
  <c r="BH271"/>
  <c r="I271"/>
  <c r="O271"/>
  <c r="AC271"/>
  <c r="AI271"/>
  <c r="AW271"/>
  <c r="BC271"/>
  <c r="BQ271"/>
  <c r="AR271"/>
  <c r="BR271"/>
  <c r="X271"/>
  <c r="AX271"/>
  <c r="AD271"/>
  <c r="BL271"/>
  <c r="J271"/>
  <c r="E271"/>
  <c r="D271"/>
  <c r="AI270" i="6"/>
  <c r="AE270"/>
  <c r="Z271"/>
  <c r="AH270"/>
  <c r="AD270"/>
  <c r="AG270"/>
  <c r="AC270"/>
  <c r="AF270"/>
  <c r="AA270" s="1"/>
  <c r="AB270"/>
  <c r="CB272" i="7" l="1"/>
  <c r="CA272"/>
  <c r="BW272"/>
  <c r="BV272"/>
  <c r="N272"/>
  <c r="T272"/>
  <c r="AH272"/>
  <c r="AN272"/>
  <c r="BB272"/>
  <c r="BH272"/>
  <c r="I272"/>
  <c r="O272"/>
  <c r="AC272"/>
  <c r="AI272"/>
  <c r="AW272"/>
  <c r="BC272"/>
  <c r="BQ272"/>
  <c r="J272"/>
  <c r="X272"/>
  <c r="AD272"/>
  <c r="AR272"/>
  <c r="AX272"/>
  <c r="BL272"/>
  <c r="BR272"/>
  <c r="BG272"/>
  <c r="AM272"/>
  <c r="BM272"/>
  <c r="S272"/>
  <c r="AS272"/>
  <c r="Y272"/>
  <c r="E272"/>
  <c r="D272"/>
  <c r="AI271" i="6"/>
  <c r="AE271"/>
  <c r="Z272"/>
  <c r="AH271"/>
  <c r="AD271"/>
  <c r="AG271"/>
  <c r="AC271"/>
  <c r="AF271"/>
  <c r="AA271" s="1"/>
  <c r="AB271"/>
  <c r="CB273" i="7" l="1"/>
  <c r="CA273"/>
  <c r="BV273"/>
  <c r="BW273"/>
  <c r="I273"/>
  <c r="O273"/>
  <c r="AC273"/>
  <c r="AI273"/>
  <c r="AW273"/>
  <c r="BC273"/>
  <c r="BQ273"/>
  <c r="J273"/>
  <c r="X273"/>
  <c r="AD273"/>
  <c r="AR273"/>
  <c r="AX273"/>
  <c r="BL273"/>
  <c r="BR273"/>
  <c r="S273"/>
  <c r="Y273"/>
  <c r="AM273"/>
  <c r="AS273"/>
  <c r="BG273"/>
  <c r="BM273"/>
  <c r="T273"/>
  <c r="BB273"/>
  <c r="AH273"/>
  <c r="BH273"/>
  <c r="AN273"/>
  <c r="N273"/>
  <c r="E273"/>
  <c r="D273"/>
  <c r="AI272" i="6"/>
  <c r="AE272"/>
  <c r="Z273"/>
  <c r="AH272"/>
  <c r="AD272"/>
  <c r="AG272"/>
  <c r="AC272"/>
  <c r="AF272"/>
  <c r="AA272" s="1"/>
  <c r="AB272"/>
  <c r="CB274" i="7" l="1"/>
  <c r="CA274"/>
  <c r="BW274"/>
  <c r="BV274"/>
  <c r="J274"/>
  <c r="X274"/>
  <c r="AD274"/>
  <c r="AR274"/>
  <c r="AX274"/>
  <c r="BL274"/>
  <c r="BR274"/>
  <c r="S274"/>
  <c r="Y274"/>
  <c r="AM274"/>
  <c r="AS274"/>
  <c r="BG274"/>
  <c r="BM274"/>
  <c r="N274"/>
  <c r="T274"/>
  <c r="AH274"/>
  <c r="AN274"/>
  <c r="BB274"/>
  <c r="BH274"/>
  <c r="I274"/>
  <c r="AI274"/>
  <c r="O274"/>
  <c r="BQ274"/>
  <c r="AW274"/>
  <c r="AC274"/>
  <c r="BC274"/>
  <c r="E274"/>
  <c r="D274"/>
  <c r="AI273" i="6"/>
  <c r="AE273"/>
  <c r="Z274"/>
  <c r="AH273"/>
  <c r="AD273"/>
  <c r="AG273"/>
  <c r="AC273"/>
  <c r="AF273"/>
  <c r="AA273" s="1"/>
  <c r="AB273"/>
  <c r="CB275" i="7" l="1"/>
  <c r="CA275"/>
  <c r="BW275"/>
  <c r="BV275"/>
  <c r="S275"/>
  <c r="Y275"/>
  <c r="AM275"/>
  <c r="AS275"/>
  <c r="BG275"/>
  <c r="BM275"/>
  <c r="N275"/>
  <c r="T275"/>
  <c r="AH275"/>
  <c r="AN275"/>
  <c r="BB275"/>
  <c r="BH275"/>
  <c r="I275"/>
  <c r="O275"/>
  <c r="AC275"/>
  <c r="AI275"/>
  <c r="AW275"/>
  <c r="BC275"/>
  <c r="BQ275"/>
  <c r="X275"/>
  <c r="AX275"/>
  <c r="AD275"/>
  <c r="J275"/>
  <c r="BL275"/>
  <c r="AR275"/>
  <c r="BR275"/>
  <c r="E275"/>
  <c r="D275"/>
  <c r="AI274" i="6"/>
  <c r="AE274"/>
  <c r="Z275"/>
  <c r="AH274"/>
  <c r="AD274"/>
  <c r="AG274"/>
  <c r="AC274"/>
  <c r="AF274"/>
  <c r="AA274" s="1"/>
  <c r="AB274"/>
  <c r="CB276" i="7" l="1"/>
  <c r="CA276"/>
  <c r="BW276"/>
  <c r="BV276"/>
  <c r="N276"/>
  <c r="T276"/>
  <c r="AH276"/>
  <c r="AN276"/>
  <c r="BB276"/>
  <c r="BH276"/>
  <c r="I276"/>
  <c r="O276"/>
  <c r="AC276"/>
  <c r="AI276"/>
  <c r="AW276"/>
  <c r="BC276"/>
  <c r="BQ276"/>
  <c r="J276"/>
  <c r="X276"/>
  <c r="AD276"/>
  <c r="AR276"/>
  <c r="AX276"/>
  <c r="BL276"/>
  <c r="BR276"/>
  <c r="AM276"/>
  <c r="BM276"/>
  <c r="S276"/>
  <c r="AS276"/>
  <c r="Y276"/>
  <c r="BG276"/>
  <c r="E276"/>
  <c r="D276"/>
  <c r="AI275" i="6"/>
  <c r="AE275"/>
  <c r="Z276"/>
  <c r="AH275"/>
  <c r="AD275"/>
  <c r="AG275"/>
  <c r="AC275"/>
  <c r="AF275"/>
  <c r="AA275" s="1"/>
  <c r="AB275"/>
  <c r="CB277" i="7" l="1"/>
  <c r="CA277"/>
  <c r="BW277"/>
  <c r="BV277"/>
  <c r="I277"/>
  <c r="O277"/>
  <c r="AC277"/>
  <c r="AI277"/>
  <c r="AW277"/>
  <c r="BC277"/>
  <c r="BQ277"/>
  <c r="J277"/>
  <c r="X277"/>
  <c r="AD277"/>
  <c r="AR277"/>
  <c r="AX277"/>
  <c r="BL277"/>
  <c r="BR277"/>
  <c r="S277"/>
  <c r="Y277"/>
  <c r="AM277"/>
  <c r="AS277"/>
  <c r="BG277"/>
  <c r="BM277"/>
  <c r="BB277"/>
  <c r="AH277"/>
  <c r="BH277"/>
  <c r="N277"/>
  <c r="AN277"/>
  <c r="T277"/>
  <c r="E277"/>
  <c r="D277"/>
  <c r="AI276" i="6"/>
  <c r="AE276"/>
  <c r="Z277"/>
  <c r="AH276"/>
  <c r="AD276"/>
  <c r="AG276"/>
  <c r="AC276"/>
  <c r="AF276"/>
  <c r="AA276" s="1"/>
  <c r="AB276"/>
  <c r="CB278" i="7" l="1"/>
  <c r="CA278"/>
  <c r="BW278"/>
  <c r="BV278"/>
  <c r="J278"/>
  <c r="X278"/>
  <c r="AD278"/>
  <c r="AR278"/>
  <c r="AX278"/>
  <c r="BL278"/>
  <c r="BR278"/>
  <c r="S278"/>
  <c r="Y278"/>
  <c r="AM278"/>
  <c r="AS278"/>
  <c r="BG278"/>
  <c r="BM278"/>
  <c r="N278"/>
  <c r="T278"/>
  <c r="AH278"/>
  <c r="AN278"/>
  <c r="BB278"/>
  <c r="BH278"/>
  <c r="O278"/>
  <c r="BQ278"/>
  <c r="AW278"/>
  <c r="AC278"/>
  <c r="BC278"/>
  <c r="AI278"/>
  <c r="I278"/>
  <c r="E278"/>
  <c r="D278"/>
  <c r="AI277" i="6"/>
  <c r="AE277"/>
  <c r="Z278"/>
  <c r="AH277"/>
  <c r="AD277"/>
  <c r="AG277"/>
  <c r="AC277"/>
  <c r="AF277"/>
  <c r="AA277" s="1"/>
  <c r="AB277"/>
  <c r="CB279" i="7" l="1"/>
  <c r="CA279"/>
  <c r="BV279"/>
  <c r="BW279"/>
  <c r="S279"/>
  <c r="Y279"/>
  <c r="AM279"/>
  <c r="AS279"/>
  <c r="BG279"/>
  <c r="BM279"/>
  <c r="N279"/>
  <c r="T279"/>
  <c r="AH279"/>
  <c r="AN279"/>
  <c r="BB279"/>
  <c r="BH279"/>
  <c r="I279"/>
  <c r="O279"/>
  <c r="AC279"/>
  <c r="AI279"/>
  <c r="AW279"/>
  <c r="BC279"/>
  <c r="BQ279"/>
  <c r="AD279"/>
  <c r="J279"/>
  <c r="BL279"/>
  <c r="AR279"/>
  <c r="BR279"/>
  <c r="X279"/>
  <c r="AX279"/>
  <c r="E279"/>
  <c r="D279"/>
  <c r="AI278" i="6"/>
  <c r="AE278"/>
  <c r="Z279"/>
  <c r="AH278"/>
  <c r="AD278"/>
  <c r="AG278"/>
  <c r="AC278"/>
  <c r="AF278"/>
  <c r="AA278" s="1"/>
  <c r="AB278"/>
  <c r="CB280" i="7" l="1"/>
  <c r="CA280"/>
  <c r="BW280"/>
  <c r="BV280"/>
  <c r="N280"/>
  <c r="T280"/>
  <c r="AH280"/>
  <c r="AN280"/>
  <c r="BB280"/>
  <c r="BH280"/>
  <c r="I280"/>
  <c r="O280"/>
  <c r="AC280"/>
  <c r="AI280"/>
  <c r="AW280"/>
  <c r="BC280"/>
  <c r="BQ280"/>
  <c r="J280"/>
  <c r="X280"/>
  <c r="AD280"/>
  <c r="AR280"/>
  <c r="AX280"/>
  <c r="BL280"/>
  <c r="BR280"/>
  <c r="S280"/>
  <c r="AS280"/>
  <c r="Y280"/>
  <c r="BG280"/>
  <c r="AM280"/>
  <c r="BM280"/>
  <c r="E280"/>
  <c r="D280"/>
  <c r="AI279" i="6"/>
  <c r="AE279"/>
  <c r="Z280"/>
  <c r="AH279"/>
  <c r="AD279"/>
  <c r="AG279"/>
  <c r="AC279"/>
  <c r="AF279"/>
  <c r="AA279" s="1"/>
  <c r="AB279"/>
  <c r="CB281" i="7" l="1"/>
  <c r="CA281"/>
  <c r="BV281"/>
  <c r="BW281"/>
  <c r="I281"/>
  <c r="O281"/>
  <c r="AC281"/>
  <c r="AI281"/>
  <c r="AW281"/>
  <c r="BC281"/>
  <c r="BQ281"/>
  <c r="J281"/>
  <c r="X281"/>
  <c r="AD281"/>
  <c r="AR281"/>
  <c r="AX281"/>
  <c r="BL281"/>
  <c r="BR281"/>
  <c r="S281"/>
  <c r="Y281"/>
  <c r="AM281"/>
  <c r="AS281"/>
  <c r="BG281"/>
  <c r="BM281"/>
  <c r="AH281"/>
  <c r="BH281"/>
  <c r="N281"/>
  <c r="AN281"/>
  <c r="T281"/>
  <c r="BB281"/>
  <c r="E281"/>
  <c r="D281"/>
  <c r="AI280" i="6"/>
  <c r="AE280"/>
  <c r="Z281"/>
  <c r="AH280"/>
  <c r="AD280"/>
  <c r="AG280"/>
  <c r="AC280"/>
  <c r="AF280"/>
  <c r="AA280" s="1"/>
  <c r="AB280"/>
  <c r="CB282" i="7" l="1"/>
  <c r="CA282"/>
  <c r="BW282"/>
  <c r="BV282"/>
  <c r="J282"/>
  <c r="X282"/>
  <c r="AD282"/>
  <c r="AR282"/>
  <c r="AX282"/>
  <c r="BL282"/>
  <c r="BR282"/>
  <c r="S282"/>
  <c r="Y282"/>
  <c r="AM282"/>
  <c r="AS282"/>
  <c r="BG282"/>
  <c r="BM282"/>
  <c r="N282"/>
  <c r="T282"/>
  <c r="AH282"/>
  <c r="AN282"/>
  <c r="BB282"/>
  <c r="BH282"/>
  <c r="AW282"/>
  <c r="AC282"/>
  <c r="BC282"/>
  <c r="I282"/>
  <c r="AI282"/>
  <c r="O282"/>
  <c r="BQ282"/>
  <c r="E282"/>
  <c r="D282"/>
  <c r="AI281" i="6"/>
  <c r="AE281"/>
  <c r="Z282"/>
  <c r="AH281"/>
  <c r="AD281"/>
  <c r="AG281"/>
  <c r="AC281"/>
  <c r="AF281"/>
  <c r="AA281" s="1"/>
  <c r="AB281"/>
  <c r="CB283" i="7" l="1"/>
  <c r="CA283"/>
  <c r="BW283"/>
  <c r="BV283"/>
  <c r="S283"/>
  <c r="Y283"/>
  <c r="AM283"/>
  <c r="AS283"/>
  <c r="BG283"/>
  <c r="BM283"/>
  <c r="N283"/>
  <c r="T283"/>
  <c r="AH283"/>
  <c r="AN283"/>
  <c r="BB283"/>
  <c r="BH283"/>
  <c r="I283"/>
  <c r="O283"/>
  <c r="AC283"/>
  <c r="AI283"/>
  <c r="AW283"/>
  <c r="BC283"/>
  <c r="BQ283"/>
  <c r="J283"/>
  <c r="BL283"/>
  <c r="AR283"/>
  <c r="BR283"/>
  <c r="X283"/>
  <c r="AX283"/>
  <c r="AD283"/>
  <c r="E283"/>
  <c r="D283"/>
  <c r="AI282" i="6"/>
  <c r="AE282"/>
  <c r="Z283"/>
  <c r="AH282"/>
  <c r="AD282"/>
  <c r="AG282"/>
  <c r="AC282"/>
  <c r="AF282"/>
  <c r="AA282" s="1"/>
  <c r="AB282"/>
  <c r="CB284" i="7" l="1"/>
  <c r="CA284"/>
  <c r="BW284"/>
  <c r="BV284"/>
  <c r="N284"/>
  <c r="T284"/>
  <c r="AH284"/>
  <c r="AN284"/>
  <c r="BB284"/>
  <c r="BH284"/>
  <c r="I284"/>
  <c r="O284"/>
  <c r="AC284"/>
  <c r="AI284"/>
  <c r="AW284"/>
  <c r="BC284"/>
  <c r="BQ284"/>
  <c r="J284"/>
  <c r="X284"/>
  <c r="AD284"/>
  <c r="AR284"/>
  <c r="AX284"/>
  <c r="BL284"/>
  <c r="BR284"/>
  <c r="Y284"/>
  <c r="BG284"/>
  <c r="AM284"/>
  <c r="BM284"/>
  <c r="S284"/>
  <c r="AS284"/>
  <c r="E284"/>
  <c r="D284"/>
  <c r="AI283" i="6"/>
  <c r="AE283"/>
  <c r="Z284"/>
  <c r="AH283"/>
  <c r="AD283"/>
  <c r="AG283"/>
  <c r="AC283"/>
  <c r="AF283"/>
  <c r="AA283" s="1"/>
  <c r="AB283"/>
  <c r="CB285" i="7" l="1"/>
  <c r="CA285"/>
  <c r="BV285"/>
  <c r="BW285"/>
  <c r="I285"/>
  <c r="O285"/>
  <c r="AC285"/>
  <c r="AI285"/>
  <c r="AW285"/>
  <c r="BC285"/>
  <c r="BQ285"/>
  <c r="J285"/>
  <c r="X285"/>
  <c r="AD285"/>
  <c r="AR285"/>
  <c r="AX285"/>
  <c r="BL285"/>
  <c r="BR285"/>
  <c r="S285"/>
  <c r="Y285"/>
  <c r="AM285"/>
  <c r="AS285"/>
  <c r="BG285"/>
  <c r="BM285"/>
  <c r="N285"/>
  <c r="AN285"/>
  <c r="T285"/>
  <c r="BB285"/>
  <c r="AH285"/>
  <c r="BH285"/>
  <c r="E285"/>
  <c r="D285"/>
  <c r="AI284" i="6"/>
  <c r="AE284"/>
  <c r="Z285"/>
  <c r="AH284"/>
  <c r="AD284"/>
  <c r="AG284"/>
  <c r="AC284"/>
  <c r="AF284"/>
  <c r="AA284" s="1"/>
  <c r="AB284"/>
  <c r="CB286" i="7" l="1"/>
  <c r="CA286"/>
  <c r="BW286"/>
  <c r="BV286"/>
  <c r="J286"/>
  <c r="X286"/>
  <c r="AD286"/>
  <c r="AR286"/>
  <c r="AX286"/>
  <c r="BL286"/>
  <c r="BR286"/>
  <c r="S286"/>
  <c r="Y286"/>
  <c r="AM286"/>
  <c r="AS286"/>
  <c r="BG286"/>
  <c r="BM286"/>
  <c r="N286"/>
  <c r="T286"/>
  <c r="AH286"/>
  <c r="AN286"/>
  <c r="BB286"/>
  <c r="BH286"/>
  <c r="AC286"/>
  <c r="BC286"/>
  <c r="I286"/>
  <c r="AI286"/>
  <c r="O286"/>
  <c r="BQ286"/>
  <c r="AW286"/>
  <c r="E286"/>
  <c r="D286"/>
  <c r="AI285" i="6"/>
  <c r="AE285"/>
  <c r="Z286"/>
  <c r="AH285"/>
  <c r="AD285"/>
  <c r="AG285"/>
  <c r="AC285"/>
  <c r="AF285"/>
  <c r="AA285" s="1"/>
  <c r="AB285"/>
  <c r="CB287" i="7" l="1"/>
  <c r="CA287"/>
  <c r="BV287"/>
  <c r="BW287"/>
  <c r="S287"/>
  <c r="Y287"/>
  <c r="AM287"/>
  <c r="AS287"/>
  <c r="BG287"/>
  <c r="BM287"/>
  <c r="N287"/>
  <c r="T287"/>
  <c r="AH287"/>
  <c r="AN287"/>
  <c r="BB287"/>
  <c r="BH287"/>
  <c r="I287"/>
  <c r="O287"/>
  <c r="AC287"/>
  <c r="AI287"/>
  <c r="AW287"/>
  <c r="BC287"/>
  <c r="BQ287"/>
  <c r="AR287"/>
  <c r="BR287"/>
  <c r="X287"/>
  <c r="AX287"/>
  <c r="AD287"/>
  <c r="J287"/>
  <c r="BL287"/>
  <c r="E287"/>
  <c r="D287"/>
  <c r="AI286" i="6"/>
  <c r="AE286"/>
  <c r="Z287"/>
  <c r="AH286"/>
  <c r="AD286"/>
  <c r="AG286"/>
  <c r="AC286"/>
  <c r="AF286"/>
  <c r="AA286" s="1"/>
  <c r="AB286"/>
  <c r="CB288" i="7" l="1"/>
  <c r="BW288"/>
  <c r="CA288"/>
  <c r="BV288"/>
  <c r="N288"/>
  <c r="T288"/>
  <c r="AH288"/>
  <c r="AN288"/>
  <c r="BB288"/>
  <c r="BH288"/>
  <c r="I288"/>
  <c r="O288"/>
  <c r="AC288"/>
  <c r="AI288"/>
  <c r="AW288"/>
  <c r="BC288"/>
  <c r="BQ288"/>
  <c r="J288"/>
  <c r="X288"/>
  <c r="AD288"/>
  <c r="AR288"/>
  <c r="AX288"/>
  <c r="BL288"/>
  <c r="BR288"/>
  <c r="BG288"/>
  <c r="AM288"/>
  <c r="BM288"/>
  <c r="S288"/>
  <c r="AS288"/>
  <c r="Y288"/>
  <c r="E288"/>
  <c r="D288"/>
  <c r="AI287" i="6"/>
  <c r="AE287"/>
  <c r="Z288"/>
  <c r="AH287"/>
  <c r="AD287"/>
  <c r="AG287"/>
  <c r="AC287"/>
  <c r="AF287"/>
  <c r="AA287" s="1"/>
  <c r="AB287"/>
  <c r="CB289" i="7" l="1"/>
  <c r="CA289"/>
  <c r="BW289"/>
  <c r="BV289"/>
  <c r="I289"/>
  <c r="O289"/>
  <c r="AC289"/>
  <c r="AI289"/>
  <c r="AW289"/>
  <c r="BC289"/>
  <c r="BQ289"/>
  <c r="J289"/>
  <c r="X289"/>
  <c r="AD289"/>
  <c r="AR289"/>
  <c r="AX289"/>
  <c r="BL289"/>
  <c r="BR289"/>
  <c r="S289"/>
  <c r="Y289"/>
  <c r="AM289"/>
  <c r="AS289"/>
  <c r="BG289"/>
  <c r="BM289"/>
  <c r="T289"/>
  <c r="BB289"/>
  <c r="AH289"/>
  <c r="BH289"/>
  <c r="N289"/>
  <c r="AN289"/>
  <c r="E289"/>
  <c r="D289"/>
  <c r="AI288" i="6"/>
  <c r="AE288"/>
  <c r="Z289"/>
  <c r="AH288"/>
  <c r="AD288"/>
  <c r="AG288"/>
  <c r="AC288"/>
  <c r="AF288"/>
  <c r="AA288" s="1"/>
  <c r="AB288"/>
  <c r="CB290" i="7" l="1"/>
  <c r="CA290"/>
  <c r="BW290"/>
  <c r="BV290"/>
  <c r="J290"/>
  <c r="X290"/>
  <c r="AD290"/>
  <c r="AR290"/>
  <c r="AX290"/>
  <c r="BL290"/>
  <c r="BR290"/>
  <c r="S290"/>
  <c r="Y290"/>
  <c r="AM290"/>
  <c r="AS290"/>
  <c r="BG290"/>
  <c r="BM290"/>
  <c r="N290"/>
  <c r="T290"/>
  <c r="AH290"/>
  <c r="AN290"/>
  <c r="BB290"/>
  <c r="BH290"/>
  <c r="I290"/>
  <c r="AI290"/>
  <c r="O290"/>
  <c r="BQ290"/>
  <c r="AW290"/>
  <c r="AC290"/>
  <c r="BC290"/>
  <c r="E290"/>
  <c r="D290"/>
  <c r="AI289" i="6"/>
  <c r="AE289"/>
  <c r="Z290"/>
  <c r="AH289"/>
  <c r="AD289"/>
  <c r="AG289"/>
  <c r="AC289"/>
  <c r="AF289"/>
  <c r="AA289" s="1"/>
  <c r="AB289"/>
  <c r="CB291" i="7" l="1"/>
  <c r="CA291"/>
  <c r="BW291"/>
  <c r="BV291"/>
  <c r="S291"/>
  <c r="Y291"/>
  <c r="AM291"/>
  <c r="AS291"/>
  <c r="BG291"/>
  <c r="BM291"/>
  <c r="N291"/>
  <c r="T291"/>
  <c r="AH291"/>
  <c r="AN291"/>
  <c r="BB291"/>
  <c r="BH291"/>
  <c r="I291"/>
  <c r="O291"/>
  <c r="AC291"/>
  <c r="AI291"/>
  <c r="AW291"/>
  <c r="BC291"/>
  <c r="BQ291"/>
  <c r="X291"/>
  <c r="AX291"/>
  <c r="AD291"/>
  <c r="J291"/>
  <c r="BL291"/>
  <c r="AR291"/>
  <c r="BR291"/>
  <c r="E291"/>
  <c r="D291"/>
  <c r="AI290" i="6"/>
  <c r="AE290"/>
  <c r="Z291"/>
  <c r="AH290"/>
  <c r="AD290"/>
  <c r="AG290"/>
  <c r="AC290"/>
  <c r="AF290"/>
  <c r="AA290" s="1"/>
  <c r="AB290"/>
  <c r="CB292" i="7" l="1"/>
  <c r="CA292"/>
  <c r="BW292"/>
  <c r="BV292"/>
  <c r="N292"/>
  <c r="T292"/>
  <c r="AH292"/>
  <c r="AN292"/>
  <c r="BB292"/>
  <c r="BH292"/>
  <c r="I292"/>
  <c r="O292"/>
  <c r="AC292"/>
  <c r="AI292"/>
  <c r="AW292"/>
  <c r="BC292"/>
  <c r="BQ292"/>
  <c r="J292"/>
  <c r="X292"/>
  <c r="AD292"/>
  <c r="AR292"/>
  <c r="AX292"/>
  <c r="BL292"/>
  <c r="BR292"/>
  <c r="AM292"/>
  <c r="BM292"/>
  <c r="S292"/>
  <c r="AS292"/>
  <c r="Y292"/>
  <c r="BG292"/>
  <c r="E292"/>
  <c r="D292"/>
  <c r="AI291" i="6"/>
  <c r="AE291"/>
  <c r="Z292"/>
  <c r="AH291"/>
  <c r="AD291"/>
  <c r="AG291"/>
  <c r="AC291"/>
  <c r="AF291"/>
  <c r="AA291" s="1"/>
  <c r="AB291"/>
  <c r="CB293" i="7" l="1"/>
  <c r="CA293"/>
  <c r="BV293"/>
  <c r="BW293"/>
  <c r="I293"/>
  <c r="O293"/>
  <c r="AC293"/>
  <c r="AI293"/>
  <c r="AW293"/>
  <c r="BC293"/>
  <c r="BQ293"/>
  <c r="J293"/>
  <c r="X293"/>
  <c r="AD293"/>
  <c r="AR293"/>
  <c r="AX293"/>
  <c r="BL293"/>
  <c r="BR293"/>
  <c r="S293"/>
  <c r="Y293"/>
  <c r="AM293"/>
  <c r="AS293"/>
  <c r="BG293"/>
  <c r="BM293"/>
  <c r="BB293"/>
  <c r="AH293"/>
  <c r="BH293"/>
  <c r="N293"/>
  <c r="AN293"/>
  <c r="T293"/>
  <c r="E293"/>
  <c r="D293"/>
  <c r="AI292" i="6"/>
  <c r="AE292"/>
  <c r="Z293"/>
  <c r="AH292"/>
  <c r="AD292"/>
  <c r="AG292"/>
  <c r="AC292"/>
  <c r="AF292"/>
  <c r="AA292" s="1"/>
  <c r="AB292"/>
  <c r="CB294" i="7" l="1"/>
  <c r="CA294"/>
  <c r="BW294"/>
  <c r="BV294"/>
  <c r="J294"/>
  <c r="X294"/>
  <c r="AD294"/>
  <c r="AR294"/>
  <c r="AX294"/>
  <c r="BL294"/>
  <c r="BR294"/>
  <c r="S294"/>
  <c r="Y294"/>
  <c r="AM294"/>
  <c r="AS294"/>
  <c r="BG294"/>
  <c r="BM294"/>
  <c r="N294"/>
  <c r="T294"/>
  <c r="AH294"/>
  <c r="AN294"/>
  <c r="BB294"/>
  <c r="BH294"/>
  <c r="O294"/>
  <c r="BQ294"/>
  <c r="AW294"/>
  <c r="AC294"/>
  <c r="BC294"/>
  <c r="I294"/>
  <c r="AI294"/>
  <c r="E294"/>
  <c r="D294"/>
  <c r="AI293" i="6"/>
  <c r="AE293"/>
  <c r="Z294"/>
  <c r="AH293"/>
  <c r="AD293"/>
  <c r="AG293"/>
  <c r="AC293"/>
  <c r="AF293"/>
  <c r="AA293" s="1"/>
  <c r="AB293"/>
  <c r="CB295" i="7" l="1"/>
  <c r="CA295"/>
  <c r="BW295"/>
  <c r="BV295"/>
  <c r="S295"/>
  <c r="Y295"/>
  <c r="AM295"/>
  <c r="AS295"/>
  <c r="BG295"/>
  <c r="BM295"/>
  <c r="N295"/>
  <c r="T295"/>
  <c r="AH295"/>
  <c r="AN295"/>
  <c r="BB295"/>
  <c r="BH295"/>
  <c r="I295"/>
  <c r="O295"/>
  <c r="AC295"/>
  <c r="AI295"/>
  <c r="AW295"/>
  <c r="BC295"/>
  <c r="BQ295"/>
  <c r="AD295"/>
  <c r="J295"/>
  <c r="BL295"/>
  <c r="AR295"/>
  <c r="BR295"/>
  <c r="X295"/>
  <c r="AX295"/>
  <c r="E295"/>
  <c r="D295"/>
  <c r="AI294" i="6"/>
  <c r="AE294"/>
  <c r="Z295"/>
  <c r="AH294"/>
  <c r="AD294"/>
  <c r="AG294"/>
  <c r="AC294"/>
  <c r="AF294"/>
  <c r="AA294" s="1"/>
  <c r="AB294"/>
  <c r="CB296" i="7" l="1"/>
  <c r="CA296"/>
  <c r="BW296"/>
  <c r="BV296"/>
  <c r="N296"/>
  <c r="T296"/>
  <c r="AH296"/>
  <c r="AN296"/>
  <c r="BB296"/>
  <c r="BH296"/>
  <c r="I296"/>
  <c r="O296"/>
  <c r="AC296"/>
  <c r="AI296"/>
  <c r="AW296"/>
  <c r="BC296"/>
  <c r="BQ296"/>
  <c r="J296"/>
  <c r="X296"/>
  <c r="AD296"/>
  <c r="AR296"/>
  <c r="AX296"/>
  <c r="BL296"/>
  <c r="BR296"/>
  <c r="S296"/>
  <c r="AS296"/>
  <c r="Y296"/>
  <c r="BG296"/>
  <c r="AM296"/>
  <c r="BM296"/>
  <c r="E296"/>
  <c r="D296"/>
  <c r="AI295" i="6"/>
  <c r="AE295"/>
  <c r="Z296"/>
  <c r="AH295"/>
  <c r="AD295"/>
  <c r="AG295"/>
  <c r="AC295"/>
  <c r="AF295"/>
  <c r="AA295" s="1"/>
  <c r="AB295"/>
  <c r="CB297" i="7" l="1"/>
  <c r="CA297"/>
  <c r="BV297"/>
  <c r="BW297"/>
  <c r="I297"/>
  <c r="O297"/>
  <c r="AC297"/>
  <c r="AI297"/>
  <c r="AW297"/>
  <c r="BC297"/>
  <c r="BQ297"/>
  <c r="J297"/>
  <c r="X297"/>
  <c r="AD297"/>
  <c r="AR297"/>
  <c r="AX297"/>
  <c r="BL297"/>
  <c r="BR297"/>
  <c r="S297"/>
  <c r="Y297"/>
  <c r="AM297"/>
  <c r="AS297"/>
  <c r="BG297"/>
  <c r="BM297"/>
  <c r="AH297"/>
  <c r="BH297"/>
  <c r="N297"/>
  <c r="AN297"/>
  <c r="T297"/>
  <c r="BB297"/>
  <c r="E297"/>
  <c r="D297"/>
  <c r="AI296" i="6"/>
  <c r="AE296"/>
  <c r="Z297"/>
  <c r="AH296"/>
  <c r="AD296"/>
  <c r="AG296"/>
  <c r="AC296"/>
  <c r="AF296"/>
  <c r="AA296" s="1"/>
  <c r="AB296"/>
  <c r="CB298" i="7" l="1"/>
  <c r="CA298"/>
  <c r="BW298"/>
  <c r="BV298"/>
  <c r="J298"/>
  <c r="X298"/>
  <c r="AD298"/>
  <c r="AR298"/>
  <c r="AX298"/>
  <c r="BL298"/>
  <c r="BR298"/>
  <c r="S298"/>
  <c r="Y298"/>
  <c r="AM298"/>
  <c r="AS298"/>
  <c r="BG298"/>
  <c r="BM298"/>
  <c r="N298"/>
  <c r="T298"/>
  <c r="AH298"/>
  <c r="AN298"/>
  <c r="BB298"/>
  <c r="BH298"/>
  <c r="AW298"/>
  <c r="AC298"/>
  <c r="BC298"/>
  <c r="I298"/>
  <c r="AI298"/>
  <c r="O298"/>
  <c r="BQ298"/>
  <c r="E298"/>
  <c r="D298"/>
  <c r="AI297" i="6"/>
  <c r="AE297"/>
  <c r="Z298"/>
  <c r="AH297"/>
  <c r="AD297"/>
  <c r="AG297"/>
  <c r="AC297"/>
  <c r="AF297"/>
  <c r="AA297" s="1"/>
  <c r="AB297"/>
  <c r="CB299" i="7" l="1"/>
  <c r="CA299"/>
  <c r="BV299"/>
  <c r="BW299"/>
  <c r="S299"/>
  <c r="Y299"/>
  <c r="AM299"/>
  <c r="AS299"/>
  <c r="BG299"/>
  <c r="BM299"/>
  <c r="N299"/>
  <c r="T299"/>
  <c r="AH299"/>
  <c r="AN299"/>
  <c r="BB299"/>
  <c r="BH299"/>
  <c r="I299"/>
  <c r="O299"/>
  <c r="AC299"/>
  <c r="AI299"/>
  <c r="AW299"/>
  <c r="BC299"/>
  <c r="BQ299"/>
  <c r="J299"/>
  <c r="BL299"/>
  <c r="AR299"/>
  <c r="BR299"/>
  <c r="X299"/>
  <c r="AX299"/>
  <c r="AD299"/>
  <c r="E299"/>
  <c r="D299"/>
  <c r="AI298" i="6"/>
  <c r="AE298"/>
  <c r="Z299"/>
  <c r="AH298"/>
  <c r="AD298"/>
  <c r="AG298"/>
  <c r="AC298"/>
  <c r="AF298"/>
  <c r="AA298" s="1"/>
  <c r="AB298"/>
  <c r="CB300" i="7" l="1"/>
  <c r="CA300"/>
  <c r="BW300"/>
  <c r="BV300"/>
  <c r="N300"/>
  <c r="T300"/>
  <c r="AH300"/>
  <c r="AN300"/>
  <c r="BB300"/>
  <c r="BH300"/>
  <c r="I300"/>
  <c r="O300"/>
  <c r="AC300"/>
  <c r="AI300"/>
  <c r="AW300"/>
  <c r="BC300"/>
  <c r="BQ300"/>
  <c r="J300"/>
  <c r="X300"/>
  <c r="AD300"/>
  <c r="AR300"/>
  <c r="AX300"/>
  <c r="BL300"/>
  <c r="BR300"/>
  <c r="Y300"/>
  <c r="BG300"/>
  <c r="AM300"/>
  <c r="BM300"/>
  <c r="S300"/>
  <c r="AS300"/>
  <c r="E300"/>
  <c r="D300"/>
  <c r="AI299" i="6"/>
  <c r="AE299"/>
  <c r="Z300"/>
  <c r="AH299"/>
  <c r="AD299"/>
  <c r="AG299"/>
  <c r="AC299"/>
  <c r="AF299"/>
  <c r="AA299" s="1"/>
  <c r="AB299"/>
  <c r="CB301" i="7" l="1"/>
  <c r="CA301"/>
  <c r="BW301"/>
  <c r="BV301"/>
  <c r="I301"/>
  <c r="O301"/>
  <c r="AC301"/>
  <c r="AI301"/>
  <c r="AW301"/>
  <c r="BC301"/>
  <c r="BQ301"/>
  <c r="J301"/>
  <c r="X301"/>
  <c r="AD301"/>
  <c r="AR301"/>
  <c r="AX301"/>
  <c r="BL301"/>
  <c r="BR301"/>
  <c r="S301"/>
  <c r="Y301"/>
  <c r="AM301"/>
  <c r="AS301"/>
  <c r="BG301"/>
  <c r="BM301"/>
  <c r="N301"/>
  <c r="AN301"/>
  <c r="T301"/>
  <c r="BB301"/>
  <c r="AH301"/>
  <c r="BH301"/>
  <c r="E301"/>
  <c r="D301"/>
  <c r="AI300" i="6"/>
  <c r="AE300"/>
  <c r="Z301"/>
  <c r="AH300"/>
  <c r="AD300"/>
  <c r="AG300"/>
  <c r="AC300"/>
  <c r="AF300"/>
  <c r="AA300" s="1"/>
  <c r="AB300"/>
  <c r="CB302" i="7" l="1"/>
  <c r="CA302"/>
  <c r="BW302"/>
  <c r="BV302"/>
  <c r="J302"/>
  <c r="X302"/>
  <c r="AD302"/>
  <c r="AR302"/>
  <c r="AX302"/>
  <c r="BL302"/>
  <c r="BR302"/>
  <c r="S302"/>
  <c r="Y302"/>
  <c r="AM302"/>
  <c r="AS302"/>
  <c r="BG302"/>
  <c r="BM302"/>
  <c r="N302"/>
  <c r="T302"/>
  <c r="AH302"/>
  <c r="AN302"/>
  <c r="BB302"/>
  <c r="BH302"/>
  <c r="AC302"/>
  <c r="BC302"/>
  <c r="I302"/>
  <c r="AI302"/>
  <c r="O302"/>
  <c r="BQ302"/>
  <c r="AW302"/>
  <c r="E302"/>
  <c r="D302"/>
  <c r="AI301" i="6"/>
  <c r="AE301"/>
  <c r="Z302"/>
  <c r="AH301"/>
  <c r="AD301"/>
  <c r="AG301"/>
  <c r="AC301"/>
  <c r="AF301"/>
  <c r="AA301" s="1"/>
  <c r="AB301"/>
  <c r="CB303" i="7" l="1"/>
  <c r="CA303"/>
  <c r="BV303"/>
  <c r="BW303"/>
  <c r="S303"/>
  <c r="Y303"/>
  <c r="AM303"/>
  <c r="AS303"/>
  <c r="BG303"/>
  <c r="N303"/>
  <c r="I303"/>
  <c r="O303"/>
  <c r="AC303"/>
  <c r="AI303"/>
  <c r="AW303"/>
  <c r="BC303"/>
  <c r="BQ303"/>
  <c r="AD303"/>
  <c r="AR303"/>
  <c r="T303"/>
  <c r="AH303"/>
  <c r="BH303"/>
  <c r="BR303"/>
  <c r="X303"/>
  <c r="AX303"/>
  <c r="BL303"/>
  <c r="J303"/>
  <c r="BM303"/>
  <c r="AN303"/>
  <c r="BB303"/>
  <c r="E303"/>
  <c r="D303"/>
  <c r="AI302" i="6"/>
  <c r="AE302"/>
  <c r="Z303"/>
  <c r="AH302"/>
  <c r="AD302"/>
  <c r="AG302"/>
  <c r="AC302"/>
  <c r="AF302"/>
  <c r="AA302" s="1"/>
  <c r="AB302"/>
  <c r="CB304" i="7" l="1"/>
  <c r="BW304"/>
  <c r="BV304"/>
  <c r="CA304"/>
  <c r="J304"/>
  <c r="X304"/>
  <c r="T304"/>
  <c r="AC304"/>
  <c r="AI304"/>
  <c r="AW304"/>
  <c r="BC304"/>
  <c r="BQ304"/>
  <c r="N304"/>
  <c r="AD304"/>
  <c r="AR304"/>
  <c r="AX304"/>
  <c r="BL304"/>
  <c r="BR304"/>
  <c r="O304"/>
  <c r="Y304"/>
  <c r="AM304"/>
  <c r="AS304"/>
  <c r="BG304"/>
  <c r="BM304"/>
  <c r="AH304"/>
  <c r="BH304"/>
  <c r="I304"/>
  <c r="AN304"/>
  <c r="S304"/>
  <c r="BB304"/>
  <c r="E304"/>
  <c r="D304"/>
  <c r="AI303" i="6"/>
  <c r="AE303"/>
  <c r="Z304"/>
  <c r="AH303"/>
  <c r="AD303"/>
  <c r="AG303"/>
  <c r="AC303"/>
  <c r="AF303"/>
  <c r="AA303" s="1"/>
  <c r="AB303"/>
  <c r="CB305" i="7" l="1"/>
  <c r="CA305"/>
  <c r="BW305"/>
  <c r="BV305"/>
  <c r="J305"/>
  <c r="X305"/>
  <c r="AD305"/>
  <c r="AR305"/>
  <c r="AX305"/>
  <c r="BL305"/>
  <c r="BR305"/>
  <c r="S305"/>
  <c r="Y305"/>
  <c r="AM305"/>
  <c r="AS305"/>
  <c r="BG305"/>
  <c r="BM305"/>
  <c r="N305"/>
  <c r="T305"/>
  <c r="AH305"/>
  <c r="AN305"/>
  <c r="BB305"/>
  <c r="BH305"/>
  <c r="AW305"/>
  <c r="AC305"/>
  <c r="BC305"/>
  <c r="I305"/>
  <c r="AI305"/>
  <c r="O305"/>
  <c r="BQ305"/>
  <c r="E305"/>
  <c r="D305"/>
  <c r="AI304" i="6"/>
  <c r="AE304"/>
  <c r="Z305"/>
  <c r="AH304"/>
  <c r="AD304"/>
  <c r="AG304"/>
  <c r="AC304"/>
  <c r="AF304"/>
  <c r="AA304" s="1"/>
  <c r="AB304"/>
  <c r="CB306" i="7" l="1"/>
  <c r="CA306"/>
  <c r="BW306"/>
  <c r="BV306"/>
  <c r="S306"/>
  <c r="Y306"/>
  <c r="AM306"/>
  <c r="AS306"/>
  <c r="BG306"/>
  <c r="BM306"/>
  <c r="N306"/>
  <c r="T306"/>
  <c r="AH306"/>
  <c r="AN306"/>
  <c r="BB306"/>
  <c r="BH306"/>
  <c r="I306"/>
  <c r="O306"/>
  <c r="AC306"/>
  <c r="AI306"/>
  <c r="AW306"/>
  <c r="BC306"/>
  <c r="BQ306"/>
  <c r="J306"/>
  <c r="BL306"/>
  <c r="AR306"/>
  <c r="BR306"/>
  <c r="X306"/>
  <c r="AX306"/>
  <c r="AD306"/>
  <c r="E306"/>
  <c r="D306"/>
  <c r="AI305" i="6"/>
  <c r="AE305"/>
  <c r="Z306"/>
  <c r="AH305"/>
  <c r="AD305"/>
  <c r="AG305"/>
  <c r="AC305"/>
  <c r="AF305"/>
  <c r="AA305" s="1"/>
  <c r="AB305"/>
  <c r="CB307" i="7" l="1"/>
  <c r="CA307"/>
  <c r="BW307"/>
  <c r="BV307"/>
  <c r="N307"/>
  <c r="T307"/>
  <c r="AH307"/>
  <c r="AN307"/>
  <c r="BB307"/>
  <c r="BH307"/>
  <c r="I307"/>
  <c r="O307"/>
  <c r="AC307"/>
  <c r="AI307"/>
  <c r="AW307"/>
  <c r="BC307"/>
  <c r="BQ307"/>
  <c r="J307"/>
  <c r="X307"/>
  <c r="AD307"/>
  <c r="AR307"/>
  <c r="AX307"/>
  <c r="BL307"/>
  <c r="BR307"/>
  <c r="Y307"/>
  <c r="BG307"/>
  <c r="AM307"/>
  <c r="BM307"/>
  <c r="S307"/>
  <c r="AS307"/>
  <c r="E307"/>
  <c r="D307"/>
  <c r="AI306" i="6"/>
  <c r="AE306"/>
  <c r="Z307"/>
  <c r="AH306"/>
  <c r="AD306"/>
  <c r="AG306"/>
  <c r="AC306"/>
  <c r="AF306"/>
  <c r="AA306" s="1"/>
  <c r="AB306"/>
  <c r="CB308" i="7" l="1"/>
  <c r="CA308"/>
  <c r="BW308"/>
  <c r="BV308"/>
  <c r="I308"/>
  <c r="O308"/>
  <c r="AC308"/>
  <c r="AI308"/>
  <c r="AW308"/>
  <c r="BC308"/>
  <c r="BQ308"/>
  <c r="J308"/>
  <c r="X308"/>
  <c r="AD308"/>
  <c r="AR308"/>
  <c r="AX308"/>
  <c r="BL308"/>
  <c r="BR308"/>
  <c r="S308"/>
  <c r="Y308"/>
  <c r="AM308"/>
  <c r="AS308"/>
  <c r="BG308"/>
  <c r="BM308"/>
  <c r="N308"/>
  <c r="AN308"/>
  <c r="T308"/>
  <c r="BB308"/>
  <c r="AH308"/>
  <c r="BH308"/>
  <c r="E308"/>
  <c r="D308"/>
  <c r="AI307" i="6"/>
  <c r="AE307"/>
  <c r="Z308"/>
  <c r="AH307"/>
  <c r="AD307"/>
  <c r="AG307"/>
  <c r="AC307"/>
  <c r="AF307"/>
  <c r="AA307" s="1"/>
  <c r="AB307"/>
  <c r="CB309" i="7" l="1"/>
  <c r="CA309"/>
  <c r="BV309"/>
  <c r="BW309"/>
  <c r="J309"/>
  <c r="X309"/>
  <c r="AD309"/>
  <c r="AR309"/>
  <c r="AX309"/>
  <c r="BL309"/>
  <c r="BR309"/>
  <c r="S309"/>
  <c r="Y309"/>
  <c r="AM309"/>
  <c r="AS309"/>
  <c r="BG309"/>
  <c r="BM309"/>
  <c r="N309"/>
  <c r="T309"/>
  <c r="AH309"/>
  <c r="AN309"/>
  <c r="BB309"/>
  <c r="BH309"/>
  <c r="AC309"/>
  <c r="BC309"/>
  <c r="I309"/>
  <c r="AI309"/>
  <c r="O309"/>
  <c r="BQ309"/>
  <c r="AW309"/>
  <c r="E309"/>
  <c r="D309"/>
  <c r="AI308" i="6"/>
  <c r="AE308"/>
  <c r="Z309"/>
  <c r="AH308"/>
  <c r="AD308"/>
  <c r="AG308"/>
  <c r="AC308"/>
  <c r="AF308"/>
  <c r="AA308" s="1"/>
  <c r="AB308"/>
  <c r="CB310" i="7" l="1"/>
  <c r="CA310"/>
  <c r="BW310"/>
  <c r="BV310"/>
  <c r="S310"/>
  <c r="Y310"/>
  <c r="AM310"/>
  <c r="AS310"/>
  <c r="BG310"/>
  <c r="BM310"/>
  <c r="N310"/>
  <c r="T310"/>
  <c r="AH310"/>
  <c r="AN310"/>
  <c r="BB310"/>
  <c r="BH310"/>
  <c r="I310"/>
  <c r="O310"/>
  <c r="AC310"/>
  <c r="AI310"/>
  <c r="AW310"/>
  <c r="BC310"/>
  <c r="BQ310"/>
  <c r="AR310"/>
  <c r="BR310"/>
  <c r="X310"/>
  <c r="AX310"/>
  <c r="AD310"/>
  <c r="J310"/>
  <c r="BL310"/>
  <c r="E310"/>
  <c r="D310"/>
  <c r="AI309" i="6"/>
  <c r="AE309"/>
  <c r="Z310"/>
  <c r="AH309"/>
  <c r="AD309"/>
  <c r="AG309"/>
  <c r="AC309"/>
  <c r="AF309"/>
  <c r="AA309" s="1"/>
  <c r="AB309"/>
  <c r="CB311" i="7" l="1"/>
  <c r="CA311"/>
  <c r="BW311"/>
  <c r="BV311"/>
  <c r="N311"/>
  <c r="T311"/>
  <c r="AH311"/>
  <c r="AN311"/>
  <c r="BB311"/>
  <c r="BH311"/>
  <c r="I311"/>
  <c r="O311"/>
  <c r="AC311"/>
  <c r="AI311"/>
  <c r="AW311"/>
  <c r="BC311"/>
  <c r="BQ311"/>
  <c r="J311"/>
  <c r="X311"/>
  <c r="AD311"/>
  <c r="AR311"/>
  <c r="AX311"/>
  <c r="BL311"/>
  <c r="BR311"/>
  <c r="BG311"/>
  <c r="AM311"/>
  <c r="BM311"/>
  <c r="S311"/>
  <c r="AS311"/>
  <c r="Y311"/>
  <c r="E311"/>
  <c r="D311"/>
  <c r="AI310" i="6"/>
  <c r="AE310"/>
  <c r="Z311"/>
  <c r="AH310"/>
  <c r="AD310"/>
  <c r="AG310"/>
  <c r="AC310"/>
  <c r="AF310"/>
  <c r="AA310" s="1"/>
  <c r="AB310"/>
  <c r="CB312" i="7" l="1"/>
  <c r="CA312"/>
  <c r="BW312"/>
  <c r="BV312"/>
  <c r="I312"/>
  <c r="O312"/>
  <c r="AC312"/>
  <c r="AI312"/>
  <c r="AW312"/>
  <c r="BC312"/>
  <c r="BQ312"/>
  <c r="J312"/>
  <c r="X312"/>
  <c r="AD312"/>
  <c r="AR312"/>
  <c r="AX312"/>
  <c r="BL312"/>
  <c r="BR312"/>
  <c r="S312"/>
  <c r="Y312"/>
  <c r="AM312"/>
  <c r="AS312"/>
  <c r="BG312"/>
  <c r="BM312"/>
  <c r="T312"/>
  <c r="BB312"/>
  <c r="AH312"/>
  <c r="BH312"/>
  <c r="N312"/>
  <c r="AN312"/>
  <c r="E312"/>
  <c r="D312"/>
  <c r="AI311" i="6"/>
  <c r="AE311"/>
  <c r="Z312"/>
  <c r="AH311"/>
  <c r="AD311"/>
  <c r="AG311"/>
  <c r="AC311"/>
  <c r="AF311"/>
  <c r="AA311" s="1"/>
  <c r="AB311"/>
  <c r="CB313" i="7" l="1"/>
  <c r="CA313"/>
  <c r="BW313"/>
  <c r="BV313"/>
  <c r="J313"/>
  <c r="X313"/>
  <c r="AD313"/>
  <c r="AR313"/>
  <c r="AX313"/>
  <c r="BL313"/>
  <c r="BR313"/>
  <c r="S313"/>
  <c r="Y313"/>
  <c r="AM313"/>
  <c r="AS313"/>
  <c r="BG313"/>
  <c r="BM313"/>
  <c r="N313"/>
  <c r="T313"/>
  <c r="AH313"/>
  <c r="AN313"/>
  <c r="BB313"/>
  <c r="BH313"/>
  <c r="I313"/>
  <c r="AI313"/>
  <c r="O313"/>
  <c r="BQ313"/>
  <c r="AW313"/>
  <c r="AC313"/>
  <c r="BC313"/>
  <c r="E313"/>
  <c r="D313"/>
  <c r="AI312" i="6"/>
  <c r="AE312"/>
  <c r="Z313"/>
  <c r="AH312"/>
  <c r="AD312"/>
  <c r="AG312"/>
  <c r="AC312"/>
  <c r="AF312"/>
  <c r="AA312" s="1"/>
  <c r="AB312"/>
  <c r="CB314" i="7" l="1"/>
  <c r="CA314"/>
  <c r="BW314"/>
  <c r="BV314"/>
  <c r="S314"/>
  <c r="Y314"/>
  <c r="AM314"/>
  <c r="AS314"/>
  <c r="BG314"/>
  <c r="BM314"/>
  <c r="N314"/>
  <c r="T314"/>
  <c r="AH314"/>
  <c r="AN314"/>
  <c r="BB314"/>
  <c r="BH314"/>
  <c r="I314"/>
  <c r="O314"/>
  <c r="AC314"/>
  <c r="AI314"/>
  <c r="AW314"/>
  <c r="BC314"/>
  <c r="BQ314"/>
  <c r="X314"/>
  <c r="AX314"/>
  <c r="AD314"/>
  <c r="J314"/>
  <c r="BL314"/>
  <c r="BR314"/>
  <c r="AR314"/>
  <c r="E314"/>
  <c r="D314"/>
  <c r="AI313" i="6"/>
  <c r="AE313"/>
  <c r="Z314"/>
  <c r="AH313"/>
  <c r="AD313"/>
  <c r="AG313"/>
  <c r="AC313"/>
  <c r="AF313"/>
  <c r="AA313" s="1"/>
  <c r="AB313"/>
  <c r="CB315" i="7" l="1"/>
  <c r="CA315"/>
  <c r="BW315"/>
  <c r="BV315"/>
  <c r="N315"/>
  <c r="T315"/>
  <c r="AH315"/>
  <c r="AN315"/>
  <c r="BB315"/>
  <c r="BH315"/>
  <c r="I315"/>
  <c r="O315"/>
  <c r="AC315"/>
  <c r="AI315"/>
  <c r="AW315"/>
  <c r="BC315"/>
  <c r="BQ315"/>
  <c r="J315"/>
  <c r="X315"/>
  <c r="AD315"/>
  <c r="AR315"/>
  <c r="AX315"/>
  <c r="BL315"/>
  <c r="BR315"/>
  <c r="AM315"/>
  <c r="BM315"/>
  <c r="S315"/>
  <c r="AS315"/>
  <c r="Y315"/>
  <c r="BG315"/>
  <c r="E315"/>
  <c r="D315"/>
  <c r="AI314" i="6"/>
  <c r="AE314"/>
  <c r="Z315"/>
  <c r="AH314"/>
  <c r="AD314"/>
  <c r="AG314"/>
  <c r="AC314"/>
  <c r="AF314"/>
  <c r="AA314" s="1"/>
  <c r="AB314"/>
  <c r="CB316" i="7" l="1"/>
  <c r="CA316"/>
  <c r="BW316"/>
  <c r="BV316"/>
  <c r="I316"/>
  <c r="O316"/>
  <c r="AC316"/>
  <c r="AI316"/>
  <c r="AW316"/>
  <c r="BC316"/>
  <c r="BQ316"/>
  <c r="J316"/>
  <c r="X316"/>
  <c r="AD316"/>
  <c r="AR316"/>
  <c r="AX316"/>
  <c r="BL316"/>
  <c r="BR316"/>
  <c r="S316"/>
  <c r="Y316"/>
  <c r="AM316"/>
  <c r="AS316"/>
  <c r="BG316"/>
  <c r="BM316"/>
  <c r="BB316"/>
  <c r="AH316"/>
  <c r="BH316"/>
  <c r="N316"/>
  <c r="AN316"/>
  <c r="T316"/>
  <c r="E316"/>
  <c r="D316"/>
  <c r="AI315" i="6"/>
  <c r="AE315"/>
  <c r="Z316"/>
  <c r="AH315"/>
  <c r="AD315"/>
  <c r="AG315"/>
  <c r="AC315"/>
  <c r="AF315"/>
  <c r="AA315" s="1"/>
  <c r="AB315"/>
  <c r="CB317" i="7" l="1"/>
  <c r="CA317"/>
  <c r="BW317"/>
  <c r="BV317"/>
  <c r="J317"/>
  <c r="X317"/>
  <c r="AD317"/>
  <c r="AR317"/>
  <c r="AX317"/>
  <c r="BL317"/>
  <c r="BR317"/>
  <c r="S317"/>
  <c r="Y317"/>
  <c r="AM317"/>
  <c r="AS317"/>
  <c r="BG317"/>
  <c r="BM317"/>
  <c r="N317"/>
  <c r="T317"/>
  <c r="AH317"/>
  <c r="AN317"/>
  <c r="BB317"/>
  <c r="BH317"/>
  <c r="O317"/>
  <c r="BQ317"/>
  <c r="AW317"/>
  <c r="AC317"/>
  <c r="BC317"/>
  <c r="I317"/>
  <c r="AI317"/>
  <c r="E317"/>
  <c r="D317"/>
  <c r="AI316" i="6"/>
  <c r="AE316"/>
  <c r="Z317"/>
  <c r="AH316"/>
  <c r="AD316"/>
  <c r="AG316"/>
  <c r="AC316"/>
  <c r="AF316"/>
  <c r="AA316" s="1"/>
  <c r="AB316"/>
  <c r="CB318" i="7" l="1"/>
  <c r="CA318"/>
  <c r="BW318"/>
  <c r="BV318"/>
  <c r="S318"/>
  <c r="Y318"/>
  <c r="AM318"/>
  <c r="AS318"/>
  <c r="BG318"/>
  <c r="BM318"/>
  <c r="N318"/>
  <c r="T318"/>
  <c r="AH318"/>
  <c r="AN318"/>
  <c r="BB318"/>
  <c r="BH318"/>
  <c r="I318"/>
  <c r="O318"/>
  <c r="AC318"/>
  <c r="AI318"/>
  <c r="AW318"/>
  <c r="BC318"/>
  <c r="BQ318"/>
  <c r="AD318"/>
  <c r="J318"/>
  <c r="BL318"/>
  <c r="AR318"/>
  <c r="BR318"/>
  <c r="X318"/>
  <c r="AX318"/>
  <c r="E318"/>
  <c r="D318"/>
  <c r="AI317" i="6"/>
  <c r="AE317"/>
  <c r="Z318"/>
  <c r="AH317"/>
  <c r="AD317"/>
  <c r="AG317"/>
  <c r="AC317"/>
  <c r="AF317"/>
  <c r="AA317" s="1"/>
  <c r="AB317"/>
  <c r="CB319" i="7" l="1"/>
  <c r="CA319"/>
  <c r="BV319"/>
  <c r="BW319"/>
  <c r="N319"/>
  <c r="T319"/>
  <c r="AH319"/>
  <c r="AN319"/>
  <c r="BB319"/>
  <c r="BH319"/>
  <c r="I319"/>
  <c r="O319"/>
  <c r="AC319"/>
  <c r="AI319"/>
  <c r="AW319"/>
  <c r="BC319"/>
  <c r="BQ319"/>
  <c r="J319"/>
  <c r="X319"/>
  <c r="AD319"/>
  <c r="AR319"/>
  <c r="AX319"/>
  <c r="BL319"/>
  <c r="BR319"/>
  <c r="S319"/>
  <c r="AS319"/>
  <c r="Y319"/>
  <c r="BG319"/>
  <c r="BM319"/>
  <c r="AM319"/>
  <c r="E319"/>
  <c r="D319"/>
  <c r="AI318" i="6"/>
  <c r="AE318"/>
  <c r="Z319"/>
  <c r="AH318"/>
  <c r="AD318"/>
  <c r="AG318"/>
  <c r="AC318"/>
  <c r="AF318"/>
  <c r="AA318" s="1"/>
  <c r="AB318"/>
  <c r="CB320" i="7" l="1"/>
  <c r="BW320"/>
  <c r="BV320"/>
  <c r="CA320"/>
  <c r="I320"/>
  <c r="O320"/>
  <c r="AC320"/>
  <c r="AI320"/>
  <c r="AW320"/>
  <c r="BC320"/>
  <c r="BQ320"/>
  <c r="J320"/>
  <c r="X320"/>
  <c r="AD320"/>
  <c r="AR320"/>
  <c r="AX320"/>
  <c r="BL320"/>
  <c r="BR320"/>
  <c r="S320"/>
  <c r="Y320"/>
  <c r="AM320"/>
  <c r="AS320"/>
  <c r="BG320"/>
  <c r="BM320"/>
  <c r="AH320"/>
  <c r="BH320"/>
  <c r="N320"/>
  <c r="AN320"/>
  <c r="T320"/>
  <c r="BB320"/>
  <c r="E320"/>
  <c r="D320"/>
  <c r="AI319" i="6"/>
  <c r="AE319"/>
  <c r="Z320"/>
  <c r="AH319"/>
  <c r="AD319"/>
  <c r="AG319"/>
  <c r="AC319"/>
  <c r="AF319"/>
  <c r="AA319" s="1"/>
  <c r="AB319"/>
  <c r="CB321" i="7" l="1"/>
  <c r="CA321"/>
  <c r="BW321"/>
  <c r="BV321"/>
  <c r="J321"/>
  <c r="X321"/>
  <c r="AD321"/>
  <c r="AR321"/>
  <c r="AX321"/>
  <c r="BL321"/>
  <c r="BR321"/>
  <c r="S321"/>
  <c r="Y321"/>
  <c r="AM321"/>
  <c r="AS321"/>
  <c r="BG321"/>
  <c r="BM321"/>
  <c r="N321"/>
  <c r="T321"/>
  <c r="AH321"/>
  <c r="AN321"/>
  <c r="BB321"/>
  <c r="BH321"/>
  <c r="AW321"/>
  <c r="AC321"/>
  <c r="BC321"/>
  <c r="I321"/>
  <c r="AI321"/>
  <c r="BQ321"/>
  <c r="E321"/>
  <c r="D321"/>
  <c r="O321"/>
  <c r="AI320" i="6"/>
  <c r="AE320"/>
  <c r="Z321"/>
  <c r="AH320"/>
  <c r="AD320"/>
  <c r="AG320"/>
  <c r="AC320"/>
  <c r="AF320"/>
  <c r="AA320" s="1"/>
  <c r="AB320"/>
  <c r="CB322" i="7" l="1"/>
  <c r="CA322"/>
  <c r="BW322"/>
  <c r="BV322"/>
  <c r="S322"/>
  <c r="Y322"/>
  <c r="AM322"/>
  <c r="AS322"/>
  <c r="BG322"/>
  <c r="BM322"/>
  <c r="N322"/>
  <c r="T322"/>
  <c r="AH322"/>
  <c r="AN322"/>
  <c r="BB322"/>
  <c r="BH322"/>
  <c r="I322"/>
  <c r="O322"/>
  <c r="AC322"/>
  <c r="AI322"/>
  <c r="AW322"/>
  <c r="BC322"/>
  <c r="BQ322"/>
  <c r="J322"/>
  <c r="BL322"/>
  <c r="AR322"/>
  <c r="BR322"/>
  <c r="X322"/>
  <c r="AX322"/>
  <c r="AD322"/>
  <c r="E322"/>
  <c r="D322"/>
  <c r="AI321" i="6"/>
  <c r="AE321"/>
  <c r="Z322"/>
  <c r="AH321"/>
  <c r="AD321"/>
  <c r="AG321"/>
  <c r="AC321"/>
  <c r="AF321"/>
  <c r="AA321" s="1"/>
  <c r="AB321"/>
  <c r="CB323" i="7" l="1"/>
  <c r="CA323"/>
  <c r="BV323"/>
  <c r="BW323"/>
  <c r="N323"/>
  <c r="T323"/>
  <c r="AH323"/>
  <c r="AN323"/>
  <c r="BB323"/>
  <c r="BH323"/>
  <c r="I323"/>
  <c r="O323"/>
  <c r="AC323"/>
  <c r="AI323"/>
  <c r="AW323"/>
  <c r="BC323"/>
  <c r="BQ323"/>
  <c r="J323"/>
  <c r="X323"/>
  <c r="AD323"/>
  <c r="AR323"/>
  <c r="AX323"/>
  <c r="BL323"/>
  <c r="BR323"/>
  <c r="Y323"/>
  <c r="BG323"/>
  <c r="AM323"/>
  <c r="BM323"/>
  <c r="S323"/>
  <c r="AS323"/>
  <c r="E323"/>
  <c r="D323"/>
  <c r="AI322" i="6"/>
  <c r="AE322"/>
  <c r="Z323"/>
  <c r="AH322"/>
  <c r="AD322"/>
  <c r="AG322"/>
  <c r="AC322"/>
  <c r="AF322"/>
  <c r="AA322" s="1"/>
  <c r="AB322"/>
  <c r="CB324" i="7" l="1"/>
  <c r="CA324"/>
  <c r="BW324"/>
  <c r="BV324"/>
  <c r="I324"/>
  <c r="O324"/>
  <c r="AC324"/>
  <c r="AI324"/>
  <c r="AW324"/>
  <c r="BC324"/>
  <c r="BQ324"/>
  <c r="J324"/>
  <c r="X324"/>
  <c r="AD324"/>
  <c r="AR324"/>
  <c r="AX324"/>
  <c r="BL324"/>
  <c r="BR324"/>
  <c r="S324"/>
  <c r="Y324"/>
  <c r="AM324"/>
  <c r="AS324"/>
  <c r="BG324"/>
  <c r="BM324"/>
  <c r="N324"/>
  <c r="AN324"/>
  <c r="T324"/>
  <c r="BB324"/>
  <c r="BH324"/>
  <c r="AH324"/>
  <c r="E324"/>
  <c r="D324"/>
  <c r="AI323" i="6"/>
  <c r="AE323"/>
  <c r="Z324"/>
  <c r="AH323"/>
  <c r="AD323"/>
  <c r="AG323"/>
  <c r="AC323"/>
  <c r="AF323"/>
  <c r="AA323" s="1"/>
  <c r="AB323"/>
  <c r="CB325" i="7" l="1"/>
  <c r="CA325"/>
  <c r="BW325"/>
  <c r="BV325"/>
  <c r="J325"/>
  <c r="X325"/>
  <c r="AD325"/>
  <c r="AR325"/>
  <c r="AX325"/>
  <c r="BL325"/>
  <c r="BR325"/>
  <c r="S325"/>
  <c r="Y325"/>
  <c r="AM325"/>
  <c r="AS325"/>
  <c r="BG325"/>
  <c r="BM325"/>
  <c r="N325"/>
  <c r="T325"/>
  <c r="AH325"/>
  <c r="AN325"/>
  <c r="BB325"/>
  <c r="BH325"/>
  <c r="AC325"/>
  <c r="BC325"/>
  <c r="I325"/>
  <c r="AI325"/>
  <c r="O325"/>
  <c r="BQ325"/>
  <c r="AW325"/>
  <c r="E325"/>
  <c r="D325"/>
  <c r="AI324" i="6"/>
  <c r="AE324"/>
  <c r="Z325"/>
  <c r="AH324"/>
  <c r="AD324"/>
  <c r="AG324"/>
  <c r="AC324"/>
  <c r="AF324"/>
  <c r="AA324" s="1"/>
  <c r="AB324"/>
  <c r="CB326" i="7" l="1"/>
  <c r="CA326"/>
  <c r="BW326"/>
  <c r="BV326"/>
  <c r="S326"/>
  <c r="Y326"/>
  <c r="AM326"/>
  <c r="AS326"/>
  <c r="BG326"/>
  <c r="BM326"/>
  <c r="N326"/>
  <c r="T326"/>
  <c r="AH326"/>
  <c r="AN326"/>
  <c r="BB326"/>
  <c r="BH326"/>
  <c r="I326"/>
  <c r="O326"/>
  <c r="AC326"/>
  <c r="AI326"/>
  <c r="AW326"/>
  <c r="BC326"/>
  <c r="BQ326"/>
  <c r="AR326"/>
  <c r="BR326"/>
  <c r="X326"/>
  <c r="AX326"/>
  <c r="AD326"/>
  <c r="BL326"/>
  <c r="J326"/>
  <c r="E326"/>
  <c r="D326"/>
  <c r="AI325" i="6"/>
  <c r="AE325"/>
  <c r="Z326"/>
  <c r="AH325"/>
  <c r="AD325"/>
  <c r="AG325"/>
  <c r="AC325"/>
  <c r="AF325"/>
  <c r="AA325" s="1"/>
  <c r="AB325"/>
  <c r="CB327" i="7" l="1"/>
  <c r="CA327"/>
  <c r="BW327"/>
  <c r="BV327"/>
  <c r="N327"/>
  <c r="T327"/>
  <c r="AH327"/>
  <c r="AN327"/>
  <c r="BB327"/>
  <c r="BH327"/>
  <c r="I327"/>
  <c r="O327"/>
  <c r="AC327"/>
  <c r="AI327"/>
  <c r="AW327"/>
  <c r="BC327"/>
  <c r="BQ327"/>
  <c r="J327"/>
  <c r="X327"/>
  <c r="AD327"/>
  <c r="AR327"/>
  <c r="AX327"/>
  <c r="BL327"/>
  <c r="BR327"/>
  <c r="BG327"/>
  <c r="AM327"/>
  <c r="BM327"/>
  <c r="S327"/>
  <c r="AS327"/>
  <c r="Y327"/>
  <c r="E327"/>
  <c r="D327"/>
  <c r="AI326" i="6"/>
  <c r="AE326"/>
  <c r="Z327"/>
  <c r="AH326"/>
  <c r="AD326"/>
  <c r="AG326"/>
  <c r="AC326"/>
  <c r="AF326"/>
  <c r="AA326" s="1"/>
  <c r="AB326"/>
  <c r="CB328" i="7" l="1"/>
  <c r="CA328"/>
  <c r="BW328"/>
  <c r="BV328"/>
  <c r="I328"/>
  <c r="O328"/>
  <c r="AC328"/>
  <c r="AI328"/>
  <c r="AW328"/>
  <c r="BC328"/>
  <c r="BQ328"/>
  <c r="J328"/>
  <c r="X328"/>
  <c r="AD328"/>
  <c r="AR328"/>
  <c r="AX328"/>
  <c r="BL328"/>
  <c r="BR328"/>
  <c r="S328"/>
  <c r="Y328"/>
  <c r="AM328"/>
  <c r="AS328"/>
  <c r="BG328"/>
  <c r="BM328"/>
  <c r="T328"/>
  <c r="BB328"/>
  <c r="AH328"/>
  <c r="BH328"/>
  <c r="N328"/>
  <c r="AN328"/>
  <c r="E328"/>
  <c r="D328"/>
  <c r="AI327" i="6"/>
  <c r="AE327"/>
  <c r="Z328"/>
  <c r="AH327"/>
  <c r="AD327"/>
  <c r="AG327"/>
  <c r="AC327"/>
  <c r="AF327"/>
  <c r="AA327" s="1"/>
  <c r="AB327"/>
  <c r="CB329" i="7" l="1"/>
  <c r="CA329"/>
  <c r="BV329"/>
  <c r="BW329"/>
  <c r="J329"/>
  <c r="X329"/>
  <c r="AD329"/>
  <c r="AR329"/>
  <c r="AX329"/>
  <c r="BL329"/>
  <c r="BR329"/>
  <c r="S329"/>
  <c r="Y329"/>
  <c r="AM329"/>
  <c r="AS329"/>
  <c r="BG329"/>
  <c r="BM329"/>
  <c r="N329"/>
  <c r="T329"/>
  <c r="AH329"/>
  <c r="AN329"/>
  <c r="BB329"/>
  <c r="BH329"/>
  <c r="I329"/>
  <c r="AI329"/>
  <c r="O329"/>
  <c r="BQ329"/>
  <c r="AW329"/>
  <c r="BC329"/>
  <c r="AC329"/>
  <c r="E329"/>
  <c r="D329"/>
  <c r="AI328" i="6"/>
  <c r="AE328"/>
  <c r="Z329"/>
  <c r="AH328"/>
  <c r="AD328"/>
  <c r="AG328"/>
  <c r="AC328"/>
  <c r="AF328"/>
  <c r="AA328" s="1"/>
  <c r="AB328"/>
  <c r="CB330" i="7" l="1"/>
  <c r="CA330"/>
  <c r="BW330"/>
  <c r="BV330"/>
  <c r="S330"/>
  <c r="Y330"/>
  <c r="AM330"/>
  <c r="AS330"/>
  <c r="BG330"/>
  <c r="BM330"/>
  <c r="N330"/>
  <c r="T330"/>
  <c r="AH330"/>
  <c r="AN330"/>
  <c r="BB330"/>
  <c r="BH330"/>
  <c r="I330"/>
  <c r="O330"/>
  <c r="AC330"/>
  <c r="AI330"/>
  <c r="AW330"/>
  <c r="BC330"/>
  <c r="BQ330"/>
  <c r="X330"/>
  <c r="AX330"/>
  <c r="AD330"/>
  <c r="J330"/>
  <c r="BL330"/>
  <c r="AR330"/>
  <c r="BR330"/>
  <c r="E330"/>
  <c r="D330"/>
  <c r="AI329" i="6"/>
  <c r="AE329"/>
  <c r="Z330"/>
  <c r="AH329"/>
  <c r="AD329"/>
  <c r="AG329"/>
  <c r="AC329"/>
  <c r="AF329"/>
  <c r="AA329" s="1"/>
  <c r="AB329"/>
  <c r="CB331" i="7" l="1"/>
  <c r="CA331"/>
  <c r="BW331"/>
  <c r="BV331"/>
  <c r="N331"/>
  <c r="T331"/>
  <c r="AH331"/>
  <c r="AN331"/>
  <c r="BB331"/>
  <c r="BH331"/>
  <c r="I331"/>
  <c r="O331"/>
  <c r="AC331"/>
  <c r="AI331"/>
  <c r="AW331"/>
  <c r="BC331"/>
  <c r="BQ331"/>
  <c r="J331"/>
  <c r="X331"/>
  <c r="AD331"/>
  <c r="AR331"/>
  <c r="AX331"/>
  <c r="BL331"/>
  <c r="BR331"/>
  <c r="AM331"/>
  <c r="BM331"/>
  <c r="S331"/>
  <c r="AS331"/>
  <c r="Y331"/>
  <c r="BG331"/>
  <c r="E331"/>
  <c r="D331"/>
  <c r="AI330" i="6"/>
  <c r="AE330"/>
  <c r="Z331"/>
  <c r="AH330"/>
  <c r="AD330"/>
  <c r="AG330"/>
  <c r="AC330"/>
  <c r="AF330"/>
  <c r="AA330" s="1"/>
  <c r="AB330"/>
  <c r="CB332" i="7" l="1"/>
  <c r="CA332"/>
  <c r="BW332"/>
  <c r="BV332"/>
  <c r="I332"/>
  <c r="O332"/>
  <c r="AC332"/>
  <c r="AI332"/>
  <c r="AW332"/>
  <c r="BC332"/>
  <c r="BQ332"/>
  <c r="J332"/>
  <c r="X332"/>
  <c r="AD332"/>
  <c r="AR332"/>
  <c r="AX332"/>
  <c r="BL332"/>
  <c r="BR332"/>
  <c r="S332"/>
  <c r="Y332"/>
  <c r="AM332"/>
  <c r="AS332"/>
  <c r="BG332"/>
  <c r="BM332"/>
  <c r="BB332"/>
  <c r="AH332"/>
  <c r="BH332"/>
  <c r="N332"/>
  <c r="AN332"/>
  <c r="T332"/>
  <c r="E332"/>
  <c r="D332"/>
  <c r="AI331" i="6"/>
  <c r="AE331"/>
  <c r="Z332"/>
  <c r="AH331"/>
  <c r="AD331"/>
  <c r="AG331"/>
  <c r="AC331"/>
  <c r="AF331"/>
  <c r="AA331" s="1"/>
  <c r="AB331"/>
  <c r="CB333" i="7" l="1"/>
  <c r="CA333"/>
  <c r="BW333"/>
  <c r="BV333"/>
  <c r="J333"/>
  <c r="X333"/>
  <c r="AD333"/>
  <c r="AR333"/>
  <c r="AX333"/>
  <c r="BL333"/>
  <c r="BR333"/>
  <c r="S333"/>
  <c r="Y333"/>
  <c r="AM333"/>
  <c r="AS333"/>
  <c r="BG333"/>
  <c r="BM333"/>
  <c r="N333"/>
  <c r="T333"/>
  <c r="AH333"/>
  <c r="AN333"/>
  <c r="BB333"/>
  <c r="BH333"/>
  <c r="O333"/>
  <c r="BQ333"/>
  <c r="AW333"/>
  <c r="AC333"/>
  <c r="BC333"/>
  <c r="I333"/>
  <c r="AI333"/>
  <c r="E333"/>
  <c r="D333"/>
  <c r="AI332" i="6"/>
  <c r="AE332"/>
  <c r="Z333"/>
  <c r="AH332"/>
  <c r="AD332"/>
  <c r="AG332"/>
  <c r="AC332"/>
  <c r="AF332"/>
  <c r="AA332" s="1"/>
  <c r="AB332"/>
  <c r="CB334" i="7" l="1"/>
  <c r="CA334"/>
  <c r="BW334"/>
  <c r="BV334"/>
  <c r="S334"/>
  <c r="Y334"/>
  <c r="AM334"/>
  <c r="AS334"/>
  <c r="BG334"/>
  <c r="BM334"/>
  <c r="N334"/>
  <c r="T334"/>
  <c r="AH334"/>
  <c r="AN334"/>
  <c r="BB334"/>
  <c r="BH334"/>
  <c r="I334"/>
  <c r="O334"/>
  <c r="AC334"/>
  <c r="AI334"/>
  <c r="AW334"/>
  <c r="BC334"/>
  <c r="BQ334"/>
  <c r="AD334"/>
  <c r="J334"/>
  <c r="BL334"/>
  <c r="AR334"/>
  <c r="BR334"/>
  <c r="AX334"/>
  <c r="X334"/>
  <c r="E334"/>
  <c r="D334"/>
  <c r="AI333" i="6"/>
  <c r="AE333"/>
  <c r="Z334"/>
  <c r="AH333"/>
  <c r="AD333"/>
  <c r="AG333"/>
  <c r="AC333"/>
  <c r="AF333"/>
  <c r="AA333" s="1"/>
  <c r="AB333"/>
  <c r="CB335" i="7" l="1"/>
  <c r="CA335"/>
  <c r="BV335"/>
  <c r="BW335"/>
  <c r="N335"/>
  <c r="T335"/>
  <c r="AH335"/>
  <c r="AN335"/>
  <c r="BB335"/>
  <c r="BH335"/>
  <c r="I335"/>
  <c r="O335"/>
  <c r="AC335"/>
  <c r="AI335"/>
  <c r="AW335"/>
  <c r="BC335"/>
  <c r="BQ335"/>
  <c r="J335"/>
  <c r="X335"/>
  <c r="AD335"/>
  <c r="AR335"/>
  <c r="AX335"/>
  <c r="BL335"/>
  <c r="BR335"/>
  <c r="S335"/>
  <c r="AS335"/>
  <c r="Y335"/>
  <c r="BG335"/>
  <c r="AM335"/>
  <c r="BM335"/>
  <c r="E335"/>
  <c r="D335"/>
  <c r="AI334" i="6"/>
  <c r="AE334"/>
  <c r="Z335"/>
  <c r="AH334"/>
  <c r="AD334"/>
  <c r="AG334"/>
  <c r="AC334"/>
  <c r="AF334"/>
  <c r="AA334" s="1"/>
  <c r="AB334"/>
  <c r="CB336" i="7" l="1"/>
  <c r="CA336"/>
  <c r="BW336"/>
  <c r="BV336"/>
  <c r="I336"/>
  <c r="O336"/>
  <c r="AC336"/>
  <c r="AI336"/>
  <c r="AW336"/>
  <c r="BC336"/>
  <c r="BQ336"/>
  <c r="J336"/>
  <c r="X336"/>
  <c r="AD336"/>
  <c r="AR336"/>
  <c r="AX336"/>
  <c r="BL336"/>
  <c r="BR336"/>
  <c r="S336"/>
  <c r="Y336"/>
  <c r="AM336"/>
  <c r="AS336"/>
  <c r="BG336"/>
  <c r="BM336"/>
  <c r="AH336"/>
  <c r="BH336"/>
  <c r="N336"/>
  <c r="AN336"/>
  <c r="T336"/>
  <c r="BB336"/>
  <c r="E336"/>
  <c r="D336"/>
  <c r="AI335" i="6"/>
  <c r="AE335"/>
  <c r="Z336"/>
  <c r="AH335"/>
  <c r="AD335"/>
  <c r="AG335"/>
  <c r="AC335"/>
  <c r="AF335"/>
  <c r="AA335" s="1"/>
  <c r="AB335"/>
  <c r="CB337" i="7" l="1"/>
  <c r="CA337"/>
  <c r="BW337"/>
  <c r="BV337"/>
  <c r="J337"/>
  <c r="X337"/>
  <c r="AD337"/>
  <c r="AR337"/>
  <c r="AX337"/>
  <c r="BL337"/>
  <c r="BR337"/>
  <c r="S337"/>
  <c r="Y337"/>
  <c r="AM337"/>
  <c r="AS337"/>
  <c r="BG337"/>
  <c r="BM337"/>
  <c r="N337"/>
  <c r="T337"/>
  <c r="AH337"/>
  <c r="AN337"/>
  <c r="BB337"/>
  <c r="BH337"/>
  <c r="AW337"/>
  <c r="AC337"/>
  <c r="BC337"/>
  <c r="I337"/>
  <c r="AI337"/>
  <c r="BQ337"/>
  <c r="O337"/>
  <c r="E337"/>
  <c r="D337"/>
  <c r="AI336" i="6"/>
  <c r="AE336"/>
  <c r="Z337"/>
  <c r="AH336"/>
  <c r="AD336"/>
  <c r="AG336"/>
  <c r="AC336"/>
  <c r="AF336"/>
  <c r="AA336" s="1"/>
  <c r="AB336"/>
  <c r="CB338" i="7" l="1"/>
  <c r="CA338"/>
  <c r="BW338"/>
  <c r="BV338"/>
  <c r="S338"/>
  <c r="Y338"/>
  <c r="AM338"/>
  <c r="AS338"/>
  <c r="BG338"/>
  <c r="BM338"/>
  <c r="N338"/>
  <c r="T338"/>
  <c r="AH338"/>
  <c r="AN338"/>
  <c r="BB338"/>
  <c r="BH338"/>
  <c r="I338"/>
  <c r="O338"/>
  <c r="AC338"/>
  <c r="AI338"/>
  <c r="AW338"/>
  <c r="BC338"/>
  <c r="BQ338"/>
  <c r="J338"/>
  <c r="BL338"/>
  <c r="AR338"/>
  <c r="BR338"/>
  <c r="X338"/>
  <c r="AX338"/>
  <c r="AD338"/>
  <c r="E338"/>
  <c r="D338"/>
  <c r="AI337" i="6"/>
  <c r="AE337"/>
  <c r="Z338"/>
  <c r="AH337"/>
  <c r="AD337"/>
  <c r="AG337"/>
  <c r="AC337"/>
  <c r="AF337"/>
  <c r="AA337" s="1"/>
  <c r="AB337"/>
  <c r="CB339" i="7" l="1"/>
  <c r="CA339"/>
  <c r="BW339"/>
  <c r="BV339"/>
  <c r="N339"/>
  <c r="T339"/>
  <c r="AH339"/>
  <c r="AN339"/>
  <c r="BB339"/>
  <c r="BH339"/>
  <c r="I339"/>
  <c r="O339"/>
  <c r="AC339"/>
  <c r="AI339"/>
  <c r="AW339"/>
  <c r="BC339"/>
  <c r="BQ339"/>
  <c r="J339"/>
  <c r="X339"/>
  <c r="AD339"/>
  <c r="AR339"/>
  <c r="AX339"/>
  <c r="BL339"/>
  <c r="BR339"/>
  <c r="Y339"/>
  <c r="BG339"/>
  <c r="AM339"/>
  <c r="BM339"/>
  <c r="AS339"/>
  <c r="S339"/>
  <c r="E339"/>
  <c r="D339"/>
  <c r="AI338" i="6"/>
  <c r="AE338"/>
  <c r="Z339"/>
  <c r="AH338"/>
  <c r="AD338"/>
  <c r="AG338"/>
  <c r="AC338"/>
  <c r="AF338"/>
  <c r="AA338" s="1"/>
  <c r="AB338"/>
  <c r="CB340" i="7" l="1"/>
  <c r="CA340"/>
  <c r="BW340"/>
  <c r="BV340"/>
  <c r="I340"/>
  <c r="O340"/>
  <c r="AC340"/>
  <c r="AI340"/>
  <c r="AW340"/>
  <c r="BC340"/>
  <c r="BQ340"/>
  <c r="J340"/>
  <c r="X340"/>
  <c r="AD340"/>
  <c r="AR340"/>
  <c r="AX340"/>
  <c r="BL340"/>
  <c r="BR340"/>
  <c r="S340"/>
  <c r="Y340"/>
  <c r="AM340"/>
  <c r="AS340"/>
  <c r="BG340"/>
  <c r="BM340"/>
  <c r="N340"/>
  <c r="AN340"/>
  <c r="T340"/>
  <c r="BB340"/>
  <c r="AH340"/>
  <c r="BH340"/>
  <c r="E340"/>
  <c r="D340"/>
  <c r="AI339" i="6"/>
  <c r="AE339"/>
  <c r="Z340"/>
  <c r="AH339"/>
  <c r="AD339"/>
  <c r="AG339"/>
  <c r="AC339"/>
  <c r="AF339"/>
  <c r="AA339" s="1"/>
  <c r="AB339"/>
  <c r="CB341" i="7" l="1"/>
  <c r="CA341"/>
  <c r="BV341"/>
  <c r="BW341"/>
  <c r="J341"/>
  <c r="X341"/>
  <c r="AD341"/>
  <c r="AR341"/>
  <c r="AX341"/>
  <c r="BL341"/>
  <c r="BR341"/>
  <c r="S341"/>
  <c r="Y341"/>
  <c r="AM341"/>
  <c r="AS341"/>
  <c r="BG341"/>
  <c r="BM341"/>
  <c r="N341"/>
  <c r="T341"/>
  <c r="AH341"/>
  <c r="AN341"/>
  <c r="BB341"/>
  <c r="BH341"/>
  <c r="AC341"/>
  <c r="BC341"/>
  <c r="I341"/>
  <c r="AI341"/>
  <c r="O341"/>
  <c r="BQ341"/>
  <c r="AW341"/>
  <c r="E341"/>
  <c r="D341"/>
  <c r="AI340" i="6"/>
  <c r="AE340"/>
  <c r="Z341"/>
  <c r="AH340"/>
  <c r="AD340"/>
  <c r="AG340"/>
  <c r="AC340"/>
  <c r="AF340"/>
  <c r="AA340" s="1"/>
  <c r="AB340"/>
  <c r="CB342" i="7" l="1"/>
  <c r="CA342"/>
  <c r="BW342"/>
  <c r="BV342"/>
  <c r="S342"/>
  <c r="Y342"/>
  <c r="AM342"/>
  <c r="AS342"/>
  <c r="BG342"/>
  <c r="BM342"/>
  <c r="N342"/>
  <c r="T342"/>
  <c r="AH342"/>
  <c r="AN342"/>
  <c r="BB342"/>
  <c r="BH342"/>
  <c r="I342"/>
  <c r="O342"/>
  <c r="AC342"/>
  <c r="AI342"/>
  <c r="AW342"/>
  <c r="BC342"/>
  <c r="BQ342"/>
  <c r="AR342"/>
  <c r="BR342"/>
  <c r="X342"/>
  <c r="AX342"/>
  <c r="AD342"/>
  <c r="BL342"/>
  <c r="J342"/>
  <c r="E342"/>
  <c r="D342"/>
  <c r="AI341" i="6"/>
  <c r="AE341"/>
  <c r="Z342"/>
  <c r="AH341"/>
  <c r="AD341"/>
  <c r="AG341"/>
  <c r="AC341"/>
  <c r="AF341"/>
  <c r="AA341" s="1"/>
  <c r="AB341"/>
  <c r="CB343" i="7" l="1"/>
  <c r="CA343"/>
  <c r="BW343"/>
  <c r="BV343"/>
  <c r="N343"/>
  <c r="T343"/>
  <c r="AH343"/>
  <c r="AN343"/>
  <c r="BB343"/>
  <c r="BH343"/>
  <c r="I343"/>
  <c r="O343"/>
  <c r="AC343"/>
  <c r="AI343"/>
  <c r="AW343"/>
  <c r="BC343"/>
  <c r="BQ343"/>
  <c r="J343"/>
  <c r="X343"/>
  <c r="AD343"/>
  <c r="AR343"/>
  <c r="AX343"/>
  <c r="BL343"/>
  <c r="BR343"/>
  <c r="BG343"/>
  <c r="AM343"/>
  <c r="BM343"/>
  <c r="S343"/>
  <c r="AS343"/>
  <c r="Y343"/>
  <c r="E343"/>
  <c r="D343"/>
  <c r="AI342" i="6"/>
  <c r="AE342"/>
  <c r="Z343"/>
  <c r="AH342"/>
  <c r="AD342"/>
  <c r="AG342"/>
  <c r="AC342"/>
  <c r="AF342"/>
  <c r="AA342" s="1"/>
  <c r="AB342"/>
  <c r="CB344" i="7" l="1"/>
  <c r="BW344"/>
  <c r="CA344"/>
  <c r="BV344"/>
  <c r="I344"/>
  <c r="O344"/>
  <c r="AC344"/>
  <c r="AI344"/>
  <c r="AW344"/>
  <c r="BC344"/>
  <c r="BQ344"/>
  <c r="J344"/>
  <c r="X344"/>
  <c r="AD344"/>
  <c r="AR344"/>
  <c r="AX344"/>
  <c r="BL344"/>
  <c r="BR344"/>
  <c r="S344"/>
  <c r="Y344"/>
  <c r="AM344"/>
  <c r="AS344"/>
  <c r="BG344"/>
  <c r="BM344"/>
  <c r="T344"/>
  <c r="BB344"/>
  <c r="AH344"/>
  <c r="BH344"/>
  <c r="AN344"/>
  <c r="N344"/>
  <c r="E344"/>
  <c r="D344"/>
  <c r="AI343" i="6"/>
  <c r="AE343"/>
  <c r="Z344"/>
  <c r="AH343"/>
  <c r="AD343"/>
  <c r="AG343"/>
  <c r="AC343"/>
  <c r="AF343"/>
  <c r="AA343" s="1"/>
  <c r="AB343"/>
  <c r="CB345" i="7" l="1"/>
  <c r="CA345"/>
  <c r="BW345"/>
  <c r="BV345"/>
  <c r="J345"/>
  <c r="X345"/>
  <c r="AD345"/>
  <c r="AR345"/>
  <c r="AX345"/>
  <c r="BL345"/>
  <c r="BR345"/>
  <c r="S345"/>
  <c r="Y345"/>
  <c r="AM345"/>
  <c r="AS345"/>
  <c r="BG345"/>
  <c r="BM345"/>
  <c r="N345"/>
  <c r="T345"/>
  <c r="AH345"/>
  <c r="AN345"/>
  <c r="BB345"/>
  <c r="BH345"/>
  <c r="I345"/>
  <c r="AI345"/>
  <c r="O345"/>
  <c r="BQ345"/>
  <c r="AW345"/>
  <c r="AC345"/>
  <c r="BC345"/>
  <c r="E345"/>
  <c r="D345"/>
  <c r="AI344" i="6"/>
  <c r="AE344"/>
  <c r="Z345"/>
  <c r="AH344"/>
  <c r="AD344"/>
  <c r="AG344"/>
  <c r="AC344"/>
  <c r="AF344"/>
  <c r="AA344" s="1"/>
  <c r="AB344"/>
  <c r="CB346" i="7" l="1"/>
  <c r="CA346"/>
  <c r="BW346"/>
  <c r="BV346"/>
  <c r="S346"/>
  <c r="Y346"/>
  <c r="AM346"/>
  <c r="AS346"/>
  <c r="BG346"/>
  <c r="BM346"/>
  <c r="N346"/>
  <c r="T346"/>
  <c r="AH346"/>
  <c r="AN346"/>
  <c r="BB346"/>
  <c r="BH346"/>
  <c r="I346"/>
  <c r="O346"/>
  <c r="AC346"/>
  <c r="AI346"/>
  <c r="AW346"/>
  <c r="BC346"/>
  <c r="BQ346"/>
  <c r="X346"/>
  <c r="AX346"/>
  <c r="AD346"/>
  <c r="J346"/>
  <c r="BL346"/>
  <c r="AR346"/>
  <c r="BR346"/>
  <c r="E346"/>
  <c r="D346"/>
  <c r="AI345" i="6"/>
  <c r="AE345"/>
  <c r="Z346"/>
  <c r="AH345"/>
  <c r="AD345"/>
  <c r="AG345"/>
  <c r="AC345"/>
  <c r="AF345"/>
  <c r="AA345" s="1"/>
  <c r="AB345"/>
  <c r="CB347" i="7" l="1"/>
  <c r="CA347"/>
  <c r="BV347"/>
  <c r="BW347"/>
  <c r="N347"/>
  <c r="T347"/>
  <c r="AH347"/>
  <c r="AN347"/>
  <c r="BB347"/>
  <c r="BH347"/>
  <c r="I347"/>
  <c r="O347"/>
  <c r="AC347"/>
  <c r="AI347"/>
  <c r="AW347"/>
  <c r="BC347"/>
  <c r="BQ347"/>
  <c r="J347"/>
  <c r="X347"/>
  <c r="AD347"/>
  <c r="AR347"/>
  <c r="AX347"/>
  <c r="BL347"/>
  <c r="BR347"/>
  <c r="AM347"/>
  <c r="BM347"/>
  <c r="S347"/>
  <c r="AS347"/>
  <c r="Y347"/>
  <c r="BG347"/>
  <c r="E347"/>
  <c r="D347"/>
  <c r="AI346" i="6"/>
  <c r="AE346"/>
  <c r="Z347"/>
  <c r="AH346"/>
  <c r="AD346"/>
  <c r="AG346"/>
  <c r="AC346"/>
  <c r="AF346"/>
  <c r="AA346" s="1"/>
  <c r="AB346"/>
  <c r="CB348" i="7" l="1"/>
  <c r="CA348"/>
  <c r="BW348"/>
  <c r="BV348"/>
  <c r="I348"/>
  <c r="O348"/>
  <c r="AC348"/>
  <c r="AI348"/>
  <c r="AW348"/>
  <c r="BC348"/>
  <c r="BQ348"/>
  <c r="J348"/>
  <c r="X348"/>
  <c r="AD348"/>
  <c r="AR348"/>
  <c r="AX348"/>
  <c r="BL348"/>
  <c r="BR348"/>
  <c r="S348"/>
  <c r="Y348"/>
  <c r="AM348"/>
  <c r="AS348"/>
  <c r="BG348"/>
  <c r="BM348"/>
  <c r="BB348"/>
  <c r="AH348"/>
  <c r="BH348"/>
  <c r="N348"/>
  <c r="AN348"/>
  <c r="T348"/>
  <c r="E348"/>
  <c r="D348"/>
  <c r="AI347" i="6"/>
  <c r="AE347"/>
  <c r="Z348"/>
  <c r="AH347"/>
  <c r="AD347"/>
  <c r="AG347"/>
  <c r="AC347"/>
  <c r="AF347"/>
  <c r="AA347" s="1"/>
  <c r="AB347"/>
  <c r="CB349" i="7" l="1"/>
  <c r="CA349"/>
  <c r="BW349"/>
  <c r="BV349"/>
  <c r="J349"/>
  <c r="X349"/>
  <c r="AD349"/>
  <c r="AR349"/>
  <c r="AX349"/>
  <c r="BL349"/>
  <c r="BR349"/>
  <c r="S349"/>
  <c r="Y349"/>
  <c r="AM349"/>
  <c r="AS349"/>
  <c r="BG349"/>
  <c r="BM349"/>
  <c r="N349"/>
  <c r="T349"/>
  <c r="AH349"/>
  <c r="AN349"/>
  <c r="BB349"/>
  <c r="BH349"/>
  <c r="O349"/>
  <c r="BQ349"/>
  <c r="AW349"/>
  <c r="AC349"/>
  <c r="BC349"/>
  <c r="AI349"/>
  <c r="I349"/>
  <c r="E349"/>
  <c r="D349"/>
  <c r="AI348" i="6"/>
  <c r="AE348"/>
  <c r="Z349"/>
  <c r="AH348"/>
  <c r="AD348"/>
  <c r="AG348"/>
  <c r="AC348"/>
  <c r="AF348"/>
  <c r="AA348" s="1"/>
  <c r="AB348"/>
  <c r="CB350" i="7" l="1"/>
  <c r="CA350"/>
  <c r="BW350"/>
  <c r="BV350"/>
  <c r="S350"/>
  <c r="Y350"/>
  <c r="AM350"/>
  <c r="AS350"/>
  <c r="BG350"/>
  <c r="BM350"/>
  <c r="N350"/>
  <c r="T350"/>
  <c r="AH350"/>
  <c r="AN350"/>
  <c r="BB350"/>
  <c r="BH350"/>
  <c r="I350"/>
  <c r="O350"/>
  <c r="AC350"/>
  <c r="AI350"/>
  <c r="AW350"/>
  <c r="BC350"/>
  <c r="BQ350"/>
  <c r="AD350"/>
  <c r="J350"/>
  <c r="BL350"/>
  <c r="AR350"/>
  <c r="BR350"/>
  <c r="X350"/>
  <c r="AX350"/>
  <c r="E350"/>
  <c r="D350"/>
  <c r="AI349" i="6"/>
  <c r="AE349"/>
  <c r="Z350"/>
  <c r="AH349"/>
  <c r="AD349"/>
  <c r="AG349"/>
  <c r="AC349"/>
  <c r="AF349"/>
  <c r="AA349" s="1"/>
  <c r="AB349"/>
  <c r="CB351" i="7" l="1"/>
  <c r="CA351"/>
  <c r="BW351"/>
  <c r="BV351"/>
  <c r="N351"/>
  <c r="T351"/>
  <c r="AH351"/>
  <c r="AN351"/>
  <c r="BB351"/>
  <c r="BH351"/>
  <c r="I351"/>
  <c r="O351"/>
  <c r="AC351"/>
  <c r="AI351"/>
  <c r="AW351"/>
  <c r="BC351"/>
  <c r="BQ351"/>
  <c r="J351"/>
  <c r="X351"/>
  <c r="AD351"/>
  <c r="AR351"/>
  <c r="AX351"/>
  <c r="BL351"/>
  <c r="BR351"/>
  <c r="S351"/>
  <c r="AS351"/>
  <c r="Y351"/>
  <c r="BG351"/>
  <c r="AM351"/>
  <c r="BM351"/>
  <c r="E351"/>
  <c r="D351"/>
  <c r="AI350" i="6"/>
  <c r="AE350"/>
  <c r="Z351"/>
  <c r="AH350"/>
  <c r="AD350"/>
  <c r="AG350"/>
  <c r="AC350"/>
  <c r="AF350"/>
  <c r="AA350" s="1"/>
  <c r="AB350"/>
  <c r="CB352" i="7" l="1"/>
  <c r="BW352"/>
  <c r="BV352"/>
  <c r="CA352"/>
  <c r="I352"/>
  <c r="O352"/>
  <c r="AC352"/>
  <c r="AI352"/>
  <c r="AW352"/>
  <c r="BC352"/>
  <c r="BQ352"/>
  <c r="J352"/>
  <c r="X352"/>
  <c r="AD352"/>
  <c r="AR352"/>
  <c r="AX352"/>
  <c r="BL352"/>
  <c r="BR352"/>
  <c r="S352"/>
  <c r="Y352"/>
  <c r="AM352"/>
  <c r="AS352"/>
  <c r="BG352"/>
  <c r="BM352"/>
  <c r="AH352"/>
  <c r="BH352"/>
  <c r="N352"/>
  <c r="AN352"/>
  <c r="T352"/>
  <c r="BB352"/>
  <c r="E352"/>
  <c r="D352"/>
  <c r="AI351" i="6"/>
  <c r="AE351"/>
  <c r="Z352"/>
  <c r="AH351"/>
  <c r="AD351"/>
  <c r="AG351"/>
  <c r="AC351"/>
  <c r="AF351"/>
  <c r="AA351" s="1"/>
  <c r="AB351"/>
  <c r="CB353" i="7" l="1"/>
  <c r="CA353"/>
  <c r="BV353"/>
  <c r="BW353"/>
  <c r="J353"/>
  <c r="X353"/>
  <c r="AD353"/>
  <c r="AR353"/>
  <c r="AX353"/>
  <c r="BL353"/>
  <c r="BR353"/>
  <c r="S353"/>
  <c r="Y353"/>
  <c r="AM353"/>
  <c r="AS353"/>
  <c r="BG353"/>
  <c r="BM353"/>
  <c r="N353"/>
  <c r="T353"/>
  <c r="AH353"/>
  <c r="AN353"/>
  <c r="BB353"/>
  <c r="BH353"/>
  <c r="AW353"/>
  <c r="AC353"/>
  <c r="BC353"/>
  <c r="I353"/>
  <c r="AI353"/>
  <c r="O353"/>
  <c r="BQ353"/>
  <c r="E353"/>
  <c r="D353"/>
  <c r="AI352" i="6"/>
  <c r="AE352"/>
  <c r="Z353"/>
  <c r="AH352"/>
  <c r="AD352"/>
  <c r="AG352"/>
  <c r="AC352"/>
  <c r="AF352"/>
  <c r="AA352" s="1"/>
  <c r="AB352"/>
  <c r="CB354" i="7" l="1"/>
  <c r="CA354"/>
  <c r="BW354"/>
  <c r="BV354"/>
  <c r="S354"/>
  <c r="Y354"/>
  <c r="AM354"/>
  <c r="AS354"/>
  <c r="BG354"/>
  <c r="BM354"/>
  <c r="N354"/>
  <c r="T354"/>
  <c r="AH354"/>
  <c r="AN354"/>
  <c r="BB354"/>
  <c r="BH354"/>
  <c r="I354"/>
  <c r="O354"/>
  <c r="AC354"/>
  <c r="AI354"/>
  <c r="AW354"/>
  <c r="BC354"/>
  <c r="BQ354"/>
  <c r="J354"/>
  <c r="BL354"/>
  <c r="AR354"/>
  <c r="BR354"/>
  <c r="X354"/>
  <c r="AX354"/>
  <c r="AD354"/>
  <c r="E354"/>
  <c r="D354"/>
  <c r="Z354" i="6"/>
  <c r="AI353"/>
  <c r="AE353"/>
  <c r="AH353"/>
  <c r="AD353"/>
  <c r="AG353"/>
  <c r="AC353"/>
  <c r="AF353"/>
  <c r="AA353" s="1"/>
  <c r="AB353"/>
  <c r="CB355" i="7" l="1"/>
  <c r="CA355"/>
  <c r="BW355"/>
  <c r="BV355"/>
  <c r="N355"/>
  <c r="T355"/>
  <c r="AH355"/>
  <c r="AN355"/>
  <c r="BB355"/>
  <c r="BH355"/>
  <c r="I355"/>
  <c r="O355"/>
  <c r="AC355"/>
  <c r="AI355"/>
  <c r="AW355"/>
  <c r="BC355"/>
  <c r="BQ355"/>
  <c r="J355"/>
  <c r="X355"/>
  <c r="AD355"/>
  <c r="AR355"/>
  <c r="AX355"/>
  <c r="BL355"/>
  <c r="BR355"/>
  <c r="Y355"/>
  <c r="BG355"/>
  <c r="AM355"/>
  <c r="BM355"/>
  <c r="S355"/>
  <c r="AS355"/>
  <c r="E355"/>
  <c r="D355"/>
  <c r="AF354" i="6"/>
  <c r="AA354" s="1"/>
  <c r="AB354"/>
  <c r="AI354"/>
  <c r="AE354"/>
  <c r="Z355"/>
  <c r="AH354"/>
  <c r="AD354"/>
  <c r="AG354"/>
  <c r="AC354"/>
  <c r="CB356" i="7" l="1"/>
  <c r="CA356"/>
  <c r="BW356"/>
  <c r="BV356"/>
  <c r="I356"/>
  <c r="O356"/>
  <c r="AC356"/>
  <c r="AI356"/>
  <c r="AW356"/>
  <c r="BC356"/>
  <c r="BQ356"/>
  <c r="J356"/>
  <c r="X356"/>
  <c r="AD356"/>
  <c r="AR356"/>
  <c r="AX356"/>
  <c r="BL356"/>
  <c r="BR356"/>
  <c r="S356"/>
  <c r="Y356"/>
  <c r="AM356"/>
  <c r="AS356"/>
  <c r="BG356"/>
  <c r="BM356"/>
  <c r="N356"/>
  <c r="AN356"/>
  <c r="T356"/>
  <c r="BB356"/>
  <c r="AH356"/>
  <c r="BH356"/>
  <c r="E356"/>
  <c r="D356"/>
  <c r="AF355" i="6"/>
  <c r="AA355" s="1"/>
  <c r="AB355"/>
  <c r="AI355"/>
  <c r="AE355"/>
  <c r="Z356"/>
  <c r="AH355"/>
  <c r="AD355"/>
  <c r="AG355"/>
  <c r="AC355"/>
  <c r="CB357" i="7" l="1"/>
  <c r="CA357"/>
  <c r="BW357"/>
  <c r="BV357"/>
  <c r="J357"/>
  <c r="X357"/>
  <c r="AD357"/>
  <c r="AR357"/>
  <c r="AX357"/>
  <c r="BL357"/>
  <c r="BR357"/>
  <c r="S357"/>
  <c r="Y357"/>
  <c r="AM357"/>
  <c r="AS357"/>
  <c r="BG357"/>
  <c r="BM357"/>
  <c r="N357"/>
  <c r="T357"/>
  <c r="AH357"/>
  <c r="AN357"/>
  <c r="BB357"/>
  <c r="BH357"/>
  <c r="AC357"/>
  <c r="BC357"/>
  <c r="I357"/>
  <c r="AI357"/>
  <c r="O357"/>
  <c r="BQ357"/>
  <c r="AW357"/>
  <c r="E357"/>
  <c r="D357"/>
  <c r="AF356" i="6"/>
  <c r="AA356" s="1"/>
  <c r="AB356"/>
  <c r="AI356"/>
  <c r="AE356"/>
  <c r="Z357"/>
  <c r="AH356"/>
  <c r="AD356"/>
  <c r="AG356"/>
  <c r="AC356"/>
  <c r="CB358" i="7" l="1"/>
  <c r="CA358"/>
  <c r="BW358"/>
  <c r="BV358"/>
  <c r="S358"/>
  <c r="Y358"/>
  <c r="AM358"/>
  <c r="AS358"/>
  <c r="BG358"/>
  <c r="BM358"/>
  <c r="N358"/>
  <c r="T358"/>
  <c r="AH358"/>
  <c r="AN358"/>
  <c r="BB358"/>
  <c r="BH358"/>
  <c r="I358"/>
  <c r="O358"/>
  <c r="AC358"/>
  <c r="AI358"/>
  <c r="AW358"/>
  <c r="BC358"/>
  <c r="BQ358"/>
  <c r="AR358"/>
  <c r="BR358"/>
  <c r="X358"/>
  <c r="AX358"/>
  <c r="AD358"/>
  <c r="J358"/>
  <c r="BL358"/>
  <c r="E358"/>
  <c r="D358"/>
  <c r="AF357" i="6"/>
  <c r="AA357" s="1"/>
  <c r="AB357"/>
  <c r="AI357"/>
  <c r="AE357"/>
  <c r="Z358"/>
  <c r="AH357"/>
  <c r="AD357"/>
  <c r="AG357"/>
  <c r="AC357"/>
  <c r="CB359" i="7" l="1"/>
  <c r="CA359"/>
  <c r="BV359"/>
  <c r="BW359"/>
  <c r="N359"/>
  <c r="T359"/>
  <c r="AH359"/>
  <c r="AN359"/>
  <c r="BB359"/>
  <c r="BH359"/>
  <c r="I359"/>
  <c r="O359"/>
  <c r="AC359"/>
  <c r="AI359"/>
  <c r="AW359"/>
  <c r="BC359"/>
  <c r="BQ359"/>
  <c r="J359"/>
  <c r="X359"/>
  <c r="AD359"/>
  <c r="AR359"/>
  <c r="AX359"/>
  <c r="BL359"/>
  <c r="BR359"/>
  <c r="BG359"/>
  <c r="AM359"/>
  <c r="BM359"/>
  <c r="S359"/>
  <c r="AS359"/>
  <c r="Y359"/>
  <c r="E359"/>
  <c r="D359"/>
  <c r="AF358" i="6"/>
  <c r="AA358" s="1"/>
  <c r="AB358"/>
  <c r="AI358"/>
  <c r="AE358"/>
  <c r="Z359"/>
  <c r="AH358"/>
  <c r="AD358"/>
  <c r="AG358"/>
  <c r="AC358"/>
  <c r="CB360" i="7" l="1"/>
  <c r="BW360"/>
  <c r="CA360"/>
  <c r="BV360"/>
  <c r="I360"/>
  <c r="O360"/>
  <c r="AC360"/>
  <c r="AI360"/>
  <c r="AW360"/>
  <c r="BC360"/>
  <c r="BQ360"/>
  <c r="J360"/>
  <c r="X360"/>
  <c r="AD360"/>
  <c r="AR360"/>
  <c r="AX360"/>
  <c r="BL360"/>
  <c r="BR360"/>
  <c r="S360"/>
  <c r="Y360"/>
  <c r="AM360"/>
  <c r="AS360"/>
  <c r="BG360"/>
  <c r="BM360"/>
  <c r="T360"/>
  <c r="BB360"/>
  <c r="AH360"/>
  <c r="BH360"/>
  <c r="N360"/>
  <c r="AN360"/>
  <c r="E360"/>
  <c r="D360"/>
  <c r="AF359" i="6"/>
  <c r="AA359" s="1"/>
  <c r="AB359"/>
  <c r="AI359"/>
  <c r="AE359"/>
  <c r="Z360"/>
  <c r="AH359"/>
  <c r="AD359"/>
  <c r="AG359"/>
  <c r="AC359"/>
  <c r="CB361" i="7" l="1"/>
  <c r="CA361"/>
  <c r="BW361"/>
  <c r="BV361"/>
  <c r="J361"/>
  <c r="X361"/>
  <c r="AD361"/>
  <c r="AR361"/>
  <c r="AX361"/>
  <c r="BL361"/>
  <c r="BR361"/>
  <c r="S361"/>
  <c r="Y361"/>
  <c r="AM361"/>
  <c r="AS361"/>
  <c r="BG361"/>
  <c r="BM361"/>
  <c r="N361"/>
  <c r="T361"/>
  <c r="AH361"/>
  <c r="AN361"/>
  <c r="BB361"/>
  <c r="BH361"/>
  <c r="I361"/>
  <c r="AI361"/>
  <c r="O361"/>
  <c r="BQ361"/>
  <c r="AW361"/>
  <c r="AC361"/>
  <c r="BC361"/>
  <c r="E361"/>
  <c r="D361"/>
  <c r="AF360" i="6"/>
  <c r="AA360" s="1"/>
  <c r="AB360"/>
  <c r="AI360"/>
  <c r="AE360"/>
  <c r="Z361"/>
  <c r="AH360"/>
  <c r="AD360"/>
  <c r="AG360"/>
  <c r="AC360"/>
  <c r="CB362" i="7" l="1"/>
  <c r="CA362"/>
  <c r="BW362"/>
  <c r="BV362"/>
  <c r="S362"/>
  <c r="Y362"/>
  <c r="AM362"/>
  <c r="AS362"/>
  <c r="BG362"/>
  <c r="BM362"/>
  <c r="N362"/>
  <c r="T362"/>
  <c r="AH362"/>
  <c r="AN362"/>
  <c r="BB362"/>
  <c r="BH362"/>
  <c r="I362"/>
  <c r="O362"/>
  <c r="AC362"/>
  <c r="AI362"/>
  <c r="AW362"/>
  <c r="BC362"/>
  <c r="BQ362"/>
  <c r="X362"/>
  <c r="AX362"/>
  <c r="AD362"/>
  <c r="J362"/>
  <c r="BL362"/>
  <c r="AR362"/>
  <c r="BR362"/>
  <c r="E362"/>
  <c r="D362"/>
  <c r="AF361" i="6"/>
  <c r="AA361" s="1"/>
  <c r="AB361"/>
  <c r="AI361"/>
  <c r="AE361"/>
  <c r="Z362"/>
  <c r="AH361"/>
  <c r="AD361"/>
  <c r="AG361"/>
  <c r="AC361"/>
  <c r="CB363" i="7" l="1"/>
  <c r="CA363"/>
  <c r="BV363"/>
  <c r="BW363"/>
  <c r="N363"/>
  <c r="T363"/>
  <c r="AH363"/>
  <c r="AN363"/>
  <c r="BB363"/>
  <c r="BH363"/>
  <c r="I363"/>
  <c r="O363"/>
  <c r="AC363"/>
  <c r="AI363"/>
  <c r="AW363"/>
  <c r="BC363"/>
  <c r="BQ363"/>
  <c r="J363"/>
  <c r="X363"/>
  <c r="AD363"/>
  <c r="AR363"/>
  <c r="AX363"/>
  <c r="BL363"/>
  <c r="BR363"/>
  <c r="AM363"/>
  <c r="BM363"/>
  <c r="S363"/>
  <c r="AS363"/>
  <c r="Y363"/>
  <c r="BG363"/>
  <c r="E363"/>
  <c r="D363"/>
  <c r="AF362" i="6"/>
  <c r="AA362" s="1"/>
  <c r="AB362"/>
  <c r="AI362"/>
  <c r="AE362"/>
  <c r="Z363"/>
  <c r="AH362"/>
  <c r="AD362"/>
  <c r="AG362"/>
  <c r="AC362"/>
  <c r="CB364" i="7" l="1"/>
  <c r="CA364"/>
  <c r="BW364"/>
  <c r="BV364"/>
  <c r="I364"/>
  <c r="O364"/>
  <c r="AC364"/>
  <c r="AI364"/>
  <c r="AW364"/>
  <c r="BC364"/>
  <c r="BQ364"/>
  <c r="J364"/>
  <c r="X364"/>
  <c r="AD364"/>
  <c r="AR364"/>
  <c r="AX364"/>
  <c r="BL364"/>
  <c r="BR364"/>
  <c r="S364"/>
  <c r="Y364"/>
  <c r="AM364"/>
  <c r="AS364"/>
  <c r="BG364"/>
  <c r="BM364"/>
  <c r="BB364"/>
  <c r="AH364"/>
  <c r="BH364"/>
  <c r="N364"/>
  <c r="AN364"/>
  <c r="T364"/>
  <c r="E364"/>
  <c r="D364"/>
  <c r="AF363" i="6"/>
  <c r="AA363" s="1"/>
  <c r="AB363"/>
  <c r="AI363"/>
  <c r="AE363"/>
  <c r="Z364"/>
  <c r="AH363"/>
  <c r="AD363"/>
  <c r="AG363"/>
  <c r="AC363"/>
  <c r="CB365" i="7" l="1"/>
  <c r="CA365"/>
  <c r="BV365"/>
  <c r="BW365"/>
  <c r="J365"/>
  <c r="X365"/>
  <c r="AD365"/>
  <c r="AR365"/>
  <c r="AX365"/>
  <c r="BL365"/>
  <c r="BR365"/>
  <c r="S365"/>
  <c r="Y365"/>
  <c r="AM365"/>
  <c r="AS365"/>
  <c r="BG365"/>
  <c r="BM365"/>
  <c r="N365"/>
  <c r="T365"/>
  <c r="AH365"/>
  <c r="AN365"/>
  <c r="BB365"/>
  <c r="BH365"/>
  <c r="O365"/>
  <c r="BQ365"/>
  <c r="AW365"/>
  <c r="AC365"/>
  <c r="BC365"/>
  <c r="I365"/>
  <c r="AI365"/>
  <c r="E365"/>
  <c r="D365"/>
  <c r="AF364" i="6"/>
  <c r="AA364" s="1"/>
  <c r="AB364"/>
  <c r="AI364"/>
  <c r="AE364"/>
  <c r="Z365"/>
  <c r="AH364"/>
  <c r="AD364"/>
  <c r="AG364"/>
  <c r="AC364"/>
  <c r="CB366" i="7" l="1"/>
  <c r="CA366"/>
  <c r="BW366"/>
  <c r="BV366"/>
  <c r="S366"/>
  <c r="Y366"/>
  <c r="AM366"/>
  <c r="AS366"/>
  <c r="BG366"/>
  <c r="BM366"/>
  <c r="N366"/>
  <c r="T366"/>
  <c r="AH366"/>
  <c r="AN366"/>
  <c r="BB366"/>
  <c r="BH366"/>
  <c r="I366"/>
  <c r="O366"/>
  <c r="AC366"/>
  <c r="AI366"/>
  <c r="AW366"/>
  <c r="BC366"/>
  <c r="BQ366"/>
  <c r="AD366"/>
  <c r="J366"/>
  <c r="BL366"/>
  <c r="AR366"/>
  <c r="BR366"/>
  <c r="X366"/>
  <c r="AX366"/>
  <c r="E366"/>
  <c r="D366"/>
  <c r="AF365" i="6"/>
  <c r="AA365" s="1"/>
  <c r="AB365"/>
  <c r="AI365"/>
  <c r="AE365"/>
  <c r="Z366"/>
  <c r="AH365"/>
  <c r="AD365"/>
  <c r="AG365"/>
  <c r="AC365"/>
  <c r="CB367" i="7" l="1"/>
  <c r="CA367"/>
  <c r="BW367"/>
  <c r="BV367"/>
  <c r="N367"/>
  <c r="T367"/>
  <c r="AH367"/>
  <c r="AN367"/>
  <c r="BB367"/>
  <c r="BH367"/>
  <c r="I367"/>
  <c r="O367"/>
  <c r="AC367"/>
  <c r="AI367"/>
  <c r="AW367"/>
  <c r="BC367"/>
  <c r="BQ367"/>
  <c r="J367"/>
  <c r="X367"/>
  <c r="AD367"/>
  <c r="AR367"/>
  <c r="AX367"/>
  <c r="BL367"/>
  <c r="BR367"/>
  <c r="S367"/>
  <c r="AS367"/>
  <c r="Y367"/>
  <c r="BG367"/>
  <c r="AM367"/>
  <c r="BM367"/>
  <c r="E367"/>
  <c r="D367"/>
  <c r="AF366" i="6"/>
  <c r="AA366" s="1"/>
  <c r="AB366"/>
  <c r="AI366"/>
  <c r="AE366"/>
  <c r="Z367"/>
  <c r="AH366"/>
  <c r="AD366"/>
  <c r="AG366"/>
  <c r="AC366"/>
  <c r="CB368" i="7" l="1"/>
  <c r="CA368"/>
  <c r="BW368"/>
  <c r="BV368"/>
  <c r="I368"/>
  <c r="O368"/>
  <c r="AC368"/>
  <c r="AI368"/>
  <c r="AW368"/>
  <c r="BC368"/>
  <c r="BQ368"/>
  <c r="J368"/>
  <c r="X368"/>
  <c r="AD368"/>
  <c r="AR368"/>
  <c r="AX368"/>
  <c r="BL368"/>
  <c r="BR368"/>
  <c r="S368"/>
  <c r="Y368"/>
  <c r="AM368"/>
  <c r="AS368"/>
  <c r="BG368"/>
  <c r="BM368"/>
  <c r="AH368"/>
  <c r="BH368"/>
  <c r="N368"/>
  <c r="AN368"/>
  <c r="T368"/>
  <c r="BB368"/>
  <c r="E368"/>
  <c r="D368"/>
  <c r="AF367" i="6"/>
  <c r="AA367" s="1"/>
  <c r="AB367"/>
  <c r="AI367"/>
  <c r="AE367"/>
  <c r="Z368"/>
  <c r="AH367"/>
  <c r="AD367"/>
  <c r="AG367"/>
  <c r="AC367"/>
  <c r="CB369" i="7" l="1"/>
  <c r="CA369"/>
  <c r="BV369"/>
  <c r="BW369"/>
  <c r="J369"/>
  <c r="X369"/>
  <c r="AD369"/>
  <c r="AR369"/>
  <c r="AX369"/>
  <c r="BL369"/>
  <c r="BR369"/>
  <c r="S369"/>
  <c r="Y369"/>
  <c r="AM369"/>
  <c r="AS369"/>
  <c r="BG369"/>
  <c r="BM369"/>
  <c r="N369"/>
  <c r="T369"/>
  <c r="AH369"/>
  <c r="AN369"/>
  <c r="BB369"/>
  <c r="BH369"/>
  <c r="AW369"/>
  <c r="AC369"/>
  <c r="BC369"/>
  <c r="I369"/>
  <c r="AI369"/>
  <c r="O369"/>
  <c r="BQ369"/>
  <c r="E369"/>
  <c r="D369"/>
  <c r="AF368" i="6"/>
  <c r="AA368" s="1"/>
  <c r="AB368"/>
  <c r="AI368"/>
  <c r="AE368"/>
  <c r="Z369"/>
  <c r="AH368"/>
  <c r="AD368"/>
  <c r="AG368"/>
  <c r="AC368"/>
  <c r="CB370" i="7" l="1"/>
  <c r="CA370"/>
  <c r="BW370"/>
  <c r="BV370"/>
  <c r="S370"/>
  <c r="Y370"/>
  <c r="AM370"/>
  <c r="AS370"/>
  <c r="BG370"/>
  <c r="BM370"/>
  <c r="N370"/>
  <c r="T370"/>
  <c r="AH370"/>
  <c r="AN370"/>
  <c r="BB370"/>
  <c r="BH370"/>
  <c r="I370"/>
  <c r="O370"/>
  <c r="AC370"/>
  <c r="AI370"/>
  <c r="AW370"/>
  <c r="BC370"/>
  <c r="BQ370"/>
  <c r="J370"/>
  <c r="BL370"/>
  <c r="AR370"/>
  <c r="BR370"/>
  <c r="X370"/>
  <c r="AX370"/>
  <c r="AD370"/>
  <c r="E370"/>
  <c r="D370"/>
  <c r="AF369" i="6"/>
  <c r="AA369" s="1"/>
  <c r="AB369"/>
  <c r="AI369"/>
  <c r="AE369"/>
  <c r="Z370"/>
  <c r="AH369"/>
  <c r="AD369"/>
  <c r="AG369"/>
  <c r="AC369"/>
  <c r="CB371" i="7" l="1"/>
  <c r="CA371"/>
  <c r="BW371"/>
  <c r="BV371"/>
  <c r="N371"/>
  <c r="T371"/>
  <c r="AH371"/>
  <c r="AN371"/>
  <c r="BB371"/>
  <c r="BH371"/>
  <c r="I371"/>
  <c r="O371"/>
  <c r="AC371"/>
  <c r="AI371"/>
  <c r="AW371"/>
  <c r="BC371"/>
  <c r="BQ371"/>
  <c r="J371"/>
  <c r="X371"/>
  <c r="AD371"/>
  <c r="AR371"/>
  <c r="AX371"/>
  <c r="BL371"/>
  <c r="BR371"/>
  <c r="Y371"/>
  <c r="BG371"/>
  <c r="AM371"/>
  <c r="BM371"/>
  <c r="S371"/>
  <c r="AS371"/>
  <c r="E371"/>
  <c r="D371"/>
  <c r="AF370" i="6"/>
  <c r="AA370" s="1"/>
  <c r="AB370"/>
  <c r="AI370"/>
  <c r="AE370"/>
  <c r="Z371"/>
  <c r="AH370"/>
  <c r="AD370"/>
  <c r="AG370"/>
  <c r="AC370"/>
  <c r="CB372" i="7" l="1"/>
  <c r="CA372"/>
  <c r="BW372"/>
  <c r="BV372"/>
  <c r="I372"/>
  <c r="O372"/>
  <c r="AC372"/>
  <c r="AI372"/>
  <c r="AW372"/>
  <c r="BC372"/>
  <c r="BQ372"/>
  <c r="J372"/>
  <c r="X372"/>
  <c r="AD372"/>
  <c r="AR372"/>
  <c r="AX372"/>
  <c r="BL372"/>
  <c r="BR372"/>
  <c r="S372"/>
  <c r="Y372"/>
  <c r="AM372"/>
  <c r="AS372"/>
  <c r="BG372"/>
  <c r="BM372"/>
  <c r="N372"/>
  <c r="AN372"/>
  <c r="T372"/>
  <c r="BB372"/>
  <c r="AH372"/>
  <c r="BH372"/>
  <c r="E372"/>
  <c r="D372"/>
  <c r="AF371" i="6"/>
  <c r="AA371" s="1"/>
  <c r="AB371"/>
  <c r="AI371"/>
  <c r="AE371"/>
  <c r="Z372"/>
  <c r="AH371"/>
  <c r="AD371"/>
  <c r="AG371"/>
  <c r="AC371"/>
  <c r="CB373" i="7" l="1"/>
  <c r="CA373"/>
  <c r="BW373"/>
  <c r="BV373"/>
  <c r="J373"/>
  <c r="X373"/>
  <c r="AD373"/>
  <c r="AR373"/>
  <c r="AX373"/>
  <c r="BL373"/>
  <c r="BR373"/>
  <c r="S373"/>
  <c r="Y373"/>
  <c r="AM373"/>
  <c r="AS373"/>
  <c r="BG373"/>
  <c r="BM373"/>
  <c r="N373"/>
  <c r="T373"/>
  <c r="AH373"/>
  <c r="AN373"/>
  <c r="BB373"/>
  <c r="BH373"/>
  <c r="AC373"/>
  <c r="BC373"/>
  <c r="I373"/>
  <c r="AI373"/>
  <c r="O373"/>
  <c r="BQ373"/>
  <c r="E373"/>
  <c r="D373"/>
  <c r="AW373"/>
  <c r="AF372" i="6"/>
  <c r="AA372" s="1"/>
  <c r="AB372"/>
  <c r="AI372"/>
  <c r="AE372"/>
  <c r="Z373"/>
  <c r="AH372"/>
  <c r="AD372"/>
  <c r="AG372"/>
  <c r="AC372"/>
  <c r="CB374" i="7" l="1"/>
  <c r="CA374"/>
  <c r="BW374"/>
  <c r="BV374"/>
  <c r="S374"/>
  <c r="Y374"/>
  <c r="AM374"/>
  <c r="AS374"/>
  <c r="BG374"/>
  <c r="BM374"/>
  <c r="N374"/>
  <c r="T374"/>
  <c r="AH374"/>
  <c r="AN374"/>
  <c r="BB374"/>
  <c r="BH374"/>
  <c r="I374"/>
  <c r="O374"/>
  <c r="AC374"/>
  <c r="AI374"/>
  <c r="AW374"/>
  <c r="BC374"/>
  <c r="BQ374"/>
  <c r="AR374"/>
  <c r="BR374"/>
  <c r="X374"/>
  <c r="AX374"/>
  <c r="AD374"/>
  <c r="J374"/>
  <c r="BL374"/>
  <c r="E374"/>
  <c r="D374"/>
  <c r="AF373" i="6"/>
  <c r="AA373" s="1"/>
  <c r="AB373"/>
  <c r="AI373"/>
  <c r="AE373"/>
  <c r="Z374"/>
  <c r="AH373"/>
  <c r="AD373"/>
  <c r="AG373"/>
  <c r="AC373"/>
  <c r="CB375" i="7" l="1"/>
  <c r="CA375"/>
  <c r="BW375"/>
  <c r="BV375"/>
  <c r="N375"/>
  <c r="T375"/>
  <c r="AH375"/>
  <c r="AN375"/>
  <c r="BB375"/>
  <c r="BH375"/>
  <c r="I375"/>
  <c r="O375"/>
  <c r="AC375"/>
  <c r="AI375"/>
  <c r="AW375"/>
  <c r="BC375"/>
  <c r="BQ375"/>
  <c r="J375"/>
  <c r="X375"/>
  <c r="AD375"/>
  <c r="AR375"/>
  <c r="AX375"/>
  <c r="BL375"/>
  <c r="BR375"/>
  <c r="BG375"/>
  <c r="AM375"/>
  <c r="BM375"/>
  <c r="S375"/>
  <c r="AS375"/>
  <c r="Y375"/>
  <c r="E375"/>
  <c r="D375"/>
  <c r="AF374" i="6"/>
  <c r="AA374" s="1"/>
  <c r="AB374"/>
  <c r="AI374"/>
  <c r="AE374"/>
  <c r="Z375"/>
  <c r="AH374"/>
  <c r="AD374"/>
  <c r="AG374"/>
  <c r="AC374"/>
  <c r="CB376" i="7" l="1"/>
  <c r="BW376"/>
  <c r="BV376"/>
  <c r="CA376"/>
  <c r="I376"/>
  <c r="O376"/>
  <c r="AC376"/>
  <c r="AI376"/>
  <c r="AW376"/>
  <c r="BC376"/>
  <c r="BQ376"/>
  <c r="J376"/>
  <c r="X376"/>
  <c r="AD376"/>
  <c r="AR376"/>
  <c r="AX376"/>
  <c r="BL376"/>
  <c r="BR376"/>
  <c r="S376"/>
  <c r="Y376"/>
  <c r="AM376"/>
  <c r="AS376"/>
  <c r="BG376"/>
  <c r="BM376"/>
  <c r="T376"/>
  <c r="BB376"/>
  <c r="AH376"/>
  <c r="BH376"/>
  <c r="N376"/>
  <c r="AN376"/>
  <c r="E376"/>
  <c r="D376"/>
  <c r="AF375" i="6"/>
  <c r="AA375" s="1"/>
  <c r="AB375"/>
  <c r="AI375"/>
  <c r="AE375"/>
  <c r="Z376"/>
  <c r="AH375"/>
  <c r="AD375"/>
  <c r="AG375"/>
  <c r="AC375"/>
  <c r="CB377" i="7" l="1"/>
  <c r="CA377"/>
  <c r="BV377"/>
  <c r="BW377"/>
  <c r="J377"/>
  <c r="X377"/>
  <c r="AD377"/>
  <c r="AR377"/>
  <c r="AX377"/>
  <c r="BL377"/>
  <c r="BR377"/>
  <c r="S377"/>
  <c r="Y377"/>
  <c r="AM377"/>
  <c r="AS377"/>
  <c r="BG377"/>
  <c r="BM377"/>
  <c r="N377"/>
  <c r="T377"/>
  <c r="AH377"/>
  <c r="AN377"/>
  <c r="BB377"/>
  <c r="BH377"/>
  <c r="I377"/>
  <c r="AI377"/>
  <c r="O377"/>
  <c r="BQ377"/>
  <c r="AW377"/>
  <c r="AC377"/>
  <c r="BC377"/>
  <c r="E377"/>
  <c r="D377"/>
  <c r="AF376" i="6"/>
  <c r="AA376" s="1"/>
  <c r="AB376"/>
  <c r="AI376"/>
  <c r="AE376"/>
  <c r="Z377"/>
  <c r="AH376"/>
  <c r="AD376"/>
  <c r="AG376"/>
  <c r="AC376"/>
  <c r="CB378" i="7" l="1"/>
  <c r="CA378"/>
  <c r="BW378"/>
  <c r="BV378"/>
  <c r="S378"/>
  <c r="Y378"/>
  <c r="AM378"/>
  <c r="AS378"/>
  <c r="BG378"/>
  <c r="BM378"/>
  <c r="N378"/>
  <c r="T378"/>
  <c r="AH378"/>
  <c r="AN378"/>
  <c r="BB378"/>
  <c r="BH378"/>
  <c r="I378"/>
  <c r="O378"/>
  <c r="AC378"/>
  <c r="AI378"/>
  <c r="AW378"/>
  <c r="BC378"/>
  <c r="BQ378"/>
  <c r="X378"/>
  <c r="AX378"/>
  <c r="AD378"/>
  <c r="J378"/>
  <c r="BL378"/>
  <c r="BR378"/>
  <c r="AR378"/>
  <c r="E378"/>
  <c r="D378"/>
  <c r="AF377" i="6"/>
  <c r="AA377" s="1"/>
  <c r="AB377"/>
  <c r="AI377"/>
  <c r="AE377"/>
  <c r="Z378"/>
  <c r="AH377"/>
  <c r="AD377"/>
  <c r="AG377"/>
  <c r="AC377"/>
  <c r="CB379" i="7" l="1"/>
  <c r="CA379"/>
  <c r="BW379"/>
  <c r="BV379"/>
  <c r="N379"/>
  <c r="T379"/>
  <c r="AH379"/>
  <c r="AN379"/>
  <c r="BB379"/>
  <c r="BH379"/>
  <c r="I379"/>
  <c r="O379"/>
  <c r="AC379"/>
  <c r="AI379"/>
  <c r="AW379"/>
  <c r="BC379"/>
  <c r="BQ379"/>
  <c r="J379"/>
  <c r="X379"/>
  <c r="AD379"/>
  <c r="AR379"/>
  <c r="AX379"/>
  <c r="BL379"/>
  <c r="BR379"/>
  <c r="AM379"/>
  <c r="BM379"/>
  <c r="S379"/>
  <c r="AS379"/>
  <c r="Y379"/>
  <c r="BG379"/>
  <c r="E379"/>
  <c r="D379"/>
  <c r="AF378" i="6"/>
  <c r="AA378" s="1"/>
  <c r="AB378"/>
  <c r="AI378"/>
  <c r="AE378"/>
  <c r="Z379"/>
  <c r="AH378"/>
  <c r="AD378"/>
  <c r="AG378"/>
  <c r="AC378"/>
  <c r="CB380" i="7" l="1"/>
  <c r="CA380"/>
  <c r="BW380"/>
  <c r="BV380"/>
  <c r="I380"/>
  <c r="O380"/>
  <c r="AC380"/>
  <c r="AI380"/>
  <c r="AW380"/>
  <c r="BC380"/>
  <c r="BQ380"/>
  <c r="J380"/>
  <c r="X380"/>
  <c r="AD380"/>
  <c r="AR380"/>
  <c r="AX380"/>
  <c r="BL380"/>
  <c r="BR380"/>
  <c r="S380"/>
  <c r="Y380"/>
  <c r="AM380"/>
  <c r="AS380"/>
  <c r="BG380"/>
  <c r="BM380"/>
  <c r="BB380"/>
  <c r="AH380"/>
  <c r="BH380"/>
  <c r="N380"/>
  <c r="AN380"/>
  <c r="T380"/>
  <c r="E380"/>
  <c r="D380"/>
  <c r="AF379" i="6"/>
  <c r="AA379" s="1"/>
  <c r="AB379"/>
  <c r="AI379"/>
  <c r="AE379"/>
  <c r="Z380"/>
  <c r="AH379"/>
  <c r="AD379"/>
  <c r="AG379"/>
  <c r="AC379"/>
  <c r="CB381" i="7" l="1"/>
  <c r="CA381"/>
  <c r="BW381"/>
  <c r="BV381"/>
  <c r="J381"/>
  <c r="X381"/>
  <c r="AD381"/>
  <c r="AR381"/>
  <c r="AX381"/>
  <c r="BL381"/>
  <c r="BR381"/>
  <c r="S381"/>
  <c r="Y381"/>
  <c r="AM381"/>
  <c r="AS381"/>
  <c r="BG381"/>
  <c r="BM381"/>
  <c r="N381"/>
  <c r="T381"/>
  <c r="AH381"/>
  <c r="AN381"/>
  <c r="BB381"/>
  <c r="BH381"/>
  <c r="O381"/>
  <c r="BQ381"/>
  <c r="AW381"/>
  <c r="AC381"/>
  <c r="BC381"/>
  <c r="I381"/>
  <c r="AI381"/>
  <c r="E381"/>
  <c r="D381"/>
  <c r="AF380" i="6"/>
  <c r="AA380" s="1"/>
  <c r="AB380"/>
  <c r="AI380"/>
  <c r="AE380"/>
  <c r="Z381"/>
  <c r="AH380"/>
  <c r="AD380"/>
  <c r="AG380"/>
  <c r="AC380"/>
  <c r="CB382" i="7" l="1"/>
  <c r="CA382"/>
  <c r="BW382"/>
  <c r="BV382"/>
  <c r="S382"/>
  <c r="Y382"/>
  <c r="AM382"/>
  <c r="AS382"/>
  <c r="BG382"/>
  <c r="BM382"/>
  <c r="N382"/>
  <c r="T382"/>
  <c r="AH382"/>
  <c r="AN382"/>
  <c r="BB382"/>
  <c r="BH382"/>
  <c r="I382"/>
  <c r="O382"/>
  <c r="AC382"/>
  <c r="AI382"/>
  <c r="AW382"/>
  <c r="BC382"/>
  <c r="BQ382"/>
  <c r="AD382"/>
  <c r="J382"/>
  <c r="BL382"/>
  <c r="AR382"/>
  <c r="BR382"/>
  <c r="X382"/>
  <c r="AX382"/>
  <c r="E382"/>
  <c r="D382"/>
  <c r="AF381" i="6"/>
  <c r="AA381" s="1"/>
  <c r="AB381"/>
  <c r="AI381"/>
  <c r="AE381"/>
  <c r="Z382"/>
  <c r="AH381"/>
  <c r="AD381"/>
  <c r="AG381"/>
  <c r="AC381"/>
  <c r="CB383" i="7" l="1"/>
  <c r="CA383"/>
  <c r="BV383"/>
  <c r="BW383"/>
  <c r="N383"/>
  <c r="T383"/>
  <c r="AH383"/>
  <c r="AN383"/>
  <c r="BB383"/>
  <c r="BH383"/>
  <c r="I383"/>
  <c r="O383"/>
  <c r="AC383"/>
  <c r="AI383"/>
  <c r="AW383"/>
  <c r="BC383"/>
  <c r="BQ383"/>
  <c r="J383"/>
  <c r="X383"/>
  <c r="AD383"/>
  <c r="AR383"/>
  <c r="AX383"/>
  <c r="BL383"/>
  <c r="BR383"/>
  <c r="S383"/>
  <c r="AS383"/>
  <c r="Y383"/>
  <c r="BG383"/>
  <c r="BM383"/>
  <c r="AM383"/>
  <c r="E383"/>
  <c r="D383"/>
  <c r="AF382" i="6"/>
  <c r="AA382" s="1"/>
  <c r="AB382"/>
  <c r="AI382"/>
  <c r="AE382"/>
  <c r="Z383"/>
  <c r="AH382"/>
  <c r="AD382"/>
  <c r="AG382"/>
  <c r="AC382"/>
  <c r="CB384" i="7" l="1"/>
  <c r="BW384"/>
  <c r="BV384"/>
  <c r="CA384"/>
  <c r="I384"/>
  <c r="O384"/>
  <c r="AC384"/>
  <c r="AI384"/>
  <c r="AW384"/>
  <c r="BC384"/>
  <c r="BQ384"/>
  <c r="J384"/>
  <c r="X384"/>
  <c r="AD384"/>
  <c r="AR384"/>
  <c r="AX384"/>
  <c r="BL384"/>
  <c r="BR384"/>
  <c r="S384"/>
  <c r="Y384"/>
  <c r="AM384"/>
  <c r="AS384"/>
  <c r="BG384"/>
  <c r="BM384"/>
  <c r="AH384"/>
  <c r="BH384"/>
  <c r="N384"/>
  <c r="AN384"/>
  <c r="T384"/>
  <c r="BB384"/>
  <c r="E384"/>
  <c r="D384"/>
  <c r="AF383" i="6"/>
  <c r="AA383" s="1"/>
  <c r="AB383"/>
  <c r="AI383"/>
  <c r="AE383"/>
  <c r="Z384"/>
  <c r="AH383"/>
  <c r="AD383"/>
  <c r="AG383"/>
  <c r="AC383"/>
  <c r="CB385" i="7" l="1"/>
  <c r="CA385"/>
  <c r="BW385"/>
  <c r="BV385"/>
  <c r="J385"/>
  <c r="X385"/>
  <c r="AD385"/>
  <c r="AR385"/>
  <c r="AX385"/>
  <c r="BL385"/>
  <c r="BR385"/>
  <c r="S385"/>
  <c r="Y385"/>
  <c r="AM385"/>
  <c r="AS385"/>
  <c r="BG385"/>
  <c r="BM385"/>
  <c r="N385"/>
  <c r="T385"/>
  <c r="AH385"/>
  <c r="AN385"/>
  <c r="BB385"/>
  <c r="BH385"/>
  <c r="AW385"/>
  <c r="AC385"/>
  <c r="BC385"/>
  <c r="I385"/>
  <c r="AI385"/>
  <c r="BQ385"/>
  <c r="O385"/>
  <c r="E385"/>
  <c r="D385"/>
  <c r="AF384" i="6"/>
  <c r="AA384" s="1"/>
  <c r="AB384"/>
  <c r="AI384"/>
  <c r="AE384"/>
  <c r="Z385"/>
  <c r="AH384"/>
  <c r="AD384"/>
  <c r="AG384"/>
  <c r="AC384"/>
  <c r="CB386" i="7" l="1"/>
  <c r="CA386"/>
  <c r="BW386"/>
  <c r="BV386"/>
  <c r="S386"/>
  <c r="Y386"/>
  <c r="AM386"/>
  <c r="AS386"/>
  <c r="BG386"/>
  <c r="BM386"/>
  <c r="N386"/>
  <c r="T386"/>
  <c r="AH386"/>
  <c r="AN386"/>
  <c r="BB386"/>
  <c r="BH386"/>
  <c r="I386"/>
  <c r="O386"/>
  <c r="AC386"/>
  <c r="AI386"/>
  <c r="AW386"/>
  <c r="BC386"/>
  <c r="BQ386"/>
  <c r="J386"/>
  <c r="BL386"/>
  <c r="AR386"/>
  <c r="BR386"/>
  <c r="X386"/>
  <c r="AX386"/>
  <c r="AD386"/>
  <c r="E386"/>
  <c r="D386"/>
  <c r="AF385" i="6"/>
  <c r="AA385" s="1"/>
  <c r="AB385"/>
  <c r="AI385"/>
  <c r="AE385"/>
  <c r="Z386"/>
  <c r="AH385"/>
  <c r="AD385"/>
  <c r="AG385"/>
  <c r="AC385"/>
  <c r="CB387" i="7" l="1"/>
  <c r="CA387"/>
  <c r="BV387"/>
  <c r="BW387"/>
  <c r="N387"/>
  <c r="T387"/>
  <c r="AH387"/>
  <c r="AN387"/>
  <c r="BB387"/>
  <c r="BH387"/>
  <c r="I387"/>
  <c r="O387"/>
  <c r="AC387"/>
  <c r="AI387"/>
  <c r="AW387"/>
  <c r="BC387"/>
  <c r="BQ387"/>
  <c r="J387"/>
  <c r="X387"/>
  <c r="AD387"/>
  <c r="AR387"/>
  <c r="AX387"/>
  <c r="BL387"/>
  <c r="BR387"/>
  <c r="Y387"/>
  <c r="BG387"/>
  <c r="AM387"/>
  <c r="BM387"/>
  <c r="S387"/>
  <c r="AS387"/>
  <c r="E387"/>
  <c r="D387"/>
  <c r="AF386" i="6"/>
  <c r="AA386" s="1"/>
  <c r="AB386"/>
  <c r="AI386"/>
  <c r="AE386"/>
  <c r="Z387"/>
  <c r="AH386"/>
  <c r="AD386"/>
  <c r="AG386"/>
  <c r="AC386"/>
  <c r="CB388" i="7" l="1"/>
  <c r="CA388"/>
  <c r="BW388"/>
  <c r="BV388"/>
  <c r="I388"/>
  <c r="O388"/>
  <c r="AC388"/>
  <c r="AI388"/>
  <c r="AW388"/>
  <c r="BC388"/>
  <c r="BQ388"/>
  <c r="J388"/>
  <c r="X388"/>
  <c r="AD388"/>
  <c r="AR388"/>
  <c r="AX388"/>
  <c r="BL388"/>
  <c r="BR388"/>
  <c r="S388"/>
  <c r="Y388"/>
  <c r="AM388"/>
  <c r="AS388"/>
  <c r="BG388"/>
  <c r="BM388"/>
  <c r="N388"/>
  <c r="AN388"/>
  <c r="T388"/>
  <c r="BB388"/>
  <c r="BH388"/>
  <c r="AH388"/>
  <c r="E388"/>
  <c r="D388"/>
  <c r="AF387" i="6"/>
  <c r="AA387" s="1"/>
  <c r="AB387"/>
  <c r="AI387"/>
  <c r="AE387"/>
  <c r="Z388"/>
  <c r="AH387"/>
  <c r="AD387"/>
  <c r="AG387"/>
  <c r="AC387"/>
  <c r="CB389" i="7" l="1"/>
  <c r="CA389"/>
  <c r="BW389"/>
  <c r="BV389"/>
  <c r="J389"/>
  <c r="X389"/>
  <c r="AD389"/>
  <c r="AR389"/>
  <c r="AX389"/>
  <c r="BL389"/>
  <c r="BR389"/>
  <c r="S389"/>
  <c r="Y389"/>
  <c r="AM389"/>
  <c r="AS389"/>
  <c r="BG389"/>
  <c r="BM389"/>
  <c r="N389"/>
  <c r="T389"/>
  <c r="AH389"/>
  <c r="AN389"/>
  <c r="BB389"/>
  <c r="BH389"/>
  <c r="AC389"/>
  <c r="BC389"/>
  <c r="I389"/>
  <c r="AI389"/>
  <c r="O389"/>
  <c r="BQ389"/>
  <c r="AW389"/>
  <c r="E389"/>
  <c r="D389"/>
  <c r="AF388" i="6"/>
  <c r="AA388" s="1"/>
  <c r="AB388"/>
  <c r="AI388"/>
  <c r="AE388"/>
  <c r="Z389"/>
  <c r="AH388"/>
  <c r="AD388"/>
  <c r="AG388"/>
  <c r="AC388"/>
  <c r="CB390" i="7" l="1"/>
  <c r="CA390"/>
  <c r="BW390"/>
  <c r="BV390"/>
  <c r="S390"/>
  <c r="Y390"/>
  <c r="AM390"/>
  <c r="AS390"/>
  <c r="BG390"/>
  <c r="BM390"/>
  <c r="N390"/>
  <c r="T390"/>
  <c r="AH390"/>
  <c r="AN390"/>
  <c r="BB390"/>
  <c r="BH390"/>
  <c r="I390"/>
  <c r="O390"/>
  <c r="AC390"/>
  <c r="AI390"/>
  <c r="AW390"/>
  <c r="BC390"/>
  <c r="BQ390"/>
  <c r="AR390"/>
  <c r="BR390"/>
  <c r="X390"/>
  <c r="AX390"/>
  <c r="AD390"/>
  <c r="BL390"/>
  <c r="J390"/>
  <c r="E390"/>
  <c r="D390"/>
  <c r="AF389" i="6"/>
  <c r="AA389" s="1"/>
  <c r="AB389"/>
  <c r="AI389"/>
  <c r="AE389"/>
  <c r="Z390"/>
  <c r="AH389"/>
  <c r="AD389"/>
  <c r="AG389"/>
  <c r="AC389"/>
  <c r="CB391" i="7" l="1"/>
  <c r="CA391"/>
  <c r="BW391"/>
  <c r="BV391"/>
  <c r="N391"/>
  <c r="T391"/>
  <c r="AH391"/>
  <c r="AN391"/>
  <c r="BB391"/>
  <c r="BH391"/>
  <c r="I391"/>
  <c r="O391"/>
  <c r="AC391"/>
  <c r="AI391"/>
  <c r="AW391"/>
  <c r="BC391"/>
  <c r="BQ391"/>
  <c r="J391"/>
  <c r="X391"/>
  <c r="AD391"/>
  <c r="AR391"/>
  <c r="AX391"/>
  <c r="BL391"/>
  <c r="BR391"/>
  <c r="BG391"/>
  <c r="AM391"/>
  <c r="BM391"/>
  <c r="S391"/>
  <c r="AS391"/>
  <c r="Y391"/>
  <c r="E391"/>
  <c r="D391"/>
  <c r="AF390" i="6"/>
  <c r="AA390" s="1"/>
  <c r="AB390"/>
  <c r="AI390"/>
  <c r="AE390"/>
  <c r="Z391"/>
  <c r="AH390"/>
  <c r="AD390"/>
  <c r="AG390"/>
  <c r="AC390"/>
  <c r="CB392" i="7" l="1"/>
  <c r="BW392"/>
  <c r="CA392"/>
  <c r="BV392"/>
  <c r="I392"/>
  <c r="O392"/>
  <c r="AC392"/>
  <c r="AI392"/>
  <c r="AW392"/>
  <c r="BC392"/>
  <c r="BQ392"/>
  <c r="J392"/>
  <c r="X392"/>
  <c r="AD392"/>
  <c r="AR392"/>
  <c r="AX392"/>
  <c r="BL392"/>
  <c r="BR392"/>
  <c r="S392"/>
  <c r="Y392"/>
  <c r="AM392"/>
  <c r="AS392"/>
  <c r="BG392"/>
  <c r="BM392"/>
  <c r="T392"/>
  <c r="BB392"/>
  <c r="AH392"/>
  <c r="BH392"/>
  <c r="N392"/>
  <c r="AN392"/>
  <c r="E392"/>
  <c r="D392"/>
  <c r="AF391" i="6"/>
  <c r="AA391" s="1"/>
  <c r="AB391"/>
  <c r="AI391"/>
  <c r="AE391"/>
  <c r="Z392"/>
  <c r="AH391"/>
  <c r="AD391"/>
  <c r="AG391"/>
  <c r="AC391"/>
  <c r="CB393" i="7" l="1"/>
  <c r="CA393"/>
  <c r="BW393"/>
  <c r="BV393"/>
  <c r="J393"/>
  <c r="X393"/>
  <c r="AD393"/>
  <c r="AR393"/>
  <c r="AX393"/>
  <c r="BL393"/>
  <c r="BR393"/>
  <c r="S393"/>
  <c r="Y393"/>
  <c r="AM393"/>
  <c r="AS393"/>
  <c r="BG393"/>
  <c r="BM393"/>
  <c r="N393"/>
  <c r="T393"/>
  <c r="AH393"/>
  <c r="AN393"/>
  <c r="BB393"/>
  <c r="BH393"/>
  <c r="I393"/>
  <c r="AI393"/>
  <c r="O393"/>
  <c r="BQ393"/>
  <c r="AW393"/>
  <c r="BC393"/>
  <c r="E393"/>
  <c r="D393"/>
  <c r="AC393"/>
  <c r="AF392" i="6"/>
  <c r="AA392" s="1"/>
  <c r="AB392"/>
  <c r="AI392"/>
  <c r="AE392"/>
  <c r="Z393"/>
  <c r="AH392"/>
  <c r="AD392"/>
  <c r="AG392"/>
  <c r="AC392"/>
  <c r="CB394" i="7" l="1"/>
  <c r="CA394"/>
  <c r="BW394"/>
  <c r="BV394"/>
  <c r="S394"/>
  <c r="Y394"/>
  <c r="AM394"/>
  <c r="AS394"/>
  <c r="BG394"/>
  <c r="BM394"/>
  <c r="N394"/>
  <c r="T394"/>
  <c r="AH394"/>
  <c r="AN394"/>
  <c r="BB394"/>
  <c r="BH394"/>
  <c r="I394"/>
  <c r="O394"/>
  <c r="AC394"/>
  <c r="AI394"/>
  <c r="AW394"/>
  <c r="BC394"/>
  <c r="BQ394"/>
  <c r="X394"/>
  <c r="AX394"/>
  <c r="AD394"/>
  <c r="J394"/>
  <c r="BL394"/>
  <c r="AR394"/>
  <c r="BR394"/>
  <c r="E394"/>
  <c r="D394"/>
  <c r="AF393" i="6"/>
  <c r="AA393" s="1"/>
  <c r="AB393"/>
  <c r="AI393"/>
  <c r="AE393"/>
  <c r="Z394"/>
  <c r="AH393"/>
  <c r="AD393"/>
  <c r="AG393"/>
  <c r="AC393"/>
  <c r="CB395" i="7" l="1"/>
  <c r="CA395"/>
  <c r="BV395"/>
  <c r="BW395"/>
  <c r="N395"/>
  <c r="T395"/>
  <c r="AH395"/>
  <c r="AN395"/>
  <c r="BB395"/>
  <c r="BH395"/>
  <c r="I395"/>
  <c r="O395"/>
  <c r="AC395"/>
  <c r="AI395"/>
  <c r="AW395"/>
  <c r="BC395"/>
  <c r="BQ395"/>
  <c r="J395"/>
  <c r="X395"/>
  <c r="AD395"/>
  <c r="AR395"/>
  <c r="AX395"/>
  <c r="BL395"/>
  <c r="BR395"/>
  <c r="AM395"/>
  <c r="BM395"/>
  <c r="S395"/>
  <c r="AS395"/>
  <c r="Y395"/>
  <c r="BG395"/>
  <c r="E395"/>
  <c r="D395"/>
  <c r="AF394" i="6"/>
  <c r="AA394" s="1"/>
  <c r="AB394"/>
  <c r="AI394"/>
  <c r="AE394"/>
  <c r="Z395"/>
  <c r="AH394"/>
  <c r="AD394"/>
  <c r="AG394"/>
  <c r="AC394"/>
  <c r="CB396" i="7" l="1"/>
  <c r="CA396"/>
  <c r="BW396"/>
  <c r="BV396"/>
  <c r="I396"/>
  <c r="O396"/>
  <c r="AC396"/>
  <c r="AI396"/>
  <c r="AW396"/>
  <c r="BC396"/>
  <c r="BQ396"/>
  <c r="J396"/>
  <c r="X396"/>
  <c r="AD396"/>
  <c r="AR396"/>
  <c r="AX396"/>
  <c r="BL396"/>
  <c r="BR396"/>
  <c r="S396"/>
  <c r="Y396"/>
  <c r="AM396"/>
  <c r="AS396"/>
  <c r="BG396"/>
  <c r="BM396"/>
  <c r="BB396"/>
  <c r="AH396"/>
  <c r="BH396"/>
  <c r="N396"/>
  <c r="AN396"/>
  <c r="T396"/>
  <c r="E396"/>
  <c r="D396"/>
  <c r="AF395" i="6"/>
  <c r="AA395" s="1"/>
  <c r="AB395"/>
  <c r="AI395"/>
  <c r="AE395"/>
  <c r="Z396"/>
  <c r="AH395"/>
  <c r="AD395"/>
  <c r="AG395"/>
  <c r="AC395"/>
  <c r="CA397" i="7" l="1"/>
  <c r="CB397"/>
  <c r="BW397"/>
  <c r="BV397"/>
  <c r="J397"/>
  <c r="X397"/>
  <c r="AD397"/>
  <c r="AR397"/>
  <c r="AX397"/>
  <c r="BL397"/>
  <c r="BR397"/>
  <c r="S397"/>
  <c r="Y397"/>
  <c r="AM397"/>
  <c r="AS397"/>
  <c r="BG397"/>
  <c r="BM397"/>
  <c r="N397"/>
  <c r="T397"/>
  <c r="AH397"/>
  <c r="AN397"/>
  <c r="BB397"/>
  <c r="BH397"/>
  <c r="O397"/>
  <c r="BQ397"/>
  <c r="AW397"/>
  <c r="AC397"/>
  <c r="BC397"/>
  <c r="I397"/>
  <c r="AI397"/>
  <c r="E397"/>
  <c r="D397"/>
  <c r="AF396" i="6"/>
  <c r="AA396" s="1"/>
  <c r="AB396"/>
  <c r="AI396"/>
  <c r="AE396"/>
  <c r="Z397"/>
  <c r="AH396"/>
  <c r="AD396"/>
  <c r="AG396"/>
  <c r="AC396"/>
  <c r="CA398" i="7" l="1"/>
  <c r="CB398"/>
  <c r="BW398"/>
  <c r="BV398"/>
  <c r="S398"/>
  <c r="Y398"/>
  <c r="AM398"/>
  <c r="AS398"/>
  <c r="BG398"/>
  <c r="BM398"/>
  <c r="N398"/>
  <c r="T398"/>
  <c r="AH398"/>
  <c r="AN398"/>
  <c r="BB398"/>
  <c r="BH398"/>
  <c r="I398"/>
  <c r="O398"/>
  <c r="AC398"/>
  <c r="AI398"/>
  <c r="AW398"/>
  <c r="BC398"/>
  <c r="BQ398"/>
  <c r="AD398"/>
  <c r="J398"/>
  <c r="BL398"/>
  <c r="AR398"/>
  <c r="BR398"/>
  <c r="AX398"/>
  <c r="X398"/>
  <c r="E398"/>
  <c r="D398"/>
  <c r="AF397" i="6"/>
  <c r="AA397" s="1"/>
  <c r="AB397"/>
  <c r="AI397"/>
  <c r="AE397"/>
  <c r="Z398"/>
  <c r="AH397"/>
  <c r="AD397"/>
  <c r="AG397"/>
  <c r="AC397"/>
  <c r="CA399" i="7" l="1"/>
  <c r="CB399"/>
  <c r="BV399"/>
  <c r="BW399"/>
  <c r="N399"/>
  <c r="T399"/>
  <c r="AH399"/>
  <c r="AN399"/>
  <c r="BB399"/>
  <c r="BH399"/>
  <c r="I399"/>
  <c r="O399"/>
  <c r="AC399"/>
  <c r="AI399"/>
  <c r="AW399"/>
  <c r="BC399"/>
  <c r="BQ399"/>
  <c r="J399"/>
  <c r="X399"/>
  <c r="AD399"/>
  <c r="AR399"/>
  <c r="AX399"/>
  <c r="BL399"/>
  <c r="BR399"/>
  <c r="S399"/>
  <c r="AS399"/>
  <c r="Y399"/>
  <c r="BG399"/>
  <c r="AM399"/>
  <c r="E399"/>
  <c r="D399"/>
  <c r="BM399"/>
  <c r="AF398" i="6"/>
  <c r="AA398" s="1"/>
  <c r="AB398"/>
  <c r="AI398"/>
  <c r="AE398"/>
  <c r="Z399"/>
  <c r="AH398"/>
  <c r="AD398"/>
  <c r="AG398"/>
  <c r="AC398"/>
  <c r="CA400" i="7" l="1"/>
  <c r="CB400"/>
  <c r="BW400"/>
  <c r="BV400"/>
  <c r="I400"/>
  <c r="O400"/>
  <c r="AC400"/>
  <c r="AI400"/>
  <c r="AW400"/>
  <c r="BC400"/>
  <c r="BQ400"/>
  <c r="J400"/>
  <c r="X400"/>
  <c r="AD400"/>
  <c r="AR400"/>
  <c r="AX400"/>
  <c r="BL400"/>
  <c r="BR400"/>
  <c r="S400"/>
  <c r="Y400"/>
  <c r="AM400"/>
  <c r="AS400"/>
  <c r="BG400"/>
  <c r="BM400"/>
  <c r="AH400"/>
  <c r="BH400"/>
  <c r="N400"/>
  <c r="AN400"/>
  <c r="T400"/>
  <c r="BB400"/>
  <c r="E400"/>
  <c r="D400"/>
  <c r="AF399" i="6"/>
  <c r="AA399" s="1"/>
  <c r="AB399"/>
  <c r="AI399"/>
  <c r="AE399"/>
  <c r="Z400"/>
  <c r="AH399"/>
  <c r="AD399"/>
  <c r="AG399"/>
  <c r="AC399"/>
  <c r="CA401" i="7" l="1"/>
  <c r="CB401"/>
  <c r="BW401"/>
  <c r="BV401"/>
  <c r="J401"/>
  <c r="X401"/>
  <c r="AD401"/>
  <c r="AR401"/>
  <c r="AX401"/>
  <c r="BL401"/>
  <c r="BR401"/>
  <c r="S401"/>
  <c r="Y401"/>
  <c r="AM401"/>
  <c r="AS401"/>
  <c r="BG401"/>
  <c r="BM401"/>
  <c r="N401"/>
  <c r="T401"/>
  <c r="AH401"/>
  <c r="AN401"/>
  <c r="BB401"/>
  <c r="BH401"/>
  <c r="AW401"/>
  <c r="AC401"/>
  <c r="BC401"/>
  <c r="I401"/>
  <c r="AI401"/>
  <c r="BQ401"/>
  <c r="O401"/>
  <c r="E401"/>
  <c r="D401"/>
  <c r="AF400" i="6"/>
  <c r="AA400" s="1"/>
  <c r="AB400"/>
  <c r="AI400"/>
  <c r="AE400"/>
  <c r="Z401"/>
  <c r="AH400"/>
  <c r="AD400"/>
  <c r="AG400"/>
  <c r="AC400"/>
  <c r="CA402" i="7" l="1"/>
  <c r="CB402"/>
  <c r="BW402"/>
  <c r="BV402"/>
  <c r="S402"/>
  <c r="Y402"/>
  <c r="AM402"/>
  <c r="AS402"/>
  <c r="BG402"/>
  <c r="BM402"/>
  <c r="N402"/>
  <c r="T402"/>
  <c r="AH402"/>
  <c r="AN402"/>
  <c r="BB402"/>
  <c r="BH402"/>
  <c r="I402"/>
  <c r="O402"/>
  <c r="AC402"/>
  <c r="AI402"/>
  <c r="AW402"/>
  <c r="BC402"/>
  <c r="BQ402"/>
  <c r="J402"/>
  <c r="BL402"/>
  <c r="AR402"/>
  <c r="BR402"/>
  <c r="X402"/>
  <c r="AX402"/>
  <c r="AD402"/>
  <c r="E402"/>
  <c r="D402"/>
  <c r="AF401" i="6"/>
  <c r="AA401" s="1"/>
  <c r="AB401"/>
  <c r="AI401"/>
  <c r="AE401"/>
  <c r="Z402"/>
  <c r="AH401"/>
  <c r="AD401"/>
  <c r="AG401"/>
  <c r="AC401"/>
  <c r="CA403" i="7" l="1"/>
  <c r="CB403"/>
  <c r="BV403"/>
  <c r="BW403"/>
  <c r="N403"/>
  <c r="T403"/>
  <c r="AH403"/>
  <c r="AN403"/>
  <c r="BB403"/>
  <c r="BH403"/>
  <c r="I403"/>
  <c r="O403"/>
  <c r="AC403"/>
  <c r="AI403"/>
  <c r="AW403"/>
  <c r="BC403"/>
  <c r="BQ403"/>
  <c r="J403"/>
  <c r="X403"/>
  <c r="AD403"/>
  <c r="AR403"/>
  <c r="AX403"/>
  <c r="BL403"/>
  <c r="BR403"/>
  <c r="Y403"/>
  <c r="BG403"/>
  <c r="AM403"/>
  <c r="BM403"/>
  <c r="AS403"/>
  <c r="S403"/>
  <c r="E403"/>
  <c r="D403"/>
  <c r="AF402" i="6"/>
  <c r="AA402" s="1"/>
  <c r="AB402"/>
  <c r="AI402"/>
  <c r="AE402"/>
  <c r="Z403"/>
  <c r="AH402"/>
  <c r="AD402"/>
  <c r="AG402"/>
  <c r="AC402"/>
  <c r="CA404" i="7" l="1"/>
  <c r="CB404"/>
  <c r="BW404"/>
  <c r="BV404"/>
  <c r="I404"/>
  <c r="O404"/>
  <c r="AC404"/>
  <c r="AI404"/>
  <c r="AW404"/>
  <c r="BC404"/>
  <c r="BQ404"/>
  <c r="J404"/>
  <c r="X404"/>
  <c r="AD404"/>
  <c r="AR404"/>
  <c r="AX404"/>
  <c r="BL404"/>
  <c r="BR404"/>
  <c r="S404"/>
  <c r="Y404"/>
  <c r="AM404"/>
  <c r="AS404"/>
  <c r="BG404"/>
  <c r="BM404"/>
  <c r="N404"/>
  <c r="AN404"/>
  <c r="T404"/>
  <c r="BB404"/>
  <c r="AH404"/>
  <c r="BH404"/>
  <c r="E404"/>
  <c r="D404"/>
  <c r="AF403" i="6"/>
  <c r="AA403" s="1"/>
  <c r="AB403"/>
  <c r="AI403"/>
  <c r="AE403"/>
  <c r="Z404"/>
  <c r="AH403"/>
  <c r="AD403"/>
  <c r="AG403"/>
  <c r="AC403"/>
  <c r="CA405" i="7" l="1"/>
  <c r="CB405"/>
  <c r="BV405"/>
  <c r="BW405"/>
  <c r="J405"/>
  <c r="X405"/>
  <c r="AD405"/>
  <c r="AR405"/>
  <c r="AX405"/>
  <c r="BL405"/>
  <c r="BR405"/>
  <c r="S405"/>
  <c r="Y405"/>
  <c r="AM405"/>
  <c r="AS405"/>
  <c r="BG405"/>
  <c r="BM405"/>
  <c r="N405"/>
  <c r="T405"/>
  <c r="AH405"/>
  <c r="AN405"/>
  <c r="BB405"/>
  <c r="BH405"/>
  <c r="AC405"/>
  <c r="BC405"/>
  <c r="I405"/>
  <c r="AI405"/>
  <c r="O405"/>
  <c r="BQ405"/>
  <c r="AW405"/>
  <c r="E405"/>
  <c r="D405"/>
  <c r="AF404" i="6"/>
  <c r="AA404" s="1"/>
  <c r="AB404"/>
  <c r="AI404"/>
  <c r="AE404"/>
  <c r="Z405"/>
  <c r="AH404"/>
  <c r="AD404"/>
  <c r="AG404"/>
  <c r="AC404"/>
  <c r="CA406" i="7" l="1"/>
  <c r="CB406"/>
  <c r="BW406"/>
  <c r="BV406"/>
  <c r="S406"/>
  <c r="Y406"/>
  <c r="AM406"/>
  <c r="AS406"/>
  <c r="BG406"/>
  <c r="BM406"/>
  <c r="N406"/>
  <c r="T406"/>
  <c r="AH406"/>
  <c r="AN406"/>
  <c r="BB406"/>
  <c r="BH406"/>
  <c r="I406"/>
  <c r="O406"/>
  <c r="AC406"/>
  <c r="AI406"/>
  <c r="AW406"/>
  <c r="BC406"/>
  <c r="BQ406"/>
  <c r="AR406"/>
  <c r="BR406"/>
  <c r="X406"/>
  <c r="AX406"/>
  <c r="AD406"/>
  <c r="BL406"/>
  <c r="J406"/>
  <c r="E406"/>
  <c r="D406"/>
  <c r="AF405" i="6"/>
  <c r="AA405" s="1"/>
  <c r="AB405"/>
  <c r="AI405"/>
  <c r="AE405"/>
  <c r="Z406"/>
  <c r="AH405"/>
  <c r="AD405"/>
  <c r="AG405"/>
  <c r="AC405"/>
  <c r="CA407" i="7" l="1"/>
  <c r="CB407"/>
  <c r="BW407"/>
  <c r="BV407"/>
  <c r="N407"/>
  <c r="T407"/>
  <c r="AH407"/>
  <c r="AN407"/>
  <c r="BB407"/>
  <c r="BH407"/>
  <c r="I407"/>
  <c r="O407"/>
  <c r="AC407"/>
  <c r="AI407"/>
  <c r="AW407"/>
  <c r="BC407"/>
  <c r="BQ407"/>
  <c r="J407"/>
  <c r="X407"/>
  <c r="AD407"/>
  <c r="AR407"/>
  <c r="AX407"/>
  <c r="BL407"/>
  <c r="BR407"/>
  <c r="BG407"/>
  <c r="AM407"/>
  <c r="BM407"/>
  <c r="S407"/>
  <c r="AS407"/>
  <c r="Y407"/>
  <c r="E407"/>
  <c r="D407"/>
  <c r="AF406" i="6"/>
  <c r="AA406" s="1"/>
  <c r="AB406"/>
  <c r="AI406"/>
  <c r="AE406"/>
  <c r="Z407"/>
  <c r="AH406"/>
  <c r="AD406"/>
  <c r="AG406"/>
  <c r="AC406"/>
  <c r="CA408" i="7" l="1"/>
  <c r="CB408"/>
  <c r="BW408"/>
  <c r="BV408"/>
  <c r="I408"/>
  <c r="O408"/>
  <c r="AC408"/>
  <c r="AI408"/>
  <c r="AW408"/>
  <c r="BC408"/>
  <c r="BQ408"/>
  <c r="J408"/>
  <c r="X408"/>
  <c r="AD408"/>
  <c r="AR408"/>
  <c r="AX408"/>
  <c r="BL408"/>
  <c r="BR408"/>
  <c r="S408"/>
  <c r="Y408"/>
  <c r="AM408"/>
  <c r="AS408"/>
  <c r="BG408"/>
  <c r="BM408"/>
  <c r="T408"/>
  <c r="BB408"/>
  <c r="AH408"/>
  <c r="BH408"/>
  <c r="AN408"/>
  <c r="N408"/>
  <c r="E408"/>
  <c r="D408"/>
  <c r="AF407" i="6"/>
  <c r="AA407" s="1"/>
  <c r="AB407"/>
  <c r="AI407"/>
  <c r="AE407"/>
  <c r="Z408"/>
  <c r="AH407"/>
  <c r="AD407"/>
  <c r="AG407"/>
  <c r="AC407"/>
  <c r="CA409" i="7" l="1"/>
  <c r="CB409"/>
  <c r="BV409"/>
  <c r="BW409"/>
  <c r="J409"/>
  <c r="X409"/>
  <c r="AD409"/>
  <c r="AR409"/>
  <c r="AX409"/>
  <c r="BL409"/>
  <c r="BR409"/>
  <c r="S409"/>
  <c r="Y409"/>
  <c r="AM409"/>
  <c r="AS409"/>
  <c r="BG409"/>
  <c r="BM409"/>
  <c r="N409"/>
  <c r="T409"/>
  <c r="AH409"/>
  <c r="AN409"/>
  <c r="BB409"/>
  <c r="BH409"/>
  <c r="I409"/>
  <c r="AI409"/>
  <c r="O409"/>
  <c r="BQ409"/>
  <c r="AW409"/>
  <c r="AC409"/>
  <c r="BC409"/>
  <c r="E409"/>
  <c r="D409"/>
  <c r="AF408" i="6"/>
  <c r="AA408" s="1"/>
  <c r="AB408"/>
  <c r="AI408"/>
  <c r="AE408"/>
  <c r="Z409"/>
  <c r="AH408"/>
  <c r="AD408"/>
  <c r="AG408"/>
  <c r="AC408"/>
  <c r="CA410" i="7" l="1"/>
  <c r="CB410"/>
  <c r="BW410"/>
  <c r="BV410"/>
  <c r="S410"/>
  <c r="Y410"/>
  <c r="AM410"/>
  <c r="AS410"/>
  <c r="BG410"/>
  <c r="BM410"/>
  <c r="N410"/>
  <c r="T410"/>
  <c r="AH410"/>
  <c r="AN410"/>
  <c r="BB410"/>
  <c r="BH410"/>
  <c r="I410"/>
  <c r="O410"/>
  <c r="AC410"/>
  <c r="AI410"/>
  <c r="AW410"/>
  <c r="BC410"/>
  <c r="BQ410"/>
  <c r="X410"/>
  <c r="AX410"/>
  <c r="AD410"/>
  <c r="J410"/>
  <c r="BL410"/>
  <c r="AR410"/>
  <c r="BR410"/>
  <c r="E410"/>
  <c r="D410"/>
  <c r="AF409" i="6"/>
  <c r="AA409" s="1"/>
  <c r="AB409"/>
  <c r="AI409"/>
  <c r="AE409"/>
  <c r="Z410"/>
  <c r="AH409"/>
  <c r="AD409"/>
  <c r="AG409"/>
  <c r="AC409"/>
  <c r="CA411" i="7" l="1"/>
  <c r="CB411"/>
  <c r="BW411"/>
  <c r="BV411"/>
  <c r="N411"/>
  <c r="T411"/>
  <c r="AH411"/>
  <c r="AN411"/>
  <c r="BB411"/>
  <c r="BH411"/>
  <c r="I411"/>
  <c r="O411"/>
  <c r="AC411"/>
  <c r="AI411"/>
  <c r="AW411"/>
  <c r="BC411"/>
  <c r="BQ411"/>
  <c r="J411"/>
  <c r="X411"/>
  <c r="AD411"/>
  <c r="AR411"/>
  <c r="AX411"/>
  <c r="BL411"/>
  <c r="BR411"/>
  <c r="AM411"/>
  <c r="BM411"/>
  <c r="S411"/>
  <c r="AS411"/>
  <c r="Y411"/>
  <c r="BG411"/>
  <c r="E411"/>
  <c r="D411"/>
  <c r="AF410" i="6"/>
  <c r="AA410" s="1"/>
  <c r="AB410"/>
  <c r="AI410"/>
  <c r="AE410"/>
  <c r="Z411"/>
  <c r="AH410"/>
  <c r="AD410"/>
  <c r="AG410"/>
  <c r="AC410"/>
  <c r="CA412" i="7" l="1"/>
  <c r="CB412"/>
  <c r="BW412"/>
  <c r="BV412"/>
  <c r="I412"/>
  <c r="O412"/>
  <c r="AC412"/>
  <c r="AI412"/>
  <c r="AW412"/>
  <c r="BC412"/>
  <c r="BQ412"/>
  <c r="J412"/>
  <c r="X412"/>
  <c r="AD412"/>
  <c r="AR412"/>
  <c r="AX412"/>
  <c r="BL412"/>
  <c r="BR412"/>
  <c r="S412"/>
  <c r="Y412"/>
  <c r="AM412"/>
  <c r="AS412"/>
  <c r="BG412"/>
  <c r="BM412"/>
  <c r="BB412"/>
  <c r="AH412"/>
  <c r="BH412"/>
  <c r="N412"/>
  <c r="AN412"/>
  <c r="T412"/>
  <c r="E412"/>
  <c r="D412"/>
  <c r="AF411" i="6"/>
  <c r="AA411" s="1"/>
  <c r="AB411"/>
  <c r="AI411"/>
  <c r="AE411"/>
  <c r="Z412"/>
  <c r="AH411"/>
  <c r="AD411"/>
  <c r="AG411"/>
  <c r="AC411"/>
  <c r="CA413" i="7" l="1"/>
  <c r="CB413"/>
  <c r="BW413"/>
  <c r="BV413"/>
  <c r="J413"/>
  <c r="X413"/>
  <c r="AD413"/>
  <c r="AR413"/>
  <c r="AX413"/>
  <c r="BL413"/>
  <c r="BR413"/>
  <c r="S413"/>
  <c r="Y413"/>
  <c r="AM413"/>
  <c r="AS413"/>
  <c r="BG413"/>
  <c r="BM413"/>
  <c r="N413"/>
  <c r="T413"/>
  <c r="AH413"/>
  <c r="AN413"/>
  <c r="BB413"/>
  <c r="BH413"/>
  <c r="O413"/>
  <c r="BQ413"/>
  <c r="AW413"/>
  <c r="AC413"/>
  <c r="BC413"/>
  <c r="AI413"/>
  <c r="E413"/>
  <c r="I413"/>
  <c r="D413"/>
  <c r="AF412" i="6"/>
  <c r="AA412" s="1"/>
  <c r="AB412"/>
  <c r="AI412"/>
  <c r="AE412"/>
  <c r="Z413"/>
  <c r="AH412"/>
  <c r="AD412"/>
  <c r="AG412"/>
  <c r="AC412"/>
  <c r="CA414" i="7" l="1"/>
  <c r="CB414"/>
  <c r="BW414"/>
  <c r="BV414"/>
  <c r="S414"/>
  <c r="Y414"/>
  <c r="AM414"/>
  <c r="AS414"/>
  <c r="BG414"/>
  <c r="BM414"/>
  <c r="N414"/>
  <c r="T414"/>
  <c r="AH414"/>
  <c r="AN414"/>
  <c r="BB414"/>
  <c r="BH414"/>
  <c r="I414"/>
  <c r="O414"/>
  <c r="AC414"/>
  <c r="AI414"/>
  <c r="AW414"/>
  <c r="BC414"/>
  <c r="BQ414"/>
  <c r="AD414"/>
  <c r="J414"/>
  <c r="BL414"/>
  <c r="AR414"/>
  <c r="BR414"/>
  <c r="X414"/>
  <c r="AX414"/>
  <c r="E414"/>
  <c r="D414"/>
  <c r="AF413" i="6"/>
  <c r="AA413" s="1"/>
  <c r="AB413"/>
  <c r="AI413"/>
  <c r="AE413"/>
  <c r="Z414"/>
  <c r="AH413"/>
  <c r="AD413"/>
  <c r="AG413"/>
  <c r="AC413"/>
  <c r="CA415" i="7" l="1"/>
  <c r="CB415"/>
  <c r="BW415"/>
  <c r="BV415"/>
  <c r="N415"/>
  <c r="T415"/>
  <c r="AH415"/>
  <c r="AN415"/>
  <c r="BB415"/>
  <c r="BH415"/>
  <c r="I415"/>
  <c r="O415"/>
  <c r="AC415"/>
  <c r="AI415"/>
  <c r="AW415"/>
  <c r="BC415"/>
  <c r="BQ415"/>
  <c r="J415"/>
  <c r="X415"/>
  <c r="AD415"/>
  <c r="AR415"/>
  <c r="AX415"/>
  <c r="BL415"/>
  <c r="BR415"/>
  <c r="S415"/>
  <c r="AS415"/>
  <c r="Y415"/>
  <c r="BG415"/>
  <c r="AM415"/>
  <c r="BM415"/>
  <c r="E415"/>
  <c r="D415"/>
  <c r="AF414" i="6"/>
  <c r="AA414" s="1"/>
  <c r="AB414"/>
  <c r="AI414"/>
  <c r="AE414"/>
  <c r="Z415"/>
  <c r="AH414"/>
  <c r="AD414"/>
  <c r="AG414"/>
  <c r="AC414"/>
  <c r="CA416" i="7" l="1"/>
  <c r="CB416"/>
  <c r="BW416"/>
  <c r="BV416"/>
  <c r="I416"/>
  <c r="O416"/>
  <c r="AC416"/>
  <c r="AI416"/>
  <c r="AW416"/>
  <c r="BC416"/>
  <c r="BQ416"/>
  <c r="J416"/>
  <c r="X416"/>
  <c r="AD416"/>
  <c r="AR416"/>
  <c r="AX416"/>
  <c r="BL416"/>
  <c r="BR416"/>
  <c r="S416"/>
  <c r="Y416"/>
  <c r="AM416"/>
  <c r="AS416"/>
  <c r="BG416"/>
  <c r="BM416"/>
  <c r="AH416"/>
  <c r="BH416"/>
  <c r="N416"/>
  <c r="AN416"/>
  <c r="T416"/>
  <c r="BB416"/>
  <c r="E416"/>
  <c r="D416"/>
  <c r="AF415" i="6"/>
  <c r="AA415" s="1"/>
  <c r="AB415"/>
  <c r="AI415"/>
  <c r="AE415"/>
  <c r="Z416"/>
  <c r="AH415"/>
  <c r="AD415"/>
  <c r="AG415"/>
  <c r="AC415"/>
  <c r="CA417" i="7" l="1"/>
  <c r="CB417"/>
  <c r="BV417"/>
  <c r="BW417"/>
  <c r="J417"/>
  <c r="X417"/>
  <c r="AD417"/>
  <c r="AR417"/>
  <c r="AX417"/>
  <c r="BL417"/>
  <c r="BR417"/>
  <c r="S417"/>
  <c r="Y417"/>
  <c r="AM417"/>
  <c r="AS417"/>
  <c r="BG417"/>
  <c r="BM417"/>
  <c r="N417"/>
  <c r="T417"/>
  <c r="AH417"/>
  <c r="AN417"/>
  <c r="BB417"/>
  <c r="BH417"/>
  <c r="AW417"/>
  <c r="AC417"/>
  <c r="BC417"/>
  <c r="I417"/>
  <c r="AI417"/>
  <c r="O417"/>
  <c r="BQ417"/>
  <c r="E417"/>
  <c r="D417"/>
  <c r="AF416" i="6"/>
  <c r="AA416" s="1"/>
  <c r="AB416"/>
  <c r="AI416"/>
  <c r="AE416"/>
  <c r="Z417"/>
  <c r="AH416"/>
  <c r="AD416"/>
  <c r="AG416"/>
  <c r="AC416"/>
  <c r="CA418" i="7" l="1"/>
  <c r="CB418"/>
  <c r="BW418"/>
  <c r="BV418"/>
  <c r="S418"/>
  <c r="Y418"/>
  <c r="AM418"/>
  <c r="AS418"/>
  <c r="BG418"/>
  <c r="BM418"/>
  <c r="N418"/>
  <c r="T418"/>
  <c r="AH418"/>
  <c r="AN418"/>
  <c r="BB418"/>
  <c r="BH418"/>
  <c r="I418"/>
  <c r="O418"/>
  <c r="AC418"/>
  <c r="AI418"/>
  <c r="AW418"/>
  <c r="BC418"/>
  <c r="BQ418"/>
  <c r="J418"/>
  <c r="BL418"/>
  <c r="AR418"/>
  <c r="BR418"/>
  <c r="X418"/>
  <c r="AX418"/>
  <c r="AD418"/>
  <c r="E418"/>
  <c r="D418"/>
  <c r="AF417" i="6"/>
  <c r="AA417" s="1"/>
  <c r="AB417"/>
  <c r="AI417"/>
  <c r="AE417"/>
  <c r="Z418"/>
  <c r="AH417"/>
  <c r="AD417"/>
  <c r="AG417"/>
  <c r="AC417"/>
  <c r="CA419" i="7" l="1"/>
  <c r="CB419"/>
  <c r="BW419"/>
  <c r="BV419"/>
  <c r="N419"/>
  <c r="T419"/>
  <c r="AH419"/>
  <c r="AN419"/>
  <c r="BB419"/>
  <c r="BH419"/>
  <c r="I419"/>
  <c r="O419"/>
  <c r="AC419"/>
  <c r="AI419"/>
  <c r="AW419"/>
  <c r="BC419"/>
  <c r="BQ419"/>
  <c r="J419"/>
  <c r="X419"/>
  <c r="AD419"/>
  <c r="AR419"/>
  <c r="AX419"/>
  <c r="BL419"/>
  <c r="BR419"/>
  <c r="Y419"/>
  <c r="BG419"/>
  <c r="AM419"/>
  <c r="BM419"/>
  <c r="S419"/>
  <c r="E419"/>
  <c r="D419"/>
  <c r="AS419"/>
  <c r="AF418" i="6"/>
  <c r="AA418" s="1"/>
  <c r="AB418"/>
  <c r="AI418"/>
  <c r="AE418"/>
  <c r="Z419"/>
  <c r="AH418"/>
  <c r="AD418"/>
  <c r="AG418"/>
  <c r="AC418"/>
  <c r="CA420" i="7" l="1"/>
  <c r="CB420"/>
  <c r="BW420"/>
  <c r="BV420"/>
  <c r="I420"/>
  <c r="O420"/>
  <c r="AC420"/>
  <c r="AI420"/>
  <c r="AW420"/>
  <c r="BC420"/>
  <c r="BQ420"/>
  <c r="J420"/>
  <c r="X420"/>
  <c r="AD420"/>
  <c r="AR420"/>
  <c r="AX420"/>
  <c r="BL420"/>
  <c r="BR420"/>
  <c r="S420"/>
  <c r="Y420"/>
  <c r="AM420"/>
  <c r="AS420"/>
  <c r="BG420"/>
  <c r="BM420"/>
  <c r="N420"/>
  <c r="AN420"/>
  <c r="T420"/>
  <c r="BB420"/>
  <c r="AH420"/>
  <c r="BH420"/>
  <c r="E420"/>
  <c r="D420"/>
  <c r="AF419" i="6"/>
  <c r="AA419" s="1"/>
  <c r="AB419"/>
  <c r="AI419"/>
  <c r="AE419"/>
  <c r="Z420"/>
  <c r="AH419"/>
  <c r="AD419"/>
  <c r="AG419"/>
  <c r="AC419"/>
  <c r="CA421" i="7" l="1"/>
  <c r="CB421"/>
  <c r="BW421"/>
  <c r="BV421"/>
  <c r="J421"/>
  <c r="X421"/>
  <c r="AD421"/>
  <c r="AR421"/>
  <c r="AX421"/>
  <c r="BL421"/>
  <c r="BR421"/>
  <c r="S421"/>
  <c r="Y421"/>
  <c r="AM421"/>
  <c r="AS421"/>
  <c r="BG421"/>
  <c r="BM421"/>
  <c r="N421"/>
  <c r="T421"/>
  <c r="AH421"/>
  <c r="AN421"/>
  <c r="BB421"/>
  <c r="BH421"/>
  <c r="AC421"/>
  <c r="BC421"/>
  <c r="I421"/>
  <c r="AI421"/>
  <c r="O421"/>
  <c r="BQ421"/>
  <c r="AW421"/>
  <c r="E421"/>
  <c r="D421"/>
  <c r="AF420" i="6"/>
  <c r="AA420" s="1"/>
  <c r="AB420"/>
  <c r="AI420"/>
  <c r="AE420"/>
  <c r="Z421"/>
  <c r="AH420"/>
  <c r="AD420"/>
  <c r="AG420"/>
  <c r="AC420"/>
  <c r="CA422" i="7" l="1"/>
  <c r="CB422"/>
  <c r="BW422"/>
  <c r="BV422"/>
  <c r="S422"/>
  <c r="Y422"/>
  <c r="AM422"/>
  <c r="AS422"/>
  <c r="BG422"/>
  <c r="BM422"/>
  <c r="N422"/>
  <c r="T422"/>
  <c r="AH422"/>
  <c r="AN422"/>
  <c r="BB422"/>
  <c r="BH422"/>
  <c r="I422"/>
  <c r="O422"/>
  <c r="AC422"/>
  <c r="AI422"/>
  <c r="AW422"/>
  <c r="BC422"/>
  <c r="BQ422"/>
  <c r="AR422"/>
  <c r="BR422"/>
  <c r="X422"/>
  <c r="AX422"/>
  <c r="AD422"/>
  <c r="J422"/>
  <c r="BL422"/>
  <c r="E422"/>
  <c r="D422"/>
  <c r="AF421" i="6"/>
  <c r="AA421" s="1"/>
  <c r="AB421"/>
  <c r="AI421"/>
  <c r="AE421"/>
  <c r="Z422"/>
  <c r="AH421"/>
  <c r="AD421"/>
  <c r="AG421"/>
  <c r="AC421"/>
  <c r="CA423" i="7" l="1"/>
  <c r="CB423"/>
  <c r="BV423"/>
  <c r="BW423"/>
  <c r="N423"/>
  <c r="T423"/>
  <c r="AH423"/>
  <c r="AN423"/>
  <c r="BB423"/>
  <c r="BH423"/>
  <c r="I423"/>
  <c r="O423"/>
  <c r="AC423"/>
  <c r="AI423"/>
  <c r="AW423"/>
  <c r="BC423"/>
  <c r="BQ423"/>
  <c r="J423"/>
  <c r="X423"/>
  <c r="AD423"/>
  <c r="AR423"/>
  <c r="AX423"/>
  <c r="BL423"/>
  <c r="BR423"/>
  <c r="BG423"/>
  <c r="AM423"/>
  <c r="BM423"/>
  <c r="S423"/>
  <c r="AS423"/>
  <c r="Y423"/>
  <c r="E423"/>
  <c r="D423"/>
  <c r="AF422" i="6"/>
  <c r="AA422" s="1"/>
  <c r="AB422"/>
  <c r="AI422"/>
  <c r="AE422"/>
  <c r="Z423"/>
  <c r="AH422"/>
  <c r="AD422"/>
  <c r="AG422"/>
  <c r="AC422"/>
  <c r="CA424" i="7" l="1"/>
  <c r="CB424"/>
  <c r="BW424"/>
  <c r="BV424"/>
  <c r="I424"/>
  <c r="O424"/>
  <c r="AC424"/>
  <c r="AI424"/>
  <c r="AW424"/>
  <c r="BC424"/>
  <c r="BQ424"/>
  <c r="J424"/>
  <c r="X424"/>
  <c r="AD424"/>
  <c r="S424"/>
  <c r="Y424"/>
  <c r="AM424"/>
  <c r="AS424"/>
  <c r="BG424"/>
  <c r="BM424"/>
  <c r="T424"/>
  <c r="AN424"/>
  <c r="BB424"/>
  <c r="AR424"/>
  <c r="BR424"/>
  <c r="AH424"/>
  <c r="BH424"/>
  <c r="AX424"/>
  <c r="BL424"/>
  <c r="N424"/>
  <c r="E424"/>
  <c r="D424"/>
  <c r="AF423" i="6"/>
  <c r="AA423" s="1"/>
  <c r="AB423"/>
  <c r="AI423"/>
  <c r="AE423"/>
  <c r="Z424"/>
  <c r="AH423"/>
  <c r="AD423"/>
  <c r="AG423"/>
  <c r="AC423"/>
  <c r="CA425" i="7" l="1"/>
  <c r="CB425"/>
  <c r="BW425"/>
  <c r="BV425"/>
  <c r="J425"/>
  <c r="X425"/>
  <c r="AD425"/>
  <c r="AR425"/>
  <c r="AX425"/>
  <c r="BL425"/>
  <c r="BR425"/>
  <c r="N425"/>
  <c r="T425"/>
  <c r="AH425"/>
  <c r="AN425"/>
  <c r="BB425"/>
  <c r="BH425"/>
  <c r="O425"/>
  <c r="AC425"/>
  <c r="BC425"/>
  <c r="BQ425"/>
  <c r="S425"/>
  <c r="AS425"/>
  <c r="BG425"/>
  <c r="I425"/>
  <c r="AI425"/>
  <c r="AW425"/>
  <c r="AM425"/>
  <c r="BM425"/>
  <c r="E425"/>
  <c r="D425"/>
  <c r="Y425"/>
  <c r="AF424" i="6"/>
  <c r="AA424" s="1"/>
  <c r="AB424"/>
  <c r="AI424"/>
  <c r="AE424"/>
  <c r="Z425"/>
  <c r="AH424"/>
  <c r="AD424"/>
  <c r="AG424"/>
  <c r="AC424"/>
  <c r="CA426" i="7" l="1"/>
  <c r="CB426"/>
  <c r="BW426"/>
  <c r="BV426"/>
  <c r="I426"/>
  <c r="O426"/>
  <c r="AC426"/>
  <c r="AI426"/>
  <c r="AW426"/>
  <c r="BC426"/>
  <c r="BQ426"/>
  <c r="X426"/>
  <c r="AD426"/>
  <c r="AR426"/>
  <c r="AX426"/>
  <c r="BL426"/>
  <c r="BR426"/>
  <c r="J426"/>
  <c r="S426"/>
  <c r="Y426"/>
  <c r="AM426"/>
  <c r="AS426"/>
  <c r="BG426"/>
  <c r="BM426"/>
  <c r="T426"/>
  <c r="BB426"/>
  <c r="AH426"/>
  <c r="BH426"/>
  <c r="N426"/>
  <c r="AN426"/>
  <c r="E426"/>
  <c r="D426"/>
  <c r="AF425" i="6"/>
  <c r="AA425" s="1"/>
  <c r="AB425"/>
  <c r="AI425"/>
  <c r="AE425"/>
  <c r="Z426"/>
  <c r="AH425"/>
  <c r="AD425"/>
  <c r="AG425"/>
  <c r="AC425"/>
  <c r="CA427" i="7" l="1"/>
  <c r="CB427"/>
  <c r="BV427"/>
  <c r="BW427"/>
  <c r="J427"/>
  <c r="X427"/>
  <c r="AD427"/>
  <c r="AR427"/>
  <c r="AX427"/>
  <c r="BL427"/>
  <c r="BR427"/>
  <c r="S427"/>
  <c r="Y427"/>
  <c r="AM427"/>
  <c r="AS427"/>
  <c r="BG427"/>
  <c r="BM427"/>
  <c r="N427"/>
  <c r="T427"/>
  <c r="AH427"/>
  <c r="AN427"/>
  <c r="BB427"/>
  <c r="BH427"/>
  <c r="I427"/>
  <c r="AI427"/>
  <c r="O427"/>
  <c r="BQ427"/>
  <c r="AW427"/>
  <c r="BC427"/>
  <c r="AC427"/>
  <c r="E427"/>
  <c r="D427"/>
  <c r="AF426" i="6"/>
  <c r="AA426" s="1"/>
  <c r="AB426"/>
  <c r="AI426"/>
  <c r="AE426"/>
  <c r="Z427"/>
  <c r="AH426"/>
  <c r="AD426"/>
  <c r="AG426"/>
  <c r="AC426"/>
  <c r="CA428" i="7" l="1"/>
  <c r="CB428"/>
  <c r="BW428"/>
  <c r="BV428"/>
  <c r="S428"/>
  <c r="Y428"/>
  <c r="AM428"/>
  <c r="AS428"/>
  <c r="BG428"/>
  <c r="BM428"/>
  <c r="N428"/>
  <c r="T428"/>
  <c r="AH428"/>
  <c r="AN428"/>
  <c r="BB428"/>
  <c r="BH428"/>
  <c r="I428"/>
  <c r="O428"/>
  <c r="AC428"/>
  <c r="AI428"/>
  <c r="AW428"/>
  <c r="BC428"/>
  <c r="BQ428"/>
  <c r="X428"/>
  <c r="AX428"/>
  <c r="AD428"/>
  <c r="J428"/>
  <c r="BL428"/>
  <c r="AR428"/>
  <c r="BR428"/>
  <c r="E428"/>
  <c r="D428"/>
  <c r="AF427" i="6"/>
  <c r="AA427" s="1"/>
  <c r="AB427"/>
  <c r="AI427"/>
  <c r="AE427"/>
  <c r="Z428"/>
  <c r="AH427"/>
  <c r="AD427"/>
  <c r="AG427"/>
  <c r="AC427"/>
  <c r="CA429" i="7" l="1"/>
  <c r="CB429"/>
  <c r="BW429"/>
  <c r="BV429"/>
  <c r="N429"/>
  <c r="T429"/>
  <c r="AH429"/>
  <c r="AN429"/>
  <c r="BB429"/>
  <c r="BH429"/>
  <c r="I429"/>
  <c r="O429"/>
  <c r="AC429"/>
  <c r="AI429"/>
  <c r="AW429"/>
  <c r="BC429"/>
  <c r="BQ429"/>
  <c r="J429"/>
  <c r="X429"/>
  <c r="AD429"/>
  <c r="AR429"/>
  <c r="AX429"/>
  <c r="BL429"/>
  <c r="BR429"/>
  <c r="AM429"/>
  <c r="BM429"/>
  <c r="S429"/>
  <c r="AS429"/>
  <c r="Y429"/>
  <c r="BG429"/>
  <c r="E429"/>
  <c r="D429"/>
  <c r="AF428" i="6"/>
  <c r="AA428" s="1"/>
  <c r="AB428"/>
  <c r="AI428"/>
  <c r="AE428"/>
  <c r="Z429"/>
  <c r="AH428"/>
  <c r="AD428"/>
  <c r="AG428"/>
  <c r="AC428"/>
  <c r="CA430" i="7" l="1"/>
  <c r="CB430"/>
  <c r="BW430"/>
  <c r="BV430"/>
  <c r="I430"/>
  <c r="O430"/>
  <c r="AC430"/>
  <c r="AI430"/>
  <c r="AW430"/>
  <c r="BC430"/>
  <c r="BQ430"/>
  <c r="J430"/>
  <c r="X430"/>
  <c r="AD430"/>
  <c r="AR430"/>
  <c r="AX430"/>
  <c r="BL430"/>
  <c r="BR430"/>
  <c r="S430"/>
  <c r="Y430"/>
  <c r="AM430"/>
  <c r="AS430"/>
  <c r="BG430"/>
  <c r="BM430"/>
  <c r="BB430"/>
  <c r="AH430"/>
  <c r="BH430"/>
  <c r="N430"/>
  <c r="AN430"/>
  <c r="T430"/>
  <c r="E430"/>
  <c r="D430"/>
  <c r="AF429" i="6"/>
  <c r="AA429" s="1"/>
  <c r="AB429"/>
  <c r="AI429"/>
  <c r="AE429"/>
  <c r="Z430"/>
  <c r="AH429"/>
  <c r="AD429"/>
  <c r="AG429"/>
  <c r="AC429"/>
  <c r="CA431" i="7" l="1"/>
  <c r="CB431"/>
  <c r="BW431"/>
  <c r="BV431"/>
  <c r="J431"/>
  <c r="X431"/>
  <c r="AD431"/>
  <c r="AR431"/>
  <c r="AX431"/>
  <c r="BL431"/>
  <c r="BR431"/>
  <c r="S431"/>
  <c r="Y431"/>
  <c r="AM431"/>
  <c r="AS431"/>
  <c r="BG431"/>
  <c r="BM431"/>
  <c r="N431"/>
  <c r="T431"/>
  <c r="AH431"/>
  <c r="AN431"/>
  <c r="BB431"/>
  <c r="BH431"/>
  <c r="O431"/>
  <c r="BQ431"/>
  <c r="AW431"/>
  <c r="AC431"/>
  <c r="BC431"/>
  <c r="I431"/>
  <c r="AI431"/>
  <c r="E431"/>
  <c r="D431"/>
  <c r="AF430" i="6"/>
  <c r="AA430" s="1"/>
  <c r="AB430"/>
  <c r="AI430"/>
  <c r="AE430"/>
  <c r="Z431"/>
  <c r="AH430"/>
  <c r="AD430"/>
  <c r="AG430"/>
  <c r="AC430"/>
  <c r="CA432" i="7" l="1"/>
  <c r="CB432"/>
  <c r="BW432"/>
  <c r="BV432"/>
  <c r="S432"/>
  <c r="Y432"/>
  <c r="AM432"/>
  <c r="AS432"/>
  <c r="BG432"/>
  <c r="BM432"/>
  <c r="N432"/>
  <c r="T432"/>
  <c r="AH432"/>
  <c r="AN432"/>
  <c r="BB432"/>
  <c r="BH432"/>
  <c r="I432"/>
  <c r="O432"/>
  <c r="AC432"/>
  <c r="AI432"/>
  <c r="AW432"/>
  <c r="BC432"/>
  <c r="BQ432"/>
  <c r="AD432"/>
  <c r="J432"/>
  <c r="BL432"/>
  <c r="AR432"/>
  <c r="BR432"/>
  <c r="AX432"/>
  <c r="X432"/>
  <c r="E432"/>
  <c r="D432"/>
  <c r="AF431" i="6"/>
  <c r="AA431" s="1"/>
  <c r="AB431"/>
  <c r="AI431"/>
  <c r="AE431"/>
  <c r="Z432"/>
  <c r="AH431"/>
  <c r="AD431"/>
  <c r="AG431"/>
  <c r="AC431"/>
  <c r="CA433" i="7" l="1"/>
  <c r="CB433"/>
  <c r="BV433"/>
  <c r="BW433"/>
  <c r="N433"/>
  <c r="T433"/>
  <c r="AH433"/>
  <c r="AN433"/>
  <c r="BB433"/>
  <c r="BH433"/>
  <c r="I433"/>
  <c r="O433"/>
  <c r="AC433"/>
  <c r="AI433"/>
  <c r="AW433"/>
  <c r="BC433"/>
  <c r="BQ433"/>
  <c r="J433"/>
  <c r="X433"/>
  <c r="AD433"/>
  <c r="AR433"/>
  <c r="AX433"/>
  <c r="BL433"/>
  <c r="BR433"/>
  <c r="S433"/>
  <c r="AS433"/>
  <c r="Y433"/>
  <c r="BG433"/>
  <c r="AM433"/>
  <c r="BM433"/>
  <c r="E433"/>
  <c r="D433"/>
  <c r="AF432" i="6"/>
  <c r="AA432" s="1"/>
  <c r="AB432"/>
  <c r="AI432"/>
  <c r="AE432"/>
  <c r="Z433"/>
  <c r="AH432"/>
  <c r="AD432"/>
  <c r="AG432"/>
  <c r="AC432"/>
  <c r="CA434" i="7" l="1"/>
  <c r="CB434"/>
  <c r="BW434"/>
  <c r="BV434"/>
  <c r="I434"/>
  <c r="O434"/>
  <c r="AC434"/>
  <c r="AI434"/>
  <c r="AW434"/>
  <c r="BC434"/>
  <c r="BQ434"/>
  <c r="J434"/>
  <c r="X434"/>
  <c r="AD434"/>
  <c r="AR434"/>
  <c r="AX434"/>
  <c r="BL434"/>
  <c r="BR434"/>
  <c r="S434"/>
  <c r="Y434"/>
  <c r="AM434"/>
  <c r="AS434"/>
  <c r="BG434"/>
  <c r="BM434"/>
  <c r="AH434"/>
  <c r="BH434"/>
  <c r="N434"/>
  <c r="AN434"/>
  <c r="T434"/>
  <c r="BB434"/>
  <c r="E434"/>
  <c r="D434"/>
  <c r="AF433" i="6"/>
  <c r="AA433" s="1"/>
  <c r="AB433"/>
  <c r="AI433"/>
  <c r="AE433"/>
  <c r="Z434"/>
  <c r="AH433"/>
  <c r="AD433"/>
  <c r="AG433"/>
  <c r="AC433"/>
  <c r="CA435" i="7" l="1"/>
  <c r="CB435"/>
  <c r="BW435"/>
  <c r="BV435"/>
  <c r="J435"/>
  <c r="X435"/>
  <c r="AD435"/>
  <c r="AR435"/>
  <c r="AX435"/>
  <c r="BL435"/>
  <c r="BR435"/>
  <c r="S435"/>
  <c r="Y435"/>
  <c r="AM435"/>
  <c r="AS435"/>
  <c r="BG435"/>
  <c r="BM435"/>
  <c r="N435"/>
  <c r="T435"/>
  <c r="AH435"/>
  <c r="AN435"/>
  <c r="BB435"/>
  <c r="BH435"/>
  <c r="AW435"/>
  <c r="AC435"/>
  <c r="BC435"/>
  <c r="I435"/>
  <c r="AI435"/>
  <c r="BQ435"/>
  <c r="O435"/>
  <c r="E435"/>
  <c r="D435"/>
  <c r="AF434" i="6"/>
  <c r="AA434" s="1"/>
  <c r="AB434"/>
  <c r="AI434"/>
  <c r="AE434"/>
  <c r="Z435"/>
  <c r="AH434"/>
  <c r="AD434"/>
  <c r="AG434"/>
  <c r="AC434"/>
  <c r="CA436" i="7" l="1"/>
  <c r="CB436"/>
  <c r="BW436"/>
  <c r="BV436"/>
  <c r="S436"/>
  <c r="Y436"/>
  <c r="AM436"/>
  <c r="AS436"/>
  <c r="BG436"/>
  <c r="BM436"/>
  <c r="N436"/>
  <c r="T436"/>
  <c r="AH436"/>
  <c r="AN436"/>
  <c r="BB436"/>
  <c r="BH436"/>
  <c r="I436"/>
  <c r="O436"/>
  <c r="AC436"/>
  <c r="AI436"/>
  <c r="AW436"/>
  <c r="BC436"/>
  <c r="BQ436"/>
  <c r="J436"/>
  <c r="BL436"/>
  <c r="AR436"/>
  <c r="BR436"/>
  <c r="X436"/>
  <c r="AX436"/>
  <c r="AD436"/>
  <c r="E436"/>
  <c r="D436"/>
  <c r="AF435" i="6"/>
  <c r="AA435" s="1"/>
  <c r="AB435"/>
  <c r="AI435"/>
  <c r="AE435"/>
  <c r="Z436"/>
  <c r="AH435"/>
  <c r="AD435"/>
  <c r="AG435"/>
  <c r="AC435"/>
  <c r="CA437" i="7" l="1"/>
  <c r="CB437"/>
  <c r="BW437"/>
  <c r="BV437"/>
  <c r="N437"/>
  <c r="T437"/>
  <c r="AH437"/>
  <c r="AN437"/>
  <c r="BB437"/>
  <c r="BH437"/>
  <c r="I437"/>
  <c r="O437"/>
  <c r="AC437"/>
  <c r="AI437"/>
  <c r="AW437"/>
  <c r="BC437"/>
  <c r="BQ437"/>
  <c r="J437"/>
  <c r="X437"/>
  <c r="AD437"/>
  <c r="AR437"/>
  <c r="AX437"/>
  <c r="BL437"/>
  <c r="BR437"/>
  <c r="Y437"/>
  <c r="BG437"/>
  <c r="AM437"/>
  <c r="BM437"/>
  <c r="AS437"/>
  <c r="E437"/>
  <c r="D437"/>
  <c r="S437"/>
  <c r="AF436" i="6"/>
  <c r="AA436" s="1"/>
  <c r="AB436"/>
  <c r="AI436"/>
  <c r="AE436"/>
  <c r="Z437"/>
  <c r="AH436"/>
  <c r="AD436"/>
  <c r="AG436"/>
  <c r="AC436"/>
  <c r="CA438" i="7" l="1"/>
  <c r="CB438"/>
  <c r="BW438"/>
  <c r="BV438"/>
  <c r="I438"/>
  <c r="O438"/>
  <c r="AC438"/>
  <c r="AI438"/>
  <c r="AW438"/>
  <c r="BC438"/>
  <c r="BQ438"/>
  <c r="J438"/>
  <c r="X438"/>
  <c r="AD438"/>
  <c r="AR438"/>
  <c r="AX438"/>
  <c r="BL438"/>
  <c r="BR438"/>
  <c r="S438"/>
  <c r="Y438"/>
  <c r="AM438"/>
  <c r="AS438"/>
  <c r="BG438"/>
  <c r="BM438"/>
  <c r="N438"/>
  <c r="AN438"/>
  <c r="T438"/>
  <c r="BB438"/>
  <c r="AH438"/>
  <c r="BH438"/>
  <c r="E438"/>
  <c r="D438"/>
  <c r="AF437" i="6"/>
  <c r="AA437" s="1"/>
  <c r="AB437"/>
  <c r="AI437"/>
  <c r="AE437"/>
  <c r="Z438"/>
  <c r="AH437"/>
  <c r="AD437"/>
  <c r="AG437"/>
  <c r="AC437"/>
  <c r="CA439" i="7" l="1"/>
  <c r="CB439"/>
  <c r="BV439"/>
  <c r="BW439"/>
  <c r="J439"/>
  <c r="X439"/>
  <c r="AD439"/>
  <c r="AR439"/>
  <c r="AX439"/>
  <c r="BL439"/>
  <c r="BR439"/>
  <c r="S439"/>
  <c r="Y439"/>
  <c r="AM439"/>
  <c r="AS439"/>
  <c r="BG439"/>
  <c r="BM439"/>
  <c r="N439"/>
  <c r="T439"/>
  <c r="AH439"/>
  <c r="AN439"/>
  <c r="BB439"/>
  <c r="BH439"/>
  <c r="AC439"/>
  <c r="BC439"/>
  <c r="I439"/>
  <c r="AI439"/>
  <c r="O439"/>
  <c r="BQ439"/>
  <c r="AW439"/>
  <c r="E439"/>
  <c r="D439"/>
  <c r="AF438" i="6"/>
  <c r="AA438" s="1"/>
  <c r="AB438"/>
  <c r="AI438"/>
  <c r="AE438"/>
  <c r="Z439"/>
  <c r="AH438"/>
  <c r="AD438"/>
  <c r="AG438"/>
  <c r="AC438"/>
  <c r="CA440" i="7" l="1"/>
  <c r="CB440"/>
  <c r="BW440"/>
  <c r="BV440"/>
  <c r="S440"/>
  <c r="Y440"/>
  <c r="AM440"/>
  <c r="AS440"/>
  <c r="BG440"/>
  <c r="BM440"/>
  <c r="N440"/>
  <c r="T440"/>
  <c r="AH440"/>
  <c r="AN440"/>
  <c r="BB440"/>
  <c r="BH440"/>
  <c r="I440"/>
  <c r="O440"/>
  <c r="AC440"/>
  <c r="AI440"/>
  <c r="AW440"/>
  <c r="BC440"/>
  <c r="BQ440"/>
  <c r="AR440"/>
  <c r="BR440"/>
  <c r="X440"/>
  <c r="AX440"/>
  <c r="AD440"/>
  <c r="BL440"/>
  <c r="J440"/>
  <c r="E440"/>
  <c r="D440"/>
  <c r="AF439" i="6"/>
  <c r="AA439" s="1"/>
  <c r="AB439"/>
  <c r="AI439"/>
  <c r="AE439"/>
  <c r="Z440"/>
  <c r="AH439"/>
  <c r="AD439"/>
  <c r="AG439"/>
  <c r="AC439"/>
  <c r="CA441" i="7" l="1"/>
  <c r="CB441"/>
  <c r="BW441"/>
  <c r="BV441"/>
  <c r="N441"/>
  <c r="T441"/>
  <c r="AH441"/>
  <c r="AN441"/>
  <c r="BB441"/>
  <c r="BH441"/>
  <c r="I441"/>
  <c r="O441"/>
  <c r="AC441"/>
  <c r="AI441"/>
  <c r="AW441"/>
  <c r="BC441"/>
  <c r="BQ441"/>
  <c r="J441"/>
  <c r="X441"/>
  <c r="AD441"/>
  <c r="AR441"/>
  <c r="AX441"/>
  <c r="BL441"/>
  <c r="BR441"/>
  <c r="BG441"/>
  <c r="AM441"/>
  <c r="BM441"/>
  <c r="S441"/>
  <c r="AS441"/>
  <c r="Y441"/>
  <c r="E441"/>
  <c r="D441"/>
  <c r="AF440" i="6"/>
  <c r="AA440" s="1"/>
  <c r="AB440"/>
  <c r="AI440"/>
  <c r="AE440"/>
  <c r="Z441"/>
  <c r="AH440"/>
  <c r="AD440"/>
  <c r="AG440"/>
  <c r="AC440"/>
  <c r="CA442" i="7" l="1"/>
  <c r="CB442"/>
  <c r="BW442"/>
  <c r="BV442"/>
  <c r="I442"/>
  <c r="O442"/>
  <c r="AC442"/>
  <c r="AI442"/>
  <c r="AW442"/>
  <c r="BC442"/>
  <c r="BQ442"/>
  <c r="J442"/>
  <c r="X442"/>
  <c r="AD442"/>
  <c r="AR442"/>
  <c r="AX442"/>
  <c r="BL442"/>
  <c r="BR442"/>
  <c r="S442"/>
  <c r="Y442"/>
  <c r="AM442"/>
  <c r="AS442"/>
  <c r="BG442"/>
  <c r="BM442"/>
  <c r="T442"/>
  <c r="BB442"/>
  <c r="AH442"/>
  <c r="BH442"/>
  <c r="AN442"/>
  <c r="N442"/>
  <c r="E442"/>
  <c r="D442"/>
  <c r="AF441" i="6"/>
  <c r="AA441" s="1"/>
  <c r="AB441"/>
  <c r="AI441"/>
  <c r="AE441"/>
  <c r="Z442"/>
  <c r="AH441"/>
  <c r="AD441"/>
  <c r="AG441"/>
  <c r="AC441"/>
  <c r="CA443" i="7" l="1"/>
  <c r="CB443"/>
  <c r="BV443"/>
  <c r="BW443"/>
  <c r="J443"/>
  <c r="X443"/>
  <c r="AD443"/>
  <c r="AR443"/>
  <c r="AX443"/>
  <c r="BL443"/>
  <c r="BR443"/>
  <c r="S443"/>
  <c r="Y443"/>
  <c r="AM443"/>
  <c r="AS443"/>
  <c r="BG443"/>
  <c r="BM443"/>
  <c r="N443"/>
  <c r="T443"/>
  <c r="AH443"/>
  <c r="AN443"/>
  <c r="BB443"/>
  <c r="BH443"/>
  <c r="I443"/>
  <c r="AI443"/>
  <c r="O443"/>
  <c r="BQ443"/>
  <c r="AW443"/>
  <c r="AC443"/>
  <c r="E443"/>
  <c r="D443"/>
  <c r="BC443"/>
  <c r="AF442" i="6"/>
  <c r="AA442" s="1"/>
  <c r="AB442"/>
  <c r="AI442"/>
  <c r="AE442"/>
  <c r="Z443"/>
  <c r="AH442"/>
  <c r="AD442"/>
  <c r="AG442"/>
  <c r="AC442"/>
  <c r="CA444" i="7" l="1"/>
  <c r="CB444"/>
  <c r="BW444"/>
  <c r="BV444"/>
  <c r="S444"/>
  <c r="Y444"/>
  <c r="AM444"/>
  <c r="AS444"/>
  <c r="BG444"/>
  <c r="BM444"/>
  <c r="N444"/>
  <c r="T444"/>
  <c r="AH444"/>
  <c r="AN444"/>
  <c r="BB444"/>
  <c r="BH444"/>
  <c r="I444"/>
  <c r="O444"/>
  <c r="AC444"/>
  <c r="AI444"/>
  <c r="AW444"/>
  <c r="BC444"/>
  <c r="BQ444"/>
  <c r="X444"/>
  <c r="AX444"/>
  <c r="AD444"/>
  <c r="J444"/>
  <c r="BL444"/>
  <c r="AR444"/>
  <c r="BR444"/>
  <c r="E444"/>
  <c r="D444"/>
  <c r="AF443" i="6"/>
  <c r="AA443" s="1"/>
  <c r="AB443"/>
  <c r="AI443"/>
  <c r="AE443"/>
  <c r="Z444"/>
  <c r="AH443"/>
  <c r="AD443"/>
  <c r="AG443"/>
  <c r="AC443"/>
  <c r="CA445" i="7" l="1"/>
  <c r="CB445"/>
  <c r="BW445"/>
  <c r="BV445"/>
  <c r="N445"/>
  <c r="T445"/>
  <c r="AH445"/>
  <c r="AN445"/>
  <c r="BB445"/>
  <c r="BH445"/>
  <c r="I445"/>
  <c r="O445"/>
  <c r="AC445"/>
  <c r="AI445"/>
  <c r="AW445"/>
  <c r="BC445"/>
  <c r="BQ445"/>
  <c r="J445"/>
  <c r="X445"/>
  <c r="AD445"/>
  <c r="AR445"/>
  <c r="AX445"/>
  <c r="BL445"/>
  <c r="BR445"/>
  <c r="AM445"/>
  <c r="BM445"/>
  <c r="S445"/>
  <c r="AS445"/>
  <c r="Y445"/>
  <c r="BG445"/>
  <c r="E445"/>
  <c r="D445"/>
  <c r="AI444" i="6"/>
  <c r="AE444"/>
  <c r="AG444"/>
  <c r="AC444"/>
  <c r="Z445"/>
  <c r="AD444"/>
  <c r="AB444"/>
  <c r="AH444"/>
  <c r="AF444"/>
  <c r="AA444" s="1"/>
  <c r="CA446" i="7" l="1"/>
  <c r="CB446"/>
  <c r="BW446"/>
  <c r="BV446"/>
  <c r="I446"/>
  <c r="O446"/>
  <c r="AC446"/>
  <c r="AI446"/>
  <c r="AW446"/>
  <c r="BC446"/>
  <c r="BQ446"/>
  <c r="J446"/>
  <c r="X446"/>
  <c r="AD446"/>
  <c r="AR446"/>
  <c r="AX446"/>
  <c r="BL446"/>
  <c r="BR446"/>
  <c r="S446"/>
  <c r="Y446"/>
  <c r="AM446"/>
  <c r="AS446"/>
  <c r="BG446"/>
  <c r="BM446"/>
  <c r="BB446"/>
  <c r="AH446"/>
  <c r="BH446"/>
  <c r="N446"/>
  <c r="AN446"/>
  <c r="T446"/>
  <c r="E446"/>
  <c r="D446"/>
  <c r="AI445" i="6"/>
  <c r="AE445"/>
  <c r="Z446"/>
  <c r="AG445"/>
  <c r="AC445"/>
  <c r="AH445"/>
  <c r="AF445"/>
  <c r="AA445" s="1"/>
  <c r="AD445"/>
  <c r="AB445"/>
  <c r="CA447" i="7" l="1"/>
  <c r="CB447"/>
  <c r="BW447"/>
  <c r="BV447"/>
  <c r="J447"/>
  <c r="X447"/>
  <c r="AD447"/>
  <c r="AR447"/>
  <c r="AX447"/>
  <c r="BL447"/>
  <c r="BR447"/>
  <c r="S447"/>
  <c r="Y447"/>
  <c r="AM447"/>
  <c r="AS447"/>
  <c r="BG447"/>
  <c r="BM447"/>
  <c r="N447"/>
  <c r="T447"/>
  <c r="AH447"/>
  <c r="AN447"/>
  <c r="BB447"/>
  <c r="BH447"/>
  <c r="O447"/>
  <c r="BQ447"/>
  <c r="AW447"/>
  <c r="AC447"/>
  <c r="BC447"/>
  <c r="AI447"/>
  <c r="I447"/>
  <c r="E447"/>
  <c r="D447"/>
  <c r="AF446" i="6"/>
  <c r="AA446" s="1"/>
  <c r="AB446"/>
  <c r="AI446"/>
  <c r="AE446"/>
  <c r="Z447"/>
  <c r="AH446"/>
  <c r="AD446"/>
  <c r="AG446"/>
  <c r="AC446"/>
  <c r="CA448" i="7" l="1"/>
  <c r="CB448"/>
  <c r="BW448"/>
  <c r="BV448"/>
  <c r="S448"/>
  <c r="Y448"/>
  <c r="AM448"/>
  <c r="AS448"/>
  <c r="BG448"/>
  <c r="BM448"/>
  <c r="N448"/>
  <c r="T448"/>
  <c r="AH448"/>
  <c r="AN448"/>
  <c r="BB448"/>
  <c r="BH448"/>
  <c r="I448"/>
  <c r="O448"/>
  <c r="AC448"/>
  <c r="AI448"/>
  <c r="AW448"/>
  <c r="BC448"/>
  <c r="BQ448"/>
  <c r="AD448"/>
  <c r="J448"/>
  <c r="BL448"/>
  <c r="AR448"/>
  <c r="BR448"/>
  <c r="X448"/>
  <c r="AX448"/>
  <c r="E448"/>
  <c r="D448"/>
  <c r="AF447" i="6"/>
  <c r="AA447" s="1"/>
  <c r="AB447"/>
  <c r="AI447"/>
  <c r="AE447"/>
  <c r="Z448"/>
  <c r="AH447"/>
  <c r="AD447"/>
  <c r="AG447"/>
  <c r="AC447"/>
  <c r="CA449" i="7" l="1"/>
  <c r="CB449"/>
  <c r="BV449"/>
  <c r="BW449"/>
  <c r="N449"/>
  <c r="T449"/>
  <c r="AH449"/>
  <c r="AN449"/>
  <c r="BB449"/>
  <c r="BH449"/>
  <c r="I449"/>
  <c r="O449"/>
  <c r="AC449"/>
  <c r="AI449"/>
  <c r="AW449"/>
  <c r="BC449"/>
  <c r="BQ449"/>
  <c r="J449"/>
  <c r="X449"/>
  <c r="AD449"/>
  <c r="AR449"/>
  <c r="AX449"/>
  <c r="BL449"/>
  <c r="BR449"/>
  <c r="S449"/>
  <c r="AS449"/>
  <c r="Y449"/>
  <c r="BG449"/>
  <c r="AM449"/>
  <c r="BM449"/>
  <c r="E449"/>
  <c r="D449"/>
  <c r="AF448" i="6"/>
  <c r="AA448" s="1"/>
  <c r="AB448"/>
  <c r="AI448"/>
  <c r="AE448"/>
  <c r="Z449"/>
  <c r="AH448"/>
  <c r="AD448"/>
  <c r="AG448"/>
  <c r="AC448"/>
  <c r="CA450" i="7" l="1"/>
  <c r="CB450"/>
  <c r="BW450"/>
  <c r="BV450"/>
  <c r="I450"/>
  <c r="O450"/>
  <c r="AC450"/>
  <c r="AI450"/>
  <c r="AW450"/>
  <c r="BC450"/>
  <c r="BQ450"/>
  <c r="J450"/>
  <c r="X450"/>
  <c r="AD450"/>
  <c r="AR450"/>
  <c r="AX450"/>
  <c r="BL450"/>
  <c r="BR450"/>
  <c r="S450"/>
  <c r="Y450"/>
  <c r="AM450"/>
  <c r="AS450"/>
  <c r="BG450"/>
  <c r="BM450"/>
  <c r="AH450"/>
  <c r="BH450"/>
  <c r="N450"/>
  <c r="AN450"/>
  <c r="T450"/>
  <c r="BB450"/>
  <c r="E450"/>
  <c r="D450"/>
  <c r="AF449" i="6"/>
  <c r="AA449" s="1"/>
  <c r="AB449"/>
  <c r="AI449"/>
  <c r="AE449"/>
  <c r="Z450"/>
  <c r="AH449"/>
  <c r="AD449"/>
  <c r="AG449"/>
  <c r="AC449"/>
  <c r="CA451" i="7" l="1"/>
  <c r="CB451"/>
  <c r="BW451"/>
  <c r="BV451"/>
  <c r="J451"/>
  <c r="X451"/>
  <c r="AD451"/>
  <c r="AR451"/>
  <c r="AX451"/>
  <c r="BL451"/>
  <c r="BR451"/>
  <c r="S451"/>
  <c r="Y451"/>
  <c r="AM451"/>
  <c r="AS451"/>
  <c r="BG451"/>
  <c r="BM451"/>
  <c r="N451"/>
  <c r="T451"/>
  <c r="AH451"/>
  <c r="AN451"/>
  <c r="BB451"/>
  <c r="BH451"/>
  <c r="AW451"/>
  <c r="AC451"/>
  <c r="BC451"/>
  <c r="I451"/>
  <c r="AI451"/>
  <c r="O451"/>
  <c r="E451"/>
  <c r="D451"/>
  <c r="BQ451"/>
  <c r="AF450" i="6"/>
  <c r="AA450" s="1"/>
  <c r="AB450"/>
  <c r="AI450"/>
  <c r="AE450"/>
  <c r="Z451"/>
  <c r="AH450"/>
  <c r="AD450"/>
  <c r="AG450"/>
  <c r="AC450"/>
  <c r="CA452" i="7" l="1"/>
  <c r="CB452"/>
  <c r="BW452"/>
  <c r="BV452"/>
  <c r="S452"/>
  <c r="Y452"/>
  <c r="AM452"/>
  <c r="AS452"/>
  <c r="BG452"/>
  <c r="BM452"/>
  <c r="N452"/>
  <c r="T452"/>
  <c r="AH452"/>
  <c r="AN452"/>
  <c r="BB452"/>
  <c r="BH452"/>
  <c r="I452"/>
  <c r="O452"/>
  <c r="AC452"/>
  <c r="AI452"/>
  <c r="AW452"/>
  <c r="BC452"/>
  <c r="BQ452"/>
  <c r="J452"/>
  <c r="BL452"/>
  <c r="AR452"/>
  <c r="BR452"/>
  <c r="X452"/>
  <c r="AX452"/>
  <c r="AD452"/>
  <c r="E452"/>
  <c r="D452"/>
  <c r="AF451" i="6"/>
  <c r="AA451" s="1"/>
  <c r="AB451"/>
  <c r="AI451"/>
  <c r="AE451"/>
  <c r="Z452"/>
  <c r="AH451"/>
  <c r="AD451"/>
  <c r="AG451"/>
  <c r="AC451"/>
  <c r="CA453" i="7" l="1"/>
  <c r="CB453"/>
  <c r="BW453"/>
  <c r="BV453"/>
  <c r="N453"/>
  <c r="T453"/>
  <c r="AH453"/>
  <c r="AN453"/>
  <c r="BB453"/>
  <c r="BH453"/>
  <c r="I453"/>
  <c r="O453"/>
  <c r="AC453"/>
  <c r="AI453"/>
  <c r="AW453"/>
  <c r="BC453"/>
  <c r="BQ453"/>
  <c r="J453"/>
  <c r="X453"/>
  <c r="AD453"/>
  <c r="AR453"/>
  <c r="AX453"/>
  <c r="BL453"/>
  <c r="BR453"/>
  <c r="Y453"/>
  <c r="BG453"/>
  <c r="AM453"/>
  <c r="BM453"/>
  <c r="S453"/>
  <c r="AS453"/>
  <c r="E453"/>
  <c r="D453"/>
  <c r="AF452" i="6"/>
  <c r="AA452" s="1"/>
  <c r="AB452"/>
  <c r="AI452"/>
  <c r="AE452"/>
  <c r="Z453"/>
  <c r="AH452"/>
  <c r="AD452"/>
  <c r="AG452"/>
  <c r="AC452"/>
  <c r="CA454" i="7" l="1"/>
  <c r="CB454"/>
  <c r="BW454"/>
  <c r="BV454"/>
  <c r="I454"/>
  <c r="O454"/>
  <c r="AC454"/>
  <c r="AI454"/>
  <c r="AW454"/>
  <c r="BC454"/>
  <c r="BQ454"/>
  <c r="J454"/>
  <c r="X454"/>
  <c r="AD454"/>
  <c r="AR454"/>
  <c r="AX454"/>
  <c r="BL454"/>
  <c r="BR454"/>
  <c r="S454"/>
  <c r="Y454"/>
  <c r="AM454"/>
  <c r="AS454"/>
  <c r="BG454"/>
  <c r="BM454"/>
  <c r="N454"/>
  <c r="AN454"/>
  <c r="T454"/>
  <c r="BB454"/>
  <c r="AH454"/>
  <c r="BH454"/>
  <c r="E454"/>
  <c r="D454"/>
  <c r="AF453" i="6"/>
  <c r="AA453" s="1"/>
  <c r="AB453"/>
  <c r="AI453"/>
  <c r="AE453"/>
  <c r="Z454"/>
  <c r="AH453"/>
  <c r="AD453"/>
  <c r="AG453"/>
  <c r="AC453"/>
  <c r="CA455" i="7" l="1"/>
  <c r="CB455"/>
  <c r="BW455"/>
  <c r="BV455"/>
  <c r="J455"/>
  <c r="X455"/>
  <c r="AD455"/>
  <c r="AR455"/>
  <c r="AX455"/>
  <c r="BL455"/>
  <c r="BR455"/>
  <c r="S455"/>
  <c r="Y455"/>
  <c r="AM455"/>
  <c r="AS455"/>
  <c r="BG455"/>
  <c r="BM455"/>
  <c r="N455"/>
  <c r="T455"/>
  <c r="AH455"/>
  <c r="AN455"/>
  <c r="BB455"/>
  <c r="BH455"/>
  <c r="AC455"/>
  <c r="BC455"/>
  <c r="I455"/>
  <c r="AI455"/>
  <c r="O455"/>
  <c r="BQ455"/>
  <c r="AW455"/>
  <c r="E455"/>
  <c r="D455"/>
  <c r="AF454" i="6"/>
  <c r="AA454" s="1"/>
  <c r="AB454"/>
  <c r="AI454"/>
  <c r="AE454"/>
  <c r="Z455"/>
  <c r="AH454"/>
  <c r="AD454"/>
  <c r="AG454"/>
  <c r="AC454"/>
  <c r="CA456" i="7" l="1"/>
  <c r="CB456"/>
  <c r="BW456"/>
  <c r="BV456"/>
  <c r="S456"/>
  <c r="Y456"/>
  <c r="AM456"/>
  <c r="AS456"/>
  <c r="BG456"/>
  <c r="BM456"/>
  <c r="N456"/>
  <c r="T456"/>
  <c r="AH456"/>
  <c r="AN456"/>
  <c r="BB456"/>
  <c r="BH456"/>
  <c r="I456"/>
  <c r="O456"/>
  <c r="AC456"/>
  <c r="AI456"/>
  <c r="AW456"/>
  <c r="BC456"/>
  <c r="BQ456"/>
  <c r="AR456"/>
  <c r="BR456"/>
  <c r="X456"/>
  <c r="AX456"/>
  <c r="AD456"/>
  <c r="J456"/>
  <c r="BL456"/>
  <c r="E456"/>
  <c r="D456"/>
  <c r="AF455" i="6"/>
  <c r="AA455" s="1"/>
  <c r="AB455"/>
  <c r="AI455"/>
  <c r="AE455"/>
  <c r="Z456"/>
  <c r="AH455"/>
  <c r="AD455"/>
  <c r="AG455"/>
  <c r="AC455"/>
  <c r="CA457" i="7" l="1"/>
  <c r="CB457"/>
  <c r="BV457"/>
  <c r="BW457"/>
  <c r="N457"/>
  <c r="T457"/>
  <c r="AH457"/>
  <c r="AN457"/>
  <c r="BB457"/>
  <c r="BH457"/>
  <c r="I457"/>
  <c r="O457"/>
  <c r="AC457"/>
  <c r="AI457"/>
  <c r="AW457"/>
  <c r="BC457"/>
  <c r="BQ457"/>
  <c r="J457"/>
  <c r="X457"/>
  <c r="AD457"/>
  <c r="AR457"/>
  <c r="AX457"/>
  <c r="BL457"/>
  <c r="BR457"/>
  <c r="BG457"/>
  <c r="AM457"/>
  <c r="BM457"/>
  <c r="S457"/>
  <c r="AS457"/>
  <c r="Y457"/>
  <c r="E457"/>
  <c r="D457"/>
  <c r="AF456" i="6"/>
  <c r="AA456" s="1"/>
  <c r="AB456"/>
  <c r="AI456"/>
  <c r="AE456"/>
  <c r="Z457"/>
  <c r="AH456"/>
  <c r="AD456"/>
  <c r="AG456"/>
  <c r="AC456"/>
  <c r="CA458" i="7" l="1"/>
  <c r="CB458"/>
  <c r="BW458"/>
  <c r="BV458"/>
  <c r="I458"/>
  <c r="O458"/>
  <c r="AC458"/>
  <c r="AI458"/>
  <c r="AW458"/>
  <c r="BC458"/>
  <c r="BQ458"/>
  <c r="J458"/>
  <c r="X458"/>
  <c r="AD458"/>
  <c r="AR458"/>
  <c r="AX458"/>
  <c r="BL458"/>
  <c r="BR458"/>
  <c r="S458"/>
  <c r="Y458"/>
  <c r="AM458"/>
  <c r="AS458"/>
  <c r="BG458"/>
  <c r="BM458"/>
  <c r="T458"/>
  <c r="BB458"/>
  <c r="AH458"/>
  <c r="BH458"/>
  <c r="N458"/>
  <c r="AN458"/>
  <c r="E458"/>
  <c r="D458"/>
  <c r="AF457" i="6"/>
  <c r="AA457" s="1"/>
  <c r="AB457"/>
  <c r="AI457"/>
  <c r="AE457"/>
  <c r="Z458"/>
  <c r="AH457"/>
  <c r="AD457"/>
  <c r="AG457"/>
  <c r="AC457"/>
  <c r="CA459" i="7" l="1"/>
  <c r="CB459"/>
  <c r="BW459"/>
  <c r="BV459"/>
  <c r="J459"/>
  <c r="X459"/>
  <c r="AD459"/>
  <c r="AR459"/>
  <c r="AX459"/>
  <c r="BL459"/>
  <c r="BR459"/>
  <c r="S459"/>
  <c r="Y459"/>
  <c r="AM459"/>
  <c r="AS459"/>
  <c r="BG459"/>
  <c r="BM459"/>
  <c r="N459"/>
  <c r="T459"/>
  <c r="AH459"/>
  <c r="AN459"/>
  <c r="BB459"/>
  <c r="BH459"/>
  <c r="I459"/>
  <c r="AI459"/>
  <c r="O459"/>
  <c r="BQ459"/>
  <c r="AW459"/>
  <c r="AC459"/>
  <c r="BC459"/>
  <c r="E459"/>
  <c r="D459"/>
  <c r="AF458" i="6"/>
  <c r="AA458" s="1"/>
  <c r="AB458"/>
  <c r="AI458"/>
  <c r="AE458"/>
  <c r="Z459"/>
  <c r="AH458"/>
  <c r="AD458"/>
  <c r="AG458"/>
  <c r="AC458"/>
  <c r="CA460" i="7" l="1"/>
  <c r="CB460"/>
  <c r="BW460"/>
  <c r="BV460"/>
  <c r="S460"/>
  <c r="Y460"/>
  <c r="AM460"/>
  <c r="AS460"/>
  <c r="BG460"/>
  <c r="BM460"/>
  <c r="N460"/>
  <c r="T460"/>
  <c r="AH460"/>
  <c r="AN460"/>
  <c r="BB460"/>
  <c r="BH460"/>
  <c r="I460"/>
  <c r="O460"/>
  <c r="AC460"/>
  <c r="AI460"/>
  <c r="AW460"/>
  <c r="BC460"/>
  <c r="BQ460"/>
  <c r="X460"/>
  <c r="AX460"/>
  <c r="AD460"/>
  <c r="J460"/>
  <c r="BL460"/>
  <c r="AR460"/>
  <c r="BR460"/>
  <c r="E460"/>
  <c r="D460"/>
  <c r="AF459" i="6"/>
  <c r="AA459" s="1"/>
  <c r="AB459"/>
  <c r="AI459"/>
  <c r="AE459"/>
  <c r="Z460"/>
  <c r="AH459"/>
  <c r="AD459"/>
  <c r="AG459"/>
  <c r="AC459"/>
  <c r="CA461" i="7" l="1"/>
  <c r="CB461"/>
  <c r="BV461"/>
  <c r="BW461"/>
  <c r="N461"/>
  <c r="T461"/>
  <c r="AH461"/>
  <c r="AN461"/>
  <c r="BB461"/>
  <c r="BH461"/>
  <c r="I461"/>
  <c r="O461"/>
  <c r="AC461"/>
  <c r="AI461"/>
  <c r="AW461"/>
  <c r="BC461"/>
  <c r="BQ461"/>
  <c r="J461"/>
  <c r="X461"/>
  <c r="AD461"/>
  <c r="AR461"/>
  <c r="AX461"/>
  <c r="BL461"/>
  <c r="BR461"/>
  <c r="AM461"/>
  <c r="BM461"/>
  <c r="S461"/>
  <c r="AS461"/>
  <c r="Y461"/>
  <c r="E461"/>
  <c r="BG461"/>
  <c r="D461"/>
  <c r="AF460" i="6"/>
  <c r="AA460" s="1"/>
  <c r="AB460"/>
  <c r="AI460"/>
  <c r="AE460"/>
  <c r="Z461"/>
  <c r="AH460"/>
  <c r="AD460"/>
  <c r="AG460"/>
  <c r="AC460"/>
  <c r="CA462" i="7" l="1"/>
  <c r="CB462"/>
  <c r="BW462"/>
  <c r="BV462"/>
  <c r="I462"/>
  <c r="O462"/>
  <c r="AC462"/>
  <c r="AI462"/>
  <c r="AW462"/>
  <c r="BC462"/>
  <c r="BQ462"/>
  <c r="J462"/>
  <c r="X462"/>
  <c r="AD462"/>
  <c r="AR462"/>
  <c r="AX462"/>
  <c r="BL462"/>
  <c r="BR462"/>
  <c r="S462"/>
  <c r="Y462"/>
  <c r="AM462"/>
  <c r="AS462"/>
  <c r="BG462"/>
  <c r="BM462"/>
  <c r="BB462"/>
  <c r="AH462"/>
  <c r="BH462"/>
  <c r="N462"/>
  <c r="AN462"/>
  <c r="T462"/>
  <c r="E462"/>
  <c r="D462"/>
  <c r="AF461" i="6"/>
  <c r="AA461" s="1"/>
  <c r="AB461"/>
  <c r="AI461"/>
  <c r="AE461"/>
  <c r="Z462"/>
  <c r="AH461"/>
  <c r="AD461"/>
  <c r="AG461"/>
  <c r="AC461"/>
  <c r="CA463" i="7" l="1"/>
  <c r="CB463"/>
  <c r="BW463"/>
  <c r="BV463"/>
  <c r="J463"/>
  <c r="X463"/>
  <c r="AD463"/>
  <c r="AR463"/>
  <c r="AX463"/>
  <c r="BL463"/>
  <c r="BR463"/>
  <c r="S463"/>
  <c r="Y463"/>
  <c r="AM463"/>
  <c r="AS463"/>
  <c r="BG463"/>
  <c r="BM463"/>
  <c r="N463"/>
  <c r="T463"/>
  <c r="AH463"/>
  <c r="AN463"/>
  <c r="BB463"/>
  <c r="BH463"/>
  <c r="O463"/>
  <c r="BQ463"/>
  <c r="AW463"/>
  <c r="AC463"/>
  <c r="BC463"/>
  <c r="I463"/>
  <c r="E463"/>
  <c r="D463"/>
  <c r="AI463"/>
  <c r="AF462" i="6"/>
  <c r="AA462" s="1"/>
  <c r="AB462"/>
  <c r="AI462"/>
  <c r="AE462"/>
  <c r="Z463"/>
  <c r="AH462"/>
  <c r="AD462"/>
  <c r="AG462"/>
  <c r="AC462"/>
  <c r="CA464" i="7" l="1"/>
  <c r="CB464"/>
  <c r="BW464"/>
  <c r="BV464"/>
  <c r="S464"/>
  <c r="Y464"/>
  <c r="AM464"/>
  <c r="AS464"/>
  <c r="BG464"/>
  <c r="BM464"/>
  <c r="N464"/>
  <c r="T464"/>
  <c r="AH464"/>
  <c r="AN464"/>
  <c r="BB464"/>
  <c r="BH464"/>
  <c r="I464"/>
  <c r="O464"/>
  <c r="AC464"/>
  <c r="AI464"/>
  <c r="AW464"/>
  <c r="BC464"/>
  <c r="BQ464"/>
  <c r="AD464"/>
  <c r="J464"/>
  <c r="BL464"/>
  <c r="AR464"/>
  <c r="BR464"/>
  <c r="X464"/>
  <c r="AX464"/>
  <c r="E464"/>
  <c r="D464"/>
  <c r="AF463" i="6"/>
  <c r="AA463" s="1"/>
  <c r="AB463"/>
  <c r="AI463"/>
  <c r="AE463"/>
  <c r="Z464"/>
  <c r="AH463"/>
  <c r="AD463"/>
  <c r="AG463"/>
  <c r="AC463"/>
  <c r="CA465" i="7" l="1"/>
  <c r="CB465"/>
  <c r="BW465"/>
  <c r="BV465"/>
  <c r="N465"/>
  <c r="T465"/>
  <c r="AH465"/>
  <c r="AN465"/>
  <c r="BB465"/>
  <c r="BH465"/>
  <c r="I465"/>
  <c r="O465"/>
  <c r="AC465"/>
  <c r="AI465"/>
  <c r="AW465"/>
  <c r="BC465"/>
  <c r="BQ465"/>
  <c r="J465"/>
  <c r="X465"/>
  <c r="AD465"/>
  <c r="AR465"/>
  <c r="AX465"/>
  <c r="BL465"/>
  <c r="BR465"/>
  <c r="S465"/>
  <c r="AS465"/>
  <c r="Y465"/>
  <c r="BG465"/>
  <c r="AM465"/>
  <c r="BM465"/>
  <c r="E465"/>
  <c r="D465"/>
  <c r="AF464" i="6"/>
  <c r="AA464" s="1"/>
  <c r="AB464"/>
  <c r="AI464"/>
  <c r="AE464"/>
  <c r="Z465"/>
  <c r="AH464"/>
  <c r="AD464"/>
  <c r="AG464"/>
  <c r="AC464"/>
  <c r="CA466" i="7" l="1"/>
  <c r="CB466"/>
  <c r="BW466"/>
  <c r="BV466"/>
  <c r="I466"/>
  <c r="O466"/>
  <c r="AC466"/>
  <c r="AI466"/>
  <c r="AW466"/>
  <c r="BC466"/>
  <c r="BQ466"/>
  <c r="J466"/>
  <c r="X466"/>
  <c r="AD466"/>
  <c r="AR466"/>
  <c r="AX466"/>
  <c r="BL466"/>
  <c r="BR466"/>
  <c r="S466"/>
  <c r="Y466"/>
  <c r="AM466"/>
  <c r="AS466"/>
  <c r="BG466"/>
  <c r="BM466"/>
  <c r="AH466"/>
  <c r="BH466"/>
  <c r="N466"/>
  <c r="AN466"/>
  <c r="T466"/>
  <c r="BB466"/>
  <c r="E466"/>
  <c r="D466"/>
  <c r="AF465" i="6"/>
  <c r="AA465" s="1"/>
  <c r="AB465"/>
  <c r="AI465"/>
  <c r="AE465"/>
  <c r="Z466"/>
  <c r="AH465"/>
  <c r="AD465"/>
  <c r="AG465"/>
  <c r="AC465"/>
  <c r="CA467" i="7" l="1"/>
  <c r="CB467"/>
  <c r="BW467"/>
  <c r="BV467"/>
  <c r="J467"/>
  <c r="X467"/>
  <c r="AD467"/>
  <c r="AR467"/>
  <c r="AX467"/>
  <c r="BL467"/>
  <c r="BR467"/>
  <c r="S467"/>
  <c r="Y467"/>
  <c r="AM467"/>
  <c r="AS467"/>
  <c r="BG467"/>
  <c r="BM467"/>
  <c r="N467"/>
  <c r="T467"/>
  <c r="AH467"/>
  <c r="AN467"/>
  <c r="BB467"/>
  <c r="BH467"/>
  <c r="AW467"/>
  <c r="AC467"/>
  <c r="BC467"/>
  <c r="I467"/>
  <c r="AI467"/>
  <c r="O467"/>
  <c r="BQ467"/>
  <c r="E467"/>
  <c r="D467"/>
  <c r="AF466" i="6"/>
  <c r="AA466" s="1"/>
  <c r="AB466"/>
  <c r="AI466"/>
  <c r="AE466"/>
  <c r="Z467"/>
  <c r="AH466"/>
  <c r="AD466"/>
  <c r="AG466"/>
  <c r="AC466"/>
  <c r="CA468" i="7" l="1"/>
  <c r="CB468"/>
  <c r="BW468"/>
  <c r="BV468"/>
  <c r="S468"/>
  <c r="Y468"/>
  <c r="AM468"/>
  <c r="AS468"/>
  <c r="BG468"/>
  <c r="BM468"/>
  <c r="N468"/>
  <c r="T468"/>
  <c r="AH468"/>
  <c r="AN468"/>
  <c r="BB468"/>
  <c r="BH468"/>
  <c r="I468"/>
  <c r="O468"/>
  <c r="AC468"/>
  <c r="AI468"/>
  <c r="AW468"/>
  <c r="BC468"/>
  <c r="BQ468"/>
  <c r="J468"/>
  <c r="BL468"/>
  <c r="AR468"/>
  <c r="BR468"/>
  <c r="X468"/>
  <c r="AX468"/>
  <c r="AD468"/>
  <c r="E468"/>
  <c r="D468"/>
  <c r="AF467" i="6"/>
  <c r="AA467" s="1"/>
  <c r="AB467"/>
  <c r="AI467"/>
  <c r="AE467"/>
  <c r="Z468"/>
  <c r="AH467"/>
  <c r="AD467"/>
  <c r="AG467"/>
  <c r="AC467"/>
  <c r="CA469" i="7" l="1"/>
  <c r="CB469"/>
  <c r="BV469"/>
  <c r="BW469"/>
  <c r="N469"/>
  <c r="T469"/>
  <c r="AH469"/>
  <c r="AN469"/>
  <c r="BB469"/>
  <c r="BH469"/>
  <c r="I469"/>
  <c r="O469"/>
  <c r="AC469"/>
  <c r="AI469"/>
  <c r="AW469"/>
  <c r="BC469"/>
  <c r="BQ469"/>
  <c r="J469"/>
  <c r="X469"/>
  <c r="AD469"/>
  <c r="AR469"/>
  <c r="AX469"/>
  <c r="BL469"/>
  <c r="BR469"/>
  <c r="Y469"/>
  <c r="BG469"/>
  <c r="AM469"/>
  <c r="BM469"/>
  <c r="S469"/>
  <c r="AS469"/>
  <c r="E469"/>
  <c r="D469"/>
  <c r="AF468" i="6"/>
  <c r="AA468" s="1"/>
  <c r="AB468"/>
  <c r="AI468"/>
  <c r="AE468"/>
  <c r="Z469"/>
  <c r="AH468"/>
  <c r="AD468"/>
  <c r="AG468"/>
  <c r="AC468"/>
  <c r="CA470" i="7" l="1"/>
  <c r="CB470"/>
  <c r="BW470"/>
  <c r="BV470"/>
  <c r="I470"/>
  <c r="O470"/>
  <c r="AC470"/>
  <c r="AI470"/>
  <c r="AW470"/>
  <c r="BC470"/>
  <c r="BQ470"/>
  <c r="J470"/>
  <c r="X470"/>
  <c r="AD470"/>
  <c r="AR470"/>
  <c r="AX470"/>
  <c r="BL470"/>
  <c r="BR470"/>
  <c r="S470"/>
  <c r="Y470"/>
  <c r="AM470"/>
  <c r="AS470"/>
  <c r="BG470"/>
  <c r="BM470"/>
  <c r="N470"/>
  <c r="AN470"/>
  <c r="T470"/>
  <c r="BB470"/>
  <c r="AH470"/>
  <c r="BH470"/>
  <c r="E470"/>
  <c r="D470"/>
  <c r="AF469" i="6"/>
  <c r="AA469" s="1"/>
  <c r="AB469"/>
  <c r="AI469"/>
  <c r="AE469"/>
  <c r="Z470"/>
  <c r="AH469"/>
  <c r="AD469"/>
  <c r="AG469"/>
  <c r="AC469"/>
  <c r="CA471" i="7" l="1"/>
  <c r="CB471"/>
  <c r="BW471"/>
  <c r="BV471"/>
  <c r="J471"/>
  <c r="X471"/>
  <c r="AD471"/>
  <c r="AR471"/>
  <c r="AX471"/>
  <c r="BL471"/>
  <c r="BR471"/>
  <c r="S471"/>
  <c r="Y471"/>
  <c r="AM471"/>
  <c r="AS471"/>
  <c r="BG471"/>
  <c r="BM471"/>
  <c r="N471"/>
  <c r="T471"/>
  <c r="AH471"/>
  <c r="AN471"/>
  <c r="BB471"/>
  <c r="BH471"/>
  <c r="AC471"/>
  <c r="BC471"/>
  <c r="I471"/>
  <c r="AI471"/>
  <c r="O471"/>
  <c r="BQ471"/>
  <c r="E471"/>
  <c r="D471"/>
  <c r="AW471"/>
  <c r="AF470" i="6"/>
  <c r="AA470" s="1"/>
  <c r="AB470"/>
  <c r="AI470"/>
  <c r="AE470"/>
  <c r="Z471"/>
  <c r="AH470"/>
  <c r="AD470"/>
  <c r="AG470"/>
  <c r="AC470"/>
  <c r="CA472" i="7" l="1"/>
  <c r="CB472"/>
  <c r="BW472"/>
  <c r="BV472"/>
  <c r="S472"/>
  <c r="Y472"/>
  <c r="AM472"/>
  <c r="AS472"/>
  <c r="BG472"/>
  <c r="BM472"/>
  <c r="N472"/>
  <c r="T472"/>
  <c r="AH472"/>
  <c r="AN472"/>
  <c r="BB472"/>
  <c r="BH472"/>
  <c r="I472"/>
  <c r="O472"/>
  <c r="AC472"/>
  <c r="AI472"/>
  <c r="AW472"/>
  <c r="BC472"/>
  <c r="BQ472"/>
  <c r="AR472"/>
  <c r="BR472"/>
  <c r="X472"/>
  <c r="AX472"/>
  <c r="AD472"/>
  <c r="J472"/>
  <c r="BL472"/>
  <c r="E472"/>
  <c r="D472"/>
  <c r="AF471" i="6"/>
  <c r="AA471" s="1"/>
  <c r="AB471"/>
  <c r="AI471"/>
  <c r="AE471"/>
  <c r="Z472"/>
  <c r="AH471"/>
  <c r="AD471"/>
  <c r="AG471"/>
  <c r="AC471"/>
  <c r="CA473" i="7" l="1"/>
  <c r="CB473"/>
  <c r="BV473"/>
  <c r="BW473"/>
  <c r="N473"/>
  <c r="T473"/>
  <c r="AH473"/>
  <c r="AN473"/>
  <c r="BB473"/>
  <c r="BH473"/>
  <c r="I473"/>
  <c r="O473"/>
  <c r="AC473"/>
  <c r="AI473"/>
  <c r="AW473"/>
  <c r="BC473"/>
  <c r="BQ473"/>
  <c r="J473"/>
  <c r="X473"/>
  <c r="AD473"/>
  <c r="AR473"/>
  <c r="AX473"/>
  <c r="BL473"/>
  <c r="BR473"/>
  <c r="BG473"/>
  <c r="AM473"/>
  <c r="BM473"/>
  <c r="S473"/>
  <c r="AS473"/>
  <c r="Y473"/>
  <c r="E473"/>
  <c r="D473"/>
  <c r="AF472" i="6"/>
  <c r="AA472" s="1"/>
  <c r="AB472"/>
  <c r="AI472"/>
  <c r="AE472"/>
  <c r="Z473"/>
  <c r="AH472"/>
  <c r="AD472"/>
  <c r="AG472"/>
  <c r="AC472"/>
  <c r="CA474" i="7" l="1"/>
  <c r="CB474"/>
  <c r="BW474"/>
  <c r="BV474"/>
  <c r="I474"/>
  <c r="O474"/>
  <c r="AC474"/>
  <c r="AI474"/>
  <c r="AW474"/>
  <c r="BC474"/>
  <c r="BQ474"/>
  <c r="J474"/>
  <c r="X474"/>
  <c r="AD474"/>
  <c r="AR474"/>
  <c r="AX474"/>
  <c r="BL474"/>
  <c r="BR474"/>
  <c r="S474"/>
  <c r="Y474"/>
  <c r="AM474"/>
  <c r="AS474"/>
  <c r="BG474"/>
  <c r="BM474"/>
  <c r="T474"/>
  <c r="BB474"/>
  <c r="AH474"/>
  <c r="BH474"/>
  <c r="N474"/>
  <c r="AN474"/>
  <c r="E474"/>
  <c r="D474"/>
  <c r="AF473" i="6"/>
  <c r="AA473" s="1"/>
  <c r="AB473"/>
  <c r="AI473"/>
  <c r="AE473"/>
  <c r="Z474"/>
  <c r="AH473"/>
  <c r="AD473"/>
  <c r="AG473"/>
  <c r="AC473"/>
  <c r="CA475" i="7" l="1"/>
  <c r="CB475"/>
  <c r="BW475"/>
  <c r="BV475"/>
  <c r="J475"/>
  <c r="X475"/>
  <c r="AD475"/>
  <c r="AR475"/>
  <c r="AX475"/>
  <c r="BL475"/>
  <c r="BR475"/>
  <c r="S475"/>
  <c r="Y475"/>
  <c r="AM475"/>
  <c r="AS475"/>
  <c r="BG475"/>
  <c r="BM475"/>
  <c r="N475"/>
  <c r="T475"/>
  <c r="AH475"/>
  <c r="AN475"/>
  <c r="BB475"/>
  <c r="BH475"/>
  <c r="I475"/>
  <c r="AI475"/>
  <c r="O475"/>
  <c r="BQ475"/>
  <c r="AW475"/>
  <c r="AC475"/>
  <c r="BC475"/>
  <c r="E475"/>
  <c r="D475"/>
  <c r="AF474" i="6"/>
  <c r="AA474" s="1"/>
  <c r="AB474"/>
  <c r="AI474"/>
  <c r="AE474"/>
  <c r="Z475"/>
  <c r="AH474"/>
  <c r="AD474"/>
  <c r="AG474"/>
  <c r="AC474"/>
  <c r="CA476" i="7" l="1"/>
  <c r="CB476"/>
  <c r="BW476"/>
  <c r="BV476"/>
  <c r="S476"/>
  <c r="Y476"/>
  <c r="AM476"/>
  <c r="AS476"/>
  <c r="BG476"/>
  <c r="BM476"/>
  <c r="N476"/>
  <c r="T476"/>
  <c r="AH476"/>
  <c r="AN476"/>
  <c r="BB476"/>
  <c r="BH476"/>
  <c r="I476"/>
  <c r="O476"/>
  <c r="AC476"/>
  <c r="AI476"/>
  <c r="AW476"/>
  <c r="BC476"/>
  <c r="BQ476"/>
  <c r="X476"/>
  <c r="AX476"/>
  <c r="AD476"/>
  <c r="J476"/>
  <c r="BL476"/>
  <c r="BR476"/>
  <c r="AR476"/>
  <c r="E476"/>
  <c r="D476"/>
  <c r="AF475" i="6"/>
  <c r="AA475" s="1"/>
  <c r="AB475"/>
  <c r="AI475"/>
  <c r="AE475"/>
  <c r="Z476"/>
  <c r="AH475"/>
  <c r="AD475"/>
  <c r="AG475"/>
  <c r="AC475"/>
  <c r="CA477" i="7" l="1"/>
  <c r="CB477"/>
  <c r="BV477"/>
  <c r="BW477"/>
  <c r="N477"/>
  <c r="T477"/>
  <c r="AH477"/>
  <c r="AN477"/>
  <c r="BB477"/>
  <c r="BH477"/>
  <c r="I477"/>
  <c r="O477"/>
  <c r="AC477"/>
  <c r="AI477"/>
  <c r="AW477"/>
  <c r="BC477"/>
  <c r="BQ477"/>
  <c r="J477"/>
  <c r="X477"/>
  <c r="AD477"/>
  <c r="AR477"/>
  <c r="AX477"/>
  <c r="BL477"/>
  <c r="BR477"/>
  <c r="AM477"/>
  <c r="BM477"/>
  <c r="S477"/>
  <c r="AS477"/>
  <c r="Y477"/>
  <c r="BG477"/>
  <c r="E477"/>
  <c r="D477"/>
  <c r="AF476" i="6"/>
  <c r="AA476" s="1"/>
  <c r="AB476"/>
  <c r="AI476"/>
  <c r="AE476"/>
  <c r="Z477"/>
  <c r="AH476"/>
  <c r="AD476"/>
  <c r="AG476"/>
  <c r="AC476"/>
  <c r="CA478" i="7" l="1"/>
  <c r="CB478"/>
  <c r="BW478"/>
  <c r="BV478"/>
  <c r="I478"/>
  <c r="O478"/>
  <c r="AC478"/>
  <c r="AI478"/>
  <c r="AW478"/>
  <c r="BC478"/>
  <c r="BQ478"/>
  <c r="J478"/>
  <c r="X478"/>
  <c r="AD478"/>
  <c r="AR478"/>
  <c r="AX478"/>
  <c r="BL478"/>
  <c r="BR478"/>
  <c r="S478"/>
  <c r="Y478"/>
  <c r="AM478"/>
  <c r="AS478"/>
  <c r="BG478"/>
  <c r="BM478"/>
  <c r="BB478"/>
  <c r="AH478"/>
  <c r="BH478"/>
  <c r="N478"/>
  <c r="AN478"/>
  <c r="T478"/>
  <c r="E478"/>
  <c r="D478"/>
  <c r="AF477" i="6"/>
  <c r="AA477" s="1"/>
  <c r="AB477"/>
  <c r="AI477"/>
  <c r="AE477"/>
  <c r="Z478"/>
  <c r="AH477"/>
  <c r="AD477"/>
  <c r="AG477"/>
  <c r="AC477"/>
  <c r="CA479" i="7" l="1"/>
  <c r="CB479"/>
  <c r="BW479"/>
  <c r="BV479"/>
  <c r="J479"/>
  <c r="X479"/>
  <c r="AD479"/>
  <c r="AR479"/>
  <c r="AX479"/>
  <c r="BL479"/>
  <c r="BR479"/>
  <c r="S479"/>
  <c r="Y479"/>
  <c r="AM479"/>
  <c r="AS479"/>
  <c r="BG479"/>
  <c r="BM479"/>
  <c r="N479"/>
  <c r="T479"/>
  <c r="AH479"/>
  <c r="AN479"/>
  <c r="BB479"/>
  <c r="BH479"/>
  <c r="O479"/>
  <c r="BQ479"/>
  <c r="AW479"/>
  <c r="AC479"/>
  <c r="BC479"/>
  <c r="I479"/>
  <c r="AI479"/>
  <c r="E479"/>
  <c r="D479"/>
  <c r="AF478" i="6"/>
  <c r="AA478" s="1"/>
  <c r="AB478"/>
  <c r="AI478"/>
  <c r="AE478"/>
  <c r="Z479"/>
  <c r="AH478"/>
  <c r="AD478"/>
  <c r="AG478"/>
  <c r="AC478"/>
  <c r="CA480" i="7" l="1"/>
  <c r="CB480"/>
  <c r="BW480"/>
  <c r="BV480"/>
  <c r="S480"/>
  <c r="Y480"/>
  <c r="AM480"/>
  <c r="AS480"/>
  <c r="BG480"/>
  <c r="BM480"/>
  <c r="N480"/>
  <c r="T480"/>
  <c r="AH480"/>
  <c r="AN480"/>
  <c r="BB480"/>
  <c r="BH480"/>
  <c r="I480"/>
  <c r="O480"/>
  <c r="AC480"/>
  <c r="AI480"/>
  <c r="AW480"/>
  <c r="BC480"/>
  <c r="BQ480"/>
  <c r="AD480"/>
  <c r="J480"/>
  <c r="BL480"/>
  <c r="AR480"/>
  <c r="BR480"/>
  <c r="X480"/>
  <c r="AX480"/>
  <c r="E480"/>
  <c r="D480"/>
  <c r="AF479" i="6"/>
  <c r="AA479" s="1"/>
  <c r="AB479"/>
  <c r="AI479"/>
  <c r="AE479"/>
  <c r="Z480"/>
  <c r="AH479"/>
  <c r="AD479"/>
  <c r="AG479"/>
  <c r="AC479"/>
  <c r="CA481" i="7" l="1"/>
  <c r="CB481"/>
  <c r="BW481"/>
  <c r="BV481"/>
  <c r="N481"/>
  <c r="T481"/>
  <c r="AH481"/>
  <c r="AN481"/>
  <c r="BB481"/>
  <c r="BH481"/>
  <c r="I481"/>
  <c r="O481"/>
  <c r="AC481"/>
  <c r="AI481"/>
  <c r="AW481"/>
  <c r="BC481"/>
  <c r="BQ481"/>
  <c r="J481"/>
  <c r="X481"/>
  <c r="AD481"/>
  <c r="AR481"/>
  <c r="AX481"/>
  <c r="BL481"/>
  <c r="BR481"/>
  <c r="S481"/>
  <c r="AS481"/>
  <c r="Y481"/>
  <c r="BG481"/>
  <c r="BM481"/>
  <c r="E481"/>
  <c r="AM481"/>
  <c r="D481"/>
  <c r="AF480" i="6"/>
  <c r="AA480" s="1"/>
  <c r="AB480"/>
  <c r="AI480"/>
  <c r="AE480"/>
  <c r="Z481"/>
  <c r="AH480"/>
  <c r="AD480"/>
  <c r="AG480"/>
  <c r="AC480"/>
  <c r="CA482" i="7" l="1"/>
  <c r="CB482"/>
  <c r="BW482"/>
  <c r="BV482"/>
  <c r="I482"/>
  <c r="O482"/>
  <c r="AC482"/>
  <c r="AI482"/>
  <c r="AW482"/>
  <c r="BC482"/>
  <c r="BQ482"/>
  <c r="J482"/>
  <c r="X482"/>
  <c r="AD482"/>
  <c r="AR482"/>
  <c r="AX482"/>
  <c r="BL482"/>
  <c r="BR482"/>
  <c r="S482"/>
  <c r="Y482"/>
  <c r="AM482"/>
  <c r="AS482"/>
  <c r="BG482"/>
  <c r="BM482"/>
  <c r="AH482"/>
  <c r="BH482"/>
  <c r="N482"/>
  <c r="AN482"/>
  <c r="T482"/>
  <c r="BB482"/>
  <c r="E482"/>
  <c r="D482"/>
  <c r="AF481" i="6"/>
  <c r="AA481" s="1"/>
  <c r="AB481"/>
  <c r="AI481"/>
  <c r="AE481"/>
  <c r="Z482"/>
  <c r="AH481"/>
  <c r="AD481"/>
  <c r="AG481"/>
  <c r="AC481"/>
  <c r="CA483" i="7" l="1"/>
  <c r="CB483"/>
  <c r="BW483"/>
  <c r="BV483"/>
  <c r="J483"/>
  <c r="X483"/>
  <c r="AD483"/>
  <c r="AR483"/>
  <c r="AX483"/>
  <c r="BL483"/>
  <c r="BR483"/>
  <c r="S483"/>
  <c r="Y483"/>
  <c r="AM483"/>
  <c r="AS483"/>
  <c r="BG483"/>
  <c r="BM483"/>
  <c r="N483"/>
  <c r="T483"/>
  <c r="AH483"/>
  <c r="AN483"/>
  <c r="BB483"/>
  <c r="BH483"/>
  <c r="AW483"/>
  <c r="AC483"/>
  <c r="BC483"/>
  <c r="I483"/>
  <c r="AI483"/>
  <c r="BQ483"/>
  <c r="E483"/>
  <c r="D483"/>
  <c r="O483"/>
  <c r="AF482" i="6"/>
  <c r="AA482" s="1"/>
  <c r="AB482"/>
  <c r="AI482"/>
  <c r="AE482"/>
  <c r="Z483"/>
  <c r="AH482"/>
  <c r="AD482"/>
  <c r="AG482"/>
  <c r="AC482"/>
  <c r="CA484" i="7" l="1"/>
  <c r="CB484"/>
  <c r="BW484"/>
  <c r="BV484"/>
  <c r="S484"/>
  <c r="Y484"/>
  <c r="AM484"/>
  <c r="AS484"/>
  <c r="BG484"/>
  <c r="BM484"/>
  <c r="N484"/>
  <c r="T484"/>
  <c r="AH484"/>
  <c r="AN484"/>
  <c r="BB484"/>
  <c r="BH484"/>
  <c r="I484"/>
  <c r="O484"/>
  <c r="AC484"/>
  <c r="AI484"/>
  <c r="AW484"/>
  <c r="BC484"/>
  <c r="BQ484"/>
  <c r="J484"/>
  <c r="BL484"/>
  <c r="AR484"/>
  <c r="BR484"/>
  <c r="X484"/>
  <c r="AX484"/>
  <c r="AD484"/>
  <c r="E484"/>
  <c r="D484"/>
  <c r="AF483" i="6"/>
  <c r="AA483" s="1"/>
  <c r="AB483"/>
  <c r="AI483"/>
  <c r="AE483"/>
  <c r="Z484"/>
  <c r="AH483"/>
  <c r="AD483"/>
  <c r="AG483"/>
  <c r="AC483"/>
  <c r="CA485" i="7" l="1"/>
  <c r="CB485"/>
  <c r="BV485"/>
  <c r="BW485"/>
  <c r="N485"/>
  <c r="T485"/>
  <c r="AH485"/>
  <c r="AN485"/>
  <c r="BB485"/>
  <c r="BH485"/>
  <c r="I485"/>
  <c r="O485"/>
  <c r="AC485"/>
  <c r="AI485"/>
  <c r="AW485"/>
  <c r="BC485"/>
  <c r="BQ485"/>
  <c r="J485"/>
  <c r="X485"/>
  <c r="AD485"/>
  <c r="AR485"/>
  <c r="AX485"/>
  <c r="BL485"/>
  <c r="BR485"/>
  <c r="Y485"/>
  <c r="BG485"/>
  <c r="AM485"/>
  <c r="BM485"/>
  <c r="S485"/>
  <c r="AS485"/>
  <c r="E485"/>
  <c r="D485"/>
  <c r="AF484" i="6"/>
  <c r="AA484" s="1"/>
  <c r="AB484"/>
  <c r="AI484"/>
  <c r="AE484"/>
  <c r="Z485"/>
  <c r="AH484"/>
  <c r="AD484"/>
  <c r="AG484"/>
  <c r="AC484"/>
  <c r="CA486" i="7" l="1"/>
  <c r="CB486"/>
  <c r="BW486"/>
  <c r="BV486"/>
  <c r="I486"/>
  <c r="O486"/>
  <c r="AC486"/>
  <c r="AI486"/>
  <c r="AW486"/>
  <c r="BC486"/>
  <c r="BQ486"/>
  <c r="J486"/>
  <c r="X486"/>
  <c r="AD486"/>
  <c r="AR486"/>
  <c r="AX486"/>
  <c r="BL486"/>
  <c r="BR486"/>
  <c r="S486"/>
  <c r="Y486"/>
  <c r="AM486"/>
  <c r="AS486"/>
  <c r="BG486"/>
  <c r="BM486"/>
  <c r="N486"/>
  <c r="AN486"/>
  <c r="T486"/>
  <c r="BB486"/>
  <c r="BH486"/>
  <c r="AH486"/>
  <c r="E486"/>
  <c r="D486"/>
  <c r="AF485" i="6"/>
  <c r="AA485" s="1"/>
  <c r="AB485"/>
  <c r="AI485"/>
  <c r="AE485"/>
  <c r="Z486"/>
  <c r="AH485"/>
  <c r="AD485"/>
  <c r="AG485"/>
  <c r="AC485"/>
  <c r="CA487" i="7" l="1"/>
  <c r="CB487"/>
  <c r="BW487"/>
  <c r="BV487"/>
  <c r="J487"/>
  <c r="X487"/>
  <c r="AD487"/>
  <c r="AR487"/>
  <c r="AX487"/>
  <c r="BL487"/>
  <c r="BR487"/>
  <c r="S487"/>
  <c r="Y487"/>
  <c r="AM487"/>
  <c r="AS487"/>
  <c r="BG487"/>
  <c r="BM487"/>
  <c r="N487"/>
  <c r="T487"/>
  <c r="AH487"/>
  <c r="AN487"/>
  <c r="BB487"/>
  <c r="BH487"/>
  <c r="AC487"/>
  <c r="BC487"/>
  <c r="I487"/>
  <c r="AI487"/>
  <c r="O487"/>
  <c r="BQ487"/>
  <c r="AW487"/>
  <c r="E487"/>
  <c r="D487"/>
  <c r="AF486" i="6"/>
  <c r="AA486" s="1"/>
  <c r="AB486"/>
  <c r="AI486"/>
  <c r="AE486"/>
  <c r="Z487"/>
  <c r="AH486"/>
  <c r="AD486"/>
  <c r="AG486"/>
  <c r="AC486"/>
  <c r="CA488" i="7" l="1"/>
  <c r="CB488"/>
  <c r="BW488"/>
  <c r="BV488"/>
  <c r="S488"/>
  <c r="Y488"/>
  <c r="AM488"/>
  <c r="AS488"/>
  <c r="BG488"/>
  <c r="BM488"/>
  <c r="N488"/>
  <c r="T488"/>
  <c r="AH488"/>
  <c r="AN488"/>
  <c r="BB488"/>
  <c r="BH488"/>
  <c r="I488"/>
  <c r="O488"/>
  <c r="AC488"/>
  <c r="AI488"/>
  <c r="AW488"/>
  <c r="BC488"/>
  <c r="BQ488"/>
  <c r="AR488"/>
  <c r="BR488"/>
  <c r="X488"/>
  <c r="AX488"/>
  <c r="AD488"/>
  <c r="BL488"/>
  <c r="J488"/>
  <c r="E488"/>
  <c r="D488"/>
  <c r="AF487" i="6"/>
  <c r="AA487" s="1"/>
  <c r="AB487"/>
  <c r="AI487"/>
  <c r="AE487"/>
  <c r="Z488"/>
  <c r="AH487"/>
  <c r="AD487"/>
  <c r="AG487"/>
  <c r="AC487"/>
  <c r="CA489" i="7" l="1"/>
  <c r="CB489"/>
  <c r="BV489"/>
  <c r="BW489"/>
  <c r="N489"/>
  <c r="T489"/>
  <c r="AH489"/>
  <c r="AN489"/>
  <c r="BB489"/>
  <c r="BH489"/>
  <c r="I489"/>
  <c r="O489"/>
  <c r="AC489"/>
  <c r="AI489"/>
  <c r="AW489"/>
  <c r="BC489"/>
  <c r="BQ489"/>
  <c r="J489"/>
  <c r="X489"/>
  <c r="AD489"/>
  <c r="AR489"/>
  <c r="AX489"/>
  <c r="BL489"/>
  <c r="BR489"/>
  <c r="BG489"/>
  <c r="AM489"/>
  <c r="BM489"/>
  <c r="S489"/>
  <c r="AS489"/>
  <c r="Y489"/>
  <c r="E489"/>
  <c r="D489"/>
  <c r="AF488" i="6"/>
  <c r="AA488" s="1"/>
  <c r="AB488"/>
  <c r="AI488"/>
  <c r="AE488"/>
  <c r="Z489"/>
  <c r="AH488"/>
  <c r="AD488"/>
  <c r="AG488"/>
  <c r="AC488"/>
  <c r="CA490" i="7" l="1"/>
  <c r="CB490"/>
  <c r="BW490"/>
  <c r="BV490"/>
  <c r="I490"/>
  <c r="O490"/>
  <c r="AC490"/>
  <c r="AI490"/>
  <c r="AW490"/>
  <c r="BC490"/>
  <c r="BQ490"/>
  <c r="J490"/>
  <c r="X490"/>
  <c r="AD490"/>
  <c r="AR490"/>
  <c r="AX490"/>
  <c r="BL490"/>
  <c r="BR490"/>
  <c r="S490"/>
  <c r="Y490"/>
  <c r="AM490"/>
  <c r="AS490"/>
  <c r="BG490"/>
  <c r="BM490"/>
  <c r="T490"/>
  <c r="BB490"/>
  <c r="AH490"/>
  <c r="BH490"/>
  <c r="N490"/>
  <c r="AN490"/>
  <c r="E490"/>
  <c r="D490"/>
  <c r="AF489" i="6"/>
  <c r="AA489" s="1"/>
  <c r="AB489"/>
  <c r="AI489"/>
  <c r="AE489"/>
  <c r="Z490"/>
  <c r="AH489"/>
  <c r="AD489"/>
  <c r="AG489"/>
  <c r="AC489"/>
  <c r="CA491" i="7" l="1"/>
  <c r="CB491"/>
  <c r="BW491"/>
  <c r="BV491"/>
  <c r="J491"/>
  <c r="X491"/>
  <c r="AD491"/>
  <c r="AR491"/>
  <c r="AX491"/>
  <c r="BL491"/>
  <c r="BR491"/>
  <c r="S491"/>
  <c r="Y491"/>
  <c r="AM491"/>
  <c r="AS491"/>
  <c r="BG491"/>
  <c r="BM491"/>
  <c r="N491"/>
  <c r="T491"/>
  <c r="AH491"/>
  <c r="AN491"/>
  <c r="BB491"/>
  <c r="BH491"/>
  <c r="I491"/>
  <c r="AI491"/>
  <c r="O491"/>
  <c r="BQ491"/>
  <c r="AW491"/>
  <c r="BC491"/>
  <c r="E491"/>
  <c r="D491"/>
  <c r="AC491"/>
  <c r="AF490" i="6"/>
  <c r="AA490" s="1"/>
  <c r="AB490"/>
  <c r="AI490"/>
  <c r="AE490"/>
  <c r="Z491"/>
  <c r="AH490"/>
  <c r="AD490"/>
  <c r="AG490"/>
  <c r="AC490"/>
  <c r="CA492" i="7" l="1"/>
  <c r="CB492"/>
  <c r="BW492"/>
  <c r="BV492"/>
  <c r="S492"/>
  <c r="Y492"/>
  <c r="AM492"/>
  <c r="AS492"/>
  <c r="BG492"/>
  <c r="BM492"/>
  <c r="N492"/>
  <c r="T492"/>
  <c r="AH492"/>
  <c r="AN492"/>
  <c r="BB492"/>
  <c r="BH492"/>
  <c r="I492"/>
  <c r="O492"/>
  <c r="AC492"/>
  <c r="AI492"/>
  <c r="AW492"/>
  <c r="BC492"/>
  <c r="BQ492"/>
  <c r="X492"/>
  <c r="AX492"/>
  <c r="AD492"/>
  <c r="J492"/>
  <c r="BL492"/>
  <c r="AR492"/>
  <c r="BR492"/>
  <c r="E492"/>
  <c r="D492"/>
  <c r="AF491" i="6"/>
  <c r="AA491" s="1"/>
  <c r="AB491"/>
  <c r="AI491"/>
  <c r="AE491"/>
  <c r="Z492"/>
  <c r="AH491"/>
  <c r="AD491"/>
  <c r="AG491"/>
  <c r="AC491"/>
  <c r="CA493" i="7" l="1"/>
  <c r="CB493"/>
  <c r="BW493"/>
  <c r="BV493"/>
  <c r="N493"/>
  <c r="T493"/>
  <c r="AH493"/>
  <c r="AN493"/>
  <c r="BB493"/>
  <c r="BH493"/>
  <c r="I493"/>
  <c r="O493"/>
  <c r="AC493"/>
  <c r="AI493"/>
  <c r="AW493"/>
  <c r="BC493"/>
  <c r="BQ493"/>
  <c r="J493"/>
  <c r="X493"/>
  <c r="AD493"/>
  <c r="AR493"/>
  <c r="AX493"/>
  <c r="BL493"/>
  <c r="BR493"/>
  <c r="AM493"/>
  <c r="BM493"/>
  <c r="S493"/>
  <c r="AS493"/>
  <c r="Y493"/>
  <c r="BG493"/>
  <c r="E493"/>
  <c r="D493"/>
  <c r="AF492" i="6"/>
  <c r="AA492" s="1"/>
  <c r="AB492"/>
  <c r="AI492"/>
  <c r="AE492"/>
  <c r="Z493"/>
  <c r="AH492"/>
  <c r="AD492"/>
  <c r="AG492"/>
  <c r="AC492"/>
  <c r="CA494" i="7" l="1"/>
  <c r="CB494"/>
  <c r="BW494"/>
  <c r="BV494"/>
  <c r="I494"/>
  <c r="O494"/>
  <c r="AC494"/>
  <c r="AI494"/>
  <c r="AW494"/>
  <c r="BC494"/>
  <c r="BQ494"/>
  <c r="J494"/>
  <c r="X494"/>
  <c r="AD494"/>
  <c r="AR494"/>
  <c r="AX494"/>
  <c r="BL494"/>
  <c r="BR494"/>
  <c r="S494"/>
  <c r="Y494"/>
  <c r="AM494"/>
  <c r="AS494"/>
  <c r="BG494"/>
  <c r="BM494"/>
  <c r="BB494"/>
  <c r="AH494"/>
  <c r="BH494"/>
  <c r="N494"/>
  <c r="AN494"/>
  <c r="T494"/>
  <c r="E494"/>
  <c r="D494"/>
  <c r="AF493" i="6"/>
  <c r="AA493" s="1"/>
  <c r="AB493"/>
  <c r="AI493"/>
  <c r="AE493"/>
  <c r="Z494"/>
  <c r="AH493"/>
  <c r="AD493"/>
  <c r="AG493"/>
  <c r="AC493"/>
  <c r="CA495" i="7" l="1"/>
  <c r="CB495"/>
  <c r="BW495"/>
  <c r="BV495"/>
  <c r="J495"/>
  <c r="X495"/>
  <c r="AD495"/>
  <c r="AR495"/>
  <c r="AX495"/>
  <c r="BL495"/>
  <c r="BR495"/>
  <c r="S495"/>
  <c r="Y495"/>
  <c r="AM495"/>
  <c r="AS495"/>
  <c r="BG495"/>
  <c r="BM495"/>
  <c r="N495"/>
  <c r="T495"/>
  <c r="AH495"/>
  <c r="AN495"/>
  <c r="BB495"/>
  <c r="BH495"/>
  <c r="O495"/>
  <c r="BQ495"/>
  <c r="AW495"/>
  <c r="AC495"/>
  <c r="BC495"/>
  <c r="I495"/>
  <c r="AI495"/>
  <c r="E495"/>
  <c r="D495"/>
  <c r="AF494" i="6"/>
  <c r="AA494" s="1"/>
  <c r="AB494"/>
  <c r="AI494"/>
  <c r="AE494"/>
  <c r="Z495"/>
  <c r="AH494"/>
  <c r="AD494"/>
  <c r="AG494"/>
  <c r="AC494"/>
  <c r="CA496" i="7" l="1"/>
  <c r="CB496"/>
  <c r="BW496"/>
  <c r="BV496"/>
  <c r="S496"/>
  <c r="Y496"/>
  <c r="AM496"/>
  <c r="AS496"/>
  <c r="BG496"/>
  <c r="BM496"/>
  <c r="N496"/>
  <c r="T496"/>
  <c r="AH496"/>
  <c r="AN496"/>
  <c r="BB496"/>
  <c r="BH496"/>
  <c r="I496"/>
  <c r="O496"/>
  <c r="AC496"/>
  <c r="AI496"/>
  <c r="AW496"/>
  <c r="BC496"/>
  <c r="BQ496"/>
  <c r="AD496"/>
  <c r="J496"/>
  <c r="BL496"/>
  <c r="AR496"/>
  <c r="BR496"/>
  <c r="AX496"/>
  <c r="X496"/>
  <c r="E496"/>
  <c r="D496"/>
  <c r="AF495" i="6"/>
  <c r="AA495" s="1"/>
  <c r="AB495"/>
  <c r="AI495"/>
  <c r="AE495"/>
  <c r="Z496"/>
  <c r="AH495"/>
  <c r="AD495"/>
  <c r="AG495"/>
  <c r="AC495"/>
  <c r="CA497" i="7" l="1"/>
  <c r="CB497"/>
  <c r="BV497"/>
  <c r="BW497"/>
  <c r="N497"/>
  <c r="T497"/>
  <c r="AH497"/>
  <c r="AN497"/>
  <c r="BB497"/>
  <c r="BH497"/>
  <c r="I497"/>
  <c r="O497"/>
  <c r="AC497"/>
  <c r="AI497"/>
  <c r="AW497"/>
  <c r="BC497"/>
  <c r="BQ497"/>
  <c r="J497"/>
  <c r="X497"/>
  <c r="AD497"/>
  <c r="AR497"/>
  <c r="AX497"/>
  <c r="BL497"/>
  <c r="BR497"/>
  <c r="S497"/>
  <c r="AS497"/>
  <c r="Y497"/>
  <c r="BG497"/>
  <c r="AM497"/>
  <c r="E497"/>
  <c r="D497"/>
  <c r="BM497"/>
  <c r="AF496" i="6"/>
  <c r="AA496" s="1"/>
  <c r="AB496"/>
  <c r="AI496"/>
  <c r="AE496"/>
  <c r="Z497"/>
  <c r="AH496"/>
  <c r="AD496"/>
  <c r="AG496"/>
  <c r="AC496"/>
  <c r="CA498" i="7" l="1"/>
  <c r="CB498"/>
  <c r="BW498"/>
  <c r="BV498"/>
  <c r="I498"/>
  <c r="O498"/>
  <c r="AC498"/>
  <c r="AI498"/>
  <c r="AW498"/>
  <c r="BC498"/>
  <c r="BQ498"/>
  <c r="J498"/>
  <c r="X498"/>
  <c r="AD498"/>
  <c r="AR498"/>
  <c r="AX498"/>
  <c r="BL498"/>
  <c r="BR498"/>
  <c r="S498"/>
  <c r="Y498"/>
  <c r="AM498"/>
  <c r="AS498"/>
  <c r="BG498"/>
  <c r="BM498"/>
  <c r="AH498"/>
  <c r="BH498"/>
  <c r="N498"/>
  <c r="AN498"/>
  <c r="T498"/>
  <c r="BB498"/>
  <c r="E498"/>
  <c r="D498"/>
  <c r="AF497" i="6"/>
  <c r="AA497" s="1"/>
  <c r="AB497"/>
  <c r="AI497"/>
  <c r="AE497"/>
  <c r="Z498"/>
  <c r="AH497"/>
  <c r="AD497"/>
  <c r="AG497"/>
  <c r="AC497"/>
  <c r="CA499" i="7" l="1"/>
  <c r="CB499"/>
  <c r="BW499"/>
  <c r="BV499"/>
  <c r="J499"/>
  <c r="X499"/>
  <c r="AD499"/>
  <c r="AR499"/>
  <c r="AX499"/>
  <c r="BL499"/>
  <c r="BR499"/>
  <c r="S499"/>
  <c r="Y499"/>
  <c r="AM499"/>
  <c r="AS499"/>
  <c r="BG499"/>
  <c r="BM499"/>
  <c r="N499"/>
  <c r="T499"/>
  <c r="AH499"/>
  <c r="AN499"/>
  <c r="BB499"/>
  <c r="BH499"/>
  <c r="AW499"/>
  <c r="AC499"/>
  <c r="BC499"/>
  <c r="I499"/>
  <c r="AI499"/>
  <c r="BQ499"/>
  <c r="O499"/>
  <c r="E499"/>
  <c r="D499"/>
  <c r="AF498" i="6"/>
  <c r="AA498" s="1"/>
  <c r="AB498"/>
  <c r="AI498"/>
  <c r="AE498"/>
  <c r="Z499"/>
  <c r="AH498"/>
  <c r="AD498"/>
  <c r="AG498"/>
  <c r="AC498"/>
  <c r="CA500" i="7" l="1"/>
  <c r="CB500"/>
  <c r="BW500"/>
  <c r="BV500"/>
  <c r="S500"/>
  <c r="Y500"/>
  <c r="AM500"/>
  <c r="AS500"/>
  <c r="BG500"/>
  <c r="BM500"/>
  <c r="N500"/>
  <c r="T500"/>
  <c r="AH500"/>
  <c r="AN500"/>
  <c r="BB500"/>
  <c r="BH500"/>
  <c r="I500"/>
  <c r="O500"/>
  <c r="AC500"/>
  <c r="AI500"/>
  <c r="AW500"/>
  <c r="BC500"/>
  <c r="BQ500"/>
  <c r="J500"/>
  <c r="BL500"/>
  <c r="AR500"/>
  <c r="BR500"/>
  <c r="X500"/>
  <c r="AX500"/>
  <c r="AD500"/>
  <c r="E500"/>
  <c r="D500"/>
  <c r="AF499" i="6"/>
  <c r="AA499" s="1"/>
  <c r="AB499"/>
  <c r="AI499"/>
  <c r="AE499"/>
  <c r="Z500"/>
  <c r="AH499"/>
  <c r="AD499"/>
  <c r="AG499"/>
  <c r="AC499"/>
  <c r="CA501" i="7" l="1"/>
  <c r="CB501"/>
  <c r="BV501"/>
  <c r="BW501"/>
  <c r="N501"/>
  <c r="T501"/>
  <c r="AH501"/>
  <c r="AN501"/>
  <c r="BB501"/>
  <c r="BH501"/>
  <c r="I501"/>
  <c r="O501"/>
  <c r="AC501"/>
  <c r="AI501"/>
  <c r="AW501"/>
  <c r="BC501"/>
  <c r="BQ501"/>
  <c r="J501"/>
  <c r="X501"/>
  <c r="AD501"/>
  <c r="AR501"/>
  <c r="AX501"/>
  <c r="BL501"/>
  <c r="BR501"/>
  <c r="Y501"/>
  <c r="BG501"/>
  <c r="AM501"/>
  <c r="BM501"/>
  <c r="AS501"/>
  <c r="E501"/>
  <c r="S501"/>
  <c r="D501"/>
  <c r="AF500" i="6"/>
  <c r="AA500" s="1"/>
  <c r="AB500"/>
  <c r="AI500"/>
  <c r="AE500"/>
  <c r="Z501"/>
  <c r="AH500"/>
  <c r="AD500"/>
  <c r="AG500"/>
  <c r="AC500"/>
  <c r="CA502" i="7" l="1"/>
  <c r="CB502"/>
  <c r="BW502"/>
  <c r="BV502"/>
  <c r="I502"/>
  <c r="O502"/>
  <c r="AC502"/>
  <c r="AI502"/>
  <c r="AW502"/>
  <c r="BC502"/>
  <c r="BQ502"/>
  <c r="J502"/>
  <c r="X502"/>
  <c r="AD502"/>
  <c r="AR502"/>
  <c r="AX502"/>
  <c r="BL502"/>
  <c r="BR502"/>
  <c r="S502"/>
  <c r="Y502"/>
  <c r="AM502"/>
  <c r="AS502"/>
  <c r="BG502"/>
  <c r="BM502"/>
  <c r="N502"/>
  <c r="AN502"/>
  <c r="T502"/>
  <c r="BB502"/>
  <c r="AH502"/>
  <c r="BH502"/>
  <c r="E502"/>
  <c r="D502"/>
  <c r="AF501" i="6"/>
  <c r="AA501" s="1"/>
  <c r="AB501"/>
  <c r="AI501"/>
  <c r="AE501"/>
  <c r="Z502"/>
  <c r="AH501"/>
  <c r="AD501"/>
  <c r="AG501"/>
  <c r="AC501"/>
  <c r="CA503" i="7" l="1"/>
  <c r="CB503"/>
  <c r="BW503"/>
  <c r="BV503"/>
  <c r="J503"/>
  <c r="X503"/>
  <c r="AD503"/>
  <c r="AR503"/>
  <c r="AX503"/>
  <c r="BL503"/>
  <c r="BR503"/>
  <c r="S503"/>
  <c r="Y503"/>
  <c r="AM503"/>
  <c r="AS503"/>
  <c r="BG503"/>
  <c r="BM503"/>
  <c r="N503"/>
  <c r="T503"/>
  <c r="AH503"/>
  <c r="AN503"/>
  <c r="BB503"/>
  <c r="BH503"/>
  <c r="AC503"/>
  <c r="BC503"/>
  <c r="I503"/>
  <c r="AI503"/>
  <c r="O503"/>
  <c r="BQ503"/>
  <c r="AW503"/>
  <c r="E503"/>
  <c r="D503"/>
  <c r="AF502" i="6"/>
  <c r="AA502" s="1"/>
  <c r="AB502"/>
  <c r="AI502"/>
  <c r="AE502"/>
  <c r="Z503"/>
  <c r="AH502"/>
  <c r="AD502"/>
  <c r="AG502"/>
  <c r="AC502"/>
  <c r="CA504" i="7" l="1"/>
  <c r="CB504"/>
  <c r="BW504"/>
  <c r="BV504"/>
  <c r="S504"/>
  <c r="Y504"/>
  <c r="AM504"/>
  <c r="AS504"/>
  <c r="BG504"/>
  <c r="BM504"/>
  <c r="N504"/>
  <c r="T504"/>
  <c r="AH504"/>
  <c r="AN504"/>
  <c r="BB504"/>
  <c r="BH504"/>
  <c r="I504"/>
  <c r="O504"/>
  <c r="AC504"/>
  <c r="AI504"/>
  <c r="AW504"/>
  <c r="BC504"/>
  <c r="BQ504"/>
  <c r="AR504"/>
  <c r="BR504"/>
  <c r="X504"/>
  <c r="AX504"/>
  <c r="AD504"/>
  <c r="BL504"/>
  <c r="J504"/>
  <c r="E504"/>
  <c r="D504"/>
  <c r="AF503" i="6"/>
  <c r="AA503" s="1"/>
  <c r="AB503"/>
  <c r="AI503"/>
  <c r="AE503"/>
  <c r="Z504"/>
  <c r="AH503"/>
  <c r="AD503"/>
  <c r="AG503"/>
  <c r="AC503"/>
  <c r="CA505" i="7" l="1"/>
  <c r="CB505"/>
  <c r="BV505"/>
  <c r="BW505"/>
  <c r="N505"/>
  <c r="T505"/>
  <c r="AH505"/>
  <c r="AN505"/>
  <c r="BB505"/>
  <c r="BH505"/>
  <c r="I505"/>
  <c r="O505"/>
  <c r="AC505"/>
  <c r="AI505"/>
  <c r="AW505"/>
  <c r="BC505"/>
  <c r="BQ505"/>
  <c r="J505"/>
  <c r="X505"/>
  <c r="AD505"/>
  <c r="AR505"/>
  <c r="AX505"/>
  <c r="BL505"/>
  <c r="BR505"/>
  <c r="BG505"/>
  <c r="AM505"/>
  <c r="BM505"/>
  <c r="S505"/>
  <c r="AS505"/>
  <c r="Y505"/>
  <c r="E505"/>
  <c r="D505"/>
  <c r="AF504" i="6"/>
  <c r="AA504" s="1"/>
  <c r="AB504"/>
  <c r="AI504"/>
  <c r="AE504"/>
  <c r="Z505"/>
  <c r="AH504"/>
  <c r="AD504"/>
  <c r="AG504"/>
  <c r="AC504"/>
  <c r="CA506" i="7" l="1"/>
  <c r="CB506"/>
  <c r="BW506"/>
  <c r="BV506"/>
  <c r="I506"/>
  <c r="O506"/>
  <c r="AC506"/>
  <c r="AI506"/>
  <c r="AW506"/>
  <c r="BC506"/>
  <c r="BQ506"/>
  <c r="J506"/>
  <c r="X506"/>
  <c r="AD506"/>
  <c r="AR506"/>
  <c r="AX506"/>
  <c r="BL506"/>
  <c r="BR506"/>
  <c r="S506"/>
  <c r="Y506"/>
  <c r="AM506"/>
  <c r="AS506"/>
  <c r="BG506"/>
  <c r="BM506"/>
  <c r="T506"/>
  <c r="BB506"/>
  <c r="AH506"/>
  <c r="BH506"/>
  <c r="AN506"/>
  <c r="N506"/>
  <c r="E506"/>
  <c r="D506"/>
  <c r="AF505" i="6"/>
  <c r="AA505" s="1"/>
  <c r="AB505"/>
  <c r="AI505"/>
  <c r="AE505"/>
  <c r="Z506"/>
  <c r="AH505"/>
  <c r="AD505"/>
  <c r="AG505"/>
  <c r="AC505"/>
  <c r="CA507" i="7" l="1"/>
  <c r="CB507"/>
  <c r="BW507"/>
  <c r="BV507"/>
  <c r="J507"/>
  <c r="X507"/>
  <c r="AD507"/>
  <c r="AR507"/>
  <c r="AX507"/>
  <c r="BL507"/>
  <c r="BR507"/>
  <c r="S507"/>
  <c r="Y507"/>
  <c r="AM507"/>
  <c r="AS507"/>
  <c r="BG507"/>
  <c r="BM507"/>
  <c r="N507"/>
  <c r="T507"/>
  <c r="AH507"/>
  <c r="AN507"/>
  <c r="BB507"/>
  <c r="BH507"/>
  <c r="I507"/>
  <c r="AI507"/>
  <c r="O507"/>
  <c r="BQ507"/>
  <c r="AW507"/>
  <c r="AC507"/>
  <c r="E507"/>
  <c r="BC507"/>
  <c r="D507"/>
  <c r="AF506" i="6"/>
  <c r="AA506" s="1"/>
  <c r="AB506"/>
  <c r="AI506"/>
  <c r="AE506"/>
  <c r="Z507"/>
  <c r="AH506"/>
  <c r="AD506"/>
  <c r="AG506"/>
  <c r="AC506"/>
  <c r="CA508" i="7" l="1"/>
  <c r="CB508"/>
  <c r="BW508"/>
  <c r="BV508"/>
  <c r="S508"/>
  <c r="Y508"/>
  <c r="AM508"/>
  <c r="AS508"/>
  <c r="BG508"/>
  <c r="BM508"/>
  <c r="N508"/>
  <c r="T508"/>
  <c r="AH508"/>
  <c r="AN508"/>
  <c r="BB508"/>
  <c r="BH508"/>
  <c r="I508"/>
  <c r="O508"/>
  <c r="AC508"/>
  <c r="AI508"/>
  <c r="AW508"/>
  <c r="BC508"/>
  <c r="BQ508"/>
  <c r="X508"/>
  <c r="AX508"/>
  <c r="AD508"/>
  <c r="J508"/>
  <c r="BL508"/>
  <c r="AR508"/>
  <c r="BR508"/>
  <c r="E508"/>
  <c r="D508"/>
  <c r="AF507" i="6"/>
  <c r="AA507" s="1"/>
  <c r="AB507"/>
  <c r="AI507"/>
  <c r="AE507"/>
  <c r="Z508"/>
  <c r="AH507"/>
  <c r="AD507"/>
  <c r="AG507"/>
  <c r="AC507"/>
  <c r="CA509" i="7" l="1"/>
  <c r="CB509"/>
  <c r="BV509"/>
  <c r="BW509"/>
  <c r="N509"/>
  <c r="T509"/>
  <c r="AH509"/>
  <c r="AN509"/>
  <c r="BB509"/>
  <c r="BH509"/>
  <c r="I509"/>
  <c r="O509"/>
  <c r="AC509"/>
  <c r="AI509"/>
  <c r="AW509"/>
  <c r="BC509"/>
  <c r="BQ509"/>
  <c r="J509"/>
  <c r="X509"/>
  <c r="AD509"/>
  <c r="AR509"/>
  <c r="AX509"/>
  <c r="BL509"/>
  <c r="BR509"/>
  <c r="AM509"/>
  <c r="BM509"/>
  <c r="S509"/>
  <c r="AS509"/>
  <c r="Y509"/>
  <c r="BG509"/>
  <c r="E509"/>
  <c r="D509"/>
  <c r="AF508" i="6"/>
  <c r="AA508" s="1"/>
  <c r="AB508"/>
  <c r="AI508"/>
  <c r="AE508"/>
  <c r="Z509"/>
  <c r="AH508"/>
  <c r="AD508"/>
  <c r="AG508"/>
  <c r="AC508"/>
  <c r="CA510" i="7" l="1"/>
  <c r="CB510"/>
  <c r="BW510"/>
  <c r="BV510"/>
  <c r="I510"/>
  <c r="O510"/>
  <c r="AC510"/>
  <c r="AI510"/>
  <c r="AW510"/>
  <c r="BC510"/>
  <c r="BQ510"/>
  <c r="J510"/>
  <c r="X510"/>
  <c r="AD510"/>
  <c r="AR510"/>
  <c r="AX510"/>
  <c r="BL510"/>
  <c r="BR510"/>
  <c r="S510"/>
  <c r="Y510"/>
  <c r="AM510"/>
  <c r="AS510"/>
  <c r="BG510"/>
  <c r="BM510"/>
  <c r="BB510"/>
  <c r="AH510"/>
  <c r="BH510"/>
  <c r="N510"/>
  <c r="AN510"/>
  <c r="T510"/>
  <c r="E510"/>
  <c r="D510"/>
  <c r="AF509" i="6"/>
  <c r="AA509" s="1"/>
  <c r="AB509"/>
  <c r="AI509"/>
  <c r="AE509"/>
  <c r="Z510"/>
  <c r="AH509"/>
  <c r="AD509"/>
  <c r="AG509"/>
  <c r="AC509"/>
  <c r="CA511" i="7" l="1"/>
  <c r="CB511"/>
  <c r="BW511"/>
  <c r="BV511"/>
  <c r="J511"/>
  <c r="X511"/>
  <c r="AD511"/>
  <c r="AR511"/>
  <c r="AX511"/>
  <c r="BL511"/>
  <c r="BR511"/>
  <c r="S511"/>
  <c r="Y511"/>
  <c r="AM511"/>
  <c r="AS511"/>
  <c r="BG511"/>
  <c r="BM511"/>
  <c r="N511"/>
  <c r="T511"/>
  <c r="AH511"/>
  <c r="AN511"/>
  <c r="BB511"/>
  <c r="BH511"/>
  <c r="O511"/>
  <c r="BQ511"/>
  <c r="AW511"/>
  <c r="AC511"/>
  <c r="BC511"/>
  <c r="AI511"/>
  <c r="E511"/>
  <c r="D511"/>
  <c r="I511"/>
  <c r="AF510" i="6"/>
  <c r="AA510" s="1"/>
  <c r="AB510"/>
  <c r="AI510"/>
  <c r="AE510"/>
  <c r="Z511"/>
  <c r="AH510"/>
  <c r="AD510"/>
  <c r="AG510"/>
  <c r="AC510"/>
  <c r="CA512" i="7" l="1"/>
  <c r="CB512"/>
  <c r="BW512"/>
  <c r="BV512"/>
  <c r="S512"/>
  <c r="Y512"/>
  <c r="AM512"/>
  <c r="AS512"/>
  <c r="BG512"/>
  <c r="BM512"/>
  <c r="N512"/>
  <c r="T512"/>
  <c r="AH512"/>
  <c r="AN512"/>
  <c r="BB512"/>
  <c r="BH512"/>
  <c r="I512"/>
  <c r="O512"/>
  <c r="AC512"/>
  <c r="AI512"/>
  <c r="AW512"/>
  <c r="BC512"/>
  <c r="BQ512"/>
  <c r="AD512"/>
  <c r="J512"/>
  <c r="BL512"/>
  <c r="AR512"/>
  <c r="BR512"/>
  <c r="X512"/>
  <c r="AX512"/>
  <c r="E512"/>
  <c r="D512"/>
  <c r="AF511" i="6"/>
  <c r="AA511" s="1"/>
  <c r="AB511"/>
  <c r="AI511"/>
  <c r="AE511"/>
  <c r="Z512"/>
  <c r="AH511"/>
  <c r="AD511"/>
  <c r="AG511"/>
  <c r="AC511"/>
  <c r="CA513" i="7" l="1"/>
  <c r="CB513"/>
  <c r="BW513"/>
  <c r="BV513"/>
  <c r="N513"/>
  <c r="T513"/>
  <c r="AH513"/>
  <c r="AN513"/>
  <c r="BB513"/>
  <c r="BH513"/>
  <c r="I513"/>
  <c r="O513"/>
  <c r="AC513"/>
  <c r="AI513"/>
  <c r="AW513"/>
  <c r="BC513"/>
  <c r="BQ513"/>
  <c r="J513"/>
  <c r="X513"/>
  <c r="AD513"/>
  <c r="AR513"/>
  <c r="AX513"/>
  <c r="BL513"/>
  <c r="BR513"/>
  <c r="S513"/>
  <c r="AS513"/>
  <c r="Y513"/>
  <c r="BG513"/>
  <c r="AM513"/>
  <c r="BM513"/>
  <c r="E513"/>
  <c r="D513"/>
  <c r="AF512" i="6"/>
  <c r="AA512" s="1"/>
  <c r="AB512"/>
  <c r="AI512"/>
  <c r="AE512"/>
  <c r="Z513"/>
  <c r="AH512"/>
  <c r="AD512"/>
  <c r="AG512"/>
  <c r="AC512"/>
  <c r="CA514" i="7" l="1"/>
  <c r="CB514"/>
  <c r="BW514"/>
  <c r="BV514"/>
  <c r="I514"/>
  <c r="O514"/>
  <c r="AC514"/>
  <c r="AI514"/>
  <c r="AW514"/>
  <c r="BC514"/>
  <c r="BQ514"/>
  <c r="J514"/>
  <c r="X514"/>
  <c r="AD514"/>
  <c r="AR514"/>
  <c r="AX514"/>
  <c r="BL514"/>
  <c r="BR514"/>
  <c r="S514"/>
  <c r="Y514"/>
  <c r="AM514"/>
  <c r="AS514"/>
  <c r="BG514"/>
  <c r="BM514"/>
  <c r="AH514"/>
  <c r="BH514"/>
  <c r="N514"/>
  <c r="AN514"/>
  <c r="T514"/>
  <c r="BB514"/>
  <c r="E514"/>
  <c r="D514"/>
  <c r="AF513" i="6"/>
  <c r="AA513" s="1"/>
  <c r="AB513"/>
  <c r="AI513"/>
  <c r="AE513"/>
  <c r="Z514"/>
  <c r="AH513"/>
  <c r="AD513"/>
  <c r="AG513"/>
  <c r="AC513"/>
  <c r="CA515" i="7" l="1"/>
  <c r="CB515"/>
  <c r="BW515"/>
  <c r="BV515"/>
  <c r="J515"/>
  <c r="X515"/>
  <c r="AD515"/>
  <c r="AR515"/>
  <c r="AX515"/>
  <c r="BL515"/>
  <c r="BR515"/>
  <c r="S515"/>
  <c r="Y515"/>
  <c r="AM515"/>
  <c r="AS515"/>
  <c r="BG515"/>
  <c r="BM515"/>
  <c r="N515"/>
  <c r="T515"/>
  <c r="AH515"/>
  <c r="AN515"/>
  <c r="BB515"/>
  <c r="BH515"/>
  <c r="AW515"/>
  <c r="AC515"/>
  <c r="BC515"/>
  <c r="I515"/>
  <c r="AI515"/>
  <c r="O515"/>
  <c r="E515"/>
  <c r="D515"/>
  <c r="BQ515"/>
  <c r="AF514" i="6"/>
  <c r="AA514" s="1"/>
  <c r="AB514"/>
  <c r="AI514"/>
  <c r="AE514"/>
  <c r="Z515"/>
  <c r="AH514"/>
  <c r="AD514"/>
  <c r="AG514"/>
  <c r="AC514"/>
  <c r="CA516" i="7" l="1"/>
  <c r="CB516"/>
  <c r="BW516"/>
  <c r="BV516"/>
  <c r="S516"/>
  <c r="Y516"/>
  <c r="AM516"/>
  <c r="AS516"/>
  <c r="BG516"/>
  <c r="BM516"/>
  <c r="N516"/>
  <c r="T516"/>
  <c r="AH516"/>
  <c r="AN516"/>
  <c r="BB516"/>
  <c r="BH516"/>
  <c r="I516"/>
  <c r="O516"/>
  <c r="AC516"/>
  <c r="AI516"/>
  <c r="AW516"/>
  <c r="BC516"/>
  <c r="BQ516"/>
  <c r="J516"/>
  <c r="BL516"/>
  <c r="AR516"/>
  <c r="BR516"/>
  <c r="X516"/>
  <c r="AX516"/>
  <c r="AD516"/>
  <c r="E516"/>
  <c r="D516"/>
  <c r="AF515" i="6"/>
  <c r="AA515" s="1"/>
  <c r="AB515"/>
  <c r="AI515"/>
  <c r="AE515"/>
  <c r="Z516"/>
  <c r="AH515"/>
  <c r="AD515"/>
  <c r="AG515"/>
  <c r="AC515"/>
  <c r="CA517" i="7" l="1"/>
  <c r="CB517"/>
  <c r="BV517"/>
  <c r="BW517"/>
  <c r="N517"/>
  <c r="T517"/>
  <c r="AH517"/>
  <c r="AN517"/>
  <c r="BB517"/>
  <c r="BH517"/>
  <c r="I517"/>
  <c r="O517"/>
  <c r="AC517"/>
  <c r="AI517"/>
  <c r="AW517"/>
  <c r="BC517"/>
  <c r="BQ517"/>
  <c r="J517"/>
  <c r="X517"/>
  <c r="AD517"/>
  <c r="AR517"/>
  <c r="AX517"/>
  <c r="BL517"/>
  <c r="BR517"/>
  <c r="Y517"/>
  <c r="BG517"/>
  <c r="AM517"/>
  <c r="BM517"/>
  <c r="S517"/>
  <c r="E517"/>
  <c r="D517"/>
  <c r="AS517"/>
  <c r="AF516" i="6"/>
  <c r="AA516" s="1"/>
  <c r="AB516"/>
  <c r="AI516"/>
  <c r="AE516"/>
  <c r="Z517"/>
  <c r="AH516"/>
  <c r="AD516"/>
  <c r="AG516"/>
  <c r="AC516"/>
  <c r="CA518" i="7" l="1"/>
  <c r="CB518"/>
  <c r="BW518"/>
  <c r="BV518"/>
  <c r="I518"/>
  <c r="O518"/>
  <c r="AC518"/>
  <c r="AI518"/>
  <c r="AW518"/>
  <c r="BC518"/>
  <c r="BQ518"/>
  <c r="J518"/>
  <c r="X518"/>
  <c r="AD518"/>
  <c r="AR518"/>
  <c r="AX518"/>
  <c r="BL518"/>
  <c r="BR518"/>
  <c r="S518"/>
  <c r="Y518"/>
  <c r="AM518"/>
  <c r="AS518"/>
  <c r="BG518"/>
  <c r="BM518"/>
  <c r="N518"/>
  <c r="AN518"/>
  <c r="T518"/>
  <c r="BB518"/>
  <c r="AH518"/>
  <c r="BH518"/>
  <c r="E518"/>
  <c r="D518"/>
  <c r="AF517" i="6"/>
  <c r="AA517" s="1"/>
  <c r="AB517"/>
  <c r="AI517"/>
  <c r="AE517"/>
  <c r="Z518"/>
  <c r="AH517"/>
  <c r="AD517"/>
  <c r="AG517"/>
  <c r="AC517"/>
  <c r="CA519" i="7" l="1"/>
  <c r="CB519"/>
  <c r="BV519"/>
  <c r="BW519"/>
  <c r="J519"/>
  <c r="X519"/>
  <c r="AD519"/>
  <c r="AR519"/>
  <c r="AX519"/>
  <c r="BL519"/>
  <c r="BR519"/>
  <c r="S519"/>
  <c r="Y519"/>
  <c r="AM519"/>
  <c r="AS519"/>
  <c r="BG519"/>
  <c r="BM519"/>
  <c r="N519"/>
  <c r="T519"/>
  <c r="AH519"/>
  <c r="AN519"/>
  <c r="BB519"/>
  <c r="BH519"/>
  <c r="AC519"/>
  <c r="BC519"/>
  <c r="I519"/>
  <c r="AI519"/>
  <c r="O519"/>
  <c r="BQ519"/>
  <c r="AW519"/>
  <c r="E519"/>
  <c r="D519"/>
  <c r="AF518" i="6"/>
  <c r="AA518" s="1"/>
  <c r="AB518"/>
  <c r="AI518"/>
  <c r="AE518"/>
  <c r="Z519"/>
  <c r="AH518"/>
  <c r="AD518"/>
  <c r="AG518"/>
  <c r="AC518"/>
  <c r="CA520" i="7" l="1"/>
  <c r="CB520"/>
  <c r="BW520"/>
  <c r="BV520"/>
  <c r="S520"/>
  <c r="Y520"/>
  <c r="AM520"/>
  <c r="AS520"/>
  <c r="BG520"/>
  <c r="BM520"/>
  <c r="N520"/>
  <c r="T520"/>
  <c r="AH520"/>
  <c r="AN520"/>
  <c r="BB520"/>
  <c r="BH520"/>
  <c r="I520"/>
  <c r="O520"/>
  <c r="AC520"/>
  <c r="AI520"/>
  <c r="AW520"/>
  <c r="BC520"/>
  <c r="BQ520"/>
  <c r="AR520"/>
  <c r="BR520"/>
  <c r="X520"/>
  <c r="AX520"/>
  <c r="AD520"/>
  <c r="J520"/>
  <c r="BL520"/>
  <c r="E520"/>
  <c r="D520"/>
  <c r="AF519" i="6"/>
  <c r="AA519" s="1"/>
  <c r="AB519"/>
  <c r="AI519"/>
  <c r="AE519"/>
  <c r="Z520"/>
  <c r="AH519"/>
  <c r="AD519"/>
  <c r="AG519"/>
  <c r="AC519"/>
  <c r="CA521" i="7" l="1"/>
  <c r="CB521"/>
  <c r="BV521"/>
  <c r="BW521"/>
  <c r="N521"/>
  <c r="T521"/>
  <c r="AH521"/>
  <c r="AN521"/>
  <c r="BB521"/>
  <c r="BH521"/>
  <c r="I521"/>
  <c r="O521"/>
  <c r="AC521"/>
  <c r="AI521"/>
  <c r="AW521"/>
  <c r="BC521"/>
  <c r="BQ521"/>
  <c r="J521"/>
  <c r="X521"/>
  <c r="AD521"/>
  <c r="AR521"/>
  <c r="AX521"/>
  <c r="BL521"/>
  <c r="BR521"/>
  <c r="BG521"/>
  <c r="AM521"/>
  <c r="BM521"/>
  <c r="S521"/>
  <c r="AS521"/>
  <c r="Y521"/>
  <c r="E521"/>
  <c r="D521"/>
  <c r="AF520" i="6"/>
  <c r="AA520" s="1"/>
  <c r="AB520"/>
  <c r="AI520"/>
  <c r="AE520"/>
  <c r="Z521"/>
  <c r="AH520"/>
  <c r="AD520"/>
  <c r="AG520"/>
  <c r="AC520"/>
  <c r="CA522" i="7" l="1"/>
  <c r="CB522"/>
  <c r="BV522"/>
  <c r="BW522"/>
  <c r="I522"/>
  <c r="O522"/>
  <c r="AC522"/>
  <c r="AI522"/>
  <c r="AW522"/>
  <c r="BC522"/>
  <c r="BQ522"/>
  <c r="J522"/>
  <c r="X522"/>
  <c r="AD522"/>
  <c r="AR522"/>
  <c r="AX522"/>
  <c r="BL522"/>
  <c r="BR522"/>
  <c r="S522"/>
  <c r="Y522"/>
  <c r="AM522"/>
  <c r="AS522"/>
  <c r="BG522"/>
  <c r="BM522"/>
  <c r="T522"/>
  <c r="BB522"/>
  <c r="AH522"/>
  <c r="BH522"/>
  <c r="N522"/>
  <c r="AN522"/>
  <c r="E522"/>
  <c r="D522"/>
  <c r="AF521" i="6"/>
  <c r="AA521" s="1"/>
  <c r="AB521"/>
  <c r="AI521"/>
  <c r="AE521"/>
  <c r="Z522"/>
  <c r="AH521"/>
  <c r="AD521"/>
  <c r="AG521"/>
  <c r="AC521"/>
  <c r="CA523" i="7" l="1"/>
  <c r="CB523"/>
  <c r="BV523"/>
  <c r="BW523"/>
  <c r="J523"/>
  <c r="X523"/>
  <c r="AD523"/>
  <c r="AR523"/>
  <c r="AX523"/>
  <c r="BL523"/>
  <c r="BR523"/>
  <c r="S523"/>
  <c r="Y523"/>
  <c r="AM523"/>
  <c r="AS523"/>
  <c r="BG523"/>
  <c r="BM523"/>
  <c r="N523"/>
  <c r="T523"/>
  <c r="AH523"/>
  <c r="AN523"/>
  <c r="BB523"/>
  <c r="BH523"/>
  <c r="I523"/>
  <c r="AI523"/>
  <c r="O523"/>
  <c r="BQ523"/>
  <c r="AW523"/>
  <c r="AC523"/>
  <c r="BC523"/>
  <c r="E523"/>
  <c r="D523"/>
  <c r="AF522" i="6"/>
  <c r="AA522" s="1"/>
  <c r="AB522"/>
  <c r="AI522"/>
  <c r="AE522"/>
  <c r="Z523"/>
  <c r="AH522"/>
  <c r="AD522"/>
  <c r="AG522"/>
  <c r="AC522"/>
  <c r="CA524" i="7" l="1"/>
  <c r="CB524"/>
  <c r="BW524"/>
  <c r="BV524"/>
  <c r="S524"/>
  <c r="Y524"/>
  <c r="AM524"/>
  <c r="AS524"/>
  <c r="BG524"/>
  <c r="BM524"/>
  <c r="N524"/>
  <c r="T524"/>
  <c r="AH524"/>
  <c r="AN524"/>
  <c r="BB524"/>
  <c r="BH524"/>
  <c r="I524"/>
  <c r="O524"/>
  <c r="AC524"/>
  <c r="AI524"/>
  <c r="AW524"/>
  <c r="BC524"/>
  <c r="BQ524"/>
  <c r="X524"/>
  <c r="AX524"/>
  <c r="AD524"/>
  <c r="J524"/>
  <c r="BL524"/>
  <c r="AR524"/>
  <c r="BR524"/>
  <c r="E524"/>
  <c r="D524"/>
  <c r="AF523" i="6"/>
  <c r="AA523" s="1"/>
  <c r="AB523"/>
  <c r="AI523"/>
  <c r="AE523"/>
  <c r="Z524"/>
  <c r="AH523"/>
  <c r="AD523"/>
  <c r="AG523"/>
  <c r="AC523"/>
  <c r="CA525" i="7" l="1"/>
  <c r="CB525"/>
  <c r="BV525"/>
  <c r="BW525"/>
  <c r="N525"/>
  <c r="T525"/>
  <c r="AH525"/>
  <c r="AN525"/>
  <c r="BB525"/>
  <c r="BH525"/>
  <c r="I525"/>
  <c r="O525"/>
  <c r="AC525"/>
  <c r="AI525"/>
  <c r="AW525"/>
  <c r="BC525"/>
  <c r="BQ525"/>
  <c r="J525"/>
  <c r="X525"/>
  <c r="AD525"/>
  <c r="AR525"/>
  <c r="AX525"/>
  <c r="BL525"/>
  <c r="BR525"/>
  <c r="AM525"/>
  <c r="BM525"/>
  <c r="S525"/>
  <c r="AS525"/>
  <c r="Y525"/>
  <c r="BG525"/>
  <c r="E525"/>
  <c r="D525"/>
  <c r="AF524" i="6"/>
  <c r="AA524" s="1"/>
  <c r="AB524"/>
  <c r="AI524"/>
  <c r="AE524"/>
  <c r="Z525"/>
  <c r="AH524"/>
  <c r="AD524"/>
  <c r="AG524"/>
  <c r="AC524"/>
  <c r="CA526" i="7" l="1"/>
  <c r="CB526"/>
  <c r="BW526"/>
  <c r="BV526"/>
  <c r="I526"/>
  <c r="O526"/>
  <c r="AC526"/>
  <c r="AI526"/>
  <c r="AW526"/>
  <c r="BC526"/>
  <c r="BQ526"/>
  <c r="J526"/>
  <c r="X526"/>
  <c r="AD526"/>
  <c r="AR526"/>
  <c r="AX526"/>
  <c r="BL526"/>
  <c r="BR526"/>
  <c r="S526"/>
  <c r="Y526"/>
  <c r="AM526"/>
  <c r="AS526"/>
  <c r="BG526"/>
  <c r="BM526"/>
  <c r="BB526"/>
  <c r="AH526"/>
  <c r="BH526"/>
  <c r="N526"/>
  <c r="AN526"/>
  <c r="T526"/>
  <c r="E526"/>
  <c r="D526"/>
  <c r="AF525" i="6"/>
  <c r="AA525" s="1"/>
  <c r="AB525"/>
  <c r="AI525"/>
  <c r="AE525"/>
  <c r="Z526"/>
  <c r="AH525"/>
  <c r="AD525"/>
  <c r="AG525"/>
  <c r="AC525"/>
  <c r="CA527" i="7" l="1"/>
  <c r="CB527"/>
  <c r="BV527"/>
  <c r="BW527"/>
  <c r="J527"/>
  <c r="X527"/>
  <c r="AD527"/>
  <c r="AR527"/>
  <c r="AX527"/>
  <c r="BL527"/>
  <c r="BR527"/>
  <c r="S527"/>
  <c r="Y527"/>
  <c r="AM527"/>
  <c r="AS527"/>
  <c r="BG527"/>
  <c r="BM527"/>
  <c r="N527"/>
  <c r="T527"/>
  <c r="AH527"/>
  <c r="AN527"/>
  <c r="BB527"/>
  <c r="BH527"/>
  <c r="O527"/>
  <c r="BQ527"/>
  <c r="AW527"/>
  <c r="AC527"/>
  <c r="BC527"/>
  <c r="I527"/>
  <c r="E527"/>
  <c r="AI527"/>
  <c r="D527"/>
  <c r="AF526" i="6"/>
  <c r="AA526" s="1"/>
  <c r="AB526"/>
  <c r="AI526"/>
  <c r="AE526"/>
  <c r="Z527"/>
  <c r="AH526"/>
  <c r="AD526"/>
  <c r="AG526"/>
  <c r="AC526"/>
  <c r="CA528" i="7" l="1"/>
  <c r="CB528"/>
  <c r="BW528"/>
  <c r="BV528"/>
  <c r="S528"/>
  <c r="Y528"/>
  <c r="AM528"/>
  <c r="AS528"/>
  <c r="BG528"/>
  <c r="BM528"/>
  <c r="N528"/>
  <c r="T528"/>
  <c r="AH528"/>
  <c r="AN528"/>
  <c r="BB528"/>
  <c r="BH528"/>
  <c r="I528"/>
  <c r="O528"/>
  <c r="AC528"/>
  <c r="AI528"/>
  <c r="AW528"/>
  <c r="BC528"/>
  <c r="BQ528"/>
  <c r="AD528"/>
  <c r="J528"/>
  <c r="BL528"/>
  <c r="AR528"/>
  <c r="BR528"/>
  <c r="X528"/>
  <c r="AX528"/>
  <c r="E528"/>
  <c r="D528"/>
  <c r="AF527" i="6"/>
  <c r="AA527" s="1"/>
  <c r="AB527"/>
  <c r="AI527"/>
  <c r="AE527"/>
  <c r="Z528"/>
  <c r="AH527"/>
  <c r="AD527"/>
  <c r="AG527"/>
  <c r="AC527"/>
  <c r="CA529" i="7" l="1"/>
  <c r="CB529"/>
  <c r="BV529"/>
  <c r="BW529"/>
  <c r="N529"/>
  <c r="T529"/>
  <c r="AH529"/>
  <c r="AN529"/>
  <c r="BB529"/>
  <c r="BH529"/>
  <c r="I529"/>
  <c r="O529"/>
  <c r="AC529"/>
  <c r="AI529"/>
  <c r="AW529"/>
  <c r="BC529"/>
  <c r="BQ529"/>
  <c r="J529"/>
  <c r="X529"/>
  <c r="AD529"/>
  <c r="AR529"/>
  <c r="AX529"/>
  <c r="BL529"/>
  <c r="BR529"/>
  <c r="S529"/>
  <c r="AS529"/>
  <c r="Y529"/>
  <c r="BG529"/>
  <c r="AM529"/>
  <c r="BM529"/>
  <c r="E529"/>
  <c r="D529"/>
  <c r="AF528" i="6"/>
  <c r="AA528" s="1"/>
  <c r="AB528"/>
  <c r="AI528"/>
  <c r="AE528"/>
  <c r="Z529"/>
  <c r="AH528"/>
  <c r="AD528"/>
  <c r="AG528"/>
  <c r="AC528"/>
  <c r="CA530" i="7" l="1"/>
  <c r="CB530"/>
  <c r="BV530"/>
  <c r="BW530"/>
  <c r="I530"/>
  <c r="O530"/>
  <c r="AC530"/>
  <c r="AI530"/>
  <c r="AW530"/>
  <c r="J530"/>
  <c r="X530"/>
  <c r="AD530"/>
  <c r="AR530"/>
  <c r="S530"/>
  <c r="AN530"/>
  <c r="BG530"/>
  <c r="BM530"/>
  <c r="N530"/>
  <c r="AS530"/>
  <c r="BB530"/>
  <c r="BH530"/>
  <c r="T530"/>
  <c r="AH530"/>
  <c r="BC530"/>
  <c r="BQ530"/>
  <c r="AX530"/>
  <c r="Y530"/>
  <c r="BL530"/>
  <c r="BR530"/>
  <c r="AM530"/>
  <c r="E530"/>
  <c r="D530"/>
  <c r="AF529" i="6"/>
  <c r="AA529" s="1"/>
  <c r="AB529"/>
  <c r="AI529"/>
  <c r="AE529"/>
  <c r="Z530"/>
  <c r="AH529"/>
  <c r="AD529"/>
  <c r="AG529"/>
  <c r="AC529"/>
  <c r="CA531" i="7" l="1"/>
  <c r="CB531"/>
  <c r="BV531"/>
  <c r="BW531"/>
  <c r="N531"/>
  <c r="T531"/>
  <c r="AH531"/>
  <c r="AN531"/>
  <c r="BB531"/>
  <c r="BH531"/>
  <c r="I531"/>
  <c r="O531"/>
  <c r="AC531"/>
  <c r="AI531"/>
  <c r="AW531"/>
  <c r="BC531"/>
  <c r="BQ531"/>
  <c r="J531"/>
  <c r="X531"/>
  <c r="AD531"/>
  <c r="AR531"/>
  <c r="AX531"/>
  <c r="BL531"/>
  <c r="BR531"/>
  <c r="AM531"/>
  <c r="BM531"/>
  <c r="S531"/>
  <c r="AS531"/>
  <c r="Y531"/>
  <c r="E531"/>
  <c r="D531"/>
  <c r="BG531"/>
  <c r="AF530" i="6"/>
  <c r="AA530" s="1"/>
  <c r="AB530"/>
  <c r="AI530"/>
  <c r="AE530"/>
  <c r="Z531"/>
  <c r="AH530"/>
  <c r="AD530"/>
  <c r="AG530"/>
  <c r="AC530"/>
  <c r="CA532" i="7" l="1"/>
  <c r="CB532"/>
  <c r="BW532"/>
  <c r="BV532"/>
  <c r="I532"/>
  <c r="O532"/>
  <c r="AC532"/>
  <c r="AI532"/>
  <c r="AW532"/>
  <c r="BC532"/>
  <c r="BQ532"/>
  <c r="J532"/>
  <c r="X532"/>
  <c r="AD532"/>
  <c r="AR532"/>
  <c r="AX532"/>
  <c r="BL532"/>
  <c r="BR532"/>
  <c r="S532"/>
  <c r="Y532"/>
  <c r="AM532"/>
  <c r="AS532"/>
  <c r="BG532"/>
  <c r="BM532"/>
  <c r="BB532"/>
  <c r="AH532"/>
  <c r="BH532"/>
  <c r="N532"/>
  <c r="AN532"/>
  <c r="E532"/>
  <c r="T532"/>
  <c r="D532"/>
  <c r="AF531" i="6"/>
  <c r="AA531" s="1"/>
  <c r="AB531"/>
  <c r="AI531"/>
  <c r="AE531"/>
  <c r="Z532"/>
  <c r="AH531"/>
  <c r="AD531"/>
  <c r="AG531"/>
  <c r="AC531"/>
  <c r="CA533" i="7" l="1"/>
  <c r="CB533"/>
  <c r="BV533"/>
  <c r="BW533"/>
  <c r="J533"/>
  <c r="X533"/>
  <c r="AD533"/>
  <c r="AR533"/>
  <c r="AX533"/>
  <c r="BL533"/>
  <c r="BR533"/>
  <c r="S533"/>
  <c r="Y533"/>
  <c r="AM533"/>
  <c r="AS533"/>
  <c r="BG533"/>
  <c r="BM533"/>
  <c r="N533"/>
  <c r="T533"/>
  <c r="AH533"/>
  <c r="AN533"/>
  <c r="BB533"/>
  <c r="BH533"/>
  <c r="O533"/>
  <c r="BQ533"/>
  <c r="AW533"/>
  <c r="AC533"/>
  <c r="BC533"/>
  <c r="E533"/>
  <c r="I533"/>
  <c r="D533"/>
  <c r="AI533"/>
  <c r="AF532" i="6"/>
  <c r="AA532" s="1"/>
  <c r="AB532"/>
  <c r="AI532"/>
  <c r="AE532"/>
  <c r="Z533"/>
  <c r="AH532"/>
  <c r="AD532"/>
  <c r="AG532"/>
  <c r="AC532"/>
  <c r="CA534" i="7" l="1"/>
  <c r="CB534"/>
  <c r="BW534"/>
  <c r="BV534"/>
  <c r="S534"/>
  <c r="Y534"/>
  <c r="AM534"/>
  <c r="AS534"/>
  <c r="BG534"/>
  <c r="BM534"/>
  <c r="N534"/>
  <c r="T534"/>
  <c r="AH534"/>
  <c r="AN534"/>
  <c r="BB534"/>
  <c r="BH534"/>
  <c r="I534"/>
  <c r="O534"/>
  <c r="AC534"/>
  <c r="AI534"/>
  <c r="AW534"/>
  <c r="BC534"/>
  <c r="BQ534"/>
  <c r="AD534"/>
  <c r="J534"/>
  <c r="BL534"/>
  <c r="AR534"/>
  <c r="BR534"/>
  <c r="X534"/>
  <c r="AX534"/>
  <c r="E534"/>
  <c r="D534"/>
  <c r="AF533" i="6"/>
  <c r="AA533" s="1"/>
  <c r="AB533"/>
  <c r="AI533"/>
  <c r="AE533"/>
  <c r="Z534"/>
  <c r="AH533"/>
  <c r="AD533"/>
  <c r="AG533"/>
  <c r="AC533"/>
  <c r="CA535" i="7" l="1"/>
  <c r="CB535"/>
  <c r="BV535"/>
  <c r="BW535"/>
  <c r="N535"/>
  <c r="T535"/>
  <c r="AH535"/>
  <c r="AN535"/>
  <c r="BB535"/>
  <c r="BH535"/>
  <c r="I535"/>
  <c r="O535"/>
  <c r="AC535"/>
  <c r="AI535"/>
  <c r="AW535"/>
  <c r="BC535"/>
  <c r="BQ535"/>
  <c r="J535"/>
  <c r="X535"/>
  <c r="AD535"/>
  <c r="AR535"/>
  <c r="AX535"/>
  <c r="BL535"/>
  <c r="BR535"/>
  <c r="S535"/>
  <c r="AS535"/>
  <c r="Y535"/>
  <c r="BG535"/>
  <c r="BM535"/>
  <c r="E535"/>
  <c r="D535"/>
  <c r="AM535"/>
  <c r="Z535" i="6"/>
  <c r="AF534"/>
  <c r="AA534" s="1"/>
  <c r="AB534"/>
  <c r="AI534"/>
  <c r="AE534"/>
  <c r="AH534"/>
  <c r="AD534"/>
  <c r="AG534"/>
  <c r="AC534"/>
  <c r="CA536" i="7" l="1"/>
  <c r="CB536"/>
  <c r="BW536"/>
  <c r="BV536"/>
  <c r="I536"/>
  <c r="O536"/>
  <c r="AC536"/>
  <c r="AI536"/>
  <c r="AW536"/>
  <c r="BC536"/>
  <c r="BQ536"/>
  <c r="J536"/>
  <c r="X536"/>
  <c r="AD536"/>
  <c r="AR536"/>
  <c r="AX536"/>
  <c r="BL536"/>
  <c r="BR536"/>
  <c r="S536"/>
  <c r="Y536"/>
  <c r="AM536"/>
  <c r="AS536"/>
  <c r="BG536"/>
  <c r="BM536"/>
  <c r="AH536"/>
  <c r="BH536"/>
  <c r="N536"/>
  <c r="AN536"/>
  <c r="T536"/>
  <c r="BB536"/>
  <c r="E536"/>
  <c r="D536"/>
  <c r="AI535" i="6"/>
  <c r="AE535"/>
  <c r="Z536"/>
  <c r="AH535"/>
  <c r="AD535"/>
  <c r="AG535"/>
  <c r="AC535"/>
  <c r="AF535"/>
  <c r="AA535" s="1"/>
  <c r="AB535"/>
  <c r="CA537" i="7" l="1"/>
  <c r="CB537"/>
  <c r="BV537"/>
  <c r="BW537"/>
  <c r="J537"/>
  <c r="X537"/>
  <c r="AD537"/>
  <c r="AR537"/>
  <c r="AX537"/>
  <c r="BL537"/>
  <c r="BR537"/>
  <c r="S537"/>
  <c r="Y537"/>
  <c r="AM537"/>
  <c r="AS537"/>
  <c r="BG537"/>
  <c r="BM537"/>
  <c r="N537"/>
  <c r="T537"/>
  <c r="AH537"/>
  <c r="AN537"/>
  <c r="BB537"/>
  <c r="BH537"/>
  <c r="AW537"/>
  <c r="AC537"/>
  <c r="BC537"/>
  <c r="I537"/>
  <c r="AI537"/>
  <c r="E537"/>
  <c r="BQ537"/>
  <c r="D537"/>
  <c r="O537"/>
  <c r="AI536" i="6"/>
  <c r="AE536"/>
  <c r="Z537"/>
  <c r="AH536"/>
  <c r="AD536"/>
  <c r="AG536"/>
  <c r="AC536"/>
  <c r="AF536"/>
  <c r="AA536" s="1"/>
  <c r="AB536"/>
  <c r="CA538" i="7" l="1"/>
  <c r="CB538"/>
  <c r="BV538"/>
  <c r="BW538"/>
  <c r="S538"/>
  <c r="Y538"/>
  <c r="AM538"/>
  <c r="AS538"/>
  <c r="BG538"/>
  <c r="BM538"/>
  <c r="N538"/>
  <c r="T538"/>
  <c r="AH538"/>
  <c r="AN538"/>
  <c r="BB538"/>
  <c r="BH538"/>
  <c r="I538"/>
  <c r="O538"/>
  <c r="AC538"/>
  <c r="AI538"/>
  <c r="AW538"/>
  <c r="BC538"/>
  <c r="BQ538"/>
  <c r="J538"/>
  <c r="BL538"/>
  <c r="AR538"/>
  <c r="BR538"/>
  <c r="X538"/>
  <c r="AX538"/>
  <c r="AD538"/>
  <c r="E538"/>
  <c r="D538"/>
  <c r="AI537" i="6"/>
  <c r="AE537"/>
  <c r="Z538"/>
  <c r="AH537"/>
  <c r="AD537"/>
  <c r="AG537"/>
  <c r="AC537"/>
  <c r="AF537"/>
  <c r="AA537" s="1"/>
  <c r="AB537"/>
  <c r="CA539" i="7" l="1"/>
  <c r="CB539"/>
  <c r="BV539"/>
  <c r="BW539"/>
  <c r="N539"/>
  <c r="T539"/>
  <c r="AH539"/>
  <c r="AN539"/>
  <c r="BB539"/>
  <c r="BH539"/>
  <c r="I539"/>
  <c r="O539"/>
  <c r="AC539"/>
  <c r="AI539"/>
  <c r="AW539"/>
  <c r="BC539"/>
  <c r="BQ539"/>
  <c r="J539"/>
  <c r="X539"/>
  <c r="AD539"/>
  <c r="AR539"/>
  <c r="AX539"/>
  <c r="BL539"/>
  <c r="BR539"/>
  <c r="Y539"/>
  <c r="BG539"/>
  <c r="AM539"/>
  <c r="BM539"/>
  <c r="S539"/>
  <c r="E539"/>
  <c r="AS539"/>
  <c r="D539"/>
  <c r="AI538" i="6"/>
  <c r="AE538"/>
  <c r="Z539"/>
  <c r="AH538"/>
  <c r="AD538"/>
  <c r="AG538"/>
  <c r="AC538"/>
  <c r="AF538"/>
  <c r="AA538" s="1"/>
  <c r="AB538"/>
  <c r="CA540" i="7" l="1"/>
  <c r="CB540"/>
  <c r="BW540"/>
  <c r="BV540"/>
  <c r="I540"/>
  <c r="O540"/>
  <c r="AC540"/>
  <c r="AI540"/>
  <c r="AW540"/>
  <c r="BC540"/>
  <c r="BQ540"/>
  <c r="J540"/>
  <c r="X540"/>
  <c r="AD540"/>
  <c r="AR540"/>
  <c r="AX540"/>
  <c r="BL540"/>
  <c r="BR540"/>
  <c r="S540"/>
  <c r="Y540"/>
  <c r="AM540"/>
  <c r="AS540"/>
  <c r="BG540"/>
  <c r="BM540"/>
  <c r="N540"/>
  <c r="AN540"/>
  <c r="T540"/>
  <c r="BB540"/>
  <c r="BH540"/>
  <c r="E540"/>
  <c r="AH540"/>
  <c r="D540"/>
  <c r="AI539" i="6"/>
  <c r="AE539"/>
  <c r="Z540"/>
  <c r="AH539"/>
  <c r="AD539"/>
  <c r="AG539"/>
  <c r="AC539"/>
  <c r="AF539"/>
  <c r="AA539" s="1"/>
  <c r="AB539"/>
  <c r="CA541" i="7" l="1"/>
  <c r="CB541"/>
  <c r="BV541"/>
  <c r="BW541"/>
  <c r="J541"/>
  <c r="X541"/>
  <c r="AD541"/>
  <c r="AR541"/>
  <c r="AX541"/>
  <c r="BL541"/>
  <c r="BR541"/>
  <c r="S541"/>
  <c r="Y541"/>
  <c r="AM541"/>
  <c r="AS541"/>
  <c r="BG541"/>
  <c r="BM541"/>
  <c r="N541"/>
  <c r="T541"/>
  <c r="AH541"/>
  <c r="AN541"/>
  <c r="BB541"/>
  <c r="BH541"/>
  <c r="AC541"/>
  <c r="BC541"/>
  <c r="I541"/>
  <c r="AI541"/>
  <c r="O541"/>
  <c r="BQ541"/>
  <c r="E541"/>
  <c r="D541"/>
  <c r="AW541"/>
  <c r="AI540" i="6"/>
  <c r="AE540"/>
  <c r="Z541"/>
  <c r="AH540"/>
  <c r="AD540"/>
  <c r="AG540"/>
  <c r="AC540"/>
  <c r="AF540"/>
  <c r="AA540" s="1"/>
  <c r="AB540"/>
  <c r="CA542" i="7" l="1"/>
  <c r="CB542"/>
  <c r="BW542"/>
  <c r="BV542"/>
  <c r="S542"/>
  <c r="Y542"/>
  <c r="AM542"/>
  <c r="AS542"/>
  <c r="BG542"/>
  <c r="BM542"/>
  <c r="N542"/>
  <c r="T542"/>
  <c r="AH542"/>
  <c r="AN542"/>
  <c r="BB542"/>
  <c r="BH542"/>
  <c r="I542"/>
  <c r="O542"/>
  <c r="AC542"/>
  <c r="AI542"/>
  <c r="AW542"/>
  <c r="BC542"/>
  <c r="BQ542"/>
  <c r="AR542"/>
  <c r="BR542"/>
  <c r="X542"/>
  <c r="AX542"/>
  <c r="AD542"/>
  <c r="J542"/>
  <c r="BL542"/>
  <c r="E542"/>
  <c r="D542"/>
  <c r="AI541" i="6"/>
  <c r="AE541"/>
  <c r="Z542"/>
  <c r="AH541"/>
  <c r="AD541"/>
  <c r="AG541"/>
  <c r="AC541"/>
  <c r="AF541"/>
  <c r="AA541" s="1"/>
  <c r="AB541"/>
  <c r="CA543" i="7" l="1"/>
  <c r="CB543"/>
  <c r="BV543"/>
  <c r="BW543"/>
  <c r="N543"/>
  <c r="T543"/>
  <c r="AH543"/>
  <c r="AN543"/>
  <c r="BB543"/>
  <c r="BH543"/>
  <c r="I543"/>
  <c r="O543"/>
  <c r="AC543"/>
  <c r="AI543"/>
  <c r="AW543"/>
  <c r="BC543"/>
  <c r="BQ543"/>
  <c r="J543"/>
  <c r="X543"/>
  <c r="AD543"/>
  <c r="AR543"/>
  <c r="AX543"/>
  <c r="BL543"/>
  <c r="BR543"/>
  <c r="BG543"/>
  <c r="AM543"/>
  <c r="BM543"/>
  <c r="S543"/>
  <c r="AS543"/>
  <c r="E543"/>
  <c r="D543"/>
  <c r="Y543"/>
  <c r="AI542" i="6"/>
  <c r="AE542"/>
  <c r="Z543"/>
  <c r="AH542"/>
  <c r="AD542"/>
  <c r="AG542"/>
  <c r="AC542"/>
  <c r="AF542"/>
  <c r="AA542" s="1"/>
  <c r="AB542"/>
  <c r="CA544" i="7" l="1"/>
  <c r="CB544"/>
  <c r="BW544"/>
  <c r="BV544"/>
  <c r="I544"/>
  <c r="O544"/>
  <c r="AC544"/>
  <c r="AI544"/>
  <c r="AW544"/>
  <c r="BC544"/>
  <c r="BQ544"/>
  <c r="J544"/>
  <c r="X544"/>
  <c r="AD544"/>
  <c r="AR544"/>
  <c r="AX544"/>
  <c r="BL544"/>
  <c r="BR544"/>
  <c r="S544"/>
  <c r="Y544"/>
  <c r="AM544"/>
  <c r="AS544"/>
  <c r="BG544"/>
  <c r="BM544"/>
  <c r="T544"/>
  <c r="BB544"/>
  <c r="AH544"/>
  <c r="BH544"/>
  <c r="N544"/>
  <c r="AN544"/>
  <c r="E544"/>
  <c r="D544"/>
  <c r="AI543" i="6"/>
  <c r="AE543"/>
  <c r="Z544"/>
  <c r="AH543"/>
  <c r="AD543"/>
  <c r="AG543"/>
  <c r="AC543"/>
  <c r="AF543"/>
  <c r="AA543" s="1"/>
  <c r="AB543"/>
  <c r="CA545" i="7" l="1"/>
  <c r="CB545"/>
  <c r="BV545"/>
  <c r="BW545"/>
  <c r="J545"/>
  <c r="X545"/>
  <c r="AD545"/>
  <c r="AR545"/>
  <c r="AX545"/>
  <c r="BL545"/>
  <c r="BR545"/>
  <c r="S545"/>
  <c r="Y545"/>
  <c r="AM545"/>
  <c r="AS545"/>
  <c r="BG545"/>
  <c r="BM545"/>
  <c r="N545"/>
  <c r="T545"/>
  <c r="AH545"/>
  <c r="AN545"/>
  <c r="BB545"/>
  <c r="BH545"/>
  <c r="I545"/>
  <c r="AI545"/>
  <c r="O545"/>
  <c r="BQ545"/>
  <c r="AW545"/>
  <c r="BC545"/>
  <c r="E545"/>
  <c r="D545"/>
  <c r="AC545"/>
  <c r="AI544" i="6"/>
  <c r="AE544"/>
  <c r="Z545"/>
  <c r="AH544"/>
  <c r="AD544"/>
  <c r="AG544"/>
  <c r="AC544"/>
  <c r="AF544"/>
  <c r="AA544" s="1"/>
  <c r="AB544"/>
  <c r="CA546" i="7" l="1"/>
  <c r="CB546"/>
  <c r="BV546"/>
  <c r="BW546"/>
  <c r="S546"/>
  <c r="Y546"/>
  <c r="AM546"/>
  <c r="AS546"/>
  <c r="BG546"/>
  <c r="BM546"/>
  <c r="N546"/>
  <c r="T546"/>
  <c r="AH546"/>
  <c r="AN546"/>
  <c r="BB546"/>
  <c r="BH546"/>
  <c r="I546"/>
  <c r="O546"/>
  <c r="AC546"/>
  <c r="AI546"/>
  <c r="AW546"/>
  <c r="BC546"/>
  <c r="BQ546"/>
  <c r="X546"/>
  <c r="AX546"/>
  <c r="AD546"/>
  <c r="J546"/>
  <c r="BL546"/>
  <c r="AR546"/>
  <c r="E546"/>
  <c r="BR546"/>
  <c r="D546"/>
  <c r="AI545" i="6"/>
  <c r="AE545"/>
  <c r="Z546"/>
  <c r="AH545"/>
  <c r="AD545"/>
  <c r="AG545"/>
  <c r="AC545"/>
  <c r="AF545"/>
  <c r="AA545" s="1"/>
  <c r="AB545"/>
  <c r="CA547" i="7" l="1"/>
  <c r="CB547"/>
  <c r="BV547"/>
  <c r="BW547"/>
  <c r="N547"/>
  <c r="T547"/>
  <c r="AH547"/>
  <c r="AN547"/>
  <c r="BB547"/>
  <c r="BH547"/>
  <c r="I547"/>
  <c r="O547"/>
  <c r="AC547"/>
  <c r="AI547"/>
  <c r="AW547"/>
  <c r="BC547"/>
  <c r="BQ547"/>
  <c r="J547"/>
  <c r="X547"/>
  <c r="AD547"/>
  <c r="AR547"/>
  <c r="AX547"/>
  <c r="BL547"/>
  <c r="BR547"/>
  <c r="AM547"/>
  <c r="BM547"/>
  <c r="S547"/>
  <c r="AS547"/>
  <c r="Y547"/>
  <c r="E547"/>
  <c r="BG547"/>
  <c r="D547"/>
  <c r="AI546" i="6"/>
  <c r="AE546"/>
  <c r="Z547"/>
  <c r="AH546"/>
  <c r="AD546"/>
  <c r="AG546"/>
  <c r="AC546"/>
  <c r="AF546"/>
  <c r="AA546" s="1"/>
  <c r="AB546"/>
  <c r="CA548" i="7" l="1"/>
  <c r="CB548"/>
  <c r="BW548"/>
  <c r="BV548"/>
  <c r="I548"/>
  <c r="O548"/>
  <c r="AC548"/>
  <c r="AI548"/>
  <c r="AW548"/>
  <c r="BC548"/>
  <c r="BQ548"/>
  <c r="J548"/>
  <c r="X548"/>
  <c r="AD548"/>
  <c r="AR548"/>
  <c r="AX548"/>
  <c r="BL548"/>
  <c r="BR548"/>
  <c r="S548"/>
  <c r="Y548"/>
  <c r="AM548"/>
  <c r="AS548"/>
  <c r="BG548"/>
  <c r="BM548"/>
  <c r="BB548"/>
  <c r="AH548"/>
  <c r="BH548"/>
  <c r="N548"/>
  <c r="AN548"/>
  <c r="T548"/>
  <c r="E548"/>
  <c r="D548"/>
  <c r="AI547" i="6"/>
  <c r="AE547"/>
  <c r="Z548"/>
  <c r="AH547"/>
  <c r="AD547"/>
  <c r="AG547"/>
  <c r="AC547"/>
  <c r="AF547"/>
  <c r="AA547" s="1"/>
  <c r="AB547"/>
  <c r="CA549" i="7" l="1"/>
  <c r="CB549"/>
  <c r="BV549"/>
  <c r="BW549"/>
  <c r="J549"/>
  <c r="X549"/>
  <c r="AD549"/>
  <c r="AR549"/>
  <c r="AX549"/>
  <c r="BL549"/>
  <c r="BR549"/>
  <c r="S549"/>
  <c r="Y549"/>
  <c r="AM549"/>
  <c r="AS549"/>
  <c r="BG549"/>
  <c r="BM549"/>
  <c r="N549"/>
  <c r="T549"/>
  <c r="AH549"/>
  <c r="AN549"/>
  <c r="BB549"/>
  <c r="BH549"/>
  <c r="O549"/>
  <c r="BQ549"/>
  <c r="AW549"/>
  <c r="AC549"/>
  <c r="BC549"/>
  <c r="I549"/>
  <c r="E549"/>
  <c r="AI549"/>
  <c r="D549"/>
  <c r="AI548" i="6"/>
  <c r="AE548"/>
  <c r="Z549"/>
  <c r="AH548"/>
  <c r="AD548"/>
  <c r="AG548"/>
  <c r="AC548"/>
  <c r="AF548"/>
  <c r="AA548" s="1"/>
  <c r="AB548"/>
  <c r="CA550" i="7" l="1"/>
  <c r="CB550"/>
  <c r="BV550"/>
  <c r="BW550"/>
  <c r="S550"/>
  <c r="Y550"/>
  <c r="AM550"/>
  <c r="AS550"/>
  <c r="BG550"/>
  <c r="BM550"/>
  <c r="N550"/>
  <c r="T550"/>
  <c r="AH550"/>
  <c r="AN550"/>
  <c r="BB550"/>
  <c r="BH550"/>
  <c r="I550"/>
  <c r="O550"/>
  <c r="AC550"/>
  <c r="AI550"/>
  <c r="AW550"/>
  <c r="BC550"/>
  <c r="BQ550"/>
  <c r="AD550"/>
  <c r="J550"/>
  <c r="BL550"/>
  <c r="AR550"/>
  <c r="BR550"/>
  <c r="AX550"/>
  <c r="X550"/>
  <c r="E550"/>
  <c r="D550"/>
  <c r="AI549" i="6"/>
  <c r="AE549"/>
  <c r="Z550"/>
  <c r="AH549"/>
  <c r="AD549"/>
  <c r="AG549"/>
  <c r="AC549"/>
  <c r="AF549"/>
  <c r="AA549" s="1"/>
  <c r="AB549"/>
  <c r="CA551" i="7" l="1"/>
  <c r="CB551"/>
  <c r="BV551"/>
  <c r="BW551"/>
  <c r="N551"/>
  <c r="T551"/>
  <c r="AH551"/>
  <c r="AN551"/>
  <c r="BB551"/>
  <c r="BH551"/>
  <c r="I551"/>
  <c r="O551"/>
  <c r="AC551"/>
  <c r="AI551"/>
  <c r="AW551"/>
  <c r="BC551"/>
  <c r="BQ551"/>
  <c r="J551"/>
  <c r="X551"/>
  <c r="AD551"/>
  <c r="AR551"/>
  <c r="AX551"/>
  <c r="BL551"/>
  <c r="BR551"/>
  <c r="S551"/>
  <c r="AS551"/>
  <c r="Y551"/>
  <c r="BG551"/>
  <c r="E551"/>
  <c r="D551"/>
  <c r="AM551"/>
  <c r="BM551"/>
  <c r="AI550" i="6"/>
  <c r="AE550"/>
  <c r="Z551"/>
  <c r="AH550"/>
  <c r="AD550"/>
  <c r="AG550"/>
  <c r="AC550"/>
  <c r="AF550"/>
  <c r="AA550" s="1"/>
  <c r="AB550"/>
  <c r="CA552" i="7" l="1"/>
  <c r="CB552"/>
  <c r="BW552"/>
  <c r="BV552"/>
  <c r="I552"/>
  <c r="O552"/>
  <c r="AC552"/>
  <c r="AI552"/>
  <c r="AW552"/>
  <c r="BC552"/>
  <c r="BQ552"/>
  <c r="J552"/>
  <c r="X552"/>
  <c r="AD552"/>
  <c r="AR552"/>
  <c r="AX552"/>
  <c r="BL552"/>
  <c r="BR552"/>
  <c r="S552"/>
  <c r="Y552"/>
  <c r="AM552"/>
  <c r="AS552"/>
  <c r="BG552"/>
  <c r="BM552"/>
  <c r="AH552"/>
  <c r="BH552"/>
  <c r="N552"/>
  <c r="AN552"/>
  <c r="T552"/>
  <c r="BB552"/>
  <c r="E552"/>
  <c r="D552"/>
  <c r="AI551" i="6"/>
  <c r="AE551"/>
  <c r="Z552"/>
  <c r="AH551"/>
  <c r="AD551"/>
  <c r="AG551"/>
  <c r="AC551"/>
  <c r="AF551"/>
  <c r="AA551" s="1"/>
  <c r="AB551"/>
  <c r="CA553" i="7" l="1"/>
  <c r="CB553"/>
  <c r="BV553"/>
  <c r="BW553"/>
  <c r="J553"/>
  <c r="X553"/>
  <c r="AD553"/>
  <c r="AR553"/>
  <c r="AX553"/>
  <c r="BL553"/>
  <c r="BR553"/>
  <c r="S553"/>
  <c r="Y553"/>
  <c r="AM553"/>
  <c r="AS553"/>
  <c r="BG553"/>
  <c r="BM553"/>
  <c r="N553"/>
  <c r="T553"/>
  <c r="AH553"/>
  <c r="AN553"/>
  <c r="BB553"/>
  <c r="BH553"/>
  <c r="AW553"/>
  <c r="AC553"/>
  <c r="BC553"/>
  <c r="I553"/>
  <c r="AI553"/>
  <c r="BQ553"/>
  <c r="E553"/>
  <c r="D553"/>
  <c r="O553"/>
  <c r="AI552" i="6"/>
  <c r="AE552"/>
  <c r="Z553"/>
  <c r="AH552"/>
  <c r="AD552"/>
  <c r="AG552"/>
  <c r="AC552"/>
  <c r="AF552"/>
  <c r="AA552" s="1"/>
  <c r="AB552"/>
  <c r="CA554" i="7" l="1"/>
  <c r="CB554"/>
  <c r="BV554"/>
  <c r="BW554"/>
  <c r="S554"/>
  <c r="Y554"/>
  <c r="AM554"/>
  <c r="AS554"/>
  <c r="BG554"/>
  <c r="BM554"/>
  <c r="N554"/>
  <c r="T554"/>
  <c r="AH554"/>
  <c r="AN554"/>
  <c r="BB554"/>
  <c r="BH554"/>
  <c r="I554"/>
  <c r="O554"/>
  <c r="AC554"/>
  <c r="AI554"/>
  <c r="AW554"/>
  <c r="BC554"/>
  <c r="BQ554"/>
  <c r="J554"/>
  <c r="BL554"/>
  <c r="AR554"/>
  <c r="BR554"/>
  <c r="X554"/>
  <c r="AX554"/>
  <c r="AD554"/>
  <c r="E554"/>
  <c r="D554"/>
  <c r="AI553" i="6"/>
  <c r="AE553"/>
  <c r="Z554"/>
  <c r="AH553"/>
  <c r="AD553"/>
  <c r="AG553"/>
  <c r="AC553"/>
  <c r="AF553"/>
  <c r="AA553" s="1"/>
  <c r="AB553"/>
  <c r="CA555" i="7" l="1"/>
  <c r="CB555"/>
  <c r="BV555"/>
  <c r="BW555"/>
  <c r="N555"/>
  <c r="T555"/>
  <c r="AH555"/>
  <c r="AN555"/>
  <c r="BB555"/>
  <c r="BH555"/>
  <c r="I555"/>
  <c r="O555"/>
  <c r="AC555"/>
  <c r="AI555"/>
  <c r="AW555"/>
  <c r="BC555"/>
  <c r="BQ555"/>
  <c r="J555"/>
  <c r="X555"/>
  <c r="AD555"/>
  <c r="AR555"/>
  <c r="AX555"/>
  <c r="BL555"/>
  <c r="BR555"/>
  <c r="Y555"/>
  <c r="BG555"/>
  <c r="AM555"/>
  <c r="BM555"/>
  <c r="AS555"/>
  <c r="E555"/>
  <c r="D555"/>
  <c r="S555"/>
  <c r="AI554" i="6"/>
  <c r="AE554"/>
  <c r="Z555"/>
  <c r="AH554"/>
  <c r="AD554"/>
  <c r="AG554"/>
  <c r="AC554"/>
  <c r="AF554"/>
  <c r="AA554" s="1"/>
  <c r="AB554"/>
  <c r="CA556" i="7" l="1"/>
  <c r="CB556"/>
  <c r="BW556"/>
  <c r="BV556"/>
  <c r="I556"/>
  <c r="O556"/>
  <c r="AC556"/>
  <c r="AI556"/>
  <c r="AW556"/>
  <c r="BC556"/>
  <c r="BQ556"/>
  <c r="J556"/>
  <c r="X556"/>
  <c r="AD556"/>
  <c r="AR556"/>
  <c r="AX556"/>
  <c r="BL556"/>
  <c r="BR556"/>
  <c r="S556"/>
  <c r="Y556"/>
  <c r="AM556"/>
  <c r="AS556"/>
  <c r="BG556"/>
  <c r="BM556"/>
  <c r="N556"/>
  <c r="AN556"/>
  <c r="T556"/>
  <c r="BB556"/>
  <c r="BH556"/>
  <c r="AH556"/>
  <c r="E556"/>
  <c r="D556"/>
  <c r="AI555" i="6"/>
  <c r="AE555"/>
  <c r="Z556"/>
  <c r="AH555"/>
  <c r="AD555"/>
  <c r="AG555"/>
  <c r="AC555"/>
  <c r="AF555"/>
  <c r="AA555" s="1"/>
  <c r="AB555"/>
  <c r="CA557" i="7" l="1"/>
  <c r="CB557"/>
  <c r="BV557"/>
  <c r="BW557"/>
  <c r="J557"/>
  <c r="X557"/>
  <c r="AD557"/>
  <c r="AR557"/>
  <c r="AX557"/>
  <c r="BL557"/>
  <c r="BR557"/>
  <c r="S557"/>
  <c r="Y557"/>
  <c r="AM557"/>
  <c r="AS557"/>
  <c r="BG557"/>
  <c r="BM557"/>
  <c r="N557"/>
  <c r="T557"/>
  <c r="AH557"/>
  <c r="AN557"/>
  <c r="BB557"/>
  <c r="BH557"/>
  <c r="AC557"/>
  <c r="BC557"/>
  <c r="I557"/>
  <c r="AI557"/>
  <c r="O557"/>
  <c r="BQ557"/>
  <c r="E557"/>
  <c r="AW557"/>
  <c r="D557"/>
  <c r="AI556" i="6"/>
  <c r="AE556"/>
  <c r="Z557"/>
  <c r="AH556"/>
  <c r="AD556"/>
  <c r="AG556"/>
  <c r="AC556"/>
  <c r="AF556"/>
  <c r="AA556" s="1"/>
  <c r="AB556"/>
  <c r="CA558" i="7" l="1"/>
  <c r="CB558"/>
  <c r="BW558"/>
  <c r="BV558"/>
  <c r="S558"/>
  <c r="Y558"/>
  <c r="AM558"/>
  <c r="AS558"/>
  <c r="BG558"/>
  <c r="BM558"/>
  <c r="N558"/>
  <c r="T558"/>
  <c r="AH558"/>
  <c r="AN558"/>
  <c r="BB558"/>
  <c r="BH558"/>
  <c r="I558"/>
  <c r="O558"/>
  <c r="AC558"/>
  <c r="AI558"/>
  <c r="AW558"/>
  <c r="BC558"/>
  <c r="BQ558"/>
  <c r="AR558"/>
  <c r="BR558"/>
  <c r="X558"/>
  <c r="AX558"/>
  <c r="AD558"/>
  <c r="BL558"/>
  <c r="J558"/>
  <c r="E558"/>
  <c r="D558"/>
  <c r="AI557" i="6"/>
  <c r="AE557"/>
  <c r="Z558"/>
  <c r="AH557"/>
  <c r="AD557"/>
  <c r="AG557"/>
  <c r="AC557"/>
  <c r="AF557"/>
  <c r="AA557" s="1"/>
  <c r="AB557"/>
  <c r="CA559" i="7" l="1"/>
  <c r="CB559"/>
  <c r="BV559"/>
  <c r="BW559"/>
  <c r="N559"/>
  <c r="T559"/>
  <c r="AH559"/>
  <c r="AN559"/>
  <c r="BB559"/>
  <c r="BH559"/>
  <c r="I559"/>
  <c r="O559"/>
  <c r="AC559"/>
  <c r="AI559"/>
  <c r="AW559"/>
  <c r="BC559"/>
  <c r="BQ559"/>
  <c r="J559"/>
  <c r="X559"/>
  <c r="AD559"/>
  <c r="AR559"/>
  <c r="AX559"/>
  <c r="BL559"/>
  <c r="BR559"/>
  <c r="BG559"/>
  <c r="AM559"/>
  <c r="BM559"/>
  <c r="S559"/>
  <c r="AS559"/>
  <c r="E559"/>
  <c r="Y559"/>
  <c r="D559"/>
  <c r="AI558" i="6"/>
  <c r="AE558"/>
  <c r="Z559"/>
  <c r="AH558"/>
  <c r="AD558"/>
  <c r="AG558"/>
  <c r="AC558"/>
  <c r="AF558"/>
  <c r="AA558" s="1"/>
  <c r="AB558"/>
  <c r="CA560" i="7" l="1"/>
  <c r="CB560"/>
  <c r="BW560"/>
  <c r="BV560"/>
  <c r="I560"/>
  <c r="O560"/>
  <c r="AC560"/>
  <c r="AI560"/>
  <c r="AW560"/>
  <c r="BC560"/>
  <c r="BQ560"/>
  <c r="J560"/>
  <c r="X560"/>
  <c r="AD560"/>
  <c r="AR560"/>
  <c r="AX560"/>
  <c r="BL560"/>
  <c r="BR560"/>
  <c r="S560"/>
  <c r="Y560"/>
  <c r="AM560"/>
  <c r="AS560"/>
  <c r="BG560"/>
  <c r="BM560"/>
  <c r="T560"/>
  <c r="BB560"/>
  <c r="AH560"/>
  <c r="BH560"/>
  <c r="AN560"/>
  <c r="N560"/>
  <c r="E560"/>
  <c r="D560"/>
  <c r="AI559" i="6"/>
  <c r="AE559"/>
  <c r="Z560"/>
  <c r="AH559"/>
  <c r="AD559"/>
  <c r="AG559"/>
  <c r="AC559"/>
  <c r="AF559"/>
  <c r="AA559" s="1"/>
  <c r="AB559"/>
  <c r="CA561" i="7" l="1"/>
  <c r="CB561"/>
  <c r="BV561"/>
  <c r="BW561"/>
  <c r="J561"/>
  <c r="X561"/>
  <c r="AD561"/>
  <c r="AR561"/>
  <c r="AX561"/>
  <c r="BL561"/>
  <c r="BR561"/>
  <c r="S561"/>
  <c r="Y561"/>
  <c r="AM561"/>
  <c r="AS561"/>
  <c r="BG561"/>
  <c r="BM561"/>
  <c r="N561"/>
  <c r="T561"/>
  <c r="AH561"/>
  <c r="AN561"/>
  <c r="BB561"/>
  <c r="BH561"/>
  <c r="I561"/>
  <c r="AI561"/>
  <c r="O561"/>
  <c r="BQ561"/>
  <c r="AW561"/>
  <c r="E561"/>
  <c r="BC561"/>
  <c r="D561"/>
  <c r="AC561"/>
  <c r="AI560" i="6"/>
  <c r="AE560"/>
  <c r="Z561"/>
  <c r="AH560"/>
  <c r="AD560"/>
  <c r="AG560"/>
  <c r="AC560"/>
  <c r="AF560"/>
  <c r="AA560" s="1"/>
  <c r="AB560"/>
  <c r="CA562" i="7" l="1"/>
  <c r="CB562"/>
  <c r="BV562"/>
  <c r="BW562"/>
  <c r="S562"/>
  <c r="Y562"/>
  <c r="AM562"/>
  <c r="AS562"/>
  <c r="BG562"/>
  <c r="BM562"/>
  <c r="N562"/>
  <c r="T562"/>
  <c r="AH562"/>
  <c r="AN562"/>
  <c r="BB562"/>
  <c r="BH562"/>
  <c r="I562"/>
  <c r="O562"/>
  <c r="AC562"/>
  <c r="AI562"/>
  <c r="AW562"/>
  <c r="BC562"/>
  <c r="BQ562"/>
  <c r="X562"/>
  <c r="AX562"/>
  <c r="AD562"/>
  <c r="J562"/>
  <c r="BL562"/>
  <c r="AR562"/>
  <c r="BR562"/>
  <c r="E562"/>
  <c r="D562"/>
  <c r="AI561" i="6"/>
  <c r="AE561"/>
  <c r="Z562"/>
  <c r="AH561"/>
  <c r="AD561"/>
  <c r="AG561"/>
  <c r="AC561"/>
  <c r="AF561"/>
  <c r="AA561" s="1"/>
  <c r="AB561"/>
  <c r="CA563" i="7" l="1"/>
  <c r="CB563"/>
  <c r="BV563"/>
  <c r="BW563"/>
  <c r="N563"/>
  <c r="T563"/>
  <c r="AH563"/>
  <c r="AN563"/>
  <c r="BB563"/>
  <c r="BH563"/>
  <c r="I563"/>
  <c r="O563"/>
  <c r="AC563"/>
  <c r="AI563"/>
  <c r="AW563"/>
  <c r="BC563"/>
  <c r="BQ563"/>
  <c r="J563"/>
  <c r="X563"/>
  <c r="AD563"/>
  <c r="AR563"/>
  <c r="AX563"/>
  <c r="BL563"/>
  <c r="BR563"/>
  <c r="AM563"/>
  <c r="BM563"/>
  <c r="S563"/>
  <c r="AS563"/>
  <c r="Y563"/>
  <c r="BG563"/>
  <c r="E563"/>
  <c r="D563"/>
  <c r="AI562" i="6"/>
  <c r="AE562"/>
  <c r="Z563"/>
  <c r="AH562"/>
  <c r="AD562"/>
  <c r="AG562"/>
  <c r="AC562"/>
  <c r="AF562"/>
  <c r="AA562" s="1"/>
  <c r="AB562"/>
  <c r="CA564" i="7" l="1"/>
  <c r="CB564"/>
  <c r="BW564"/>
  <c r="BV564"/>
  <c r="I564"/>
  <c r="O564"/>
  <c r="AC564"/>
  <c r="AI564"/>
  <c r="AW564"/>
  <c r="BC564"/>
  <c r="BQ564"/>
  <c r="J564"/>
  <c r="X564"/>
  <c r="AD564"/>
  <c r="AR564"/>
  <c r="AX564"/>
  <c r="BL564"/>
  <c r="BR564"/>
  <c r="S564"/>
  <c r="Y564"/>
  <c r="AM564"/>
  <c r="AS564"/>
  <c r="BG564"/>
  <c r="BM564"/>
  <c r="BB564"/>
  <c r="AH564"/>
  <c r="BH564"/>
  <c r="N564"/>
  <c r="AN564"/>
  <c r="T564"/>
  <c r="E564"/>
  <c r="D564"/>
  <c r="AI563" i="6"/>
  <c r="AE563"/>
  <c r="Z564"/>
  <c r="AH563"/>
  <c r="AD563"/>
  <c r="AG563"/>
  <c r="AC563"/>
  <c r="AF563"/>
  <c r="AA563" s="1"/>
  <c r="AB563"/>
  <c r="CA565" i="7" l="1"/>
  <c r="CB565"/>
  <c r="BV565"/>
  <c r="BW565"/>
  <c r="J565"/>
  <c r="X565"/>
  <c r="AD565"/>
  <c r="AR565"/>
  <c r="AX565"/>
  <c r="BL565"/>
  <c r="BR565"/>
  <c r="S565"/>
  <c r="Y565"/>
  <c r="AM565"/>
  <c r="AS565"/>
  <c r="BG565"/>
  <c r="BM565"/>
  <c r="N565"/>
  <c r="T565"/>
  <c r="AH565"/>
  <c r="AN565"/>
  <c r="BB565"/>
  <c r="BH565"/>
  <c r="O565"/>
  <c r="BQ565"/>
  <c r="AW565"/>
  <c r="AC565"/>
  <c r="BC565"/>
  <c r="AI565"/>
  <c r="E565"/>
  <c r="D565"/>
  <c r="I565"/>
  <c r="AI564" i="6"/>
  <c r="AE564"/>
  <c r="Z565"/>
  <c r="AH564"/>
  <c r="AD564"/>
  <c r="AG564"/>
  <c r="AC564"/>
  <c r="AF564"/>
  <c r="AA564" s="1"/>
  <c r="AB564"/>
  <c r="CA566" i="7" l="1"/>
  <c r="CB566"/>
  <c r="BW566"/>
  <c r="BV566"/>
  <c r="S566"/>
  <c r="Y566"/>
  <c r="AM566"/>
  <c r="AS566"/>
  <c r="BG566"/>
  <c r="BM566"/>
  <c r="N566"/>
  <c r="T566"/>
  <c r="AH566"/>
  <c r="AN566"/>
  <c r="BB566"/>
  <c r="BH566"/>
  <c r="I566"/>
  <c r="O566"/>
  <c r="AC566"/>
  <c r="AI566"/>
  <c r="AW566"/>
  <c r="BC566"/>
  <c r="BQ566"/>
  <c r="AD566"/>
  <c r="J566"/>
  <c r="BL566"/>
  <c r="AR566"/>
  <c r="BR566"/>
  <c r="AX566"/>
  <c r="X566"/>
  <c r="E566"/>
  <c r="D566"/>
  <c r="AI565" i="6"/>
  <c r="AE565"/>
  <c r="Z566"/>
  <c r="AH565"/>
  <c r="AD565"/>
  <c r="AG565"/>
  <c r="AC565"/>
  <c r="AF565"/>
  <c r="AA565" s="1"/>
  <c r="AB565"/>
  <c r="CA567" i="7" l="1"/>
  <c r="CB567"/>
  <c r="BV567"/>
  <c r="BW567"/>
  <c r="N567"/>
  <c r="T567"/>
  <c r="AH567"/>
  <c r="AN567"/>
  <c r="BB567"/>
  <c r="BH567"/>
  <c r="I567"/>
  <c r="O567"/>
  <c r="AC567"/>
  <c r="AI567"/>
  <c r="AW567"/>
  <c r="BC567"/>
  <c r="BQ567"/>
  <c r="J567"/>
  <c r="X567"/>
  <c r="AD567"/>
  <c r="AR567"/>
  <c r="AX567"/>
  <c r="BL567"/>
  <c r="BR567"/>
  <c r="S567"/>
  <c r="AS567"/>
  <c r="Y567"/>
  <c r="BG567"/>
  <c r="E567"/>
  <c r="AM567"/>
  <c r="D567"/>
  <c r="BM567"/>
  <c r="AI566" i="6"/>
  <c r="AE566"/>
  <c r="Z567"/>
  <c r="AH566"/>
  <c r="AD566"/>
  <c r="AG566"/>
  <c r="AC566"/>
  <c r="AF566"/>
  <c r="AA566" s="1"/>
  <c r="AB566"/>
  <c r="CA568" i="7" l="1"/>
  <c r="CB568"/>
  <c r="BW568"/>
  <c r="BV568"/>
  <c r="I568"/>
  <c r="O568"/>
  <c r="AC568"/>
  <c r="AI568"/>
  <c r="AW568"/>
  <c r="BC568"/>
  <c r="BQ568"/>
  <c r="J568"/>
  <c r="X568"/>
  <c r="AD568"/>
  <c r="AR568"/>
  <c r="AX568"/>
  <c r="BL568"/>
  <c r="BR568"/>
  <c r="S568"/>
  <c r="Y568"/>
  <c r="AM568"/>
  <c r="AS568"/>
  <c r="BG568"/>
  <c r="BM568"/>
  <c r="AH568"/>
  <c r="BH568"/>
  <c r="N568"/>
  <c r="AN568"/>
  <c r="T568"/>
  <c r="BB568"/>
  <c r="E568"/>
  <c r="D568"/>
  <c r="AI567" i="6"/>
  <c r="AE567"/>
  <c r="Z568"/>
  <c r="AH567"/>
  <c r="AD567"/>
  <c r="AG567"/>
  <c r="AC567"/>
  <c r="AF567"/>
  <c r="AA567" s="1"/>
  <c r="AB567"/>
  <c r="CA569" i="7" l="1"/>
  <c r="CB569"/>
  <c r="BV569"/>
  <c r="BW569"/>
  <c r="J569"/>
  <c r="X569"/>
  <c r="AD569"/>
  <c r="AR569"/>
  <c r="AX569"/>
  <c r="BL569"/>
  <c r="BR569"/>
  <c r="S569"/>
  <c r="Y569"/>
  <c r="AM569"/>
  <c r="AS569"/>
  <c r="BG569"/>
  <c r="BM569"/>
  <c r="N569"/>
  <c r="T569"/>
  <c r="AH569"/>
  <c r="AN569"/>
  <c r="BB569"/>
  <c r="BH569"/>
  <c r="AW569"/>
  <c r="AC569"/>
  <c r="BC569"/>
  <c r="I569"/>
  <c r="AI569"/>
  <c r="E569"/>
  <c r="O569"/>
  <c r="D569"/>
  <c r="BQ569"/>
  <c r="AI568" i="6"/>
  <c r="AE568"/>
  <c r="Z569"/>
  <c r="AH568"/>
  <c r="AD568"/>
  <c r="AG568"/>
  <c r="AC568"/>
  <c r="AF568"/>
  <c r="AA568" s="1"/>
  <c r="AB568"/>
  <c r="CA570" i="7" l="1"/>
  <c r="CB570"/>
  <c r="BV570"/>
  <c r="BW570"/>
  <c r="S570"/>
  <c r="Y570"/>
  <c r="AM570"/>
  <c r="AS570"/>
  <c r="BG570"/>
  <c r="BM570"/>
  <c r="N570"/>
  <c r="T570"/>
  <c r="AH570"/>
  <c r="AN570"/>
  <c r="BB570"/>
  <c r="BH570"/>
  <c r="I570"/>
  <c r="O570"/>
  <c r="AC570"/>
  <c r="AI570"/>
  <c r="AW570"/>
  <c r="BC570"/>
  <c r="BQ570"/>
  <c r="J570"/>
  <c r="BL570"/>
  <c r="AR570"/>
  <c r="BR570"/>
  <c r="X570"/>
  <c r="AX570"/>
  <c r="AD570"/>
  <c r="E570"/>
  <c r="D570"/>
  <c r="AI569" i="6"/>
  <c r="AE569"/>
  <c r="Z570"/>
  <c r="AH569"/>
  <c r="AD569"/>
  <c r="AG569"/>
  <c r="AC569"/>
  <c r="AF569"/>
  <c r="AA569" s="1"/>
  <c r="AB569"/>
  <c r="CA571" i="7" l="1"/>
  <c r="CB571"/>
  <c r="BV571"/>
  <c r="BW571"/>
  <c r="N571"/>
  <c r="T571"/>
  <c r="AH571"/>
  <c r="AN571"/>
  <c r="BB571"/>
  <c r="BH571"/>
  <c r="I571"/>
  <c r="O571"/>
  <c r="AC571"/>
  <c r="AI571"/>
  <c r="AW571"/>
  <c r="BC571"/>
  <c r="BQ571"/>
  <c r="J571"/>
  <c r="X571"/>
  <c r="AD571"/>
  <c r="AR571"/>
  <c r="AX571"/>
  <c r="BL571"/>
  <c r="BR571"/>
  <c r="Y571"/>
  <c r="BG571"/>
  <c r="AM571"/>
  <c r="BM571"/>
  <c r="E571"/>
  <c r="D571"/>
  <c r="AS571"/>
  <c r="S571"/>
  <c r="AI570" i="6"/>
  <c r="AE570"/>
  <c r="Z571"/>
  <c r="AH570"/>
  <c r="AD570"/>
  <c r="AG570"/>
  <c r="AC570"/>
  <c r="AF570"/>
  <c r="AA570" s="1"/>
  <c r="AB570"/>
  <c r="CA572" i="7" l="1"/>
  <c r="CB572"/>
  <c r="BW572"/>
  <c r="BV572"/>
  <c r="I572"/>
  <c r="O572"/>
  <c r="AC572"/>
  <c r="AI572"/>
  <c r="AW572"/>
  <c r="BC572"/>
  <c r="BQ572"/>
  <c r="J572"/>
  <c r="X572"/>
  <c r="AD572"/>
  <c r="AR572"/>
  <c r="AX572"/>
  <c r="BL572"/>
  <c r="BR572"/>
  <c r="S572"/>
  <c r="Y572"/>
  <c r="AM572"/>
  <c r="AS572"/>
  <c r="BG572"/>
  <c r="BM572"/>
  <c r="N572"/>
  <c r="AN572"/>
  <c r="T572"/>
  <c r="BB572"/>
  <c r="AH572"/>
  <c r="BH572"/>
  <c r="E572"/>
  <c r="D572"/>
  <c r="AI571" i="6"/>
  <c r="AE571"/>
  <c r="Z572"/>
  <c r="AH571"/>
  <c r="AD571"/>
  <c r="AG571"/>
  <c r="AC571"/>
  <c r="AF571"/>
  <c r="AA571" s="1"/>
  <c r="AB571"/>
  <c r="CA573" i="7" l="1"/>
  <c r="CB573"/>
  <c r="BV573"/>
  <c r="BW573"/>
  <c r="J573"/>
  <c r="X573"/>
  <c r="AD573"/>
  <c r="AR573"/>
  <c r="AX573"/>
  <c r="BL573"/>
  <c r="BR573"/>
  <c r="S573"/>
  <c r="Y573"/>
  <c r="AM573"/>
  <c r="AS573"/>
  <c r="BG573"/>
  <c r="BM573"/>
  <c r="N573"/>
  <c r="T573"/>
  <c r="AH573"/>
  <c r="AN573"/>
  <c r="BB573"/>
  <c r="BH573"/>
  <c r="AC573"/>
  <c r="BC573"/>
  <c r="I573"/>
  <c r="AI573"/>
  <c r="O573"/>
  <c r="BQ573"/>
  <c r="AW573"/>
  <c r="E573"/>
  <c r="D573"/>
  <c r="AI572" i="6"/>
  <c r="AE572"/>
  <c r="Z573"/>
  <c r="AH572"/>
  <c r="AD572"/>
  <c r="AG572"/>
  <c r="AC572"/>
  <c r="AF572"/>
  <c r="AA572" s="1"/>
  <c r="AB572"/>
  <c r="CA574" i="7" l="1"/>
  <c r="CB574"/>
  <c r="BW574"/>
  <c r="BV574"/>
  <c r="S574"/>
  <c r="Y574"/>
  <c r="AM574"/>
  <c r="AS574"/>
  <c r="BG574"/>
  <c r="BM574"/>
  <c r="N574"/>
  <c r="T574"/>
  <c r="AH574"/>
  <c r="AN574"/>
  <c r="BB574"/>
  <c r="BH574"/>
  <c r="I574"/>
  <c r="O574"/>
  <c r="AC574"/>
  <c r="AI574"/>
  <c r="AW574"/>
  <c r="BC574"/>
  <c r="BQ574"/>
  <c r="AR574"/>
  <c r="BR574"/>
  <c r="X574"/>
  <c r="AX574"/>
  <c r="AD574"/>
  <c r="J574"/>
  <c r="E574"/>
  <c r="BL574"/>
  <c r="D574"/>
  <c r="AI573" i="6"/>
  <c r="AE573"/>
  <c r="Z574"/>
  <c r="AH573"/>
  <c r="AD573"/>
  <c r="AG573"/>
  <c r="AC573"/>
  <c r="AF573"/>
  <c r="AA573" s="1"/>
  <c r="AB573"/>
  <c r="CA575" i="7" l="1"/>
  <c r="CB575"/>
  <c r="BV575"/>
  <c r="BW575"/>
  <c r="N575"/>
  <c r="T575"/>
  <c r="AH575"/>
  <c r="AN575"/>
  <c r="BB575"/>
  <c r="BH575"/>
  <c r="I575"/>
  <c r="O575"/>
  <c r="AC575"/>
  <c r="AI575"/>
  <c r="AW575"/>
  <c r="BC575"/>
  <c r="BQ575"/>
  <c r="J575"/>
  <c r="X575"/>
  <c r="AD575"/>
  <c r="AR575"/>
  <c r="AX575"/>
  <c r="BL575"/>
  <c r="BR575"/>
  <c r="BG575"/>
  <c r="AM575"/>
  <c r="BM575"/>
  <c r="S575"/>
  <c r="AS575"/>
  <c r="Y575"/>
  <c r="E575"/>
  <c r="D575"/>
  <c r="AI574" i="6"/>
  <c r="AE574"/>
  <c r="Z575"/>
  <c r="AH574"/>
  <c r="AD574"/>
  <c r="AG574"/>
  <c r="AC574"/>
  <c r="AF574"/>
  <c r="AA574" s="1"/>
  <c r="AB574"/>
  <c r="CA576" i="7" l="1"/>
  <c r="CB576"/>
  <c r="BW576"/>
  <c r="BV576"/>
  <c r="I576"/>
  <c r="O576"/>
  <c r="AC576"/>
  <c r="AI576"/>
  <c r="AW576"/>
  <c r="BC576"/>
  <c r="BQ576"/>
  <c r="J576"/>
  <c r="X576"/>
  <c r="AD576"/>
  <c r="AR576"/>
  <c r="AX576"/>
  <c r="BL576"/>
  <c r="BR576"/>
  <c r="S576"/>
  <c r="Y576"/>
  <c r="AM576"/>
  <c r="AS576"/>
  <c r="BG576"/>
  <c r="BM576"/>
  <c r="T576"/>
  <c r="BB576"/>
  <c r="AH576"/>
  <c r="BH576"/>
  <c r="AN576"/>
  <c r="N576"/>
  <c r="E576"/>
  <c r="D576"/>
  <c r="AI575" i="6"/>
  <c r="AE575"/>
  <c r="Z576"/>
  <c r="AH575"/>
  <c r="AD575"/>
  <c r="AG575"/>
  <c r="AC575"/>
  <c r="AF575"/>
  <c r="AA575" s="1"/>
  <c r="AB575"/>
  <c r="CA577" i="7" l="1"/>
  <c r="CB577"/>
  <c r="BV577"/>
  <c r="BW577"/>
  <c r="J577"/>
  <c r="X577"/>
  <c r="AD577"/>
  <c r="AR577"/>
  <c r="AX577"/>
  <c r="BL577"/>
  <c r="BR577"/>
  <c r="S577"/>
  <c r="Y577"/>
  <c r="AM577"/>
  <c r="AS577"/>
  <c r="BG577"/>
  <c r="BM577"/>
  <c r="N577"/>
  <c r="T577"/>
  <c r="AH577"/>
  <c r="AN577"/>
  <c r="BB577"/>
  <c r="BH577"/>
  <c r="I577"/>
  <c r="AI577"/>
  <c r="O577"/>
  <c r="BQ577"/>
  <c r="AW577"/>
  <c r="E577"/>
  <c r="AC577"/>
  <c r="D577"/>
  <c r="BC577"/>
  <c r="AI576" i="6"/>
  <c r="AE576"/>
  <c r="Z577"/>
  <c r="AH576"/>
  <c r="AD576"/>
  <c r="AG576"/>
  <c r="AC576"/>
  <c r="AF576"/>
  <c r="AA576" s="1"/>
  <c r="AB576"/>
  <c r="CA578" i="7" l="1"/>
  <c r="CB578"/>
  <c r="BV578"/>
  <c r="BW578"/>
  <c r="S578"/>
  <c r="Y578"/>
  <c r="AM578"/>
  <c r="AS578"/>
  <c r="BG578"/>
  <c r="BM578"/>
  <c r="N578"/>
  <c r="T578"/>
  <c r="AH578"/>
  <c r="AN578"/>
  <c r="BB578"/>
  <c r="BH578"/>
  <c r="I578"/>
  <c r="O578"/>
  <c r="AC578"/>
  <c r="AI578"/>
  <c r="AW578"/>
  <c r="BC578"/>
  <c r="BQ578"/>
  <c r="X578"/>
  <c r="AX578"/>
  <c r="AD578"/>
  <c r="J578"/>
  <c r="BL578"/>
  <c r="AR578"/>
  <c r="BR578"/>
  <c r="E578"/>
  <c r="D578"/>
  <c r="AI577" i="6"/>
  <c r="AE577"/>
  <c r="Z578"/>
  <c r="AH577"/>
  <c r="AD577"/>
  <c r="AG577"/>
  <c r="AC577"/>
  <c r="AF577"/>
  <c r="AA577" s="1"/>
  <c r="AB577"/>
  <c r="CA579" i="7" l="1"/>
  <c r="CB579"/>
  <c r="BV579"/>
  <c r="BW579"/>
  <c r="N579"/>
  <c r="T579"/>
  <c r="AH579"/>
  <c r="AN579"/>
  <c r="BB579"/>
  <c r="BH579"/>
  <c r="I579"/>
  <c r="O579"/>
  <c r="AC579"/>
  <c r="AI579"/>
  <c r="AW579"/>
  <c r="BC579"/>
  <c r="BQ579"/>
  <c r="J579"/>
  <c r="X579"/>
  <c r="AD579"/>
  <c r="AR579"/>
  <c r="AX579"/>
  <c r="BL579"/>
  <c r="BR579"/>
  <c r="AM579"/>
  <c r="BM579"/>
  <c r="S579"/>
  <c r="AS579"/>
  <c r="Y579"/>
  <c r="E579"/>
  <c r="D579"/>
  <c r="BG579"/>
  <c r="AI578" i="6"/>
  <c r="AE578"/>
  <c r="Z579"/>
  <c r="AH578"/>
  <c r="AD578"/>
  <c r="AG578"/>
  <c r="AC578"/>
  <c r="AF578"/>
  <c r="AA578" s="1"/>
  <c r="AB578"/>
  <c r="CA580" i="7" l="1"/>
  <c r="CB580"/>
  <c r="BW580"/>
  <c r="BV580"/>
  <c r="I580"/>
  <c r="O580"/>
  <c r="AC580"/>
  <c r="AI580"/>
  <c r="AW580"/>
  <c r="BC580"/>
  <c r="BQ580"/>
  <c r="J580"/>
  <c r="X580"/>
  <c r="AD580"/>
  <c r="AR580"/>
  <c r="AX580"/>
  <c r="BL580"/>
  <c r="BR580"/>
  <c r="S580"/>
  <c r="Y580"/>
  <c r="AM580"/>
  <c r="AS580"/>
  <c r="BG580"/>
  <c r="BM580"/>
  <c r="BB580"/>
  <c r="AH580"/>
  <c r="BH580"/>
  <c r="N580"/>
  <c r="AN580"/>
  <c r="T580"/>
  <c r="E580"/>
  <c r="D580"/>
  <c r="AI579" i="6"/>
  <c r="AE579"/>
  <c r="Z580"/>
  <c r="AH579"/>
  <c r="AD579"/>
  <c r="AG579"/>
  <c r="AC579"/>
  <c r="AF579"/>
  <c r="AA579" s="1"/>
  <c r="AB579"/>
  <c r="CA581" i="7" l="1"/>
  <c r="CB581"/>
  <c r="BV581"/>
  <c r="BW581"/>
  <c r="J581"/>
  <c r="X581"/>
  <c r="AD581"/>
  <c r="AR581"/>
  <c r="AX581"/>
  <c r="BL581"/>
  <c r="BR581"/>
  <c r="S581"/>
  <c r="Y581"/>
  <c r="AM581"/>
  <c r="AS581"/>
  <c r="BG581"/>
  <c r="BM581"/>
  <c r="N581"/>
  <c r="T581"/>
  <c r="AH581"/>
  <c r="AN581"/>
  <c r="BB581"/>
  <c r="BH581"/>
  <c r="O581"/>
  <c r="BQ581"/>
  <c r="AW581"/>
  <c r="AC581"/>
  <c r="BC581"/>
  <c r="E581"/>
  <c r="AI581"/>
  <c r="D581"/>
  <c r="I581"/>
  <c r="AI580" i="6"/>
  <c r="AE580"/>
  <c r="Z581"/>
  <c r="AH580"/>
  <c r="AD580"/>
  <c r="AG580"/>
  <c r="AC580"/>
  <c r="AF580"/>
  <c r="AA580" s="1"/>
  <c r="AB580"/>
  <c r="CA582" i="7" l="1"/>
  <c r="CB582"/>
  <c r="BW582"/>
  <c r="BV582"/>
  <c r="S582"/>
  <c r="Y582"/>
  <c r="AM582"/>
  <c r="AS582"/>
  <c r="BG582"/>
  <c r="BM582"/>
  <c r="N582"/>
  <c r="T582"/>
  <c r="AH582"/>
  <c r="AN582"/>
  <c r="BB582"/>
  <c r="BH582"/>
  <c r="I582"/>
  <c r="O582"/>
  <c r="AC582"/>
  <c r="AI582"/>
  <c r="AW582"/>
  <c r="BC582"/>
  <c r="BQ582"/>
  <c r="AD582"/>
  <c r="J582"/>
  <c r="BL582"/>
  <c r="AR582"/>
  <c r="BR582"/>
  <c r="X582"/>
  <c r="AX582"/>
  <c r="E582"/>
  <c r="D582"/>
  <c r="AI581" i="6"/>
  <c r="AE581"/>
  <c r="Z582"/>
  <c r="AH581"/>
  <c r="AD581"/>
  <c r="AG581"/>
  <c r="AC581"/>
  <c r="AF581"/>
  <c r="AA581" s="1"/>
  <c r="AB581"/>
  <c r="CA583" i="7" l="1"/>
  <c r="CB583"/>
  <c r="BV583"/>
  <c r="BW583"/>
  <c r="N583"/>
  <c r="T583"/>
  <c r="AH583"/>
  <c r="AN583"/>
  <c r="BB583"/>
  <c r="BH583"/>
  <c r="I583"/>
  <c r="O583"/>
  <c r="AC583"/>
  <c r="AI583"/>
  <c r="AW583"/>
  <c r="BC583"/>
  <c r="BQ583"/>
  <c r="J583"/>
  <c r="X583"/>
  <c r="AD583"/>
  <c r="AR583"/>
  <c r="AX583"/>
  <c r="BL583"/>
  <c r="BR583"/>
  <c r="S583"/>
  <c r="AS583"/>
  <c r="Y583"/>
  <c r="BG583"/>
  <c r="AM583"/>
  <c r="E583"/>
  <c r="BM583"/>
  <c r="D583"/>
  <c r="AI582" i="6"/>
  <c r="AE582"/>
  <c r="Z583"/>
  <c r="AH582"/>
  <c r="AD582"/>
  <c r="AG582"/>
  <c r="AC582"/>
  <c r="AF582"/>
  <c r="AA582" s="1"/>
  <c r="AB582"/>
  <c r="CA584" i="7" l="1"/>
  <c r="CB584"/>
  <c r="BW584"/>
  <c r="BV584"/>
  <c r="I584"/>
  <c r="O584"/>
  <c r="AC584"/>
  <c r="AI584"/>
  <c r="AW584"/>
  <c r="BC584"/>
  <c r="BQ584"/>
  <c r="J584"/>
  <c r="X584"/>
  <c r="AD584"/>
  <c r="AR584"/>
  <c r="AX584"/>
  <c r="BL584"/>
  <c r="BR584"/>
  <c r="S584"/>
  <c r="Y584"/>
  <c r="AM584"/>
  <c r="AS584"/>
  <c r="BG584"/>
  <c r="BM584"/>
  <c r="AH584"/>
  <c r="BH584"/>
  <c r="N584"/>
  <c r="AN584"/>
  <c r="T584"/>
  <c r="E584"/>
  <c r="BB584"/>
  <c r="D584"/>
  <c r="AI583" i="6"/>
  <c r="AE583"/>
  <c r="Z584"/>
  <c r="AH583"/>
  <c r="AD583"/>
  <c r="AG583"/>
  <c r="AC583"/>
  <c r="AF583"/>
  <c r="AA583" s="1"/>
  <c r="AB583"/>
  <c r="CA585" i="7" l="1"/>
  <c r="CB585"/>
  <c r="BV585"/>
  <c r="BW585"/>
  <c r="J585"/>
  <c r="X585"/>
  <c r="AD585"/>
  <c r="AR585"/>
  <c r="AX585"/>
  <c r="BL585"/>
  <c r="BR585"/>
  <c r="S585"/>
  <c r="Y585"/>
  <c r="AM585"/>
  <c r="AS585"/>
  <c r="BG585"/>
  <c r="BM585"/>
  <c r="N585"/>
  <c r="T585"/>
  <c r="AH585"/>
  <c r="AN585"/>
  <c r="BB585"/>
  <c r="BH585"/>
  <c r="AW585"/>
  <c r="AC585"/>
  <c r="BC585"/>
  <c r="I585"/>
  <c r="AI585"/>
  <c r="O585"/>
  <c r="E585"/>
  <c r="D585"/>
  <c r="BQ585"/>
  <c r="AI584" i="6"/>
  <c r="AE584"/>
  <c r="Z585"/>
  <c r="AH584"/>
  <c r="AD584"/>
  <c r="AG584"/>
  <c r="AC584"/>
  <c r="AF584"/>
  <c r="AA584" s="1"/>
  <c r="AB584"/>
  <c r="CA586" i="7" l="1"/>
  <c r="CB586"/>
  <c r="BV586"/>
  <c r="BW586"/>
  <c r="S586"/>
  <c r="Y586"/>
  <c r="AM586"/>
  <c r="AS586"/>
  <c r="BG586"/>
  <c r="BM586"/>
  <c r="N586"/>
  <c r="T586"/>
  <c r="AH586"/>
  <c r="AN586"/>
  <c r="BB586"/>
  <c r="BH586"/>
  <c r="I586"/>
  <c r="O586"/>
  <c r="AC586"/>
  <c r="AI586"/>
  <c r="AW586"/>
  <c r="BC586"/>
  <c r="BQ586"/>
  <c r="J586"/>
  <c r="BL586"/>
  <c r="AR586"/>
  <c r="BR586"/>
  <c r="X586"/>
  <c r="AX586"/>
  <c r="AD586"/>
  <c r="E586"/>
  <c r="D586"/>
  <c r="AI585" i="6"/>
  <c r="AE585"/>
  <c r="Z586"/>
  <c r="AH585"/>
  <c r="AD585"/>
  <c r="AG585"/>
  <c r="AC585"/>
  <c r="AF585"/>
  <c r="AA585" s="1"/>
  <c r="AB585"/>
  <c r="CA587" i="7" l="1"/>
  <c r="CB587"/>
  <c r="BV587"/>
  <c r="BW587"/>
  <c r="N587"/>
  <c r="T587"/>
  <c r="AH587"/>
  <c r="AN587"/>
  <c r="BB587"/>
  <c r="BH587"/>
  <c r="I587"/>
  <c r="O587"/>
  <c r="AC587"/>
  <c r="AI587"/>
  <c r="AW587"/>
  <c r="BC587"/>
  <c r="BQ587"/>
  <c r="J587"/>
  <c r="X587"/>
  <c r="AD587"/>
  <c r="AR587"/>
  <c r="AX587"/>
  <c r="BL587"/>
  <c r="BR587"/>
  <c r="Y587"/>
  <c r="BG587"/>
  <c r="AM587"/>
  <c r="BM587"/>
  <c r="E587"/>
  <c r="S587"/>
  <c r="D587"/>
  <c r="AS587"/>
  <c r="AI586" i="6"/>
  <c r="AE586"/>
  <c r="Z587"/>
  <c r="AH586"/>
  <c r="AD586"/>
  <c r="AG586"/>
  <c r="AC586"/>
  <c r="AF586"/>
  <c r="AA586" s="1"/>
  <c r="AB586"/>
  <c r="CA588" i="7" l="1"/>
  <c r="CB588"/>
  <c r="BW588"/>
  <c r="BV588"/>
  <c r="I588"/>
  <c r="O588"/>
  <c r="AC588"/>
  <c r="AI588"/>
  <c r="AW588"/>
  <c r="BC588"/>
  <c r="BQ588"/>
  <c r="J588"/>
  <c r="X588"/>
  <c r="AD588"/>
  <c r="AR588"/>
  <c r="AX588"/>
  <c r="BL588"/>
  <c r="BR588"/>
  <c r="S588"/>
  <c r="Y588"/>
  <c r="AM588"/>
  <c r="AS588"/>
  <c r="BG588"/>
  <c r="BM588"/>
  <c r="N588"/>
  <c r="AN588"/>
  <c r="T588"/>
  <c r="BB588"/>
  <c r="AH588"/>
  <c r="BH588"/>
  <c r="E588"/>
  <c r="D588"/>
  <c r="AI587" i="6"/>
  <c r="AE587"/>
  <c r="Z588"/>
  <c r="AH587"/>
  <c r="AD587"/>
  <c r="AG587"/>
  <c r="AC587"/>
  <c r="AF587"/>
  <c r="AA587" s="1"/>
  <c r="AB587"/>
  <c r="CA589" i="7" l="1"/>
  <c r="CB589"/>
  <c r="BV589"/>
  <c r="BW589"/>
  <c r="J589"/>
  <c r="X589"/>
  <c r="AD589"/>
  <c r="AR589"/>
  <c r="AX589"/>
  <c r="BL589"/>
  <c r="BR589"/>
  <c r="S589"/>
  <c r="Y589"/>
  <c r="AM589"/>
  <c r="AS589"/>
  <c r="BG589"/>
  <c r="BM589"/>
  <c r="N589"/>
  <c r="T589"/>
  <c r="AH589"/>
  <c r="AN589"/>
  <c r="BB589"/>
  <c r="BH589"/>
  <c r="AC589"/>
  <c r="BC589"/>
  <c r="I589"/>
  <c r="AI589"/>
  <c r="O589"/>
  <c r="BQ589"/>
  <c r="E589"/>
  <c r="D589"/>
  <c r="AW589"/>
  <c r="AI588" i="6"/>
  <c r="AE588"/>
  <c r="Z589"/>
  <c r="AH588"/>
  <c r="AD588"/>
  <c r="AG588"/>
  <c r="AC588"/>
  <c r="AF588"/>
  <c r="AA588" s="1"/>
  <c r="AB588"/>
  <c r="CA590" i="7" l="1"/>
  <c r="CB590"/>
  <c r="BW590"/>
  <c r="BV590"/>
  <c r="S590"/>
  <c r="Y590"/>
  <c r="AM590"/>
  <c r="AS590"/>
  <c r="BG590"/>
  <c r="BM590"/>
  <c r="N590"/>
  <c r="T590"/>
  <c r="AH590"/>
  <c r="AN590"/>
  <c r="BB590"/>
  <c r="BH590"/>
  <c r="I590"/>
  <c r="O590"/>
  <c r="AC590"/>
  <c r="AI590"/>
  <c r="AW590"/>
  <c r="BC590"/>
  <c r="BQ590"/>
  <c r="AR590"/>
  <c r="BR590"/>
  <c r="X590"/>
  <c r="AX590"/>
  <c r="AD590"/>
  <c r="J590"/>
  <c r="BL590"/>
  <c r="E590"/>
  <c r="D590"/>
  <c r="AI589" i="6"/>
  <c r="AE589"/>
  <c r="Z590"/>
  <c r="AH589"/>
  <c r="AD589"/>
  <c r="AG589"/>
  <c r="AC589"/>
  <c r="AF589"/>
  <c r="AA589" s="1"/>
  <c r="AB589"/>
  <c r="CA591" i="7" l="1"/>
  <c r="CB591"/>
  <c r="BV591"/>
  <c r="BW591"/>
  <c r="N591"/>
  <c r="T591"/>
  <c r="AH591"/>
  <c r="AN591"/>
  <c r="BB591"/>
  <c r="BH591"/>
  <c r="I591"/>
  <c r="O591"/>
  <c r="AC591"/>
  <c r="AI591"/>
  <c r="AW591"/>
  <c r="BC591"/>
  <c r="BQ591"/>
  <c r="J591"/>
  <c r="X591"/>
  <c r="AD591"/>
  <c r="AR591"/>
  <c r="AX591"/>
  <c r="BL591"/>
  <c r="BR591"/>
  <c r="BG591"/>
  <c r="AM591"/>
  <c r="BM591"/>
  <c r="S591"/>
  <c r="AS591"/>
  <c r="E591"/>
  <c r="Y591"/>
  <c r="D591"/>
  <c r="AI590" i="6"/>
  <c r="AE590"/>
  <c r="Z591"/>
  <c r="AH590"/>
  <c r="AD590"/>
  <c r="AG590"/>
  <c r="AC590"/>
  <c r="AF590"/>
  <c r="AA590" s="1"/>
  <c r="AB590"/>
  <c r="CA592" i="7" l="1"/>
  <c r="CB592"/>
  <c r="BW592"/>
  <c r="BV592"/>
  <c r="I592"/>
  <c r="O592"/>
  <c r="AC592"/>
  <c r="AI592"/>
  <c r="AW592"/>
  <c r="BC592"/>
  <c r="BQ592"/>
  <c r="J592"/>
  <c r="X592"/>
  <c r="AD592"/>
  <c r="AR592"/>
  <c r="AX592"/>
  <c r="BL592"/>
  <c r="BR592"/>
  <c r="S592"/>
  <c r="Y592"/>
  <c r="AM592"/>
  <c r="AS592"/>
  <c r="BG592"/>
  <c r="BM592"/>
  <c r="T592"/>
  <c r="BB592"/>
  <c r="AH592"/>
  <c r="BH592"/>
  <c r="N592"/>
  <c r="AN592"/>
  <c r="E592"/>
  <c r="D592"/>
  <c r="AI591" i="6"/>
  <c r="AE591"/>
  <c r="Z592"/>
  <c r="AH591"/>
  <c r="AD591"/>
  <c r="AG591"/>
  <c r="AC591"/>
  <c r="AF591"/>
  <c r="AA591" s="1"/>
  <c r="AB591"/>
  <c r="CA593" i="7" l="1"/>
  <c r="CB593"/>
  <c r="BV593"/>
  <c r="BW593"/>
  <c r="J593"/>
  <c r="X593"/>
  <c r="AD593"/>
  <c r="AR593"/>
  <c r="AX593"/>
  <c r="BL593"/>
  <c r="BR593"/>
  <c r="S593"/>
  <c r="Y593"/>
  <c r="AM593"/>
  <c r="AS593"/>
  <c r="BG593"/>
  <c r="BM593"/>
  <c r="N593"/>
  <c r="T593"/>
  <c r="AH593"/>
  <c r="AN593"/>
  <c r="BB593"/>
  <c r="BH593"/>
  <c r="I593"/>
  <c r="AI593"/>
  <c r="O593"/>
  <c r="BQ593"/>
  <c r="AW593"/>
  <c r="AC593"/>
  <c r="E593"/>
  <c r="BC593"/>
  <c r="D593"/>
  <c r="AI592" i="6"/>
  <c r="AE592"/>
  <c r="Z593"/>
  <c r="AH592"/>
  <c r="AD592"/>
  <c r="AG592"/>
  <c r="AC592"/>
  <c r="AF592"/>
  <c r="AA592" s="1"/>
  <c r="AB592"/>
  <c r="CA594" i="7" l="1"/>
  <c r="CB594"/>
  <c r="BV594"/>
  <c r="BW594"/>
  <c r="S594"/>
  <c r="Y594"/>
  <c r="AM594"/>
  <c r="AS594"/>
  <c r="BG594"/>
  <c r="BM594"/>
  <c r="N594"/>
  <c r="T594"/>
  <c r="AH594"/>
  <c r="AN594"/>
  <c r="BB594"/>
  <c r="BH594"/>
  <c r="I594"/>
  <c r="O594"/>
  <c r="AC594"/>
  <c r="AI594"/>
  <c r="AW594"/>
  <c r="BC594"/>
  <c r="BQ594"/>
  <c r="X594"/>
  <c r="AX594"/>
  <c r="AD594"/>
  <c r="J594"/>
  <c r="BL594"/>
  <c r="BR594"/>
  <c r="E594"/>
  <c r="AR594"/>
  <c r="D594"/>
  <c r="AI593" i="6"/>
  <c r="AE593"/>
  <c r="Z594"/>
  <c r="AH593"/>
  <c r="AD593"/>
  <c r="AG593"/>
  <c r="AC593"/>
  <c r="AF593"/>
  <c r="AA593" s="1"/>
  <c r="AB593"/>
  <c r="CA595" i="7" l="1"/>
  <c r="CB595"/>
  <c r="BV595"/>
  <c r="BW595"/>
  <c r="N595"/>
  <c r="T595"/>
  <c r="AH595"/>
  <c r="AN595"/>
  <c r="BB595"/>
  <c r="BH595"/>
  <c r="I595"/>
  <c r="O595"/>
  <c r="AC595"/>
  <c r="AI595"/>
  <c r="AW595"/>
  <c r="BC595"/>
  <c r="BQ595"/>
  <c r="J595"/>
  <c r="X595"/>
  <c r="AD595"/>
  <c r="AR595"/>
  <c r="AX595"/>
  <c r="BL595"/>
  <c r="BR595"/>
  <c r="AM595"/>
  <c r="BM595"/>
  <c r="S595"/>
  <c r="AS595"/>
  <c r="Y595"/>
  <c r="E595"/>
  <c r="D595"/>
  <c r="BG595"/>
  <c r="AI594" i="6"/>
  <c r="AE594"/>
  <c r="Z595"/>
  <c r="AH594"/>
  <c r="AD594"/>
  <c r="AG594"/>
  <c r="AC594"/>
  <c r="AF594"/>
  <c r="AA594" s="1"/>
  <c r="AB594"/>
  <c r="CA596" i="7" l="1"/>
  <c r="CB596"/>
  <c r="BW596"/>
  <c r="BV596"/>
  <c r="I596"/>
  <c r="O596"/>
  <c r="AC596"/>
  <c r="AI596"/>
  <c r="AW596"/>
  <c r="BC596"/>
  <c r="BQ596"/>
  <c r="J596"/>
  <c r="X596"/>
  <c r="AD596"/>
  <c r="AR596"/>
  <c r="AX596"/>
  <c r="BL596"/>
  <c r="BR596"/>
  <c r="S596"/>
  <c r="Y596"/>
  <c r="AM596"/>
  <c r="AS596"/>
  <c r="BG596"/>
  <c r="BM596"/>
  <c r="BB596"/>
  <c r="AH596"/>
  <c r="BH596"/>
  <c r="N596"/>
  <c r="AN596"/>
  <c r="T596"/>
  <c r="E596"/>
  <c r="D596"/>
  <c r="AI595" i="6"/>
  <c r="AE595"/>
  <c r="Z596"/>
  <c r="AH595"/>
  <c r="AD595"/>
  <c r="AG595"/>
  <c r="AC595"/>
  <c r="AF595"/>
  <c r="AA595" s="1"/>
  <c r="AB595"/>
  <c r="CA597" i="7" l="1"/>
  <c r="CB597"/>
  <c r="BV597"/>
  <c r="BW597"/>
  <c r="J597"/>
  <c r="X597"/>
  <c r="AD597"/>
  <c r="AR597"/>
  <c r="AX597"/>
  <c r="BL597"/>
  <c r="BR597"/>
  <c r="S597"/>
  <c r="Y597"/>
  <c r="AM597"/>
  <c r="AS597"/>
  <c r="BG597"/>
  <c r="BM597"/>
  <c r="N597"/>
  <c r="T597"/>
  <c r="AH597"/>
  <c r="AN597"/>
  <c r="BB597"/>
  <c r="BH597"/>
  <c r="O597"/>
  <c r="BQ597"/>
  <c r="AW597"/>
  <c r="AC597"/>
  <c r="BC597"/>
  <c r="E597"/>
  <c r="I597"/>
  <c r="D597"/>
  <c r="AI597"/>
  <c r="AI596" i="6"/>
  <c r="AE596"/>
  <c r="Z597"/>
  <c r="AH596"/>
  <c r="AD596"/>
  <c r="AG596"/>
  <c r="AC596"/>
  <c r="AF596"/>
  <c r="AA596" s="1"/>
  <c r="AB596"/>
  <c r="CA598" i="7" l="1"/>
  <c r="CB598"/>
  <c r="BV598"/>
  <c r="BW598"/>
  <c r="S598"/>
  <c r="Y598"/>
  <c r="AM598"/>
  <c r="AS598"/>
  <c r="BG598"/>
  <c r="BM598"/>
  <c r="N598"/>
  <c r="T598"/>
  <c r="AH598"/>
  <c r="AN598"/>
  <c r="BB598"/>
  <c r="BH598"/>
  <c r="I598"/>
  <c r="O598"/>
  <c r="AC598"/>
  <c r="AI598"/>
  <c r="AW598"/>
  <c r="BC598"/>
  <c r="BQ598"/>
  <c r="AD598"/>
  <c r="J598"/>
  <c r="BL598"/>
  <c r="AR598"/>
  <c r="BR598"/>
  <c r="X598"/>
  <c r="AX598"/>
  <c r="E598"/>
  <c r="D598"/>
  <c r="AI597" i="6"/>
  <c r="AE597"/>
  <c r="Z598"/>
  <c r="AH597"/>
  <c r="AD597"/>
  <c r="AG597"/>
  <c r="AC597"/>
  <c r="AF597"/>
  <c r="AA597" s="1"/>
  <c r="AB597"/>
  <c r="CA599" i="7" l="1"/>
  <c r="CB599"/>
  <c r="BV599"/>
  <c r="BW599"/>
  <c r="N599"/>
  <c r="T599"/>
  <c r="AH599"/>
  <c r="AN599"/>
  <c r="BB599"/>
  <c r="BH599"/>
  <c r="I599"/>
  <c r="O599"/>
  <c r="AC599"/>
  <c r="AI599"/>
  <c r="AW599"/>
  <c r="BC599"/>
  <c r="BQ599"/>
  <c r="J599"/>
  <c r="X599"/>
  <c r="AD599"/>
  <c r="AR599"/>
  <c r="AX599"/>
  <c r="BL599"/>
  <c r="BR599"/>
  <c r="S599"/>
  <c r="AS599"/>
  <c r="Y599"/>
  <c r="BG599"/>
  <c r="BM599"/>
  <c r="E599"/>
  <c r="D599"/>
  <c r="AM599"/>
  <c r="AI598" i="6"/>
  <c r="AE598"/>
  <c r="Z599"/>
  <c r="AH598"/>
  <c r="AD598"/>
  <c r="AG598"/>
  <c r="AC598"/>
  <c r="AF598"/>
  <c r="AA598" s="1"/>
  <c r="AB598"/>
  <c r="CA600" i="7" l="1"/>
  <c r="CB600"/>
  <c r="BV600"/>
  <c r="BW600"/>
  <c r="I600"/>
  <c r="O600"/>
  <c r="AC600"/>
  <c r="AI600"/>
  <c r="AW600"/>
  <c r="BC600"/>
  <c r="BQ600"/>
  <c r="J600"/>
  <c r="X600"/>
  <c r="AD600"/>
  <c r="AR600"/>
  <c r="AX600"/>
  <c r="BL600"/>
  <c r="BR600"/>
  <c r="S600"/>
  <c r="Y600"/>
  <c r="AM600"/>
  <c r="AS600"/>
  <c r="BG600"/>
  <c r="BM600"/>
  <c r="AH600"/>
  <c r="BH600"/>
  <c r="N600"/>
  <c r="AN600"/>
  <c r="T600"/>
  <c r="BB600"/>
  <c r="E600"/>
  <c r="D600"/>
  <c r="AI599" i="6"/>
  <c r="AE599"/>
  <c r="Z600"/>
  <c r="AH599"/>
  <c r="AD599"/>
  <c r="AG599"/>
  <c r="AC599"/>
  <c r="AF599"/>
  <c r="AA599" s="1"/>
  <c r="AB599"/>
  <c r="CA601" i="7" l="1"/>
  <c r="CB601"/>
  <c r="BV601"/>
  <c r="BW601"/>
  <c r="J601"/>
  <c r="X601"/>
  <c r="AD601"/>
  <c r="AR601"/>
  <c r="AX601"/>
  <c r="BL601"/>
  <c r="BR601"/>
  <c r="S601"/>
  <c r="Y601"/>
  <c r="AM601"/>
  <c r="AS601"/>
  <c r="BG601"/>
  <c r="BM601"/>
  <c r="N601"/>
  <c r="T601"/>
  <c r="AH601"/>
  <c r="AN601"/>
  <c r="BB601"/>
  <c r="BH601"/>
  <c r="AW601"/>
  <c r="AC601"/>
  <c r="BC601"/>
  <c r="I601"/>
  <c r="AI601"/>
  <c r="E601"/>
  <c r="O601"/>
  <c r="BQ601"/>
  <c r="D601"/>
  <c r="AI600" i="6"/>
  <c r="AE600"/>
  <c r="Z601"/>
  <c r="AH600"/>
  <c r="AD600"/>
  <c r="AG600"/>
  <c r="AC600"/>
  <c r="AF600"/>
  <c r="AA600" s="1"/>
  <c r="AB600"/>
  <c r="CA602" i="7" l="1"/>
  <c r="CB602"/>
  <c r="BV602"/>
  <c r="BW602"/>
  <c r="S602"/>
  <c r="Y602"/>
  <c r="AM602"/>
  <c r="AS602"/>
  <c r="BG602"/>
  <c r="BM602"/>
  <c r="N602"/>
  <c r="T602"/>
  <c r="AH602"/>
  <c r="AN602"/>
  <c r="BB602"/>
  <c r="BH602"/>
  <c r="I602"/>
  <c r="O602"/>
  <c r="AC602"/>
  <c r="AI602"/>
  <c r="AW602"/>
  <c r="BC602"/>
  <c r="BQ602"/>
  <c r="J602"/>
  <c r="BL602"/>
  <c r="AR602"/>
  <c r="BR602"/>
  <c r="X602"/>
  <c r="AX602"/>
  <c r="AD602"/>
  <c r="E602"/>
  <c r="D602"/>
  <c r="AI601" i="6"/>
  <c r="AE601"/>
  <c r="Z602"/>
  <c r="AH601"/>
  <c r="AD601"/>
  <c r="AG601"/>
  <c r="AC601"/>
  <c r="AF601"/>
  <c r="AA601" s="1"/>
  <c r="AB601"/>
  <c r="CA603" i="7" l="1"/>
  <c r="CB603"/>
  <c r="BV603"/>
  <c r="BW603"/>
  <c r="N603"/>
  <c r="T603"/>
  <c r="AH603"/>
  <c r="AN603"/>
  <c r="BB603"/>
  <c r="BH603"/>
  <c r="I603"/>
  <c r="O603"/>
  <c r="AC603"/>
  <c r="AI603"/>
  <c r="AW603"/>
  <c r="BC603"/>
  <c r="BQ603"/>
  <c r="J603"/>
  <c r="X603"/>
  <c r="AD603"/>
  <c r="AR603"/>
  <c r="AX603"/>
  <c r="BL603"/>
  <c r="BR603"/>
  <c r="Y603"/>
  <c r="BG603"/>
  <c r="AM603"/>
  <c r="BM603"/>
  <c r="S603"/>
  <c r="E603"/>
  <c r="AS603"/>
  <c r="D603"/>
  <c r="AI602" i="6"/>
  <c r="AE602"/>
  <c r="Z603"/>
  <c r="AH602"/>
  <c r="AD602"/>
  <c r="AG602"/>
  <c r="AC602"/>
  <c r="AF602"/>
  <c r="AA602" s="1"/>
  <c r="AB602"/>
  <c r="CA604" i="7" l="1"/>
  <c r="CB604"/>
  <c r="BW604"/>
  <c r="BV604"/>
  <c r="I604"/>
  <c r="O604"/>
  <c r="AC604"/>
  <c r="AI604"/>
  <c r="AW604"/>
  <c r="BC604"/>
  <c r="BQ604"/>
  <c r="J604"/>
  <c r="X604"/>
  <c r="AD604"/>
  <c r="AR604"/>
  <c r="AX604"/>
  <c r="BL604"/>
  <c r="BR604"/>
  <c r="S604"/>
  <c r="Y604"/>
  <c r="AM604"/>
  <c r="AS604"/>
  <c r="BG604"/>
  <c r="BM604"/>
  <c r="N604"/>
  <c r="AN604"/>
  <c r="T604"/>
  <c r="BB604"/>
  <c r="BH604"/>
  <c r="E604"/>
  <c r="AH604"/>
  <c r="D604"/>
  <c r="AI603" i="6"/>
  <c r="AE603"/>
  <c r="Z604"/>
  <c r="AH603"/>
  <c r="AD603"/>
  <c r="AG603"/>
  <c r="AC603"/>
  <c r="AF603"/>
  <c r="AA603" s="1"/>
  <c r="AB603"/>
  <c r="CA605" i="7" l="1"/>
  <c r="CB605"/>
  <c r="BV605"/>
  <c r="BW605"/>
  <c r="J605"/>
  <c r="X605"/>
  <c r="AD605"/>
  <c r="AR605"/>
  <c r="AX605"/>
  <c r="BL605"/>
  <c r="BR605"/>
  <c r="S605"/>
  <c r="Y605"/>
  <c r="AM605"/>
  <c r="AS605"/>
  <c r="BG605"/>
  <c r="BM605"/>
  <c r="N605"/>
  <c r="T605"/>
  <c r="AH605"/>
  <c r="AN605"/>
  <c r="BB605"/>
  <c r="BH605"/>
  <c r="AC605"/>
  <c r="BC605"/>
  <c r="I605"/>
  <c r="AI605"/>
  <c r="O605"/>
  <c r="BQ605"/>
  <c r="E605"/>
  <c r="D605"/>
  <c r="AW605"/>
  <c r="AI604" i="6"/>
  <c r="AE604"/>
  <c r="Z605"/>
  <c r="AH604"/>
  <c r="AD604"/>
  <c r="AG604"/>
  <c r="AC604"/>
  <c r="AF604"/>
  <c r="AA604" s="1"/>
  <c r="AB604"/>
  <c r="CA606" i="7" l="1"/>
  <c r="CB606"/>
  <c r="BW606"/>
  <c r="BV606"/>
  <c r="S606"/>
  <c r="Y606"/>
  <c r="AM606"/>
  <c r="AS606"/>
  <c r="BG606"/>
  <c r="BM606"/>
  <c r="N606"/>
  <c r="T606"/>
  <c r="AH606"/>
  <c r="AN606"/>
  <c r="BB606"/>
  <c r="BH606"/>
  <c r="I606"/>
  <c r="O606"/>
  <c r="AC606"/>
  <c r="AI606"/>
  <c r="AW606"/>
  <c r="BC606"/>
  <c r="BQ606"/>
  <c r="AR606"/>
  <c r="BR606"/>
  <c r="X606"/>
  <c r="AX606"/>
  <c r="AD606"/>
  <c r="J606"/>
  <c r="BL606"/>
  <c r="E606"/>
  <c r="D606"/>
  <c r="AI605" i="6"/>
  <c r="AE605"/>
  <c r="Z606"/>
  <c r="AH605"/>
  <c r="AD605"/>
  <c r="AG605"/>
  <c r="AC605"/>
  <c r="AF605"/>
  <c r="AA605" s="1"/>
  <c r="AB605"/>
  <c r="CA607" i="7" l="1"/>
  <c r="CB607"/>
  <c r="BV607"/>
  <c r="BW607"/>
  <c r="N607"/>
  <c r="T607"/>
  <c r="AH607"/>
  <c r="AN607"/>
  <c r="BB607"/>
  <c r="BH607"/>
  <c r="I607"/>
  <c r="O607"/>
  <c r="AC607"/>
  <c r="AI607"/>
  <c r="AW607"/>
  <c r="BC607"/>
  <c r="BQ607"/>
  <c r="J607"/>
  <c r="X607"/>
  <c r="AD607"/>
  <c r="AR607"/>
  <c r="AX607"/>
  <c r="BL607"/>
  <c r="BR607"/>
  <c r="BG607"/>
  <c r="AM607"/>
  <c r="BM607"/>
  <c r="S607"/>
  <c r="AS607"/>
  <c r="E607"/>
  <c r="D607"/>
  <c r="Y607"/>
  <c r="AI606" i="6"/>
  <c r="AE606"/>
  <c r="Z607"/>
  <c r="AH606"/>
  <c r="AD606"/>
  <c r="AG606"/>
  <c r="AC606"/>
  <c r="AF606"/>
  <c r="AA606" s="1"/>
  <c r="AB606"/>
  <c r="CA608" i="7" l="1"/>
  <c r="CB608"/>
  <c r="BW608"/>
  <c r="BV608"/>
  <c r="I608"/>
  <c r="O608"/>
  <c r="AC608"/>
  <c r="AI608"/>
  <c r="AW608"/>
  <c r="BC608"/>
  <c r="BQ608"/>
  <c r="J608"/>
  <c r="X608"/>
  <c r="AD608"/>
  <c r="AR608"/>
  <c r="AX608"/>
  <c r="BL608"/>
  <c r="BR608"/>
  <c r="S608"/>
  <c r="Y608"/>
  <c r="AM608"/>
  <c r="AS608"/>
  <c r="BG608"/>
  <c r="BM608"/>
  <c r="T608"/>
  <c r="BB608"/>
  <c r="AH608"/>
  <c r="BH608"/>
  <c r="N608"/>
  <c r="AN608"/>
  <c r="E608"/>
  <c r="D608"/>
  <c r="AI607" i="6"/>
  <c r="AE607"/>
  <c r="Z608"/>
  <c r="AH607"/>
  <c r="AD607"/>
  <c r="AG607"/>
  <c r="AC607"/>
  <c r="AF607"/>
  <c r="AA607" s="1"/>
  <c r="AB607"/>
  <c r="CA609" i="7" l="1"/>
  <c r="BV609"/>
  <c r="CB609"/>
  <c r="BW609"/>
  <c r="J609"/>
  <c r="X609"/>
  <c r="AD609"/>
  <c r="AR609"/>
  <c r="AX609"/>
  <c r="BL609"/>
  <c r="BR609"/>
  <c r="S609"/>
  <c r="Y609"/>
  <c r="AM609"/>
  <c r="AS609"/>
  <c r="BG609"/>
  <c r="BM609"/>
  <c r="N609"/>
  <c r="T609"/>
  <c r="AH609"/>
  <c r="AN609"/>
  <c r="BB609"/>
  <c r="BH609"/>
  <c r="I609"/>
  <c r="AI609"/>
  <c r="O609"/>
  <c r="BQ609"/>
  <c r="AW609"/>
  <c r="BC609"/>
  <c r="E609"/>
  <c r="D609"/>
  <c r="AC609"/>
  <c r="AI608" i="6"/>
  <c r="AE608"/>
  <c r="Z609"/>
  <c r="AH608"/>
  <c r="AD608"/>
  <c r="AG608"/>
  <c r="AC608"/>
  <c r="AF608"/>
  <c r="AA608" s="1"/>
  <c r="AB608"/>
  <c r="CA610" i="7" l="1"/>
  <c r="CB610"/>
  <c r="BV610"/>
  <c r="BW610"/>
  <c r="S610"/>
  <c r="Y610"/>
  <c r="AM610"/>
  <c r="AS610"/>
  <c r="BG610"/>
  <c r="BM610"/>
  <c r="N610"/>
  <c r="T610"/>
  <c r="AH610"/>
  <c r="AN610"/>
  <c r="BB610"/>
  <c r="BH610"/>
  <c r="I610"/>
  <c r="O610"/>
  <c r="AC610"/>
  <c r="AI610"/>
  <c r="AW610"/>
  <c r="BC610"/>
  <c r="BQ610"/>
  <c r="X610"/>
  <c r="AX610"/>
  <c r="AD610"/>
  <c r="J610"/>
  <c r="BL610"/>
  <c r="BR610"/>
  <c r="AR610"/>
  <c r="E610"/>
  <c r="D610"/>
  <c r="AI609" i="6"/>
  <c r="AE609"/>
  <c r="Z610"/>
  <c r="AH609"/>
  <c r="AD609"/>
  <c r="AG609"/>
  <c r="AC609"/>
  <c r="AF609"/>
  <c r="AA609" s="1"/>
  <c r="AB609"/>
  <c r="CA611" i="7" l="1"/>
  <c r="CB611"/>
  <c r="BV611"/>
  <c r="BW611"/>
  <c r="N611"/>
  <c r="T611"/>
  <c r="AH611"/>
  <c r="AN611"/>
  <c r="BB611"/>
  <c r="BH611"/>
  <c r="I611"/>
  <c r="O611"/>
  <c r="AC611"/>
  <c r="AI611"/>
  <c r="AW611"/>
  <c r="BC611"/>
  <c r="BQ611"/>
  <c r="J611"/>
  <c r="X611"/>
  <c r="AD611"/>
  <c r="AR611"/>
  <c r="AX611"/>
  <c r="BL611"/>
  <c r="BR611"/>
  <c r="AM611"/>
  <c r="BM611"/>
  <c r="S611"/>
  <c r="AS611"/>
  <c r="Y611"/>
  <c r="E611"/>
  <c r="BG611"/>
  <c r="D611"/>
  <c r="AI610" i="6"/>
  <c r="AE610"/>
  <c r="Z611"/>
  <c r="AH610"/>
  <c r="AD610"/>
  <c r="AG610"/>
  <c r="AC610"/>
  <c r="AF610"/>
  <c r="AA610" s="1"/>
  <c r="AB610"/>
  <c r="CA612" i="7" l="1"/>
  <c r="CB612"/>
  <c r="BW612"/>
  <c r="BV612"/>
  <c r="I612"/>
  <c r="O612"/>
  <c r="AC612"/>
  <c r="AI612"/>
  <c r="AW612"/>
  <c r="BC612"/>
  <c r="BQ612"/>
  <c r="J612"/>
  <c r="X612"/>
  <c r="AD612"/>
  <c r="AR612"/>
  <c r="AX612"/>
  <c r="BL612"/>
  <c r="BR612"/>
  <c r="S612"/>
  <c r="Y612"/>
  <c r="AM612"/>
  <c r="AS612"/>
  <c r="BG612"/>
  <c r="BM612"/>
  <c r="BB612"/>
  <c r="AH612"/>
  <c r="BH612"/>
  <c r="N612"/>
  <c r="AN612"/>
  <c r="T612"/>
  <c r="E612"/>
  <c r="D612"/>
  <c r="AI611" i="6"/>
  <c r="AE611"/>
  <c r="Z612"/>
  <c r="AH611"/>
  <c r="AD611"/>
  <c r="AG611"/>
  <c r="AC611"/>
  <c r="AF611"/>
  <c r="AA611" s="1"/>
  <c r="AB611"/>
  <c r="CA613" i="7" l="1"/>
  <c r="CB613"/>
  <c r="BW613"/>
  <c r="BV613"/>
  <c r="J613"/>
  <c r="X613"/>
  <c r="AD613"/>
  <c r="AR613"/>
  <c r="AX613"/>
  <c r="BL613"/>
  <c r="BR613"/>
  <c r="S613"/>
  <c r="Y613"/>
  <c r="AM613"/>
  <c r="AS613"/>
  <c r="BG613"/>
  <c r="BM613"/>
  <c r="N613"/>
  <c r="T613"/>
  <c r="AH613"/>
  <c r="AN613"/>
  <c r="BB613"/>
  <c r="BH613"/>
  <c r="O613"/>
  <c r="BQ613"/>
  <c r="AW613"/>
  <c r="AC613"/>
  <c r="BC613"/>
  <c r="I613"/>
  <c r="E613"/>
  <c r="AI613"/>
  <c r="D613"/>
  <c r="AI612" i="6"/>
  <c r="AE612"/>
  <c r="Z613"/>
  <c r="AH612"/>
  <c r="AD612"/>
  <c r="AG612"/>
  <c r="AC612"/>
  <c r="AF612"/>
  <c r="AA612" s="1"/>
  <c r="AB612"/>
  <c r="CA614" i="7" l="1"/>
  <c r="CB614"/>
  <c r="BW614"/>
  <c r="BV614"/>
  <c r="S614"/>
  <c r="Y614"/>
  <c r="AM614"/>
  <c r="AS614"/>
  <c r="BG614"/>
  <c r="BM614"/>
  <c r="N614"/>
  <c r="T614"/>
  <c r="AH614"/>
  <c r="AN614"/>
  <c r="BB614"/>
  <c r="BH614"/>
  <c r="I614"/>
  <c r="O614"/>
  <c r="AC614"/>
  <c r="AI614"/>
  <c r="AW614"/>
  <c r="BC614"/>
  <c r="BQ614"/>
  <c r="AD614"/>
  <c r="J614"/>
  <c r="BL614"/>
  <c r="AR614"/>
  <c r="BR614"/>
  <c r="AX614"/>
  <c r="E614"/>
  <c r="X614"/>
  <c r="D614"/>
  <c r="AI613" i="6"/>
  <c r="AE613"/>
  <c r="Z614"/>
  <c r="AH613"/>
  <c r="AD613"/>
  <c r="AG613"/>
  <c r="AC613"/>
  <c r="AF613"/>
  <c r="AA613" s="1"/>
  <c r="AB613"/>
  <c r="CA615" i="7" l="1"/>
  <c r="CB615"/>
  <c r="BW615"/>
  <c r="BV615"/>
  <c r="N615"/>
  <c r="T615"/>
  <c r="AH615"/>
  <c r="AN615"/>
  <c r="BB615"/>
  <c r="BH615"/>
  <c r="I615"/>
  <c r="O615"/>
  <c r="AC615"/>
  <c r="AI615"/>
  <c r="AW615"/>
  <c r="BC615"/>
  <c r="BQ615"/>
  <c r="J615"/>
  <c r="X615"/>
  <c r="AD615"/>
  <c r="AR615"/>
  <c r="AX615"/>
  <c r="BL615"/>
  <c r="BR615"/>
  <c r="S615"/>
  <c r="AS615"/>
  <c r="Y615"/>
  <c r="BG615"/>
  <c r="E615"/>
  <c r="BM615"/>
  <c r="D615"/>
  <c r="AM615"/>
  <c r="AI614" i="6"/>
  <c r="AE614"/>
  <c r="Z615"/>
  <c r="AH614"/>
  <c r="AD614"/>
  <c r="AG614"/>
  <c r="AC614"/>
  <c r="AF614"/>
  <c r="AA614" s="1"/>
  <c r="AB614"/>
  <c r="CA616" i="7" l="1"/>
  <c r="CB616"/>
  <c r="BW616"/>
  <c r="BV616"/>
  <c r="I616"/>
  <c r="O616"/>
  <c r="AC616"/>
  <c r="AI616"/>
  <c r="AW616"/>
  <c r="BC616"/>
  <c r="BQ616"/>
  <c r="J616"/>
  <c r="X616"/>
  <c r="AD616"/>
  <c r="AR616"/>
  <c r="AX616"/>
  <c r="BL616"/>
  <c r="BR616"/>
  <c r="S616"/>
  <c r="Y616"/>
  <c r="AM616"/>
  <c r="AS616"/>
  <c r="BG616"/>
  <c r="BM616"/>
  <c r="AH616"/>
  <c r="BH616"/>
  <c r="N616"/>
  <c r="AN616"/>
  <c r="T616"/>
  <c r="BB616"/>
  <c r="E616"/>
  <c r="D616"/>
  <c r="AI615" i="6"/>
  <c r="AE615"/>
  <c r="Z616"/>
  <c r="AH615"/>
  <c r="AD615"/>
  <c r="AG615"/>
  <c r="AC615"/>
  <c r="AF615"/>
  <c r="AA615" s="1"/>
  <c r="AB615"/>
  <c r="CA617" i="7" l="1"/>
  <c r="BW617"/>
  <c r="CB617"/>
  <c r="BV617"/>
  <c r="J617"/>
  <c r="X617"/>
  <c r="AD617"/>
  <c r="AR617"/>
  <c r="AX617"/>
  <c r="BL617"/>
  <c r="BR617"/>
  <c r="S617"/>
  <c r="Y617"/>
  <c r="AM617"/>
  <c r="AS617"/>
  <c r="BG617"/>
  <c r="BM617"/>
  <c r="N617"/>
  <c r="T617"/>
  <c r="AH617"/>
  <c r="AN617"/>
  <c r="BB617"/>
  <c r="BH617"/>
  <c r="AW617"/>
  <c r="AC617"/>
  <c r="BC617"/>
  <c r="I617"/>
  <c r="AI617"/>
  <c r="BQ617"/>
  <c r="E617"/>
  <c r="D617"/>
  <c r="O617"/>
  <c r="AI616" i="6"/>
  <c r="AE616"/>
  <c r="Z617"/>
  <c r="AH616"/>
  <c r="AD616"/>
  <c r="AG616"/>
  <c r="AC616"/>
  <c r="AF616"/>
  <c r="AA616" s="1"/>
  <c r="AB616"/>
  <c r="CA618" i="7" l="1"/>
  <c r="CB618"/>
  <c r="BW618"/>
  <c r="BV618"/>
  <c r="S618"/>
  <c r="Y618"/>
  <c r="AM618"/>
  <c r="AS618"/>
  <c r="BG618"/>
  <c r="BM618"/>
  <c r="N618"/>
  <c r="T618"/>
  <c r="AH618"/>
  <c r="AN618"/>
  <c r="BB618"/>
  <c r="BH618"/>
  <c r="I618"/>
  <c r="O618"/>
  <c r="AC618"/>
  <c r="AI618"/>
  <c r="AW618"/>
  <c r="BC618"/>
  <c r="BQ618"/>
  <c r="J618"/>
  <c r="BL618"/>
  <c r="AR618"/>
  <c r="BR618"/>
  <c r="X618"/>
  <c r="AX618"/>
  <c r="AD618"/>
  <c r="E618"/>
  <c r="D618"/>
  <c r="AI617" i="6"/>
  <c r="AE617"/>
  <c r="Z618"/>
  <c r="AH617"/>
  <c r="AD617"/>
  <c r="AG617"/>
  <c r="AC617"/>
  <c r="AF617"/>
  <c r="AA617" s="1"/>
  <c r="AB617"/>
  <c r="CA619" i="7" l="1"/>
  <c r="CB619"/>
  <c r="BW619"/>
  <c r="BV619"/>
  <c r="N619"/>
  <c r="T619"/>
  <c r="AH619"/>
  <c r="AN619"/>
  <c r="BB619"/>
  <c r="BH619"/>
  <c r="I619"/>
  <c r="O619"/>
  <c r="AC619"/>
  <c r="AI619"/>
  <c r="AW619"/>
  <c r="BC619"/>
  <c r="BQ619"/>
  <c r="J619"/>
  <c r="X619"/>
  <c r="AD619"/>
  <c r="AR619"/>
  <c r="AX619"/>
  <c r="BL619"/>
  <c r="BR619"/>
  <c r="Y619"/>
  <c r="BG619"/>
  <c r="AM619"/>
  <c r="BM619"/>
  <c r="AS619"/>
  <c r="E619"/>
  <c r="S619"/>
  <c r="D619"/>
  <c r="AI618" i="6"/>
  <c r="AE618"/>
  <c r="Z619"/>
  <c r="AH618"/>
  <c r="AD618"/>
  <c r="AG618"/>
  <c r="AC618"/>
  <c r="AF618"/>
  <c r="AA618" s="1"/>
  <c r="AB618"/>
  <c r="CA620" i="7" l="1"/>
  <c r="CB620"/>
  <c r="BW620"/>
  <c r="BV620"/>
  <c r="I620"/>
  <c r="O620"/>
  <c r="AC620"/>
  <c r="AI620"/>
  <c r="AW620"/>
  <c r="BC620"/>
  <c r="BQ620"/>
  <c r="J620"/>
  <c r="X620"/>
  <c r="AD620"/>
  <c r="AR620"/>
  <c r="AX620"/>
  <c r="BL620"/>
  <c r="BR620"/>
  <c r="S620"/>
  <c r="Y620"/>
  <c r="AM620"/>
  <c r="AS620"/>
  <c r="BG620"/>
  <c r="BM620"/>
  <c r="N620"/>
  <c r="AN620"/>
  <c r="T620"/>
  <c r="BB620"/>
  <c r="AH620"/>
  <c r="E620"/>
  <c r="BH620"/>
  <c r="D620"/>
  <c r="AI619" i="6"/>
  <c r="AE619"/>
  <c r="Z620"/>
  <c r="AH619"/>
  <c r="AD619"/>
  <c r="AG619"/>
  <c r="AC619"/>
  <c r="AF619"/>
  <c r="AA619" s="1"/>
  <c r="AB619"/>
  <c r="CA621" i="7" l="1"/>
  <c r="CB621"/>
  <c r="BW621"/>
  <c r="BV621"/>
  <c r="J621"/>
  <c r="X621"/>
  <c r="AD621"/>
  <c r="AR621"/>
  <c r="AX621"/>
  <c r="BL621"/>
  <c r="BR621"/>
  <c r="S621"/>
  <c r="Y621"/>
  <c r="AM621"/>
  <c r="AS621"/>
  <c r="BG621"/>
  <c r="BM621"/>
  <c r="N621"/>
  <c r="T621"/>
  <c r="AH621"/>
  <c r="AN621"/>
  <c r="BB621"/>
  <c r="BH621"/>
  <c r="AC621"/>
  <c r="BC621"/>
  <c r="I621"/>
  <c r="AI621"/>
  <c r="O621"/>
  <c r="BQ621"/>
  <c r="E621"/>
  <c r="AW621"/>
  <c r="D621"/>
  <c r="AI620" i="6"/>
  <c r="AE620"/>
  <c r="Z621"/>
  <c r="AH620"/>
  <c r="AD620"/>
  <c r="AG620"/>
  <c r="AC620"/>
  <c r="AF620"/>
  <c r="AA620" s="1"/>
  <c r="AB620"/>
  <c r="CA622" i="7" l="1"/>
  <c r="CB622"/>
  <c r="BW622"/>
  <c r="BV622"/>
  <c r="S622"/>
  <c r="Y622"/>
  <c r="AM622"/>
  <c r="AS622"/>
  <c r="BG622"/>
  <c r="BM622"/>
  <c r="N622"/>
  <c r="T622"/>
  <c r="AH622"/>
  <c r="AN622"/>
  <c r="BB622"/>
  <c r="BH622"/>
  <c r="I622"/>
  <c r="O622"/>
  <c r="AC622"/>
  <c r="AI622"/>
  <c r="AW622"/>
  <c r="BC622"/>
  <c r="BQ622"/>
  <c r="AR622"/>
  <c r="BR622"/>
  <c r="X622"/>
  <c r="AX622"/>
  <c r="AD622"/>
  <c r="BL622"/>
  <c r="J622"/>
  <c r="E622"/>
  <c r="D622"/>
  <c r="AI621" i="6"/>
  <c r="AE621"/>
  <c r="Z622"/>
  <c r="AH621"/>
  <c r="AD621"/>
  <c r="AG621"/>
  <c r="AC621"/>
  <c r="AF621"/>
  <c r="AA621" s="1"/>
  <c r="AB621"/>
  <c r="CA623" i="7" l="1"/>
  <c r="CB623"/>
  <c r="BW623"/>
  <c r="BV623"/>
  <c r="N623"/>
  <c r="T623"/>
  <c r="AH623"/>
  <c r="AN623"/>
  <c r="BB623"/>
  <c r="BH623"/>
  <c r="I623"/>
  <c r="O623"/>
  <c r="AC623"/>
  <c r="AI623"/>
  <c r="AW623"/>
  <c r="BC623"/>
  <c r="BQ623"/>
  <c r="J623"/>
  <c r="X623"/>
  <c r="AD623"/>
  <c r="AR623"/>
  <c r="AX623"/>
  <c r="BL623"/>
  <c r="BR623"/>
  <c r="BG623"/>
  <c r="AM623"/>
  <c r="BM623"/>
  <c r="S623"/>
  <c r="AS623"/>
  <c r="E623"/>
  <c r="Y623"/>
  <c r="D623"/>
  <c r="AI622" i="6"/>
  <c r="AE622"/>
  <c r="Z623"/>
  <c r="AH622"/>
  <c r="AD622"/>
  <c r="AG622"/>
  <c r="AC622"/>
  <c r="AF622"/>
  <c r="AA622" s="1"/>
  <c r="AB622"/>
  <c r="CA624" i="7" l="1"/>
  <c r="CB624"/>
  <c r="BW624"/>
  <c r="BV624"/>
  <c r="I624"/>
  <c r="O624"/>
  <c r="AC624"/>
  <c r="AI624"/>
  <c r="AW624"/>
  <c r="BC624"/>
  <c r="BQ624"/>
  <c r="J624"/>
  <c r="X624"/>
  <c r="AD624"/>
  <c r="AR624"/>
  <c r="AX624"/>
  <c r="BL624"/>
  <c r="BR624"/>
  <c r="S624"/>
  <c r="Y624"/>
  <c r="AM624"/>
  <c r="AS624"/>
  <c r="BG624"/>
  <c r="BM624"/>
  <c r="T624"/>
  <c r="BB624"/>
  <c r="AH624"/>
  <c r="BH624"/>
  <c r="AN624"/>
  <c r="N624"/>
  <c r="E624"/>
  <c r="D624"/>
  <c r="AI623" i="6"/>
  <c r="AE623"/>
  <c r="Z624"/>
  <c r="AH623"/>
  <c r="AD623"/>
  <c r="AG623"/>
  <c r="AC623"/>
  <c r="AF623"/>
  <c r="AA623" s="1"/>
  <c r="AB623"/>
  <c r="CA625" i="7" l="1"/>
  <c r="CB625"/>
  <c r="BW625"/>
  <c r="BV625"/>
  <c r="J625"/>
  <c r="X625"/>
  <c r="AD625"/>
  <c r="AR625"/>
  <c r="AX625"/>
  <c r="BL625"/>
  <c r="BR625"/>
  <c r="S625"/>
  <c r="Y625"/>
  <c r="AM625"/>
  <c r="AS625"/>
  <c r="BG625"/>
  <c r="BM625"/>
  <c r="N625"/>
  <c r="T625"/>
  <c r="AH625"/>
  <c r="AN625"/>
  <c r="BB625"/>
  <c r="BH625"/>
  <c r="I625"/>
  <c r="AI625"/>
  <c r="O625"/>
  <c r="BQ625"/>
  <c r="AW625"/>
  <c r="E625"/>
  <c r="D625"/>
  <c r="AC625"/>
  <c r="BC625"/>
  <c r="AI624" i="6"/>
  <c r="AE624"/>
  <c r="Z625"/>
  <c r="AH624"/>
  <c r="AD624"/>
  <c r="AG624"/>
  <c r="AC624"/>
  <c r="AF624"/>
  <c r="AA624" s="1"/>
  <c r="AB624"/>
  <c r="CA626" i="7" l="1"/>
  <c r="CB626"/>
  <c r="BV626"/>
  <c r="BW626"/>
  <c r="S626"/>
  <c r="Y626"/>
  <c r="AM626"/>
  <c r="AS626"/>
  <c r="BG626"/>
  <c r="BM626"/>
  <c r="N626"/>
  <c r="T626"/>
  <c r="AH626"/>
  <c r="AN626"/>
  <c r="BB626"/>
  <c r="BH626"/>
  <c r="I626"/>
  <c r="O626"/>
  <c r="AC626"/>
  <c r="AI626"/>
  <c r="AW626"/>
  <c r="BC626"/>
  <c r="BQ626"/>
  <c r="X626"/>
  <c r="AX626"/>
  <c r="AD626"/>
  <c r="J626"/>
  <c r="BL626"/>
  <c r="AR626"/>
  <c r="BR626"/>
  <c r="E626"/>
  <c r="D626"/>
  <c r="Z626" i="6"/>
  <c r="AI625"/>
  <c r="AE625"/>
  <c r="AH625"/>
  <c r="AD625"/>
  <c r="AG625"/>
  <c r="AC625"/>
  <c r="AF625"/>
  <c r="AA625" s="1"/>
  <c r="AB625"/>
  <c r="CA627" i="7" l="1"/>
  <c r="CB627"/>
  <c r="BW627"/>
  <c r="BV627"/>
  <c r="N627"/>
  <c r="T627"/>
  <c r="AH627"/>
  <c r="AN627"/>
  <c r="BB627"/>
  <c r="BH627"/>
  <c r="I627"/>
  <c r="O627"/>
  <c r="AC627"/>
  <c r="AI627"/>
  <c r="AW627"/>
  <c r="BC627"/>
  <c r="BQ627"/>
  <c r="J627"/>
  <c r="X627"/>
  <c r="AD627"/>
  <c r="AR627"/>
  <c r="AX627"/>
  <c r="BL627"/>
  <c r="BR627"/>
  <c r="AM627"/>
  <c r="BM627"/>
  <c r="S627"/>
  <c r="AS627"/>
  <c r="Y627"/>
  <c r="BG627"/>
  <c r="E627"/>
  <c r="D627"/>
  <c r="AI626" i="6"/>
  <c r="AE626"/>
  <c r="Z627"/>
  <c r="AH626"/>
  <c r="AD626"/>
  <c r="AG626"/>
  <c r="AC626"/>
  <c r="AF626"/>
  <c r="AA626" s="1"/>
  <c r="AB626"/>
  <c r="CA628" i="7" l="1"/>
  <c r="CB628"/>
  <c r="BW628"/>
  <c r="BV628"/>
  <c r="I628"/>
  <c r="O628"/>
  <c r="AC628"/>
  <c r="AI628"/>
  <c r="AW628"/>
  <c r="BC628"/>
  <c r="BQ628"/>
  <c r="J628"/>
  <c r="X628"/>
  <c r="AD628"/>
  <c r="AR628"/>
  <c r="AX628"/>
  <c r="BL628"/>
  <c r="BR628"/>
  <c r="S628"/>
  <c r="Y628"/>
  <c r="AM628"/>
  <c r="AS628"/>
  <c r="BG628"/>
  <c r="BM628"/>
  <c r="BB628"/>
  <c r="AH628"/>
  <c r="BH628"/>
  <c r="N628"/>
  <c r="AN628"/>
  <c r="T628"/>
  <c r="E628"/>
  <c r="D628"/>
  <c r="AI627" i="6"/>
  <c r="AE627"/>
  <c r="Z628"/>
  <c r="AH627"/>
  <c r="AD627"/>
  <c r="AG627"/>
  <c r="AC627"/>
  <c r="AF627"/>
  <c r="AA627" s="1"/>
  <c r="AB627"/>
  <c r="CA629" i="7" l="1"/>
  <c r="CB629"/>
  <c r="BW629"/>
  <c r="BV629"/>
  <c r="J629"/>
  <c r="X629"/>
  <c r="AD629"/>
  <c r="AR629"/>
  <c r="AX629"/>
  <c r="BL629"/>
  <c r="BR629"/>
  <c r="S629"/>
  <c r="Y629"/>
  <c r="AM629"/>
  <c r="AS629"/>
  <c r="BG629"/>
  <c r="BM629"/>
  <c r="N629"/>
  <c r="T629"/>
  <c r="AH629"/>
  <c r="AN629"/>
  <c r="BB629"/>
  <c r="BH629"/>
  <c r="O629"/>
  <c r="BQ629"/>
  <c r="AW629"/>
  <c r="AC629"/>
  <c r="BC629"/>
  <c r="AI629"/>
  <c r="E629"/>
  <c r="I629"/>
  <c r="D629"/>
  <c r="AI628" i="6"/>
  <c r="AE628"/>
  <c r="Z629"/>
  <c r="AH628"/>
  <c r="AD628"/>
  <c r="AG628"/>
  <c r="AC628"/>
  <c r="AF628"/>
  <c r="AA628" s="1"/>
  <c r="AB628"/>
  <c r="CA630" i="7" l="1"/>
  <c r="CB630"/>
  <c r="BW630"/>
  <c r="BV630"/>
  <c r="S630"/>
  <c r="Y630"/>
  <c r="AM630"/>
  <c r="AS630"/>
  <c r="BG630"/>
  <c r="BM630"/>
  <c r="N630"/>
  <c r="T630"/>
  <c r="AH630"/>
  <c r="AN630"/>
  <c r="BB630"/>
  <c r="BH630"/>
  <c r="I630"/>
  <c r="O630"/>
  <c r="AC630"/>
  <c r="AI630"/>
  <c r="AW630"/>
  <c r="BC630"/>
  <c r="BQ630"/>
  <c r="AD630"/>
  <c r="J630"/>
  <c r="BL630"/>
  <c r="AR630"/>
  <c r="BR630"/>
  <c r="X630"/>
  <c r="E630"/>
  <c r="AX630"/>
  <c r="D630"/>
  <c r="AI629" i="6"/>
  <c r="AE629"/>
  <c r="Z630"/>
  <c r="AH629"/>
  <c r="AD629"/>
  <c r="AG629"/>
  <c r="AC629"/>
  <c r="AF629"/>
  <c r="AA629" s="1"/>
  <c r="AB629"/>
  <c r="CA631" i="7" l="1"/>
  <c r="CB631"/>
  <c r="BW631"/>
  <c r="BV631"/>
  <c r="N631"/>
  <c r="T631"/>
  <c r="AH631"/>
  <c r="AN631"/>
  <c r="BB631"/>
  <c r="BH631"/>
  <c r="I631"/>
  <c r="O631"/>
  <c r="AC631"/>
  <c r="AI631"/>
  <c r="AW631"/>
  <c r="BC631"/>
  <c r="BQ631"/>
  <c r="J631"/>
  <c r="X631"/>
  <c r="AD631"/>
  <c r="AR631"/>
  <c r="AX631"/>
  <c r="BL631"/>
  <c r="BR631"/>
  <c r="S631"/>
  <c r="AS631"/>
  <c r="Y631"/>
  <c r="BG631"/>
  <c r="E631"/>
  <c r="AM631"/>
  <c r="D631"/>
  <c r="BM631"/>
  <c r="AI630" i="6"/>
  <c r="AE630"/>
  <c r="Z631"/>
  <c r="AH630"/>
  <c r="AD630"/>
  <c r="AG630"/>
  <c r="AC630"/>
  <c r="AF630"/>
  <c r="AA630" s="1"/>
  <c r="AB630"/>
  <c r="CA632" i="7" l="1"/>
  <c r="CB632"/>
  <c r="BW632"/>
  <c r="BV632"/>
  <c r="I632"/>
  <c r="O632"/>
  <c r="AC632"/>
  <c r="AI632"/>
  <c r="AW632"/>
  <c r="BC632"/>
  <c r="BQ632"/>
  <c r="J632"/>
  <c r="X632"/>
  <c r="AD632"/>
  <c r="AR632"/>
  <c r="AX632"/>
  <c r="BL632"/>
  <c r="BR632"/>
  <c r="S632"/>
  <c r="Y632"/>
  <c r="AM632"/>
  <c r="AS632"/>
  <c r="BG632"/>
  <c r="BM632"/>
  <c r="AH632"/>
  <c r="BH632"/>
  <c r="N632"/>
  <c r="AN632"/>
  <c r="T632"/>
  <c r="BB632"/>
  <c r="E632"/>
  <c r="D632"/>
  <c r="AI631" i="6"/>
  <c r="AE631"/>
  <c r="Z632"/>
  <c r="AH631"/>
  <c r="AD631"/>
  <c r="AG631"/>
  <c r="AC631"/>
  <c r="AF631"/>
  <c r="AA631" s="1"/>
  <c r="AB631"/>
  <c r="CA633" i="7" l="1"/>
  <c r="CB633"/>
  <c r="BW633"/>
  <c r="BV633"/>
  <c r="J633"/>
  <c r="X633"/>
  <c r="AD633"/>
  <c r="AR633"/>
  <c r="AX633"/>
  <c r="BL633"/>
  <c r="BR633"/>
  <c r="S633"/>
  <c r="Y633"/>
  <c r="AM633"/>
  <c r="AS633"/>
  <c r="BG633"/>
  <c r="BM633"/>
  <c r="N633"/>
  <c r="T633"/>
  <c r="AH633"/>
  <c r="AN633"/>
  <c r="BB633"/>
  <c r="BH633"/>
  <c r="AW633"/>
  <c r="AC633"/>
  <c r="BC633"/>
  <c r="I633"/>
  <c r="AI633"/>
  <c r="E633"/>
  <c r="O633"/>
  <c r="D633"/>
  <c r="BQ633"/>
  <c r="AI632" i="6"/>
  <c r="AE632"/>
  <c r="Z633"/>
  <c r="AH632"/>
  <c r="AD632"/>
  <c r="AG632"/>
  <c r="AC632"/>
  <c r="AF632"/>
  <c r="AA632" s="1"/>
  <c r="AB632"/>
  <c r="CB634" i="7" l="1"/>
  <c r="CA634"/>
  <c r="BV634"/>
  <c r="BW634"/>
  <c r="S634"/>
  <c r="Y634"/>
  <c r="AM634"/>
  <c r="AS634"/>
  <c r="BG634"/>
  <c r="BM634"/>
  <c r="N634"/>
  <c r="T634"/>
  <c r="AH634"/>
  <c r="AN634"/>
  <c r="BB634"/>
  <c r="BH634"/>
  <c r="I634"/>
  <c r="O634"/>
  <c r="AC634"/>
  <c r="AI634"/>
  <c r="AW634"/>
  <c r="BC634"/>
  <c r="BQ634"/>
  <c r="J634"/>
  <c r="BL634"/>
  <c r="AR634"/>
  <c r="BR634"/>
  <c r="X634"/>
  <c r="AX634"/>
  <c r="AD634"/>
  <c r="E634"/>
  <c r="D634"/>
  <c r="AI633" i="6"/>
  <c r="AE633"/>
  <c r="Z634"/>
  <c r="AH633"/>
  <c r="AD633"/>
  <c r="AG633"/>
  <c r="AC633"/>
  <c r="AF633"/>
  <c r="AA633" s="1"/>
  <c r="AB633"/>
  <c r="CB635" i="7" l="1"/>
  <c r="CA635"/>
  <c r="BW635"/>
  <c r="BV635"/>
  <c r="N635"/>
  <c r="T635"/>
  <c r="AH635"/>
  <c r="I635"/>
  <c r="O635"/>
  <c r="AC635"/>
  <c r="AI635"/>
  <c r="J635"/>
  <c r="X635"/>
  <c r="AD635"/>
  <c r="AR635"/>
  <c r="AX635"/>
  <c r="BL635"/>
  <c r="Y635"/>
  <c r="AS635"/>
  <c r="BB635"/>
  <c r="BR635"/>
  <c r="BC635"/>
  <c r="BM635"/>
  <c r="AM635"/>
  <c r="AW635"/>
  <c r="BG635"/>
  <c r="E635"/>
  <c r="BH635"/>
  <c r="D635"/>
  <c r="AN635"/>
  <c r="S635"/>
  <c r="BQ635"/>
  <c r="AI634" i="6"/>
  <c r="AE634"/>
  <c r="Z635"/>
  <c r="AH634"/>
  <c r="AD634"/>
  <c r="AG634"/>
  <c r="AC634"/>
  <c r="AF634"/>
  <c r="AA634" s="1"/>
  <c r="AB634"/>
  <c r="CB636" i="7" l="1"/>
  <c r="CA636"/>
  <c r="BW636"/>
  <c r="BV636"/>
  <c r="S636"/>
  <c r="Y636"/>
  <c r="AM636"/>
  <c r="AS636"/>
  <c r="BG636"/>
  <c r="BM636"/>
  <c r="N636"/>
  <c r="T636"/>
  <c r="AH636"/>
  <c r="AN636"/>
  <c r="BB636"/>
  <c r="BH636"/>
  <c r="I636"/>
  <c r="O636"/>
  <c r="AC636"/>
  <c r="AI636"/>
  <c r="AW636"/>
  <c r="BC636"/>
  <c r="BQ636"/>
  <c r="AR636"/>
  <c r="BR636"/>
  <c r="J636"/>
  <c r="X636"/>
  <c r="AX636"/>
  <c r="BL636"/>
  <c r="AD636"/>
  <c r="E636"/>
  <c r="D636"/>
  <c r="AI635" i="6"/>
  <c r="AE635"/>
  <c r="Z636"/>
  <c r="AH635"/>
  <c r="AD635"/>
  <c r="AG635"/>
  <c r="AC635"/>
  <c r="AF635"/>
  <c r="AA635" s="1"/>
  <c r="AB635"/>
  <c r="CB637" i="7" l="1"/>
  <c r="CA637"/>
  <c r="BW637"/>
  <c r="BV637"/>
  <c r="N637"/>
  <c r="T637"/>
  <c r="AH637"/>
  <c r="AN637"/>
  <c r="BB637"/>
  <c r="BH637"/>
  <c r="I637"/>
  <c r="O637"/>
  <c r="AC637"/>
  <c r="AI637"/>
  <c r="AW637"/>
  <c r="BC637"/>
  <c r="BQ637"/>
  <c r="J637"/>
  <c r="X637"/>
  <c r="AD637"/>
  <c r="AR637"/>
  <c r="AX637"/>
  <c r="BL637"/>
  <c r="BR637"/>
  <c r="BG637"/>
  <c r="E637"/>
  <c r="Y637"/>
  <c r="AM637"/>
  <c r="BM637"/>
  <c r="D637"/>
  <c r="S637"/>
  <c r="AS637"/>
  <c r="AI636" i="6"/>
  <c r="AE636"/>
  <c r="Z637"/>
  <c r="AH636"/>
  <c r="AD636"/>
  <c r="AG636"/>
  <c r="AC636"/>
  <c r="AF636"/>
  <c r="AA636" s="1"/>
  <c r="AB636"/>
  <c r="CB638" i="7" l="1"/>
  <c r="CA638"/>
  <c r="BW638"/>
  <c r="BV638"/>
  <c r="I638"/>
  <c r="O638"/>
  <c r="AC638"/>
  <c r="AI638"/>
  <c r="AW638"/>
  <c r="BC638"/>
  <c r="BQ638"/>
  <c r="J638"/>
  <c r="X638"/>
  <c r="AD638"/>
  <c r="AR638"/>
  <c r="AX638"/>
  <c r="BL638"/>
  <c r="BR638"/>
  <c r="S638"/>
  <c r="Y638"/>
  <c r="AM638"/>
  <c r="AS638"/>
  <c r="BG638"/>
  <c r="BM638"/>
  <c r="T638"/>
  <c r="BB638"/>
  <c r="AN638"/>
  <c r="AH638"/>
  <c r="BH638"/>
  <c r="E638"/>
  <c r="N638"/>
  <c r="D638"/>
  <c r="AI637" i="6"/>
  <c r="AE637"/>
  <c r="Z638"/>
  <c r="AH637"/>
  <c r="AD637"/>
  <c r="AG637"/>
  <c r="AC637"/>
  <c r="AF637"/>
  <c r="AA637" s="1"/>
  <c r="AB637"/>
  <c r="CB639" i="7" l="1"/>
  <c r="CA639"/>
  <c r="BW639"/>
  <c r="BV639"/>
  <c r="J639"/>
  <c r="X639"/>
  <c r="AD639"/>
  <c r="AR639"/>
  <c r="AX639"/>
  <c r="BL639"/>
  <c r="BR639"/>
  <c r="S639"/>
  <c r="Y639"/>
  <c r="AM639"/>
  <c r="AS639"/>
  <c r="BG639"/>
  <c r="BM639"/>
  <c r="N639"/>
  <c r="T639"/>
  <c r="AH639"/>
  <c r="AN639"/>
  <c r="BB639"/>
  <c r="BH639"/>
  <c r="I639"/>
  <c r="AI639"/>
  <c r="E639"/>
  <c r="O639"/>
  <c r="BQ639"/>
  <c r="D639"/>
  <c r="BC639"/>
  <c r="AW639"/>
  <c r="AC639"/>
  <c r="AI638" i="6"/>
  <c r="AE638"/>
  <c r="Z639"/>
  <c r="AH638"/>
  <c r="AD638"/>
  <c r="AG638"/>
  <c r="AC638"/>
  <c r="AF638"/>
  <c r="AA638" s="1"/>
  <c r="AB638"/>
  <c r="CB640" i="7" l="1"/>
  <c r="CA640"/>
  <c r="BW640"/>
  <c r="BV640"/>
  <c r="S640"/>
  <c r="Y640"/>
  <c r="AM640"/>
  <c r="AS640"/>
  <c r="BG640"/>
  <c r="BM640"/>
  <c r="N640"/>
  <c r="T640"/>
  <c r="AH640"/>
  <c r="AN640"/>
  <c r="BB640"/>
  <c r="BH640"/>
  <c r="I640"/>
  <c r="O640"/>
  <c r="AC640"/>
  <c r="AI640"/>
  <c r="AW640"/>
  <c r="BC640"/>
  <c r="BQ640"/>
  <c r="X640"/>
  <c r="AX640"/>
  <c r="AD640"/>
  <c r="BR640"/>
  <c r="J640"/>
  <c r="BL640"/>
  <c r="E640"/>
  <c r="AR640"/>
  <c r="D640"/>
  <c r="AI639" i="6"/>
  <c r="AE639"/>
  <c r="Z640"/>
  <c r="AH639"/>
  <c r="AD639"/>
  <c r="AG639"/>
  <c r="AC639"/>
  <c r="AF639"/>
  <c r="AA639" s="1"/>
  <c r="AB639"/>
  <c r="CB641" i="7" l="1"/>
  <c r="CA641"/>
  <c r="BW641"/>
  <c r="BV641"/>
  <c r="N641"/>
  <c r="T641"/>
  <c r="AH641"/>
  <c r="AN641"/>
  <c r="BB641"/>
  <c r="BH641"/>
  <c r="I641"/>
  <c r="O641"/>
  <c r="AC641"/>
  <c r="AI641"/>
  <c r="AW641"/>
  <c r="BC641"/>
  <c r="BQ641"/>
  <c r="J641"/>
  <c r="X641"/>
  <c r="AD641"/>
  <c r="AR641"/>
  <c r="AX641"/>
  <c r="BL641"/>
  <c r="BR641"/>
  <c r="AM641"/>
  <c r="BM641"/>
  <c r="E641"/>
  <c r="S641"/>
  <c r="AS641"/>
  <c r="D641"/>
  <c r="Y641"/>
  <c r="BG641"/>
  <c r="AI640" i="6"/>
  <c r="AE640"/>
  <c r="Z641"/>
  <c r="AH640"/>
  <c r="AD640"/>
  <c r="AG640"/>
  <c r="AC640"/>
  <c r="AF640"/>
  <c r="AA640" s="1"/>
  <c r="AB640"/>
  <c r="CB642" i="7" l="1"/>
  <c r="CA642"/>
  <c r="BW642"/>
  <c r="BV642"/>
  <c r="I642"/>
  <c r="O642"/>
  <c r="AC642"/>
  <c r="AI642"/>
  <c r="AW642"/>
  <c r="BC642"/>
  <c r="BQ642"/>
  <c r="J642"/>
  <c r="X642"/>
  <c r="AD642"/>
  <c r="AR642"/>
  <c r="AX642"/>
  <c r="BL642"/>
  <c r="BR642"/>
  <c r="S642"/>
  <c r="Y642"/>
  <c r="AM642"/>
  <c r="AS642"/>
  <c r="BG642"/>
  <c r="BM642"/>
  <c r="BB642"/>
  <c r="AH642"/>
  <c r="BH642"/>
  <c r="T642"/>
  <c r="N642"/>
  <c r="AN642"/>
  <c r="E642"/>
  <c r="D642"/>
  <c r="AI641" i="6"/>
  <c r="AE641"/>
  <c r="Z642"/>
  <c r="AH641"/>
  <c r="AD641"/>
  <c r="AG641"/>
  <c r="AC641"/>
  <c r="AF641"/>
  <c r="AA641" s="1"/>
  <c r="AB641"/>
  <c r="CB643" i="7" l="1"/>
  <c r="CA643"/>
  <c r="BW643"/>
  <c r="BV643"/>
  <c r="J643"/>
  <c r="X643"/>
  <c r="AD643"/>
  <c r="AR643"/>
  <c r="AX643"/>
  <c r="BL643"/>
  <c r="BR643"/>
  <c r="S643"/>
  <c r="Y643"/>
  <c r="AM643"/>
  <c r="AS643"/>
  <c r="BG643"/>
  <c r="BM643"/>
  <c r="N643"/>
  <c r="T643"/>
  <c r="AH643"/>
  <c r="AN643"/>
  <c r="BB643"/>
  <c r="BH643"/>
  <c r="O643"/>
  <c r="BQ643"/>
  <c r="E643"/>
  <c r="I643"/>
  <c r="AW643"/>
  <c r="D643"/>
  <c r="AC643"/>
  <c r="BC643"/>
  <c r="AI643"/>
  <c r="AI642" i="6"/>
  <c r="AE642"/>
  <c r="Z643"/>
  <c r="AH642"/>
  <c r="AD642"/>
  <c r="AG642"/>
  <c r="AC642"/>
  <c r="AF642"/>
  <c r="AA642" s="1"/>
  <c r="AB642"/>
  <c r="CB644" i="7" l="1"/>
  <c r="CA644"/>
  <c r="BW644"/>
  <c r="BV644"/>
  <c r="S644"/>
  <c r="Y644"/>
  <c r="AM644"/>
  <c r="AS644"/>
  <c r="BG644"/>
  <c r="BM644"/>
  <c r="N644"/>
  <c r="T644"/>
  <c r="AH644"/>
  <c r="AN644"/>
  <c r="BB644"/>
  <c r="BH644"/>
  <c r="I644"/>
  <c r="O644"/>
  <c r="AC644"/>
  <c r="AI644"/>
  <c r="AW644"/>
  <c r="BC644"/>
  <c r="BQ644"/>
  <c r="AD644"/>
  <c r="X644"/>
  <c r="J644"/>
  <c r="BL644"/>
  <c r="AR644"/>
  <c r="BR644"/>
  <c r="E644"/>
  <c r="AX644"/>
  <c r="D644"/>
  <c r="AI643" i="6"/>
  <c r="AE643"/>
  <c r="Z644"/>
  <c r="AH643"/>
  <c r="AD643"/>
  <c r="AG643"/>
  <c r="AC643"/>
  <c r="AF643"/>
  <c r="AA643" s="1"/>
  <c r="AB643"/>
  <c r="CB645" i="7" l="1"/>
  <c r="CA645"/>
  <c r="BW645"/>
  <c r="BV645"/>
  <c r="N645"/>
  <c r="T645"/>
  <c r="AH645"/>
  <c r="AN645"/>
  <c r="BB645"/>
  <c r="BH645"/>
  <c r="I645"/>
  <c r="O645"/>
  <c r="AC645"/>
  <c r="AI645"/>
  <c r="AW645"/>
  <c r="BC645"/>
  <c r="BQ645"/>
  <c r="J645"/>
  <c r="X645"/>
  <c r="AD645"/>
  <c r="AR645"/>
  <c r="AX645"/>
  <c r="BL645"/>
  <c r="BR645"/>
  <c r="S645"/>
  <c r="AS645"/>
  <c r="E645"/>
  <c r="AM645"/>
  <c r="Y645"/>
  <c r="D645"/>
  <c r="BG645"/>
  <c r="BM645"/>
  <c r="AI644" i="6"/>
  <c r="AE644"/>
  <c r="Z645"/>
  <c r="AH644"/>
  <c r="AD644"/>
  <c r="AG644"/>
  <c r="AC644"/>
  <c r="AF644"/>
  <c r="AA644" s="1"/>
  <c r="AB644"/>
  <c r="CB646" i="7" l="1"/>
  <c r="CA646"/>
  <c r="BW646"/>
  <c r="BV646"/>
  <c r="I646"/>
  <c r="O646"/>
  <c r="AC646"/>
  <c r="AI646"/>
  <c r="AW646"/>
  <c r="BC646"/>
  <c r="BQ646"/>
  <c r="J646"/>
  <c r="X646"/>
  <c r="AD646"/>
  <c r="AR646"/>
  <c r="AX646"/>
  <c r="BL646"/>
  <c r="BR646"/>
  <c r="S646"/>
  <c r="Y646"/>
  <c r="AM646"/>
  <c r="AS646"/>
  <c r="BG646"/>
  <c r="BM646"/>
  <c r="AH646"/>
  <c r="BH646"/>
  <c r="N646"/>
  <c r="AN646"/>
  <c r="T646"/>
  <c r="E646"/>
  <c r="BB646"/>
  <c r="D646"/>
  <c r="AI645" i="6"/>
  <c r="AE645"/>
  <c r="Z646"/>
  <c r="AH645"/>
  <c r="AD645"/>
  <c r="AG645"/>
  <c r="AC645"/>
  <c r="AF645"/>
  <c r="AA645" s="1"/>
  <c r="AB645"/>
  <c r="CB647" i="7" l="1"/>
  <c r="CA647"/>
  <c r="BW647"/>
  <c r="BV647"/>
  <c r="J647"/>
  <c r="X647"/>
  <c r="AD647"/>
  <c r="AR647"/>
  <c r="AX647"/>
  <c r="BL647"/>
  <c r="BR647"/>
  <c r="S647"/>
  <c r="Y647"/>
  <c r="AM647"/>
  <c r="AS647"/>
  <c r="BG647"/>
  <c r="BM647"/>
  <c r="N647"/>
  <c r="T647"/>
  <c r="AH647"/>
  <c r="AN647"/>
  <c r="BB647"/>
  <c r="BH647"/>
  <c r="AW647"/>
  <c r="E647"/>
  <c r="O647"/>
  <c r="AC647"/>
  <c r="BC647"/>
  <c r="D647"/>
  <c r="I647"/>
  <c r="AI647"/>
  <c r="BQ647"/>
  <c r="AI646" i="6"/>
  <c r="AE646"/>
  <c r="Z647"/>
  <c r="AH646"/>
  <c r="AD646"/>
  <c r="AG646"/>
  <c r="AC646"/>
  <c r="AF646"/>
  <c r="AA646" s="1"/>
  <c r="AB646"/>
  <c r="CB648" i="7" l="1"/>
  <c r="CA648"/>
  <c r="BW648"/>
  <c r="BV648"/>
  <c r="S648"/>
  <c r="Y648"/>
  <c r="AM648"/>
  <c r="AS648"/>
  <c r="BG648"/>
  <c r="BM648"/>
  <c r="N648"/>
  <c r="T648"/>
  <c r="AH648"/>
  <c r="AN648"/>
  <c r="BB648"/>
  <c r="BH648"/>
  <c r="I648"/>
  <c r="O648"/>
  <c r="AC648"/>
  <c r="AI648"/>
  <c r="AW648"/>
  <c r="BC648"/>
  <c r="BQ648"/>
  <c r="J648"/>
  <c r="BL648"/>
  <c r="AD648"/>
  <c r="AR648"/>
  <c r="BR648"/>
  <c r="X648"/>
  <c r="AX648"/>
  <c r="E648"/>
  <c r="D648"/>
  <c r="AI647" i="6"/>
  <c r="AE647"/>
  <c r="Z648"/>
  <c r="AH647"/>
  <c r="AD647"/>
  <c r="AG647"/>
  <c r="AC647"/>
  <c r="AF647"/>
  <c r="AA647" s="1"/>
  <c r="AB647"/>
  <c r="CB649" i="7" l="1"/>
  <c r="CA649"/>
  <c r="BW649"/>
  <c r="BV649"/>
  <c r="N649"/>
  <c r="T649"/>
  <c r="AH649"/>
  <c r="AN649"/>
  <c r="BB649"/>
  <c r="BH649"/>
  <c r="I649"/>
  <c r="O649"/>
  <c r="AC649"/>
  <c r="AI649"/>
  <c r="AW649"/>
  <c r="BC649"/>
  <c r="BQ649"/>
  <c r="J649"/>
  <c r="X649"/>
  <c r="AD649"/>
  <c r="AR649"/>
  <c r="AX649"/>
  <c r="BL649"/>
  <c r="BR649"/>
  <c r="Y649"/>
  <c r="E649"/>
  <c r="S649"/>
  <c r="BG649"/>
  <c r="D649"/>
  <c r="AM649"/>
  <c r="BM649"/>
  <c r="AS649"/>
  <c r="AI648" i="6"/>
  <c r="AE648"/>
  <c r="Z649"/>
  <c r="AH648"/>
  <c r="AD648"/>
  <c r="AG648"/>
  <c r="AC648"/>
  <c r="AF648"/>
  <c r="AA648" s="1"/>
  <c r="AB648"/>
  <c r="CB650" i="7" l="1"/>
  <c r="CA650"/>
  <c r="BW650"/>
  <c r="BV650"/>
  <c r="I650"/>
  <c r="O650"/>
  <c r="AC650"/>
  <c r="AI650"/>
  <c r="AW650"/>
  <c r="BC650"/>
  <c r="BQ650"/>
  <c r="J650"/>
  <c r="X650"/>
  <c r="AD650"/>
  <c r="AR650"/>
  <c r="AX650"/>
  <c r="BL650"/>
  <c r="BR650"/>
  <c r="S650"/>
  <c r="Y650"/>
  <c r="AM650"/>
  <c r="AS650"/>
  <c r="BG650"/>
  <c r="BM650"/>
  <c r="N650"/>
  <c r="AN650"/>
  <c r="AH650"/>
  <c r="T650"/>
  <c r="BB650"/>
  <c r="E650"/>
  <c r="BH650"/>
  <c r="D650"/>
  <c r="AI649" i="6"/>
  <c r="AE649"/>
  <c r="Z650"/>
  <c r="AH649"/>
  <c r="AD649"/>
  <c r="AG649"/>
  <c r="AC649"/>
  <c r="AF649"/>
  <c r="AA649" s="1"/>
  <c r="AB649"/>
  <c r="CB651" i="7" l="1"/>
  <c r="CA651"/>
  <c r="BW651"/>
  <c r="BV651"/>
  <c r="J651"/>
  <c r="X651"/>
  <c r="AD651"/>
  <c r="AR651"/>
  <c r="AX651"/>
  <c r="BL651"/>
  <c r="BR651"/>
  <c r="S651"/>
  <c r="Y651"/>
  <c r="AM651"/>
  <c r="AS651"/>
  <c r="BG651"/>
  <c r="BM651"/>
  <c r="N651"/>
  <c r="T651"/>
  <c r="AH651"/>
  <c r="AN651"/>
  <c r="BB651"/>
  <c r="BH651"/>
  <c r="AC651"/>
  <c r="BC651"/>
  <c r="E651"/>
  <c r="AW651"/>
  <c r="I651"/>
  <c r="AI651"/>
  <c r="D651"/>
  <c r="O651"/>
  <c r="BQ651"/>
  <c r="AI650" i="6"/>
  <c r="AE650"/>
  <c r="Z651"/>
  <c r="AH650"/>
  <c r="AD650"/>
  <c r="AG650"/>
  <c r="AC650"/>
  <c r="AF650"/>
  <c r="AA650" s="1"/>
  <c r="AB650"/>
  <c r="CB652" i="7" l="1"/>
  <c r="CA652"/>
  <c r="BW652"/>
  <c r="BV652"/>
  <c r="S652"/>
  <c r="Y652"/>
  <c r="AM652"/>
  <c r="AS652"/>
  <c r="BG652"/>
  <c r="BM652"/>
  <c r="N652"/>
  <c r="T652"/>
  <c r="AH652"/>
  <c r="AN652"/>
  <c r="BB652"/>
  <c r="BH652"/>
  <c r="I652"/>
  <c r="O652"/>
  <c r="AC652"/>
  <c r="AI652"/>
  <c r="AW652"/>
  <c r="BC652"/>
  <c r="BQ652"/>
  <c r="AR652"/>
  <c r="BR652"/>
  <c r="BL652"/>
  <c r="X652"/>
  <c r="AX652"/>
  <c r="AD652"/>
  <c r="E652"/>
  <c r="J652"/>
  <c r="D652"/>
  <c r="AI651" i="6"/>
  <c r="AE651"/>
  <c r="Z652"/>
  <c r="AH651"/>
  <c r="AD651"/>
  <c r="AG651"/>
  <c r="AC651"/>
  <c r="AF651"/>
  <c r="AA651" s="1"/>
  <c r="AB651"/>
  <c r="CB653" i="7" l="1"/>
  <c r="CA653"/>
  <c r="BW653"/>
  <c r="BV653"/>
  <c r="N653"/>
  <c r="T653"/>
  <c r="AH653"/>
  <c r="AN653"/>
  <c r="BB653"/>
  <c r="BH653"/>
  <c r="I653"/>
  <c r="O653"/>
  <c r="AC653"/>
  <c r="AI653"/>
  <c r="AW653"/>
  <c r="BC653"/>
  <c r="BQ653"/>
  <c r="J653"/>
  <c r="X653"/>
  <c r="AD653"/>
  <c r="AR653"/>
  <c r="AX653"/>
  <c r="BL653"/>
  <c r="BR653"/>
  <c r="BG653"/>
  <c r="E653"/>
  <c r="AM653"/>
  <c r="BM653"/>
  <c r="D653"/>
  <c r="S653"/>
  <c r="AS653"/>
  <c r="Y653"/>
  <c r="AI652" i="6"/>
  <c r="AE652"/>
  <c r="Z653"/>
  <c r="AH652"/>
  <c r="AD652"/>
  <c r="AG652"/>
  <c r="AC652"/>
  <c r="AF652"/>
  <c r="AA652" s="1"/>
  <c r="AB652"/>
  <c r="CB654" i="7" l="1"/>
  <c r="CA654"/>
  <c r="BW654"/>
  <c r="BV654"/>
  <c r="I654"/>
  <c r="O654"/>
  <c r="AC654"/>
  <c r="AI654"/>
  <c r="AW654"/>
  <c r="BC654"/>
  <c r="BQ654"/>
  <c r="J654"/>
  <c r="X654"/>
  <c r="AD654"/>
  <c r="AR654"/>
  <c r="AX654"/>
  <c r="BL654"/>
  <c r="BR654"/>
  <c r="S654"/>
  <c r="Y654"/>
  <c r="AM654"/>
  <c r="AS654"/>
  <c r="BG654"/>
  <c r="BM654"/>
  <c r="T654"/>
  <c r="N654"/>
  <c r="BB654"/>
  <c r="AH654"/>
  <c r="BH654"/>
  <c r="E654"/>
  <c r="AN654"/>
  <c r="D654"/>
  <c r="AI653" i="6"/>
  <c r="AE653"/>
  <c r="Z654"/>
  <c r="AH653"/>
  <c r="AD653"/>
  <c r="AG653"/>
  <c r="AC653"/>
  <c r="AF653"/>
  <c r="AA653" s="1"/>
  <c r="AB653"/>
  <c r="CB655" i="7" l="1"/>
  <c r="CA655"/>
  <c r="BW655"/>
  <c r="BV655"/>
  <c r="J655"/>
  <c r="X655"/>
  <c r="AD655"/>
  <c r="AR655"/>
  <c r="AX655"/>
  <c r="BL655"/>
  <c r="BR655"/>
  <c r="S655"/>
  <c r="Y655"/>
  <c r="AM655"/>
  <c r="AS655"/>
  <c r="BG655"/>
  <c r="BM655"/>
  <c r="N655"/>
  <c r="T655"/>
  <c r="AH655"/>
  <c r="AN655"/>
  <c r="BB655"/>
  <c r="BH655"/>
  <c r="I655"/>
  <c r="AI655"/>
  <c r="E655"/>
  <c r="AC655"/>
  <c r="O655"/>
  <c r="BQ655"/>
  <c r="D655"/>
  <c r="AW655"/>
  <c r="BC655"/>
  <c r="AI654" i="6"/>
  <c r="AE654"/>
  <c r="Z655"/>
  <c r="AH654"/>
  <c r="AD654"/>
  <c r="AG654"/>
  <c r="AC654"/>
  <c r="AF654"/>
  <c r="AA654" s="1"/>
  <c r="AB654"/>
  <c r="CB656" i="7" l="1"/>
  <c r="CA656"/>
  <c r="BW656"/>
  <c r="BV656"/>
  <c r="S656"/>
  <c r="Y656"/>
  <c r="AM656"/>
  <c r="AS656"/>
  <c r="BG656"/>
  <c r="BM656"/>
  <c r="N656"/>
  <c r="T656"/>
  <c r="AH656"/>
  <c r="AN656"/>
  <c r="BB656"/>
  <c r="BH656"/>
  <c r="I656"/>
  <c r="O656"/>
  <c r="AC656"/>
  <c r="AI656"/>
  <c r="AW656"/>
  <c r="BC656"/>
  <c r="BQ656"/>
  <c r="X656"/>
  <c r="AX656"/>
  <c r="BR656"/>
  <c r="AD656"/>
  <c r="J656"/>
  <c r="BL656"/>
  <c r="E656"/>
  <c r="AR656"/>
  <c r="D656"/>
  <c r="AI655" i="6"/>
  <c r="AE655"/>
  <c r="Z656"/>
  <c r="AH655"/>
  <c r="AD655"/>
  <c r="AG655"/>
  <c r="AC655"/>
  <c r="AF655"/>
  <c r="AA655" s="1"/>
  <c r="AB655"/>
  <c r="CB657" i="7" l="1"/>
  <c r="CA657"/>
  <c r="BW657"/>
  <c r="BV657"/>
  <c r="N657"/>
  <c r="T657"/>
  <c r="AH657"/>
  <c r="AN657"/>
  <c r="BB657"/>
  <c r="BH657"/>
  <c r="I657"/>
  <c r="O657"/>
  <c r="AC657"/>
  <c r="AI657"/>
  <c r="AW657"/>
  <c r="BC657"/>
  <c r="BQ657"/>
  <c r="J657"/>
  <c r="X657"/>
  <c r="AD657"/>
  <c r="AR657"/>
  <c r="AX657"/>
  <c r="BL657"/>
  <c r="BR657"/>
  <c r="AM657"/>
  <c r="BM657"/>
  <c r="E657"/>
  <c r="S657"/>
  <c r="AS657"/>
  <c r="D657"/>
  <c r="Y657"/>
  <c r="BG657"/>
  <c r="AI656" i="6"/>
  <c r="AE656"/>
  <c r="Z657"/>
  <c r="AH656"/>
  <c r="AD656"/>
  <c r="AG656"/>
  <c r="AC656"/>
  <c r="AF656"/>
  <c r="AA656" s="1"/>
  <c r="AB656"/>
  <c r="CB658" i="7" l="1"/>
  <c r="CA658"/>
  <c r="BW658"/>
  <c r="BV658"/>
  <c r="I658"/>
  <c r="O658"/>
  <c r="AC658"/>
  <c r="AI658"/>
  <c r="AW658"/>
  <c r="BC658"/>
  <c r="BQ658"/>
  <c r="J658"/>
  <c r="X658"/>
  <c r="AD658"/>
  <c r="AR658"/>
  <c r="AX658"/>
  <c r="BL658"/>
  <c r="BR658"/>
  <c r="S658"/>
  <c r="Y658"/>
  <c r="AM658"/>
  <c r="AS658"/>
  <c r="BG658"/>
  <c r="BM658"/>
  <c r="BB658"/>
  <c r="T658"/>
  <c r="AH658"/>
  <c r="BH658"/>
  <c r="N658"/>
  <c r="AN658"/>
  <c r="E658"/>
  <c r="D658"/>
  <c r="AI657" i="6"/>
  <c r="AE657"/>
  <c r="Z658"/>
  <c r="AH657"/>
  <c r="AD657"/>
  <c r="AG657"/>
  <c r="AC657"/>
  <c r="AF657"/>
  <c r="AA657" s="1"/>
  <c r="AB657"/>
  <c r="CB659" i="7" l="1"/>
  <c r="CA659"/>
  <c r="BW659"/>
  <c r="BV659"/>
  <c r="J659"/>
  <c r="X659"/>
  <c r="AD659"/>
  <c r="AR659"/>
  <c r="AX659"/>
  <c r="BL659"/>
  <c r="BR659"/>
  <c r="S659"/>
  <c r="Y659"/>
  <c r="AM659"/>
  <c r="AS659"/>
  <c r="BG659"/>
  <c r="BM659"/>
  <c r="N659"/>
  <c r="T659"/>
  <c r="AH659"/>
  <c r="AN659"/>
  <c r="BB659"/>
  <c r="BH659"/>
  <c r="O659"/>
  <c r="BQ659"/>
  <c r="E659"/>
  <c r="AI659"/>
  <c r="AW659"/>
  <c r="D659"/>
  <c r="AC659"/>
  <c r="BC659"/>
  <c r="I659"/>
  <c r="AI658" i="6"/>
  <c r="AE658"/>
  <c r="Z659"/>
  <c r="AH658"/>
  <c r="AD658"/>
  <c r="AG658"/>
  <c r="AC658"/>
  <c r="AF658"/>
  <c r="AA658" s="1"/>
  <c r="AB658"/>
  <c r="CB660" i="7" l="1"/>
  <c r="CA660"/>
  <c r="BW660"/>
  <c r="BV660"/>
  <c r="S660"/>
  <c r="Y660"/>
  <c r="AM660"/>
  <c r="AS660"/>
  <c r="BG660"/>
  <c r="BM660"/>
  <c r="N660"/>
  <c r="T660"/>
  <c r="AH660"/>
  <c r="AN660"/>
  <c r="BB660"/>
  <c r="BH660"/>
  <c r="I660"/>
  <c r="O660"/>
  <c r="AC660"/>
  <c r="AI660"/>
  <c r="AW660"/>
  <c r="BC660"/>
  <c r="BQ660"/>
  <c r="AD660"/>
  <c r="AX660"/>
  <c r="J660"/>
  <c r="BL660"/>
  <c r="AR660"/>
  <c r="BR660"/>
  <c r="E660"/>
  <c r="X660"/>
  <c r="D660"/>
  <c r="AI659" i="6"/>
  <c r="AE659"/>
  <c r="Z660"/>
  <c r="AH659"/>
  <c r="AD659"/>
  <c r="AG659"/>
  <c r="AC659"/>
  <c r="AF659"/>
  <c r="AA659" s="1"/>
  <c r="AB659"/>
  <c r="CB661" i="7" l="1"/>
  <c r="CA661"/>
  <c r="BW661"/>
  <c r="BV661"/>
  <c r="N661"/>
  <c r="T661"/>
  <c r="AH661"/>
  <c r="AN661"/>
  <c r="BB661"/>
  <c r="BH661"/>
  <c r="I661"/>
  <c r="O661"/>
  <c r="AC661"/>
  <c r="AI661"/>
  <c r="AW661"/>
  <c r="BC661"/>
  <c r="BQ661"/>
  <c r="J661"/>
  <c r="X661"/>
  <c r="AD661"/>
  <c r="AR661"/>
  <c r="AX661"/>
  <c r="BL661"/>
  <c r="BR661"/>
  <c r="S661"/>
  <c r="AS661"/>
  <c r="E661"/>
  <c r="AM661"/>
  <c r="Y661"/>
  <c r="D661"/>
  <c r="BM661"/>
  <c r="BG661"/>
  <c r="AI660" i="6"/>
  <c r="AE660"/>
  <c r="Z661"/>
  <c r="AH660"/>
  <c r="AD660"/>
  <c r="AG660"/>
  <c r="AC660"/>
  <c r="AF660"/>
  <c r="AA660" s="1"/>
  <c r="AB660"/>
  <c r="CB662" i="7" l="1"/>
  <c r="CA662"/>
  <c r="BW662"/>
  <c r="BV662"/>
  <c r="I662"/>
  <c r="O662"/>
  <c r="AC662"/>
  <c r="AI662"/>
  <c r="AW662"/>
  <c r="BC662"/>
  <c r="BQ662"/>
  <c r="J662"/>
  <c r="X662"/>
  <c r="AD662"/>
  <c r="AR662"/>
  <c r="AX662"/>
  <c r="BL662"/>
  <c r="BR662"/>
  <c r="S662"/>
  <c r="Y662"/>
  <c r="AM662"/>
  <c r="AS662"/>
  <c r="BG662"/>
  <c r="BM662"/>
  <c r="AH662"/>
  <c r="BH662"/>
  <c r="N662"/>
  <c r="AN662"/>
  <c r="T662"/>
  <c r="E662"/>
  <c r="BB662"/>
  <c r="D662"/>
  <c r="AI661" i="6"/>
  <c r="AE661"/>
  <c r="Z662"/>
  <c r="AH661"/>
  <c r="AD661"/>
  <c r="AG661"/>
  <c r="AC661"/>
  <c r="AF661"/>
  <c r="AA661" s="1"/>
  <c r="AB661"/>
  <c r="CB663" i="7" l="1"/>
  <c r="CA663"/>
  <c r="BW663"/>
  <c r="BV663"/>
  <c r="J663"/>
  <c r="X663"/>
  <c r="AD663"/>
  <c r="AR663"/>
  <c r="AX663"/>
  <c r="BL663"/>
  <c r="BR663"/>
  <c r="S663"/>
  <c r="Y663"/>
  <c r="AM663"/>
  <c r="AS663"/>
  <c r="BG663"/>
  <c r="BM663"/>
  <c r="N663"/>
  <c r="T663"/>
  <c r="AH663"/>
  <c r="AN663"/>
  <c r="BB663"/>
  <c r="BH663"/>
  <c r="AW663"/>
  <c r="E663"/>
  <c r="AC663"/>
  <c r="BC663"/>
  <c r="D663"/>
  <c r="O663"/>
  <c r="I663"/>
  <c r="AI663"/>
  <c r="BQ663"/>
  <c r="AI662" i="6"/>
  <c r="AE662"/>
  <c r="Z663"/>
  <c r="AH662"/>
  <c r="AD662"/>
  <c r="AG662"/>
  <c r="AC662"/>
  <c r="AF662"/>
  <c r="AA662" s="1"/>
  <c r="AB662"/>
  <c r="CB664" i="7" l="1"/>
  <c r="CA664"/>
  <c r="BW664"/>
  <c r="BV664"/>
  <c r="S664"/>
  <c r="Y664"/>
  <c r="AM664"/>
  <c r="AS664"/>
  <c r="BG664"/>
  <c r="BM664"/>
  <c r="N664"/>
  <c r="T664"/>
  <c r="AH664"/>
  <c r="AN664"/>
  <c r="BB664"/>
  <c r="BH664"/>
  <c r="I664"/>
  <c r="O664"/>
  <c r="AC664"/>
  <c r="AI664"/>
  <c r="AW664"/>
  <c r="BC664"/>
  <c r="BQ664"/>
  <c r="J664"/>
  <c r="BL664"/>
  <c r="AR664"/>
  <c r="BR664"/>
  <c r="AD664"/>
  <c r="X664"/>
  <c r="AX664"/>
  <c r="E664"/>
  <c r="D664"/>
  <c r="AI663" i="6"/>
  <c r="AE663"/>
  <c r="Z664"/>
  <c r="AH663"/>
  <c r="AD663"/>
  <c r="AG663"/>
  <c r="AC663"/>
  <c r="AF663"/>
  <c r="AA663" s="1"/>
  <c r="AB663"/>
  <c r="CB665" i="7" l="1"/>
  <c r="CA665"/>
  <c r="BW665"/>
  <c r="BV665"/>
  <c r="N665"/>
  <c r="T665"/>
  <c r="AH665"/>
  <c r="AN665"/>
  <c r="BB665"/>
  <c r="BH665"/>
  <c r="I665"/>
  <c r="O665"/>
  <c r="AC665"/>
  <c r="AI665"/>
  <c r="AW665"/>
  <c r="BC665"/>
  <c r="BQ665"/>
  <c r="J665"/>
  <c r="X665"/>
  <c r="AD665"/>
  <c r="AR665"/>
  <c r="AX665"/>
  <c r="BL665"/>
  <c r="BR665"/>
  <c r="Y665"/>
  <c r="E665"/>
  <c r="AS665"/>
  <c r="BG665"/>
  <c r="D665"/>
  <c r="AM665"/>
  <c r="BM665"/>
  <c r="S665"/>
  <c r="AI664" i="6"/>
  <c r="AE664"/>
  <c r="Z665"/>
  <c r="AH664"/>
  <c r="AD664"/>
  <c r="AG664"/>
  <c r="AC664"/>
  <c r="AF664"/>
  <c r="AA664" s="1"/>
  <c r="AB664"/>
  <c r="CB666" i="7" l="1"/>
  <c r="CA666"/>
  <c r="BV666"/>
  <c r="BW666"/>
  <c r="I666"/>
  <c r="O666"/>
  <c r="AC666"/>
  <c r="AI666"/>
  <c r="AW666"/>
  <c r="BC666"/>
  <c r="BQ666"/>
  <c r="J666"/>
  <c r="X666"/>
  <c r="AD666"/>
  <c r="AR666"/>
  <c r="AX666"/>
  <c r="BL666"/>
  <c r="BR666"/>
  <c r="S666"/>
  <c r="Y666"/>
  <c r="AM666"/>
  <c r="AS666"/>
  <c r="BG666"/>
  <c r="BM666"/>
  <c r="N666"/>
  <c r="AN666"/>
  <c r="BH666"/>
  <c r="T666"/>
  <c r="BB666"/>
  <c r="E666"/>
  <c r="AH666"/>
  <c r="D666"/>
  <c r="AI665" i="6"/>
  <c r="AE665"/>
  <c r="Z666"/>
  <c r="AH665"/>
  <c r="AD665"/>
  <c r="AG665"/>
  <c r="AC665"/>
  <c r="AF665"/>
  <c r="AA665" s="1"/>
  <c r="AB665"/>
  <c r="CB667" i="7" l="1"/>
  <c r="CA667"/>
  <c r="BW667"/>
  <c r="BV667"/>
  <c r="J667"/>
  <c r="X667"/>
  <c r="AD667"/>
  <c r="AR667"/>
  <c r="AX667"/>
  <c r="BL667"/>
  <c r="BR667"/>
  <c r="S667"/>
  <c r="Y667"/>
  <c r="AM667"/>
  <c r="AS667"/>
  <c r="BG667"/>
  <c r="BM667"/>
  <c r="N667"/>
  <c r="T667"/>
  <c r="AH667"/>
  <c r="AN667"/>
  <c r="BB667"/>
  <c r="BH667"/>
  <c r="AC667"/>
  <c r="BC667"/>
  <c r="E667"/>
  <c r="I667"/>
  <c r="AI667"/>
  <c r="D667"/>
  <c r="O667"/>
  <c r="BQ667"/>
  <c r="AW667"/>
  <c r="AI666" i="6"/>
  <c r="AE666"/>
  <c r="Z667"/>
  <c r="AH666"/>
  <c r="AD666"/>
  <c r="AG666"/>
  <c r="AC666"/>
  <c r="AF666"/>
  <c r="AA666" s="1"/>
  <c r="AB666"/>
  <c r="CB668" i="7" l="1"/>
  <c r="CA668"/>
  <c r="BW668"/>
  <c r="BV668"/>
  <c r="S668"/>
  <c r="Y668"/>
  <c r="AM668"/>
  <c r="AS668"/>
  <c r="BG668"/>
  <c r="BM668"/>
  <c r="N668"/>
  <c r="T668"/>
  <c r="AH668"/>
  <c r="AN668"/>
  <c r="BB668"/>
  <c r="BH668"/>
  <c r="I668"/>
  <c r="O668"/>
  <c r="AC668"/>
  <c r="AI668"/>
  <c r="AW668"/>
  <c r="BC668"/>
  <c r="BQ668"/>
  <c r="AR668"/>
  <c r="BR668"/>
  <c r="J668"/>
  <c r="X668"/>
  <c r="AX668"/>
  <c r="AD668"/>
  <c r="E668"/>
  <c r="BL668"/>
  <c r="D668"/>
  <c r="AI667" i="6"/>
  <c r="AE667"/>
  <c r="Z668"/>
  <c r="AH667"/>
  <c r="AD667"/>
  <c r="AG667"/>
  <c r="AC667"/>
  <c r="AF667"/>
  <c r="AA667" s="1"/>
  <c r="AB667"/>
  <c r="CB669" i="7" l="1"/>
  <c r="CA669"/>
  <c r="BW669"/>
  <c r="BV669"/>
  <c r="N669"/>
  <c r="T669"/>
  <c r="AH669"/>
  <c r="AN669"/>
  <c r="BB669"/>
  <c r="BH669"/>
  <c r="I669"/>
  <c r="O669"/>
  <c r="AC669"/>
  <c r="AI669"/>
  <c r="AW669"/>
  <c r="BC669"/>
  <c r="BQ669"/>
  <c r="J669"/>
  <c r="X669"/>
  <c r="AD669"/>
  <c r="AR669"/>
  <c r="AX669"/>
  <c r="BL669"/>
  <c r="BR669"/>
  <c r="BG669"/>
  <c r="E669"/>
  <c r="Y669"/>
  <c r="AM669"/>
  <c r="BM669"/>
  <c r="D669"/>
  <c r="S669"/>
  <c r="AS669"/>
  <c r="AI668" i="6"/>
  <c r="AE668"/>
  <c r="Z669"/>
  <c r="AH668"/>
  <c r="AD668"/>
  <c r="AG668"/>
  <c r="AC668"/>
  <c r="AF668"/>
  <c r="AA668" s="1"/>
  <c r="AB668"/>
  <c r="CB670" i="7" l="1"/>
  <c r="CA670"/>
  <c r="BW670"/>
  <c r="BV670"/>
  <c r="I670"/>
  <c r="O670"/>
  <c r="AC670"/>
  <c r="AI670"/>
  <c r="AW670"/>
  <c r="BC670"/>
  <c r="BQ670"/>
  <c r="J670"/>
  <c r="X670"/>
  <c r="AD670"/>
  <c r="AR670"/>
  <c r="AX670"/>
  <c r="BL670"/>
  <c r="BR670"/>
  <c r="S670"/>
  <c r="Y670"/>
  <c r="AM670"/>
  <c r="AS670"/>
  <c r="BG670"/>
  <c r="BM670"/>
  <c r="T670"/>
  <c r="AN670"/>
  <c r="BB670"/>
  <c r="AH670"/>
  <c r="BH670"/>
  <c r="E670"/>
  <c r="N670"/>
  <c r="D670"/>
  <c r="AI669" i="6"/>
  <c r="AE669"/>
  <c r="Z670"/>
  <c r="AH669"/>
  <c r="AD669"/>
  <c r="AG669"/>
  <c r="AC669"/>
  <c r="AF669"/>
  <c r="AA669" s="1"/>
  <c r="AB669"/>
  <c r="CB671" i="7" l="1"/>
  <c r="CA671"/>
  <c r="BW671"/>
  <c r="BV671"/>
  <c r="J671"/>
  <c r="X671"/>
  <c r="AD671"/>
  <c r="AR671"/>
  <c r="AX671"/>
  <c r="BL671"/>
  <c r="BR671"/>
  <c r="S671"/>
  <c r="Y671"/>
  <c r="AM671"/>
  <c r="AS671"/>
  <c r="BG671"/>
  <c r="BM671"/>
  <c r="N671"/>
  <c r="T671"/>
  <c r="AH671"/>
  <c r="AN671"/>
  <c r="BB671"/>
  <c r="BH671"/>
  <c r="I671"/>
  <c r="AI671"/>
  <c r="E671"/>
  <c r="BC671"/>
  <c r="O671"/>
  <c r="BQ671"/>
  <c r="D671"/>
  <c r="AW671"/>
  <c r="AC671"/>
  <c r="AI670" i="6"/>
  <c r="AE670"/>
  <c r="Z671"/>
  <c r="AH670"/>
  <c r="AD670"/>
  <c r="AG670"/>
  <c r="AC670"/>
  <c r="AF670"/>
  <c r="AA670" s="1"/>
  <c r="AB670"/>
  <c r="CB672" i="7" l="1"/>
  <c r="CA672"/>
  <c r="BW672"/>
  <c r="BV672"/>
  <c r="S672"/>
  <c r="Y672"/>
  <c r="AM672"/>
  <c r="AS672"/>
  <c r="BG672"/>
  <c r="BM672"/>
  <c r="N672"/>
  <c r="T672"/>
  <c r="AH672"/>
  <c r="AN672"/>
  <c r="BB672"/>
  <c r="BH672"/>
  <c r="I672"/>
  <c r="O672"/>
  <c r="AC672"/>
  <c r="AI672"/>
  <c r="AW672"/>
  <c r="BC672"/>
  <c r="BQ672"/>
  <c r="X672"/>
  <c r="AX672"/>
  <c r="BR672"/>
  <c r="AD672"/>
  <c r="J672"/>
  <c r="BL672"/>
  <c r="E672"/>
  <c r="AR672"/>
  <c r="D672"/>
  <c r="AI671" i="6"/>
  <c r="AE671"/>
  <c r="Z672"/>
  <c r="AH671"/>
  <c r="AD671"/>
  <c r="AG671"/>
  <c r="AC671"/>
  <c r="AF671"/>
  <c r="AA671" s="1"/>
  <c r="AB671"/>
  <c r="CB673" i="7" l="1"/>
  <c r="CA673"/>
  <c r="BW673"/>
  <c r="BV673"/>
  <c r="N673"/>
  <c r="T673"/>
  <c r="AH673"/>
  <c r="AN673"/>
  <c r="BB673"/>
  <c r="BH673"/>
  <c r="I673"/>
  <c r="O673"/>
  <c r="AC673"/>
  <c r="AI673"/>
  <c r="AW673"/>
  <c r="BC673"/>
  <c r="BQ673"/>
  <c r="J673"/>
  <c r="X673"/>
  <c r="AD673"/>
  <c r="AR673"/>
  <c r="AX673"/>
  <c r="BL673"/>
  <c r="BR673"/>
  <c r="AM673"/>
  <c r="BM673"/>
  <c r="E673"/>
  <c r="BG673"/>
  <c r="S673"/>
  <c r="AS673"/>
  <c r="D673"/>
  <c r="Y673"/>
  <c r="AI672" i="6"/>
  <c r="AE672"/>
  <c r="Z673"/>
  <c r="AH672"/>
  <c r="AD672"/>
  <c r="AG672"/>
  <c r="AC672"/>
  <c r="AF672"/>
  <c r="AA672" s="1"/>
  <c r="AB672"/>
  <c r="CB674" i="7" l="1"/>
  <c r="CA674"/>
  <c r="BV674"/>
  <c r="BW674"/>
  <c r="I674"/>
  <c r="O674"/>
  <c r="AC674"/>
  <c r="AI674"/>
  <c r="AW674"/>
  <c r="BC674"/>
  <c r="BQ674"/>
  <c r="J674"/>
  <c r="X674"/>
  <c r="AD674"/>
  <c r="AR674"/>
  <c r="AX674"/>
  <c r="BL674"/>
  <c r="BR674"/>
  <c r="S674"/>
  <c r="Y674"/>
  <c r="AM674"/>
  <c r="AS674"/>
  <c r="BG674"/>
  <c r="BM674"/>
  <c r="BB674"/>
  <c r="AH674"/>
  <c r="BH674"/>
  <c r="T674"/>
  <c r="N674"/>
  <c r="AN674"/>
  <c r="E674"/>
  <c r="D674"/>
  <c r="AI673" i="6"/>
  <c r="AE673"/>
  <c r="Z674"/>
  <c r="AH673"/>
  <c r="AD673"/>
  <c r="AG673"/>
  <c r="AC673"/>
  <c r="AF673"/>
  <c r="AA673" s="1"/>
  <c r="AB673"/>
  <c r="CB675" i="7" l="1"/>
  <c r="CA675"/>
  <c r="BW675"/>
  <c r="BV675"/>
  <c r="J675"/>
  <c r="X675"/>
  <c r="AD675"/>
  <c r="AR675"/>
  <c r="AX675"/>
  <c r="BL675"/>
  <c r="BR675"/>
  <c r="S675"/>
  <c r="Y675"/>
  <c r="AM675"/>
  <c r="AS675"/>
  <c r="BG675"/>
  <c r="BM675"/>
  <c r="N675"/>
  <c r="T675"/>
  <c r="AH675"/>
  <c r="AN675"/>
  <c r="BB675"/>
  <c r="BH675"/>
  <c r="O675"/>
  <c r="BQ675"/>
  <c r="E675"/>
  <c r="I675"/>
  <c r="AW675"/>
  <c r="D675"/>
  <c r="AI675"/>
  <c r="AC675"/>
  <c r="BC675"/>
  <c r="AI674" i="6"/>
  <c r="AE674"/>
  <c r="Z675"/>
  <c r="AH674"/>
  <c r="AD674"/>
  <c r="AG674"/>
  <c r="AC674"/>
  <c r="AF674"/>
  <c r="AA674" s="1"/>
  <c r="AB674"/>
  <c r="CB676" i="7" l="1"/>
  <c r="CA676"/>
  <c r="BW676"/>
  <c r="BV676"/>
  <c r="S676"/>
  <c r="Y676"/>
  <c r="AM676"/>
  <c r="AS676"/>
  <c r="BG676"/>
  <c r="BM676"/>
  <c r="N676"/>
  <c r="T676"/>
  <c r="AH676"/>
  <c r="AN676"/>
  <c r="BB676"/>
  <c r="BH676"/>
  <c r="I676"/>
  <c r="O676"/>
  <c r="AC676"/>
  <c r="AI676"/>
  <c r="AW676"/>
  <c r="BC676"/>
  <c r="BQ676"/>
  <c r="AD676"/>
  <c r="X676"/>
  <c r="J676"/>
  <c r="BL676"/>
  <c r="AX676"/>
  <c r="AR676"/>
  <c r="BR676"/>
  <c r="E676"/>
  <c r="D676"/>
  <c r="AI675" i="6"/>
  <c r="AE675"/>
  <c r="Z676"/>
  <c r="AH675"/>
  <c r="AD675"/>
  <c r="AG675"/>
  <c r="AC675"/>
  <c r="AF675"/>
  <c r="AA675" s="1"/>
  <c r="AB675"/>
  <c r="CB677" i="7" l="1"/>
  <c r="CA677"/>
  <c r="BW677"/>
  <c r="BV677"/>
  <c r="N677"/>
  <c r="T677"/>
  <c r="AH677"/>
  <c r="AN677"/>
  <c r="BB677"/>
  <c r="BH677"/>
  <c r="I677"/>
  <c r="O677"/>
  <c r="AC677"/>
  <c r="AI677"/>
  <c r="AW677"/>
  <c r="BC677"/>
  <c r="BQ677"/>
  <c r="J677"/>
  <c r="X677"/>
  <c r="AD677"/>
  <c r="AR677"/>
  <c r="AX677"/>
  <c r="BL677"/>
  <c r="BR677"/>
  <c r="S677"/>
  <c r="AS677"/>
  <c r="E677"/>
  <c r="Y677"/>
  <c r="D677"/>
  <c r="BM677"/>
  <c r="BG677"/>
  <c r="AM677"/>
  <c r="AI676" i="6"/>
  <c r="AE676"/>
  <c r="Z677"/>
  <c r="AH676"/>
  <c r="AD676"/>
  <c r="AG676"/>
  <c r="AC676"/>
  <c r="AF676"/>
  <c r="AA676" s="1"/>
  <c r="AB676"/>
  <c r="CB678" i="7" l="1"/>
  <c r="CA678"/>
  <c r="BV678"/>
  <c r="BW678"/>
  <c r="I678"/>
  <c r="O678"/>
  <c r="AC678"/>
  <c r="AI678"/>
  <c r="AW678"/>
  <c r="BC678"/>
  <c r="BQ678"/>
  <c r="J678"/>
  <c r="X678"/>
  <c r="AD678"/>
  <c r="AR678"/>
  <c r="AX678"/>
  <c r="BL678"/>
  <c r="BR678"/>
  <c r="S678"/>
  <c r="Y678"/>
  <c r="AM678"/>
  <c r="AS678"/>
  <c r="BG678"/>
  <c r="BM678"/>
  <c r="AH678"/>
  <c r="BH678"/>
  <c r="N678"/>
  <c r="AN678"/>
  <c r="T678"/>
  <c r="E678"/>
  <c r="BB678"/>
  <c r="D678"/>
  <c r="AI677" i="6"/>
  <c r="AE677"/>
  <c r="Z678"/>
  <c r="AH677"/>
  <c r="AD677"/>
  <c r="AG677"/>
  <c r="AC677"/>
  <c r="AF677"/>
  <c r="AA677" s="1"/>
  <c r="AB677"/>
  <c r="CB679" i="7" l="1"/>
  <c r="CA679"/>
  <c r="BW679"/>
  <c r="BV679"/>
  <c r="J679"/>
  <c r="X679"/>
  <c r="AD679"/>
  <c r="AR679"/>
  <c r="AX679"/>
  <c r="BL679"/>
  <c r="BR679"/>
  <c r="S679"/>
  <c r="Y679"/>
  <c r="AM679"/>
  <c r="AS679"/>
  <c r="BG679"/>
  <c r="BM679"/>
  <c r="N679"/>
  <c r="T679"/>
  <c r="AH679"/>
  <c r="AN679"/>
  <c r="BB679"/>
  <c r="BH679"/>
  <c r="AW679"/>
  <c r="E679"/>
  <c r="O679"/>
  <c r="AC679"/>
  <c r="BC679"/>
  <c r="D679"/>
  <c r="I679"/>
  <c r="AI679"/>
  <c r="BQ679"/>
  <c r="AI678" i="6"/>
  <c r="AE678"/>
  <c r="Z679"/>
  <c r="AH678"/>
  <c r="AD678"/>
  <c r="AG678"/>
  <c r="AC678"/>
  <c r="AF678"/>
  <c r="AA678" s="1"/>
  <c r="AB678"/>
  <c r="CB680" i="7" l="1"/>
  <c r="CA680"/>
  <c r="BW680"/>
  <c r="BV680"/>
  <c r="S680"/>
  <c r="Y680"/>
  <c r="AM680"/>
  <c r="AS680"/>
  <c r="BG680"/>
  <c r="BM680"/>
  <c r="N680"/>
  <c r="T680"/>
  <c r="AH680"/>
  <c r="AN680"/>
  <c r="BB680"/>
  <c r="BH680"/>
  <c r="I680"/>
  <c r="O680"/>
  <c r="AC680"/>
  <c r="AI680"/>
  <c r="AW680"/>
  <c r="BC680"/>
  <c r="BQ680"/>
  <c r="J680"/>
  <c r="BL680"/>
  <c r="AD680"/>
  <c r="AR680"/>
  <c r="BR680"/>
  <c r="X680"/>
  <c r="AX680"/>
  <c r="E680"/>
  <c r="D680"/>
  <c r="AI679" i="6"/>
  <c r="AE679"/>
  <c r="Z680"/>
  <c r="AH679"/>
  <c r="AD679"/>
  <c r="AG679"/>
  <c r="AC679"/>
  <c r="AF679"/>
  <c r="AA679" s="1"/>
  <c r="AB679"/>
  <c r="CB681" i="7" l="1"/>
  <c r="CA681"/>
  <c r="BW681"/>
  <c r="BV681"/>
  <c r="N681"/>
  <c r="T681"/>
  <c r="AH681"/>
  <c r="AN681"/>
  <c r="BB681"/>
  <c r="BH681"/>
  <c r="I681"/>
  <c r="O681"/>
  <c r="AC681"/>
  <c r="AI681"/>
  <c r="AW681"/>
  <c r="BC681"/>
  <c r="BQ681"/>
  <c r="J681"/>
  <c r="X681"/>
  <c r="AD681"/>
  <c r="AR681"/>
  <c r="AX681"/>
  <c r="BL681"/>
  <c r="BR681"/>
  <c r="Y681"/>
  <c r="E681"/>
  <c r="AS681"/>
  <c r="BG681"/>
  <c r="D681"/>
  <c r="S681"/>
  <c r="AM681"/>
  <c r="BM681"/>
  <c r="AI680" i="6"/>
  <c r="AE680"/>
  <c r="Z681"/>
  <c r="AH680"/>
  <c r="AD680"/>
  <c r="AG680"/>
  <c r="AC680"/>
  <c r="AF680"/>
  <c r="AA680" s="1"/>
  <c r="AB680"/>
  <c r="CB682" i="7" l="1"/>
  <c r="CA682"/>
  <c r="BV682"/>
  <c r="BW682"/>
  <c r="I682"/>
  <c r="O682"/>
  <c r="AC682"/>
  <c r="AI682"/>
  <c r="AW682"/>
  <c r="BC682"/>
  <c r="BQ682"/>
  <c r="J682"/>
  <c r="X682"/>
  <c r="AD682"/>
  <c r="AR682"/>
  <c r="AX682"/>
  <c r="BL682"/>
  <c r="BR682"/>
  <c r="S682"/>
  <c r="Y682"/>
  <c r="AM682"/>
  <c r="AS682"/>
  <c r="BG682"/>
  <c r="BM682"/>
  <c r="N682"/>
  <c r="AN682"/>
  <c r="BH682"/>
  <c r="T682"/>
  <c r="AH682"/>
  <c r="BB682"/>
  <c r="E682"/>
  <c r="D682"/>
  <c r="AI681" i="6"/>
  <c r="AE681"/>
  <c r="Z682"/>
  <c r="AH681"/>
  <c r="AD681"/>
  <c r="AG681"/>
  <c r="AC681"/>
  <c r="AF681"/>
  <c r="AA681" s="1"/>
  <c r="AB681"/>
  <c r="CB683" i="7" l="1"/>
  <c r="CA683"/>
  <c r="BW683"/>
  <c r="BV683"/>
  <c r="J683"/>
  <c r="X683"/>
  <c r="AD683"/>
  <c r="AR683"/>
  <c r="AX683"/>
  <c r="BL683"/>
  <c r="BR683"/>
  <c r="S683"/>
  <c r="Y683"/>
  <c r="AM683"/>
  <c r="AS683"/>
  <c r="BG683"/>
  <c r="BM683"/>
  <c r="N683"/>
  <c r="T683"/>
  <c r="AH683"/>
  <c r="AN683"/>
  <c r="BB683"/>
  <c r="BH683"/>
  <c r="AC683"/>
  <c r="BC683"/>
  <c r="E683"/>
  <c r="I683"/>
  <c r="AI683"/>
  <c r="D683"/>
  <c r="AW683"/>
  <c r="O683"/>
  <c r="BQ683"/>
  <c r="AI682" i="6"/>
  <c r="AE682"/>
  <c r="Z683"/>
  <c r="AH682"/>
  <c r="AD682"/>
  <c r="AG682"/>
  <c r="AC682"/>
  <c r="AF682"/>
  <c r="AA682" s="1"/>
  <c r="AB682"/>
  <c r="CB684" i="7" l="1"/>
  <c r="CA684"/>
  <c r="BV684"/>
  <c r="BW684"/>
  <c r="S684"/>
  <c r="Y684"/>
  <c r="AM684"/>
  <c r="AS684"/>
  <c r="BG684"/>
  <c r="BM684"/>
  <c r="N684"/>
  <c r="T684"/>
  <c r="AH684"/>
  <c r="AN684"/>
  <c r="BB684"/>
  <c r="BH684"/>
  <c r="I684"/>
  <c r="O684"/>
  <c r="AC684"/>
  <c r="AI684"/>
  <c r="AW684"/>
  <c r="BC684"/>
  <c r="BQ684"/>
  <c r="AR684"/>
  <c r="BR684"/>
  <c r="X684"/>
  <c r="AX684"/>
  <c r="BL684"/>
  <c r="AD684"/>
  <c r="E684"/>
  <c r="J684"/>
  <c r="D684"/>
  <c r="AI683" i="6"/>
  <c r="AE683"/>
  <c r="Z684"/>
  <c r="AH683"/>
  <c r="AD683"/>
  <c r="AG683"/>
  <c r="AC683"/>
  <c r="AF683"/>
  <c r="AA683" s="1"/>
  <c r="AB683"/>
  <c r="CB685" i="7" l="1"/>
  <c r="CA685"/>
  <c r="BW685"/>
  <c r="BV685"/>
  <c r="N685"/>
  <c r="T685"/>
  <c r="AH685"/>
  <c r="AN685"/>
  <c r="BB685"/>
  <c r="BH685"/>
  <c r="I685"/>
  <c r="O685"/>
  <c r="AC685"/>
  <c r="AI685"/>
  <c r="AW685"/>
  <c r="BC685"/>
  <c r="BQ685"/>
  <c r="J685"/>
  <c r="X685"/>
  <c r="AD685"/>
  <c r="AR685"/>
  <c r="AX685"/>
  <c r="BL685"/>
  <c r="BR685"/>
  <c r="BG685"/>
  <c r="E685"/>
  <c r="Y685"/>
  <c r="AM685"/>
  <c r="BM685"/>
  <c r="D685"/>
  <c r="S685"/>
  <c r="AS685"/>
  <c r="AI684" i="6"/>
  <c r="AE684"/>
  <c r="Z685"/>
  <c r="AH684"/>
  <c r="AD684"/>
  <c r="AG684"/>
  <c r="AC684"/>
  <c r="AF684"/>
  <c r="AA684" s="1"/>
  <c r="AB684"/>
  <c r="CB686" i="7" l="1"/>
  <c r="CA686"/>
  <c r="BV686"/>
  <c r="BW686"/>
  <c r="I686"/>
  <c r="O686"/>
  <c r="AC686"/>
  <c r="AI686"/>
  <c r="AW686"/>
  <c r="BC686"/>
  <c r="BQ686"/>
  <c r="J686"/>
  <c r="X686"/>
  <c r="AD686"/>
  <c r="AR686"/>
  <c r="AX686"/>
  <c r="BL686"/>
  <c r="BR686"/>
  <c r="S686"/>
  <c r="Y686"/>
  <c r="AM686"/>
  <c r="AS686"/>
  <c r="BG686"/>
  <c r="BM686"/>
  <c r="T686"/>
  <c r="AN686"/>
  <c r="BB686"/>
  <c r="AH686"/>
  <c r="BH686"/>
  <c r="E686"/>
  <c r="N686"/>
  <c r="D686"/>
  <c r="AI685" i="6"/>
  <c r="AE685"/>
  <c r="Z686"/>
  <c r="AH685"/>
  <c r="AD685"/>
  <c r="AG685"/>
  <c r="AC685"/>
  <c r="AF685"/>
  <c r="AA685" s="1"/>
  <c r="AB685"/>
  <c r="CB687" i="7" l="1"/>
  <c r="CA687"/>
  <c r="BW687"/>
  <c r="BV687"/>
  <c r="J687"/>
  <c r="X687"/>
  <c r="AD687"/>
  <c r="AR687"/>
  <c r="AX687"/>
  <c r="BL687"/>
  <c r="BR687"/>
  <c r="S687"/>
  <c r="Y687"/>
  <c r="AM687"/>
  <c r="AS687"/>
  <c r="BG687"/>
  <c r="BM687"/>
  <c r="N687"/>
  <c r="T687"/>
  <c r="AH687"/>
  <c r="AN687"/>
  <c r="BB687"/>
  <c r="BH687"/>
  <c r="I687"/>
  <c r="AI687"/>
  <c r="E687"/>
  <c r="BC687"/>
  <c r="O687"/>
  <c r="BQ687"/>
  <c r="D687"/>
  <c r="AC687"/>
  <c r="AW687"/>
  <c r="AI686" i="6"/>
  <c r="AE686"/>
  <c r="Z687"/>
  <c r="AH686"/>
  <c r="AD686"/>
  <c r="AG686"/>
  <c r="AC686"/>
  <c r="AF686"/>
  <c r="AA686" s="1"/>
  <c r="AB686"/>
  <c r="CB688" i="7" l="1"/>
  <c r="CA688"/>
  <c r="BV688"/>
  <c r="BW688"/>
  <c r="S688"/>
  <c r="Y688"/>
  <c r="AM688"/>
  <c r="AS688"/>
  <c r="BG688"/>
  <c r="BM688"/>
  <c r="N688"/>
  <c r="T688"/>
  <c r="AH688"/>
  <c r="AN688"/>
  <c r="BB688"/>
  <c r="BH688"/>
  <c r="I688"/>
  <c r="O688"/>
  <c r="AC688"/>
  <c r="AI688"/>
  <c r="AW688"/>
  <c r="BC688"/>
  <c r="BQ688"/>
  <c r="X688"/>
  <c r="AX688"/>
  <c r="AR688"/>
  <c r="AD688"/>
  <c r="J688"/>
  <c r="BL688"/>
  <c r="E688"/>
  <c r="BR688"/>
  <c r="D688"/>
  <c r="AI687" i="6"/>
  <c r="AE687"/>
  <c r="Z688"/>
  <c r="AH687"/>
  <c r="AD687"/>
  <c r="AG687"/>
  <c r="AC687"/>
  <c r="AF687"/>
  <c r="AA687" s="1"/>
  <c r="AB687"/>
  <c r="CB689" i="7" l="1"/>
  <c r="CA689"/>
  <c r="BW689"/>
  <c r="BV689"/>
  <c r="N689"/>
  <c r="T689"/>
  <c r="AH689"/>
  <c r="AN689"/>
  <c r="BB689"/>
  <c r="BH689"/>
  <c r="I689"/>
  <c r="O689"/>
  <c r="AC689"/>
  <c r="AI689"/>
  <c r="AW689"/>
  <c r="BC689"/>
  <c r="BQ689"/>
  <c r="J689"/>
  <c r="X689"/>
  <c r="AD689"/>
  <c r="AR689"/>
  <c r="AX689"/>
  <c r="BL689"/>
  <c r="BR689"/>
  <c r="AM689"/>
  <c r="BM689"/>
  <c r="E689"/>
  <c r="BG689"/>
  <c r="S689"/>
  <c r="AS689"/>
  <c r="D689"/>
  <c r="Y689"/>
  <c r="AI688" i="6"/>
  <c r="AE688"/>
  <c r="Z689"/>
  <c r="AH688"/>
  <c r="AD688"/>
  <c r="AG688"/>
  <c r="AC688"/>
  <c r="AF688"/>
  <c r="AA688" s="1"/>
  <c r="AB688"/>
  <c r="CB690" i="7" l="1"/>
  <c r="CA690"/>
  <c r="BV690"/>
  <c r="BW690"/>
  <c r="I690"/>
  <c r="O690"/>
  <c r="AC690"/>
  <c r="AI690"/>
  <c r="AW690"/>
  <c r="BC690"/>
  <c r="BQ690"/>
  <c r="J690"/>
  <c r="X690"/>
  <c r="AD690"/>
  <c r="AR690"/>
  <c r="AX690"/>
  <c r="BL690"/>
  <c r="BR690"/>
  <c r="S690"/>
  <c r="Y690"/>
  <c r="AM690"/>
  <c r="AS690"/>
  <c r="BG690"/>
  <c r="BM690"/>
  <c r="BB690"/>
  <c r="AH690"/>
  <c r="BH690"/>
  <c r="N690"/>
  <c r="AN690"/>
  <c r="E690"/>
  <c r="T690"/>
  <c r="D690"/>
  <c r="AI689" i="6"/>
  <c r="AE689"/>
  <c r="Z690"/>
  <c r="AH689"/>
  <c r="AD689"/>
  <c r="AG689"/>
  <c r="AC689"/>
  <c r="AF689"/>
  <c r="AA689" s="1"/>
  <c r="AB689"/>
  <c r="CB691" i="7" l="1"/>
  <c r="CA691"/>
  <c r="BW691"/>
  <c r="BV691"/>
  <c r="J691"/>
  <c r="X691"/>
  <c r="AD691"/>
  <c r="AR691"/>
  <c r="AX691"/>
  <c r="BL691"/>
  <c r="BR691"/>
  <c r="S691"/>
  <c r="Y691"/>
  <c r="AM691"/>
  <c r="AS691"/>
  <c r="BG691"/>
  <c r="BM691"/>
  <c r="N691"/>
  <c r="T691"/>
  <c r="AH691"/>
  <c r="AN691"/>
  <c r="BB691"/>
  <c r="BH691"/>
  <c r="O691"/>
  <c r="BQ691"/>
  <c r="E691"/>
  <c r="AI691"/>
  <c r="AW691"/>
  <c r="D691"/>
  <c r="I691"/>
  <c r="AC691"/>
  <c r="BC691"/>
  <c r="AI690" i="6"/>
  <c r="AE690"/>
  <c r="Z691"/>
  <c r="AH690"/>
  <c r="AD690"/>
  <c r="AG690"/>
  <c r="AC690"/>
  <c r="AF690"/>
  <c r="AA690" s="1"/>
  <c r="AB690"/>
  <c r="CB692" i="7" l="1"/>
  <c r="CA692"/>
  <c r="BV692"/>
  <c r="BW692"/>
  <c r="S692"/>
  <c r="Y692"/>
  <c r="AM692"/>
  <c r="AS692"/>
  <c r="BG692"/>
  <c r="BM692"/>
  <c r="N692"/>
  <c r="T692"/>
  <c r="AH692"/>
  <c r="AN692"/>
  <c r="BB692"/>
  <c r="BH692"/>
  <c r="I692"/>
  <c r="O692"/>
  <c r="AC692"/>
  <c r="AI692"/>
  <c r="AW692"/>
  <c r="BC692"/>
  <c r="BQ692"/>
  <c r="AD692"/>
  <c r="J692"/>
  <c r="BL692"/>
  <c r="X692"/>
  <c r="AR692"/>
  <c r="BR692"/>
  <c r="E692"/>
  <c r="AX692"/>
  <c r="D692"/>
  <c r="AI691" i="6"/>
  <c r="AE691"/>
  <c r="Z692"/>
  <c r="AH691"/>
  <c r="AD691"/>
  <c r="AG691"/>
  <c r="AC691"/>
  <c r="AF691"/>
  <c r="AA691" s="1"/>
  <c r="AB691"/>
  <c r="CB693" i="7" l="1"/>
  <c r="CA693"/>
  <c r="BW693"/>
  <c r="BV693"/>
  <c r="N693"/>
  <c r="T693"/>
  <c r="AH693"/>
  <c r="AN693"/>
  <c r="BB693"/>
  <c r="BH693"/>
  <c r="I693"/>
  <c r="O693"/>
  <c r="AC693"/>
  <c r="AI693"/>
  <c r="AW693"/>
  <c r="BC693"/>
  <c r="BQ693"/>
  <c r="J693"/>
  <c r="X693"/>
  <c r="AD693"/>
  <c r="AR693"/>
  <c r="AX693"/>
  <c r="BL693"/>
  <c r="BR693"/>
  <c r="S693"/>
  <c r="AS693"/>
  <c r="E693"/>
  <c r="Y693"/>
  <c r="D693"/>
  <c r="AM693"/>
  <c r="BG693"/>
  <c r="BM693"/>
  <c r="AI692" i="6"/>
  <c r="AE692"/>
  <c r="Z693"/>
  <c r="AH692"/>
  <c r="AD692"/>
  <c r="AG692"/>
  <c r="AC692"/>
  <c r="AF692"/>
  <c r="AA692" s="1"/>
  <c r="AB692"/>
  <c r="CB694" i="7" l="1"/>
  <c r="CA694"/>
  <c r="BV694"/>
  <c r="BW694"/>
  <c r="I694"/>
  <c r="O694"/>
  <c r="AC694"/>
  <c r="AI694"/>
  <c r="AW694"/>
  <c r="BC694"/>
  <c r="BQ694"/>
  <c r="J694"/>
  <c r="X694"/>
  <c r="AD694"/>
  <c r="AR694"/>
  <c r="AX694"/>
  <c r="BL694"/>
  <c r="BR694"/>
  <c r="S694"/>
  <c r="Y694"/>
  <c r="AM694"/>
  <c r="AS694"/>
  <c r="BG694"/>
  <c r="BM694"/>
  <c r="AH694"/>
  <c r="BH694"/>
  <c r="BB694"/>
  <c r="N694"/>
  <c r="AN694"/>
  <c r="T694"/>
  <c r="E694"/>
  <c r="D694"/>
  <c r="AI693" i="6"/>
  <c r="AE693"/>
  <c r="Z694"/>
  <c r="AH693"/>
  <c r="AD693"/>
  <c r="AG693"/>
  <c r="AC693"/>
  <c r="AF693"/>
  <c r="AA693" s="1"/>
  <c r="AB693"/>
  <c r="CB695" i="7" l="1"/>
  <c r="CA695"/>
  <c r="BW695"/>
  <c r="BV695"/>
  <c r="J695"/>
  <c r="X695"/>
  <c r="AD695"/>
  <c r="AR695"/>
  <c r="AX695"/>
  <c r="BL695"/>
  <c r="BR695"/>
  <c r="S695"/>
  <c r="Y695"/>
  <c r="AM695"/>
  <c r="AS695"/>
  <c r="BG695"/>
  <c r="BM695"/>
  <c r="N695"/>
  <c r="T695"/>
  <c r="AH695"/>
  <c r="AN695"/>
  <c r="BB695"/>
  <c r="BH695"/>
  <c r="AW695"/>
  <c r="E695"/>
  <c r="BQ695"/>
  <c r="AC695"/>
  <c r="BC695"/>
  <c r="D695"/>
  <c r="O695"/>
  <c r="I695"/>
  <c r="AI695"/>
  <c r="AI694" i="6"/>
  <c r="AE694"/>
  <c r="Z695"/>
  <c r="AH694"/>
  <c r="AD694"/>
  <c r="AG694"/>
  <c r="AC694"/>
  <c r="AF694"/>
  <c r="AA694" s="1"/>
  <c r="AB694"/>
  <c r="CB696" i="7" l="1"/>
  <c r="CA696"/>
  <c r="BV696"/>
  <c r="BW696"/>
  <c r="S696"/>
  <c r="Y696"/>
  <c r="AM696"/>
  <c r="AS696"/>
  <c r="BG696"/>
  <c r="BM696"/>
  <c r="N696"/>
  <c r="T696"/>
  <c r="AH696"/>
  <c r="AN696"/>
  <c r="BB696"/>
  <c r="BH696"/>
  <c r="I696"/>
  <c r="O696"/>
  <c r="AC696"/>
  <c r="AI696"/>
  <c r="AW696"/>
  <c r="BC696"/>
  <c r="BQ696"/>
  <c r="J696"/>
  <c r="BL696"/>
  <c r="AR696"/>
  <c r="BR696"/>
  <c r="X696"/>
  <c r="AX696"/>
  <c r="E696"/>
  <c r="AD696"/>
  <c r="D696"/>
  <c r="AI695" i="6"/>
  <c r="AE695"/>
  <c r="Z696"/>
  <c r="AH695"/>
  <c r="AD695"/>
  <c r="AG695"/>
  <c r="AC695"/>
  <c r="AF695"/>
  <c r="AA695" s="1"/>
  <c r="AB695"/>
  <c r="CB697" i="7" l="1"/>
  <c r="BW697"/>
  <c r="CA697"/>
  <c r="BV697"/>
  <c r="N697"/>
  <c r="T697"/>
  <c r="AH697"/>
  <c r="AN697"/>
  <c r="BB697"/>
  <c r="BH697"/>
  <c r="I697"/>
  <c r="O697"/>
  <c r="AC697"/>
  <c r="AI697"/>
  <c r="AW697"/>
  <c r="BC697"/>
  <c r="BQ697"/>
  <c r="J697"/>
  <c r="X697"/>
  <c r="AD697"/>
  <c r="AR697"/>
  <c r="AX697"/>
  <c r="BL697"/>
  <c r="BR697"/>
  <c r="Y697"/>
  <c r="E697"/>
  <c r="S697"/>
  <c r="BG697"/>
  <c r="D697"/>
  <c r="AM697"/>
  <c r="BM697"/>
  <c r="AS697"/>
  <c r="AI696" i="6"/>
  <c r="AE696"/>
  <c r="Z697"/>
  <c r="AH696"/>
  <c r="AD696"/>
  <c r="AG696"/>
  <c r="AC696"/>
  <c r="AF696"/>
  <c r="AA696" s="1"/>
  <c r="AB696"/>
  <c r="CB698" i="7" l="1"/>
  <c r="CA698"/>
  <c r="BV698"/>
  <c r="BW698"/>
  <c r="I698"/>
  <c r="O698"/>
  <c r="AC698"/>
  <c r="AI698"/>
  <c r="AW698"/>
  <c r="BC698"/>
  <c r="BQ698"/>
  <c r="J698"/>
  <c r="X698"/>
  <c r="AD698"/>
  <c r="AR698"/>
  <c r="AX698"/>
  <c r="BL698"/>
  <c r="BR698"/>
  <c r="S698"/>
  <c r="Y698"/>
  <c r="AM698"/>
  <c r="AS698"/>
  <c r="BG698"/>
  <c r="BM698"/>
  <c r="N698"/>
  <c r="AN698"/>
  <c r="BH698"/>
  <c r="T698"/>
  <c r="BB698"/>
  <c r="E698"/>
  <c r="AH698"/>
  <c r="D698"/>
  <c r="AI697" i="6"/>
  <c r="AE697"/>
  <c r="Z698"/>
  <c r="AH697"/>
  <c r="AD697"/>
  <c r="AG697"/>
  <c r="AC697"/>
  <c r="AF697"/>
  <c r="AA697" s="1"/>
  <c r="AB697"/>
  <c r="CB699" i="7" l="1"/>
  <c r="CA699"/>
  <c r="BW699"/>
  <c r="BV699"/>
  <c r="J699"/>
  <c r="X699"/>
  <c r="AD699"/>
  <c r="AR699"/>
  <c r="AX699"/>
  <c r="BL699"/>
  <c r="BR699"/>
  <c r="S699"/>
  <c r="Y699"/>
  <c r="AM699"/>
  <c r="AS699"/>
  <c r="BG699"/>
  <c r="BM699"/>
  <c r="N699"/>
  <c r="T699"/>
  <c r="AH699"/>
  <c r="AN699"/>
  <c r="BB699"/>
  <c r="BH699"/>
  <c r="AC699"/>
  <c r="BC699"/>
  <c r="E699"/>
  <c r="AW699"/>
  <c r="I699"/>
  <c r="AI699"/>
  <c r="D699"/>
  <c r="O699"/>
  <c r="BQ699"/>
  <c r="AI698" i="6"/>
  <c r="AE698"/>
  <c r="Z699"/>
  <c r="AH698"/>
  <c r="AD698"/>
  <c r="AG698"/>
  <c r="AC698"/>
  <c r="AF698"/>
  <c r="AA698" s="1"/>
  <c r="AB698"/>
  <c r="CB700" i="7" l="1"/>
  <c r="CA700"/>
  <c r="BV700"/>
  <c r="BW700"/>
  <c r="S700"/>
  <c r="Y700"/>
  <c r="AM700"/>
  <c r="AS700"/>
  <c r="BG700"/>
  <c r="BM700"/>
  <c r="N700"/>
  <c r="T700"/>
  <c r="AH700"/>
  <c r="AN700"/>
  <c r="BB700"/>
  <c r="BH700"/>
  <c r="I700"/>
  <c r="O700"/>
  <c r="AC700"/>
  <c r="AI700"/>
  <c r="AW700"/>
  <c r="BC700"/>
  <c r="BQ700"/>
  <c r="AR700"/>
  <c r="BR700"/>
  <c r="BL700"/>
  <c r="X700"/>
  <c r="AX700"/>
  <c r="J700"/>
  <c r="AD700"/>
  <c r="E700"/>
  <c r="D700"/>
  <c r="AI699" i="6"/>
  <c r="AE699"/>
  <c r="Z700"/>
  <c r="AH699"/>
  <c r="AD699"/>
  <c r="AG699"/>
  <c r="AC699"/>
  <c r="AF699"/>
  <c r="AA699" s="1"/>
  <c r="AB699"/>
  <c r="CB701" i="7" l="1"/>
  <c r="CA701"/>
  <c r="BW701"/>
  <c r="BV701"/>
  <c r="N701"/>
  <c r="T701"/>
  <c r="AH701"/>
  <c r="AN701"/>
  <c r="BB701"/>
  <c r="BH701"/>
  <c r="I701"/>
  <c r="O701"/>
  <c r="AC701"/>
  <c r="AI701"/>
  <c r="AW701"/>
  <c r="BC701"/>
  <c r="BQ701"/>
  <c r="J701"/>
  <c r="X701"/>
  <c r="AD701"/>
  <c r="AR701"/>
  <c r="AX701"/>
  <c r="BL701"/>
  <c r="BR701"/>
  <c r="BG701"/>
  <c r="E701"/>
  <c r="AM701"/>
  <c r="BM701"/>
  <c r="D701"/>
  <c r="Y701"/>
  <c r="S701"/>
  <c r="AS701"/>
  <c r="AI700" i="6"/>
  <c r="AE700"/>
  <c r="Z701"/>
  <c r="AH700"/>
  <c r="AD700"/>
  <c r="AG700"/>
  <c r="AC700"/>
  <c r="AF700"/>
  <c r="AA700" s="1"/>
  <c r="AB700"/>
  <c r="CB702" i="7" l="1"/>
  <c r="CA702"/>
  <c r="BV702"/>
  <c r="BW702"/>
  <c r="I702"/>
  <c r="O702"/>
  <c r="AC702"/>
  <c r="AI702"/>
  <c r="AW702"/>
  <c r="BC702"/>
  <c r="BQ702"/>
  <c r="J702"/>
  <c r="X702"/>
  <c r="AD702"/>
  <c r="AR702"/>
  <c r="AX702"/>
  <c r="BL702"/>
  <c r="BR702"/>
  <c r="S702"/>
  <c r="Y702"/>
  <c r="AM702"/>
  <c r="AS702"/>
  <c r="BG702"/>
  <c r="BM702"/>
  <c r="T702"/>
  <c r="N702"/>
  <c r="BB702"/>
  <c r="AH702"/>
  <c r="BH702"/>
  <c r="E702"/>
  <c r="AN702"/>
  <c r="D702"/>
  <c r="AI701" i="6"/>
  <c r="AE701"/>
  <c r="Z702"/>
  <c r="AH701"/>
  <c r="AD701"/>
  <c r="AG701"/>
  <c r="AC701"/>
  <c r="AF701"/>
  <c r="AA701" s="1"/>
  <c r="AB701"/>
  <c r="CB703" i="7" l="1"/>
  <c r="CA703"/>
  <c r="BW703"/>
  <c r="BV703"/>
  <c r="J703"/>
  <c r="X703"/>
  <c r="AD703"/>
  <c r="AR703"/>
  <c r="AX703"/>
  <c r="BL703"/>
  <c r="BR703"/>
  <c r="S703"/>
  <c r="Y703"/>
  <c r="AM703"/>
  <c r="AS703"/>
  <c r="BG703"/>
  <c r="BM703"/>
  <c r="N703"/>
  <c r="T703"/>
  <c r="AH703"/>
  <c r="AN703"/>
  <c r="BB703"/>
  <c r="BH703"/>
  <c r="I703"/>
  <c r="AI703"/>
  <c r="E703"/>
  <c r="AC703"/>
  <c r="O703"/>
  <c r="BQ703"/>
  <c r="D703"/>
  <c r="AW703"/>
  <c r="BC703"/>
  <c r="AI702" i="6"/>
  <c r="AE702"/>
  <c r="Z703"/>
  <c r="AH702"/>
  <c r="AD702"/>
  <c r="AG702"/>
  <c r="AC702"/>
  <c r="AF702"/>
  <c r="AA702" s="1"/>
  <c r="AB702"/>
  <c r="CB704" i="7" l="1"/>
  <c r="CA704"/>
  <c r="BV704"/>
  <c r="BW704"/>
  <c r="S704"/>
  <c r="Y704"/>
  <c r="AM704"/>
  <c r="AS704"/>
  <c r="BG704"/>
  <c r="BM704"/>
  <c r="N704"/>
  <c r="T704"/>
  <c r="AH704"/>
  <c r="AN704"/>
  <c r="BB704"/>
  <c r="BH704"/>
  <c r="I704"/>
  <c r="O704"/>
  <c r="AC704"/>
  <c r="AI704"/>
  <c r="AW704"/>
  <c r="BC704"/>
  <c r="BQ704"/>
  <c r="X704"/>
  <c r="AX704"/>
  <c r="AD704"/>
  <c r="AR704"/>
  <c r="J704"/>
  <c r="BL704"/>
  <c r="E704"/>
  <c r="BR704"/>
  <c r="D704"/>
  <c r="AI703" i="6"/>
  <c r="AE703"/>
  <c r="Z704"/>
  <c r="AH703"/>
  <c r="AD703"/>
  <c r="AG703"/>
  <c r="AC703"/>
  <c r="AF703"/>
  <c r="AA703" s="1"/>
  <c r="AB703"/>
  <c r="CB705" i="7" l="1"/>
  <c r="CA705"/>
  <c r="BW705"/>
  <c r="BV705"/>
  <c r="N705"/>
  <c r="T705"/>
  <c r="AH705"/>
  <c r="AN705"/>
  <c r="BB705"/>
  <c r="BH705"/>
  <c r="I705"/>
  <c r="O705"/>
  <c r="AC705"/>
  <c r="AI705"/>
  <c r="AW705"/>
  <c r="BC705"/>
  <c r="BQ705"/>
  <c r="J705"/>
  <c r="X705"/>
  <c r="AD705"/>
  <c r="AR705"/>
  <c r="AX705"/>
  <c r="BL705"/>
  <c r="BR705"/>
  <c r="AM705"/>
  <c r="BM705"/>
  <c r="E705"/>
  <c r="S705"/>
  <c r="AS705"/>
  <c r="D705"/>
  <c r="Y705"/>
  <c r="BG705"/>
  <c r="AI704" i="6"/>
  <c r="AE704"/>
  <c r="Z705"/>
  <c r="AH704"/>
  <c r="AD704"/>
  <c r="AG704"/>
  <c r="AC704"/>
  <c r="AF704"/>
  <c r="AA704" s="1"/>
  <c r="AB704"/>
  <c r="CB706" i="7" l="1"/>
  <c r="CA706"/>
  <c r="BV706"/>
  <c r="BW706"/>
  <c r="I706"/>
  <c r="O706"/>
  <c r="AC706"/>
  <c r="AI706"/>
  <c r="AW706"/>
  <c r="BC706"/>
  <c r="BQ706"/>
  <c r="J706"/>
  <c r="X706"/>
  <c r="AD706"/>
  <c r="AR706"/>
  <c r="AX706"/>
  <c r="BL706"/>
  <c r="BR706"/>
  <c r="S706"/>
  <c r="Y706"/>
  <c r="AM706"/>
  <c r="AS706"/>
  <c r="BG706"/>
  <c r="BM706"/>
  <c r="BB706"/>
  <c r="AH706"/>
  <c r="BH706"/>
  <c r="T706"/>
  <c r="N706"/>
  <c r="AN706"/>
  <c r="E706"/>
  <c r="D706"/>
  <c r="AI705" i="6"/>
  <c r="AE705"/>
  <c r="Z706"/>
  <c r="AH705"/>
  <c r="AD705"/>
  <c r="AG705"/>
  <c r="AC705"/>
  <c r="AF705"/>
  <c r="AA705" s="1"/>
  <c r="AB705"/>
  <c r="CB707" i="7" l="1"/>
  <c r="CA707"/>
  <c r="BW707"/>
  <c r="BV707"/>
  <c r="J707"/>
  <c r="X707"/>
  <c r="AD707"/>
  <c r="AR707"/>
  <c r="AX707"/>
  <c r="BL707"/>
  <c r="BR707"/>
  <c r="S707"/>
  <c r="Y707"/>
  <c r="AM707"/>
  <c r="AS707"/>
  <c r="BG707"/>
  <c r="BM707"/>
  <c r="N707"/>
  <c r="T707"/>
  <c r="AH707"/>
  <c r="AN707"/>
  <c r="BB707"/>
  <c r="BH707"/>
  <c r="O707"/>
  <c r="BQ707"/>
  <c r="E707"/>
  <c r="AW707"/>
  <c r="D707"/>
  <c r="AI707"/>
  <c r="AC707"/>
  <c r="BC707"/>
  <c r="I707"/>
  <c r="AI706" i="6"/>
  <c r="AE706"/>
  <c r="Z707"/>
  <c r="AH706"/>
  <c r="AD706"/>
  <c r="AG706"/>
  <c r="AC706"/>
  <c r="AF706"/>
  <c r="AA706" s="1"/>
  <c r="AB706"/>
  <c r="CB708" i="7" l="1"/>
  <c r="CA708"/>
  <c r="BV708"/>
  <c r="BW708"/>
  <c r="S708"/>
  <c r="Y708"/>
  <c r="AM708"/>
  <c r="AS708"/>
  <c r="BG708"/>
  <c r="BM708"/>
  <c r="N708"/>
  <c r="T708"/>
  <c r="AH708"/>
  <c r="AN708"/>
  <c r="BB708"/>
  <c r="BH708"/>
  <c r="I708"/>
  <c r="O708"/>
  <c r="AC708"/>
  <c r="AI708"/>
  <c r="AW708"/>
  <c r="BC708"/>
  <c r="BQ708"/>
  <c r="AD708"/>
  <c r="J708"/>
  <c r="BL708"/>
  <c r="AX708"/>
  <c r="AR708"/>
  <c r="BR708"/>
  <c r="E708"/>
  <c r="X708"/>
  <c r="D708"/>
  <c r="AI707" i="6"/>
  <c r="AE707"/>
  <c r="Z708"/>
  <c r="AH707"/>
  <c r="AD707"/>
  <c r="AG707"/>
  <c r="AC707"/>
  <c r="AF707"/>
  <c r="AA707" s="1"/>
  <c r="AB707"/>
  <c r="CB709" i="7" l="1"/>
  <c r="CA709"/>
  <c r="BW709"/>
  <c r="BV709"/>
  <c r="N709"/>
  <c r="T709"/>
  <c r="AH709"/>
  <c r="AN709"/>
  <c r="BB709"/>
  <c r="BH709"/>
  <c r="I709"/>
  <c r="O709"/>
  <c r="AC709"/>
  <c r="AI709"/>
  <c r="AW709"/>
  <c r="BC709"/>
  <c r="BQ709"/>
  <c r="J709"/>
  <c r="X709"/>
  <c r="AD709"/>
  <c r="AR709"/>
  <c r="AX709"/>
  <c r="BL709"/>
  <c r="BR709"/>
  <c r="S709"/>
  <c r="AS709"/>
  <c r="E709"/>
  <c r="BM709"/>
  <c r="Y709"/>
  <c r="D709"/>
  <c r="BG709"/>
  <c r="AM709"/>
  <c r="AI708" i="6"/>
  <c r="AE708"/>
  <c r="Z709"/>
  <c r="AH708"/>
  <c r="AD708"/>
  <c r="AG708"/>
  <c r="AC708"/>
  <c r="AF708"/>
  <c r="AA708" s="1"/>
  <c r="AB708"/>
  <c r="CB710" i="7" l="1"/>
  <c r="CA710"/>
  <c r="BV710"/>
  <c r="BW710"/>
  <c r="I710"/>
  <c r="O710"/>
  <c r="AC710"/>
  <c r="AI710"/>
  <c r="AW710"/>
  <c r="BC710"/>
  <c r="BQ710"/>
  <c r="J710"/>
  <c r="X710"/>
  <c r="AD710"/>
  <c r="AR710"/>
  <c r="AX710"/>
  <c r="BL710"/>
  <c r="BR710"/>
  <c r="S710"/>
  <c r="Y710"/>
  <c r="AM710"/>
  <c r="AS710"/>
  <c r="BG710"/>
  <c r="BM710"/>
  <c r="AH710"/>
  <c r="BH710"/>
  <c r="N710"/>
  <c r="AN710"/>
  <c r="T710"/>
  <c r="E710"/>
  <c r="BB710"/>
  <c r="D710"/>
  <c r="AI709" i="6"/>
  <c r="AE709"/>
  <c r="Z710"/>
  <c r="AH709"/>
  <c r="AD709"/>
  <c r="AG709"/>
  <c r="AC709"/>
  <c r="AF709"/>
  <c r="AA709" s="1"/>
  <c r="AB709"/>
  <c r="CB711" i="7" l="1"/>
  <c r="CA711"/>
  <c r="BW711"/>
  <c r="BV711"/>
  <c r="J711"/>
  <c r="X711"/>
  <c r="AD711"/>
  <c r="AR711"/>
  <c r="AX711"/>
  <c r="BL711"/>
  <c r="BR711"/>
  <c r="S711"/>
  <c r="Y711"/>
  <c r="AM711"/>
  <c r="AS711"/>
  <c r="BG711"/>
  <c r="BM711"/>
  <c r="N711"/>
  <c r="T711"/>
  <c r="AH711"/>
  <c r="AN711"/>
  <c r="BB711"/>
  <c r="BH711"/>
  <c r="AW711"/>
  <c r="E711"/>
  <c r="O711"/>
  <c r="AC711"/>
  <c r="BC711"/>
  <c r="D711"/>
  <c r="I711"/>
  <c r="AI711"/>
  <c r="BQ711"/>
  <c r="AI710" i="6"/>
  <c r="AE710"/>
  <c r="Z711"/>
  <c r="AH710"/>
  <c r="AD710"/>
  <c r="AG710"/>
  <c r="AC710"/>
  <c r="AF710"/>
  <c r="AA710" s="1"/>
  <c r="AB710"/>
  <c r="CB712" i="7" l="1"/>
  <c r="CA712"/>
  <c r="BV712"/>
  <c r="BW712"/>
  <c r="S712"/>
  <c r="Y712"/>
  <c r="AM712"/>
  <c r="AS712"/>
  <c r="BG712"/>
  <c r="BM712"/>
  <c r="N712"/>
  <c r="T712"/>
  <c r="AH712"/>
  <c r="AN712"/>
  <c r="BB712"/>
  <c r="BH712"/>
  <c r="I712"/>
  <c r="O712"/>
  <c r="AC712"/>
  <c r="AI712"/>
  <c r="AW712"/>
  <c r="BC712"/>
  <c r="BQ712"/>
  <c r="J712"/>
  <c r="BL712"/>
  <c r="AD712"/>
  <c r="AR712"/>
  <c r="BR712"/>
  <c r="X712"/>
  <c r="AX712"/>
  <c r="E712"/>
  <c r="D712"/>
  <c r="AI711" i="6"/>
  <c r="AE711"/>
  <c r="Z712"/>
  <c r="AH711"/>
  <c r="AD711"/>
  <c r="AG711"/>
  <c r="AC711"/>
  <c r="AF711"/>
  <c r="AA711" s="1"/>
  <c r="AB711"/>
  <c r="CB713" i="7" l="1"/>
  <c r="CA713"/>
  <c r="BW713"/>
  <c r="BV713"/>
  <c r="N713"/>
  <c r="T713"/>
  <c r="AH713"/>
  <c r="AN713"/>
  <c r="BB713"/>
  <c r="BH713"/>
  <c r="I713"/>
  <c r="O713"/>
  <c r="AC713"/>
  <c r="AI713"/>
  <c r="AW713"/>
  <c r="BC713"/>
  <c r="BQ713"/>
  <c r="J713"/>
  <c r="X713"/>
  <c r="AD713"/>
  <c r="AR713"/>
  <c r="AX713"/>
  <c r="BL713"/>
  <c r="BR713"/>
  <c r="Y713"/>
  <c r="E713"/>
  <c r="BG713"/>
  <c r="D713"/>
  <c r="S713"/>
  <c r="AM713"/>
  <c r="BM713"/>
  <c r="AS713"/>
  <c r="AI712" i="6"/>
  <c r="AE712"/>
  <c r="Z713"/>
  <c r="AH712"/>
  <c r="AD712"/>
  <c r="AG712"/>
  <c r="AC712"/>
  <c r="AF712"/>
  <c r="AA712" s="1"/>
  <c r="AB712"/>
  <c r="CB714" i="7" l="1"/>
  <c r="CA714"/>
  <c r="BV714"/>
  <c r="BW714"/>
  <c r="I714"/>
  <c r="O714"/>
  <c r="AC714"/>
  <c r="AI714"/>
  <c r="AW714"/>
  <c r="BC714"/>
  <c r="BQ714"/>
  <c r="J714"/>
  <c r="X714"/>
  <c r="AD714"/>
  <c r="AR714"/>
  <c r="AX714"/>
  <c r="BL714"/>
  <c r="BR714"/>
  <c r="S714"/>
  <c r="Y714"/>
  <c r="AM714"/>
  <c r="AS714"/>
  <c r="BG714"/>
  <c r="BM714"/>
  <c r="N714"/>
  <c r="AN714"/>
  <c r="T714"/>
  <c r="BH714"/>
  <c r="BB714"/>
  <c r="E714"/>
  <c r="AH714"/>
  <c r="D714"/>
  <c r="Z714" i="6"/>
  <c r="AI713"/>
  <c r="AE713"/>
  <c r="AH713"/>
  <c r="AD713"/>
  <c r="AG713"/>
  <c r="AC713"/>
  <c r="AF713"/>
  <c r="AA713" s="1"/>
  <c r="AB713"/>
  <c r="CB715" i="7" l="1"/>
  <c r="CA715"/>
  <c r="BW715"/>
  <c r="BV715"/>
  <c r="J715"/>
  <c r="X715"/>
  <c r="AD715"/>
  <c r="AR715"/>
  <c r="AX715"/>
  <c r="BL715"/>
  <c r="BR715"/>
  <c r="S715"/>
  <c r="Y715"/>
  <c r="AM715"/>
  <c r="AS715"/>
  <c r="BG715"/>
  <c r="BM715"/>
  <c r="N715"/>
  <c r="T715"/>
  <c r="AH715"/>
  <c r="AN715"/>
  <c r="BB715"/>
  <c r="BH715"/>
  <c r="AC715"/>
  <c r="BC715"/>
  <c r="E715"/>
  <c r="I715"/>
  <c r="AI715"/>
  <c r="D715"/>
  <c r="O715"/>
  <c r="BQ715"/>
  <c r="AW715"/>
  <c r="Z715" i="6"/>
  <c r="AH714"/>
  <c r="AD714"/>
  <c r="AF714"/>
  <c r="AA714" s="1"/>
  <c r="AB714"/>
  <c r="AC714"/>
  <c r="AI714"/>
  <c r="AG714"/>
  <c r="AE714"/>
  <c r="CB716" i="7" l="1"/>
  <c r="CA716"/>
  <c r="BV716"/>
  <c r="BW716"/>
  <c r="S716"/>
  <c r="Y716"/>
  <c r="AM716"/>
  <c r="AS716"/>
  <c r="BG716"/>
  <c r="BM716"/>
  <c r="N716"/>
  <c r="T716"/>
  <c r="AH716"/>
  <c r="AN716"/>
  <c r="BB716"/>
  <c r="BH716"/>
  <c r="I716"/>
  <c r="O716"/>
  <c r="AC716"/>
  <c r="AI716"/>
  <c r="AW716"/>
  <c r="BC716"/>
  <c r="BQ716"/>
  <c r="AR716"/>
  <c r="BR716"/>
  <c r="X716"/>
  <c r="AX716"/>
  <c r="J716"/>
  <c r="AD716"/>
  <c r="E716"/>
  <c r="BL716"/>
  <c r="D716"/>
  <c r="Z716" i="6"/>
  <c r="AH715"/>
  <c r="AD715"/>
  <c r="AF715"/>
  <c r="AA715" s="1"/>
  <c r="AB715"/>
  <c r="AG715"/>
  <c r="AE715"/>
  <c r="AC715"/>
  <c r="AI715"/>
  <c r="CB717" i="7" l="1"/>
  <c r="CA717"/>
  <c r="BW717"/>
  <c r="BV717"/>
  <c r="N717"/>
  <c r="T717"/>
  <c r="AH717"/>
  <c r="AN717"/>
  <c r="BB717"/>
  <c r="BH717"/>
  <c r="I717"/>
  <c r="O717"/>
  <c r="AC717"/>
  <c r="AI717"/>
  <c r="AW717"/>
  <c r="BC717"/>
  <c r="BQ717"/>
  <c r="J717"/>
  <c r="X717"/>
  <c r="AD717"/>
  <c r="AR717"/>
  <c r="AX717"/>
  <c r="BL717"/>
  <c r="BR717"/>
  <c r="BG717"/>
  <c r="E717"/>
  <c r="AM717"/>
  <c r="BM717"/>
  <c r="D717"/>
  <c r="Y717"/>
  <c r="S717"/>
  <c r="AS717"/>
  <c r="Z717" i="6"/>
  <c r="AH716"/>
  <c r="AD716"/>
  <c r="AF716"/>
  <c r="AA716" s="1"/>
  <c r="AB716"/>
  <c r="AC716"/>
  <c r="AI716"/>
  <c r="AG716"/>
  <c r="AE716"/>
  <c r="CB718" i="7" l="1"/>
  <c r="CA718"/>
  <c r="BV718"/>
  <c r="BW718"/>
  <c r="I718"/>
  <c r="O718"/>
  <c r="AC718"/>
  <c r="AI718"/>
  <c r="AW718"/>
  <c r="BC718"/>
  <c r="BQ718"/>
  <c r="J718"/>
  <c r="X718"/>
  <c r="AD718"/>
  <c r="AR718"/>
  <c r="AX718"/>
  <c r="BL718"/>
  <c r="BR718"/>
  <c r="S718"/>
  <c r="Y718"/>
  <c r="AM718"/>
  <c r="AS718"/>
  <c r="BG718"/>
  <c r="BM718"/>
  <c r="T718"/>
  <c r="AN718"/>
  <c r="BB718"/>
  <c r="AH718"/>
  <c r="BH718"/>
  <c r="E718"/>
  <c r="N718"/>
  <c r="D718"/>
  <c r="Z718" i="6"/>
  <c r="AH717"/>
  <c r="AD717"/>
  <c r="AF717"/>
  <c r="AA717" s="1"/>
  <c r="AB717"/>
  <c r="AG717"/>
  <c r="AE717"/>
  <c r="AC717"/>
  <c r="AI717"/>
  <c r="CB719" i="7" l="1"/>
  <c r="CA719"/>
  <c r="BW719"/>
  <c r="BV719"/>
  <c r="J719"/>
  <c r="X719"/>
  <c r="AD719"/>
  <c r="AR719"/>
  <c r="AX719"/>
  <c r="BL719"/>
  <c r="BR719"/>
  <c r="S719"/>
  <c r="Y719"/>
  <c r="AM719"/>
  <c r="AS719"/>
  <c r="BG719"/>
  <c r="BM719"/>
  <c r="N719"/>
  <c r="T719"/>
  <c r="AH719"/>
  <c r="AN719"/>
  <c r="BB719"/>
  <c r="BH719"/>
  <c r="I719"/>
  <c r="AI719"/>
  <c r="E719"/>
  <c r="BC719"/>
  <c r="O719"/>
  <c r="BQ719"/>
  <c r="D719"/>
  <c r="AW719"/>
  <c r="AC719"/>
  <c r="Z719" i="6"/>
  <c r="AH718"/>
  <c r="AD718"/>
  <c r="AF718"/>
  <c r="AA718" s="1"/>
  <c r="AB718"/>
  <c r="AC718"/>
  <c r="AI718"/>
  <c r="AG718"/>
  <c r="AE718"/>
  <c r="CB720" i="7" l="1"/>
  <c r="CA720"/>
  <c r="BV720"/>
  <c r="BW720"/>
  <c r="S720"/>
  <c r="Y720"/>
  <c r="AM720"/>
  <c r="AS720"/>
  <c r="BG720"/>
  <c r="BM720"/>
  <c r="N720"/>
  <c r="T720"/>
  <c r="AH720"/>
  <c r="AN720"/>
  <c r="BB720"/>
  <c r="BH720"/>
  <c r="I720"/>
  <c r="O720"/>
  <c r="AC720"/>
  <c r="AI720"/>
  <c r="AW720"/>
  <c r="BC720"/>
  <c r="BQ720"/>
  <c r="X720"/>
  <c r="AX720"/>
  <c r="BR720"/>
  <c r="AD720"/>
  <c r="AR720"/>
  <c r="J720"/>
  <c r="BL720"/>
  <c r="E720"/>
  <c r="D720"/>
  <c r="AI719" i="6"/>
  <c r="AE719"/>
  <c r="Z720"/>
  <c r="AH719"/>
  <c r="AD719"/>
  <c r="AG719"/>
  <c r="AC719"/>
  <c r="AF719"/>
  <c r="AA719" s="1"/>
  <c r="AB719"/>
  <c r="CB721" i="7" l="1"/>
  <c r="CA721"/>
  <c r="BW721"/>
  <c r="BV721"/>
  <c r="N721"/>
  <c r="T721"/>
  <c r="AH721"/>
  <c r="AN721"/>
  <c r="BB721"/>
  <c r="BH721"/>
  <c r="I721"/>
  <c r="O721"/>
  <c r="AC721"/>
  <c r="AI721"/>
  <c r="AW721"/>
  <c r="BC721"/>
  <c r="BQ721"/>
  <c r="J721"/>
  <c r="X721"/>
  <c r="AD721"/>
  <c r="AR721"/>
  <c r="AX721"/>
  <c r="BL721"/>
  <c r="BR721"/>
  <c r="AM721"/>
  <c r="BM721"/>
  <c r="E721"/>
  <c r="BG721"/>
  <c r="S721"/>
  <c r="AS721"/>
  <c r="D721"/>
  <c r="Y721"/>
  <c r="AI720" i="6"/>
  <c r="AE720"/>
  <c r="Z721"/>
  <c r="AH720"/>
  <c r="AD720"/>
  <c r="AG720"/>
  <c r="AC720"/>
  <c r="AF720"/>
  <c r="AA720" s="1"/>
  <c r="AB720"/>
  <c r="CB722" i="7" l="1"/>
  <c r="CA722"/>
  <c r="BV722"/>
  <c r="BW722"/>
  <c r="I722"/>
  <c r="O722"/>
  <c r="AC722"/>
  <c r="AI722"/>
  <c r="AW722"/>
  <c r="BC722"/>
  <c r="BQ722"/>
  <c r="J722"/>
  <c r="X722"/>
  <c r="AD722"/>
  <c r="AR722"/>
  <c r="AX722"/>
  <c r="BL722"/>
  <c r="BR722"/>
  <c r="S722"/>
  <c r="Y722"/>
  <c r="AM722"/>
  <c r="AS722"/>
  <c r="BG722"/>
  <c r="BM722"/>
  <c r="BB722"/>
  <c r="AH722"/>
  <c r="BH722"/>
  <c r="T722"/>
  <c r="N722"/>
  <c r="AN722"/>
  <c r="E722"/>
  <c r="D722"/>
  <c r="AI721" i="6"/>
  <c r="AE721"/>
  <c r="Z722"/>
  <c r="AH721"/>
  <c r="AD721"/>
  <c r="AG721"/>
  <c r="AC721"/>
  <c r="AF721"/>
  <c r="AA721" s="1"/>
  <c r="AB721"/>
  <c r="CB723" i="7" l="1"/>
  <c r="CA723"/>
  <c r="BW723"/>
  <c r="BV723"/>
  <c r="J723"/>
  <c r="X723"/>
  <c r="AD723"/>
  <c r="AR723"/>
  <c r="AX723"/>
  <c r="BL723"/>
  <c r="BR723"/>
  <c r="S723"/>
  <c r="Y723"/>
  <c r="AM723"/>
  <c r="AS723"/>
  <c r="BG723"/>
  <c r="BM723"/>
  <c r="N723"/>
  <c r="T723"/>
  <c r="AH723"/>
  <c r="AN723"/>
  <c r="BB723"/>
  <c r="BH723"/>
  <c r="O723"/>
  <c r="BQ723"/>
  <c r="E723"/>
  <c r="I723"/>
  <c r="AW723"/>
  <c r="D723"/>
  <c r="AC723"/>
  <c r="BC723"/>
  <c r="AI723"/>
  <c r="AI722" i="6"/>
  <c r="AE722"/>
  <c r="Z723"/>
  <c r="AH722"/>
  <c r="AD722"/>
  <c r="AG722"/>
  <c r="AC722"/>
  <c r="AF722"/>
  <c r="AA722" s="1"/>
  <c r="AB722"/>
  <c r="CB724" i="7" l="1"/>
  <c r="CA724"/>
  <c r="BV724"/>
  <c r="BW724"/>
  <c r="S724"/>
  <c r="Y724"/>
  <c r="AM724"/>
  <c r="AS724"/>
  <c r="BG724"/>
  <c r="BM724"/>
  <c r="N724"/>
  <c r="T724"/>
  <c r="AH724"/>
  <c r="AN724"/>
  <c r="BB724"/>
  <c r="BH724"/>
  <c r="I724"/>
  <c r="O724"/>
  <c r="AC724"/>
  <c r="AI724"/>
  <c r="AW724"/>
  <c r="BC724"/>
  <c r="BQ724"/>
  <c r="AD724"/>
  <c r="X724"/>
  <c r="J724"/>
  <c r="BL724"/>
  <c r="AR724"/>
  <c r="BR724"/>
  <c r="E724"/>
  <c r="AX724"/>
  <c r="D724"/>
  <c r="AI723" i="6"/>
  <c r="AE723"/>
  <c r="Z724"/>
  <c r="AH723"/>
  <c r="AD723"/>
  <c r="AG723"/>
  <c r="AC723"/>
  <c r="AF723"/>
  <c r="AA723" s="1"/>
  <c r="AB723"/>
  <c r="CB725" i="7" l="1"/>
  <c r="CA725"/>
  <c r="BW725"/>
  <c r="BV725"/>
  <c r="N725"/>
  <c r="T725"/>
  <c r="AH725"/>
  <c r="AN725"/>
  <c r="BB725"/>
  <c r="BH725"/>
  <c r="I725"/>
  <c r="O725"/>
  <c r="AC725"/>
  <c r="AI725"/>
  <c r="AW725"/>
  <c r="BC725"/>
  <c r="BQ725"/>
  <c r="J725"/>
  <c r="X725"/>
  <c r="AD725"/>
  <c r="AR725"/>
  <c r="AX725"/>
  <c r="BL725"/>
  <c r="BR725"/>
  <c r="S725"/>
  <c r="AS725"/>
  <c r="E725"/>
  <c r="AM725"/>
  <c r="Y725"/>
  <c r="D725"/>
  <c r="BG725"/>
  <c r="BM725"/>
  <c r="AI724" i="6"/>
  <c r="AE724"/>
  <c r="Z725"/>
  <c r="AH724"/>
  <c r="AD724"/>
  <c r="AG724"/>
  <c r="AC724"/>
  <c r="AF724"/>
  <c r="AA724" s="1"/>
  <c r="AB724"/>
  <c r="CB726" i="7" l="1"/>
  <c r="CA726"/>
  <c r="BV726"/>
  <c r="BW726"/>
  <c r="I726"/>
  <c r="O726"/>
  <c r="AC726"/>
  <c r="AI726"/>
  <c r="AW726"/>
  <c r="BC726"/>
  <c r="BQ726"/>
  <c r="J726"/>
  <c r="X726"/>
  <c r="AD726"/>
  <c r="AR726"/>
  <c r="AX726"/>
  <c r="BL726"/>
  <c r="BR726"/>
  <c r="S726"/>
  <c r="Y726"/>
  <c r="AM726"/>
  <c r="AS726"/>
  <c r="BG726"/>
  <c r="BM726"/>
  <c r="AH726"/>
  <c r="BH726"/>
  <c r="BB726"/>
  <c r="N726"/>
  <c r="AN726"/>
  <c r="T726"/>
  <c r="E726"/>
  <c r="D726"/>
  <c r="AI725" i="6"/>
  <c r="AE725"/>
  <c r="Z726"/>
  <c r="AH725"/>
  <c r="AD725"/>
  <c r="AG725"/>
  <c r="AC725"/>
  <c r="AF725"/>
  <c r="AA725" s="1"/>
  <c r="AB725"/>
  <c r="CB727" i="7" l="1"/>
  <c r="CA727"/>
  <c r="BW727"/>
  <c r="BV727"/>
  <c r="J727"/>
  <c r="X727"/>
  <c r="AD727"/>
  <c r="AR727"/>
  <c r="AX727"/>
  <c r="BL727"/>
  <c r="BR727"/>
  <c r="S727"/>
  <c r="Y727"/>
  <c r="AM727"/>
  <c r="AS727"/>
  <c r="BG727"/>
  <c r="BM727"/>
  <c r="N727"/>
  <c r="T727"/>
  <c r="AH727"/>
  <c r="AN727"/>
  <c r="BB727"/>
  <c r="BH727"/>
  <c r="AW727"/>
  <c r="E727"/>
  <c r="BQ727"/>
  <c r="AC727"/>
  <c r="BC727"/>
  <c r="D727"/>
  <c r="I727"/>
  <c r="AI727"/>
  <c r="O727"/>
  <c r="AI726" i="6"/>
  <c r="AE726"/>
  <c r="Z727"/>
  <c r="AH726"/>
  <c r="AD726"/>
  <c r="AG726"/>
  <c r="AC726"/>
  <c r="AF726"/>
  <c r="AA726" s="1"/>
  <c r="AB726"/>
  <c r="CB728" i="7" l="1"/>
  <c r="CA728"/>
  <c r="BV728"/>
  <c r="BW728"/>
  <c r="S728"/>
  <c r="Y728"/>
  <c r="AM728"/>
  <c r="AS728"/>
  <c r="BG728"/>
  <c r="BM728"/>
  <c r="N728"/>
  <c r="T728"/>
  <c r="AH728"/>
  <c r="AN728"/>
  <c r="BB728"/>
  <c r="BH728"/>
  <c r="I728"/>
  <c r="O728"/>
  <c r="AC728"/>
  <c r="AI728"/>
  <c r="AW728"/>
  <c r="BC728"/>
  <c r="BQ728"/>
  <c r="J728"/>
  <c r="BL728"/>
  <c r="AR728"/>
  <c r="BR728"/>
  <c r="X728"/>
  <c r="AX728"/>
  <c r="E728"/>
  <c r="AD728"/>
  <c r="D728"/>
  <c r="AI727" i="6"/>
  <c r="AE727"/>
  <c r="Z728"/>
  <c r="AH727"/>
  <c r="AD727"/>
  <c r="AG727"/>
  <c r="AC727"/>
  <c r="AF727"/>
  <c r="AA727" s="1"/>
  <c r="AB727"/>
  <c r="CB729" i="7" l="1"/>
  <c r="CA729"/>
  <c r="BW729"/>
  <c r="BV729"/>
  <c r="N729"/>
  <c r="T729"/>
  <c r="AH729"/>
  <c r="AN729"/>
  <c r="BB729"/>
  <c r="BH729"/>
  <c r="I729"/>
  <c r="O729"/>
  <c r="AC729"/>
  <c r="AI729"/>
  <c r="AW729"/>
  <c r="BC729"/>
  <c r="BQ729"/>
  <c r="J729"/>
  <c r="X729"/>
  <c r="AD729"/>
  <c r="AR729"/>
  <c r="AX729"/>
  <c r="BL729"/>
  <c r="BR729"/>
  <c r="Y729"/>
  <c r="E729"/>
  <c r="BG729"/>
  <c r="D729"/>
  <c r="S729"/>
  <c r="AM729"/>
  <c r="BM729"/>
  <c r="AS729"/>
  <c r="AI728" i="6"/>
  <c r="AE728"/>
  <c r="Z729"/>
  <c r="AH728"/>
  <c r="AD728"/>
  <c r="AG728"/>
  <c r="AC728"/>
  <c r="AF728"/>
  <c r="AA728" s="1"/>
  <c r="AB728"/>
  <c r="CB730" i="7" l="1"/>
  <c r="CA730"/>
  <c r="BV730"/>
  <c r="BW730"/>
  <c r="I730"/>
  <c r="O730"/>
  <c r="AC730"/>
  <c r="AI730"/>
  <c r="AW730"/>
  <c r="BC730"/>
  <c r="BQ730"/>
  <c r="J730"/>
  <c r="X730"/>
  <c r="AD730"/>
  <c r="AR730"/>
  <c r="AX730"/>
  <c r="BL730"/>
  <c r="BR730"/>
  <c r="S730"/>
  <c r="Y730"/>
  <c r="AM730"/>
  <c r="AS730"/>
  <c r="BG730"/>
  <c r="BM730"/>
  <c r="N730"/>
  <c r="AN730"/>
  <c r="T730"/>
  <c r="BH730"/>
  <c r="BB730"/>
  <c r="E730"/>
  <c r="AH730"/>
  <c r="D730"/>
  <c r="AI729" i="6"/>
  <c r="AE729"/>
  <c r="Z730"/>
  <c r="AH729"/>
  <c r="AD729"/>
  <c r="AG729"/>
  <c r="AC729"/>
  <c r="AF729"/>
  <c r="AA729" s="1"/>
  <c r="AB729"/>
  <c r="CB731" i="7" l="1"/>
  <c r="CA731"/>
  <c r="BW731"/>
  <c r="BV731"/>
  <c r="J731"/>
  <c r="X731"/>
  <c r="AD731"/>
  <c r="AR731"/>
  <c r="AX731"/>
  <c r="BL731"/>
  <c r="BR731"/>
  <c r="S731"/>
  <c r="Y731"/>
  <c r="AM731"/>
  <c r="AS731"/>
  <c r="BG731"/>
  <c r="BM731"/>
  <c r="N731"/>
  <c r="T731"/>
  <c r="AH731"/>
  <c r="AN731"/>
  <c r="BB731"/>
  <c r="BH731"/>
  <c r="AC731"/>
  <c r="BC731"/>
  <c r="E731"/>
  <c r="I731"/>
  <c r="AI731"/>
  <c r="D731"/>
  <c r="O731"/>
  <c r="BQ731"/>
  <c r="AW731"/>
  <c r="AI730" i="6"/>
  <c r="AE730"/>
  <c r="Z731"/>
  <c r="AH730"/>
  <c r="AD730"/>
  <c r="AG730"/>
  <c r="AC730"/>
  <c r="AF730"/>
  <c r="AA730" s="1"/>
  <c r="AB730"/>
  <c r="CB732" i="7" l="1"/>
  <c r="CA732"/>
  <c r="BV732"/>
  <c r="BW732"/>
  <c r="S732"/>
  <c r="Y732"/>
  <c r="AM732"/>
  <c r="AS732"/>
  <c r="BG732"/>
  <c r="BM732"/>
  <c r="N732"/>
  <c r="T732"/>
  <c r="AH732"/>
  <c r="AN732"/>
  <c r="BB732"/>
  <c r="BH732"/>
  <c r="I732"/>
  <c r="O732"/>
  <c r="AC732"/>
  <c r="AI732"/>
  <c r="AW732"/>
  <c r="BC732"/>
  <c r="BQ732"/>
  <c r="AR732"/>
  <c r="BR732"/>
  <c r="X732"/>
  <c r="AX732"/>
  <c r="J732"/>
  <c r="AD732"/>
  <c r="E732"/>
  <c r="BL732"/>
  <c r="D732"/>
  <c r="AI731" i="6"/>
  <c r="AE731"/>
  <c r="Z732"/>
  <c r="AH731"/>
  <c r="AD731"/>
  <c r="AG731"/>
  <c r="AC731"/>
  <c r="AF731"/>
  <c r="AA731" s="1"/>
  <c r="AB731"/>
  <c r="CB733" i="7" l="1"/>
  <c r="CA733"/>
  <c r="BW733"/>
  <c r="BV733"/>
  <c r="N733"/>
  <c r="T733"/>
  <c r="AH733"/>
  <c r="AN733"/>
  <c r="BB733"/>
  <c r="BH733"/>
  <c r="I733"/>
  <c r="O733"/>
  <c r="AC733"/>
  <c r="AI733"/>
  <c r="AW733"/>
  <c r="BC733"/>
  <c r="BQ733"/>
  <c r="J733"/>
  <c r="X733"/>
  <c r="AD733"/>
  <c r="AR733"/>
  <c r="AX733"/>
  <c r="BL733"/>
  <c r="BR733"/>
  <c r="BG733"/>
  <c r="E733"/>
  <c r="Y733"/>
  <c r="AM733"/>
  <c r="BM733"/>
  <c r="D733"/>
  <c r="S733"/>
  <c r="AS733"/>
  <c r="AI732" i="6"/>
  <c r="AE732"/>
  <c r="Z733"/>
  <c r="AH732"/>
  <c r="AD732"/>
  <c r="AG732"/>
  <c r="AC732"/>
  <c r="AF732"/>
  <c r="AA732" s="1"/>
  <c r="AB732"/>
  <c r="CB734" i="7" l="1"/>
  <c r="CA734"/>
  <c r="BV734"/>
  <c r="BW734"/>
  <c r="I734"/>
  <c r="O734"/>
  <c r="AC734"/>
  <c r="AI734"/>
  <c r="AW734"/>
  <c r="BC734"/>
  <c r="BQ734"/>
  <c r="J734"/>
  <c r="X734"/>
  <c r="AD734"/>
  <c r="AR734"/>
  <c r="AX734"/>
  <c r="BL734"/>
  <c r="BR734"/>
  <c r="S734"/>
  <c r="Y734"/>
  <c r="AM734"/>
  <c r="AS734"/>
  <c r="BG734"/>
  <c r="BM734"/>
  <c r="T734"/>
  <c r="AN734"/>
  <c r="BB734"/>
  <c r="AH734"/>
  <c r="BH734"/>
  <c r="E734"/>
  <c r="N734"/>
  <c r="D734"/>
  <c r="AI733" i="6"/>
  <c r="AE733"/>
  <c r="Z734"/>
  <c r="AH733"/>
  <c r="AD733"/>
  <c r="AG733"/>
  <c r="AC733"/>
  <c r="AF733"/>
  <c r="AA733" s="1"/>
  <c r="AB733"/>
  <c r="CB735" i="7" l="1"/>
  <c r="CA735"/>
  <c r="BW735"/>
  <c r="BV735"/>
  <c r="J735"/>
  <c r="X735"/>
  <c r="AD735"/>
  <c r="AR735"/>
  <c r="AX735"/>
  <c r="BL735"/>
  <c r="BR735"/>
  <c r="S735"/>
  <c r="Y735"/>
  <c r="AM735"/>
  <c r="AS735"/>
  <c r="BG735"/>
  <c r="BM735"/>
  <c r="N735"/>
  <c r="T735"/>
  <c r="AH735"/>
  <c r="AN735"/>
  <c r="BB735"/>
  <c r="BH735"/>
  <c r="I735"/>
  <c r="AI735"/>
  <c r="E735"/>
  <c r="BC735"/>
  <c r="O735"/>
  <c r="BQ735"/>
  <c r="D735"/>
  <c r="AC735"/>
  <c r="AW735"/>
  <c r="AI734" i="6"/>
  <c r="AE734"/>
  <c r="Z735"/>
  <c r="AH734"/>
  <c r="AD734"/>
  <c r="AG734"/>
  <c r="AC734"/>
  <c r="AF734"/>
  <c r="AA734" s="1"/>
  <c r="AB734"/>
  <c r="CB736" i="7" l="1"/>
  <c r="CA736"/>
  <c r="BV736"/>
  <c r="BW736"/>
  <c r="S736"/>
  <c r="Y736"/>
  <c r="AM736"/>
  <c r="AS736"/>
  <c r="BG736"/>
  <c r="BM736"/>
  <c r="N736"/>
  <c r="T736"/>
  <c r="AH736"/>
  <c r="AN736"/>
  <c r="BB736"/>
  <c r="BH736"/>
  <c r="I736"/>
  <c r="O736"/>
  <c r="AC736"/>
  <c r="AI736"/>
  <c r="AW736"/>
  <c r="BC736"/>
  <c r="BQ736"/>
  <c r="X736"/>
  <c r="AX736"/>
  <c r="BR736"/>
  <c r="AD736"/>
  <c r="AR736"/>
  <c r="J736"/>
  <c r="BL736"/>
  <c r="E736"/>
  <c r="D736"/>
  <c r="AI735" i="6"/>
  <c r="AE735"/>
  <c r="Z736"/>
  <c r="AH735"/>
  <c r="AD735"/>
  <c r="AG735"/>
  <c r="AC735"/>
  <c r="AF735"/>
  <c r="AA735" s="1"/>
  <c r="AB735"/>
  <c r="CB737" i="7" l="1"/>
  <c r="CA737"/>
  <c r="BW737"/>
  <c r="BV737"/>
  <c r="N737"/>
  <c r="T737"/>
  <c r="AH737"/>
  <c r="AN737"/>
  <c r="BB737"/>
  <c r="BH737"/>
  <c r="I737"/>
  <c r="O737"/>
  <c r="AC737"/>
  <c r="AI737"/>
  <c r="AW737"/>
  <c r="BC737"/>
  <c r="BQ737"/>
  <c r="J737"/>
  <c r="X737"/>
  <c r="AD737"/>
  <c r="AR737"/>
  <c r="AX737"/>
  <c r="BL737"/>
  <c r="BR737"/>
  <c r="AM737"/>
  <c r="BM737"/>
  <c r="E737"/>
  <c r="BG737"/>
  <c r="S737"/>
  <c r="AS737"/>
  <c r="D737"/>
  <c r="Y737"/>
  <c r="AI736" i="6"/>
  <c r="AE736"/>
  <c r="Z737"/>
  <c r="AH736"/>
  <c r="AD736"/>
  <c r="AG736"/>
  <c r="AC736"/>
  <c r="AF736"/>
  <c r="AA736" s="1"/>
  <c r="AB736"/>
  <c r="CB738" i="7" l="1"/>
  <c r="CA738"/>
  <c r="BV738"/>
  <c r="BW738"/>
  <c r="I738"/>
  <c r="O738"/>
  <c r="AC738"/>
  <c r="AI738"/>
  <c r="AW738"/>
  <c r="BC738"/>
  <c r="BQ738"/>
  <c r="J738"/>
  <c r="X738"/>
  <c r="AD738"/>
  <c r="AR738"/>
  <c r="AX738"/>
  <c r="BL738"/>
  <c r="BR738"/>
  <c r="S738"/>
  <c r="Y738"/>
  <c r="AM738"/>
  <c r="AS738"/>
  <c r="BG738"/>
  <c r="BM738"/>
  <c r="BB738"/>
  <c r="AH738"/>
  <c r="BH738"/>
  <c r="T738"/>
  <c r="N738"/>
  <c r="AN738"/>
  <c r="E738"/>
  <c r="D738"/>
  <c r="AI737" i="6"/>
  <c r="AE737"/>
  <c r="Z738"/>
  <c r="AH737"/>
  <c r="AD737"/>
  <c r="AG737"/>
  <c r="AC737"/>
  <c r="AF737"/>
  <c r="AA737" s="1"/>
  <c r="AB737"/>
  <c r="CB739" i="7" l="1"/>
  <c r="CA739"/>
  <c r="BW739"/>
  <c r="BV739"/>
  <c r="J739"/>
  <c r="X739"/>
  <c r="AD739"/>
  <c r="AR739"/>
  <c r="AX739"/>
  <c r="BL739"/>
  <c r="BR739"/>
  <c r="S739"/>
  <c r="Y739"/>
  <c r="AM739"/>
  <c r="AS739"/>
  <c r="BG739"/>
  <c r="BM739"/>
  <c r="N739"/>
  <c r="T739"/>
  <c r="AH739"/>
  <c r="AN739"/>
  <c r="BB739"/>
  <c r="BH739"/>
  <c r="O739"/>
  <c r="BQ739"/>
  <c r="E739"/>
  <c r="AI739"/>
  <c r="AW739"/>
  <c r="D739"/>
  <c r="AC739"/>
  <c r="BC739"/>
  <c r="I739"/>
  <c r="AI738" i="6"/>
  <c r="AE738"/>
  <c r="Z739"/>
  <c r="AH738"/>
  <c r="AD738"/>
  <c r="AG738"/>
  <c r="AC738"/>
  <c r="AF738"/>
  <c r="AA738" s="1"/>
  <c r="AB738"/>
  <c r="CB740" i="7" l="1"/>
  <c r="CA740"/>
  <c r="BV740"/>
  <c r="BW740"/>
  <c r="S740"/>
  <c r="Y740"/>
  <c r="AM740"/>
  <c r="AS740"/>
  <c r="BG740"/>
  <c r="BM740"/>
  <c r="N740"/>
  <c r="T740"/>
  <c r="AH740"/>
  <c r="AN740"/>
  <c r="BB740"/>
  <c r="BH740"/>
  <c r="I740"/>
  <c r="O740"/>
  <c r="AC740"/>
  <c r="AI740"/>
  <c r="AW740"/>
  <c r="BC740"/>
  <c r="BQ740"/>
  <c r="AD740"/>
  <c r="AX740"/>
  <c r="J740"/>
  <c r="BL740"/>
  <c r="AR740"/>
  <c r="BR740"/>
  <c r="E740"/>
  <c r="X740"/>
  <c r="D740"/>
  <c r="AI739" i="6"/>
  <c r="AE739"/>
  <c r="Z740"/>
  <c r="AH739"/>
  <c r="AD739"/>
  <c r="AG739"/>
  <c r="AC739"/>
  <c r="AF739"/>
  <c r="AA739" s="1"/>
  <c r="AB739"/>
  <c r="CB741" i="7" l="1"/>
  <c r="CA741"/>
  <c r="BW741"/>
  <c r="BV741"/>
  <c r="N741"/>
  <c r="T741"/>
  <c r="AH741"/>
  <c r="AN741"/>
  <c r="BB741"/>
  <c r="BH741"/>
  <c r="I741"/>
  <c r="O741"/>
  <c r="AC741"/>
  <c r="AI741"/>
  <c r="AW741"/>
  <c r="BC741"/>
  <c r="BQ741"/>
  <c r="J741"/>
  <c r="X741"/>
  <c r="AD741"/>
  <c r="AR741"/>
  <c r="AX741"/>
  <c r="BL741"/>
  <c r="BR741"/>
  <c r="S741"/>
  <c r="AS741"/>
  <c r="E741"/>
  <c r="BM741"/>
  <c r="Y741"/>
  <c r="D741"/>
  <c r="BG741"/>
  <c r="AM741"/>
  <c r="AI740" i="6"/>
  <c r="AE740"/>
  <c r="Z741"/>
  <c r="AH740"/>
  <c r="AD740"/>
  <c r="AG740"/>
  <c r="AC740"/>
  <c r="AF740"/>
  <c r="AA740" s="1"/>
  <c r="AB740"/>
  <c r="CB742" i="7" l="1"/>
  <c r="CA742"/>
  <c r="BV742"/>
  <c r="BW742"/>
  <c r="I742"/>
  <c r="O742"/>
  <c r="AC742"/>
  <c r="AI742"/>
  <c r="AW742"/>
  <c r="BC742"/>
  <c r="BQ742"/>
  <c r="J742"/>
  <c r="X742"/>
  <c r="AD742"/>
  <c r="AR742"/>
  <c r="AX742"/>
  <c r="BL742"/>
  <c r="BR742"/>
  <c r="S742"/>
  <c r="Y742"/>
  <c r="AM742"/>
  <c r="AS742"/>
  <c r="BG742"/>
  <c r="BM742"/>
  <c r="AH742"/>
  <c r="BH742"/>
  <c r="N742"/>
  <c r="AN742"/>
  <c r="T742"/>
  <c r="E742"/>
  <c r="BB742"/>
  <c r="D742"/>
  <c r="AI741" i="6"/>
  <c r="AE741"/>
  <c r="Z742"/>
  <c r="AH741"/>
  <c r="AD741"/>
  <c r="AG741"/>
  <c r="AC741"/>
  <c r="AF741"/>
  <c r="AA741" s="1"/>
  <c r="AB741"/>
  <c r="CB743" i="7" l="1"/>
  <c r="CA743"/>
  <c r="BW743"/>
  <c r="BV743"/>
  <c r="J743"/>
  <c r="X743"/>
  <c r="AD743"/>
  <c r="AR743"/>
  <c r="AX743"/>
  <c r="BL743"/>
  <c r="BR743"/>
  <c r="S743"/>
  <c r="Y743"/>
  <c r="AM743"/>
  <c r="AS743"/>
  <c r="BG743"/>
  <c r="BM743"/>
  <c r="N743"/>
  <c r="T743"/>
  <c r="AH743"/>
  <c r="AN743"/>
  <c r="BB743"/>
  <c r="BH743"/>
  <c r="AW743"/>
  <c r="E743"/>
  <c r="O743"/>
  <c r="AC743"/>
  <c r="BC743"/>
  <c r="D743"/>
  <c r="BQ743"/>
  <c r="I743"/>
  <c r="AI743"/>
  <c r="AI742" i="6"/>
  <c r="AE742"/>
  <c r="Z743"/>
  <c r="AH742"/>
  <c r="AD742"/>
  <c r="AG742"/>
  <c r="AC742"/>
  <c r="AF742"/>
  <c r="AA742" s="1"/>
  <c r="AB742"/>
  <c r="CB744" i="7" l="1"/>
  <c r="CA744"/>
  <c r="BV744"/>
  <c r="BW744"/>
  <c r="S744"/>
  <c r="Y744"/>
  <c r="AM744"/>
  <c r="AS744"/>
  <c r="BG744"/>
  <c r="BM744"/>
  <c r="N744"/>
  <c r="T744"/>
  <c r="AH744"/>
  <c r="AN744"/>
  <c r="BB744"/>
  <c r="BH744"/>
  <c r="I744"/>
  <c r="O744"/>
  <c r="AC744"/>
  <c r="AI744"/>
  <c r="AW744"/>
  <c r="BC744"/>
  <c r="BQ744"/>
  <c r="J744"/>
  <c r="BL744"/>
  <c r="AD744"/>
  <c r="AR744"/>
  <c r="BR744"/>
  <c r="X744"/>
  <c r="AX744"/>
  <c r="E744"/>
  <c r="D744"/>
  <c r="AI743" i="6"/>
  <c r="AE743"/>
  <c r="Z744"/>
  <c r="AH743"/>
  <c r="AD743"/>
  <c r="AG743"/>
  <c r="AC743"/>
  <c r="AF743"/>
  <c r="AA743" s="1"/>
  <c r="AB743"/>
  <c r="CB745" i="7" l="1"/>
  <c r="CA745"/>
  <c r="BW745"/>
  <c r="BV745"/>
  <c r="N745"/>
  <c r="T745"/>
  <c r="AH745"/>
  <c r="AN745"/>
  <c r="BB745"/>
  <c r="BH745"/>
  <c r="I745"/>
  <c r="O745"/>
  <c r="AC745"/>
  <c r="AI745"/>
  <c r="AW745"/>
  <c r="BC745"/>
  <c r="BQ745"/>
  <c r="J745"/>
  <c r="X745"/>
  <c r="AD745"/>
  <c r="AR745"/>
  <c r="AX745"/>
  <c r="BL745"/>
  <c r="BR745"/>
  <c r="Y745"/>
  <c r="E745"/>
  <c r="S745"/>
  <c r="BG745"/>
  <c r="D745"/>
  <c r="AS745"/>
  <c r="AM745"/>
  <c r="BM745"/>
  <c r="AI744" i="6"/>
  <c r="AE744"/>
  <c r="Z745"/>
  <c r="AH744"/>
  <c r="AD744"/>
  <c r="AG744"/>
  <c r="AC744"/>
  <c r="AF744"/>
  <c r="AA744" s="1"/>
  <c r="AB744"/>
  <c r="CB746" i="7" l="1"/>
  <c r="CA746"/>
  <c r="BV746"/>
  <c r="BW746"/>
  <c r="I746"/>
  <c r="O746"/>
  <c r="AC746"/>
  <c r="AI746"/>
  <c r="AW746"/>
  <c r="BC746"/>
  <c r="BQ746"/>
  <c r="J746"/>
  <c r="X746"/>
  <c r="AD746"/>
  <c r="AR746"/>
  <c r="AX746"/>
  <c r="BL746"/>
  <c r="BR746"/>
  <c r="S746"/>
  <c r="Y746"/>
  <c r="AM746"/>
  <c r="AS746"/>
  <c r="BG746"/>
  <c r="BM746"/>
  <c r="N746"/>
  <c r="AN746"/>
  <c r="AH746"/>
  <c r="T746"/>
  <c r="BH746"/>
  <c r="BB746"/>
  <c r="E746"/>
  <c r="D746"/>
  <c r="AI745" i="6"/>
  <c r="AE745"/>
  <c r="Z746"/>
  <c r="AH745"/>
  <c r="AD745"/>
  <c r="AG745"/>
  <c r="AC745"/>
  <c r="AF745"/>
  <c r="AA745" s="1"/>
  <c r="AB745"/>
  <c r="CB747" i="7" l="1"/>
  <c r="CA747"/>
  <c r="BW747"/>
  <c r="BV747"/>
  <c r="J747"/>
  <c r="X747"/>
  <c r="AD747"/>
  <c r="AR747"/>
  <c r="AX747"/>
  <c r="BL747"/>
  <c r="BR747"/>
  <c r="S747"/>
  <c r="Y747"/>
  <c r="AM747"/>
  <c r="AS747"/>
  <c r="BG747"/>
  <c r="BM747"/>
  <c r="N747"/>
  <c r="T747"/>
  <c r="AH747"/>
  <c r="AN747"/>
  <c r="BB747"/>
  <c r="BH747"/>
  <c r="AC747"/>
  <c r="BC747"/>
  <c r="E747"/>
  <c r="AW747"/>
  <c r="I747"/>
  <c r="AI747"/>
  <c r="D747"/>
  <c r="O747"/>
  <c r="BQ747"/>
  <c r="AI746" i="6"/>
  <c r="AE746"/>
  <c r="Z747"/>
  <c r="AH746"/>
  <c r="AD746"/>
  <c r="AG746"/>
  <c r="AC746"/>
  <c r="AF746"/>
  <c r="AA746" s="1"/>
  <c r="AB746"/>
  <c r="CB748" i="7" l="1"/>
  <c r="CA748"/>
  <c r="BV748"/>
  <c r="BW748"/>
  <c r="S748"/>
  <c r="Y748"/>
  <c r="AM748"/>
  <c r="AS748"/>
  <c r="BG748"/>
  <c r="BM748"/>
  <c r="N748"/>
  <c r="T748"/>
  <c r="AH748"/>
  <c r="AN748"/>
  <c r="BB748"/>
  <c r="BH748"/>
  <c r="I748"/>
  <c r="O748"/>
  <c r="AC748"/>
  <c r="AI748"/>
  <c r="AW748"/>
  <c r="BC748"/>
  <c r="BQ748"/>
  <c r="AR748"/>
  <c r="BR748"/>
  <c r="BL748"/>
  <c r="X748"/>
  <c r="AX748"/>
  <c r="J748"/>
  <c r="AD748"/>
  <c r="E748"/>
  <c r="D748"/>
  <c r="AI747" i="6"/>
  <c r="AE747"/>
  <c r="Z748"/>
  <c r="AH747"/>
  <c r="AD747"/>
  <c r="AG747"/>
  <c r="AC747"/>
  <c r="AF747"/>
  <c r="AA747" s="1"/>
  <c r="AB747"/>
  <c r="CB749" i="7" l="1"/>
  <c r="CA749"/>
  <c r="BW749"/>
  <c r="BV749"/>
  <c r="N749"/>
  <c r="T749"/>
  <c r="AH749"/>
  <c r="AN749"/>
  <c r="BB749"/>
  <c r="BH749"/>
  <c r="I749"/>
  <c r="O749"/>
  <c r="AC749"/>
  <c r="AI749"/>
  <c r="AW749"/>
  <c r="BC749"/>
  <c r="BQ749"/>
  <c r="J749"/>
  <c r="X749"/>
  <c r="AD749"/>
  <c r="AR749"/>
  <c r="AX749"/>
  <c r="BL749"/>
  <c r="BR749"/>
  <c r="BG749"/>
  <c r="E749"/>
  <c r="AM749"/>
  <c r="BM749"/>
  <c r="D749"/>
  <c r="Y749"/>
  <c r="S749"/>
  <c r="AS749"/>
  <c r="AI748" i="6"/>
  <c r="AE748"/>
  <c r="Z749"/>
  <c r="AH748"/>
  <c r="AD748"/>
  <c r="AG748"/>
  <c r="AC748"/>
  <c r="AF748"/>
  <c r="AA748" s="1"/>
  <c r="AB748"/>
  <c r="CB750" i="7" l="1"/>
  <c r="CA750"/>
  <c r="BV750"/>
  <c r="BW750"/>
  <c r="I750"/>
  <c r="O750"/>
  <c r="AC750"/>
  <c r="AI750"/>
  <c r="AW750"/>
  <c r="BC750"/>
  <c r="BQ750"/>
  <c r="J750"/>
  <c r="X750"/>
  <c r="AD750"/>
  <c r="AR750"/>
  <c r="AX750"/>
  <c r="BL750"/>
  <c r="BR750"/>
  <c r="S750"/>
  <c r="Y750"/>
  <c r="AM750"/>
  <c r="AS750"/>
  <c r="BG750"/>
  <c r="BM750"/>
  <c r="T750"/>
  <c r="AN750"/>
  <c r="BB750"/>
  <c r="N750"/>
  <c r="AH750"/>
  <c r="BH750"/>
  <c r="E750"/>
  <c r="D750"/>
  <c r="AI749" i="6"/>
  <c r="AE749"/>
  <c r="Z750"/>
  <c r="AH749"/>
  <c r="AD749"/>
  <c r="AG749"/>
  <c r="AC749"/>
  <c r="AF749"/>
  <c r="AA749" s="1"/>
  <c r="AB749"/>
  <c r="CB751" i="7" l="1"/>
  <c r="CA751"/>
  <c r="BW751"/>
  <c r="BV751"/>
  <c r="J751"/>
  <c r="X751"/>
  <c r="AD751"/>
  <c r="AR751"/>
  <c r="AX751"/>
  <c r="BL751"/>
  <c r="BR751"/>
  <c r="S751"/>
  <c r="Y751"/>
  <c r="AM751"/>
  <c r="AS751"/>
  <c r="BG751"/>
  <c r="BM751"/>
  <c r="N751"/>
  <c r="T751"/>
  <c r="AH751"/>
  <c r="AN751"/>
  <c r="BB751"/>
  <c r="BH751"/>
  <c r="I751"/>
  <c r="AI751"/>
  <c r="E751"/>
  <c r="BC751"/>
  <c r="O751"/>
  <c r="BQ751"/>
  <c r="D751"/>
  <c r="AC751"/>
  <c r="AW751"/>
  <c r="AI750" i="6"/>
  <c r="AE750"/>
  <c r="Z751"/>
  <c r="AH750"/>
  <c r="AD750"/>
  <c r="AG750"/>
  <c r="AC750"/>
  <c r="AF750"/>
  <c r="AA750" s="1"/>
  <c r="AB750"/>
  <c r="CB752" i="7" l="1"/>
  <c r="CA752"/>
  <c r="BV752"/>
  <c r="BW752"/>
  <c r="S752"/>
  <c r="Y752"/>
  <c r="AM752"/>
  <c r="AS752"/>
  <c r="BG752"/>
  <c r="BM752"/>
  <c r="N752"/>
  <c r="T752"/>
  <c r="AH752"/>
  <c r="AN752"/>
  <c r="BB752"/>
  <c r="BH752"/>
  <c r="I752"/>
  <c r="O752"/>
  <c r="AC752"/>
  <c r="AI752"/>
  <c r="AW752"/>
  <c r="BC752"/>
  <c r="BQ752"/>
  <c r="X752"/>
  <c r="AX752"/>
  <c r="AD752"/>
  <c r="AR752"/>
  <c r="J752"/>
  <c r="BL752"/>
  <c r="E752"/>
  <c r="BR752"/>
  <c r="D752"/>
  <c r="AI751" i="6"/>
  <c r="AE751"/>
  <c r="Z752"/>
  <c r="AH751"/>
  <c r="AD751"/>
  <c r="AG751"/>
  <c r="AC751"/>
  <c r="AF751"/>
  <c r="AA751" s="1"/>
  <c r="AB751"/>
  <c r="CB753" i="7" l="1"/>
  <c r="CA753"/>
  <c r="BW753"/>
  <c r="BV753"/>
  <c r="N753"/>
  <c r="T753"/>
  <c r="AH753"/>
  <c r="AN753"/>
  <c r="BB753"/>
  <c r="BH753"/>
  <c r="I753"/>
  <c r="O753"/>
  <c r="AC753"/>
  <c r="AI753"/>
  <c r="AW753"/>
  <c r="BC753"/>
  <c r="BQ753"/>
  <c r="J753"/>
  <c r="X753"/>
  <c r="AD753"/>
  <c r="AR753"/>
  <c r="AX753"/>
  <c r="BL753"/>
  <c r="BR753"/>
  <c r="AM753"/>
  <c r="BM753"/>
  <c r="E753"/>
  <c r="S753"/>
  <c r="AS753"/>
  <c r="D753"/>
  <c r="Y753"/>
  <c r="BG753"/>
  <c r="AI752" i="6"/>
  <c r="AE752"/>
  <c r="Z753"/>
  <c r="AH752"/>
  <c r="AD752"/>
  <c r="AG752"/>
  <c r="AC752"/>
  <c r="AF752"/>
  <c r="AA752" s="1"/>
  <c r="AB752"/>
  <c r="CB754" i="7" l="1"/>
  <c r="CA754"/>
  <c r="BV754"/>
  <c r="BW754"/>
  <c r="I754"/>
  <c r="O754"/>
  <c r="AC754"/>
  <c r="AI754"/>
  <c r="AW754"/>
  <c r="BC754"/>
  <c r="BQ754"/>
  <c r="J754"/>
  <c r="X754"/>
  <c r="AD754"/>
  <c r="AR754"/>
  <c r="AX754"/>
  <c r="BL754"/>
  <c r="BR754"/>
  <c r="S754"/>
  <c r="Y754"/>
  <c r="AM754"/>
  <c r="AS754"/>
  <c r="BG754"/>
  <c r="BM754"/>
  <c r="BB754"/>
  <c r="AH754"/>
  <c r="BH754"/>
  <c r="T754"/>
  <c r="N754"/>
  <c r="AN754"/>
  <c r="E754"/>
  <c r="D754"/>
  <c r="AI753" i="6"/>
  <c r="AE753"/>
  <c r="Z754"/>
  <c r="AH753"/>
  <c r="AD753"/>
  <c r="AG753"/>
  <c r="AC753"/>
  <c r="AF753"/>
  <c r="AA753" s="1"/>
  <c r="AB753"/>
  <c r="CB755" i="7" l="1"/>
  <c r="CA755"/>
  <c r="BW755"/>
  <c r="BV755"/>
  <c r="J755"/>
  <c r="X755"/>
  <c r="AD755"/>
  <c r="AR755"/>
  <c r="AX755"/>
  <c r="BL755"/>
  <c r="BR755"/>
  <c r="S755"/>
  <c r="Y755"/>
  <c r="AM755"/>
  <c r="AS755"/>
  <c r="BG755"/>
  <c r="BM755"/>
  <c r="N755"/>
  <c r="T755"/>
  <c r="AH755"/>
  <c r="AN755"/>
  <c r="BB755"/>
  <c r="BH755"/>
  <c r="O755"/>
  <c r="BQ755"/>
  <c r="E755"/>
  <c r="AI755"/>
  <c r="AW755"/>
  <c r="D755"/>
  <c r="AC755"/>
  <c r="BC755"/>
  <c r="I755"/>
  <c r="AI754" i="6"/>
  <c r="AE754"/>
  <c r="Z755"/>
  <c r="AH754"/>
  <c r="AD754"/>
  <c r="AG754"/>
  <c r="AC754"/>
  <c r="AF754"/>
  <c r="AA754" s="1"/>
  <c r="AB754"/>
  <c r="CB756" i="7" l="1"/>
  <c r="CA756"/>
  <c r="BV756"/>
  <c r="BW756"/>
  <c r="S756"/>
  <c r="Y756"/>
  <c r="AM756"/>
  <c r="AS756"/>
  <c r="BG756"/>
  <c r="BM756"/>
  <c r="N756"/>
  <c r="T756"/>
  <c r="AH756"/>
  <c r="AN756"/>
  <c r="BB756"/>
  <c r="BH756"/>
  <c r="I756"/>
  <c r="O756"/>
  <c r="AC756"/>
  <c r="AI756"/>
  <c r="AW756"/>
  <c r="BC756"/>
  <c r="BQ756"/>
  <c r="AD756"/>
  <c r="X756"/>
  <c r="J756"/>
  <c r="BL756"/>
  <c r="AR756"/>
  <c r="BR756"/>
  <c r="E756"/>
  <c r="AX756"/>
  <c r="D756"/>
  <c r="AI755" i="6"/>
  <c r="AE755"/>
  <c r="Z756"/>
  <c r="AH755"/>
  <c r="AD755"/>
  <c r="AG755"/>
  <c r="AC755"/>
  <c r="AF755"/>
  <c r="AA755" s="1"/>
  <c r="AB755"/>
  <c r="CB757" i="7" l="1"/>
  <c r="CA757"/>
  <c r="BW757"/>
  <c r="BV757"/>
  <c r="N757"/>
  <c r="T757"/>
  <c r="AH757"/>
  <c r="AN757"/>
  <c r="BB757"/>
  <c r="BH757"/>
  <c r="I757"/>
  <c r="O757"/>
  <c r="AC757"/>
  <c r="AI757"/>
  <c r="AW757"/>
  <c r="BC757"/>
  <c r="BQ757"/>
  <c r="J757"/>
  <c r="X757"/>
  <c r="AD757"/>
  <c r="AR757"/>
  <c r="AX757"/>
  <c r="BL757"/>
  <c r="BR757"/>
  <c r="S757"/>
  <c r="AS757"/>
  <c r="E757"/>
  <c r="AM757"/>
  <c r="Y757"/>
  <c r="D757"/>
  <c r="BG757"/>
  <c r="BM757"/>
  <c r="AI756" i="6"/>
  <c r="AE756"/>
  <c r="Z757"/>
  <c r="AH756"/>
  <c r="AD756"/>
  <c r="AG756"/>
  <c r="AC756"/>
  <c r="AF756"/>
  <c r="AA756" s="1"/>
  <c r="AB756"/>
  <c r="CB758" i="7" l="1"/>
  <c r="CA758"/>
  <c r="BV758"/>
  <c r="BW758"/>
  <c r="I758"/>
  <c r="O758"/>
  <c r="AC758"/>
  <c r="AI758"/>
  <c r="AW758"/>
  <c r="BC758"/>
  <c r="BQ758"/>
  <c r="J758"/>
  <c r="X758"/>
  <c r="AD758"/>
  <c r="AR758"/>
  <c r="AX758"/>
  <c r="BL758"/>
  <c r="BR758"/>
  <c r="S758"/>
  <c r="Y758"/>
  <c r="AM758"/>
  <c r="AS758"/>
  <c r="BG758"/>
  <c r="BM758"/>
  <c r="AH758"/>
  <c r="BH758"/>
  <c r="BB758"/>
  <c r="N758"/>
  <c r="AN758"/>
  <c r="T758"/>
  <c r="E758"/>
  <c r="D758"/>
  <c r="AI757" i="6"/>
  <c r="AE757"/>
  <c r="Z758"/>
  <c r="AH757"/>
  <c r="AD757"/>
  <c r="AG757"/>
  <c r="AC757"/>
  <c r="AF757"/>
  <c r="AA757" s="1"/>
  <c r="AB757"/>
  <c r="CB759" i="7" l="1"/>
  <c r="CA759"/>
  <c r="BW759"/>
  <c r="BV759"/>
  <c r="J759"/>
  <c r="X759"/>
  <c r="AD759"/>
  <c r="AR759"/>
  <c r="AX759"/>
  <c r="BL759"/>
  <c r="BR759"/>
  <c r="S759"/>
  <c r="Y759"/>
  <c r="AM759"/>
  <c r="AS759"/>
  <c r="BG759"/>
  <c r="BM759"/>
  <c r="N759"/>
  <c r="T759"/>
  <c r="AH759"/>
  <c r="AN759"/>
  <c r="BB759"/>
  <c r="BH759"/>
  <c r="AW759"/>
  <c r="E759"/>
  <c r="AC759"/>
  <c r="BC759"/>
  <c r="D759"/>
  <c r="I759"/>
  <c r="AI759"/>
  <c r="O759"/>
  <c r="BQ759"/>
  <c r="AI758" i="6"/>
  <c r="AE758"/>
  <c r="Z759"/>
  <c r="AH758"/>
  <c r="AD758"/>
  <c r="AG758"/>
  <c r="AC758"/>
  <c r="AF758"/>
  <c r="AA758" s="1"/>
  <c r="AB758"/>
  <c r="CB760" i="7" l="1"/>
  <c r="CA760"/>
  <c r="BV760"/>
  <c r="BW760"/>
  <c r="S760"/>
  <c r="Y760"/>
  <c r="AM760"/>
  <c r="AS760"/>
  <c r="BG760"/>
  <c r="BM760"/>
  <c r="N760"/>
  <c r="T760"/>
  <c r="AH760"/>
  <c r="AN760"/>
  <c r="BB760"/>
  <c r="BH760"/>
  <c r="I760"/>
  <c r="O760"/>
  <c r="AC760"/>
  <c r="AI760"/>
  <c r="AW760"/>
  <c r="BC760"/>
  <c r="BQ760"/>
  <c r="J760"/>
  <c r="BL760"/>
  <c r="AD760"/>
  <c r="AR760"/>
  <c r="BR760"/>
  <c r="X760"/>
  <c r="AX760"/>
  <c r="E760"/>
  <c r="D760"/>
  <c r="AI759" i="6"/>
  <c r="AE759"/>
  <c r="Z760"/>
  <c r="AH759"/>
  <c r="AD759"/>
  <c r="AG759"/>
  <c r="AC759"/>
  <c r="AF759"/>
  <c r="AA759" s="1"/>
  <c r="AB759"/>
  <c r="CB761" i="7" l="1"/>
  <c r="CA761"/>
  <c r="BW761"/>
  <c r="BV761"/>
  <c r="N761"/>
  <c r="T761"/>
  <c r="AH761"/>
  <c r="AN761"/>
  <c r="BB761"/>
  <c r="BH761"/>
  <c r="I761"/>
  <c r="O761"/>
  <c r="AC761"/>
  <c r="AI761"/>
  <c r="AW761"/>
  <c r="BC761"/>
  <c r="BQ761"/>
  <c r="J761"/>
  <c r="X761"/>
  <c r="AD761"/>
  <c r="AR761"/>
  <c r="AX761"/>
  <c r="BL761"/>
  <c r="BR761"/>
  <c r="Y761"/>
  <c r="E761"/>
  <c r="S761"/>
  <c r="BG761"/>
  <c r="D761"/>
  <c r="AS761"/>
  <c r="AM761"/>
  <c r="BM761"/>
  <c r="AI760" i="6"/>
  <c r="AE760"/>
  <c r="Z761"/>
  <c r="AH760"/>
  <c r="AD760"/>
  <c r="AG760"/>
  <c r="AC760"/>
  <c r="AF760"/>
  <c r="AA760" s="1"/>
  <c r="AB760"/>
  <c r="CB762" i="7" l="1"/>
  <c r="CA762"/>
  <c r="BV762"/>
  <c r="BW762"/>
  <c r="I762"/>
  <c r="O762"/>
  <c r="AC762"/>
  <c r="AI762"/>
  <c r="AW762"/>
  <c r="BC762"/>
  <c r="BQ762"/>
  <c r="J762"/>
  <c r="X762"/>
  <c r="AD762"/>
  <c r="AR762"/>
  <c r="AX762"/>
  <c r="BL762"/>
  <c r="BR762"/>
  <c r="S762"/>
  <c r="Y762"/>
  <c r="AM762"/>
  <c r="AS762"/>
  <c r="BG762"/>
  <c r="BM762"/>
  <c r="N762"/>
  <c r="AN762"/>
  <c r="AH762"/>
  <c r="T762"/>
  <c r="BB762"/>
  <c r="E762"/>
  <c r="BH762"/>
  <c r="D762"/>
  <c r="Z762" i="6"/>
  <c r="AI761"/>
  <c r="AE761"/>
  <c r="AH761"/>
  <c r="AD761"/>
  <c r="AG761"/>
  <c r="AC761"/>
  <c r="AF761"/>
  <c r="AA761" s="1"/>
  <c r="AB761"/>
  <c r="CB763" i="7" l="1"/>
  <c r="CA763"/>
  <c r="BW763"/>
  <c r="BV763"/>
  <c r="J763"/>
  <c r="X763"/>
  <c r="AD763"/>
  <c r="AR763"/>
  <c r="AX763"/>
  <c r="BL763"/>
  <c r="BR763"/>
  <c r="S763"/>
  <c r="Y763"/>
  <c r="AM763"/>
  <c r="AS763"/>
  <c r="BG763"/>
  <c r="BM763"/>
  <c r="N763"/>
  <c r="T763"/>
  <c r="AH763"/>
  <c r="AN763"/>
  <c r="BB763"/>
  <c r="BH763"/>
  <c r="AC763"/>
  <c r="BC763"/>
  <c r="E763"/>
  <c r="AW763"/>
  <c r="I763"/>
  <c r="AI763"/>
  <c r="D763"/>
  <c r="O763"/>
  <c r="BQ763"/>
  <c r="AI762" i="6"/>
  <c r="AE762"/>
  <c r="AG762"/>
  <c r="AC762"/>
  <c r="AH762"/>
  <c r="AF762"/>
  <c r="AA762" s="1"/>
  <c r="Z763"/>
  <c r="AD762"/>
  <c r="AB762"/>
  <c r="CB764" i="7" l="1"/>
  <c r="CA764"/>
  <c r="BV764"/>
  <c r="BW764"/>
  <c r="S764"/>
  <c r="Y764"/>
  <c r="AM764"/>
  <c r="AS764"/>
  <c r="BG764"/>
  <c r="BM764"/>
  <c r="N764"/>
  <c r="T764"/>
  <c r="AH764"/>
  <c r="AN764"/>
  <c r="BB764"/>
  <c r="BH764"/>
  <c r="I764"/>
  <c r="O764"/>
  <c r="AC764"/>
  <c r="AI764"/>
  <c r="AW764"/>
  <c r="BC764"/>
  <c r="BQ764"/>
  <c r="AR764"/>
  <c r="BR764"/>
  <c r="X764"/>
  <c r="AX764"/>
  <c r="BL764"/>
  <c r="AD764"/>
  <c r="E764"/>
  <c r="J764"/>
  <c r="D764"/>
  <c r="AI763" i="6"/>
  <c r="AE763"/>
  <c r="AG763"/>
  <c r="AC763"/>
  <c r="Z764"/>
  <c r="AD763"/>
  <c r="AB763"/>
  <c r="AH763"/>
  <c r="AF763"/>
  <c r="AA763" s="1"/>
  <c r="CB765" i="7" l="1"/>
  <c r="CA765"/>
  <c r="BW765"/>
  <c r="BV765"/>
  <c r="N765"/>
  <c r="T765"/>
  <c r="AH765"/>
  <c r="AN765"/>
  <c r="BB765"/>
  <c r="BH765"/>
  <c r="I765"/>
  <c r="O765"/>
  <c r="AC765"/>
  <c r="AI765"/>
  <c r="AW765"/>
  <c r="BC765"/>
  <c r="BQ765"/>
  <c r="J765"/>
  <c r="X765"/>
  <c r="AD765"/>
  <c r="AR765"/>
  <c r="AX765"/>
  <c r="BL765"/>
  <c r="BR765"/>
  <c r="BG765"/>
  <c r="E765"/>
  <c r="AM765"/>
  <c r="BM765"/>
  <c r="D765"/>
  <c r="S765"/>
  <c r="AS765"/>
  <c r="Y765"/>
  <c r="AI764" i="6"/>
  <c r="AE764"/>
  <c r="AG764"/>
  <c r="AC764"/>
  <c r="AH764"/>
  <c r="AF764"/>
  <c r="AA764" s="1"/>
  <c r="Z765"/>
  <c r="AD764"/>
  <c r="AB764"/>
  <c r="CB766" i="7" l="1"/>
  <c r="CA766"/>
  <c r="BV766"/>
  <c r="BW766"/>
  <c r="I766"/>
  <c r="O766"/>
  <c r="AC766"/>
  <c r="AI766"/>
  <c r="AW766"/>
  <c r="BC766"/>
  <c r="BQ766"/>
  <c r="J766"/>
  <c r="X766"/>
  <c r="AD766"/>
  <c r="AR766"/>
  <c r="AX766"/>
  <c r="BL766"/>
  <c r="BR766"/>
  <c r="S766"/>
  <c r="Y766"/>
  <c r="AM766"/>
  <c r="AS766"/>
  <c r="BG766"/>
  <c r="BM766"/>
  <c r="T766"/>
  <c r="BB766"/>
  <c r="AN766"/>
  <c r="AH766"/>
  <c r="BH766"/>
  <c r="E766"/>
  <c r="N766"/>
  <c r="D766"/>
  <c r="AI765" i="6"/>
  <c r="AE765"/>
  <c r="AG765"/>
  <c r="AC765"/>
  <c r="Z766"/>
  <c r="AD765"/>
  <c r="AB765"/>
  <c r="AH765"/>
  <c r="AF765"/>
  <c r="AA765" s="1"/>
  <c r="CB767" i="7" l="1"/>
  <c r="CA767"/>
  <c r="BW767"/>
  <c r="BV767"/>
  <c r="J767"/>
  <c r="X767"/>
  <c r="AD767"/>
  <c r="AR767"/>
  <c r="AX767"/>
  <c r="BL767"/>
  <c r="BR767"/>
  <c r="S767"/>
  <c r="Y767"/>
  <c r="AM767"/>
  <c r="AS767"/>
  <c r="BG767"/>
  <c r="BM767"/>
  <c r="N767"/>
  <c r="T767"/>
  <c r="AH767"/>
  <c r="AN767"/>
  <c r="BB767"/>
  <c r="BH767"/>
  <c r="I767"/>
  <c r="AI767"/>
  <c r="E767"/>
  <c r="AC767"/>
  <c r="O767"/>
  <c r="BQ767"/>
  <c r="D767"/>
  <c r="AW767"/>
  <c r="BC767"/>
  <c r="AI766" i="6"/>
  <c r="AE766"/>
  <c r="Z767"/>
  <c r="AG766"/>
  <c r="AC766"/>
  <c r="AH766"/>
  <c r="AF766"/>
  <c r="AA766" s="1"/>
  <c r="AD766"/>
  <c r="AB766"/>
  <c r="CB768" i="7" l="1"/>
  <c r="CA768"/>
  <c r="BV768"/>
  <c r="BW768"/>
  <c r="S768"/>
  <c r="Y768"/>
  <c r="AM768"/>
  <c r="AS768"/>
  <c r="BG768"/>
  <c r="BM768"/>
  <c r="N768"/>
  <c r="T768"/>
  <c r="AH768"/>
  <c r="AN768"/>
  <c r="BB768"/>
  <c r="BH768"/>
  <c r="I768"/>
  <c r="O768"/>
  <c r="AC768"/>
  <c r="AI768"/>
  <c r="AW768"/>
  <c r="BC768"/>
  <c r="BQ768"/>
  <c r="X768"/>
  <c r="AX768"/>
  <c r="AR768"/>
  <c r="AD768"/>
  <c r="J768"/>
  <c r="BL768"/>
  <c r="E768"/>
  <c r="BR768"/>
  <c r="D768"/>
  <c r="AI767" i="6"/>
  <c r="AE767"/>
  <c r="Z768"/>
  <c r="AH767"/>
  <c r="AD767"/>
  <c r="AG767"/>
  <c r="AC767"/>
  <c r="AF767"/>
  <c r="AA767" s="1"/>
  <c r="AB767"/>
  <c r="CB769" i="7" l="1"/>
  <c r="CA769"/>
  <c r="BW769"/>
  <c r="BV769"/>
  <c r="N769"/>
  <c r="T769"/>
  <c r="AH769"/>
  <c r="AN769"/>
  <c r="BB769"/>
  <c r="BH769"/>
  <c r="I769"/>
  <c r="O769"/>
  <c r="AC769"/>
  <c r="AI769"/>
  <c r="AW769"/>
  <c r="BC769"/>
  <c r="BQ769"/>
  <c r="J769"/>
  <c r="X769"/>
  <c r="AD769"/>
  <c r="AR769"/>
  <c r="AX769"/>
  <c r="BL769"/>
  <c r="BR769"/>
  <c r="AM769"/>
  <c r="BM769"/>
  <c r="E769"/>
  <c r="S769"/>
  <c r="AS769"/>
  <c r="D769"/>
  <c r="BG769"/>
  <c r="Y769"/>
  <c r="AF768" i="6"/>
  <c r="AA768" s="1"/>
  <c r="AB768"/>
  <c r="AI768"/>
  <c r="AE768"/>
  <c r="Z769"/>
  <c r="AH768"/>
  <c r="AD768"/>
  <c r="AG768"/>
  <c r="AC768"/>
  <c r="CB770" i="7" l="1"/>
  <c r="CA770"/>
  <c r="BV770"/>
  <c r="BW770"/>
  <c r="I770"/>
  <c r="O770"/>
  <c r="AC770"/>
  <c r="AI770"/>
  <c r="AW770"/>
  <c r="BC770"/>
  <c r="BQ770"/>
  <c r="J770"/>
  <c r="X770"/>
  <c r="AD770"/>
  <c r="AR770"/>
  <c r="AX770"/>
  <c r="BL770"/>
  <c r="BR770"/>
  <c r="S770"/>
  <c r="Y770"/>
  <c r="AM770"/>
  <c r="AS770"/>
  <c r="BG770"/>
  <c r="BM770"/>
  <c r="BB770"/>
  <c r="AH770"/>
  <c r="BH770"/>
  <c r="N770"/>
  <c r="AN770"/>
  <c r="E770"/>
  <c r="T770"/>
  <c r="D770"/>
  <c r="AF769" i="6"/>
  <c r="AA769" s="1"/>
  <c r="AB769"/>
  <c r="AI769"/>
  <c r="AE769"/>
  <c r="Z770"/>
  <c r="AH769"/>
  <c r="AD769"/>
  <c r="AG769"/>
  <c r="AC769"/>
  <c r="CB771" i="7" l="1"/>
  <c r="CA771"/>
  <c r="BW771"/>
  <c r="BV771"/>
  <c r="J771"/>
  <c r="X771"/>
  <c r="AD771"/>
  <c r="AR771"/>
  <c r="AX771"/>
  <c r="BL771"/>
  <c r="BR771"/>
  <c r="S771"/>
  <c r="Y771"/>
  <c r="AM771"/>
  <c r="AS771"/>
  <c r="BG771"/>
  <c r="BM771"/>
  <c r="N771"/>
  <c r="T771"/>
  <c r="AH771"/>
  <c r="AN771"/>
  <c r="BB771"/>
  <c r="BH771"/>
  <c r="O771"/>
  <c r="BQ771"/>
  <c r="E771"/>
  <c r="AW771"/>
  <c r="D771"/>
  <c r="I771"/>
  <c r="AC771"/>
  <c r="BC771"/>
  <c r="AI771"/>
  <c r="AF770" i="6"/>
  <c r="AA770" s="1"/>
  <c r="AB770"/>
  <c r="AI770"/>
  <c r="AE770"/>
  <c r="Z771"/>
  <c r="AH770"/>
  <c r="AD770"/>
  <c r="AG770"/>
  <c r="AC770"/>
  <c r="CB772" i="7" l="1"/>
  <c r="CA772"/>
  <c r="BV772"/>
  <c r="BW772"/>
  <c r="S772"/>
  <c r="Y772"/>
  <c r="AM772"/>
  <c r="AS772"/>
  <c r="BG772"/>
  <c r="BM772"/>
  <c r="N772"/>
  <c r="T772"/>
  <c r="AH772"/>
  <c r="AN772"/>
  <c r="BB772"/>
  <c r="BH772"/>
  <c r="I772"/>
  <c r="O772"/>
  <c r="AC772"/>
  <c r="AI772"/>
  <c r="AW772"/>
  <c r="BC772"/>
  <c r="BQ772"/>
  <c r="AD772"/>
  <c r="X772"/>
  <c r="J772"/>
  <c r="BL772"/>
  <c r="AX772"/>
  <c r="AR772"/>
  <c r="BR772"/>
  <c r="E772"/>
  <c r="D772"/>
  <c r="AF771" i="6"/>
  <c r="AA771" s="1"/>
  <c r="AB771"/>
  <c r="AI771"/>
  <c r="AE771"/>
  <c r="Z772"/>
  <c r="AH771"/>
  <c r="AD771"/>
  <c r="AG771"/>
  <c r="AC771"/>
  <c r="CB773" i="7" l="1"/>
  <c r="CA773"/>
  <c r="BW773"/>
  <c r="BV773"/>
  <c r="N773"/>
  <c r="T773"/>
  <c r="AH773"/>
  <c r="AN773"/>
  <c r="BB773"/>
  <c r="BH773"/>
  <c r="I773"/>
  <c r="O773"/>
  <c r="AC773"/>
  <c r="AI773"/>
  <c r="AW773"/>
  <c r="BC773"/>
  <c r="BQ773"/>
  <c r="J773"/>
  <c r="X773"/>
  <c r="AD773"/>
  <c r="AR773"/>
  <c r="AX773"/>
  <c r="BL773"/>
  <c r="BR773"/>
  <c r="S773"/>
  <c r="AS773"/>
  <c r="E773"/>
  <c r="AM773"/>
  <c r="Y773"/>
  <c r="D773"/>
  <c r="BM773"/>
  <c r="BG773"/>
  <c r="AF772" i="6"/>
  <c r="AA772" s="1"/>
  <c r="AB772"/>
  <c r="AI772"/>
  <c r="AE772"/>
  <c r="Z773"/>
  <c r="AH772"/>
  <c r="AD772"/>
  <c r="AG772"/>
  <c r="AC772"/>
  <c r="CB774" i="7" l="1"/>
  <c r="CA774"/>
  <c r="BV774"/>
  <c r="BW774"/>
  <c r="I774"/>
  <c r="O774"/>
  <c r="AC774"/>
  <c r="AI774"/>
  <c r="AW774"/>
  <c r="BC774"/>
  <c r="BQ774"/>
  <c r="J774"/>
  <c r="X774"/>
  <c r="AD774"/>
  <c r="AR774"/>
  <c r="AX774"/>
  <c r="BL774"/>
  <c r="BR774"/>
  <c r="S774"/>
  <c r="Y774"/>
  <c r="AM774"/>
  <c r="AS774"/>
  <c r="BG774"/>
  <c r="BM774"/>
  <c r="AH774"/>
  <c r="BH774"/>
  <c r="BB774"/>
  <c r="N774"/>
  <c r="AN774"/>
  <c r="T774"/>
  <c r="E774"/>
  <c r="D774"/>
  <c r="AF773" i="6"/>
  <c r="AA773" s="1"/>
  <c r="AB773"/>
  <c r="AI773"/>
  <c r="AE773"/>
  <c r="Z774"/>
  <c r="AH773"/>
  <c r="AD773"/>
  <c r="AG773"/>
  <c r="AC773"/>
  <c r="CB775" i="7" l="1"/>
  <c r="CA775"/>
  <c r="BW775"/>
  <c r="BV775"/>
  <c r="J775"/>
  <c r="X775"/>
  <c r="AD775"/>
  <c r="AR775"/>
  <c r="AX775"/>
  <c r="BL775"/>
  <c r="BR775"/>
  <c r="S775"/>
  <c r="Y775"/>
  <c r="AM775"/>
  <c r="AS775"/>
  <c r="BG775"/>
  <c r="BM775"/>
  <c r="N775"/>
  <c r="T775"/>
  <c r="AH775"/>
  <c r="AN775"/>
  <c r="BB775"/>
  <c r="BH775"/>
  <c r="AW775"/>
  <c r="E775"/>
  <c r="BQ775"/>
  <c r="AC775"/>
  <c r="BC775"/>
  <c r="D775"/>
  <c r="O775"/>
  <c r="I775"/>
  <c r="AI775"/>
  <c r="AF774" i="6"/>
  <c r="AA774" s="1"/>
  <c r="AB774"/>
  <c r="AI774"/>
  <c r="AE774"/>
  <c r="Z775"/>
  <c r="AH774"/>
  <c r="AD774"/>
  <c r="AG774"/>
  <c r="AC774"/>
  <c r="CB776" i="7" l="1"/>
  <c r="CA776"/>
  <c r="BV776"/>
  <c r="BW776"/>
  <c r="S776"/>
  <c r="Y776"/>
  <c r="AM776"/>
  <c r="AS776"/>
  <c r="BG776"/>
  <c r="BM776"/>
  <c r="N776"/>
  <c r="T776"/>
  <c r="AH776"/>
  <c r="AN776"/>
  <c r="BB776"/>
  <c r="BH776"/>
  <c r="I776"/>
  <c r="O776"/>
  <c r="AC776"/>
  <c r="AI776"/>
  <c r="AW776"/>
  <c r="BC776"/>
  <c r="BQ776"/>
  <c r="J776"/>
  <c r="BL776"/>
  <c r="AR776"/>
  <c r="BR776"/>
  <c r="X776"/>
  <c r="AX776"/>
  <c r="E776"/>
  <c r="AD776"/>
  <c r="D776"/>
  <c r="AF775" i="6"/>
  <c r="AA775" s="1"/>
  <c r="AB775"/>
  <c r="AI775"/>
  <c r="AE775"/>
  <c r="Z776"/>
  <c r="AH775"/>
  <c r="AD775"/>
  <c r="AG775"/>
  <c r="AC775"/>
  <c r="CB777" i="7" l="1"/>
  <c r="CA777"/>
  <c r="BW777"/>
  <c r="BV777"/>
  <c r="N777"/>
  <c r="T777"/>
  <c r="AH777"/>
  <c r="AN777"/>
  <c r="BB777"/>
  <c r="BH777"/>
  <c r="I777"/>
  <c r="O777"/>
  <c r="AC777"/>
  <c r="AI777"/>
  <c r="AW777"/>
  <c r="BC777"/>
  <c r="BQ777"/>
  <c r="J777"/>
  <c r="X777"/>
  <c r="AD777"/>
  <c r="AR777"/>
  <c r="AX777"/>
  <c r="BL777"/>
  <c r="BR777"/>
  <c r="Y777"/>
  <c r="E777"/>
  <c r="S777"/>
  <c r="BG777"/>
  <c r="D777"/>
  <c r="AM777"/>
  <c r="BM777"/>
  <c r="AS777"/>
  <c r="AF776" i="6"/>
  <c r="AA776" s="1"/>
  <c r="AB776"/>
  <c r="AI776"/>
  <c r="AE776"/>
  <c r="Z777"/>
  <c r="AH776"/>
  <c r="AD776"/>
  <c r="AG776"/>
  <c r="AC776"/>
  <c r="CB778" i="7" l="1"/>
  <c r="CA778"/>
  <c r="BV778"/>
  <c r="BW778"/>
  <c r="I778"/>
  <c r="O778"/>
  <c r="AC778"/>
  <c r="AI778"/>
  <c r="AW778"/>
  <c r="BC778"/>
  <c r="BQ778"/>
  <c r="J778"/>
  <c r="X778"/>
  <c r="AD778"/>
  <c r="AR778"/>
  <c r="AX778"/>
  <c r="BL778"/>
  <c r="BR778"/>
  <c r="S778"/>
  <c r="Y778"/>
  <c r="AM778"/>
  <c r="AS778"/>
  <c r="BG778"/>
  <c r="BM778"/>
  <c r="N778"/>
  <c r="AN778"/>
  <c r="AH778"/>
  <c r="T778"/>
  <c r="BB778"/>
  <c r="E778"/>
  <c r="BH778"/>
  <c r="D778"/>
  <c r="AF777" i="6"/>
  <c r="AA777" s="1"/>
  <c r="AB777"/>
  <c r="AI777"/>
  <c r="AE777"/>
  <c r="Z778"/>
  <c r="AH777"/>
  <c r="AD777"/>
  <c r="AG777"/>
  <c r="AC777"/>
  <c r="CB779" i="7" l="1"/>
  <c r="CA779"/>
  <c r="BW779"/>
  <c r="BV779"/>
  <c r="J779"/>
  <c r="X779"/>
  <c r="AD779"/>
  <c r="AR779"/>
  <c r="AX779"/>
  <c r="BL779"/>
  <c r="BR779"/>
  <c r="S779"/>
  <c r="Y779"/>
  <c r="AM779"/>
  <c r="AS779"/>
  <c r="BG779"/>
  <c r="BM779"/>
  <c r="N779"/>
  <c r="T779"/>
  <c r="AH779"/>
  <c r="AN779"/>
  <c r="BB779"/>
  <c r="BH779"/>
  <c r="AC779"/>
  <c r="BC779"/>
  <c r="E779"/>
  <c r="AW779"/>
  <c r="I779"/>
  <c r="AI779"/>
  <c r="D779"/>
  <c r="O779"/>
  <c r="BQ779"/>
  <c r="AF778" i="6"/>
  <c r="AA778" s="1"/>
  <c r="AB778"/>
  <c r="AI778"/>
  <c r="AE778"/>
  <c r="Z779"/>
  <c r="AH778"/>
  <c r="AD778"/>
  <c r="AG778"/>
  <c r="AC778"/>
  <c r="CB780" i="7" l="1"/>
  <c r="CA780"/>
  <c r="BV780"/>
  <c r="BW780"/>
  <c r="S780"/>
  <c r="Y780"/>
  <c r="AM780"/>
  <c r="AS780"/>
  <c r="BG780"/>
  <c r="BM780"/>
  <c r="N780"/>
  <c r="T780"/>
  <c r="AH780"/>
  <c r="AN780"/>
  <c r="BB780"/>
  <c r="BH780"/>
  <c r="I780"/>
  <c r="O780"/>
  <c r="AC780"/>
  <c r="AI780"/>
  <c r="AW780"/>
  <c r="BC780"/>
  <c r="BQ780"/>
  <c r="AR780"/>
  <c r="BR780"/>
  <c r="X780"/>
  <c r="AX780"/>
  <c r="BL780"/>
  <c r="AD780"/>
  <c r="E780"/>
  <c r="J780"/>
  <c r="D780"/>
  <c r="AF779" i="6"/>
  <c r="AA779" s="1"/>
  <c r="AB779"/>
  <c r="AI779"/>
  <c r="AE779"/>
  <c r="Z780"/>
  <c r="AH779"/>
  <c r="AD779"/>
  <c r="AG779"/>
  <c r="AC779"/>
  <c r="CB781" i="7" l="1"/>
  <c r="CA781"/>
  <c r="BW781"/>
  <c r="BV781"/>
  <c r="N781"/>
  <c r="T781"/>
  <c r="AH781"/>
  <c r="AN781"/>
  <c r="BB781"/>
  <c r="BH781"/>
  <c r="I781"/>
  <c r="O781"/>
  <c r="AC781"/>
  <c r="AI781"/>
  <c r="AW781"/>
  <c r="BC781"/>
  <c r="BQ781"/>
  <c r="J781"/>
  <c r="X781"/>
  <c r="AD781"/>
  <c r="AR781"/>
  <c r="AX781"/>
  <c r="BL781"/>
  <c r="BR781"/>
  <c r="BG781"/>
  <c r="E781"/>
  <c r="AM781"/>
  <c r="BM781"/>
  <c r="D781"/>
  <c r="S781"/>
  <c r="AS781"/>
  <c r="Y781"/>
  <c r="AF780" i="6"/>
  <c r="AA780" s="1"/>
  <c r="AB780"/>
  <c r="AI780"/>
  <c r="AE780"/>
  <c r="Z781"/>
  <c r="AH780"/>
  <c r="AD780"/>
  <c r="AG780"/>
  <c r="AC780"/>
  <c r="CB782" i="7" l="1"/>
  <c r="CA782"/>
  <c r="BV782"/>
  <c r="BW782"/>
  <c r="I782"/>
  <c r="O782"/>
  <c r="AC782"/>
  <c r="AI782"/>
  <c r="AW782"/>
  <c r="BC782"/>
  <c r="BQ782"/>
  <c r="J782"/>
  <c r="X782"/>
  <c r="AD782"/>
  <c r="AR782"/>
  <c r="AX782"/>
  <c r="BL782"/>
  <c r="BR782"/>
  <c r="S782"/>
  <c r="Y782"/>
  <c r="AM782"/>
  <c r="AS782"/>
  <c r="BG782"/>
  <c r="BM782"/>
  <c r="T782"/>
  <c r="BB782"/>
  <c r="N782"/>
  <c r="AH782"/>
  <c r="BH782"/>
  <c r="E782"/>
  <c r="AN782"/>
  <c r="D782"/>
  <c r="AF781" i="6"/>
  <c r="AA781" s="1"/>
  <c r="AB781"/>
  <c r="AI781"/>
  <c r="AE781"/>
  <c r="Z782"/>
  <c r="AH781"/>
  <c r="AD781"/>
  <c r="AG781"/>
  <c r="AC781"/>
  <c r="CB783" i="7" l="1"/>
  <c r="CA783"/>
  <c r="BW783"/>
  <c r="BV783"/>
  <c r="J783"/>
  <c r="X783"/>
  <c r="AD783"/>
  <c r="AR783"/>
  <c r="AX783"/>
  <c r="BL783"/>
  <c r="BR783"/>
  <c r="S783"/>
  <c r="Y783"/>
  <c r="AM783"/>
  <c r="AS783"/>
  <c r="BG783"/>
  <c r="BM783"/>
  <c r="N783"/>
  <c r="T783"/>
  <c r="AH783"/>
  <c r="AN783"/>
  <c r="BB783"/>
  <c r="BH783"/>
  <c r="I783"/>
  <c r="AI783"/>
  <c r="E783"/>
  <c r="O783"/>
  <c r="BQ783"/>
  <c r="D783"/>
  <c r="AC783"/>
  <c r="AW783"/>
  <c r="BC783"/>
  <c r="AF782" i="6"/>
  <c r="AA782" s="1"/>
  <c r="AB782"/>
  <c r="AI782"/>
  <c r="AE782"/>
  <c r="Z783"/>
  <c r="AH782"/>
  <c r="AD782"/>
  <c r="AG782"/>
  <c r="AC782"/>
  <c r="CB784" i="7" l="1"/>
  <c r="CA784"/>
  <c r="BV784"/>
  <c r="BW784"/>
  <c r="S784"/>
  <c r="Y784"/>
  <c r="AM784"/>
  <c r="AS784"/>
  <c r="BG784"/>
  <c r="BM784"/>
  <c r="N784"/>
  <c r="T784"/>
  <c r="AH784"/>
  <c r="AN784"/>
  <c r="BB784"/>
  <c r="BH784"/>
  <c r="I784"/>
  <c r="O784"/>
  <c r="AC784"/>
  <c r="AI784"/>
  <c r="AW784"/>
  <c r="BC784"/>
  <c r="BQ784"/>
  <c r="X784"/>
  <c r="AX784"/>
  <c r="AD784"/>
  <c r="AR784"/>
  <c r="J784"/>
  <c r="BL784"/>
  <c r="E784"/>
  <c r="BR784"/>
  <c r="D784"/>
  <c r="AF783" i="6"/>
  <c r="AA783" s="1"/>
  <c r="AB783"/>
  <c r="AI783"/>
  <c r="AE783"/>
  <c r="Z784"/>
  <c r="AH783"/>
  <c r="AD783"/>
  <c r="AG783"/>
  <c r="AC783"/>
  <c r="CB785" i="7" l="1"/>
  <c r="CA785"/>
  <c r="BW785"/>
  <c r="BV785"/>
  <c r="N785"/>
  <c r="T785"/>
  <c r="AH785"/>
  <c r="AN785"/>
  <c r="BB785"/>
  <c r="BH785"/>
  <c r="I785"/>
  <c r="O785"/>
  <c r="AC785"/>
  <c r="AI785"/>
  <c r="AW785"/>
  <c r="BC785"/>
  <c r="BQ785"/>
  <c r="J785"/>
  <c r="X785"/>
  <c r="AD785"/>
  <c r="AR785"/>
  <c r="AX785"/>
  <c r="BL785"/>
  <c r="BR785"/>
  <c r="AM785"/>
  <c r="BM785"/>
  <c r="E785"/>
  <c r="BG785"/>
  <c r="S785"/>
  <c r="AS785"/>
  <c r="D785"/>
  <c r="Y785"/>
  <c r="AF784" i="6"/>
  <c r="AA784" s="1"/>
  <c r="AB784"/>
  <c r="AI784"/>
  <c r="AE784"/>
  <c r="Z785"/>
  <c r="AH784"/>
  <c r="AD784"/>
  <c r="AG784"/>
  <c r="AC784"/>
  <c r="CB786" i="7" l="1"/>
  <c r="CA786"/>
  <c r="BW786"/>
  <c r="BV786"/>
  <c r="I786"/>
  <c r="O786"/>
  <c r="AC786"/>
  <c r="AI786"/>
  <c r="AW786"/>
  <c r="BC786"/>
  <c r="BQ786"/>
  <c r="J786"/>
  <c r="X786"/>
  <c r="AD786"/>
  <c r="AR786"/>
  <c r="AX786"/>
  <c r="BL786"/>
  <c r="BR786"/>
  <c r="S786"/>
  <c r="Y786"/>
  <c r="AM786"/>
  <c r="AS786"/>
  <c r="BG786"/>
  <c r="BM786"/>
  <c r="BB786"/>
  <c r="AH786"/>
  <c r="BH786"/>
  <c r="T786"/>
  <c r="N786"/>
  <c r="AN786"/>
  <c r="E786"/>
  <c r="D786"/>
  <c r="AF785" i="6"/>
  <c r="AA785" s="1"/>
  <c r="AB785"/>
  <c r="AI785"/>
  <c r="AE785"/>
  <c r="Z786"/>
  <c r="AH785"/>
  <c r="AD785"/>
  <c r="AG785"/>
  <c r="AC785"/>
  <c r="CB787" i="7" l="1"/>
  <c r="CA787"/>
  <c r="BW787"/>
  <c r="BV787"/>
  <c r="J787"/>
  <c r="X787"/>
  <c r="AD787"/>
  <c r="AR787"/>
  <c r="AX787"/>
  <c r="BL787"/>
  <c r="BR787"/>
  <c r="S787"/>
  <c r="Y787"/>
  <c r="AM787"/>
  <c r="AS787"/>
  <c r="BG787"/>
  <c r="BM787"/>
  <c r="N787"/>
  <c r="T787"/>
  <c r="AH787"/>
  <c r="AN787"/>
  <c r="BB787"/>
  <c r="BH787"/>
  <c r="O787"/>
  <c r="BQ787"/>
  <c r="E787"/>
  <c r="I787"/>
  <c r="AW787"/>
  <c r="D787"/>
  <c r="AC787"/>
  <c r="BC787"/>
  <c r="AI787"/>
  <c r="AF786" i="6"/>
  <c r="AA786" s="1"/>
  <c r="AB786"/>
  <c r="AI786"/>
  <c r="AE786"/>
  <c r="Z787"/>
  <c r="AH786"/>
  <c r="AD786"/>
  <c r="AG786"/>
  <c r="AC786"/>
  <c r="CB788" i="7" l="1"/>
  <c r="CA788"/>
  <c r="BV788"/>
  <c r="BW788"/>
  <c r="S788"/>
  <c r="Y788"/>
  <c r="AM788"/>
  <c r="AS788"/>
  <c r="BG788"/>
  <c r="BM788"/>
  <c r="N788"/>
  <c r="T788"/>
  <c r="AH788"/>
  <c r="AN788"/>
  <c r="BB788"/>
  <c r="BH788"/>
  <c r="I788"/>
  <c r="O788"/>
  <c r="AC788"/>
  <c r="AI788"/>
  <c r="AW788"/>
  <c r="BC788"/>
  <c r="BQ788"/>
  <c r="AD788"/>
  <c r="X788"/>
  <c r="J788"/>
  <c r="BL788"/>
  <c r="AR788"/>
  <c r="BR788"/>
  <c r="E788"/>
  <c r="AX788"/>
  <c r="D788"/>
  <c r="AF787" i="6"/>
  <c r="AA787" s="1"/>
  <c r="AB787"/>
  <c r="AI787"/>
  <c r="AE787"/>
  <c r="Z788"/>
  <c r="AH787"/>
  <c r="AD787"/>
  <c r="AG787"/>
  <c r="AC787"/>
  <c r="CB789" i="7" l="1"/>
  <c r="CA789"/>
  <c r="BW789"/>
  <c r="BV789"/>
  <c r="N789"/>
  <c r="T789"/>
  <c r="AH789"/>
  <c r="AN789"/>
  <c r="BB789"/>
  <c r="BH789"/>
  <c r="I789"/>
  <c r="O789"/>
  <c r="AC789"/>
  <c r="AI789"/>
  <c r="AW789"/>
  <c r="BC789"/>
  <c r="BQ789"/>
  <c r="J789"/>
  <c r="X789"/>
  <c r="AD789"/>
  <c r="AR789"/>
  <c r="AX789"/>
  <c r="BL789"/>
  <c r="BR789"/>
  <c r="S789"/>
  <c r="AS789"/>
  <c r="E789"/>
  <c r="Y789"/>
  <c r="D789"/>
  <c r="BM789"/>
  <c r="BG789"/>
  <c r="AM789"/>
  <c r="AF788" i="6"/>
  <c r="AA788" s="1"/>
  <c r="AB788"/>
  <c r="AI788"/>
  <c r="AE788"/>
  <c r="Z789"/>
  <c r="AH788"/>
  <c r="AD788"/>
  <c r="AG788"/>
  <c r="AC788"/>
  <c r="CB790" i="7" l="1"/>
  <c r="CA790"/>
  <c r="BW790"/>
  <c r="BV790"/>
  <c r="I790"/>
  <c r="O790"/>
  <c r="AC790"/>
  <c r="AI790"/>
  <c r="AW790"/>
  <c r="BC790"/>
  <c r="BQ790"/>
  <c r="J790"/>
  <c r="X790"/>
  <c r="AD790"/>
  <c r="AR790"/>
  <c r="AX790"/>
  <c r="BL790"/>
  <c r="BR790"/>
  <c r="S790"/>
  <c r="Y790"/>
  <c r="AM790"/>
  <c r="AS790"/>
  <c r="BG790"/>
  <c r="BM790"/>
  <c r="AH790"/>
  <c r="BH790"/>
  <c r="BB790"/>
  <c r="N790"/>
  <c r="AN790"/>
  <c r="T790"/>
  <c r="E790"/>
  <c r="D790"/>
  <c r="AF789" i="6"/>
  <c r="AA789" s="1"/>
  <c r="AB789"/>
  <c r="AI789"/>
  <c r="AE789"/>
  <c r="Z790"/>
  <c r="AH789"/>
  <c r="AD789"/>
  <c r="AG789"/>
  <c r="AC789"/>
  <c r="CB791" i="7" l="1"/>
  <c r="CA791"/>
  <c r="BW791"/>
  <c r="BV791"/>
  <c r="J791"/>
  <c r="X791"/>
  <c r="AD791"/>
  <c r="AR791"/>
  <c r="AX791"/>
  <c r="BL791"/>
  <c r="BR791"/>
  <c r="S791"/>
  <c r="Y791"/>
  <c r="AM791"/>
  <c r="AS791"/>
  <c r="BG791"/>
  <c r="BM791"/>
  <c r="N791"/>
  <c r="T791"/>
  <c r="AH791"/>
  <c r="AN791"/>
  <c r="BB791"/>
  <c r="BH791"/>
  <c r="AW791"/>
  <c r="E791"/>
  <c r="BQ791"/>
  <c r="AC791"/>
  <c r="BC791"/>
  <c r="D791"/>
  <c r="O791"/>
  <c r="I791"/>
  <c r="AI791"/>
  <c r="AF790" i="6"/>
  <c r="AA790" s="1"/>
  <c r="AB790"/>
  <c r="AI790"/>
  <c r="AE790"/>
  <c r="Z791"/>
  <c r="AH790"/>
  <c r="AD790"/>
  <c r="AG790"/>
  <c r="AC790"/>
  <c r="CB792" i="7" l="1"/>
  <c r="CA792"/>
  <c r="BV792"/>
  <c r="BW792"/>
  <c r="S792"/>
  <c r="Y792"/>
  <c r="AM792"/>
  <c r="AS792"/>
  <c r="BG792"/>
  <c r="BM792"/>
  <c r="N792"/>
  <c r="T792"/>
  <c r="AH792"/>
  <c r="AN792"/>
  <c r="BB792"/>
  <c r="BH792"/>
  <c r="I792"/>
  <c r="O792"/>
  <c r="AC792"/>
  <c r="AI792"/>
  <c r="AW792"/>
  <c r="BC792"/>
  <c r="BQ792"/>
  <c r="J792"/>
  <c r="BL792"/>
  <c r="AR792"/>
  <c r="BR792"/>
  <c r="AD792"/>
  <c r="X792"/>
  <c r="AX792"/>
  <c r="E792"/>
  <c r="D792"/>
  <c r="AF791" i="6"/>
  <c r="AA791" s="1"/>
  <c r="AB791"/>
  <c r="AI791"/>
  <c r="AE791"/>
  <c r="Z792"/>
  <c r="AH791"/>
  <c r="AD791"/>
  <c r="AG791"/>
  <c r="AC791"/>
  <c r="CB793" i="7" l="1"/>
  <c r="CA793"/>
  <c r="BW793"/>
  <c r="BV793"/>
  <c r="N793"/>
  <c r="T793"/>
  <c r="AH793"/>
  <c r="AN793"/>
  <c r="BB793"/>
  <c r="BH793"/>
  <c r="I793"/>
  <c r="O793"/>
  <c r="AC793"/>
  <c r="AI793"/>
  <c r="AW793"/>
  <c r="BC793"/>
  <c r="BQ793"/>
  <c r="J793"/>
  <c r="X793"/>
  <c r="AD793"/>
  <c r="AR793"/>
  <c r="AX793"/>
  <c r="BL793"/>
  <c r="BR793"/>
  <c r="Y793"/>
  <c r="E793"/>
  <c r="S793"/>
  <c r="BG793"/>
  <c r="D793"/>
  <c r="AM793"/>
  <c r="BM793"/>
  <c r="AS793"/>
  <c r="AF792" i="6"/>
  <c r="AA792" s="1"/>
  <c r="AB792"/>
  <c r="AI792"/>
  <c r="AE792"/>
  <c r="Z793"/>
  <c r="AH792"/>
  <c r="AD792"/>
  <c r="AG792"/>
  <c r="AC792"/>
  <c r="CB794" i="7" l="1"/>
  <c r="CA794"/>
  <c r="BW794"/>
  <c r="BV794"/>
  <c r="I794"/>
  <c r="O794"/>
  <c r="AC794"/>
  <c r="AI794"/>
  <c r="AW794"/>
  <c r="BC794"/>
  <c r="BQ794"/>
  <c r="J794"/>
  <c r="X794"/>
  <c r="AD794"/>
  <c r="AR794"/>
  <c r="AX794"/>
  <c r="BL794"/>
  <c r="BR794"/>
  <c r="S794"/>
  <c r="Y794"/>
  <c r="AM794"/>
  <c r="AS794"/>
  <c r="BG794"/>
  <c r="BM794"/>
  <c r="N794"/>
  <c r="AN794"/>
  <c r="AH794"/>
  <c r="T794"/>
  <c r="BB794"/>
  <c r="E794"/>
  <c r="BH794"/>
  <c r="D794"/>
  <c r="AF793" i="6"/>
  <c r="AA793" s="1"/>
  <c r="AB793"/>
  <c r="AI793"/>
  <c r="AE793"/>
  <c r="Z794"/>
  <c r="AH793"/>
  <c r="AD793"/>
  <c r="AG793"/>
  <c r="AC793"/>
  <c r="CB795" i="7" l="1"/>
  <c r="CA795"/>
  <c r="BW795"/>
  <c r="BV795"/>
  <c r="J795"/>
  <c r="X795"/>
  <c r="AD795"/>
  <c r="AR795"/>
  <c r="AX795"/>
  <c r="BL795"/>
  <c r="BR795"/>
  <c r="S795"/>
  <c r="Y795"/>
  <c r="AM795"/>
  <c r="AS795"/>
  <c r="BG795"/>
  <c r="BM795"/>
  <c r="N795"/>
  <c r="T795"/>
  <c r="AH795"/>
  <c r="AN795"/>
  <c r="BB795"/>
  <c r="BH795"/>
  <c r="AC795"/>
  <c r="BC795"/>
  <c r="E795"/>
  <c r="I795"/>
  <c r="AI795"/>
  <c r="D795"/>
  <c r="O795"/>
  <c r="BQ795"/>
  <c r="AW795"/>
  <c r="AF794" i="6"/>
  <c r="AA794" s="1"/>
  <c r="AB794"/>
  <c r="AI794"/>
  <c r="AE794"/>
  <c r="Z795"/>
  <c r="AH794"/>
  <c r="AD794"/>
  <c r="AG794"/>
  <c r="AC794"/>
  <c r="CB796" i="7" l="1"/>
  <c r="CA796"/>
  <c r="BV796"/>
  <c r="BW796"/>
  <c r="S796"/>
  <c r="Y796"/>
  <c r="AM796"/>
  <c r="AS796"/>
  <c r="BG796"/>
  <c r="BM796"/>
  <c r="N796"/>
  <c r="T796"/>
  <c r="AH796"/>
  <c r="AN796"/>
  <c r="BB796"/>
  <c r="BH796"/>
  <c r="I796"/>
  <c r="O796"/>
  <c r="AC796"/>
  <c r="AI796"/>
  <c r="AW796"/>
  <c r="BC796"/>
  <c r="BQ796"/>
  <c r="AR796"/>
  <c r="BR796"/>
  <c r="X796"/>
  <c r="AX796"/>
  <c r="J796"/>
  <c r="AD796"/>
  <c r="E796"/>
  <c r="BL796"/>
  <c r="D796"/>
  <c r="AF795" i="6"/>
  <c r="AA795" s="1"/>
  <c r="AB795"/>
  <c r="AI795"/>
  <c r="AE795"/>
  <c r="Z796"/>
  <c r="AH795"/>
  <c r="AD795"/>
  <c r="AG795"/>
  <c r="AC795"/>
  <c r="CB797" i="7" l="1"/>
  <c r="CA797"/>
  <c r="BW797"/>
  <c r="BV797"/>
  <c r="N797"/>
  <c r="T797"/>
  <c r="AH797"/>
  <c r="AN797"/>
  <c r="BB797"/>
  <c r="BH797"/>
  <c r="I797"/>
  <c r="O797"/>
  <c r="AC797"/>
  <c r="AI797"/>
  <c r="AW797"/>
  <c r="BC797"/>
  <c r="BQ797"/>
  <c r="J797"/>
  <c r="X797"/>
  <c r="AD797"/>
  <c r="AR797"/>
  <c r="AX797"/>
  <c r="BL797"/>
  <c r="BR797"/>
  <c r="BG797"/>
  <c r="E797"/>
  <c r="Y797"/>
  <c r="AM797"/>
  <c r="BM797"/>
  <c r="D797"/>
  <c r="S797"/>
  <c r="AS797"/>
  <c r="AF796" i="6"/>
  <c r="AA796" s="1"/>
  <c r="AB796"/>
  <c r="AI796"/>
  <c r="AE796"/>
  <c r="Z797"/>
  <c r="AH796"/>
  <c r="AD796"/>
  <c r="AG796"/>
  <c r="AC796"/>
  <c r="CB798" i="7" l="1"/>
  <c r="CA798"/>
  <c r="BW798"/>
  <c r="BV798"/>
  <c r="I798"/>
  <c r="O798"/>
  <c r="AC798"/>
  <c r="AI798"/>
  <c r="AW798"/>
  <c r="BC798"/>
  <c r="BQ798"/>
  <c r="J798"/>
  <c r="X798"/>
  <c r="AD798"/>
  <c r="AR798"/>
  <c r="AX798"/>
  <c r="BL798"/>
  <c r="BR798"/>
  <c r="S798"/>
  <c r="Y798"/>
  <c r="AM798"/>
  <c r="AS798"/>
  <c r="BG798"/>
  <c r="BM798"/>
  <c r="T798"/>
  <c r="AN798"/>
  <c r="BB798"/>
  <c r="AH798"/>
  <c r="BH798"/>
  <c r="E798"/>
  <c r="N798"/>
  <c r="D798"/>
  <c r="AF797" i="6"/>
  <c r="AA797" s="1"/>
  <c r="AB797"/>
  <c r="AI797"/>
  <c r="AE797"/>
  <c r="Z798"/>
  <c r="AH797"/>
  <c r="AD797"/>
  <c r="AG797"/>
  <c r="AC797"/>
  <c r="CB799" i="7" l="1"/>
  <c r="CA799"/>
  <c r="BW799"/>
  <c r="BV799"/>
  <c r="J799"/>
  <c r="X799"/>
  <c r="AD799"/>
  <c r="AR799"/>
  <c r="AX799"/>
  <c r="BL799"/>
  <c r="BR799"/>
  <c r="S799"/>
  <c r="Y799"/>
  <c r="AM799"/>
  <c r="AS799"/>
  <c r="BG799"/>
  <c r="BM799"/>
  <c r="N799"/>
  <c r="T799"/>
  <c r="AH799"/>
  <c r="AN799"/>
  <c r="BB799"/>
  <c r="BH799"/>
  <c r="I799"/>
  <c r="AI799"/>
  <c r="E799"/>
  <c r="BC799"/>
  <c r="O799"/>
  <c r="BQ799"/>
  <c r="D799"/>
  <c r="AC799"/>
  <c r="AW799"/>
  <c r="AF798" i="6"/>
  <c r="AA798" s="1"/>
  <c r="AB798"/>
  <c r="AI798"/>
  <c r="AE798"/>
  <c r="Z799"/>
  <c r="AH798"/>
  <c r="AD798"/>
  <c r="AG798"/>
  <c r="AC798"/>
  <c r="CB800" i="7" l="1"/>
  <c r="CA800"/>
  <c r="BV800"/>
  <c r="BW800"/>
  <c r="S800"/>
  <c r="Y800"/>
  <c r="AM800"/>
  <c r="AS800"/>
  <c r="BG800"/>
  <c r="BM800"/>
  <c r="N800"/>
  <c r="T800"/>
  <c r="AH800"/>
  <c r="AN800"/>
  <c r="BB800"/>
  <c r="BH800"/>
  <c r="I800"/>
  <c r="O800"/>
  <c r="AC800"/>
  <c r="AI800"/>
  <c r="AW800"/>
  <c r="BC800"/>
  <c r="BQ800"/>
  <c r="X800"/>
  <c r="AX800"/>
  <c r="AR800"/>
  <c r="AD800"/>
  <c r="BR800"/>
  <c r="J800"/>
  <c r="BL800"/>
  <c r="E800"/>
  <c r="D800"/>
  <c r="AF799" i="6"/>
  <c r="AA799" s="1"/>
  <c r="AB799"/>
  <c r="AI799"/>
  <c r="AE799"/>
  <c r="Z800"/>
  <c r="AH799"/>
  <c r="AD799"/>
  <c r="AG799"/>
  <c r="AC799"/>
  <c r="CB801" i="7" l="1"/>
  <c r="CA801"/>
  <c r="BW801"/>
  <c r="BV801"/>
  <c r="N801"/>
  <c r="T801"/>
  <c r="AH801"/>
  <c r="AN801"/>
  <c r="BB801"/>
  <c r="BH801"/>
  <c r="I801"/>
  <c r="O801"/>
  <c r="AC801"/>
  <c r="AI801"/>
  <c r="AW801"/>
  <c r="BC801"/>
  <c r="BQ801"/>
  <c r="J801"/>
  <c r="X801"/>
  <c r="AD801"/>
  <c r="AR801"/>
  <c r="AX801"/>
  <c r="BL801"/>
  <c r="BR801"/>
  <c r="AM801"/>
  <c r="BM801"/>
  <c r="E801"/>
  <c r="S801"/>
  <c r="AS801"/>
  <c r="D801"/>
  <c r="BG801"/>
  <c r="Y801"/>
  <c r="AF800" i="6"/>
  <c r="AA800" s="1"/>
  <c r="AB800"/>
  <c r="AI800"/>
  <c r="AE800"/>
  <c r="Z801"/>
  <c r="AH800"/>
  <c r="AD800"/>
  <c r="AG800"/>
  <c r="AC800"/>
  <c r="CB802" i="7" l="1"/>
  <c r="CA802"/>
  <c r="BW802"/>
  <c r="BV802"/>
  <c r="I802"/>
  <c r="O802"/>
  <c r="AC802"/>
  <c r="AI802"/>
  <c r="AW802"/>
  <c r="BC802"/>
  <c r="BQ802"/>
  <c r="J802"/>
  <c r="X802"/>
  <c r="AD802"/>
  <c r="AR802"/>
  <c r="AX802"/>
  <c r="BL802"/>
  <c r="BR802"/>
  <c r="S802"/>
  <c r="Y802"/>
  <c r="AM802"/>
  <c r="AS802"/>
  <c r="BG802"/>
  <c r="BM802"/>
  <c r="BB802"/>
  <c r="AH802"/>
  <c r="BH802"/>
  <c r="N802"/>
  <c r="AN802"/>
  <c r="E802"/>
  <c r="T802"/>
  <c r="D802"/>
  <c r="AF801" i="6"/>
  <c r="AA801" s="1"/>
  <c r="AB801"/>
  <c r="AI801"/>
  <c r="AE801"/>
  <c r="Z802"/>
  <c r="AH801"/>
  <c r="AD801"/>
  <c r="AG801"/>
  <c r="AC801"/>
  <c r="CB803" i="7" l="1"/>
  <c r="CA803"/>
  <c r="BW803"/>
  <c r="BV803"/>
  <c r="J803"/>
  <c r="X803"/>
  <c r="AD803"/>
  <c r="AR803"/>
  <c r="AX803"/>
  <c r="BL803"/>
  <c r="BR803"/>
  <c r="S803"/>
  <c r="Y803"/>
  <c r="AM803"/>
  <c r="AS803"/>
  <c r="BG803"/>
  <c r="BM803"/>
  <c r="N803"/>
  <c r="T803"/>
  <c r="AH803"/>
  <c r="AN803"/>
  <c r="BB803"/>
  <c r="BH803"/>
  <c r="O803"/>
  <c r="BQ803"/>
  <c r="E803"/>
  <c r="AW803"/>
  <c r="D803"/>
  <c r="AI803"/>
  <c r="AC803"/>
  <c r="BC803"/>
  <c r="I803"/>
  <c r="AF802" i="6"/>
  <c r="AA802" s="1"/>
  <c r="AB802"/>
  <c r="AI802"/>
  <c r="AE802"/>
  <c r="Z803"/>
  <c r="AH802"/>
  <c r="AD802"/>
  <c r="AG802"/>
  <c r="AC802"/>
  <c r="CB804" i="7" l="1"/>
  <c r="CA804"/>
  <c r="BV804"/>
  <c r="BW804"/>
  <c r="S804"/>
  <c r="Y804"/>
  <c r="AM804"/>
  <c r="AS804"/>
  <c r="BG804"/>
  <c r="BM804"/>
  <c r="N804"/>
  <c r="T804"/>
  <c r="AH804"/>
  <c r="AN804"/>
  <c r="BB804"/>
  <c r="BH804"/>
  <c r="I804"/>
  <c r="O804"/>
  <c r="AC804"/>
  <c r="AI804"/>
  <c r="AW804"/>
  <c r="BC804"/>
  <c r="BQ804"/>
  <c r="AD804"/>
  <c r="J804"/>
  <c r="BL804"/>
  <c r="X804"/>
  <c r="AR804"/>
  <c r="BR804"/>
  <c r="E804"/>
  <c r="AX804"/>
  <c r="D804"/>
  <c r="AF803" i="6"/>
  <c r="AA803" s="1"/>
  <c r="AB803"/>
  <c r="AI803"/>
  <c r="AE803"/>
  <c r="Z804"/>
  <c r="AH803"/>
  <c r="AD803"/>
  <c r="AG803"/>
  <c r="AC803"/>
  <c r="CB805" i="7" l="1"/>
  <c r="CA805"/>
  <c r="BW805"/>
  <c r="BV805"/>
  <c r="N805"/>
  <c r="T805"/>
  <c r="AH805"/>
  <c r="AN805"/>
  <c r="BB805"/>
  <c r="BH805"/>
  <c r="I805"/>
  <c r="O805"/>
  <c r="AC805"/>
  <c r="AI805"/>
  <c r="AW805"/>
  <c r="BC805"/>
  <c r="BQ805"/>
  <c r="J805"/>
  <c r="X805"/>
  <c r="AD805"/>
  <c r="AR805"/>
  <c r="AX805"/>
  <c r="BL805"/>
  <c r="BR805"/>
  <c r="S805"/>
  <c r="AS805"/>
  <c r="E805"/>
  <c r="Y805"/>
  <c r="D805"/>
  <c r="BM805"/>
  <c r="BG805"/>
  <c r="AM805"/>
  <c r="AF804" i="6"/>
  <c r="AA804" s="1"/>
  <c r="AB804"/>
  <c r="AI804"/>
  <c r="AE804"/>
  <c r="Z805"/>
  <c r="AH804"/>
  <c r="AD804"/>
  <c r="AG804"/>
  <c r="AC804"/>
  <c r="CB806" i="7" l="1"/>
  <c r="CA806"/>
  <c r="BW806"/>
  <c r="BV806"/>
  <c r="I806"/>
  <c r="O806"/>
  <c r="AC806"/>
  <c r="AI806"/>
  <c r="AW806"/>
  <c r="BC806"/>
  <c r="BQ806"/>
  <c r="J806"/>
  <c r="X806"/>
  <c r="AD806"/>
  <c r="AR806"/>
  <c r="AX806"/>
  <c r="BL806"/>
  <c r="BR806"/>
  <c r="S806"/>
  <c r="Y806"/>
  <c r="AM806"/>
  <c r="AS806"/>
  <c r="BG806"/>
  <c r="BM806"/>
  <c r="AH806"/>
  <c r="BH806"/>
  <c r="BB806"/>
  <c r="N806"/>
  <c r="AN806"/>
  <c r="T806"/>
  <c r="E806"/>
  <c r="D806"/>
  <c r="AF805" i="6"/>
  <c r="AA805" s="1"/>
  <c r="AB805"/>
  <c r="AI805"/>
  <c r="AE805"/>
  <c r="Z806"/>
  <c r="AH805"/>
  <c r="AD805"/>
  <c r="AG805"/>
  <c r="AC805"/>
  <c r="CB807" i="7" l="1"/>
  <c r="CA807"/>
  <c r="BW807"/>
  <c r="BV807"/>
  <c r="J807"/>
  <c r="X807"/>
  <c r="AD807"/>
  <c r="AR807"/>
  <c r="AX807"/>
  <c r="BL807"/>
  <c r="BR807"/>
  <c r="S807"/>
  <c r="Y807"/>
  <c r="AM807"/>
  <c r="AS807"/>
  <c r="BG807"/>
  <c r="BM807"/>
  <c r="N807"/>
  <c r="T807"/>
  <c r="AH807"/>
  <c r="AN807"/>
  <c r="BB807"/>
  <c r="BH807"/>
  <c r="AW807"/>
  <c r="E807"/>
  <c r="AC807"/>
  <c r="BC807"/>
  <c r="D807"/>
  <c r="I807"/>
  <c r="AI807"/>
  <c r="O807"/>
  <c r="BQ807"/>
  <c r="AF806" i="6"/>
  <c r="AA806" s="1"/>
  <c r="AB806"/>
  <c r="AI806"/>
  <c r="AE806"/>
  <c r="Z807"/>
  <c r="AH806"/>
  <c r="AD806"/>
  <c r="AG806"/>
  <c r="AC806"/>
  <c r="CB808" i="7" l="1"/>
  <c r="CA808"/>
  <c r="BV808"/>
  <c r="BW808"/>
  <c r="S808"/>
  <c r="Y808"/>
  <c r="AM808"/>
  <c r="AS808"/>
  <c r="BG808"/>
  <c r="BM808"/>
  <c r="N808"/>
  <c r="T808"/>
  <c r="AH808"/>
  <c r="AN808"/>
  <c r="BB808"/>
  <c r="BH808"/>
  <c r="I808"/>
  <c r="O808"/>
  <c r="AC808"/>
  <c r="AI808"/>
  <c r="AW808"/>
  <c r="BC808"/>
  <c r="BQ808"/>
  <c r="J808"/>
  <c r="BL808"/>
  <c r="AR808"/>
  <c r="BR808"/>
  <c r="AD808"/>
  <c r="X808"/>
  <c r="AX808"/>
  <c r="E808"/>
  <c r="D808"/>
  <c r="AF807" i="6"/>
  <c r="AA807" s="1"/>
  <c r="AB807"/>
  <c r="AI807"/>
  <c r="AE807"/>
  <c r="Z808"/>
  <c r="AH807"/>
  <c r="AD807"/>
  <c r="AG807"/>
  <c r="AC807"/>
  <c r="CB809" i="7" l="1"/>
  <c r="CA809"/>
  <c r="BW809"/>
  <c r="BV809"/>
  <c r="N809"/>
  <c r="T809"/>
  <c r="AH809"/>
  <c r="AN809"/>
  <c r="BB809"/>
  <c r="BH809"/>
  <c r="I809"/>
  <c r="O809"/>
  <c r="AC809"/>
  <c r="AI809"/>
  <c r="AW809"/>
  <c r="BC809"/>
  <c r="BQ809"/>
  <c r="J809"/>
  <c r="X809"/>
  <c r="AD809"/>
  <c r="AR809"/>
  <c r="AX809"/>
  <c r="BL809"/>
  <c r="BR809"/>
  <c r="Y809"/>
  <c r="E809"/>
  <c r="S809"/>
  <c r="BG809"/>
  <c r="D809"/>
  <c r="AM809"/>
  <c r="BM809"/>
  <c r="AS809"/>
  <c r="AF808" i="6"/>
  <c r="AA808" s="1"/>
  <c r="AB808"/>
  <c r="AI808"/>
  <c r="AE808"/>
  <c r="Z809"/>
  <c r="AH808"/>
  <c r="AD808"/>
  <c r="AG808"/>
  <c r="AC808"/>
  <c r="CB810" i="7" l="1"/>
  <c r="CA810"/>
  <c r="BW810"/>
  <c r="BV810"/>
  <c r="I810"/>
  <c r="O810"/>
  <c r="AC810"/>
  <c r="AI810"/>
  <c r="AW810"/>
  <c r="BC810"/>
  <c r="BQ810"/>
  <c r="J810"/>
  <c r="X810"/>
  <c r="AD810"/>
  <c r="AR810"/>
  <c r="AX810"/>
  <c r="BL810"/>
  <c r="BR810"/>
  <c r="S810"/>
  <c r="Y810"/>
  <c r="AM810"/>
  <c r="AS810"/>
  <c r="BG810"/>
  <c r="BM810"/>
  <c r="N810"/>
  <c r="AN810"/>
  <c r="AH810"/>
  <c r="T810"/>
  <c r="BB810"/>
  <c r="E810"/>
  <c r="BH810"/>
  <c r="D810"/>
  <c r="AI809" i="6"/>
  <c r="AG809"/>
  <c r="AC809"/>
  <c r="AH809"/>
  <c r="AB809"/>
  <c r="AF809"/>
  <c r="AA809" s="1"/>
  <c r="Z810"/>
  <c r="AE809"/>
  <c r="AD809"/>
  <c r="CB811" i="7" l="1"/>
  <c r="CA811"/>
  <c r="BW811"/>
  <c r="BV811"/>
  <c r="J811"/>
  <c r="X811"/>
  <c r="AD811"/>
  <c r="AR811"/>
  <c r="AX811"/>
  <c r="BL811"/>
  <c r="BR811"/>
  <c r="S811"/>
  <c r="Y811"/>
  <c r="AM811"/>
  <c r="AS811"/>
  <c r="BG811"/>
  <c r="BM811"/>
  <c r="N811"/>
  <c r="T811"/>
  <c r="AH811"/>
  <c r="AN811"/>
  <c r="BB811"/>
  <c r="BH811"/>
  <c r="AC811"/>
  <c r="BC811"/>
  <c r="E811"/>
  <c r="AW811"/>
  <c r="I811"/>
  <c r="AI811"/>
  <c r="D811"/>
  <c r="O811"/>
  <c r="BQ811"/>
  <c r="AI810" i="6"/>
  <c r="AE810"/>
  <c r="AG810"/>
  <c r="AC810"/>
  <c r="Z811"/>
  <c r="AD810"/>
  <c r="AB810"/>
  <c r="AH810"/>
  <c r="AF810"/>
  <c r="AA810" s="1"/>
  <c r="CB812" i="7" l="1"/>
  <c r="CA812"/>
  <c r="BV812"/>
  <c r="BW812"/>
  <c r="S812"/>
  <c r="Y812"/>
  <c r="AM812"/>
  <c r="AS812"/>
  <c r="BG812"/>
  <c r="BM812"/>
  <c r="N812"/>
  <c r="T812"/>
  <c r="AH812"/>
  <c r="AN812"/>
  <c r="BB812"/>
  <c r="BH812"/>
  <c r="I812"/>
  <c r="O812"/>
  <c r="AC812"/>
  <c r="AI812"/>
  <c r="AW812"/>
  <c r="BC812"/>
  <c r="BQ812"/>
  <c r="AR812"/>
  <c r="BR812"/>
  <c r="X812"/>
  <c r="AX812"/>
  <c r="BL812"/>
  <c r="AD812"/>
  <c r="E812"/>
  <c r="J812"/>
  <c r="D812"/>
  <c r="AI811" i="6"/>
  <c r="AE811"/>
  <c r="AG811"/>
  <c r="AC811"/>
  <c r="AH811"/>
  <c r="AF811"/>
  <c r="AA811" s="1"/>
  <c r="Z812"/>
  <c r="AD811"/>
  <c r="AB811"/>
  <c r="CB813" i="7" l="1"/>
  <c r="CA813"/>
  <c r="BW813"/>
  <c r="BV813"/>
  <c r="N813"/>
  <c r="T813"/>
  <c r="AH813"/>
  <c r="AN813"/>
  <c r="BB813"/>
  <c r="BH813"/>
  <c r="I813"/>
  <c r="O813"/>
  <c r="AC813"/>
  <c r="AI813"/>
  <c r="AW813"/>
  <c r="BC813"/>
  <c r="BQ813"/>
  <c r="J813"/>
  <c r="X813"/>
  <c r="AD813"/>
  <c r="AR813"/>
  <c r="AX813"/>
  <c r="BL813"/>
  <c r="BR813"/>
  <c r="BG813"/>
  <c r="E813"/>
  <c r="Y813"/>
  <c r="AM813"/>
  <c r="BM813"/>
  <c r="D813"/>
  <c r="S813"/>
  <c r="AS813"/>
  <c r="AI812" i="6"/>
  <c r="AE812"/>
  <c r="AG812"/>
  <c r="AC812"/>
  <c r="Z813"/>
  <c r="AD812"/>
  <c r="AB812"/>
  <c r="AH812"/>
  <c r="AF812"/>
  <c r="AA812" s="1"/>
  <c r="CB814" i="7" l="1"/>
  <c r="CA814"/>
  <c r="BW814"/>
  <c r="BV814"/>
  <c r="I814"/>
  <c r="O814"/>
  <c r="AC814"/>
  <c r="AI814"/>
  <c r="AW814"/>
  <c r="BC814"/>
  <c r="BQ814"/>
  <c r="J814"/>
  <c r="X814"/>
  <c r="AD814"/>
  <c r="AR814"/>
  <c r="AX814"/>
  <c r="BL814"/>
  <c r="BR814"/>
  <c r="S814"/>
  <c r="Y814"/>
  <c r="AM814"/>
  <c r="AS814"/>
  <c r="BG814"/>
  <c r="BM814"/>
  <c r="T814"/>
  <c r="AN814"/>
  <c r="BB814"/>
  <c r="N814"/>
  <c r="AH814"/>
  <c r="BH814"/>
  <c r="E814"/>
  <c r="D814"/>
  <c r="AI813" i="6"/>
  <c r="AE813"/>
  <c r="AG813"/>
  <c r="AC813"/>
  <c r="AH813"/>
  <c r="AF813"/>
  <c r="AA813" s="1"/>
  <c r="Z814"/>
  <c r="AD813"/>
  <c r="AB813"/>
  <c r="CB815" i="7" l="1"/>
  <c r="CA815"/>
  <c r="BW815"/>
  <c r="BV815"/>
  <c r="J815"/>
  <c r="X815"/>
  <c r="AD815"/>
  <c r="AR815"/>
  <c r="AX815"/>
  <c r="BL815"/>
  <c r="BR815"/>
  <c r="S815"/>
  <c r="Y815"/>
  <c r="AM815"/>
  <c r="AS815"/>
  <c r="BG815"/>
  <c r="BM815"/>
  <c r="N815"/>
  <c r="T815"/>
  <c r="AH815"/>
  <c r="AN815"/>
  <c r="BB815"/>
  <c r="BH815"/>
  <c r="I815"/>
  <c r="AI815"/>
  <c r="E815"/>
  <c r="BC815"/>
  <c r="O815"/>
  <c r="BQ815"/>
  <c r="D815"/>
  <c r="AW815"/>
  <c r="AC815"/>
  <c r="AI814" i="6"/>
  <c r="AE814"/>
  <c r="AG814"/>
  <c r="AC814"/>
  <c r="Z815"/>
  <c r="AD814"/>
  <c r="AB814"/>
  <c r="AH814"/>
  <c r="AF814"/>
  <c r="AA814" s="1"/>
  <c r="CB816" i="7" l="1"/>
  <c r="CA816"/>
  <c r="BV816"/>
  <c r="BW816"/>
  <c r="S816"/>
  <c r="Y816"/>
  <c r="AM816"/>
  <c r="AS816"/>
  <c r="BG816"/>
  <c r="BM816"/>
  <c r="N816"/>
  <c r="T816"/>
  <c r="AH816"/>
  <c r="AN816"/>
  <c r="BB816"/>
  <c r="BH816"/>
  <c r="I816"/>
  <c r="O816"/>
  <c r="AC816"/>
  <c r="AI816"/>
  <c r="AW816"/>
  <c r="BC816"/>
  <c r="BQ816"/>
  <c r="X816"/>
  <c r="AX816"/>
  <c r="BR816"/>
  <c r="AD816"/>
  <c r="J816"/>
  <c r="BL816"/>
  <c r="E816"/>
  <c r="AR816"/>
  <c r="D816"/>
  <c r="AI815" i="6"/>
  <c r="AE815"/>
  <c r="Z816"/>
  <c r="AG815"/>
  <c r="AC815"/>
  <c r="AH815"/>
  <c r="AF815"/>
  <c r="AA815" s="1"/>
  <c r="AD815"/>
  <c r="AB815"/>
  <c r="CB817" i="7" l="1"/>
  <c r="CA817"/>
  <c r="BW817"/>
  <c r="BV817"/>
  <c r="N817"/>
  <c r="T817"/>
  <c r="AH817"/>
  <c r="AN817"/>
  <c r="BB817"/>
  <c r="BH817"/>
  <c r="I817"/>
  <c r="O817"/>
  <c r="AC817"/>
  <c r="AI817"/>
  <c r="AW817"/>
  <c r="BC817"/>
  <c r="BQ817"/>
  <c r="J817"/>
  <c r="X817"/>
  <c r="AD817"/>
  <c r="AR817"/>
  <c r="AX817"/>
  <c r="BL817"/>
  <c r="BR817"/>
  <c r="AM817"/>
  <c r="BM817"/>
  <c r="E817"/>
  <c r="S817"/>
  <c r="AS817"/>
  <c r="D817"/>
  <c r="BG817"/>
  <c r="Y817"/>
  <c r="AF816" i="6"/>
  <c r="AA816" s="1"/>
  <c r="AB816"/>
  <c r="AI816"/>
  <c r="AE816"/>
  <c r="Z817"/>
  <c r="AH816"/>
  <c r="AD816"/>
  <c r="AG816"/>
  <c r="AC816"/>
  <c r="CB818" i="7" l="1"/>
  <c r="CA818"/>
  <c r="BW818"/>
  <c r="BV818"/>
  <c r="I818"/>
  <c r="O818"/>
  <c r="AC818"/>
  <c r="AI818"/>
  <c r="AW818"/>
  <c r="BC818"/>
  <c r="BQ818"/>
  <c r="J818"/>
  <c r="X818"/>
  <c r="AD818"/>
  <c r="AR818"/>
  <c r="AX818"/>
  <c r="BL818"/>
  <c r="BR818"/>
  <c r="S818"/>
  <c r="Y818"/>
  <c r="AM818"/>
  <c r="AS818"/>
  <c r="BG818"/>
  <c r="BM818"/>
  <c r="BB818"/>
  <c r="T818"/>
  <c r="AH818"/>
  <c r="BH818"/>
  <c r="N818"/>
  <c r="AN818"/>
  <c r="E818"/>
  <c r="D818"/>
  <c r="AF817" i="6"/>
  <c r="AA817" s="1"/>
  <c r="AB817"/>
  <c r="AI817"/>
  <c r="AE817"/>
  <c r="Z818"/>
  <c r="AH817"/>
  <c r="AD817"/>
  <c r="AG817"/>
  <c r="AC817"/>
  <c r="CB819" i="7" l="1"/>
  <c r="CA819"/>
  <c r="BW819"/>
  <c r="BV819"/>
  <c r="J819"/>
  <c r="X819"/>
  <c r="AD819"/>
  <c r="AR819"/>
  <c r="AX819"/>
  <c r="BL819"/>
  <c r="BR819"/>
  <c r="S819"/>
  <c r="Y819"/>
  <c r="AM819"/>
  <c r="AS819"/>
  <c r="BG819"/>
  <c r="BM819"/>
  <c r="N819"/>
  <c r="T819"/>
  <c r="AH819"/>
  <c r="AN819"/>
  <c r="BB819"/>
  <c r="BH819"/>
  <c r="O819"/>
  <c r="BQ819"/>
  <c r="E819"/>
  <c r="AI819"/>
  <c r="AW819"/>
  <c r="D819"/>
  <c r="I819"/>
  <c r="AC819"/>
  <c r="BC819"/>
  <c r="AF818" i="6"/>
  <c r="AA818" s="1"/>
  <c r="AB818"/>
  <c r="AI818"/>
  <c r="AE818"/>
  <c r="Z819"/>
  <c r="AH818"/>
  <c r="AD818"/>
  <c r="AG818"/>
  <c r="AC818"/>
  <c r="CB820" i="7" l="1"/>
  <c r="CA820"/>
  <c r="BV820"/>
  <c r="BW820"/>
  <c r="S820"/>
  <c r="Y820"/>
  <c r="AM820"/>
  <c r="AS820"/>
  <c r="BG820"/>
  <c r="BM820"/>
  <c r="N820"/>
  <c r="T820"/>
  <c r="AH820"/>
  <c r="AN820"/>
  <c r="BB820"/>
  <c r="BH820"/>
  <c r="I820"/>
  <c r="O820"/>
  <c r="AC820"/>
  <c r="AI820"/>
  <c r="AW820"/>
  <c r="BC820"/>
  <c r="BQ820"/>
  <c r="AD820"/>
  <c r="X820"/>
  <c r="J820"/>
  <c r="BL820"/>
  <c r="AX820"/>
  <c r="AR820"/>
  <c r="BR820"/>
  <c r="E820"/>
  <c r="D820"/>
  <c r="AF819" i="6"/>
  <c r="AA819" s="1"/>
  <c r="AB819"/>
  <c r="AI819"/>
  <c r="AE819"/>
  <c r="Z820"/>
  <c r="AH819"/>
  <c r="AD819"/>
  <c r="AG819"/>
  <c r="AC819"/>
  <c r="CB821" i="7" l="1"/>
  <c r="CA821"/>
  <c r="BW821"/>
  <c r="BV821"/>
  <c r="N821"/>
  <c r="T821"/>
  <c r="AH821"/>
  <c r="AN821"/>
  <c r="BB821"/>
  <c r="BH821"/>
  <c r="I821"/>
  <c r="O821"/>
  <c r="AC821"/>
  <c r="AI821"/>
  <c r="AW821"/>
  <c r="BC821"/>
  <c r="BQ821"/>
  <c r="J821"/>
  <c r="X821"/>
  <c r="AD821"/>
  <c r="AR821"/>
  <c r="AX821"/>
  <c r="BL821"/>
  <c r="BR821"/>
  <c r="S821"/>
  <c r="AS821"/>
  <c r="E821"/>
  <c r="AM821"/>
  <c r="Y821"/>
  <c r="D821"/>
  <c r="BG821"/>
  <c r="BM821"/>
  <c r="AF820" i="6"/>
  <c r="AA820" s="1"/>
  <c r="AB820"/>
  <c r="AI820"/>
  <c r="AE820"/>
  <c r="Z821"/>
  <c r="AH820"/>
  <c r="AD820"/>
  <c r="AG820"/>
  <c r="AC820"/>
  <c r="CB822" i="7" l="1"/>
  <c r="CA822"/>
  <c r="BW822"/>
  <c r="BV822"/>
  <c r="I822"/>
  <c r="O822"/>
  <c r="AC822"/>
  <c r="AI822"/>
  <c r="AW822"/>
  <c r="BC822"/>
  <c r="BQ822"/>
  <c r="J822"/>
  <c r="X822"/>
  <c r="AD822"/>
  <c r="AR822"/>
  <c r="AX822"/>
  <c r="BL822"/>
  <c r="BR822"/>
  <c r="S822"/>
  <c r="Y822"/>
  <c r="AM822"/>
  <c r="AS822"/>
  <c r="BG822"/>
  <c r="BM822"/>
  <c r="AH822"/>
  <c r="BH822"/>
  <c r="BB822"/>
  <c r="N822"/>
  <c r="AN822"/>
  <c r="T822"/>
  <c r="E822"/>
  <c r="D822"/>
  <c r="AF821" i="6"/>
  <c r="AA821" s="1"/>
  <c r="AB821"/>
  <c r="AI821"/>
  <c r="AE821"/>
  <c r="Z822"/>
  <c r="AH821"/>
  <c r="AD821"/>
  <c r="AG821"/>
  <c r="AC821"/>
  <c r="CB823" i="7" l="1"/>
  <c r="CA823"/>
  <c r="BW823"/>
  <c r="BV823"/>
  <c r="J823"/>
  <c r="X823"/>
  <c r="AD823"/>
  <c r="AR823"/>
  <c r="AX823"/>
  <c r="BL823"/>
  <c r="BR823"/>
  <c r="S823"/>
  <c r="Y823"/>
  <c r="AM823"/>
  <c r="AS823"/>
  <c r="BG823"/>
  <c r="BM823"/>
  <c r="N823"/>
  <c r="T823"/>
  <c r="AH823"/>
  <c r="AN823"/>
  <c r="BB823"/>
  <c r="BH823"/>
  <c r="AW823"/>
  <c r="E823"/>
  <c r="AC823"/>
  <c r="BC823"/>
  <c r="D823"/>
  <c r="BQ823"/>
  <c r="I823"/>
  <c r="AI823"/>
  <c r="O823"/>
  <c r="AF822" i="6"/>
  <c r="AA822" s="1"/>
  <c r="AB822"/>
  <c r="AI822"/>
  <c r="AE822"/>
  <c r="Z823"/>
  <c r="AH822"/>
  <c r="AD822"/>
  <c r="AG822"/>
  <c r="AC822"/>
  <c r="CB824" i="7" l="1"/>
  <c r="CA824"/>
  <c r="BV824"/>
  <c r="BW824"/>
  <c r="S824"/>
  <c r="Y824"/>
  <c r="AM824"/>
  <c r="AS824"/>
  <c r="BG824"/>
  <c r="BM824"/>
  <c r="N824"/>
  <c r="T824"/>
  <c r="AH824"/>
  <c r="AN824"/>
  <c r="BB824"/>
  <c r="BH824"/>
  <c r="I824"/>
  <c r="O824"/>
  <c r="AC824"/>
  <c r="AI824"/>
  <c r="AW824"/>
  <c r="BC824"/>
  <c r="BQ824"/>
  <c r="J824"/>
  <c r="BL824"/>
  <c r="AD824"/>
  <c r="AR824"/>
  <c r="BR824"/>
  <c r="X824"/>
  <c r="AX824"/>
  <c r="E824"/>
  <c r="D824"/>
  <c r="AF823" i="6"/>
  <c r="AA823" s="1"/>
  <c r="AB823"/>
  <c r="AI823"/>
  <c r="AE823"/>
  <c r="Z824"/>
  <c r="AH823"/>
  <c r="AD823"/>
  <c r="AG823"/>
  <c r="AC823"/>
  <c r="CB825" i="7" l="1"/>
  <c r="CA825"/>
  <c r="BW825"/>
  <c r="BV825"/>
  <c r="N825"/>
  <c r="T825"/>
  <c r="AH825"/>
  <c r="AN825"/>
  <c r="BB825"/>
  <c r="BH825"/>
  <c r="I825"/>
  <c r="O825"/>
  <c r="AC825"/>
  <c r="AI825"/>
  <c r="AW825"/>
  <c r="BC825"/>
  <c r="BQ825"/>
  <c r="J825"/>
  <c r="X825"/>
  <c r="AD825"/>
  <c r="AR825"/>
  <c r="AX825"/>
  <c r="BL825"/>
  <c r="BR825"/>
  <c r="Y825"/>
  <c r="E825"/>
  <c r="BG825"/>
  <c r="D825"/>
  <c r="S825"/>
  <c r="AM825"/>
  <c r="BM825"/>
  <c r="AS825"/>
  <c r="AF824" i="6"/>
  <c r="AA824" s="1"/>
  <c r="AB824"/>
  <c r="AI824"/>
  <c r="AE824"/>
  <c r="Z825"/>
  <c r="AH824"/>
  <c r="AD824"/>
  <c r="AG824"/>
  <c r="AC824"/>
  <c r="CB826" i="7" l="1"/>
  <c r="CA826"/>
  <c r="BW826"/>
  <c r="BV826"/>
  <c r="I826"/>
  <c r="O826"/>
  <c r="AC826"/>
  <c r="AI826"/>
  <c r="AW826"/>
  <c r="BC826"/>
  <c r="BQ826"/>
  <c r="J826"/>
  <c r="X826"/>
  <c r="AD826"/>
  <c r="AR826"/>
  <c r="AX826"/>
  <c r="BL826"/>
  <c r="BR826"/>
  <c r="S826"/>
  <c r="Y826"/>
  <c r="AM826"/>
  <c r="AS826"/>
  <c r="BG826"/>
  <c r="BM826"/>
  <c r="N826"/>
  <c r="AN826"/>
  <c r="AH826"/>
  <c r="T826"/>
  <c r="BH826"/>
  <c r="BB826"/>
  <c r="E826"/>
  <c r="D826"/>
  <c r="AF825" i="6"/>
  <c r="AA825" s="1"/>
  <c r="AB825"/>
  <c r="AI825"/>
  <c r="AE825"/>
  <c r="Z826"/>
  <c r="AH825"/>
  <c r="AD825"/>
  <c r="AG825"/>
  <c r="AC825"/>
  <c r="CB827" i="7" l="1"/>
  <c r="CA827"/>
  <c r="BW827"/>
  <c r="BV827"/>
  <c r="J827"/>
  <c r="X827"/>
  <c r="AD827"/>
  <c r="AR827"/>
  <c r="AX827"/>
  <c r="BL827"/>
  <c r="BR827"/>
  <c r="S827"/>
  <c r="Y827"/>
  <c r="AM827"/>
  <c r="AS827"/>
  <c r="BG827"/>
  <c r="BM827"/>
  <c r="N827"/>
  <c r="T827"/>
  <c r="AH827"/>
  <c r="AN827"/>
  <c r="BB827"/>
  <c r="BH827"/>
  <c r="AC827"/>
  <c r="BC827"/>
  <c r="E827"/>
  <c r="AW827"/>
  <c r="I827"/>
  <c r="AI827"/>
  <c r="D827"/>
  <c r="O827"/>
  <c r="BQ827"/>
  <c r="AF826" i="6"/>
  <c r="AA826" s="1"/>
  <c r="AB826"/>
  <c r="AI826"/>
  <c r="AE826"/>
  <c r="Z827"/>
  <c r="AH826"/>
  <c r="AD826"/>
  <c r="AG826"/>
  <c r="AC826"/>
  <c r="CB828" i="7" l="1"/>
  <c r="CA828"/>
  <c r="BV828"/>
  <c r="BW828"/>
  <c r="S828"/>
  <c r="Y828"/>
  <c r="AM828"/>
  <c r="AS828"/>
  <c r="BG828"/>
  <c r="BM828"/>
  <c r="N828"/>
  <c r="T828"/>
  <c r="AH828"/>
  <c r="AN828"/>
  <c r="BB828"/>
  <c r="BH828"/>
  <c r="I828"/>
  <c r="O828"/>
  <c r="AC828"/>
  <c r="AI828"/>
  <c r="AW828"/>
  <c r="BC828"/>
  <c r="BQ828"/>
  <c r="AR828"/>
  <c r="BR828"/>
  <c r="BL828"/>
  <c r="X828"/>
  <c r="AX828"/>
  <c r="AD828"/>
  <c r="E828"/>
  <c r="J828"/>
  <c r="D828"/>
  <c r="AF827" i="6"/>
  <c r="AA827" s="1"/>
  <c r="AB827"/>
  <c r="AI827"/>
  <c r="AE827"/>
  <c r="Z828"/>
  <c r="AH827"/>
  <c r="AD827"/>
  <c r="AG827"/>
  <c r="AC827"/>
  <c r="CB829" i="7" l="1"/>
  <c r="CA829"/>
  <c r="BW829"/>
  <c r="BV829"/>
  <c r="N829"/>
  <c r="T829"/>
  <c r="AH829"/>
  <c r="AN829"/>
  <c r="BB829"/>
  <c r="BH829"/>
  <c r="I829"/>
  <c r="O829"/>
  <c r="AC829"/>
  <c r="AI829"/>
  <c r="AW829"/>
  <c r="BC829"/>
  <c r="BQ829"/>
  <c r="J829"/>
  <c r="X829"/>
  <c r="AD829"/>
  <c r="AR829"/>
  <c r="AX829"/>
  <c r="BL829"/>
  <c r="BR829"/>
  <c r="BG829"/>
  <c r="E829"/>
  <c r="AM829"/>
  <c r="BM829"/>
  <c r="D829"/>
  <c r="S829"/>
  <c r="AS829"/>
  <c r="Y829"/>
  <c r="AF828" i="6"/>
  <c r="AA828" s="1"/>
  <c r="AB828"/>
  <c r="AI828"/>
  <c r="AE828"/>
  <c r="Z829"/>
  <c r="AH828"/>
  <c r="AD828"/>
  <c r="AG828"/>
  <c r="AC828"/>
  <c r="CB830" i="7" l="1"/>
  <c r="CA830"/>
  <c r="BW830"/>
  <c r="BV830"/>
  <c r="I830"/>
  <c r="O830"/>
  <c r="AC830"/>
  <c r="AI830"/>
  <c r="AW830"/>
  <c r="BC830"/>
  <c r="BQ830"/>
  <c r="J830"/>
  <c r="X830"/>
  <c r="AD830"/>
  <c r="AR830"/>
  <c r="AX830"/>
  <c r="BL830"/>
  <c r="BR830"/>
  <c r="S830"/>
  <c r="Y830"/>
  <c r="AM830"/>
  <c r="AS830"/>
  <c r="BG830"/>
  <c r="BM830"/>
  <c r="T830"/>
  <c r="N830"/>
  <c r="BB830"/>
  <c r="AH830"/>
  <c r="BH830"/>
  <c r="E830"/>
  <c r="AN830"/>
  <c r="D830"/>
  <c r="AF829" i="6"/>
  <c r="AA829" s="1"/>
  <c r="AB829"/>
  <c r="AI829"/>
  <c r="AE829"/>
  <c r="Z830"/>
  <c r="AH829"/>
  <c r="AD829"/>
  <c r="AG829"/>
  <c r="AC829"/>
  <c r="CB831" i="7" l="1"/>
  <c r="CA831"/>
  <c r="BW831"/>
  <c r="BV831"/>
  <c r="J831"/>
  <c r="X831"/>
  <c r="AD831"/>
  <c r="AR831"/>
  <c r="AX831"/>
  <c r="BL831"/>
  <c r="BR831"/>
  <c r="S831"/>
  <c r="Y831"/>
  <c r="AM831"/>
  <c r="AS831"/>
  <c r="BG831"/>
  <c r="BM831"/>
  <c r="N831"/>
  <c r="T831"/>
  <c r="AH831"/>
  <c r="AN831"/>
  <c r="BB831"/>
  <c r="BH831"/>
  <c r="I831"/>
  <c r="AI831"/>
  <c r="E831"/>
  <c r="BC831"/>
  <c r="O831"/>
  <c r="BQ831"/>
  <c r="D831"/>
  <c r="AW831"/>
  <c r="AC831"/>
  <c r="AF830" i="6"/>
  <c r="AA830" s="1"/>
  <c r="AB830"/>
  <c r="AI830"/>
  <c r="AE830"/>
  <c r="Z831"/>
  <c r="AH830"/>
  <c r="AD830"/>
  <c r="AG830"/>
  <c r="AC830"/>
  <c r="CB832" i="7" l="1"/>
  <c r="CA832"/>
  <c r="BV832"/>
  <c r="BW832"/>
  <c r="S832"/>
  <c r="Y832"/>
  <c r="AM832"/>
  <c r="AS832"/>
  <c r="BG832"/>
  <c r="BM832"/>
  <c r="N832"/>
  <c r="T832"/>
  <c r="AH832"/>
  <c r="AN832"/>
  <c r="BB832"/>
  <c r="BH832"/>
  <c r="I832"/>
  <c r="O832"/>
  <c r="AC832"/>
  <c r="AI832"/>
  <c r="AW832"/>
  <c r="BC832"/>
  <c r="BQ832"/>
  <c r="X832"/>
  <c r="AX832"/>
  <c r="BR832"/>
  <c r="AD832"/>
  <c r="AR832"/>
  <c r="J832"/>
  <c r="BL832"/>
  <c r="E832"/>
  <c r="D832"/>
  <c r="AF831" i="6"/>
  <c r="AA831" s="1"/>
  <c r="AB831"/>
  <c r="AI831"/>
  <c r="AE831"/>
  <c r="Z832"/>
  <c r="AH831"/>
  <c r="AD831"/>
  <c r="AG831"/>
  <c r="AC831"/>
  <c r="CB833" i="7" l="1"/>
  <c r="CA833"/>
  <c r="BW833"/>
  <c r="BV833"/>
  <c r="N833"/>
  <c r="T833"/>
  <c r="AH833"/>
  <c r="AN833"/>
  <c r="BB833"/>
  <c r="BH833"/>
  <c r="I833"/>
  <c r="O833"/>
  <c r="AC833"/>
  <c r="AI833"/>
  <c r="AW833"/>
  <c r="BC833"/>
  <c r="BQ833"/>
  <c r="J833"/>
  <c r="X833"/>
  <c r="AD833"/>
  <c r="AR833"/>
  <c r="AX833"/>
  <c r="BL833"/>
  <c r="BR833"/>
  <c r="AM833"/>
  <c r="BM833"/>
  <c r="E833"/>
  <c r="BG833"/>
  <c r="S833"/>
  <c r="AS833"/>
  <c r="D833"/>
  <c r="Y833"/>
  <c r="AF832" i="6"/>
  <c r="AA832" s="1"/>
  <c r="AB832"/>
  <c r="AI832"/>
  <c r="AE832"/>
  <c r="Z833"/>
  <c r="AH832"/>
  <c r="AD832"/>
  <c r="AG832"/>
  <c r="AC832"/>
  <c r="CB834" i="7" l="1"/>
  <c r="CA834"/>
  <c r="BW834"/>
  <c r="BV834"/>
  <c r="I834"/>
  <c r="O834"/>
  <c r="AC834"/>
  <c r="AI834"/>
  <c r="AW834"/>
  <c r="BC834"/>
  <c r="BQ834"/>
  <c r="J834"/>
  <c r="X834"/>
  <c r="AD834"/>
  <c r="AR834"/>
  <c r="AX834"/>
  <c r="BL834"/>
  <c r="BR834"/>
  <c r="S834"/>
  <c r="Y834"/>
  <c r="AM834"/>
  <c r="AS834"/>
  <c r="BG834"/>
  <c r="BM834"/>
  <c r="BB834"/>
  <c r="AH834"/>
  <c r="BH834"/>
  <c r="N834"/>
  <c r="AN834"/>
  <c r="E834"/>
  <c r="T834"/>
  <c r="D834"/>
  <c r="AF833" i="6"/>
  <c r="AA833" s="1"/>
  <c r="AB833"/>
  <c r="AI833"/>
  <c r="AE833"/>
  <c r="Z834"/>
  <c r="AH833"/>
  <c r="AD833"/>
  <c r="AG833"/>
  <c r="AC833"/>
  <c r="CB835" i="7" l="1"/>
  <c r="CA835"/>
  <c r="BW835"/>
  <c r="BV835"/>
  <c r="J835"/>
  <c r="X835"/>
  <c r="AD835"/>
  <c r="AR835"/>
  <c r="AX835"/>
  <c r="BL835"/>
  <c r="BR835"/>
  <c r="S835"/>
  <c r="Y835"/>
  <c r="AM835"/>
  <c r="AS835"/>
  <c r="BG835"/>
  <c r="BM835"/>
  <c r="N835"/>
  <c r="T835"/>
  <c r="AH835"/>
  <c r="AN835"/>
  <c r="BB835"/>
  <c r="BH835"/>
  <c r="O835"/>
  <c r="BQ835"/>
  <c r="E835"/>
  <c r="I835"/>
  <c r="AW835"/>
  <c r="D835"/>
  <c r="AC835"/>
  <c r="BC835"/>
  <c r="AI835"/>
  <c r="AF834" i="6"/>
  <c r="AA834" s="1"/>
  <c r="AB834"/>
  <c r="AI834"/>
  <c r="AE834"/>
  <c r="Z835"/>
  <c r="AH834"/>
  <c r="AD834"/>
  <c r="AG834"/>
  <c r="AC834"/>
  <c r="CB836" i="7" l="1"/>
  <c r="CA836"/>
  <c r="BV836"/>
  <c r="BW836"/>
  <c r="S836"/>
  <c r="Y836"/>
  <c r="AM836"/>
  <c r="AS836"/>
  <c r="BG836"/>
  <c r="BM836"/>
  <c r="N836"/>
  <c r="T836"/>
  <c r="AH836"/>
  <c r="AN836"/>
  <c r="BB836"/>
  <c r="BH836"/>
  <c r="I836"/>
  <c r="O836"/>
  <c r="AC836"/>
  <c r="AI836"/>
  <c r="AW836"/>
  <c r="BC836"/>
  <c r="BQ836"/>
  <c r="AD836"/>
  <c r="X836"/>
  <c r="J836"/>
  <c r="BL836"/>
  <c r="AR836"/>
  <c r="BR836"/>
  <c r="E836"/>
  <c r="AX836"/>
  <c r="D836"/>
  <c r="AF835" i="6"/>
  <c r="AA835" s="1"/>
  <c r="AB835"/>
  <c r="AI835"/>
  <c r="AE835"/>
  <c r="Z836"/>
  <c r="AH835"/>
  <c r="AD835"/>
  <c r="AG835"/>
  <c r="AC835"/>
  <c r="CB837" i="7" l="1"/>
  <c r="CA837"/>
  <c r="BW837"/>
  <c r="BV837"/>
  <c r="N837"/>
  <c r="T837"/>
  <c r="AH837"/>
  <c r="AN837"/>
  <c r="BB837"/>
  <c r="BH837"/>
  <c r="I837"/>
  <c r="O837"/>
  <c r="AC837"/>
  <c r="AI837"/>
  <c r="AW837"/>
  <c r="BC837"/>
  <c r="BQ837"/>
  <c r="J837"/>
  <c r="X837"/>
  <c r="AD837"/>
  <c r="AR837"/>
  <c r="AX837"/>
  <c r="BL837"/>
  <c r="BR837"/>
  <c r="S837"/>
  <c r="AS837"/>
  <c r="E837"/>
  <c r="AM837"/>
  <c r="Y837"/>
  <c r="D837"/>
  <c r="BG837"/>
  <c r="BM837"/>
  <c r="AF836" i="6"/>
  <c r="AA836" s="1"/>
  <c r="AB836"/>
  <c r="AI836"/>
  <c r="AE836"/>
  <c r="Z837"/>
  <c r="AH836"/>
  <c r="AD836"/>
  <c r="AG836"/>
  <c r="AC836"/>
  <c r="CB838" i="7" l="1"/>
  <c r="CA838"/>
  <c r="BW838"/>
  <c r="BV838"/>
  <c r="I838"/>
  <c r="O838"/>
  <c r="AC838"/>
  <c r="AI838"/>
  <c r="AW838"/>
  <c r="BC838"/>
  <c r="BQ838"/>
  <c r="J838"/>
  <c r="X838"/>
  <c r="AD838"/>
  <c r="AR838"/>
  <c r="AX838"/>
  <c r="BL838"/>
  <c r="BR838"/>
  <c r="S838"/>
  <c r="Y838"/>
  <c r="AM838"/>
  <c r="AS838"/>
  <c r="BG838"/>
  <c r="BM838"/>
  <c r="AH838"/>
  <c r="BH838"/>
  <c r="BB838"/>
  <c r="N838"/>
  <c r="AN838"/>
  <c r="T838"/>
  <c r="E838"/>
  <c r="D838"/>
  <c r="AF837" i="6"/>
  <c r="AA837" s="1"/>
  <c r="AB837"/>
  <c r="AI837"/>
  <c r="AE837"/>
  <c r="Z838"/>
  <c r="AH837"/>
  <c r="AD837"/>
  <c r="AG837"/>
  <c r="AC837"/>
  <c r="CB839" i="7" l="1"/>
  <c r="CA839"/>
  <c r="BW839"/>
  <c r="BV839"/>
  <c r="J839"/>
  <c r="X839"/>
  <c r="AD839"/>
  <c r="AR839"/>
  <c r="AX839"/>
  <c r="BL839"/>
  <c r="BR839"/>
  <c r="S839"/>
  <c r="Y839"/>
  <c r="AM839"/>
  <c r="AS839"/>
  <c r="BG839"/>
  <c r="BM839"/>
  <c r="N839"/>
  <c r="T839"/>
  <c r="AH839"/>
  <c r="AN839"/>
  <c r="BB839"/>
  <c r="BH839"/>
  <c r="AW839"/>
  <c r="E839"/>
  <c r="AC839"/>
  <c r="BC839"/>
  <c r="D839"/>
  <c r="I839"/>
  <c r="AI839"/>
  <c r="O839"/>
  <c r="BQ839"/>
  <c r="AF838" i="6"/>
  <c r="AA838" s="1"/>
  <c r="AB838"/>
  <c r="AI838"/>
  <c r="AE838"/>
  <c r="Z839"/>
  <c r="AH838"/>
  <c r="AD838"/>
  <c r="AG838"/>
  <c r="AC838"/>
  <c r="CA840" i="7" l="1"/>
  <c r="CB840"/>
  <c r="BV840"/>
  <c r="BW840"/>
  <c r="S840"/>
  <c r="Y840"/>
  <c r="AM840"/>
  <c r="AS840"/>
  <c r="BG840"/>
  <c r="BM840"/>
  <c r="N840"/>
  <c r="T840"/>
  <c r="AH840"/>
  <c r="AN840"/>
  <c r="BB840"/>
  <c r="BH840"/>
  <c r="I840"/>
  <c r="O840"/>
  <c r="AC840"/>
  <c r="AI840"/>
  <c r="AW840"/>
  <c r="BC840"/>
  <c r="BQ840"/>
  <c r="J840"/>
  <c r="BL840"/>
  <c r="AD840"/>
  <c r="AR840"/>
  <c r="BR840"/>
  <c r="X840"/>
  <c r="AX840"/>
  <c r="E840"/>
  <c r="D840"/>
  <c r="AF839" i="6"/>
  <c r="AA839" s="1"/>
  <c r="AB839"/>
  <c r="AI839"/>
  <c r="AE839"/>
  <c r="Z840"/>
  <c r="AH839"/>
  <c r="AD839"/>
  <c r="AG839"/>
  <c r="AC839"/>
  <c r="CB841" i="7" l="1"/>
  <c r="CA841"/>
  <c r="BW841"/>
  <c r="BV841"/>
  <c r="N841"/>
  <c r="T841"/>
  <c r="AH841"/>
  <c r="AN841"/>
  <c r="BB841"/>
  <c r="BH841"/>
  <c r="I841"/>
  <c r="O841"/>
  <c r="AC841"/>
  <c r="AI841"/>
  <c r="AW841"/>
  <c r="BC841"/>
  <c r="BQ841"/>
  <c r="J841"/>
  <c r="X841"/>
  <c r="AD841"/>
  <c r="AR841"/>
  <c r="AX841"/>
  <c r="BL841"/>
  <c r="BR841"/>
  <c r="Y841"/>
  <c r="E841"/>
  <c r="AS841"/>
  <c r="BG841"/>
  <c r="D841"/>
  <c r="AM841"/>
  <c r="BM841"/>
  <c r="S841"/>
  <c r="AF840" i="6"/>
  <c r="AA840" s="1"/>
  <c r="AB840"/>
  <c r="AI840"/>
  <c r="AE840"/>
  <c r="Z841"/>
  <c r="AH840"/>
  <c r="AD840"/>
  <c r="AG840"/>
  <c r="AC840"/>
  <c r="CB842" i="7" l="1"/>
  <c r="CA842"/>
  <c r="BW842"/>
  <c r="BV842"/>
  <c r="I842"/>
  <c r="O842"/>
  <c r="AC842"/>
  <c r="AI842"/>
  <c r="AW842"/>
  <c r="BC842"/>
  <c r="BQ842"/>
  <c r="J842"/>
  <c r="X842"/>
  <c r="AD842"/>
  <c r="AR842"/>
  <c r="AX842"/>
  <c r="BL842"/>
  <c r="BR842"/>
  <c r="S842"/>
  <c r="Y842"/>
  <c r="AM842"/>
  <c r="AS842"/>
  <c r="BG842"/>
  <c r="BM842"/>
  <c r="N842"/>
  <c r="AN842"/>
  <c r="BH842"/>
  <c r="T842"/>
  <c r="BB842"/>
  <c r="E842"/>
  <c r="AH842"/>
  <c r="D842"/>
  <c r="AF841" i="6"/>
  <c r="AA841" s="1"/>
  <c r="AB841"/>
  <c r="AI841"/>
  <c r="AE841"/>
  <c r="Z842"/>
  <c r="AH841"/>
  <c r="AD841"/>
  <c r="AG841"/>
  <c r="AC841"/>
  <c r="CB843" i="7" l="1"/>
  <c r="CA843"/>
  <c r="BW843"/>
  <c r="BV843"/>
  <c r="J843"/>
  <c r="X843"/>
  <c r="AD843"/>
  <c r="AR843"/>
  <c r="AX843"/>
  <c r="BL843"/>
  <c r="BR843"/>
  <c r="S843"/>
  <c r="Y843"/>
  <c r="AM843"/>
  <c r="AS843"/>
  <c r="BG843"/>
  <c r="BM843"/>
  <c r="N843"/>
  <c r="T843"/>
  <c r="AH843"/>
  <c r="AN843"/>
  <c r="BB843"/>
  <c r="BH843"/>
  <c r="AC843"/>
  <c r="BC843"/>
  <c r="E843"/>
  <c r="AW843"/>
  <c r="I843"/>
  <c r="AI843"/>
  <c r="D843"/>
  <c r="O843"/>
  <c r="BQ843"/>
  <c r="AF842" i="6"/>
  <c r="AA842" s="1"/>
  <c r="AB842"/>
  <c r="AI842"/>
  <c r="AE842"/>
  <c r="Z843"/>
  <c r="AH842"/>
  <c r="AD842"/>
  <c r="AG842"/>
  <c r="AC842"/>
  <c r="CA844" i="7" l="1"/>
  <c r="CB844"/>
  <c r="BV844"/>
  <c r="BW844"/>
  <c r="S844"/>
  <c r="Y844"/>
  <c r="AM844"/>
  <c r="AS844"/>
  <c r="BG844"/>
  <c r="BM844"/>
  <c r="N844"/>
  <c r="T844"/>
  <c r="AH844"/>
  <c r="AN844"/>
  <c r="BB844"/>
  <c r="BH844"/>
  <c r="I844"/>
  <c r="O844"/>
  <c r="AC844"/>
  <c r="AI844"/>
  <c r="AW844"/>
  <c r="BC844"/>
  <c r="BQ844"/>
  <c r="AR844"/>
  <c r="BR844"/>
  <c r="BL844"/>
  <c r="X844"/>
  <c r="AX844"/>
  <c r="AD844"/>
  <c r="E844"/>
  <c r="J844"/>
  <c r="D844"/>
  <c r="AF843" i="6"/>
  <c r="AA843" s="1"/>
  <c r="AB843"/>
  <c r="AI843"/>
  <c r="AE843"/>
  <c r="Z844"/>
  <c r="AH843"/>
  <c r="AD843"/>
  <c r="AG843"/>
  <c r="AC843"/>
  <c r="CB845" i="7" l="1"/>
  <c r="CA845"/>
  <c r="BW845"/>
  <c r="BV845"/>
  <c r="N845"/>
  <c r="T845"/>
  <c r="AH845"/>
  <c r="AN845"/>
  <c r="BB845"/>
  <c r="BH845"/>
  <c r="I845"/>
  <c r="O845"/>
  <c r="AC845"/>
  <c r="AI845"/>
  <c r="AW845"/>
  <c r="BC845"/>
  <c r="BQ845"/>
  <c r="J845"/>
  <c r="X845"/>
  <c r="AD845"/>
  <c r="AR845"/>
  <c r="AX845"/>
  <c r="BL845"/>
  <c r="BR845"/>
  <c r="BG845"/>
  <c r="E845"/>
  <c r="AM845"/>
  <c r="BM845"/>
  <c r="D845"/>
  <c r="S845"/>
  <c r="AS845"/>
  <c r="Y845"/>
  <c r="AF844" i="6"/>
  <c r="AA844" s="1"/>
  <c r="AB844"/>
  <c r="AI844"/>
  <c r="AE844"/>
  <c r="Z845"/>
  <c r="AH844"/>
  <c r="AD844"/>
  <c r="AG844"/>
  <c r="AC844"/>
  <c r="CB846" i="7" l="1"/>
  <c r="CA846"/>
  <c r="BW846"/>
  <c r="BV846"/>
  <c r="I846"/>
  <c r="O846"/>
  <c r="AC846"/>
  <c r="AI846"/>
  <c r="AW846"/>
  <c r="BC846"/>
  <c r="BQ846"/>
  <c r="J846"/>
  <c r="X846"/>
  <c r="AD846"/>
  <c r="AR846"/>
  <c r="AX846"/>
  <c r="BL846"/>
  <c r="BR846"/>
  <c r="S846"/>
  <c r="Y846"/>
  <c r="AM846"/>
  <c r="AS846"/>
  <c r="BG846"/>
  <c r="BM846"/>
  <c r="T846"/>
  <c r="N846"/>
  <c r="BB846"/>
  <c r="AH846"/>
  <c r="BH846"/>
  <c r="E846"/>
  <c r="AN846"/>
  <c r="D846"/>
  <c r="AF845" i="6"/>
  <c r="AA845" s="1"/>
  <c r="AB845"/>
  <c r="AI845"/>
  <c r="AE845"/>
  <c r="Z846"/>
  <c r="AH845"/>
  <c r="AD845"/>
  <c r="AG845"/>
  <c r="AC845"/>
  <c r="CB847" i="7" l="1"/>
  <c r="CA847"/>
  <c r="BW847"/>
  <c r="BV847"/>
  <c r="J847"/>
  <c r="X847"/>
  <c r="AD847"/>
  <c r="AR847"/>
  <c r="AX847"/>
  <c r="BL847"/>
  <c r="BR847"/>
  <c r="S847"/>
  <c r="Y847"/>
  <c r="AM847"/>
  <c r="AS847"/>
  <c r="BG847"/>
  <c r="BM847"/>
  <c r="N847"/>
  <c r="T847"/>
  <c r="AH847"/>
  <c r="AN847"/>
  <c r="BB847"/>
  <c r="BH847"/>
  <c r="I847"/>
  <c r="AI847"/>
  <c r="E847"/>
  <c r="O847"/>
  <c r="BQ847"/>
  <c r="D847"/>
  <c r="AC847"/>
  <c r="AW847"/>
  <c r="BC847"/>
  <c r="AF846" i="6"/>
  <c r="AA846" s="1"/>
  <c r="AB846"/>
  <c r="AI846"/>
  <c r="AE846"/>
  <c r="Z847"/>
  <c r="AH846"/>
  <c r="AD846"/>
  <c r="AG846"/>
  <c r="AC846"/>
  <c r="CA848" i="7" l="1"/>
  <c r="CB848"/>
  <c r="BV848"/>
  <c r="BW848"/>
  <c r="S848"/>
  <c r="Y848"/>
  <c r="AM848"/>
  <c r="AS848"/>
  <c r="BG848"/>
  <c r="BM848"/>
  <c r="N848"/>
  <c r="T848"/>
  <c r="AH848"/>
  <c r="AN848"/>
  <c r="BB848"/>
  <c r="BH848"/>
  <c r="I848"/>
  <c r="O848"/>
  <c r="AC848"/>
  <c r="AI848"/>
  <c r="AW848"/>
  <c r="BC848"/>
  <c r="BQ848"/>
  <c r="X848"/>
  <c r="AX848"/>
  <c r="AR848"/>
  <c r="AD848"/>
  <c r="BR848"/>
  <c r="J848"/>
  <c r="BL848"/>
  <c r="E848"/>
  <c r="D848"/>
  <c r="AF847" i="6"/>
  <c r="AA847" s="1"/>
  <c r="AB847"/>
  <c r="AI847"/>
  <c r="AE847"/>
  <c r="Z848"/>
  <c r="AH847"/>
  <c r="AD847"/>
  <c r="AG847"/>
  <c r="AC847"/>
  <c r="CB849" i="7" l="1"/>
  <c r="CA849"/>
  <c r="BW849"/>
  <c r="BV849"/>
  <c r="N849"/>
  <c r="T849"/>
  <c r="AH849"/>
  <c r="AN849"/>
  <c r="BB849"/>
  <c r="BH849"/>
  <c r="I849"/>
  <c r="O849"/>
  <c r="AC849"/>
  <c r="AI849"/>
  <c r="AW849"/>
  <c r="BC849"/>
  <c r="BQ849"/>
  <c r="J849"/>
  <c r="X849"/>
  <c r="AD849"/>
  <c r="AR849"/>
  <c r="AX849"/>
  <c r="BL849"/>
  <c r="BR849"/>
  <c r="AM849"/>
  <c r="BM849"/>
  <c r="E849"/>
  <c r="BG849"/>
  <c r="S849"/>
  <c r="AS849"/>
  <c r="D849"/>
  <c r="Y849"/>
  <c r="AF848" i="6"/>
  <c r="AA848" s="1"/>
  <c r="AB848"/>
  <c r="AI848"/>
  <c r="AE848"/>
  <c r="Z849"/>
  <c r="AH848"/>
  <c r="AD848"/>
  <c r="AG848"/>
  <c r="AC848"/>
  <c r="CB850" i="7" l="1"/>
  <c r="CA850"/>
  <c r="BW850"/>
  <c r="BV850"/>
  <c r="I850"/>
  <c r="O850"/>
  <c r="AC850"/>
  <c r="AI850"/>
  <c r="AW850"/>
  <c r="BC850"/>
  <c r="BQ850"/>
  <c r="J850"/>
  <c r="X850"/>
  <c r="AD850"/>
  <c r="AR850"/>
  <c r="AX850"/>
  <c r="BL850"/>
  <c r="BR850"/>
  <c r="S850"/>
  <c r="Y850"/>
  <c r="AM850"/>
  <c r="AS850"/>
  <c r="BG850"/>
  <c r="BM850"/>
  <c r="BB850"/>
  <c r="AH850"/>
  <c r="BH850"/>
  <c r="N850"/>
  <c r="AN850"/>
  <c r="E850"/>
  <c r="T850"/>
  <c r="D850"/>
  <c r="AF849" i="6"/>
  <c r="AA849" s="1"/>
  <c r="AB849"/>
  <c r="AI849"/>
  <c r="AE849"/>
  <c r="Z850"/>
  <c r="AH849"/>
  <c r="AD849"/>
  <c r="AG849"/>
  <c r="AC849"/>
  <c r="CB851" i="7" l="1"/>
  <c r="CA851"/>
  <c r="BW851"/>
  <c r="BV851"/>
  <c r="J851"/>
  <c r="X851"/>
  <c r="AD851"/>
  <c r="AR851"/>
  <c r="AX851"/>
  <c r="BL851"/>
  <c r="BR851"/>
  <c r="S851"/>
  <c r="Y851"/>
  <c r="AM851"/>
  <c r="AS851"/>
  <c r="BG851"/>
  <c r="BM851"/>
  <c r="N851"/>
  <c r="T851"/>
  <c r="AH851"/>
  <c r="AN851"/>
  <c r="BB851"/>
  <c r="BH851"/>
  <c r="O851"/>
  <c r="BQ851"/>
  <c r="E851"/>
  <c r="I851"/>
  <c r="AW851"/>
  <c r="D851"/>
  <c r="AC851"/>
  <c r="BC851"/>
  <c r="AI851"/>
  <c r="AF850" i="6"/>
  <c r="AA850" s="1"/>
  <c r="AB850"/>
  <c r="AI850"/>
  <c r="AE850"/>
  <c r="Z851"/>
  <c r="AH850"/>
  <c r="AD850"/>
  <c r="AG850"/>
  <c r="AC850"/>
  <c r="CB852" i="7" l="1"/>
  <c r="CA852"/>
  <c r="BV852"/>
  <c r="BW852"/>
  <c r="S852"/>
  <c r="Y852"/>
  <c r="AM852"/>
  <c r="AS852"/>
  <c r="BG852"/>
  <c r="BM852"/>
  <c r="N852"/>
  <c r="T852"/>
  <c r="AH852"/>
  <c r="AN852"/>
  <c r="BB852"/>
  <c r="BH852"/>
  <c r="I852"/>
  <c r="O852"/>
  <c r="AC852"/>
  <c r="AI852"/>
  <c r="AW852"/>
  <c r="BC852"/>
  <c r="BQ852"/>
  <c r="AD852"/>
  <c r="X852"/>
  <c r="J852"/>
  <c r="BL852"/>
  <c r="AR852"/>
  <c r="BR852"/>
  <c r="E852"/>
  <c r="AX852"/>
  <c r="D852"/>
  <c r="AF851" i="6"/>
  <c r="AA851" s="1"/>
  <c r="AB851"/>
  <c r="AI851"/>
  <c r="AE851"/>
  <c r="Z852"/>
  <c r="AH851"/>
  <c r="AD851"/>
  <c r="AG851"/>
  <c r="AC851"/>
  <c r="CB853" i="7" l="1"/>
  <c r="CA853"/>
  <c r="BW853"/>
  <c r="BV853"/>
  <c r="N853"/>
  <c r="T853"/>
  <c r="AH853"/>
  <c r="AN853"/>
  <c r="BB853"/>
  <c r="BH853"/>
  <c r="I853"/>
  <c r="O853"/>
  <c r="AC853"/>
  <c r="AI853"/>
  <c r="AW853"/>
  <c r="BC853"/>
  <c r="BQ853"/>
  <c r="J853"/>
  <c r="X853"/>
  <c r="AD853"/>
  <c r="AR853"/>
  <c r="AX853"/>
  <c r="BL853"/>
  <c r="BR853"/>
  <c r="S853"/>
  <c r="AS853"/>
  <c r="E853"/>
  <c r="AM853"/>
  <c r="Y853"/>
  <c r="D853"/>
  <c r="BG853"/>
  <c r="BM853"/>
  <c r="AG852" i="6"/>
  <c r="AC852"/>
  <c r="AI852"/>
  <c r="AE852"/>
  <c r="Z853"/>
  <c r="AD852"/>
  <c r="AB852"/>
  <c r="AH852"/>
  <c r="AF852"/>
  <c r="AA852" s="1"/>
  <c r="CB854" i="7" l="1"/>
  <c r="CA854"/>
  <c r="BW854"/>
  <c r="BV854"/>
  <c r="I854"/>
  <c r="O854"/>
  <c r="AC854"/>
  <c r="AI854"/>
  <c r="AW854"/>
  <c r="BC854"/>
  <c r="BQ854"/>
  <c r="J854"/>
  <c r="X854"/>
  <c r="AD854"/>
  <c r="AR854"/>
  <c r="AX854"/>
  <c r="BL854"/>
  <c r="BR854"/>
  <c r="S854"/>
  <c r="Y854"/>
  <c r="AM854"/>
  <c r="AS854"/>
  <c r="BG854"/>
  <c r="BM854"/>
  <c r="AH854"/>
  <c r="BH854"/>
  <c r="BB854"/>
  <c r="N854"/>
  <c r="AN854"/>
  <c r="T854"/>
  <c r="E854"/>
  <c r="D854"/>
  <c r="AG853" i="6"/>
  <c r="AC853"/>
  <c r="AI853"/>
  <c r="AE853"/>
  <c r="AH853"/>
  <c r="AF853"/>
  <c r="AA853" s="1"/>
  <c r="Z854"/>
  <c r="AD853"/>
  <c r="AB853"/>
  <c r="CB855" i="7" l="1"/>
  <c r="CA855"/>
  <c r="BW855"/>
  <c r="BV855"/>
  <c r="J855"/>
  <c r="X855"/>
  <c r="AD855"/>
  <c r="AR855"/>
  <c r="AX855"/>
  <c r="BL855"/>
  <c r="BR855"/>
  <c r="S855"/>
  <c r="Y855"/>
  <c r="AM855"/>
  <c r="AS855"/>
  <c r="BG855"/>
  <c r="BM855"/>
  <c r="N855"/>
  <c r="T855"/>
  <c r="AH855"/>
  <c r="AN855"/>
  <c r="BB855"/>
  <c r="BH855"/>
  <c r="AW855"/>
  <c r="E855"/>
  <c r="BQ855"/>
  <c r="AC855"/>
  <c r="BC855"/>
  <c r="D855"/>
  <c r="I855"/>
  <c r="AI855"/>
  <c r="O855"/>
  <c r="AG854" i="6"/>
  <c r="AC854"/>
  <c r="AI854"/>
  <c r="AE854"/>
  <c r="Z855"/>
  <c r="AD854"/>
  <c r="AB854"/>
  <c r="AH854"/>
  <c r="AF854"/>
  <c r="AA854" s="1"/>
  <c r="CB856" i="7" l="1"/>
  <c r="CA856"/>
  <c r="BV856"/>
  <c r="BW856"/>
  <c r="S856"/>
  <c r="Y856"/>
  <c r="AM856"/>
  <c r="AS856"/>
  <c r="BG856"/>
  <c r="BM856"/>
  <c r="N856"/>
  <c r="T856"/>
  <c r="AH856"/>
  <c r="AN856"/>
  <c r="BB856"/>
  <c r="BH856"/>
  <c r="I856"/>
  <c r="O856"/>
  <c r="AC856"/>
  <c r="AI856"/>
  <c r="AW856"/>
  <c r="BC856"/>
  <c r="BQ856"/>
  <c r="J856"/>
  <c r="BL856"/>
  <c r="AR856"/>
  <c r="BR856"/>
  <c r="X856"/>
  <c r="AX856"/>
  <c r="E856"/>
  <c r="AD856"/>
  <c r="D856"/>
  <c r="AG855" i="6"/>
  <c r="AC855"/>
  <c r="AI855"/>
  <c r="AE855"/>
  <c r="AH855"/>
  <c r="AF855"/>
  <c r="AA855" s="1"/>
  <c r="Z856"/>
  <c r="AD855"/>
  <c r="AB855"/>
  <c r="CB857" i="7" l="1"/>
  <c r="CA857"/>
  <c r="BW857"/>
  <c r="BV857"/>
  <c r="N857"/>
  <c r="T857"/>
  <c r="AH857"/>
  <c r="AN857"/>
  <c r="BB857"/>
  <c r="BH857"/>
  <c r="I857"/>
  <c r="O857"/>
  <c r="AC857"/>
  <c r="AI857"/>
  <c r="AW857"/>
  <c r="BC857"/>
  <c r="BQ857"/>
  <c r="J857"/>
  <c r="X857"/>
  <c r="AD857"/>
  <c r="AR857"/>
  <c r="AX857"/>
  <c r="BL857"/>
  <c r="BR857"/>
  <c r="Y857"/>
  <c r="E857"/>
  <c r="AS857"/>
  <c r="BG857"/>
  <c r="D857"/>
  <c r="AM857"/>
  <c r="BM857"/>
  <c r="S857"/>
  <c r="AG856" i="6"/>
  <c r="AC856"/>
  <c r="AI856"/>
  <c r="AE856"/>
  <c r="Z857"/>
  <c r="AD856"/>
  <c r="AB856"/>
  <c r="AH856"/>
  <c r="AF856"/>
  <c r="AA856" s="1"/>
  <c r="CB858" i="7" l="1"/>
  <c r="CA858"/>
  <c r="BW858"/>
  <c r="BV858"/>
  <c r="I858"/>
  <c r="O858"/>
  <c r="AC858"/>
  <c r="AI858"/>
  <c r="AW858"/>
  <c r="BC858"/>
  <c r="BQ858"/>
  <c r="J858"/>
  <c r="X858"/>
  <c r="AD858"/>
  <c r="AR858"/>
  <c r="AX858"/>
  <c r="BL858"/>
  <c r="BR858"/>
  <c r="S858"/>
  <c r="Y858"/>
  <c r="AM858"/>
  <c r="AS858"/>
  <c r="BG858"/>
  <c r="BM858"/>
  <c r="N858"/>
  <c r="AN858"/>
  <c r="AH858"/>
  <c r="T858"/>
  <c r="BB858"/>
  <c r="E858"/>
  <c r="BH858"/>
  <c r="D858"/>
  <c r="Z858" i="6"/>
  <c r="AG857"/>
  <c r="AC857"/>
  <c r="AI857"/>
  <c r="AE857"/>
  <c r="AH857"/>
  <c r="AF857"/>
  <c r="AA857" s="1"/>
  <c r="AD857"/>
  <c r="AB857"/>
  <c r="CB859" i="7" l="1"/>
  <c r="CA859"/>
  <c r="BW859"/>
  <c r="BV859"/>
  <c r="J859"/>
  <c r="X859"/>
  <c r="AD859"/>
  <c r="AR859"/>
  <c r="AX859"/>
  <c r="BL859"/>
  <c r="BR859"/>
  <c r="S859"/>
  <c r="Y859"/>
  <c r="AM859"/>
  <c r="AS859"/>
  <c r="BG859"/>
  <c r="BM859"/>
  <c r="N859"/>
  <c r="T859"/>
  <c r="AH859"/>
  <c r="AN859"/>
  <c r="BB859"/>
  <c r="BH859"/>
  <c r="AC859"/>
  <c r="BC859"/>
  <c r="E859"/>
  <c r="AW859"/>
  <c r="I859"/>
  <c r="AI859"/>
  <c r="D859"/>
  <c r="O859"/>
  <c r="BQ859"/>
  <c r="Z859" i="6"/>
  <c r="AH858"/>
  <c r="AD858"/>
  <c r="AG858"/>
  <c r="AC858"/>
  <c r="AF858"/>
  <c r="AA858" s="1"/>
  <c r="AB858"/>
  <c r="AI858"/>
  <c r="AE858"/>
  <c r="CB860" i="7" l="1"/>
  <c r="CA860"/>
  <c r="BV860"/>
  <c r="BW860"/>
  <c r="S860"/>
  <c r="Y860"/>
  <c r="AM860"/>
  <c r="AS860"/>
  <c r="BG860"/>
  <c r="BM860"/>
  <c r="N860"/>
  <c r="T860"/>
  <c r="AH860"/>
  <c r="AN860"/>
  <c r="BB860"/>
  <c r="BH860"/>
  <c r="I860"/>
  <c r="O860"/>
  <c r="AC860"/>
  <c r="AI860"/>
  <c r="AW860"/>
  <c r="BC860"/>
  <c r="BQ860"/>
  <c r="AR860"/>
  <c r="BR860"/>
  <c r="X860"/>
  <c r="AX860"/>
  <c r="AD860"/>
  <c r="E860"/>
  <c r="J860"/>
  <c r="BL860"/>
  <c r="D860"/>
  <c r="Z860" i="6"/>
  <c r="AH859"/>
  <c r="AD859"/>
  <c r="AG859"/>
  <c r="AC859"/>
  <c r="AF859"/>
  <c r="AA859" s="1"/>
  <c r="AB859"/>
  <c r="AI859"/>
  <c r="AE859"/>
  <c r="CB861" i="7" l="1"/>
  <c r="CA861"/>
  <c r="BW861"/>
  <c r="BV861"/>
  <c r="N861"/>
  <c r="T861"/>
  <c r="AH861"/>
  <c r="AN861"/>
  <c r="BB861"/>
  <c r="BH861"/>
  <c r="I861"/>
  <c r="O861"/>
  <c r="AC861"/>
  <c r="AI861"/>
  <c r="AW861"/>
  <c r="BC861"/>
  <c r="BQ861"/>
  <c r="J861"/>
  <c r="X861"/>
  <c r="AD861"/>
  <c r="AR861"/>
  <c r="AX861"/>
  <c r="BL861"/>
  <c r="BR861"/>
  <c r="BG861"/>
  <c r="E861"/>
  <c r="Y861"/>
  <c r="AM861"/>
  <c r="BM861"/>
  <c r="D861"/>
  <c r="S861"/>
  <c r="AS861"/>
  <c r="Z861" i="6"/>
  <c r="AH860"/>
  <c r="AD860"/>
  <c r="AG860"/>
  <c r="AC860"/>
  <c r="AF860"/>
  <c r="AA860" s="1"/>
  <c r="AB860"/>
  <c r="AI860"/>
  <c r="AE860"/>
  <c r="CB862" i="7" l="1"/>
  <c r="CA862"/>
  <c r="BW862"/>
  <c r="BV862"/>
  <c r="I862"/>
  <c r="O862"/>
  <c r="AC862"/>
  <c r="AI862"/>
  <c r="AW862"/>
  <c r="BC862"/>
  <c r="BQ862"/>
  <c r="J862"/>
  <c r="X862"/>
  <c r="AD862"/>
  <c r="AR862"/>
  <c r="AX862"/>
  <c r="BL862"/>
  <c r="BR862"/>
  <c r="S862"/>
  <c r="Y862"/>
  <c r="AM862"/>
  <c r="AS862"/>
  <c r="BG862"/>
  <c r="BM862"/>
  <c r="T862"/>
  <c r="N862"/>
  <c r="BB862"/>
  <c r="AH862"/>
  <c r="BH862"/>
  <c r="E862"/>
  <c r="AN862"/>
  <c r="D862"/>
  <c r="Z862" i="6"/>
  <c r="AH861"/>
  <c r="AD861"/>
  <c r="AG861"/>
  <c r="AC861"/>
  <c r="AF861"/>
  <c r="AA861" s="1"/>
  <c r="AB861"/>
  <c r="AI861"/>
  <c r="AE861"/>
  <c r="CB863" i="7" l="1"/>
  <c r="CA863"/>
  <c r="BW863"/>
  <c r="BV863"/>
  <c r="J863"/>
  <c r="X863"/>
  <c r="AD863"/>
  <c r="AR863"/>
  <c r="AX863"/>
  <c r="BL863"/>
  <c r="BR863"/>
  <c r="S863"/>
  <c r="Y863"/>
  <c r="AM863"/>
  <c r="AS863"/>
  <c r="BG863"/>
  <c r="BM863"/>
  <c r="N863"/>
  <c r="T863"/>
  <c r="AH863"/>
  <c r="AN863"/>
  <c r="BB863"/>
  <c r="BH863"/>
  <c r="I863"/>
  <c r="AI863"/>
  <c r="E863"/>
  <c r="AC863"/>
  <c r="O863"/>
  <c r="BQ863"/>
  <c r="D863"/>
  <c r="AW863"/>
  <c r="BC863"/>
  <c r="Z863" i="6"/>
  <c r="AH862"/>
  <c r="AD862"/>
  <c r="AG862"/>
  <c r="AC862"/>
  <c r="AF862"/>
  <c r="AA862" s="1"/>
  <c r="AB862"/>
  <c r="AI862"/>
  <c r="AE862"/>
  <c r="CB864" i="7" l="1"/>
  <c r="CA864"/>
  <c r="BV864"/>
  <c r="BW864"/>
  <c r="S864"/>
  <c r="Y864"/>
  <c r="AM864"/>
  <c r="AS864"/>
  <c r="BG864"/>
  <c r="BM864"/>
  <c r="N864"/>
  <c r="T864"/>
  <c r="AH864"/>
  <c r="AN864"/>
  <c r="BB864"/>
  <c r="BH864"/>
  <c r="I864"/>
  <c r="O864"/>
  <c r="AC864"/>
  <c r="AI864"/>
  <c r="AW864"/>
  <c r="BC864"/>
  <c r="BQ864"/>
  <c r="X864"/>
  <c r="AX864"/>
  <c r="AR864"/>
  <c r="AD864"/>
  <c r="J864"/>
  <c r="BL864"/>
  <c r="E864"/>
  <c r="BR864"/>
  <c r="D864"/>
  <c r="Z864" i="6"/>
  <c r="AH863"/>
  <c r="AD863"/>
  <c r="AG863"/>
  <c r="AC863"/>
  <c r="AF863"/>
  <c r="AA863" s="1"/>
  <c r="AB863"/>
  <c r="AI863"/>
  <c r="AE863"/>
  <c r="CB865" i="7" l="1"/>
  <c r="CA865"/>
  <c r="BW865"/>
  <c r="BV865"/>
  <c r="N865"/>
  <c r="T865"/>
  <c r="AH865"/>
  <c r="AN865"/>
  <c r="BB865"/>
  <c r="BH865"/>
  <c r="I865"/>
  <c r="O865"/>
  <c r="AC865"/>
  <c r="AI865"/>
  <c r="AW865"/>
  <c r="BC865"/>
  <c r="BQ865"/>
  <c r="J865"/>
  <c r="X865"/>
  <c r="AD865"/>
  <c r="AR865"/>
  <c r="AX865"/>
  <c r="BL865"/>
  <c r="BR865"/>
  <c r="AM865"/>
  <c r="BM865"/>
  <c r="E865"/>
  <c r="BG865"/>
  <c r="S865"/>
  <c r="AS865"/>
  <c r="D865"/>
  <c r="Y865"/>
  <c r="Z865" i="6"/>
  <c r="AH864"/>
  <c r="AD864"/>
  <c r="AG864"/>
  <c r="AC864"/>
  <c r="AF864"/>
  <c r="AA864" s="1"/>
  <c r="AB864"/>
  <c r="AI864"/>
  <c r="AE864"/>
  <c r="CB866" i="7" l="1"/>
  <c r="CA866"/>
  <c r="BW866"/>
  <c r="BV866"/>
  <c r="I866"/>
  <c r="O866"/>
  <c r="AC866"/>
  <c r="AI866"/>
  <c r="AW866"/>
  <c r="BC866"/>
  <c r="BQ866"/>
  <c r="J866"/>
  <c r="X866"/>
  <c r="AD866"/>
  <c r="AR866"/>
  <c r="AX866"/>
  <c r="BL866"/>
  <c r="BR866"/>
  <c r="S866"/>
  <c r="Y866"/>
  <c r="AM866"/>
  <c r="AS866"/>
  <c r="BG866"/>
  <c r="BM866"/>
  <c r="BB866"/>
  <c r="AH866"/>
  <c r="BH866"/>
  <c r="N866"/>
  <c r="AN866"/>
  <c r="E866"/>
  <c r="T866"/>
  <c r="D866"/>
  <c r="Z866" i="6"/>
  <c r="AH865"/>
  <c r="AD865"/>
  <c r="AG865"/>
  <c r="AC865"/>
  <c r="AF865"/>
  <c r="AA865" s="1"/>
  <c r="AB865"/>
  <c r="AI865"/>
  <c r="AE865"/>
  <c r="CB867" i="7" l="1"/>
  <c r="CA867"/>
  <c r="BW867"/>
  <c r="BV867"/>
  <c r="J867"/>
  <c r="X867"/>
  <c r="AD867"/>
  <c r="AR867"/>
  <c r="AX867"/>
  <c r="BL867"/>
  <c r="BR867"/>
  <c r="S867"/>
  <c r="Y867"/>
  <c r="AM867"/>
  <c r="AS867"/>
  <c r="BG867"/>
  <c r="BM867"/>
  <c r="N867"/>
  <c r="T867"/>
  <c r="AH867"/>
  <c r="AN867"/>
  <c r="BB867"/>
  <c r="BH867"/>
  <c r="O867"/>
  <c r="BQ867"/>
  <c r="E867"/>
  <c r="AW867"/>
  <c r="D867"/>
  <c r="I867"/>
  <c r="AC867"/>
  <c r="BC867"/>
  <c r="AI867"/>
  <c r="Z867" i="6"/>
  <c r="AH866"/>
  <c r="AD866"/>
  <c r="AG866"/>
  <c r="AC866"/>
  <c r="AF866"/>
  <c r="AA866" s="1"/>
  <c r="AB866"/>
  <c r="AI866"/>
  <c r="AE866"/>
  <c r="CB868" i="7" l="1"/>
  <c r="CA868"/>
  <c r="BV868"/>
  <c r="BW868"/>
  <c r="S868"/>
  <c r="Y868"/>
  <c r="AM868"/>
  <c r="AS868"/>
  <c r="BG868"/>
  <c r="BM868"/>
  <c r="N868"/>
  <c r="T868"/>
  <c r="AH868"/>
  <c r="AN868"/>
  <c r="BB868"/>
  <c r="BH868"/>
  <c r="I868"/>
  <c r="O868"/>
  <c r="AC868"/>
  <c r="AI868"/>
  <c r="AW868"/>
  <c r="BC868"/>
  <c r="BQ868"/>
  <c r="AD868"/>
  <c r="X868"/>
  <c r="J868"/>
  <c r="BL868"/>
  <c r="AR868"/>
  <c r="BR868"/>
  <c r="E868"/>
  <c r="AX868"/>
  <c r="D868"/>
  <c r="Z868" i="6"/>
  <c r="AH867"/>
  <c r="AD867"/>
  <c r="AG867"/>
  <c r="AC867"/>
  <c r="AF867"/>
  <c r="AA867" s="1"/>
  <c r="AB867"/>
  <c r="AI867"/>
  <c r="AE867"/>
  <c r="CB869" i="7" l="1"/>
  <c r="CA869"/>
  <c r="BW869"/>
  <c r="BV869"/>
  <c r="N869"/>
  <c r="T869"/>
  <c r="AH869"/>
  <c r="AN869"/>
  <c r="BB869"/>
  <c r="BH869"/>
  <c r="I869"/>
  <c r="O869"/>
  <c r="AC869"/>
  <c r="AI869"/>
  <c r="AW869"/>
  <c r="BC869"/>
  <c r="BQ869"/>
  <c r="J869"/>
  <c r="X869"/>
  <c r="AD869"/>
  <c r="AR869"/>
  <c r="AX869"/>
  <c r="BL869"/>
  <c r="BR869"/>
  <c r="S869"/>
  <c r="AS869"/>
  <c r="E869"/>
  <c r="BM869"/>
  <c r="Y869"/>
  <c r="D869"/>
  <c r="BG869"/>
  <c r="AM869"/>
  <c r="Z869" i="6"/>
  <c r="AH868"/>
  <c r="AD868"/>
  <c r="AG868"/>
  <c r="AC868"/>
  <c r="AF868"/>
  <c r="AA868" s="1"/>
  <c r="AB868"/>
  <c r="AI868"/>
  <c r="AE868"/>
  <c r="CB870" i="7" l="1"/>
  <c r="CA870"/>
  <c r="BW870"/>
  <c r="BV870"/>
  <c r="I870"/>
  <c r="O870"/>
  <c r="AC870"/>
  <c r="AI870"/>
  <c r="AW870"/>
  <c r="BC870"/>
  <c r="BQ870"/>
  <c r="J870"/>
  <c r="X870"/>
  <c r="AD870"/>
  <c r="AR870"/>
  <c r="AX870"/>
  <c r="BL870"/>
  <c r="BR870"/>
  <c r="S870"/>
  <c r="Y870"/>
  <c r="AM870"/>
  <c r="AS870"/>
  <c r="BG870"/>
  <c r="BM870"/>
  <c r="AH870"/>
  <c r="BH870"/>
  <c r="BB870"/>
  <c r="N870"/>
  <c r="AN870"/>
  <c r="T870"/>
  <c r="E870"/>
  <c r="D870"/>
  <c r="Z870" i="6"/>
  <c r="AH869"/>
  <c r="AD869"/>
  <c r="AG869"/>
  <c r="AC869"/>
  <c r="AF869"/>
  <c r="AA869" s="1"/>
  <c r="AB869"/>
  <c r="AI869"/>
  <c r="AE869"/>
  <c r="CB871" i="7" l="1"/>
  <c r="CA871"/>
  <c r="BW871"/>
  <c r="BV871"/>
  <c r="J871"/>
  <c r="X871"/>
  <c r="AD871"/>
  <c r="AR871"/>
  <c r="AX871"/>
  <c r="BL871"/>
  <c r="BR871"/>
  <c r="S871"/>
  <c r="Y871"/>
  <c r="AM871"/>
  <c r="AS871"/>
  <c r="BG871"/>
  <c r="BM871"/>
  <c r="N871"/>
  <c r="T871"/>
  <c r="AH871"/>
  <c r="AN871"/>
  <c r="BB871"/>
  <c r="BH871"/>
  <c r="AW871"/>
  <c r="E871"/>
  <c r="AC871"/>
  <c r="BC871"/>
  <c r="D871"/>
  <c r="O871"/>
  <c r="I871"/>
  <c r="AI871"/>
  <c r="BQ871"/>
  <c r="Z871" i="6"/>
  <c r="AH870"/>
  <c r="AD870"/>
  <c r="AG870"/>
  <c r="AC870"/>
  <c r="AF870"/>
  <c r="AA870" s="1"/>
  <c r="AB870"/>
  <c r="AI870"/>
  <c r="AE870"/>
  <c r="CB872" i="7" l="1"/>
  <c r="CA872"/>
  <c r="BV872"/>
  <c r="BW872"/>
  <c r="S872"/>
  <c r="Y872"/>
  <c r="AM872"/>
  <c r="AS872"/>
  <c r="BG872"/>
  <c r="BM872"/>
  <c r="N872"/>
  <c r="T872"/>
  <c r="AH872"/>
  <c r="AN872"/>
  <c r="BB872"/>
  <c r="BH872"/>
  <c r="I872"/>
  <c r="O872"/>
  <c r="AC872"/>
  <c r="AI872"/>
  <c r="AW872"/>
  <c r="BC872"/>
  <c r="BQ872"/>
  <c r="J872"/>
  <c r="BL872"/>
  <c r="AD872"/>
  <c r="AR872"/>
  <c r="BR872"/>
  <c r="X872"/>
  <c r="AX872"/>
  <c r="E872"/>
  <c r="D872"/>
  <c r="Z872" i="6"/>
  <c r="AH871"/>
  <c r="AD871"/>
  <c r="AG871"/>
  <c r="AC871"/>
  <c r="AF871"/>
  <c r="AA871" s="1"/>
  <c r="AB871"/>
  <c r="AI871"/>
  <c r="AE871"/>
  <c r="CB873" i="7" l="1"/>
  <c r="CA873"/>
  <c r="BW873"/>
  <c r="BV873"/>
  <c r="N873"/>
  <c r="T873"/>
  <c r="AH873"/>
  <c r="AN873"/>
  <c r="BB873"/>
  <c r="BH873"/>
  <c r="I873"/>
  <c r="O873"/>
  <c r="AC873"/>
  <c r="AI873"/>
  <c r="AW873"/>
  <c r="BC873"/>
  <c r="BQ873"/>
  <c r="J873"/>
  <c r="X873"/>
  <c r="AD873"/>
  <c r="AR873"/>
  <c r="AX873"/>
  <c r="BL873"/>
  <c r="BR873"/>
  <c r="Y873"/>
  <c r="E873"/>
  <c r="BG873"/>
  <c r="D873"/>
  <c r="S873"/>
  <c r="AM873"/>
  <c r="BM873"/>
  <c r="AS873"/>
  <c r="Z873" i="6"/>
  <c r="AH872"/>
  <c r="AD872"/>
  <c r="AG872"/>
  <c r="AC872"/>
  <c r="AF872"/>
  <c r="AA872" s="1"/>
  <c r="AB872"/>
  <c r="AI872"/>
  <c r="AE872"/>
  <c r="CB874" i="7" l="1"/>
  <c r="CA874"/>
  <c r="BW874"/>
  <c r="BV874"/>
  <c r="I874"/>
  <c r="O874"/>
  <c r="AC874"/>
  <c r="AI874"/>
  <c r="AW874"/>
  <c r="BC874"/>
  <c r="BQ874"/>
  <c r="J874"/>
  <c r="X874"/>
  <c r="AD874"/>
  <c r="AR874"/>
  <c r="AX874"/>
  <c r="BL874"/>
  <c r="BR874"/>
  <c r="S874"/>
  <c r="Y874"/>
  <c r="AM874"/>
  <c r="AS874"/>
  <c r="BG874"/>
  <c r="BM874"/>
  <c r="N874"/>
  <c r="AN874"/>
  <c r="BH874"/>
  <c r="T874"/>
  <c r="AH874"/>
  <c r="BB874"/>
  <c r="E874"/>
  <c r="D874"/>
  <c r="Z874" i="6"/>
  <c r="AH873"/>
  <c r="AD873"/>
  <c r="AG873"/>
  <c r="AC873"/>
  <c r="AF873"/>
  <c r="AA873" s="1"/>
  <c r="AB873"/>
  <c r="AI873"/>
  <c r="AE873"/>
  <c r="CB875" i="7" l="1"/>
  <c r="CA875"/>
  <c r="BW875"/>
  <c r="BV875"/>
  <c r="J875"/>
  <c r="X875"/>
  <c r="AD875"/>
  <c r="AR875"/>
  <c r="AX875"/>
  <c r="BL875"/>
  <c r="BR875"/>
  <c r="S875"/>
  <c r="Y875"/>
  <c r="AM875"/>
  <c r="AS875"/>
  <c r="BG875"/>
  <c r="BM875"/>
  <c r="N875"/>
  <c r="T875"/>
  <c r="AH875"/>
  <c r="AN875"/>
  <c r="BB875"/>
  <c r="BH875"/>
  <c r="AC875"/>
  <c r="BC875"/>
  <c r="E875"/>
  <c r="AW875"/>
  <c r="I875"/>
  <c r="AI875"/>
  <c r="D875"/>
  <c r="O875"/>
  <c r="BQ875"/>
  <c r="Z875" i="6"/>
  <c r="AH874"/>
  <c r="AD874"/>
  <c r="AG874"/>
  <c r="AC874"/>
  <c r="AF874"/>
  <c r="AA874" s="1"/>
  <c r="AB874"/>
  <c r="AI874"/>
  <c r="AE874"/>
  <c r="CB876" i="7" l="1"/>
  <c r="CA876"/>
  <c r="BV876"/>
  <c r="BW876"/>
  <c r="S876"/>
  <c r="Y876"/>
  <c r="AM876"/>
  <c r="AS876"/>
  <c r="BG876"/>
  <c r="BM876"/>
  <c r="N876"/>
  <c r="T876"/>
  <c r="AH876"/>
  <c r="AN876"/>
  <c r="BB876"/>
  <c r="BH876"/>
  <c r="I876"/>
  <c r="O876"/>
  <c r="AC876"/>
  <c r="AI876"/>
  <c r="AW876"/>
  <c r="BC876"/>
  <c r="BQ876"/>
  <c r="AR876"/>
  <c r="BR876"/>
  <c r="BL876"/>
  <c r="X876"/>
  <c r="AX876"/>
  <c r="J876"/>
  <c r="AD876"/>
  <c r="E876"/>
  <c r="D876"/>
  <c r="Z876" i="6"/>
  <c r="AH875"/>
  <c r="AD875"/>
  <c r="AG875"/>
  <c r="AC875"/>
  <c r="AF875"/>
  <c r="AA875" s="1"/>
  <c r="AB875"/>
  <c r="AI875"/>
  <c r="AE875"/>
  <c r="CB877" i="7" l="1"/>
  <c r="CA877"/>
  <c r="BW877"/>
  <c r="BV877"/>
  <c r="N877"/>
  <c r="T877"/>
  <c r="AH877"/>
  <c r="AN877"/>
  <c r="BB877"/>
  <c r="BH877"/>
  <c r="I877"/>
  <c r="O877"/>
  <c r="AC877"/>
  <c r="AI877"/>
  <c r="AW877"/>
  <c r="BC877"/>
  <c r="BQ877"/>
  <c r="J877"/>
  <c r="X877"/>
  <c r="AD877"/>
  <c r="AR877"/>
  <c r="AX877"/>
  <c r="BL877"/>
  <c r="BR877"/>
  <c r="BG877"/>
  <c r="E877"/>
  <c r="AM877"/>
  <c r="BM877"/>
  <c r="D877"/>
  <c r="S877"/>
  <c r="AS877"/>
  <c r="Y877"/>
  <c r="Z877" i="6"/>
  <c r="AH876"/>
  <c r="AD876"/>
  <c r="AG876"/>
  <c r="AC876"/>
  <c r="AF876"/>
  <c r="AA876" s="1"/>
  <c r="AB876"/>
  <c r="AI876"/>
  <c r="AE876"/>
  <c r="CB878" i="7" l="1"/>
  <c r="CA878"/>
  <c r="BW878"/>
  <c r="BV878"/>
  <c r="I878"/>
  <c r="O878"/>
  <c r="AC878"/>
  <c r="AI878"/>
  <c r="AW878"/>
  <c r="BC878"/>
  <c r="BQ878"/>
  <c r="J878"/>
  <c r="X878"/>
  <c r="AD878"/>
  <c r="AR878"/>
  <c r="AX878"/>
  <c r="BL878"/>
  <c r="BR878"/>
  <c r="S878"/>
  <c r="Y878"/>
  <c r="AM878"/>
  <c r="AS878"/>
  <c r="BG878"/>
  <c r="BM878"/>
  <c r="T878"/>
  <c r="N878"/>
  <c r="BB878"/>
  <c r="AH878"/>
  <c r="BH878"/>
  <c r="E878"/>
  <c r="AN878"/>
  <c r="D878"/>
  <c r="Z878" i="6"/>
  <c r="AH877"/>
  <c r="AD877"/>
  <c r="AG877"/>
  <c r="AC877"/>
  <c r="AF877"/>
  <c r="AA877" s="1"/>
  <c r="AB877"/>
  <c r="AI877"/>
  <c r="AE877"/>
  <c r="CB879" i="7" l="1"/>
  <c r="CA879"/>
  <c r="BW879"/>
  <c r="BV879"/>
  <c r="J879"/>
  <c r="X879"/>
  <c r="AD879"/>
  <c r="AR879"/>
  <c r="AX879"/>
  <c r="BL879"/>
  <c r="BR879"/>
  <c r="S879"/>
  <c r="Y879"/>
  <c r="AM879"/>
  <c r="AS879"/>
  <c r="BG879"/>
  <c r="BM879"/>
  <c r="N879"/>
  <c r="T879"/>
  <c r="AH879"/>
  <c r="AN879"/>
  <c r="BB879"/>
  <c r="BH879"/>
  <c r="I879"/>
  <c r="AI879"/>
  <c r="E879"/>
  <c r="AC879"/>
  <c r="O879"/>
  <c r="BQ879"/>
  <c r="D879"/>
  <c r="AW879"/>
  <c r="BC879"/>
  <c r="Z879" i="6"/>
  <c r="AH878"/>
  <c r="AD878"/>
  <c r="AG878"/>
  <c r="AC878"/>
  <c r="AF878"/>
  <c r="AA878" s="1"/>
  <c r="AB878"/>
  <c r="AI878"/>
  <c r="AE878"/>
  <c r="CB880" i="7" l="1"/>
  <c r="CA880"/>
  <c r="BV880"/>
  <c r="BW880"/>
  <c r="S880"/>
  <c r="Y880"/>
  <c r="AM880"/>
  <c r="AS880"/>
  <c r="N880"/>
  <c r="T880"/>
  <c r="AH880"/>
  <c r="AN880"/>
  <c r="I880"/>
  <c r="O880"/>
  <c r="AC880"/>
  <c r="AI880"/>
  <c r="X880"/>
  <c r="BB880"/>
  <c r="BH880"/>
  <c r="AR880"/>
  <c r="BM880"/>
  <c r="AD880"/>
  <c r="AW880"/>
  <c r="BC880"/>
  <c r="BQ880"/>
  <c r="BG880"/>
  <c r="J880"/>
  <c r="AX880"/>
  <c r="BL880"/>
  <c r="BR880"/>
  <c r="E880"/>
  <c r="D880"/>
  <c r="Z880" i="6"/>
  <c r="AH879"/>
  <c r="AD879"/>
  <c r="AG879"/>
  <c r="AC879"/>
  <c r="AF879"/>
  <c r="AA879" s="1"/>
  <c r="AB879"/>
  <c r="AI879"/>
  <c r="AE879"/>
  <c r="CB881" i="7" l="1"/>
  <c r="CA881"/>
  <c r="BW881"/>
  <c r="BV881"/>
  <c r="I881"/>
  <c r="O881"/>
  <c r="AC881"/>
  <c r="AI881"/>
  <c r="AW881"/>
  <c r="BC881"/>
  <c r="BQ881"/>
  <c r="E881"/>
  <c r="BH881"/>
  <c r="J881"/>
  <c r="X881"/>
  <c r="AD881"/>
  <c r="AR881"/>
  <c r="AX881"/>
  <c r="BL881"/>
  <c r="BR881"/>
  <c r="D881"/>
  <c r="N881"/>
  <c r="AH881"/>
  <c r="S881"/>
  <c r="Y881"/>
  <c r="AM881"/>
  <c r="AS881"/>
  <c r="BG881"/>
  <c r="BM881"/>
  <c r="T881"/>
  <c r="AN881"/>
  <c r="BB881"/>
  <c r="Z881" i="6"/>
  <c r="AH880"/>
  <c r="AD880"/>
  <c r="AG880"/>
  <c r="AC880"/>
  <c r="AF880"/>
  <c r="AA880" s="1"/>
  <c r="AB880"/>
  <c r="AI880"/>
  <c r="AE880"/>
  <c r="CB882" i="7" l="1"/>
  <c r="CA882"/>
  <c r="BW882"/>
  <c r="BV882"/>
  <c r="J882"/>
  <c r="X882"/>
  <c r="AD882"/>
  <c r="AR882"/>
  <c r="AX882"/>
  <c r="BL882"/>
  <c r="BR882"/>
  <c r="O882"/>
  <c r="AC882"/>
  <c r="S882"/>
  <c r="Y882"/>
  <c r="AM882"/>
  <c r="AS882"/>
  <c r="BG882"/>
  <c r="BM882"/>
  <c r="AI882"/>
  <c r="BC882"/>
  <c r="BQ882"/>
  <c r="N882"/>
  <c r="T882"/>
  <c r="AH882"/>
  <c r="AN882"/>
  <c r="BB882"/>
  <c r="BH882"/>
  <c r="E882"/>
  <c r="I882"/>
  <c r="AW882"/>
  <c r="D882"/>
  <c r="Z882" i="6"/>
  <c r="AH881"/>
  <c r="AD881"/>
  <c r="AG881"/>
  <c r="AC881"/>
  <c r="AF881"/>
  <c r="AA881" s="1"/>
  <c r="AB881"/>
  <c r="AI881"/>
  <c r="AE881"/>
  <c r="CB883" i="7" l="1"/>
  <c r="CA883"/>
  <c r="BW883"/>
  <c r="BV883"/>
  <c r="S883"/>
  <c r="Y883"/>
  <c r="AM883"/>
  <c r="AS883"/>
  <c r="BG883"/>
  <c r="BM883"/>
  <c r="E883"/>
  <c r="X883"/>
  <c r="AR883"/>
  <c r="BL883"/>
  <c r="N883"/>
  <c r="T883"/>
  <c r="AH883"/>
  <c r="AN883"/>
  <c r="BB883"/>
  <c r="BH883"/>
  <c r="D883"/>
  <c r="I883"/>
  <c r="O883"/>
  <c r="AC883"/>
  <c r="AI883"/>
  <c r="AW883"/>
  <c r="BC883"/>
  <c r="BQ883"/>
  <c r="J883"/>
  <c r="AD883"/>
  <c r="AX883"/>
  <c r="BR883"/>
  <c r="Z883" i="6"/>
  <c r="AH882"/>
  <c r="AD882"/>
  <c r="AG882"/>
  <c r="AC882"/>
  <c r="AF882"/>
  <c r="AA882" s="1"/>
  <c r="AB882"/>
  <c r="AI882"/>
  <c r="AE882"/>
  <c r="CB884" i="7" l="1"/>
  <c r="CA884"/>
  <c r="BV884"/>
  <c r="BW884"/>
  <c r="N884"/>
  <c r="T884"/>
  <c r="AH884"/>
  <c r="AN884"/>
  <c r="BB884"/>
  <c r="BH884"/>
  <c r="AS884"/>
  <c r="BM884"/>
  <c r="I884"/>
  <c r="O884"/>
  <c r="AC884"/>
  <c r="AI884"/>
  <c r="AW884"/>
  <c r="BC884"/>
  <c r="BQ884"/>
  <c r="S884"/>
  <c r="AM884"/>
  <c r="BG884"/>
  <c r="J884"/>
  <c r="X884"/>
  <c r="AD884"/>
  <c r="AR884"/>
  <c r="AX884"/>
  <c r="BL884"/>
  <c r="BR884"/>
  <c r="E884"/>
  <c r="Y884"/>
  <c r="D884"/>
  <c r="Z884" i="6"/>
  <c r="AH883"/>
  <c r="AD883"/>
  <c r="AG883"/>
  <c r="AC883"/>
  <c r="AF883"/>
  <c r="AA883" s="1"/>
  <c r="AB883"/>
  <c r="AI883"/>
  <c r="AE883"/>
  <c r="CB885" i="7" l="1"/>
  <c r="CA885"/>
  <c r="BW885"/>
  <c r="BV885"/>
  <c r="I885"/>
  <c r="O885"/>
  <c r="AC885"/>
  <c r="AI885"/>
  <c r="AW885"/>
  <c r="BC885"/>
  <c r="BQ885"/>
  <c r="E885"/>
  <c r="T885"/>
  <c r="AN885"/>
  <c r="J885"/>
  <c r="X885"/>
  <c r="AD885"/>
  <c r="AR885"/>
  <c r="AX885"/>
  <c r="BL885"/>
  <c r="BR885"/>
  <c r="D885"/>
  <c r="N885"/>
  <c r="AH885"/>
  <c r="BB885"/>
  <c r="S885"/>
  <c r="Y885"/>
  <c r="AM885"/>
  <c r="AS885"/>
  <c r="BG885"/>
  <c r="BM885"/>
  <c r="BH885"/>
  <c r="Z885" i="6"/>
  <c r="AH884"/>
  <c r="AD884"/>
  <c r="AG884"/>
  <c r="AC884"/>
  <c r="AF884"/>
  <c r="AA884" s="1"/>
  <c r="AB884"/>
  <c r="AI884"/>
  <c r="AE884"/>
  <c r="CB886" i="7" l="1"/>
  <c r="CA886"/>
  <c r="BW886"/>
  <c r="BV886"/>
  <c r="J886"/>
  <c r="X886"/>
  <c r="AD886"/>
  <c r="AR886"/>
  <c r="AX886"/>
  <c r="BL886"/>
  <c r="BR886"/>
  <c r="O886"/>
  <c r="AI886"/>
  <c r="BC886"/>
  <c r="S886"/>
  <c r="Y886"/>
  <c r="AM886"/>
  <c r="AS886"/>
  <c r="BG886"/>
  <c r="BM886"/>
  <c r="N886"/>
  <c r="T886"/>
  <c r="AH886"/>
  <c r="AN886"/>
  <c r="BB886"/>
  <c r="BH886"/>
  <c r="E886"/>
  <c r="I886"/>
  <c r="AC886"/>
  <c r="AW886"/>
  <c r="BQ886"/>
  <c r="D886"/>
  <c r="Z886" i="6"/>
  <c r="AH885"/>
  <c r="AD885"/>
  <c r="AG885"/>
  <c r="AC885"/>
  <c r="AF885"/>
  <c r="AA885" s="1"/>
  <c r="AB885"/>
  <c r="AI885"/>
  <c r="AE885"/>
  <c r="CB887" i="7" l="1"/>
  <c r="CA887"/>
  <c r="BW887"/>
  <c r="BV887"/>
  <c r="S887"/>
  <c r="Y887"/>
  <c r="AM887"/>
  <c r="AS887"/>
  <c r="BG887"/>
  <c r="BM887"/>
  <c r="E887"/>
  <c r="J887"/>
  <c r="AD887"/>
  <c r="AX887"/>
  <c r="BR887"/>
  <c r="N887"/>
  <c r="T887"/>
  <c r="AH887"/>
  <c r="AN887"/>
  <c r="BB887"/>
  <c r="BH887"/>
  <c r="D887"/>
  <c r="BL887"/>
  <c r="I887"/>
  <c r="O887"/>
  <c r="AC887"/>
  <c r="AI887"/>
  <c r="AW887"/>
  <c r="BC887"/>
  <c r="BQ887"/>
  <c r="X887"/>
  <c r="AR887"/>
  <c r="Z887" i="6"/>
  <c r="AH886"/>
  <c r="AD886"/>
  <c r="AG886"/>
  <c r="AC886"/>
  <c r="AF886"/>
  <c r="AA886" s="1"/>
  <c r="AB886"/>
  <c r="AI886"/>
  <c r="AE886"/>
  <c r="CB888" i="7" l="1"/>
  <c r="CA888"/>
  <c r="BV888"/>
  <c r="BW888"/>
  <c r="N888"/>
  <c r="T888"/>
  <c r="AH888"/>
  <c r="AN888"/>
  <c r="BB888"/>
  <c r="BH888"/>
  <c r="I888"/>
  <c r="O888"/>
  <c r="AC888"/>
  <c r="AI888"/>
  <c r="AW888"/>
  <c r="BC888"/>
  <c r="BQ888"/>
  <c r="S888"/>
  <c r="AS888"/>
  <c r="BM888"/>
  <c r="J888"/>
  <c r="X888"/>
  <c r="AD888"/>
  <c r="AR888"/>
  <c r="AX888"/>
  <c r="BL888"/>
  <c r="BR888"/>
  <c r="E888"/>
  <c r="Y888"/>
  <c r="AM888"/>
  <c r="BG888"/>
  <c r="D888"/>
  <c r="Z888" i="6"/>
  <c r="AH887"/>
  <c r="AD887"/>
  <c r="AG887"/>
  <c r="AC887"/>
  <c r="AF887"/>
  <c r="AA887" s="1"/>
  <c r="AB887"/>
  <c r="AI887"/>
  <c r="AE887"/>
  <c r="CB889" i="7" l="1"/>
  <c r="CA889"/>
  <c r="BW889"/>
  <c r="BV889"/>
  <c r="I889"/>
  <c r="O889"/>
  <c r="AC889"/>
  <c r="AI889"/>
  <c r="AW889"/>
  <c r="BC889"/>
  <c r="BQ889"/>
  <c r="E889"/>
  <c r="T889"/>
  <c r="J889"/>
  <c r="X889"/>
  <c r="AD889"/>
  <c r="AR889"/>
  <c r="AX889"/>
  <c r="BL889"/>
  <c r="BR889"/>
  <c r="D889"/>
  <c r="N889"/>
  <c r="AH889"/>
  <c r="BB889"/>
  <c r="BH889"/>
  <c r="S889"/>
  <c r="Y889"/>
  <c r="AM889"/>
  <c r="AS889"/>
  <c r="BG889"/>
  <c r="BM889"/>
  <c r="AN889"/>
  <c r="Z889" i="6"/>
  <c r="AH888"/>
  <c r="AD888"/>
  <c r="AG888"/>
  <c r="AC888"/>
  <c r="AF888"/>
  <c r="AA888" s="1"/>
  <c r="AB888"/>
  <c r="AI888"/>
  <c r="AE888"/>
  <c r="CB890" i="7" l="1"/>
  <c r="CA890"/>
  <c r="BW890"/>
  <c r="BV890"/>
  <c r="J890"/>
  <c r="X890"/>
  <c r="AD890"/>
  <c r="AR890"/>
  <c r="AX890"/>
  <c r="BL890"/>
  <c r="BR890"/>
  <c r="AC890"/>
  <c r="AW890"/>
  <c r="S890"/>
  <c r="Y890"/>
  <c r="AM890"/>
  <c r="AS890"/>
  <c r="BG890"/>
  <c r="BM890"/>
  <c r="O890"/>
  <c r="AI890"/>
  <c r="BC890"/>
  <c r="N890"/>
  <c r="T890"/>
  <c r="AH890"/>
  <c r="AN890"/>
  <c r="BB890"/>
  <c r="BH890"/>
  <c r="E890"/>
  <c r="I890"/>
  <c r="BQ890"/>
  <c r="D890"/>
  <c r="Z890" i="6"/>
  <c r="AH889"/>
  <c r="AD889"/>
  <c r="AG889"/>
  <c r="AC889"/>
  <c r="AF889"/>
  <c r="AA889" s="1"/>
  <c r="AB889"/>
  <c r="AI889"/>
  <c r="AE889"/>
  <c r="CB891" i="7" l="1"/>
  <c r="CA891"/>
  <c r="BW891"/>
  <c r="BV891"/>
  <c r="S891"/>
  <c r="Y891"/>
  <c r="AM891"/>
  <c r="AS891"/>
  <c r="BG891"/>
  <c r="BM891"/>
  <c r="E891"/>
  <c r="N891"/>
  <c r="T891"/>
  <c r="AH891"/>
  <c r="AN891"/>
  <c r="BB891"/>
  <c r="BH891"/>
  <c r="D891"/>
  <c r="J891"/>
  <c r="AD891"/>
  <c r="AX891"/>
  <c r="BR891"/>
  <c r="I891"/>
  <c r="O891"/>
  <c r="AC891"/>
  <c r="AI891"/>
  <c r="AW891"/>
  <c r="BC891"/>
  <c r="BQ891"/>
  <c r="X891"/>
  <c r="AR891"/>
  <c r="BL891"/>
  <c r="Z891" i="6"/>
  <c r="AH890"/>
  <c r="AD890"/>
  <c r="AG890"/>
  <c r="AC890"/>
  <c r="AF890"/>
  <c r="AA890" s="1"/>
  <c r="AB890"/>
  <c r="AI890"/>
  <c r="AE890"/>
  <c r="CB892" i="7" l="1"/>
  <c r="CA892"/>
  <c r="BV892"/>
  <c r="BW892"/>
  <c r="N892"/>
  <c r="T892"/>
  <c r="AH892"/>
  <c r="AN892"/>
  <c r="BB892"/>
  <c r="BH892"/>
  <c r="S892"/>
  <c r="AS892"/>
  <c r="BM892"/>
  <c r="I892"/>
  <c r="O892"/>
  <c r="AC892"/>
  <c r="AI892"/>
  <c r="AW892"/>
  <c r="BC892"/>
  <c r="BQ892"/>
  <c r="J892"/>
  <c r="X892"/>
  <c r="AD892"/>
  <c r="AR892"/>
  <c r="AX892"/>
  <c r="BL892"/>
  <c r="BR892"/>
  <c r="E892"/>
  <c r="Y892"/>
  <c r="AM892"/>
  <c r="BG892"/>
  <c r="D892"/>
  <c r="Z892" i="6"/>
  <c r="AH891"/>
  <c r="AD891"/>
  <c r="AG891"/>
  <c r="AC891"/>
  <c r="AF891"/>
  <c r="AA891" s="1"/>
  <c r="AB891"/>
  <c r="AI891"/>
  <c r="AE891"/>
  <c r="CB893" i="7" l="1"/>
  <c r="CA893"/>
  <c r="BW893"/>
  <c r="BV893"/>
  <c r="I893"/>
  <c r="O893"/>
  <c r="AC893"/>
  <c r="AI893"/>
  <c r="AW893"/>
  <c r="BC893"/>
  <c r="BQ893"/>
  <c r="E893"/>
  <c r="N893"/>
  <c r="AH893"/>
  <c r="AN893"/>
  <c r="BH893"/>
  <c r="J893"/>
  <c r="X893"/>
  <c r="AD893"/>
  <c r="AR893"/>
  <c r="AX893"/>
  <c r="BL893"/>
  <c r="BR893"/>
  <c r="D893"/>
  <c r="T893"/>
  <c r="BB893"/>
  <c r="S893"/>
  <c r="Y893"/>
  <c r="AM893"/>
  <c r="AS893"/>
  <c r="BG893"/>
  <c r="BM893"/>
  <c r="Z893" i="6"/>
  <c r="AH892"/>
  <c r="AD892"/>
  <c r="AG892"/>
  <c r="AC892"/>
  <c r="AF892"/>
  <c r="AA892" s="1"/>
  <c r="AB892"/>
  <c r="AI892"/>
  <c r="AE892"/>
  <c r="CB894" i="7" l="1"/>
  <c r="CA894"/>
  <c r="BW894"/>
  <c r="BV894"/>
  <c r="J894"/>
  <c r="X894"/>
  <c r="AD894"/>
  <c r="AR894"/>
  <c r="AX894"/>
  <c r="BL894"/>
  <c r="BR894"/>
  <c r="O894"/>
  <c r="S894"/>
  <c r="Y894"/>
  <c r="AM894"/>
  <c r="AS894"/>
  <c r="BG894"/>
  <c r="BM894"/>
  <c r="I894"/>
  <c r="AC894"/>
  <c r="AW894"/>
  <c r="N894"/>
  <c r="T894"/>
  <c r="AH894"/>
  <c r="AN894"/>
  <c r="BB894"/>
  <c r="BH894"/>
  <c r="E894"/>
  <c r="AI894"/>
  <c r="BC894"/>
  <c r="BQ894"/>
  <c r="D894"/>
  <c r="Z894" i="6"/>
  <c r="AH893"/>
  <c r="AD893"/>
  <c r="AG893"/>
  <c r="AC893"/>
  <c r="AF893"/>
  <c r="AA893" s="1"/>
  <c r="AB893"/>
  <c r="AI893"/>
  <c r="AE893"/>
  <c r="CB895" i="7" l="1"/>
  <c r="CA895"/>
  <c r="BW895"/>
  <c r="BV895"/>
  <c r="S895"/>
  <c r="Y895"/>
  <c r="AM895"/>
  <c r="AS895"/>
  <c r="BG895"/>
  <c r="BM895"/>
  <c r="E895"/>
  <c r="AX895"/>
  <c r="N895"/>
  <c r="T895"/>
  <c r="AH895"/>
  <c r="AN895"/>
  <c r="BB895"/>
  <c r="BH895"/>
  <c r="D895"/>
  <c r="J895"/>
  <c r="AD895"/>
  <c r="BL895"/>
  <c r="I895"/>
  <c r="O895"/>
  <c r="AC895"/>
  <c r="AI895"/>
  <c r="AW895"/>
  <c r="BC895"/>
  <c r="BQ895"/>
  <c r="X895"/>
  <c r="AR895"/>
  <c r="BR895"/>
  <c r="Z895" i="6"/>
  <c r="AH894"/>
  <c r="AD894"/>
  <c r="AF894"/>
  <c r="AA894" s="1"/>
  <c r="AB894"/>
  <c r="AG894"/>
  <c r="AE894"/>
  <c r="AC894"/>
  <c r="AI894"/>
  <c r="CB896" i="7" l="1"/>
  <c r="CA896"/>
  <c r="BV896"/>
  <c r="BW896"/>
  <c r="N896"/>
  <c r="T896"/>
  <c r="AH896"/>
  <c r="AN896"/>
  <c r="BB896"/>
  <c r="BH896"/>
  <c r="I896"/>
  <c r="O896"/>
  <c r="AC896"/>
  <c r="AI896"/>
  <c r="AW896"/>
  <c r="BC896"/>
  <c r="BQ896"/>
  <c r="S896"/>
  <c r="AM896"/>
  <c r="BG896"/>
  <c r="J896"/>
  <c r="X896"/>
  <c r="AD896"/>
  <c r="AR896"/>
  <c r="AX896"/>
  <c r="BL896"/>
  <c r="BR896"/>
  <c r="E896"/>
  <c r="Y896"/>
  <c r="AS896"/>
  <c r="BM896"/>
  <c r="D896"/>
  <c r="Z896" i="6"/>
  <c r="AH895"/>
  <c r="AD895"/>
  <c r="AF895"/>
  <c r="AA895" s="1"/>
  <c r="AB895"/>
  <c r="AC895"/>
  <c r="AI895"/>
  <c r="AG895"/>
  <c r="AE895"/>
  <c r="CB897" i="7" l="1"/>
  <c r="CA897"/>
  <c r="BW897"/>
  <c r="BV897"/>
  <c r="I897"/>
  <c r="O897"/>
  <c r="AC897"/>
  <c r="AI897"/>
  <c r="AW897"/>
  <c r="BC897"/>
  <c r="BQ897"/>
  <c r="E897"/>
  <c r="AN897"/>
  <c r="BH897"/>
  <c r="J897"/>
  <c r="X897"/>
  <c r="AD897"/>
  <c r="AR897"/>
  <c r="AX897"/>
  <c r="BL897"/>
  <c r="BR897"/>
  <c r="D897"/>
  <c r="N897"/>
  <c r="AH897"/>
  <c r="BB897"/>
  <c r="S897"/>
  <c r="Y897"/>
  <c r="AM897"/>
  <c r="AS897"/>
  <c r="BG897"/>
  <c r="BM897"/>
  <c r="T897"/>
  <c r="Z897" i="6"/>
  <c r="AH896"/>
  <c r="AD896"/>
  <c r="AF896"/>
  <c r="AA896" s="1"/>
  <c r="AB896"/>
  <c r="AG896"/>
  <c r="AE896"/>
  <c r="AC896"/>
  <c r="AI896"/>
  <c r="CB898" i="7" l="1"/>
  <c r="CA898"/>
  <c r="BW898"/>
  <c r="BV898"/>
  <c r="J898"/>
  <c r="X898"/>
  <c r="AD898"/>
  <c r="AR898"/>
  <c r="AX898"/>
  <c r="BL898"/>
  <c r="BR898"/>
  <c r="O898"/>
  <c r="AI898"/>
  <c r="BC898"/>
  <c r="S898"/>
  <c r="Y898"/>
  <c r="AM898"/>
  <c r="AS898"/>
  <c r="BG898"/>
  <c r="BM898"/>
  <c r="I898"/>
  <c r="N898"/>
  <c r="T898"/>
  <c r="AH898"/>
  <c r="AN898"/>
  <c r="BB898"/>
  <c r="BH898"/>
  <c r="E898"/>
  <c r="AC898"/>
  <c r="AW898"/>
  <c r="BQ898"/>
  <c r="D898"/>
  <c r="Z898" i="6"/>
  <c r="AH897"/>
  <c r="AD897"/>
  <c r="AF897"/>
  <c r="AA897" s="1"/>
  <c r="AB897"/>
  <c r="AC897"/>
  <c r="AI897"/>
  <c r="AG897"/>
  <c r="AE897"/>
  <c r="CB899" i="7" l="1"/>
  <c r="CA899"/>
  <c r="BW899"/>
  <c r="BV899"/>
  <c r="S899"/>
  <c r="Y899"/>
  <c r="AM899"/>
  <c r="AS899"/>
  <c r="BG899"/>
  <c r="BM899"/>
  <c r="E899"/>
  <c r="J899"/>
  <c r="X899"/>
  <c r="AR899"/>
  <c r="BL899"/>
  <c r="N899"/>
  <c r="T899"/>
  <c r="AH899"/>
  <c r="AN899"/>
  <c r="BB899"/>
  <c r="BH899"/>
  <c r="D899"/>
  <c r="I899"/>
  <c r="O899"/>
  <c r="AC899"/>
  <c r="AI899"/>
  <c r="AW899"/>
  <c r="BC899"/>
  <c r="BQ899"/>
  <c r="AD899"/>
  <c r="AX899"/>
  <c r="BR899"/>
  <c r="Z899" i="6"/>
  <c r="AH898"/>
  <c r="AD898"/>
  <c r="AF898"/>
  <c r="AA898" s="1"/>
  <c r="AB898"/>
  <c r="AG898"/>
  <c r="AE898"/>
  <c r="AC898"/>
  <c r="AI898"/>
  <c r="CB900" i="7" l="1"/>
  <c r="CA900"/>
  <c r="BV900"/>
  <c r="BW900"/>
  <c r="N900"/>
  <c r="T900"/>
  <c r="AH900"/>
  <c r="AN900"/>
  <c r="BB900"/>
  <c r="BH900"/>
  <c r="S900"/>
  <c r="AS900"/>
  <c r="BM900"/>
  <c r="I900"/>
  <c r="O900"/>
  <c r="AC900"/>
  <c r="AI900"/>
  <c r="AW900"/>
  <c r="BC900"/>
  <c r="BQ900"/>
  <c r="J900"/>
  <c r="X900"/>
  <c r="AD900"/>
  <c r="AR900"/>
  <c r="AX900"/>
  <c r="BL900"/>
  <c r="BR900"/>
  <c r="E900"/>
  <c r="Y900"/>
  <c r="AM900"/>
  <c r="BG900"/>
  <c r="D900"/>
  <c r="Z900" i="6"/>
  <c r="AH899"/>
  <c r="AD899"/>
  <c r="AF899"/>
  <c r="AA899" s="1"/>
  <c r="AB899"/>
  <c r="AC899"/>
  <c r="AI899"/>
  <c r="AG899"/>
  <c r="AE899"/>
  <c r="CB901" i="7" l="1"/>
  <c r="CA901"/>
  <c r="BW901"/>
  <c r="BV901"/>
  <c r="I901"/>
  <c r="O901"/>
  <c r="AC901"/>
  <c r="AI901"/>
  <c r="AW901"/>
  <c r="BC901"/>
  <c r="BQ901"/>
  <c r="E901"/>
  <c r="T901"/>
  <c r="AN901"/>
  <c r="BB901"/>
  <c r="J901"/>
  <c r="X901"/>
  <c r="AD901"/>
  <c r="AR901"/>
  <c r="AX901"/>
  <c r="BL901"/>
  <c r="BR901"/>
  <c r="D901"/>
  <c r="S901"/>
  <c r="Y901"/>
  <c r="AM901"/>
  <c r="AS901"/>
  <c r="BG901"/>
  <c r="BM901"/>
  <c r="N901"/>
  <c r="AH901"/>
  <c r="BH901"/>
  <c r="Z901" i="6"/>
  <c r="AH900"/>
  <c r="AD900"/>
  <c r="AF900"/>
  <c r="AA900" s="1"/>
  <c r="AB900"/>
  <c r="AG900"/>
  <c r="AE900"/>
  <c r="AC900"/>
  <c r="AI900"/>
  <c r="CB902" i="7" l="1"/>
  <c r="CA902"/>
  <c r="BW902"/>
  <c r="BV902"/>
  <c r="J902"/>
  <c r="X902"/>
  <c r="AD902"/>
  <c r="AR902"/>
  <c r="AX902"/>
  <c r="BL902"/>
  <c r="BR902"/>
  <c r="I902"/>
  <c r="AC902"/>
  <c r="AW902"/>
  <c r="BQ902"/>
  <c r="S902"/>
  <c r="Y902"/>
  <c r="AM902"/>
  <c r="AS902"/>
  <c r="BG902"/>
  <c r="BM902"/>
  <c r="N902"/>
  <c r="T902"/>
  <c r="AH902"/>
  <c r="AN902"/>
  <c r="BB902"/>
  <c r="BH902"/>
  <c r="E902"/>
  <c r="O902"/>
  <c r="AI902"/>
  <c r="BC902"/>
  <c r="D902"/>
  <c r="AI901" i="6"/>
  <c r="AE901"/>
  <c r="Z902"/>
  <c r="AH901"/>
  <c r="AD901"/>
  <c r="AG901"/>
  <c r="AC901"/>
  <c r="AF901"/>
  <c r="AA901" s="1"/>
  <c r="AB901"/>
  <c r="CB903" i="7" l="1"/>
  <c r="CA903"/>
  <c r="BW903"/>
  <c r="BV903"/>
  <c r="S903"/>
  <c r="Y903"/>
  <c r="AM903"/>
  <c r="AS903"/>
  <c r="BG903"/>
  <c r="BM903"/>
  <c r="E903"/>
  <c r="X903"/>
  <c r="N903"/>
  <c r="T903"/>
  <c r="AH903"/>
  <c r="AN903"/>
  <c r="BB903"/>
  <c r="BH903"/>
  <c r="D903"/>
  <c r="AR903"/>
  <c r="BL903"/>
  <c r="I903"/>
  <c r="O903"/>
  <c r="AC903"/>
  <c r="AI903"/>
  <c r="AW903"/>
  <c r="BC903"/>
  <c r="BQ903"/>
  <c r="J903"/>
  <c r="AD903"/>
  <c r="AX903"/>
  <c r="BR903"/>
  <c r="AI902" i="6"/>
  <c r="AE902"/>
  <c r="Z903"/>
  <c r="AH902"/>
  <c r="AD902"/>
  <c r="AG902"/>
  <c r="AC902"/>
  <c r="AF902"/>
  <c r="AA902" s="1"/>
  <c r="AB902"/>
  <c r="CB904" i="7" l="1"/>
  <c r="CA904"/>
  <c r="BV904"/>
  <c r="BW904"/>
  <c r="N904"/>
  <c r="T904"/>
  <c r="AH904"/>
  <c r="AN904"/>
  <c r="BB904"/>
  <c r="BH904"/>
  <c r="Y904"/>
  <c r="AM904"/>
  <c r="I904"/>
  <c r="O904"/>
  <c r="AC904"/>
  <c r="AI904"/>
  <c r="AW904"/>
  <c r="BC904"/>
  <c r="BQ904"/>
  <c r="S904"/>
  <c r="BM904"/>
  <c r="J904"/>
  <c r="X904"/>
  <c r="AD904"/>
  <c r="AR904"/>
  <c r="AX904"/>
  <c r="BL904"/>
  <c r="BR904"/>
  <c r="E904"/>
  <c r="AS904"/>
  <c r="BG904"/>
  <c r="D904"/>
  <c r="AI903" i="6"/>
  <c r="AE903"/>
  <c r="Z904"/>
  <c r="AH903"/>
  <c r="AD903"/>
  <c r="AG903"/>
  <c r="AC903"/>
  <c r="AF903"/>
  <c r="AA903" s="1"/>
  <c r="AB903"/>
  <c r="CB905" i="7" l="1"/>
  <c r="CA905"/>
  <c r="BW905"/>
  <c r="BV905"/>
  <c r="I905"/>
  <c r="O905"/>
  <c r="AC905"/>
  <c r="AI905"/>
  <c r="AW905"/>
  <c r="BC905"/>
  <c r="BQ905"/>
  <c r="E905"/>
  <c r="T905"/>
  <c r="AN905"/>
  <c r="BH905"/>
  <c r="J905"/>
  <c r="X905"/>
  <c r="AD905"/>
  <c r="AR905"/>
  <c r="AX905"/>
  <c r="BL905"/>
  <c r="BR905"/>
  <c r="D905"/>
  <c r="AH905"/>
  <c r="BB905"/>
  <c r="S905"/>
  <c r="Y905"/>
  <c r="AM905"/>
  <c r="AS905"/>
  <c r="BG905"/>
  <c r="BM905"/>
  <c r="N905"/>
  <c r="AI904" i="6"/>
  <c r="AE904"/>
  <c r="Z905"/>
  <c r="AH904"/>
  <c r="AD904"/>
  <c r="AG904"/>
  <c r="AC904"/>
  <c r="AF904"/>
  <c r="AA904" s="1"/>
  <c r="AB904"/>
  <c r="CB906" i="7" l="1"/>
  <c r="CA906"/>
  <c r="BW906"/>
  <c r="BV906"/>
  <c r="J906"/>
  <c r="X906"/>
  <c r="AD906"/>
  <c r="AR906"/>
  <c r="AX906"/>
  <c r="BL906"/>
  <c r="BR906"/>
  <c r="O906"/>
  <c r="AW906"/>
  <c r="BQ906"/>
  <c r="S906"/>
  <c r="Y906"/>
  <c r="AM906"/>
  <c r="AS906"/>
  <c r="BG906"/>
  <c r="BM906"/>
  <c r="I906"/>
  <c r="AC906"/>
  <c r="N906"/>
  <c r="T906"/>
  <c r="AH906"/>
  <c r="AN906"/>
  <c r="BB906"/>
  <c r="BH906"/>
  <c r="E906"/>
  <c r="AI906"/>
  <c r="BC906"/>
  <c r="D906"/>
  <c r="AI905" i="6"/>
  <c r="AE905"/>
  <c r="Z906"/>
  <c r="AH905"/>
  <c r="AD905"/>
  <c r="AG905"/>
  <c r="AC905"/>
  <c r="AF905"/>
  <c r="AA905" s="1"/>
  <c r="AB905"/>
  <c r="CB907" i="7" l="1"/>
  <c r="CA907"/>
  <c r="BW907"/>
  <c r="BV907"/>
  <c r="S907"/>
  <c r="Y907"/>
  <c r="AM907"/>
  <c r="AS907"/>
  <c r="BG907"/>
  <c r="BM907"/>
  <c r="E907"/>
  <c r="X907"/>
  <c r="AR907"/>
  <c r="BL907"/>
  <c r="N907"/>
  <c r="T907"/>
  <c r="AH907"/>
  <c r="AN907"/>
  <c r="BB907"/>
  <c r="BH907"/>
  <c r="D907"/>
  <c r="J907"/>
  <c r="AD907"/>
  <c r="I907"/>
  <c r="O907"/>
  <c r="AC907"/>
  <c r="AI907"/>
  <c r="AW907"/>
  <c r="BC907"/>
  <c r="BQ907"/>
  <c r="AX907"/>
  <c r="BR907"/>
  <c r="AI906" i="6"/>
  <c r="AE906"/>
  <c r="Z907"/>
  <c r="AH906"/>
  <c r="AD906"/>
  <c r="AG906"/>
  <c r="AC906"/>
  <c r="AF906"/>
  <c r="AA906" s="1"/>
  <c r="AB906"/>
  <c r="CB908" i="7" l="1"/>
  <c r="CA908"/>
  <c r="BV908"/>
  <c r="BW908"/>
  <c r="N908"/>
  <c r="T908"/>
  <c r="AH908"/>
  <c r="AN908"/>
  <c r="BB908"/>
  <c r="BH908"/>
  <c r="BM908"/>
  <c r="I908"/>
  <c r="O908"/>
  <c r="AC908"/>
  <c r="AI908"/>
  <c r="AW908"/>
  <c r="BC908"/>
  <c r="BQ908"/>
  <c r="S908"/>
  <c r="AM908"/>
  <c r="BG908"/>
  <c r="J908"/>
  <c r="X908"/>
  <c r="AD908"/>
  <c r="AR908"/>
  <c r="AX908"/>
  <c r="BL908"/>
  <c r="BR908"/>
  <c r="E908"/>
  <c r="Y908"/>
  <c r="AS908"/>
  <c r="D908"/>
  <c r="AI907" i="6"/>
  <c r="AE907"/>
  <c r="Z908"/>
  <c r="AH907"/>
  <c r="AD907"/>
  <c r="AG907"/>
  <c r="AC907"/>
  <c r="AF907"/>
  <c r="AA907" s="1"/>
  <c r="AB907"/>
  <c r="CB909" i="7" l="1"/>
  <c r="CA909"/>
  <c r="BW909"/>
  <c r="BV909"/>
  <c r="I909"/>
  <c r="O909"/>
  <c r="AC909"/>
  <c r="AI909"/>
  <c r="AW909"/>
  <c r="BC909"/>
  <c r="BQ909"/>
  <c r="E909"/>
  <c r="T909"/>
  <c r="AN909"/>
  <c r="BH909"/>
  <c r="J909"/>
  <c r="X909"/>
  <c r="AD909"/>
  <c r="AR909"/>
  <c r="AX909"/>
  <c r="BL909"/>
  <c r="BR909"/>
  <c r="D909"/>
  <c r="N909"/>
  <c r="AH909"/>
  <c r="BB909"/>
  <c r="S909"/>
  <c r="Y909"/>
  <c r="AM909"/>
  <c r="AS909"/>
  <c r="BG909"/>
  <c r="BM909"/>
  <c r="AI908" i="6"/>
  <c r="AE908"/>
  <c r="Z909"/>
  <c r="AH908"/>
  <c r="AD908"/>
  <c r="AG908"/>
  <c r="AC908"/>
  <c r="AF908"/>
  <c r="AA908" s="1"/>
  <c r="AB908"/>
  <c r="CB910" i="7" l="1"/>
  <c r="CA910"/>
  <c r="BW910"/>
  <c r="BV910"/>
  <c r="J910"/>
  <c r="X910"/>
  <c r="AD910"/>
  <c r="AR910"/>
  <c r="AX910"/>
  <c r="BL910"/>
  <c r="BR910"/>
  <c r="AC910"/>
  <c r="BC910"/>
  <c r="S910"/>
  <c r="Y910"/>
  <c r="AM910"/>
  <c r="AS910"/>
  <c r="BG910"/>
  <c r="BM910"/>
  <c r="I910"/>
  <c r="BQ910"/>
  <c r="N910"/>
  <c r="T910"/>
  <c r="AH910"/>
  <c r="AN910"/>
  <c r="BB910"/>
  <c r="BH910"/>
  <c r="E910"/>
  <c r="O910"/>
  <c r="AI910"/>
  <c r="AW910"/>
  <c r="D910"/>
  <c r="AI909" i="6"/>
  <c r="AE909"/>
  <c r="Z910"/>
  <c r="AH909"/>
  <c r="AD909"/>
  <c r="AG909"/>
  <c r="AC909"/>
  <c r="AF909"/>
  <c r="AA909" s="1"/>
  <c r="AB909"/>
  <c r="CB911" i="7" l="1"/>
  <c r="CA911"/>
  <c r="BW911"/>
  <c r="BV911"/>
  <c r="S911"/>
  <c r="Y911"/>
  <c r="AM911"/>
  <c r="AS911"/>
  <c r="BG911"/>
  <c r="BM911"/>
  <c r="E911"/>
  <c r="BL911"/>
  <c r="N911"/>
  <c r="T911"/>
  <c r="AH911"/>
  <c r="AN911"/>
  <c r="BB911"/>
  <c r="BH911"/>
  <c r="D911"/>
  <c r="X911"/>
  <c r="AR911"/>
  <c r="I911"/>
  <c r="O911"/>
  <c r="AC911"/>
  <c r="AI911"/>
  <c r="AW911"/>
  <c r="BC911"/>
  <c r="BQ911"/>
  <c r="J911"/>
  <c r="AD911"/>
  <c r="AX911"/>
  <c r="BR911"/>
  <c r="AI910" i="6"/>
  <c r="AE910"/>
  <c r="Z911"/>
  <c r="AH910"/>
  <c r="AD910"/>
  <c r="AG910"/>
  <c r="AC910"/>
  <c r="AF910"/>
  <c r="AA910" s="1"/>
  <c r="AB910"/>
  <c r="CB912" i="7" l="1"/>
  <c r="CA912"/>
  <c r="BV912"/>
  <c r="BW912"/>
  <c r="N912"/>
  <c r="T912"/>
  <c r="AH912"/>
  <c r="AN912"/>
  <c r="BB912"/>
  <c r="BH912"/>
  <c r="S912"/>
  <c r="AM912"/>
  <c r="BG912"/>
  <c r="I912"/>
  <c r="O912"/>
  <c r="AC912"/>
  <c r="AI912"/>
  <c r="AW912"/>
  <c r="BC912"/>
  <c r="BQ912"/>
  <c r="AS912"/>
  <c r="BM912"/>
  <c r="J912"/>
  <c r="X912"/>
  <c r="AD912"/>
  <c r="AR912"/>
  <c r="AX912"/>
  <c r="BL912"/>
  <c r="BR912"/>
  <c r="E912"/>
  <c r="Y912"/>
  <c r="D912"/>
  <c r="AI911" i="6"/>
  <c r="AE911"/>
  <c r="Z912"/>
  <c r="AH911"/>
  <c r="AD911"/>
  <c r="AG911"/>
  <c r="AC911"/>
  <c r="AF911"/>
  <c r="AA911" s="1"/>
  <c r="AB911"/>
  <c r="CB913" i="7" l="1"/>
  <c r="CA913"/>
  <c r="BW913"/>
  <c r="BV913"/>
  <c r="I913"/>
  <c r="O913"/>
  <c r="AC913"/>
  <c r="AI913"/>
  <c r="AW913"/>
  <c r="BC913"/>
  <c r="BQ913"/>
  <c r="E913"/>
  <c r="J913"/>
  <c r="X913"/>
  <c r="AD913"/>
  <c r="AR913"/>
  <c r="AX913"/>
  <c r="BL913"/>
  <c r="BR913"/>
  <c r="D913"/>
  <c r="S913"/>
  <c r="Y913"/>
  <c r="AM913"/>
  <c r="AS913"/>
  <c r="BG913"/>
  <c r="BM913"/>
  <c r="T913"/>
  <c r="N913"/>
  <c r="BB913"/>
  <c r="AH913"/>
  <c r="BH913"/>
  <c r="AN913"/>
  <c r="AI912" i="6"/>
  <c r="AE912"/>
  <c r="AG912"/>
  <c r="AC912"/>
  <c r="AB912"/>
  <c r="AH912"/>
  <c r="AF912"/>
  <c r="AA912" s="1"/>
  <c r="Z913"/>
  <c r="AD912"/>
  <c r="CB914" i="7" l="1"/>
  <c r="CA914"/>
  <c r="BW914"/>
  <c r="BV914"/>
  <c r="J914"/>
  <c r="X914"/>
  <c r="AD914"/>
  <c r="AR914"/>
  <c r="AX914"/>
  <c r="BL914"/>
  <c r="BR914"/>
  <c r="S914"/>
  <c r="Y914"/>
  <c r="AM914"/>
  <c r="AS914"/>
  <c r="BG914"/>
  <c r="BM914"/>
  <c r="N914"/>
  <c r="T914"/>
  <c r="AH914"/>
  <c r="AN914"/>
  <c r="BB914"/>
  <c r="BH914"/>
  <c r="E914"/>
  <c r="I914"/>
  <c r="AI914"/>
  <c r="AC914"/>
  <c r="BC914"/>
  <c r="O914"/>
  <c r="BQ914"/>
  <c r="AW914"/>
  <c r="D914"/>
  <c r="AI913" i="6"/>
  <c r="AE913"/>
  <c r="AG913"/>
  <c r="AC913"/>
  <c r="AF913"/>
  <c r="AA913" s="1"/>
  <c r="Z914"/>
  <c r="AD913"/>
  <c r="AB913"/>
  <c r="AH913"/>
  <c r="CB915" i="7" l="1"/>
  <c r="CA915"/>
  <c r="BW915"/>
  <c r="BV915"/>
  <c r="S915"/>
  <c r="Y915"/>
  <c r="AM915"/>
  <c r="AS915"/>
  <c r="BG915"/>
  <c r="BM915"/>
  <c r="E915"/>
  <c r="N915"/>
  <c r="T915"/>
  <c r="AH915"/>
  <c r="AN915"/>
  <c r="BB915"/>
  <c r="BH915"/>
  <c r="D915"/>
  <c r="I915"/>
  <c r="O915"/>
  <c r="AC915"/>
  <c r="AI915"/>
  <c r="AW915"/>
  <c r="BC915"/>
  <c r="BQ915"/>
  <c r="X915"/>
  <c r="AX915"/>
  <c r="AD915"/>
  <c r="BR915"/>
  <c r="J915"/>
  <c r="BL915"/>
  <c r="AR915"/>
  <c r="AI914" i="6"/>
  <c r="AE914"/>
  <c r="AG914"/>
  <c r="AC914"/>
  <c r="AB914"/>
  <c r="AH914"/>
  <c r="AF914"/>
  <c r="AA914" s="1"/>
  <c r="Z915"/>
  <c r="AD914"/>
  <c r="CB916" i="7" l="1"/>
  <c r="CA916"/>
  <c r="BV916"/>
  <c r="BW916"/>
  <c r="N916"/>
  <c r="T916"/>
  <c r="AH916"/>
  <c r="AN916"/>
  <c r="BB916"/>
  <c r="BH916"/>
  <c r="I916"/>
  <c r="O916"/>
  <c r="AC916"/>
  <c r="AI916"/>
  <c r="AW916"/>
  <c r="BC916"/>
  <c r="BQ916"/>
  <c r="J916"/>
  <c r="X916"/>
  <c r="AD916"/>
  <c r="AR916"/>
  <c r="AX916"/>
  <c r="BL916"/>
  <c r="BR916"/>
  <c r="E916"/>
  <c r="AM916"/>
  <c r="BM916"/>
  <c r="S916"/>
  <c r="AS916"/>
  <c r="D916"/>
  <c r="Y916"/>
  <c r="BG916"/>
  <c r="AI915" i="6"/>
  <c r="AE915"/>
  <c r="AG915"/>
  <c r="AC915"/>
  <c r="AF915"/>
  <c r="AA915" s="1"/>
  <c r="Z916"/>
  <c r="AD915"/>
  <c r="AB915"/>
  <c r="AH915"/>
  <c r="CB917" i="7" l="1"/>
  <c r="CA917"/>
  <c r="BW917"/>
  <c r="BV917"/>
  <c r="I917"/>
  <c r="O917"/>
  <c r="AC917"/>
  <c r="AI917"/>
  <c r="AW917"/>
  <c r="BC917"/>
  <c r="BQ917"/>
  <c r="E917"/>
  <c r="J917"/>
  <c r="X917"/>
  <c r="AD917"/>
  <c r="AR917"/>
  <c r="AX917"/>
  <c r="BL917"/>
  <c r="BR917"/>
  <c r="D917"/>
  <c r="S917"/>
  <c r="Y917"/>
  <c r="AM917"/>
  <c r="AS917"/>
  <c r="BG917"/>
  <c r="BM917"/>
  <c r="BB917"/>
  <c r="T917"/>
  <c r="AH917"/>
  <c r="BH917"/>
  <c r="N917"/>
  <c r="AN917"/>
  <c r="AI916" i="6"/>
  <c r="AE916"/>
  <c r="AG916"/>
  <c r="AC916"/>
  <c r="AB916"/>
  <c r="AH916"/>
  <c r="AF916"/>
  <c r="AA916" s="1"/>
  <c r="Z917"/>
  <c r="AD916"/>
  <c r="CB918" i="7" l="1"/>
  <c r="CA918"/>
  <c r="BW918"/>
  <c r="BV918"/>
  <c r="J918"/>
  <c r="X918"/>
  <c r="AD918"/>
  <c r="AR918"/>
  <c r="AX918"/>
  <c r="BL918"/>
  <c r="BR918"/>
  <c r="S918"/>
  <c r="Y918"/>
  <c r="AM918"/>
  <c r="AS918"/>
  <c r="BG918"/>
  <c r="BM918"/>
  <c r="N918"/>
  <c r="T918"/>
  <c r="AH918"/>
  <c r="AN918"/>
  <c r="BB918"/>
  <c r="BH918"/>
  <c r="E918"/>
  <c r="O918"/>
  <c r="BQ918"/>
  <c r="D918"/>
  <c r="AI918"/>
  <c r="AW918"/>
  <c r="AC918"/>
  <c r="BC918"/>
  <c r="I918"/>
  <c r="AI917" i="6"/>
  <c r="AE917"/>
  <c r="AG917"/>
  <c r="AC917"/>
  <c r="AF917"/>
  <c r="AA917" s="1"/>
  <c r="Z918"/>
  <c r="AD917"/>
  <c r="AB917"/>
  <c r="AH917"/>
  <c r="CB919" i="7" l="1"/>
  <c r="CA919"/>
  <c r="BW919"/>
  <c r="BV919"/>
  <c r="S919"/>
  <c r="Y919"/>
  <c r="AM919"/>
  <c r="AS919"/>
  <c r="BG919"/>
  <c r="BM919"/>
  <c r="E919"/>
  <c r="N919"/>
  <c r="T919"/>
  <c r="AH919"/>
  <c r="AN919"/>
  <c r="BB919"/>
  <c r="BH919"/>
  <c r="D919"/>
  <c r="I919"/>
  <c r="O919"/>
  <c r="AC919"/>
  <c r="AI919"/>
  <c r="AW919"/>
  <c r="BC919"/>
  <c r="BQ919"/>
  <c r="AD919"/>
  <c r="X919"/>
  <c r="J919"/>
  <c r="BL919"/>
  <c r="AR919"/>
  <c r="BR919"/>
  <c r="AX919"/>
  <c r="AI918" i="6"/>
  <c r="AE918"/>
  <c r="AG918"/>
  <c r="AC918"/>
  <c r="AB918"/>
  <c r="AH918"/>
  <c r="AF918"/>
  <c r="AA918" s="1"/>
  <c r="Z919"/>
  <c r="AD918"/>
  <c r="CB920" i="7" l="1"/>
  <c r="CA920"/>
  <c r="BV920"/>
  <c r="BW920"/>
  <c r="N920"/>
  <c r="T920"/>
  <c r="AH920"/>
  <c r="AN920"/>
  <c r="BB920"/>
  <c r="BH920"/>
  <c r="I920"/>
  <c r="O920"/>
  <c r="AC920"/>
  <c r="AI920"/>
  <c r="AW920"/>
  <c r="BC920"/>
  <c r="BQ920"/>
  <c r="J920"/>
  <c r="X920"/>
  <c r="AD920"/>
  <c r="AR920"/>
  <c r="AX920"/>
  <c r="BL920"/>
  <c r="BR920"/>
  <c r="E920"/>
  <c r="S920"/>
  <c r="AS920"/>
  <c r="Y920"/>
  <c r="BM920"/>
  <c r="D920"/>
  <c r="BG920"/>
  <c r="AM920"/>
  <c r="AI919" i="6"/>
  <c r="AE919"/>
  <c r="Z920"/>
  <c r="AG919"/>
  <c r="AC919"/>
  <c r="AF919"/>
  <c r="AA919" s="1"/>
  <c r="AD919"/>
  <c r="AB919"/>
  <c r="AH919"/>
  <c r="CB921" i="7" l="1"/>
  <c r="CA921"/>
  <c r="BW921"/>
  <c r="BV921"/>
  <c r="I921"/>
  <c r="O921"/>
  <c r="AC921"/>
  <c r="AI921"/>
  <c r="AW921"/>
  <c r="BC921"/>
  <c r="BQ921"/>
  <c r="E921"/>
  <c r="J921"/>
  <c r="X921"/>
  <c r="AD921"/>
  <c r="AR921"/>
  <c r="AX921"/>
  <c r="BL921"/>
  <c r="BR921"/>
  <c r="D921"/>
  <c r="S921"/>
  <c r="Y921"/>
  <c r="AM921"/>
  <c r="AS921"/>
  <c r="BG921"/>
  <c r="BM921"/>
  <c r="AH921"/>
  <c r="BH921"/>
  <c r="N921"/>
  <c r="AN921"/>
  <c r="T921"/>
  <c r="BB921"/>
  <c r="AI920" i="6"/>
  <c r="AE920"/>
  <c r="Z921"/>
  <c r="AH920"/>
  <c r="AD920"/>
  <c r="AG920"/>
  <c r="AC920"/>
  <c r="AF920"/>
  <c r="AA920" s="1"/>
  <c r="AB920"/>
  <c r="CB922" i="7" l="1"/>
  <c r="CA922"/>
  <c r="BW922"/>
  <c r="BV922"/>
  <c r="J922"/>
  <c r="X922"/>
  <c r="AD922"/>
  <c r="AR922"/>
  <c r="AX922"/>
  <c r="BL922"/>
  <c r="BR922"/>
  <c r="S922"/>
  <c r="Y922"/>
  <c r="AM922"/>
  <c r="AS922"/>
  <c r="BG922"/>
  <c r="BM922"/>
  <c r="N922"/>
  <c r="T922"/>
  <c r="AH922"/>
  <c r="AN922"/>
  <c r="BB922"/>
  <c r="BH922"/>
  <c r="E922"/>
  <c r="AW922"/>
  <c r="AC922"/>
  <c r="BC922"/>
  <c r="O922"/>
  <c r="I922"/>
  <c r="AI922"/>
  <c r="D922"/>
  <c r="BQ922"/>
  <c r="AI921" i="6"/>
  <c r="AE921"/>
  <c r="Z922"/>
  <c r="AH921"/>
  <c r="AD921"/>
  <c r="AG921"/>
  <c r="AC921"/>
  <c r="AF921"/>
  <c r="AA921" s="1"/>
  <c r="AB921"/>
  <c r="CB923" i="7" l="1"/>
  <c r="CA923"/>
  <c r="BW923"/>
  <c r="BV923"/>
  <c r="S923"/>
  <c r="Y923"/>
  <c r="AM923"/>
  <c r="AS923"/>
  <c r="BG923"/>
  <c r="BM923"/>
  <c r="E923"/>
  <c r="N923"/>
  <c r="T923"/>
  <c r="AH923"/>
  <c r="AN923"/>
  <c r="BB923"/>
  <c r="BH923"/>
  <c r="D923"/>
  <c r="I923"/>
  <c r="O923"/>
  <c r="AC923"/>
  <c r="AI923"/>
  <c r="AW923"/>
  <c r="BC923"/>
  <c r="BQ923"/>
  <c r="J923"/>
  <c r="BL923"/>
  <c r="AD923"/>
  <c r="AR923"/>
  <c r="BR923"/>
  <c r="X923"/>
  <c r="AX923"/>
  <c r="AF922" i="6"/>
  <c r="AA922" s="1"/>
  <c r="AB922"/>
  <c r="AI922"/>
  <c r="AE922"/>
  <c r="Z923"/>
  <c r="AH922"/>
  <c r="AD922"/>
  <c r="AG922"/>
  <c r="AC922"/>
  <c r="CB924" i="7" l="1"/>
  <c r="CA924"/>
  <c r="BV924"/>
  <c r="BW924"/>
  <c r="N924"/>
  <c r="T924"/>
  <c r="AH924"/>
  <c r="AN924"/>
  <c r="BB924"/>
  <c r="BH924"/>
  <c r="I924"/>
  <c r="O924"/>
  <c r="AC924"/>
  <c r="AI924"/>
  <c r="AW924"/>
  <c r="BC924"/>
  <c r="BQ924"/>
  <c r="J924"/>
  <c r="X924"/>
  <c r="AD924"/>
  <c r="AR924"/>
  <c r="AX924"/>
  <c r="BL924"/>
  <c r="BR924"/>
  <c r="E924"/>
  <c r="Y924"/>
  <c r="AS924"/>
  <c r="BG924"/>
  <c r="D924"/>
  <c r="AM924"/>
  <c r="BM924"/>
  <c r="S924"/>
  <c r="AF923" i="6"/>
  <c r="AA923" s="1"/>
  <c r="AB923"/>
  <c r="AI923"/>
  <c r="AE923"/>
  <c r="Z924"/>
  <c r="AH923"/>
  <c r="AD923"/>
  <c r="AG923"/>
  <c r="AC923"/>
  <c r="CB925" i="7" l="1"/>
  <c r="CA925"/>
  <c r="BW925"/>
  <c r="BV925"/>
  <c r="I925"/>
  <c r="O925"/>
  <c r="AC925"/>
  <c r="AI925"/>
  <c r="AW925"/>
  <c r="BC925"/>
  <c r="BQ925"/>
  <c r="E925"/>
  <c r="J925"/>
  <c r="X925"/>
  <c r="AD925"/>
  <c r="AR925"/>
  <c r="AX925"/>
  <c r="BL925"/>
  <c r="BR925"/>
  <c r="D925"/>
  <c r="S925"/>
  <c r="Y925"/>
  <c r="AM925"/>
  <c r="AS925"/>
  <c r="BG925"/>
  <c r="BM925"/>
  <c r="N925"/>
  <c r="AN925"/>
  <c r="BH925"/>
  <c r="T925"/>
  <c r="BB925"/>
  <c r="AH925"/>
  <c r="AF924" i="6"/>
  <c r="AA924" s="1"/>
  <c r="AB924"/>
  <c r="AI924"/>
  <c r="AE924"/>
  <c r="Z925"/>
  <c r="AH924"/>
  <c r="AD924"/>
  <c r="AG924"/>
  <c r="AC924"/>
  <c r="CB926" i="7" l="1"/>
  <c r="CA926"/>
  <c r="BW926"/>
  <c r="BV926"/>
  <c r="J926"/>
  <c r="X926"/>
  <c r="AD926"/>
  <c r="AR926"/>
  <c r="AX926"/>
  <c r="BL926"/>
  <c r="BR926"/>
  <c r="S926"/>
  <c r="Y926"/>
  <c r="AM926"/>
  <c r="AS926"/>
  <c r="BG926"/>
  <c r="BM926"/>
  <c r="N926"/>
  <c r="T926"/>
  <c r="AH926"/>
  <c r="AN926"/>
  <c r="BB926"/>
  <c r="BH926"/>
  <c r="E926"/>
  <c r="AC926"/>
  <c r="BC926"/>
  <c r="D926"/>
  <c r="AW926"/>
  <c r="I926"/>
  <c r="AI926"/>
  <c r="O926"/>
  <c r="BQ926"/>
  <c r="AF925" i="6"/>
  <c r="AA925" s="1"/>
  <c r="AB925"/>
  <c r="AI925"/>
  <c r="AE925"/>
  <c r="Z926"/>
  <c r="AH925"/>
  <c r="AD925"/>
  <c r="AG925"/>
  <c r="AC925"/>
  <c r="CB927" i="7" l="1"/>
  <c r="CA927"/>
  <c r="BW927"/>
  <c r="BV927"/>
  <c r="S927"/>
  <c r="Y927"/>
  <c r="AM927"/>
  <c r="AS927"/>
  <c r="BG927"/>
  <c r="BM927"/>
  <c r="E927"/>
  <c r="N927"/>
  <c r="T927"/>
  <c r="AH927"/>
  <c r="AN927"/>
  <c r="BB927"/>
  <c r="BH927"/>
  <c r="D927"/>
  <c r="I927"/>
  <c r="O927"/>
  <c r="AC927"/>
  <c r="AI927"/>
  <c r="AW927"/>
  <c r="BC927"/>
  <c r="BQ927"/>
  <c r="AR927"/>
  <c r="BR927"/>
  <c r="BL927"/>
  <c r="X927"/>
  <c r="AX927"/>
  <c r="J927"/>
  <c r="AD927"/>
  <c r="AF926" i="6"/>
  <c r="AA926" s="1"/>
  <c r="AB926"/>
  <c r="AI926"/>
  <c r="AE926"/>
  <c r="Z927"/>
  <c r="AH926"/>
  <c r="AD926"/>
  <c r="AG926"/>
  <c r="AC926"/>
  <c r="CA928" i="7" l="1"/>
  <c r="CB928"/>
  <c r="BV928"/>
  <c r="BW928"/>
  <c r="N928"/>
  <c r="T928"/>
  <c r="AH928"/>
  <c r="AN928"/>
  <c r="BB928"/>
  <c r="BH928"/>
  <c r="I928"/>
  <c r="O928"/>
  <c r="AC928"/>
  <c r="AI928"/>
  <c r="AW928"/>
  <c r="BC928"/>
  <c r="BQ928"/>
  <c r="J928"/>
  <c r="X928"/>
  <c r="AD928"/>
  <c r="AR928"/>
  <c r="AX928"/>
  <c r="BL928"/>
  <c r="BR928"/>
  <c r="E928"/>
  <c r="BG928"/>
  <c r="D928"/>
  <c r="AM928"/>
  <c r="BM928"/>
  <c r="Y928"/>
  <c r="S928"/>
  <c r="AS928"/>
  <c r="AF927" i="6"/>
  <c r="AA927" s="1"/>
  <c r="AB927"/>
  <c r="AI927"/>
  <c r="AE927"/>
  <c r="Z928"/>
  <c r="AH927"/>
  <c r="AD927"/>
  <c r="AG927"/>
  <c r="AC927"/>
  <c r="CB929" i="7" l="1"/>
  <c r="CA929"/>
  <c r="BW929"/>
  <c r="BV929"/>
  <c r="I929"/>
  <c r="O929"/>
  <c r="AC929"/>
  <c r="AI929"/>
  <c r="AW929"/>
  <c r="BC929"/>
  <c r="BQ929"/>
  <c r="E929"/>
  <c r="J929"/>
  <c r="X929"/>
  <c r="AD929"/>
  <c r="AR929"/>
  <c r="AX929"/>
  <c r="BL929"/>
  <c r="BR929"/>
  <c r="D929"/>
  <c r="S929"/>
  <c r="Y929"/>
  <c r="AM929"/>
  <c r="AS929"/>
  <c r="BG929"/>
  <c r="BM929"/>
  <c r="T929"/>
  <c r="N929"/>
  <c r="BB929"/>
  <c r="AN929"/>
  <c r="AH929"/>
  <c r="BH929"/>
  <c r="AF928" i="6"/>
  <c r="AA928" s="1"/>
  <c r="AB928"/>
  <c r="AI928"/>
  <c r="AE928"/>
  <c r="Z929"/>
  <c r="AH928"/>
  <c r="AD928"/>
  <c r="AG928"/>
  <c r="AC928"/>
  <c r="CB930" i="7" l="1"/>
  <c r="CA930"/>
  <c r="BW930"/>
  <c r="BV930"/>
  <c r="J930"/>
  <c r="X930"/>
  <c r="AD930"/>
  <c r="AR930"/>
  <c r="AX930"/>
  <c r="BL930"/>
  <c r="BR930"/>
  <c r="S930"/>
  <c r="Y930"/>
  <c r="AM930"/>
  <c r="AS930"/>
  <c r="BG930"/>
  <c r="BM930"/>
  <c r="N930"/>
  <c r="T930"/>
  <c r="AH930"/>
  <c r="AN930"/>
  <c r="BB930"/>
  <c r="BH930"/>
  <c r="E930"/>
  <c r="I930"/>
  <c r="AI930"/>
  <c r="AC930"/>
  <c r="O930"/>
  <c r="BQ930"/>
  <c r="BC930"/>
  <c r="AW930"/>
  <c r="D930"/>
  <c r="AF929" i="6"/>
  <c r="AA929" s="1"/>
  <c r="AB929"/>
  <c r="Z930"/>
  <c r="AI929"/>
  <c r="AE929"/>
  <c r="AH929"/>
  <c r="AD929"/>
  <c r="AG929"/>
  <c r="AC929"/>
  <c r="CB931" i="7" l="1"/>
  <c r="CA931"/>
  <c r="BW931"/>
  <c r="BV931"/>
  <c r="S931"/>
  <c r="Y931"/>
  <c r="AM931"/>
  <c r="AS931"/>
  <c r="BG931"/>
  <c r="BM931"/>
  <c r="E931"/>
  <c r="N931"/>
  <c r="T931"/>
  <c r="AH931"/>
  <c r="AN931"/>
  <c r="BB931"/>
  <c r="BH931"/>
  <c r="D931"/>
  <c r="I931"/>
  <c r="O931"/>
  <c r="AC931"/>
  <c r="AI931"/>
  <c r="AW931"/>
  <c r="BC931"/>
  <c r="BQ931"/>
  <c r="X931"/>
  <c r="AX931"/>
  <c r="AR931"/>
  <c r="BR931"/>
  <c r="AD931"/>
  <c r="J931"/>
  <c r="BL931"/>
  <c r="AI930" i="6"/>
  <c r="AE930"/>
  <c r="AG930"/>
  <c r="AC930"/>
  <c r="AB930"/>
  <c r="AH930"/>
  <c r="AF930"/>
  <c r="AA930" s="1"/>
  <c r="Z931"/>
  <c r="AD930"/>
  <c r="CA932" i="7" l="1"/>
  <c r="CB932"/>
  <c r="BV932"/>
  <c r="BW932"/>
  <c r="N932"/>
  <c r="T932"/>
  <c r="AH932"/>
  <c r="AN932"/>
  <c r="BB932"/>
  <c r="BH932"/>
  <c r="I932"/>
  <c r="O932"/>
  <c r="AC932"/>
  <c r="AI932"/>
  <c r="AW932"/>
  <c r="BC932"/>
  <c r="BQ932"/>
  <c r="J932"/>
  <c r="X932"/>
  <c r="AD932"/>
  <c r="AR932"/>
  <c r="AX932"/>
  <c r="BL932"/>
  <c r="BR932"/>
  <c r="E932"/>
  <c r="AM932"/>
  <c r="BM932"/>
  <c r="S932"/>
  <c r="AS932"/>
  <c r="D932"/>
  <c r="Y932"/>
  <c r="BG932"/>
  <c r="AI931" i="6"/>
  <c r="AE931"/>
  <c r="AG931"/>
  <c r="AC931"/>
  <c r="AF931"/>
  <c r="AA931" s="1"/>
  <c r="Z932"/>
  <c r="AD931"/>
  <c r="AB931"/>
  <c r="AH931"/>
  <c r="CB933" i="7" l="1"/>
  <c r="CA933"/>
  <c r="BW933"/>
  <c r="BV933"/>
  <c r="I933"/>
  <c r="O933"/>
  <c r="AC933"/>
  <c r="AI933"/>
  <c r="AW933"/>
  <c r="BC933"/>
  <c r="BQ933"/>
  <c r="E933"/>
  <c r="J933"/>
  <c r="X933"/>
  <c r="AD933"/>
  <c r="AR933"/>
  <c r="AX933"/>
  <c r="BL933"/>
  <c r="BR933"/>
  <c r="D933"/>
  <c r="S933"/>
  <c r="Y933"/>
  <c r="AM933"/>
  <c r="AS933"/>
  <c r="BG933"/>
  <c r="BM933"/>
  <c r="BB933"/>
  <c r="T933"/>
  <c r="AH933"/>
  <c r="BH933"/>
  <c r="N933"/>
  <c r="AN933"/>
  <c r="AI932" i="6"/>
  <c r="AE932"/>
  <c r="AG932"/>
  <c r="AC932"/>
  <c r="AB932"/>
  <c r="AH932"/>
  <c r="AF932"/>
  <c r="AA932" s="1"/>
  <c r="Z933"/>
  <c r="AD932"/>
  <c r="CB934" i="7" l="1"/>
  <c r="CA934"/>
  <c r="BW934"/>
  <c r="BV934"/>
  <c r="J934"/>
  <c r="X934"/>
  <c r="AD934"/>
  <c r="AR934"/>
  <c r="AX934"/>
  <c r="BL934"/>
  <c r="BR934"/>
  <c r="S934"/>
  <c r="Y934"/>
  <c r="AM934"/>
  <c r="AS934"/>
  <c r="BG934"/>
  <c r="BM934"/>
  <c r="N934"/>
  <c r="T934"/>
  <c r="AH934"/>
  <c r="AN934"/>
  <c r="BB934"/>
  <c r="BH934"/>
  <c r="E934"/>
  <c r="O934"/>
  <c r="BQ934"/>
  <c r="D934"/>
  <c r="AI934"/>
  <c r="AW934"/>
  <c r="I934"/>
  <c r="AC934"/>
  <c r="BC934"/>
  <c r="AI933" i="6"/>
  <c r="AE933"/>
  <c r="AG933"/>
  <c r="AC933"/>
  <c r="AF933"/>
  <c r="AA933" s="1"/>
  <c r="Z934"/>
  <c r="AD933"/>
  <c r="AB933"/>
  <c r="AH933"/>
  <c r="CB935" i="7" l="1"/>
  <c r="CA935"/>
  <c r="BW935"/>
  <c r="BV935"/>
  <c r="S935"/>
  <c r="Y935"/>
  <c r="AM935"/>
  <c r="AS935"/>
  <c r="BG935"/>
  <c r="BM935"/>
  <c r="E935"/>
  <c r="N935"/>
  <c r="T935"/>
  <c r="AH935"/>
  <c r="AN935"/>
  <c r="BB935"/>
  <c r="BH935"/>
  <c r="D935"/>
  <c r="I935"/>
  <c r="O935"/>
  <c r="AC935"/>
  <c r="AI935"/>
  <c r="AW935"/>
  <c r="BC935"/>
  <c r="BQ935"/>
  <c r="AD935"/>
  <c r="J935"/>
  <c r="BL935"/>
  <c r="X935"/>
  <c r="AR935"/>
  <c r="BR935"/>
  <c r="AX935"/>
  <c r="AI934" i="6"/>
  <c r="AE934"/>
  <c r="AG934"/>
  <c r="AC934"/>
  <c r="AB934"/>
  <c r="AH934"/>
  <c r="AF934"/>
  <c r="AA934" s="1"/>
  <c r="Z935"/>
  <c r="AD934"/>
  <c r="CA936" i="7" l="1"/>
  <c r="CB936"/>
  <c r="BV936"/>
  <c r="BW936"/>
  <c r="N936"/>
  <c r="T936"/>
  <c r="AH936"/>
  <c r="AN936"/>
  <c r="BB936"/>
  <c r="BH936"/>
  <c r="I936"/>
  <c r="O936"/>
  <c r="AC936"/>
  <c r="AI936"/>
  <c r="AW936"/>
  <c r="BC936"/>
  <c r="BQ936"/>
  <c r="J936"/>
  <c r="X936"/>
  <c r="AD936"/>
  <c r="AR936"/>
  <c r="AX936"/>
  <c r="BL936"/>
  <c r="BR936"/>
  <c r="E936"/>
  <c r="S936"/>
  <c r="AS936"/>
  <c r="Y936"/>
  <c r="AM936"/>
  <c r="BG936"/>
  <c r="BM936"/>
  <c r="D936"/>
  <c r="AI935" i="6"/>
  <c r="AE935"/>
  <c r="AG935"/>
  <c r="AC935"/>
  <c r="AF935"/>
  <c r="AA935" s="1"/>
  <c r="Z936"/>
  <c r="AD935"/>
  <c r="AB935"/>
  <c r="AH935"/>
  <c r="CB937" i="7" l="1"/>
  <c r="CA937"/>
  <c r="BW937"/>
  <c r="BV937"/>
  <c r="I937"/>
  <c r="O937"/>
  <c r="AC937"/>
  <c r="AI937"/>
  <c r="AW937"/>
  <c r="BC937"/>
  <c r="BQ937"/>
  <c r="E937"/>
  <c r="J937"/>
  <c r="X937"/>
  <c r="AD937"/>
  <c r="AR937"/>
  <c r="AX937"/>
  <c r="BL937"/>
  <c r="BR937"/>
  <c r="D937"/>
  <c r="S937"/>
  <c r="Y937"/>
  <c r="AM937"/>
  <c r="AS937"/>
  <c r="BG937"/>
  <c r="BM937"/>
  <c r="AH937"/>
  <c r="BH937"/>
  <c r="N937"/>
  <c r="AN937"/>
  <c r="BB937"/>
  <c r="T937"/>
  <c r="AI936" i="6"/>
  <c r="AE936"/>
  <c r="AG936"/>
  <c r="AC936"/>
  <c r="AB936"/>
  <c r="AH936"/>
  <c r="AF936"/>
  <c r="AA936" s="1"/>
  <c r="Z937"/>
  <c r="AD936"/>
  <c r="CB938" i="7" l="1"/>
  <c r="CA938"/>
  <c r="BW938"/>
  <c r="BV938"/>
  <c r="J938"/>
  <c r="X938"/>
  <c r="AD938"/>
  <c r="AR938"/>
  <c r="AX938"/>
  <c r="BL938"/>
  <c r="BR938"/>
  <c r="S938"/>
  <c r="Y938"/>
  <c r="AM938"/>
  <c r="AS938"/>
  <c r="BG938"/>
  <c r="BM938"/>
  <c r="N938"/>
  <c r="T938"/>
  <c r="AH938"/>
  <c r="AN938"/>
  <c r="BB938"/>
  <c r="BH938"/>
  <c r="E938"/>
  <c r="AW938"/>
  <c r="O938"/>
  <c r="AC938"/>
  <c r="BC938"/>
  <c r="BQ938"/>
  <c r="I938"/>
  <c r="AI938"/>
  <c r="D938"/>
  <c r="AI937" i="6"/>
  <c r="AE937"/>
  <c r="AG937"/>
  <c r="AC937"/>
  <c r="AF937"/>
  <c r="AA937" s="1"/>
  <c r="AD937"/>
  <c r="Z938"/>
  <c r="AB937"/>
  <c r="AH937"/>
  <c r="CA939" i="7" l="1"/>
  <c r="CB939"/>
  <c r="BW939"/>
  <c r="BV939"/>
  <c r="S939"/>
  <c r="Y939"/>
  <c r="AM939"/>
  <c r="AS939"/>
  <c r="BG939"/>
  <c r="BM939"/>
  <c r="E939"/>
  <c r="N939"/>
  <c r="T939"/>
  <c r="AH939"/>
  <c r="AN939"/>
  <c r="BB939"/>
  <c r="BH939"/>
  <c r="D939"/>
  <c r="I939"/>
  <c r="O939"/>
  <c r="AC939"/>
  <c r="AI939"/>
  <c r="AW939"/>
  <c r="BC939"/>
  <c r="BQ939"/>
  <c r="J939"/>
  <c r="BL939"/>
  <c r="AD939"/>
  <c r="AR939"/>
  <c r="BR939"/>
  <c r="X939"/>
  <c r="AX939"/>
  <c r="AG938" i="6"/>
  <c r="AC938"/>
  <c r="AI938"/>
  <c r="AD938"/>
  <c r="AF938"/>
  <c r="AA938" s="1"/>
  <c r="Z939"/>
  <c r="AE938"/>
  <c r="AB938"/>
  <c r="AH938"/>
  <c r="CB940" i="7" l="1"/>
  <c r="CA940"/>
  <c r="BV940"/>
  <c r="BW940"/>
  <c r="N940"/>
  <c r="T940"/>
  <c r="AH940"/>
  <c r="AN940"/>
  <c r="BB940"/>
  <c r="BH940"/>
  <c r="I940"/>
  <c r="O940"/>
  <c r="AC940"/>
  <c r="AI940"/>
  <c r="AW940"/>
  <c r="BC940"/>
  <c r="BQ940"/>
  <c r="J940"/>
  <c r="X940"/>
  <c r="AD940"/>
  <c r="AR940"/>
  <c r="AX940"/>
  <c r="BL940"/>
  <c r="BR940"/>
  <c r="E940"/>
  <c r="Y940"/>
  <c r="AS940"/>
  <c r="BG940"/>
  <c r="D940"/>
  <c r="S940"/>
  <c r="AM940"/>
  <c r="BM940"/>
  <c r="AG939" i="6"/>
  <c r="AC939"/>
  <c r="AF939"/>
  <c r="AA939" s="1"/>
  <c r="AB939"/>
  <c r="AE939"/>
  <c r="AI939"/>
  <c r="Z940"/>
  <c r="AD939"/>
  <c r="AH939"/>
  <c r="CA941" i="7" l="1"/>
  <c r="CB941"/>
  <c r="BW941"/>
  <c r="BV941"/>
  <c r="I941"/>
  <c r="O941"/>
  <c r="AC941"/>
  <c r="AI941"/>
  <c r="AW941"/>
  <c r="BC941"/>
  <c r="BQ941"/>
  <c r="E941"/>
  <c r="J941"/>
  <c r="X941"/>
  <c r="AD941"/>
  <c r="AR941"/>
  <c r="AX941"/>
  <c r="BL941"/>
  <c r="BR941"/>
  <c r="D941"/>
  <c r="S941"/>
  <c r="Y941"/>
  <c r="AM941"/>
  <c r="AS941"/>
  <c r="BG941"/>
  <c r="BM941"/>
  <c r="N941"/>
  <c r="AN941"/>
  <c r="T941"/>
  <c r="AH941"/>
  <c r="BB941"/>
  <c r="BH941"/>
  <c r="AG940" i="6"/>
  <c r="AC940"/>
  <c r="AF940"/>
  <c r="AA940" s="1"/>
  <c r="AB940"/>
  <c r="AI940"/>
  <c r="AE940"/>
  <c r="Z941"/>
  <c r="AD940"/>
  <c r="AH940"/>
  <c r="CB942" i="7" l="1"/>
  <c r="CA942"/>
  <c r="BW942"/>
  <c r="BV942"/>
  <c r="J942"/>
  <c r="X942"/>
  <c r="AD942"/>
  <c r="AR942"/>
  <c r="AX942"/>
  <c r="BL942"/>
  <c r="BR942"/>
  <c r="S942"/>
  <c r="Y942"/>
  <c r="AM942"/>
  <c r="AS942"/>
  <c r="BG942"/>
  <c r="BM942"/>
  <c r="N942"/>
  <c r="T942"/>
  <c r="AH942"/>
  <c r="AN942"/>
  <c r="BB942"/>
  <c r="BH942"/>
  <c r="E942"/>
  <c r="AC942"/>
  <c r="BC942"/>
  <c r="D942"/>
  <c r="I942"/>
  <c r="AI942"/>
  <c r="O942"/>
  <c r="BQ942"/>
  <c r="AW942"/>
  <c r="AG941" i="6"/>
  <c r="AC941"/>
  <c r="AF941"/>
  <c r="AA941" s="1"/>
  <c r="AB941"/>
  <c r="AI941"/>
  <c r="AE941"/>
  <c r="AH941"/>
  <c r="AD941"/>
  <c r="Z942"/>
  <c r="CA943" i="7" l="1"/>
  <c r="CB943"/>
  <c r="BW943"/>
  <c r="BV943"/>
  <c r="S943"/>
  <c r="Y943"/>
  <c r="AM943"/>
  <c r="AS943"/>
  <c r="BG943"/>
  <c r="BM943"/>
  <c r="E943"/>
  <c r="N943"/>
  <c r="T943"/>
  <c r="AH943"/>
  <c r="AN943"/>
  <c r="BB943"/>
  <c r="BH943"/>
  <c r="D943"/>
  <c r="I943"/>
  <c r="O943"/>
  <c r="AC943"/>
  <c r="AI943"/>
  <c r="AW943"/>
  <c r="BC943"/>
  <c r="BQ943"/>
  <c r="AR943"/>
  <c r="BR943"/>
  <c r="J943"/>
  <c r="BL943"/>
  <c r="X943"/>
  <c r="AX943"/>
  <c r="AD943"/>
  <c r="AG942" i="6"/>
  <c r="AC942"/>
  <c r="AF942"/>
  <c r="AA942" s="1"/>
  <c r="AB942"/>
  <c r="AI942"/>
  <c r="AE942"/>
  <c r="AD942"/>
  <c r="Z943"/>
  <c r="AH942"/>
  <c r="CB944" i="7" l="1"/>
  <c r="CA944"/>
  <c r="BV944"/>
  <c r="BW944"/>
  <c r="N944"/>
  <c r="T944"/>
  <c r="AH944"/>
  <c r="AN944"/>
  <c r="BB944"/>
  <c r="BH944"/>
  <c r="I944"/>
  <c r="O944"/>
  <c r="AC944"/>
  <c r="AI944"/>
  <c r="AW944"/>
  <c r="BC944"/>
  <c r="BQ944"/>
  <c r="J944"/>
  <c r="X944"/>
  <c r="AD944"/>
  <c r="AR944"/>
  <c r="AX944"/>
  <c r="BL944"/>
  <c r="BR944"/>
  <c r="E944"/>
  <c r="BG944"/>
  <c r="AM944"/>
  <c r="BM944"/>
  <c r="Y944"/>
  <c r="S944"/>
  <c r="AS944"/>
  <c r="D944"/>
  <c r="AG943" i="6"/>
  <c r="AC943"/>
  <c r="AF943"/>
  <c r="AA943" s="1"/>
  <c r="AB943"/>
  <c r="AI943"/>
  <c r="AE943"/>
  <c r="AH943"/>
  <c r="Z944"/>
  <c r="AD943"/>
  <c r="CA945" i="7" l="1"/>
  <c r="CB945"/>
  <c r="BW945"/>
  <c r="BV945"/>
  <c r="I945"/>
  <c r="O945"/>
  <c r="AC945"/>
  <c r="AI945"/>
  <c r="AW945"/>
  <c r="BC945"/>
  <c r="BQ945"/>
  <c r="E945"/>
  <c r="J945"/>
  <c r="X945"/>
  <c r="AD945"/>
  <c r="AR945"/>
  <c r="AX945"/>
  <c r="BL945"/>
  <c r="BR945"/>
  <c r="D945"/>
  <c r="S945"/>
  <c r="Y945"/>
  <c r="AM945"/>
  <c r="AS945"/>
  <c r="BG945"/>
  <c r="BM945"/>
  <c r="T945"/>
  <c r="N945"/>
  <c r="BB945"/>
  <c r="AH945"/>
  <c r="BH945"/>
  <c r="AN945"/>
  <c r="AG944" i="6"/>
  <c r="AC944"/>
  <c r="AF944"/>
  <c r="AA944" s="1"/>
  <c r="AB944"/>
  <c r="AI944"/>
  <c r="AE944"/>
  <c r="Z945"/>
  <c r="AD944"/>
  <c r="AH944"/>
  <c r="CB946" i="7" l="1"/>
  <c r="CA946"/>
  <c r="BW946"/>
  <c r="BV946"/>
  <c r="J946"/>
  <c r="X946"/>
  <c r="AD946"/>
  <c r="AR946"/>
  <c r="AX946"/>
  <c r="BL946"/>
  <c r="BR946"/>
  <c r="S946"/>
  <c r="Y946"/>
  <c r="AM946"/>
  <c r="AS946"/>
  <c r="BG946"/>
  <c r="BM946"/>
  <c r="N946"/>
  <c r="T946"/>
  <c r="AH946"/>
  <c r="AN946"/>
  <c r="BB946"/>
  <c r="BH946"/>
  <c r="E946"/>
  <c r="I946"/>
  <c r="AI946"/>
  <c r="AC946"/>
  <c r="O946"/>
  <c r="BQ946"/>
  <c r="AW946"/>
  <c r="D946"/>
  <c r="BC946"/>
  <c r="AG945" i="6"/>
  <c r="AC945"/>
  <c r="AF945"/>
  <c r="AA945" s="1"/>
  <c r="AB945"/>
  <c r="AI945"/>
  <c r="AE945"/>
  <c r="AH945"/>
  <c r="AD945"/>
  <c r="Z946"/>
  <c r="CA947" i="7" l="1"/>
  <c r="CB947"/>
  <c r="BW947"/>
  <c r="BV947"/>
  <c r="S947"/>
  <c r="Y947"/>
  <c r="AM947"/>
  <c r="AS947"/>
  <c r="BG947"/>
  <c r="BM947"/>
  <c r="E947"/>
  <c r="N947"/>
  <c r="T947"/>
  <c r="AH947"/>
  <c r="AN947"/>
  <c r="BB947"/>
  <c r="BH947"/>
  <c r="D947"/>
  <c r="I947"/>
  <c r="O947"/>
  <c r="AC947"/>
  <c r="AI947"/>
  <c r="AW947"/>
  <c r="BC947"/>
  <c r="BQ947"/>
  <c r="X947"/>
  <c r="AX947"/>
  <c r="AR947"/>
  <c r="AD947"/>
  <c r="J947"/>
  <c r="BL947"/>
  <c r="BR947"/>
  <c r="AG946" i="6"/>
  <c r="AC946"/>
  <c r="AF946"/>
  <c r="AA946" s="1"/>
  <c r="AB946"/>
  <c r="AI946"/>
  <c r="AE946"/>
  <c r="AD946"/>
  <c r="Z947"/>
  <c r="AH946"/>
  <c r="CB948" i="7" l="1"/>
  <c r="CA948"/>
  <c r="BV948"/>
  <c r="BW948"/>
  <c r="N948"/>
  <c r="T948"/>
  <c r="AH948"/>
  <c r="AN948"/>
  <c r="BB948"/>
  <c r="BH948"/>
  <c r="I948"/>
  <c r="O948"/>
  <c r="AC948"/>
  <c r="AI948"/>
  <c r="AW948"/>
  <c r="BC948"/>
  <c r="BQ948"/>
  <c r="J948"/>
  <c r="X948"/>
  <c r="AD948"/>
  <c r="AR948"/>
  <c r="AX948"/>
  <c r="BL948"/>
  <c r="BR948"/>
  <c r="E948"/>
  <c r="AM948"/>
  <c r="BM948"/>
  <c r="BG948"/>
  <c r="S948"/>
  <c r="AS948"/>
  <c r="D948"/>
  <c r="Y948"/>
  <c r="AG947" i="6"/>
  <c r="AC947"/>
  <c r="AF947"/>
  <c r="AA947" s="1"/>
  <c r="AB947"/>
  <c r="AI947"/>
  <c r="AE947"/>
  <c r="AH947"/>
  <c r="AD947"/>
  <c r="Z948"/>
  <c r="CA949" i="7" l="1"/>
  <c r="CB949"/>
  <c r="BW949"/>
  <c r="BV949"/>
  <c r="I949"/>
  <c r="O949"/>
  <c r="AC949"/>
  <c r="AI949"/>
  <c r="AW949"/>
  <c r="BC949"/>
  <c r="BQ949"/>
  <c r="E949"/>
  <c r="J949"/>
  <c r="X949"/>
  <c r="AD949"/>
  <c r="AR949"/>
  <c r="AX949"/>
  <c r="BL949"/>
  <c r="BR949"/>
  <c r="D949"/>
  <c r="S949"/>
  <c r="Y949"/>
  <c r="AM949"/>
  <c r="AS949"/>
  <c r="BG949"/>
  <c r="BM949"/>
  <c r="BB949"/>
  <c r="AH949"/>
  <c r="BH949"/>
  <c r="N949"/>
  <c r="AN949"/>
  <c r="T949"/>
  <c r="AG948" i="6"/>
  <c r="AC948"/>
  <c r="AF948"/>
  <c r="AA948" s="1"/>
  <c r="AB948"/>
  <c r="AI948"/>
  <c r="AE948"/>
  <c r="Z949"/>
  <c r="AD948"/>
  <c r="AH948"/>
  <c r="CB950" i="7" l="1"/>
  <c r="CA950"/>
  <c r="BW950"/>
  <c r="BV950"/>
  <c r="J950"/>
  <c r="X950"/>
  <c r="AD950"/>
  <c r="AR950"/>
  <c r="AX950"/>
  <c r="BL950"/>
  <c r="BR950"/>
  <c r="S950"/>
  <c r="Y950"/>
  <c r="AM950"/>
  <c r="AS950"/>
  <c r="BG950"/>
  <c r="BM950"/>
  <c r="N950"/>
  <c r="T950"/>
  <c r="AH950"/>
  <c r="AN950"/>
  <c r="BB950"/>
  <c r="BH950"/>
  <c r="E950"/>
  <c r="O950"/>
  <c r="BQ950"/>
  <c r="D950"/>
  <c r="AI950"/>
  <c r="AW950"/>
  <c r="AC950"/>
  <c r="BC950"/>
  <c r="I950"/>
  <c r="AG949" i="6"/>
  <c r="AC949"/>
  <c r="AF949"/>
  <c r="AA949" s="1"/>
  <c r="AB949"/>
  <c r="Z950"/>
  <c r="AI949"/>
  <c r="AE949"/>
  <c r="AH949"/>
  <c r="AD949"/>
  <c r="CA951" i="7" l="1"/>
  <c r="CB951"/>
  <c r="BW951"/>
  <c r="BV951"/>
  <c r="S951"/>
  <c r="Y951"/>
  <c r="AM951"/>
  <c r="AS951"/>
  <c r="BG951"/>
  <c r="BM951"/>
  <c r="E951"/>
  <c r="N951"/>
  <c r="T951"/>
  <c r="AH951"/>
  <c r="AN951"/>
  <c r="BB951"/>
  <c r="BH951"/>
  <c r="D951"/>
  <c r="I951"/>
  <c r="O951"/>
  <c r="AC951"/>
  <c r="AI951"/>
  <c r="AW951"/>
  <c r="BC951"/>
  <c r="BQ951"/>
  <c r="AD951"/>
  <c r="AX951"/>
  <c r="J951"/>
  <c r="BL951"/>
  <c r="X951"/>
  <c r="AR951"/>
  <c r="BR951"/>
  <c r="AF950" i="6"/>
  <c r="AA950" s="1"/>
  <c r="AB950"/>
  <c r="AH950"/>
  <c r="AC950"/>
  <c r="Z951"/>
  <c r="AG950"/>
  <c r="AE950"/>
  <c r="AI950"/>
  <c r="AD950"/>
  <c r="CB952" i="7" l="1"/>
  <c r="CA952"/>
  <c r="BV952"/>
  <c r="BW952"/>
  <c r="N952"/>
  <c r="T952"/>
  <c r="AH952"/>
  <c r="AN952"/>
  <c r="BB952"/>
  <c r="BH952"/>
  <c r="I952"/>
  <c r="O952"/>
  <c r="AC952"/>
  <c r="AI952"/>
  <c r="AW952"/>
  <c r="BC952"/>
  <c r="BQ952"/>
  <c r="J952"/>
  <c r="X952"/>
  <c r="AD952"/>
  <c r="AR952"/>
  <c r="AX952"/>
  <c r="BL952"/>
  <c r="BR952"/>
  <c r="E952"/>
  <c r="S952"/>
  <c r="AS952"/>
  <c r="AM952"/>
  <c r="D952"/>
  <c r="Y952"/>
  <c r="BM952"/>
  <c r="BG952"/>
  <c r="AF951" i="6"/>
  <c r="AA951" s="1"/>
  <c r="AB951"/>
  <c r="Z952"/>
  <c r="AG951"/>
  <c r="AE951"/>
  <c r="AI951"/>
  <c r="AD951"/>
  <c r="AC951"/>
  <c r="AH951"/>
  <c r="CA953" i="7" l="1"/>
  <c r="CB953"/>
  <c r="BW953"/>
  <c r="BV953"/>
  <c r="I953"/>
  <c r="O953"/>
  <c r="AC953"/>
  <c r="AI953"/>
  <c r="AW953"/>
  <c r="BC953"/>
  <c r="BQ953"/>
  <c r="E953"/>
  <c r="J953"/>
  <c r="X953"/>
  <c r="AD953"/>
  <c r="AR953"/>
  <c r="AX953"/>
  <c r="BL953"/>
  <c r="BR953"/>
  <c r="D953"/>
  <c r="S953"/>
  <c r="Y953"/>
  <c r="AM953"/>
  <c r="AS953"/>
  <c r="BG953"/>
  <c r="BM953"/>
  <c r="AH953"/>
  <c r="BH953"/>
  <c r="BB953"/>
  <c r="N953"/>
  <c r="AN953"/>
  <c r="T953"/>
  <c r="AF952" i="6"/>
  <c r="AA952" s="1"/>
  <c r="AB952"/>
  <c r="AE952"/>
  <c r="AI952"/>
  <c r="AD952"/>
  <c r="AH952"/>
  <c r="AC952"/>
  <c r="AG952"/>
  <c r="Z953"/>
  <c r="CB954" i="7" l="1"/>
  <c r="CA954"/>
  <c r="BW954"/>
  <c r="BV954"/>
  <c r="J954"/>
  <c r="X954"/>
  <c r="AD954"/>
  <c r="AR954"/>
  <c r="AX954"/>
  <c r="BL954"/>
  <c r="BR954"/>
  <c r="S954"/>
  <c r="Y954"/>
  <c r="AM954"/>
  <c r="AS954"/>
  <c r="BG954"/>
  <c r="BM954"/>
  <c r="N954"/>
  <c r="T954"/>
  <c r="AH954"/>
  <c r="AN954"/>
  <c r="BB954"/>
  <c r="BH954"/>
  <c r="E954"/>
  <c r="AW954"/>
  <c r="BQ954"/>
  <c r="AC954"/>
  <c r="BC954"/>
  <c r="O954"/>
  <c r="I954"/>
  <c r="AI954"/>
  <c r="D954"/>
  <c r="AF953" i="6"/>
  <c r="AA953" s="1"/>
  <c r="AB953"/>
  <c r="AI953"/>
  <c r="AD953"/>
  <c r="AH953"/>
  <c r="AC953"/>
  <c r="Z954"/>
  <c r="AG953"/>
  <c r="AE953"/>
  <c r="CA955" i="7" l="1"/>
  <c r="CB955"/>
  <c r="BW955"/>
  <c r="BV955"/>
  <c r="S955"/>
  <c r="Y955"/>
  <c r="AM955"/>
  <c r="AS955"/>
  <c r="BG955"/>
  <c r="BM955"/>
  <c r="E955"/>
  <c r="N955"/>
  <c r="T955"/>
  <c r="AH955"/>
  <c r="AN955"/>
  <c r="BB955"/>
  <c r="BH955"/>
  <c r="D955"/>
  <c r="I955"/>
  <c r="O955"/>
  <c r="AC955"/>
  <c r="AI955"/>
  <c r="AW955"/>
  <c r="BC955"/>
  <c r="BQ955"/>
  <c r="J955"/>
  <c r="BL955"/>
  <c r="AR955"/>
  <c r="BR955"/>
  <c r="X955"/>
  <c r="AX955"/>
  <c r="AD955"/>
  <c r="AF954" i="6"/>
  <c r="AA954" s="1"/>
  <c r="AB954"/>
  <c r="AH954"/>
  <c r="AC954"/>
  <c r="Z955"/>
  <c r="AG954"/>
  <c r="AE954"/>
  <c r="AD954"/>
  <c r="AI954"/>
  <c r="CB956" i="7" l="1"/>
  <c r="CA956"/>
  <c r="BV956"/>
  <c r="BW956"/>
  <c r="N956"/>
  <c r="T956"/>
  <c r="AH956"/>
  <c r="AN956"/>
  <c r="BB956"/>
  <c r="BH956"/>
  <c r="I956"/>
  <c r="O956"/>
  <c r="AC956"/>
  <c r="AI956"/>
  <c r="AW956"/>
  <c r="BC956"/>
  <c r="BQ956"/>
  <c r="J956"/>
  <c r="X956"/>
  <c r="AD956"/>
  <c r="AR956"/>
  <c r="AX956"/>
  <c r="BL956"/>
  <c r="BR956"/>
  <c r="E956"/>
  <c r="Y956"/>
  <c r="S956"/>
  <c r="BG956"/>
  <c r="D956"/>
  <c r="AM956"/>
  <c r="BM956"/>
  <c r="AS956"/>
  <c r="AF955" i="6"/>
  <c r="AA955" s="1"/>
  <c r="AB955"/>
  <c r="Z956"/>
  <c r="AG955"/>
  <c r="AE955"/>
  <c r="AI955"/>
  <c r="AD955"/>
  <c r="AH955"/>
  <c r="AC955"/>
  <c r="CA957" i="7" l="1"/>
  <c r="CB957"/>
  <c r="BW957"/>
  <c r="BV957"/>
  <c r="I957"/>
  <c r="O957"/>
  <c r="AC957"/>
  <c r="AI957"/>
  <c r="AW957"/>
  <c r="BC957"/>
  <c r="BQ957"/>
  <c r="E957"/>
  <c r="J957"/>
  <c r="X957"/>
  <c r="AD957"/>
  <c r="AR957"/>
  <c r="AX957"/>
  <c r="BL957"/>
  <c r="BR957"/>
  <c r="D957"/>
  <c r="S957"/>
  <c r="Y957"/>
  <c r="AM957"/>
  <c r="AS957"/>
  <c r="BG957"/>
  <c r="BM957"/>
  <c r="N957"/>
  <c r="AN957"/>
  <c r="T957"/>
  <c r="AH957"/>
  <c r="BB957"/>
  <c r="BH957"/>
  <c r="AF956" i="6"/>
  <c r="AA956" s="1"/>
  <c r="AB956"/>
  <c r="AE956"/>
  <c r="AI956"/>
  <c r="AD956"/>
  <c r="AH956"/>
  <c r="AC956"/>
  <c r="Z957"/>
  <c r="AG956"/>
  <c r="CB958" i="7" l="1"/>
  <c r="CA958"/>
  <c r="BW958"/>
  <c r="BV958"/>
  <c r="J958"/>
  <c r="X958"/>
  <c r="AD958"/>
  <c r="AR958"/>
  <c r="AX958"/>
  <c r="BL958"/>
  <c r="BR958"/>
  <c r="S958"/>
  <c r="Y958"/>
  <c r="AM958"/>
  <c r="AS958"/>
  <c r="BG958"/>
  <c r="BM958"/>
  <c r="N958"/>
  <c r="T958"/>
  <c r="AH958"/>
  <c r="AN958"/>
  <c r="BB958"/>
  <c r="BH958"/>
  <c r="E958"/>
  <c r="AC958"/>
  <c r="BC958"/>
  <c r="D958"/>
  <c r="I958"/>
  <c r="AI958"/>
  <c r="O958"/>
  <c r="BQ958"/>
  <c r="AW958"/>
  <c r="AF957" i="6"/>
  <c r="AA957" s="1"/>
  <c r="AB957"/>
  <c r="AI957"/>
  <c r="AD957"/>
  <c r="AH957"/>
  <c r="AC957"/>
  <c r="Z958"/>
  <c r="AG957"/>
  <c r="AE957"/>
  <c r="CA959" i="7" l="1"/>
  <c r="CB959"/>
  <c r="BW959"/>
  <c r="BV959"/>
  <c r="S959"/>
  <c r="Y959"/>
  <c r="AM959"/>
  <c r="AS959"/>
  <c r="BG959"/>
  <c r="BM959"/>
  <c r="E959"/>
  <c r="N959"/>
  <c r="T959"/>
  <c r="AH959"/>
  <c r="AN959"/>
  <c r="BB959"/>
  <c r="BH959"/>
  <c r="D959"/>
  <c r="I959"/>
  <c r="O959"/>
  <c r="AC959"/>
  <c r="AI959"/>
  <c r="AW959"/>
  <c r="BC959"/>
  <c r="BQ959"/>
  <c r="AR959"/>
  <c r="BR959"/>
  <c r="X959"/>
  <c r="AX959"/>
  <c r="J959"/>
  <c r="AD959"/>
  <c r="BL959"/>
  <c r="AF958" i="6"/>
  <c r="AA958" s="1"/>
  <c r="AB958"/>
  <c r="AH958"/>
  <c r="AC958"/>
  <c r="Z959"/>
  <c r="AG958"/>
  <c r="AE958"/>
  <c r="AI958"/>
  <c r="AD958"/>
  <c r="CB960" i="7" l="1"/>
  <c r="CA960"/>
  <c r="BV960"/>
  <c r="BW960"/>
  <c r="N960"/>
  <c r="T960"/>
  <c r="AH960"/>
  <c r="AN960"/>
  <c r="BB960"/>
  <c r="BH960"/>
  <c r="I960"/>
  <c r="O960"/>
  <c r="AC960"/>
  <c r="AI960"/>
  <c r="AW960"/>
  <c r="BC960"/>
  <c r="BQ960"/>
  <c r="J960"/>
  <c r="X960"/>
  <c r="AD960"/>
  <c r="AR960"/>
  <c r="AX960"/>
  <c r="BL960"/>
  <c r="BR960"/>
  <c r="E960"/>
  <c r="BG960"/>
  <c r="AM960"/>
  <c r="BM960"/>
  <c r="Y960"/>
  <c r="D960"/>
  <c r="S960"/>
  <c r="AS960"/>
  <c r="Z960" i="6"/>
  <c r="AF959"/>
  <c r="AA959" s="1"/>
  <c r="AB959"/>
  <c r="AG959"/>
  <c r="AE959"/>
  <c r="AI959"/>
  <c r="AD959"/>
  <c r="AC959"/>
  <c r="AH959"/>
  <c r="CA961" i="7" l="1"/>
  <c r="CB961"/>
  <c r="BW961"/>
  <c r="BV961"/>
  <c r="I961"/>
  <c r="O961"/>
  <c r="AC961"/>
  <c r="AI961"/>
  <c r="AW961"/>
  <c r="BC961"/>
  <c r="BQ961"/>
  <c r="E961"/>
  <c r="J961"/>
  <c r="X961"/>
  <c r="AD961"/>
  <c r="AR961"/>
  <c r="AX961"/>
  <c r="BL961"/>
  <c r="BR961"/>
  <c r="D961"/>
  <c r="S961"/>
  <c r="Y961"/>
  <c r="AM961"/>
  <c r="AS961"/>
  <c r="BG961"/>
  <c r="BM961"/>
  <c r="T961"/>
  <c r="N961"/>
  <c r="BB961"/>
  <c r="AH961"/>
  <c r="BH961"/>
  <c r="AN961"/>
  <c r="Z961" i="6"/>
  <c r="AH960"/>
  <c r="AD960"/>
  <c r="AG960"/>
  <c r="AC960"/>
  <c r="AF960"/>
  <c r="AA960" s="1"/>
  <c r="AB960"/>
  <c r="AI960"/>
  <c r="AE960"/>
  <c r="CB962" i="7" l="1"/>
  <c r="CA962"/>
  <c r="BW962"/>
  <c r="BV962"/>
  <c r="J962"/>
  <c r="X962"/>
  <c r="AD962"/>
  <c r="AR962"/>
  <c r="AX962"/>
  <c r="BL962"/>
  <c r="BR962"/>
  <c r="S962"/>
  <c r="Y962"/>
  <c r="AM962"/>
  <c r="AS962"/>
  <c r="BG962"/>
  <c r="BM962"/>
  <c r="N962"/>
  <c r="T962"/>
  <c r="AH962"/>
  <c r="AN962"/>
  <c r="BB962"/>
  <c r="BH962"/>
  <c r="E962"/>
  <c r="I962"/>
  <c r="AI962"/>
  <c r="AC962"/>
  <c r="O962"/>
  <c r="BQ962"/>
  <c r="AW962"/>
  <c r="D962"/>
  <c r="BC962"/>
  <c r="Z962" i="6"/>
  <c r="AH961"/>
  <c r="AD961"/>
  <c r="AG961"/>
  <c r="AC961"/>
  <c r="AF961"/>
  <c r="AA961" s="1"/>
  <c r="AB961"/>
  <c r="AI961"/>
  <c r="AE961"/>
  <c r="CA963" i="7" l="1"/>
  <c r="CB963"/>
  <c r="BW963"/>
  <c r="BV963"/>
  <c r="S963"/>
  <c r="Y963"/>
  <c r="AM963"/>
  <c r="AS963"/>
  <c r="BG963"/>
  <c r="BM963"/>
  <c r="E963"/>
  <c r="N963"/>
  <c r="T963"/>
  <c r="AH963"/>
  <c r="AN963"/>
  <c r="BB963"/>
  <c r="BH963"/>
  <c r="D963"/>
  <c r="I963"/>
  <c r="O963"/>
  <c r="AC963"/>
  <c r="AI963"/>
  <c r="AW963"/>
  <c r="BC963"/>
  <c r="BQ963"/>
  <c r="X963"/>
  <c r="AX963"/>
  <c r="AR963"/>
  <c r="AD963"/>
  <c r="J963"/>
  <c r="BL963"/>
  <c r="BR963"/>
  <c r="Z963" i="6"/>
  <c r="AH962"/>
  <c r="AD962"/>
  <c r="AG962"/>
  <c r="AC962"/>
  <c r="AF962"/>
  <c r="AA962" s="1"/>
  <c r="AB962"/>
  <c r="AE962"/>
  <c r="AI962"/>
  <c r="CB964" i="7" l="1"/>
  <c r="CA964"/>
  <c r="BV964"/>
  <c r="BW964"/>
  <c r="N964"/>
  <c r="T964"/>
  <c r="AH964"/>
  <c r="AN964"/>
  <c r="BB964"/>
  <c r="BH964"/>
  <c r="I964"/>
  <c r="O964"/>
  <c r="AC964"/>
  <c r="AI964"/>
  <c r="AW964"/>
  <c r="BC964"/>
  <c r="BQ964"/>
  <c r="J964"/>
  <c r="X964"/>
  <c r="AD964"/>
  <c r="AR964"/>
  <c r="AX964"/>
  <c r="BL964"/>
  <c r="BR964"/>
  <c r="E964"/>
  <c r="AM964"/>
  <c r="BM964"/>
  <c r="BG964"/>
  <c r="S964"/>
  <c r="AS964"/>
  <c r="D964"/>
  <c r="Y964"/>
  <c r="Z964" i="6"/>
  <c r="AH963"/>
  <c r="AD963"/>
  <c r="AG963"/>
  <c r="AC963"/>
  <c r="AF963"/>
  <c r="AA963" s="1"/>
  <c r="AB963"/>
  <c r="AI963"/>
  <c r="AE963"/>
  <c r="CA965" i="7" l="1"/>
  <c r="CB965"/>
  <c r="BW965"/>
  <c r="BV965"/>
  <c r="I965"/>
  <c r="O965"/>
  <c r="AC965"/>
  <c r="AI965"/>
  <c r="AW965"/>
  <c r="BC965"/>
  <c r="BQ965"/>
  <c r="E965"/>
  <c r="J965"/>
  <c r="X965"/>
  <c r="AD965"/>
  <c r="AR965"/>
  <c r="AX965"/>
  <c r="BL965"/>
  <c r="BR965"/>
  <c r="D965"/>
  <c r="S965"/>
  <c r="Y965"/>
  <c r="AM965"/>
  <c r="AS965"/>
  <c r="BG965"/>
  <c r="BM965"/>
  <c r="BB965"/>
  <c r="AH965"/>
  <c r="BH965"/>
  <c r="N965"/>
  <c r="AN965"/>
  <c r="T965"/>
  <c r="Z965" i="6"/>
  <c r="AH964"/>
  <c r="AD964"/>
  <c r="AE964"/>
  <c r="AI964"/>
  <c r="AC964"/>
  <c r="AG964"/>
  <c r="AB964"/>
  <c r="AF964"/>
  <c r="AA964" s="1"/>
  <c r="CB966" i="7" l="1"/>
  <c r="CA966"/>
  <c r="BW966"/>
  <c r="BV966"/>
  <c r="J966"/>
  <c r="X966"/>
  <c r="AD966"/>
  <c r="AR966"/>
  <c r="AX966"/>
  <c r="BL966"/>
  <c r="BR966"/>
  <c r="S966"/>
  <c r="Y966"/>
  <c r="AM966"/>
  <c r="AS966"/>
  <c r="BG966"/>
  <c r="BM966"/>
  <c r="N966"/>
  <c r="T966"/>
  <c r="AH966"/>
  <c r="AN966"/>
  <c r="BB966"/>
  <c r="BH966"/>
  <c r="E966"/>
  <c r="O966"/>
  <c r="BQ966"/>
  <c r="D966"/>
  <c r="AW966"/>
  <c r="I966"/>
  <c r="AC966"/>
  <c r="BC966"/>
  <c r="AI966"/>
  <c r="Z966" i="6"/>
  <c r="AH965"/>
  <c r="AD965"/>
  <c r="AI965"/>
  <c r="AC965"/>
  <c r="AG965"/>
  <c r="AB965"/>
  <c r="AF965"/>
  <c r="AA965" s="1"/>
  <c r="AE965"/>
  <c r="CA967" i="7" l="1"/>
  <c r="CB967"/>
  <c r="BW967"/>
  <c r="BV967"/>
  <c r="S967"/>
  <c r="Y967"/>
  <c r="AM967"/>
  <c r="AS967"/>
  <c r="BG967"/>
  <c r="BM967"/>
  <c r="E967"/>
  <c r="N967"/>
  <c r="T967"/>
  <c r="AH967"/>
  <c r="AN967"/>
  <c r="BB967"/>
  <c r="BH967"/>
  <c r="D967"/>
  <c r="I967"/>
  <c r="O967"/>
  <c r="AC967"/>
  <c r="AI967"/>
  <c r="AW967"/>
  <c r="BC967"/>
  <c r="BQ967"/>
  <c r="AD967"/>
  <c r="X967"/>
  <c r="J967"/>
  <c r="BL967"/>
  <c r="AR967"/>
  <c r="BR967"/>
  <c r="AX967"/>
  <c r="Z967" i="6"/>
  <c r="AH966"/>
  <c r="AD966"/>
  <c r="AG966"/>
  <c r="AB966"/>
  <c r="AF966"/>
  <c r="AA966" s="1"/>
  <c r="AE966"/>
  <c r="AI966"/>
  <c r="AC966"/>
  <c r="CB968" i="7" l="1"/>
  <c r="CA968"/>
  <c r="BV968"/>
  <c r="BW968"/>
  <c r="N968"/>
  <c r="T968"/>
  <c r="AH968"/>
  <c r="AN968"/>
  <c r="BB968"/>
  <c r="BH968"/>
  <c r="I968"/>
  <c r="O968"/>
  <c r="AC968"/>
  <c r="AI968"/>
  <c r="AW968"/>
  <c r="BC968"/>
  <c r="BQ968"/>
  <c r="J968"/>
  <c r="X968"/>
  <c r="AD968"/>
  <c r="AR968"/>
  <c r="AX968"/>
  <c r="BL968"/>
  <c r="BR968"/>
  <c r="E968"/>
  <c r="S968"/>
  <c r="AS968"/>
  <c r="AM968"/>
  <c r="Y968"/>
  <c r="BG968"/>
  <c r="BM968"/>
  <c r="D968"/>
  <c r="Z968" i="6"/>
  <c r="AH967"/>
  <c r="AD967"/>
  <c r="AF967"/>
  <c r="AA967" s="1"/>
  <c r="AE967"/>
  <c r="AI967"/>
  <c r="AC967"/>
  <c r="AG967"/>
  <c r="AB967"/>
  <c r="CA969" i="7" l="1"/>
  <c r="CB969"/>
  <c r="BW969"/>
  <c r="BV969"/>
  <c r="I969"/>
  <c r="O969"/>
  <c r="AC969"/>
  <c r="AI969"/>
  <c r="AW969"/>
  <c r="BC969"/>
  <c r="BQ969"/>
  <c r="E969"/>
  <c r="J969"/>
  <c r="X969"/>
  <c r="AD969"/>
  <c r="AR969"/>
  <c r="AX969"/>
  <c r="BL969"/>
  <c r="BR969"/>
  <c r="D969"/>
  <c r="S969"/>
  <c r="Y969"/>
  <c r="AM969"/>
  <c r="AS969"/>
  <c r="BG969"/>
  <c r="BM969"/>
  <c r="AH969"/>
  <c r="BH969"/>
  <c r="BB969"/>
  <c r="N969"/>
  <c r="AN969"/>
  <c r="T969"/>
  <c r="Z969" i="6"/>
  <c r="AH968"/>
  <c r="AD968"/>
  <c r="AE968"/>
  <c r="AI968"/>
  <c r="AC968"/>
  <c r="AG968"/>
  <c r="AB968"/>
  <c r="AF968"/>
  <c r="AA968" s="1"/>
  <c r="CB970" i="7" l="1"/>
  <c r="CA970"/>
  <c r="BW970"/>
  <c r="BV970"/>
  <c r="J970"/>
  <c r="X970"/>
  <c r="AD970"/>
  <c r="AR970"/>
  <c r="AX970"/>
  <c r="BL970"/>
  <c r="BR970"/>
  <c r="S970"/>
  <c r="Y970"/>
  <c r="AM970"/>
  <c r="AS970"/>
  <c r="BG970"/>
  <c r="BM970"/>
  <c r="N970"/>
  <c r="T970"/>
  <c r="AH970"/>
  <c r="AN970"/>
  <c r="BB970"/>
  <c r="BH970"/>
  <c r="E970"/>
  <c r="AW970"/>
  <c r="AC970"/>
  <c r="BC970"/>
  <c r="BQ970"/>
  <c r="I970"/>
  <c r="AI970"/>
  <c r="D970"/>
  <c r="O970"/>
  <c r="Z970" i="6"/>
  <c r="AH969"/>
  <c r="AD969"/>
  <c r="AI969"/>
  <c r="AC969"/>
  <c r="AG969"/>
  <c r="AB969"/>
  <c r="AF969"/>
  <c r="AA969" s="1"/>
  <c r="AE969"/>
  <c r="CA971" i="7" l="1"/>
  <c r="CB971"/>
  <c r="BW971"/>
  <c r="BV971"/>
  <c r="S971"/>
  <c r="Y971"/>
  <c r="AM971"/>
  <c r="AS971"/>
  <c r="BG971"/>
  <c r="BM971"/>
  <c r="E971"/>
  <c r="N971"/>
  <c r="T971"/>
  <c r="AH971"/>
  <c r="AN971"/>
  <c r="BB971"/>
  <c r="BH971"/>
  <c r="D971"/>
  <c r="I971"/>
  <c r="O971"/>
  <c r="AC971"/>
  <c r="AI971"/>
  <c r="AW971"/>
  <c r="BC971"/>
  <c r="BQ971"/>
  <c r="J971"/>
  <c r="BL971"/>
  <c r="AR971"/>
  <c r="BR971"/>
  <c r="X971"/>
  <c r="AX971"/>
  <c r="AD971"/>
  <c r="Z971" i="6"/>
  <c r="AH970"/>
  <c r="AD970"/>
  <c r="AG970"/>
  <c r="AB970"/>
  <c r="AF970"/>
  <c r="AA970" s="1"/>
  <c r="AE970"/>
  <c r="AC970"/>
  <c r="AI970"/>
  <c r="CB972" i="7" l="1"/>
  <c r="CA972"/>
  <c r="BV972"/>
  <c r="BW972"/>
  <c r="N972"/>
  <c r="T972"/>
  <c r="AH972"/>
  <c r="AN972"/>
  <c r="BB972"/>
  <c r="BH972"/>
  <c r="I972"/>
  <c r="O972"/>
  <c r="AC972"/>
  <c r="AI972"/>
  <c r="AW972"/>
  <c r="BC972"/>
  <c r="BQ972"/>
  <c r="J972"/>
  <c r="X972"/>
  <c r="AD972"/>
  <c r="AR972"/>
  <c r="AX972"/>
  <c r="BL972"/>
  <c r="BR972"/>
  <c r="E972"/>
  <c r="Y972"/>
  <c r="BG972"/>
  <c r="D972"/>
  <c r="AS972"/>
  <c r="AM972"/>
  <c r="BM972"/>
  <c r="S972"/>
  <c r="AF971" i="6"/>
  <c r="AA971" s="1"/>
  <c r="AB971"/>
  <c r="AI971"/>
  <c r="AE971"/>
  <c r="Z972"/>
  <c r="AH971"/>
  <c r="AD971"/>
  <c r="AC971"/>
  <c r="AG971"/>
  <c r="CA973" i="7" l="1"/>
  <c r="CB973"/>
  <c r="BW973"/>
  <c r="BV973"/>
  <c r="I973"/>
  <c r="O973"/>
  <c r="AC973"/>
  <c r="AI973"/>
  <c r="AW973"/>
  <c r="BC973"/>
  <c r="BQ973"/>
  <c r="E973"/>
  <c r="J973"/>
  <c r="X973"/>
  <c r="AD973"/>
  <c r="AR973"/>
  <c r="AX973"/>
  <c r="BL973"/>
  <c r="BR973"/>
  <c r="D973"/>
  <c r="S973"/>
  <c r="Y973"/>
  <c r="AM973"/>
  <c r="AS973"/>
  <c r="BG973"/>
  <c r="BM973"/>
  <c r="N973"/>
  <c r="AN973"/>
  <c r="T973"/>
  <c r="BH973"/>
  <c r="BB973"/>
  <c r="AH973"/>
  <c r="AF972" i="6"/>
  <c r="AA972" s="1"/>
  <c r="AB972"/>
  <c r="AI972"/>
  <c r="AE972"/>
  <c r="Z973"/>
  <c r="AH972"/>
  <c r="AD972"/>
  <c r="AG972"/>
  <c r="AC972"/>
  <c r="CB974" i="7" l="1"/>
  <c r="CA974"/>
  <c r="BW974"/>
  <c r="BV974"/>
  <c r="J974"/>
  <c r="X974"/>
  <c r="AD974"/>
  <c r="AR974"/>
  <c r="AX974"/>
  <c r="BL974"/>
  <c r="BR974"/>
  <c r="S974"/>
  <c r="Y974"/>
  <c r="AM974"/>
  <c r="AS974"/>
  <c r="BG974"/>
  <c r="BM974"/>
  <c r="N974"/>
  <c r="T974"/>
  <c r="AH974"/>
  <c r="AN974"/>
  <c r="BB974"/>
  <c r="BH974"/>
  <c r="E974"/>
  <c r="AC974"/>
  <c r="BC974"/>
  <c r="D974"/>
  <c r="I974"/>
  <c r="AI974"/>
  <c r="O974"/>
  <c r="BQ974"/>
  <c r="AW974"/>
  <c r="AF973" i="6"/>
  <c r="AA973" s="1"/>
  <c r="AB973"/>
  <c r="AI973"/>
  <c r="AE973"/>
  <c r="Z974"/>
  <c r="AH973"/>
  <c r="AD973"/>
  <c r="AG973"/>
  <c r="AC973"/>
  <c r="CA975" i="7" l="1"/>
  <c r="CB975"/>
  <c r="BW975"/>
  <c r="BV975"/>
  <c r="S975"/>
  <c r="Y975"/>
  <c r="AM975"/>
  <c r="AS975"/>
  <c r="BG975"/>
  <c r="BM975"/>
  <c r="E975"/>
  <c r="N975"/>
  <c r="T975"/>
  <c r="AH975"/>
  <c r="AN975"/>
  <c r="BB975"/>
  <c r="BH975"/>
  <c r="D975"/>
  <c r="I975"/>
  <c r="O975"/>
  <c r="AC975"/>
  <c r="AI975"/>
  <c r="AW975"/>
  <c r="BC975"/>
  <c r="BQ975"/>
  <c r="AR975"/>
  <c r="BR975"/>
  <c r="X975"/>
  <c r="AX975"/>
  <c r="J975"/>
  <c r="AD975"/>
  <c r="BL975"/>
  <c r="AF974" i="6"/>
  <c r="AA974" s="1"/>
  <c r="AB974"/>
  <c r="AI974"/>
  <c r="AE974"/>
  <c r="Z975"/>
  <c r="AH974"/>
  <c r="AD974"/>
  <c r="AG974"/>
  <c r="AC974"/>
  <c r="CB976" i="7" l="1"/>
  <c r="CA976"/>
  <c r="BV976"/>
  <c r="BW976"/>
  <c r="N976"/>
  <c r="T976"/>
  <c r="AH976"/>
  <c r="AN976"/>
  <c r="BB976"/>
  <c r="BH976"/>
  <c r="I976"/>
  <c r="O976"/>
  <c r="AC976"/>
  <c r="AI976"/>
  <c r="AW976"/>
  <c r="BC976"/>
  <c r="BQ976"/>
  <c r="J976"/>
  <c r="X976"/>
  <c r="AD976"/>
  <c r="AR976"/>
  <c r="AX976"/>
  <c r="BL976"/>
  <c r="BR976"/>
  <c r="E976"/>
  <c r="BG976"/>
  <c r="D976"/>
  <c r="AM976"/>
  <c r="BM976"/>
  <c r="Y976"/>
  <c r="S976"/>
  <c r="AS976"/>
  <c r="AG975" i="6"/>
  <c r="Z976"/>
  <c r="AF975"/>
  <c r="AA975" s="1"/>
  <c r="AB975"/>
  <c r="AE975"/>
  <c r="AI975"/>
  <c r="AD975"/>
  <c r="AC975"/>
  <c r="AH975"/>
  <c r="CA977" i="7" l="1"/>
  <c r="CB977"/>
  <c r="BW977"/>
  <c r="BV977"/>
  <c r="I977"/>
  <c r="O977"/>
  <c r="AC977"/>
  <c r="AI977"/>
  <c r="AW977"/>
  <c r="BC977"/>
  <c r="BQ977"/>
  <c r="E977"/>
  <c r="J977"/>
  <c r="X977"/>
  <c r="AD977"/>
  <c r="AR977"/>
  <c r="AX977"/>
  <c r="BL977"/>
  <c r="BR977"/>
  <c r="D977"/>
  <c r="S977"/>
  <c r="Y977"/>
  <c r="AM977"/>
  <c r="AS977"/>
  <c r="BG977"/>
  <c r="BM977"/>
  <c r="T977"/>
  <c r="N977"/>
  <c r="BB977"/>
  <c r="AH977"/>
  <c r="BH977"/>
  <c r="AN977"/>
  <c r="AG976" i="6"/>
  <c r="AC976"/>
  <c r="AE976"/>
  <c r="AI976"/>
  <c r="AD976"/>
  <c r="AH976"/>
  <c r="AB976"/>
  <c r="AF976"/>
  <c r="AA976" s="1"/>
  <c r="Z977"/>
  <c r="CB978" i="7" l="1"/>
  <c r="CA978"/>
  <c r="BW978"/>
  <c r="BV978"/>
  <c r="J978"/>
  <c r="X978"/>
  <c r="AD978"/>
  <c r="AR978"/>
  <c r="AX978"/>
  <c r="BL978"/>
  <c r="BR978"/>
  <c r="S978"/>
  <c r="Y978"/>
  <c r="AM978"/>
  <c r="AS978"/>
  <c r="BG978"/>
  <c r="BM978"/>
  <c r="N978"/>
  <c r="T978"/>
  <c r="AH978"/>
  <c r="AN978"/>
  <c r="BB978"/>
  <c r="BH978"/>
  <c r="E978"/>
  <c r="I978"/>
  <c r="AI978"/>
  <c r="AC978"/>
  <c r="O978"/>
  <c r="BQ978"/>
  <c r="AW978"/>
  <c r="D978"/>
  <c r="BC978"/>
  <c r="Z978" i="6"/>
  <c r="AG977"/>
  <c r="AC977"/>
  <c r="AI977"/>
  <c r="AD977"/>
  <c r="AH977"/>
  <c r="AB977"/>
  <c r="AF977"/>
  <c r="AA977" s="1"/>
  <c r="AE977"/>
  <c r="CA979" i="7" l="1"/>
  <c r="CB979"/>
  <c r="BW979"/>
  <c r="BV979"/>
  <c r="S979"/>
  <c r="Y979"/>
  <c r="AM979"/>
  <c r="AS979"/>
  <c r="BG979"/>
  <c r="BM979"/>
  <c r="E979"/>
  <c r="N979"/>
  <c r="T979"/>
  <c r="AH979"/>
  <c r="AN979"/>
  <c r="BB979"/>
  <c r="BH979"/>
  <c r="D979"/>
  <c r="I979"/>
  <c r="O979"/>
  <c r="AC979"/>
  <c r="AI979"/>
  <c r="AW979"/>
  <c r="BC979"/>
  <c r="BQ979"/>
  <c r="X979"/>
  <c r="AX979"/>
  <c r="AR979"/>
  <c r="AD979"/>
  <c r="J979"/>
  <c r="BL979"/>
  <c r="BR979"/>
  <c r="Z979" i="6"/>
  <c r="AH978"/>
  <c r="AD978"/>
  <c r="AG978"/>
  <c r="AC978"/>
  <c r="AE978"/>
  <c r="AB978"/>
  <c r="AI978"/>
  <c r="AF978"/>
  <c r="AA978" s="1"/>
  <c r="CB980" i="7" l="1"/>
  <c r="CA980"/>
  <c r="BV980"/>
  <c r="BW980"/>
  <c r="N980"/>
  <c r="T980"/>
  <c r="AH980"/>
  <c r="AN980"/>
  <c r="BB980"/>
  <c r="BH980"/>
  <c r="I980"/>
  <c r="O980"/>
  <c r="AC980"/>
  <c r="AI980"/>
  <c r="AW980"/>
  <c r="BC980"/>
  <c r="BQ980"/>
  <c r="J980"/>
  <c r="X980"/>
  <c r="AD980"/>
  <c r="AR980"/>
  <c r="AX980"/>
  <c r="BL980"/>
  <c r="BR980"/>
  <c r="E980"/>
  <c r="AM980"/>
  <c r="BM980"/>
  <c r="BG980"/>
  <c r="S980"/>
  <c r="AS980"/>
  <c r="D980"/>
  <c r="Y980"/>
  <c r="Z980" i="6"/>
  <c r="AH979"/>
  <c r="AD979"/>
  <c r="AG979"/>
  <c r="AC979"/>
  <c r="AI979"/>
  <c r="AF979"/>
  <c r="AA979" s="1"/>
  <c r="AE979"/>
  <c r="AB979"/>
  <c r="CA981" i="7" l="1"/>
  <c r="CB981"/>
  <c r="BW981"/>
  <c r="BV981"/>
  <c r="I981"/>
  <c r="O981"/>
  <c r="AC981"/>
  <c r="AI981"/>
  <c r="AW981"/>
  <c r="BC981"/>
  <c r="BQ981"/>
  <c r="E981"/>
  <c r="J981"/>
  <c r="X981"/>
  <c r="AD981"/>
  <c r="AR981"/>
  <c r="AX981"/>
  <c r="BL981"/>
  <c r="BR981"/>
  <c r="D981"/>
  <c r="S981"/>
  <c r="Y981"/>
  <c r="AM981"/>
  <c r="AS981"/>
  <c r="BG981"/>
  <c r="BM981"/>
  <c r="BB981"/>
  <c r="AH981"/>
  <c r="BH981"/>
  <c r="N981"/>
  <c r="AN981"/>
  <c r="T981"/>
  <c r="Z981" i="6"/>
  <c r="AH980"/>
  <c r="AD980"/>
  <c r="AG980"/>
  <c r="AC980"/>
  <c r="AE980"/>
  <c r="AB980"/>
  <c r="AI980"/>
  <c r="AF980"/>
  <c r="AA980" s="1"/>
  <c r="CB982" i="7" l="1"/>
  <c r="CA982"/>
  <c r="BW982"/>
  <c r="BV982"/>
  <c r="J982"/>
  <c r="X982"/>
  <c r="AD982"/>
  <c r="AR982"/>
  <c r="AX982"/>
  <c r="BL982"/>
  <c r="BR982"/>
  <c r="S982"/>
  <c r="Y982"/>
  <c r="AM982"/>
  <c r="AS982"/>
  <c r="BG982"/>
  <c r="BM982"/>
  <c r="N982"/>
  <c r="T982"/>
  <c r="AH982"/>
  <c r="AN982"/>
  <c r="BB982"/>
  <c r="BH982"/>
  <c r="E982"/>
  <c r="O982"/>
  <c r="BQ982"/>
  <c r="D982"/>
  <c r="AI982"/>
  <c r="AW982"/>
  <c r="AC982"/>
  <c r="BC982"/>
  <c r="I982"/>
  <c r="AI981" i="6"/>
  <c r="AE981"/>
  <c r="AD981"/>
  <c r="AH981"/>
  <c r="AC981"/>
  <c r="Z982"/>
  <c r="AG981"/>
  <c r="AF981"/>
  <c r="AA981" s="1"/>
  <c r="AB981"/>
  <c r="CA983" i="7" l="1"/>
  <c r="CB983"/>
  <c r="BW983"/>
  <c r="BV983"/>
  <c r="S983"/>
  <c r="Y983"/>
  <c r="AM983"/>
  <c r="AS983"/>
  <c r="BG983"/>
  <c r="BM983"/>
  <c r="E983"/>
  <c r="N983"/>
  <c r="T983"/>
  <c r="AH983"/>
  <c r="AN983"/>
  <c r="BB983"/>
  <c r="BH983"/>
  <c r="D983"/>
  <c r="I983"/>
  <c r="O983"/>
  <c r="AC983"/>
  <c r="AI983"/>
  <c r="AW983"/>
  <c r="BC983"/>
  <c r="BQ983"/>
  <c r="AD983"/>
  <c r="AX983"/>
  <c r="J983"/>
  <c r="BL983"/>
  <c r="AR983"/>
  <c r="BR983"/>
  <c r="X983"/>
  <c r="AI982" i="6"/>
  <c r="AE982"/>
  <c r="AH982"/>
  <c r="AC982"/>
  <c r="Z983"/>
  <c r="AG982"/>
  <c r="AB982"/>
  <c r="AD982"/>
  <c r="AF982"/>
  <c r="AA982" s="1"/>
  <c r="CB984" i="7" l="1"/>
  <c r="CA984"/>
  <c r="BV984"/>
  <c r="BW984"/>
  <c r="N984"/>
  <c r="T984"/>
  <c r="AH984"/>
  <c r="AN984"/>
  <c r="BB984"/>
  <c r="BH984"/>
  <c r="I984"/>
  <c r="O984"/>
  <c r="AC984"/>
  <c r="AI984"/>
  <c r="AW984"/>
  <c r="BC984"/>
  <c r="BQ984"/>
  <c r="J984"/>
  <c r="X984"/>
  <c r="AD984"/>
  <c r="AR984"/>
  <c r="AX984"/>
  <c r="BL984"/>
  <c r="BR984"/>
  <c r="E984"/>
  <c r="S984"/>
  <c r="AS984"/>
  <c r="Y984"/>
  <c r="AM984"/>
  <c r="BG984"/>
  <c r="BM984"/>
  <c r="D984"/>
  <c r="AI983" i="6"/>
  <c r="AE983"/>
  <c r="Z984"/>
  <c r="AG983"/>
  <c r="AB983"/>
  <c r="AF983"/>
  <c r="AA983" s="1"/>
  <c r="AH983"/>
  <c r="AD983"/>
  <c r="AC983"/>
  <c r="CA985" i="7" l="1"/>
  <c r="CB985"/>
  <c r="BW985"/>
  <c r="BV985"/>
  <c r="I985"/>
  <c r="O985"/>
  <c r="AC985"/>
  <c r="AI985"/>
  <c r="AW985"/>
  <c r="BC985"/>
  <c r="BQ985"/>
  <c r="E985"/>
  <c r="J985"/>
  <c r="X985"/>
  <c r="AD985"/>
  <c r="AR985"/>
  <c r="AX985"/>
  <c r="BL985"/>
  <c r="BR985"/>
  <c r="D985"/>
  <c r="S985"/>
  <c r="Y985"/>
  <c r="AM985"/>
  <c r="AS985"/>
  <c r="BG985"/>
  <c r="BM985"/>
  <c r="AH985"/>
  <c r="BH985"/>
  <c r="N985"/>
  <c r="AN985"/>
  <c r="T985"/>
  <c r="BB985"/>
  <c r="AI984" i="6"/>
  <c r="AE984"/>
  <c r="AF984"/>
  <c r="AA984" s="1"/>
  <c r="AD984"/>
  <c r="AB984"/>
  <c r="AH984"/>
  <c r="Z985"/>
  <c r="AG984"/>
  <c r="AC984"/>
  <c r="CB986" i="7" l="1"/>
  <c r="CA986"/>
  <c r="BW986"/>
  <c r="BV986"/>
  <c r="J986"/>
  <c r="X986"/>
  <c r="AD986"/>
  <c r="AR986"/>
  <c r="AX986"/>
  <c r="BL986"/>
  <c r="BR986"/>
  <c r="S986"/>
  <c r="Y986"/>
  <c r="AM986"/>
  <c r="AS986"/>
  <c r="BG986"/>
  <c r="BM986"/>
  <c r="N986"/>
  <c r="T986"/>
  <c r="AH986"/>
  <c r="AN986"/>
  <c r="BB986"/>
  <c r="BH986"/>
  <c r="E986"/>
  <c r="AW986"/>
  <c r="AC986"/>
  <c r="BC986"/>
  <c r="O986"/>
  <c r="I986"/>
  <c r="AI986"/>
  <c r="D986"/>
  <c r="BQ986"/>
  <c r="AI985" i="6"/>
  <c r="AE985"/>
  <c r="AD985"/>
  <c r="AH985"/>
  <c r="AC985"/>
  <c r="AF985"/>
  <c r="AA985" s="1"/>
  <c r="AB985"/>
  <c r="AG985"/>
  <c r="Z986"/>
  <c r="CA987" i="7" l="1"/>
  <c r="CB987"/>
  <c r="BW987"/>
  <c r="BV987"/>
  <c r="S987"/>
  <c r="Y987"/>
  <c r="AM987"/>
  <c r="AS987"/>
  <c r="BG987"/>
  <c r="BM987"/>
  <c r="E987"/>
  <c r="N987"/>
  <c r="T987"/>
  <c r="AH987"/>
  <c r="AN987"/>
  <c r="BB987"/>
  <c r="BH987"/>
  <c r="D987"/>
  <c r="I987"/>
  <c r="O987"/>
  <c r="AC987"/>
  <c r="AI987"/>
  <c r="AW987"/>
  <c r="BC987"/>
  <c r="BQ987"/>
  <c r="J987"/>
  <c r="BL987"/>
  <c r="AD987"/>
  <c r="AR987"/>
  <c r="BR987"/>
  <c r="X987"/>
  <c r="AX987"/>
  <c r="Z987" i="6"/>
  <c r="AI986"/>
  <c r="AE986"/>
  <c r="AH986"/>
  <c r="AC986"/>
  <c r="AG986"/>
  <c r="AB986"/>
  <c r="AF986"/>
  <c r="AA986" s="1"/>
  <c r="AD986"/>
  <c r="CB988" i="7" l="1"/>
  <c r="CA988"/>
  <c r="BV988"/>
  <c r="BW988"/>
  <c r="N988"/>
  <c r="T988"/>
  <c r="AH988"/>
  <c r="AN988"/>
  <c r="BB988"/>
  <c r="BH988"/>
  <c r="I988"/>
  <c r="O988"/>
  <c r="AC988"/>
  <c r="AI988"/>
  <c r="AW988"/>
  <c r="BC988"/>
  <c r="BQ988"/>
  <c r="J988"/>
  <c r="X988"/>
  <c r="AD988"/>
  <c r="AR988"/>
  <c r="AX988"/>
  <c r="BL988"/>
  <c r="BR988"/>
  <c r="E988"/>
  <c r="Y988"/>
  <c r="AS988"/>
  <c r="BG988"/>
  <c r="D988"/>
  <c r="AM988"/>
  <c r="BM988"/>
  <c r="S988"/>
  <c r="Z988" i="6"/>
  <c r="AH987"/>
  <c r="AD987"/>
  <c r="AF987"/>
  <c r="AA987" s="1"/>
  <c r="AG987"/>
  <c r="AE987"/>
  <c r="AI987"/>
  <c r="AC987"/>
  <c r="AB987"/>
  <c r="CA989" i="7" l="1"/>
  <c r="CB989"/>
  <c r="BW989"/>
  <c r="BV989"/>
  <c r="I989"/>
  <c r="O989"/>
  <c r="AC989"/>
  <c r="AI989"/>
  <c r="AW989"/>
  <c r="BC989"/>
  <c r="BQ989"/>
  <c r="E989"/>
  <c r="J989"/>
  <c r="X989"/>
  <c r="AD989"/>
  <c r="AR989"/>
  <c r="AX989"/>
  <c r="BL989"/>
  <c r="BR989"/>
  <c r="D989"/>
  <c r="S989"/>
  <c r="Y989"/>
  <c r="AM989"/>
  <c r="AS989"/>
  <c r="BG989"/>
  <c r="BM989"/>
  <c r="N989"/>
  <c r="AN989"/>
  <c r="AH989"/>
  <c r="T989"/>
  <c r="BH989"/>
  <c r="BB989"/>
  <c r="Z989" i="6"/>
  <c r="AH988"/>
  <c r="AD988"/>
  <c r="AE988"/>
  <c r="AC988"/>
  <c r="AI988"/>
  <c r="AB988"/>
  <c r="AF988"/>
  <c r="AA988" s="1"/>
  <c r="AG988"/>
  <c r="CB990" i="7" l="1"/>
  <c r="CA990"/>
  <c r="BW990"/>
  <c r="BV990"/>
  <c r="J990"/>
  <c r="X990"/>
  <c r="AD990"/>
  <c r="AR990"/>
  <c r="AX990"/>
  <c r="BL990"/>
  <c r="BR990"/>
  <c r="S990"/>
  <c r="Y990"/>
  <c r="AM990"/>
  <c r="AS990"/>
  <c r="BG990"/>
  <c r="BM990"/>
  <c r="N990"/>
  <c r="T990"/>
  <c r="AH990"/>
  <c r="AN990"/>
  <c r="BB990"/>
  <c r="BH990"/>
  <c r="E990"/>
  <c r="AC990"/>
  <c r="BC990"/>
  <c r="D990"/>
  <c r="AW990"/>
  <c r="I990"/>
  <c r="AI990"/>
  <c r="O990"/>
  <c r="BQ990"/>
  <c r="Z990" i="6"/>
  <c r="AH989"/>
  <c r="AD989"/>
  <c r="AI989"/>
  <c r="AC989"/>
  <c r="AG989"/>
  <c r="AF989"/>
  <c r="AA989" s="1"/>
  <c r="AB989"/>
  <c r="AE989"/>
  <c r="CA991" i="7" l="1"/>
  <c r="CB991"/>
  <c r="BW991"/>
  <c r="BV991"/>
  <c r="S991"/>
  <c r="Y991"/>
  <c r="AM991"/>
  <c r="AS991"/>
  <c r="BG991"/>
  <c r="BM991"/>
  <c r="E991"/>
  <c r="N991"/>
  <c r="T991"/>
  <c r="AH991"/>
  <c r="AN991"/>
  <c r="BB991"/>
  <c r="BH991"/>
  <c r="D991"/>
  <c r="I991"/>
  <c r="O991"/>
  <c r="AC991"/>
  <c r="AI991"/>
  <c r="AW991"/>
  <c r="BC991"/>
  <c r="BQ991"/>
  <c r="AR991"/>
  <c r="BR991"/>
  <c r="BL991"/>
  <c r="X991"/>
  <c r="AX991"/>
  <c r="AD991"/>
  <c r="J991"/>
  <c r="Z991" i="6"/>
  <c r="AH990"/>
  <c r="AD990"/>
  <c r="AG990"/>
  <c r="AB990"/>
  <c r="AE990"/>
  <c r="AC990"/>
  <c r="AI990"/>
  <c r="AF990"/>
  <c r="AA990" s="1"/>
  <c r="CB992" i="7" l="1"/>
  <c r="CA992"/>
  <c r="BV992"/>
  <c r="BW992"/>
  <c r="N992"/>
  <c r="T992"/>
  <c r="AH992"/>
  <c r="AN992"/>
  <c r="BB992"/>
  <c r="BH992"/>
  <c r="I992"/>
  <c r="O992"/>
  <c r="AC992"/>
  <c r="AI992"/>
  <c r="AW992"/>
  <c r="BC992"/>
  <c r="BQ992"/>
  <c r="J992"/>
  <c r="X992"/>
  <c r="AD992"/>
  <c r="AR992"/>
  <c r="AX992"/>
  <c r="BL992"/>
  <c r="BR992"/>
  <c r="E992"/>
  <c r="BG992"/>
  <c r="D992"/>
  <c r="AM992"/>
  <c r="BM992"/>
  <c r="S992"/>
  <c r="AS992"/>
  <c r="Y992"/>
  <c r="Z992" i="6"/>
  <c r="AH991"/>
  <c r="AD991"/>
  <c r="AF991"/>
  <c r="AA991" s="1"/>
  <c r="AI991"/>
  <c r="AB991"/>
  <c r="AG991"/>
  <c r="AE991"/>
  <c r="AC991"/>
  <c r="CA993" i="7" l="1"/>
  <c r="CB993"/>
  <c r="BW993"/>
  <c r="BV993"/>
  <c r="I993"/>
  <c r="O993"/>
  <c r="AC993"/>
  <c r="AI993"/>
  <c r="AW993"/>
  <c r="BC993"/>
  <c r="BQ993"/>
  <c r="E993"/>
  <c r="J993"/>
  <c r="X993"/>
  <c r="AD993"/>
  <c r="AR993"/>
  <c r="AX993"/>
  <c r="BL993"/>
  <c r="BR993"/>
  <c r="D993"/>
  <c r="S993"/>
  <c r="Y993"/>
  <c r="AM993"/>
  <c r="AS993"/>
  <c r="BG993"/>
  <c r="BM993"/>
  <c r="T993"/>
  <c r="BB993"/>
  <c r="N993"/>
  <c r="AH993"/>
  <c r="BH993"/>
  <c r="AN993"/>
  <c r="Z993" i="6"/>
  <c r="AH992"/>
  <c r="AD992"/>
  <c r="AG992"/>
  <c r="AB992"/>
  <c r="AF992"/>
  <c r="AA992" s="1"/>
  <c r="AE992"/>
  <c r="AC992"/>
  <c r="AI992"/>
  <c r="CB994" i="7" l="1"/>
  <c r="CA994"/>
  <c r="BW994"/>
  <c r="BV994"/>
  <c r="J994"/>
  <c r="X994"/>
  <c r="AD994"/>
  <c r="AR994"/>
  <c r="AX994"/>
  <c r="BL994"/>
  <c r="BR994"/>
  <c r="S994"/>
  <c r="Y994"/>
  <c r="AM994"/>
  <c r="AS994"/>
  <c r="BG994"/>
  <c r="BM994"/>
  <c r="N994"/>
  <c r="T994"/>
  <c r="AH994"/>
  <c r="AN994"/>
  <c r="BB994"/>
  <c r="BH994"/>
  <c r="E994"/>
  <c r="I994"/>
  <c r="AI994"/>
  <c r="AC994"/>
  <c r="O994"/>
  <c r="BQ994"/>
  <c r="AW994"/>
  <c r="D994"/>
  <c r="BC994"/>
  <c r="AF993" i="6"/>
  <c r="AA993" s="1"/>
  <c r="AB993"/>
  <c r="AI993"/>
  <c r="AE993"/>
  <c r="Z994"/>
  <c r="AH993"/>
  <c r="AD993"/>
  <c r="AG993"/>
  <c r="AC993"/>
  <c r="CA995" i="7" l="1"/>
  <c r="CB995"/>
  <c r="BW995"/>
  <c r="BV995"/>
  <c r="S995"/>
  <c r="Y995"/>
  <c r="AM995"/>
  <c r="AS995"/>
  <c r="BG995"/>
  <c r="BM995"/>
  <c r="E995"/>
  <c r="N995"/>
  <c r="T995"/>
  <c r="AH995"/>
  <c r="AN995"/>
  <c r="BB995"/>
  <c r="BH995"/>
  <c r="D995"/>
  <c r="I995"/>
  <c r="O995"/>
  <c r="AC995"/>
  <c r="AI995"/>
  <c r="AW995"/>
  <c r="BC995"/>
  <c r="BQ995"/>
  <c r="X995"/>
  <c r="AX995"/>
  <c r="BR995"/>
  <c r="AD995"/>
  <c r="J995"/>
  <c r="BL995"/>
  <c r="AR995"/>
  <c r="AF994" i="6"/>
  <c r="AA994" s="1"/>
  <c r="AB994"/>
  <c r="AI994"/>
  <c r="AE994"/>
  <c r="Z995"/>
  <c r="AH994"/>
  <c r="AD994"/>
  <c r="AG994"/>
  <c r="AC994"/>
  <c r="CB996" i="7" l="1"/>
  <c r="CA996"/>
  <c r="BV996"/>
  <c r="BW996"/>
  <c r="N996"/>
  <c r="T996"/>
  <c r="AH996"/>
  <c r="AN996"/>
  <c r="BB996"/>
  <c r="BH996"/>
  <c r="I996"/>
  <c r="O996"/>
  <c r="AC996"/>
  <c r="AI996"/>
  <c r="AW996"/>
  <c r="BC996"/>
  <c r="BQ996"/>
  <c r="J996"/>
  <c r="X996"/>
  <c r="AD996"/>
  <c r="AR996"/>
  <c r="AX996"/>
  <c r="BL996"/>
  <c r="BR996"/>
  <c r="E996"/>
  <c r="AM996"/>
  <c r="BM996"/>
  <c r="BG996"/>
  <c r="S996"/>
  <c r="AS996"/>
  <c r="D996"/>
  <c r="Y996"/>
  <c r="AF995" i="6"/>
  <c r="AA995" s="1"/>
  <c r="AB995"/>
  <c r="AI995"/>
  <c r="AE995"/>
  <c r="Z996"/>
  <c r="AH995"/>
  <c r="AD995"/>
  <c r="AC995"/>
  <c r="AG995"/>
  <c r="CA997" i="7" l="1"/>
  <c r="CB997"/>
  <c r="BW997"/>
  <c r="BV997"/>
  <c r="I997"/>
  <c r="O997"/>
  <c r="AC997"/>
  <c r="AI997"/>
  <c r="AW997"/>
  <c r="BC997"/>
  <c r="BQ997"/>
  <c r="E997"/>
  <c r="J997"/>
  <c r="X997"/>
  <c r="AD997"/>
  <c r="AR997"/>
  <c r="AX997"/>
  <c r="BL997"/>
  <c r="BR997"/>
  <c r="D997"/>
  <c r="S997"/>
  <c r="Y997"/>
  <c r="AM997"/>
  <c r="AS997"/>
  <c r="BG997"/>
  <c r="BM997"/>
  <c r="BB997"/>
  <c r="AH997"/>
  <c r="BH997"/>
  <c r="N997"/>
  <c r="AN997"/>
  <c r="T997"/>
  <c r="Z997" i="6"/>
  <c r="AF996"/>
  <c r="AA996" s="1"/>
  <c r="AB996"/>
  <c r="AI996"/>
  <c r="AE996"/>
  <c r="AH996"/>
  <c r="AD996"/>
  <c r="AG996"/>
  <c r="AC996"/>
  <c r="CB998" i="7" l="1"/>
  <c r="CA998"/>
  <c r="BW998"/>
  <c r="BV998"/>
  <c r="J998"/>
  <c r="X998"/>
  <c r="AD998"/>
  <c r="AR998"/>
  <c r="AX998"/>
  <c r="BL998"/>
  <c r="BR998"/>
  <c r="S998"/>
  <c r="Y998"/>
  <c r="AM998"/>
  <c r="AS998"/>
  <c r="BG998"/>
  <c r="BM998"/>
  <c r="N998"/>
  <c r="T998"/>
  <c r="AH998"/>
  <c r="AN998"/>
  <c r="BB998"/>
  <c r="BH998"/>
  <c r="E998"/>
  <c r="O998"/>
  <c r="BQ998"/>
  <c r="D998"/>
  <c r="AW998"/>
  <c r="I998"/>
  <c r="AC998"/>
  <c r="BC998"/>
  <c r="AI998"/>
  <c r="AI997" i="6"/>
  <c r="AE997"/>
  <c r="Z998"/>
  <c r="AH997"/>
  <c r="AD997"/>
  <c r="AG997"/>
  <c r="AC997"/>
  <c r="AB997"/>
  <c r="AF997"/>
  <c r="AA997" s="1"/>
  <c r="CA999" i="7" l="1"/>
  <c r="CB999"/>
  <c r="BW999"/>
  <c r="BV999"/>
  <c r="S999"/>
  <c r="Y999"/>
  <c r="AM999"/>
  <c r="AS999"/>
  <c r="BG999"/>
  <c r="BM999"/>
  <c r="E999"/>
  <c r="N999"/>
  <c r="T999"/>
  <c r="AH999"/>
  <c r="AN999"/>
  <c r="BB999"/>
  <c r="BH999"/>
  <c r="D999"/>
  <c r="I999"/>
  <c r="O999"/>
  <c r="AC999"/>
  <c r="AI999"/>
  <c r="AW999"/>
  <c r="BC999"/>
  <c r="BQ999"/>
  <c r="AD999"/>
  <c r="J999"/>
  <c r="BL999"/>
  <c r="AX999"/>
  <c r="AR999"/>
  <c r="BR999"/>
  <c r="X999"/>
  <c r="AI998" i="6"/>
  <c r="AE998"/>
  <c r="Z999"/>
  <c r="AH998"/>
  <c r="AD998"/>
  <c r="AG998"/>
  <c r="AC998"/>
  <c r="AF998"/>
  <c r="AA998" s="1"/>
  <c r="AB998"/>
  <c r="CB1000" i="7" l="1"/>
  <c r="CA1000"/>
  <c r="BV1000"/>
  <c r="BW1000"/>
  <c r="N1000"/>
  <c r="T1000"/>
  <c r="AH1000"/>
  <c r="AN1000"/>
  <c r="BB1000"/>
  <c r="BH1000"/>
  <c r="I1000"/>
  <c r="O1000"/>
  <c r="AC1000"/>
  <c r="AI1000"/>
  <c r="AW1000"/>
  <c r="BC1000"/>
  <c r="BQ1000"/>
  <c r="J1000"/>
  <c r="X1000"/>
  <c r="AD1000"/>
  <c r="AR1000"/>
  <c r="AX1000"/>
  <c r="BL1000"/>
  <c r="BR1000"/>
  <c r="E1000"/>
  <c r="S1000"/>
  <c r="AS1000"/>
  <c r="BM1000"/>
  <c r="Y1000"/>
  <c r="D1000"/>
  <c r="BG1000"/>
  <c r="AM1000"/>
  <c r="AI999" i="6"/>
  <c r="AE999"/>
  <c r="Z1000"/>
  <c r="AH999"/>
  <c r="AD999"/>
  <c r="AG999"/>
  <c r="AC999"/>
  <c r="AF999"/>
  <c r="AA999" s="1"/>
  <c r="AB999"/>
  <c r="CA1001" i="7" l="1"/>
  <c r="CB1001"/>
  <c r="BW1001"/>
  <c r="BV1001"/>
  <c r="I1001"/>
  <c r="O1001"/>
  <c r="AC1001"/>
  <c r="AI1001"/>
  <c r="AW1001"/>
  <c r="BC1001"/>
  <c r="BQ1001"/>
  <c r="E1001"/>
  <c r="J1001"/>
  <c r="X1001"/>
  <c r="AD1001"/>
  <c r="AR1001"/>
  <c r="AX1001"/>
  <c r="BL1001"/>
  <c r="BR1001"/>
  <c r="D1001"/>
  <c r="S1001"/>
  <c r="Y1001"/>
  <c r="AM1001"/>
  <c r="AS1001"/>
  <c r="BG1001"/>
  <c r="BM1001"/>
  <c r="AH1001"/>
  <c r="BH1001"/>
  <c r="N1001"/>
  <c r="AN1001"/>
  <c r="T1001"/>
  <c r="BB1001"/>
  <c r="AI1000" i="6"/>
  <c r="AE1000"/>
  <c r="Z1001"/>
  <c r="AH1000"/>
  <c r="AD1000"/>
  <c r="AG1000"/>
  <c r="AC1000"/>
  <c r="AF1000"/>
  <c r="AA1000" s="1"/>
  <c r="AB1000"/>
  <c r="CB1002" i="7" l="1"/>
  <c r="CA1002"/>
  <c r="BW1002"/>
  <c r="BV1002"/>
  <c r="J1002"/>
  <c r="X1002"/>
  <c r="AD1002"/>
  <c r="AR1002"/>
  <c r="AX1002"/>
  <c r="BL1002"/>
  <c r="BR1002"/>
  <c r="S1002"/>
  <c r="Y1002"/>
  <c r="AM1002"/>
  <c r="AS1002"/>
  <c r="BG1002"/>
  <c r="BM1002"/>
  <c r="N1002"/>
  <c r="T1002"/>
  <c r="AH1002"/>
  <c r="AN1002"/>
  <c r="BB1002"/>
  <c r="BH1002"/>
  <c r="E1002"/>
  <c r="AW1002"/>
  <c r="O1002"/>
  <c r="AC1002"/>
  <c r="BC1002"/>
  <c r="BQ1002"/>
  <c r="I1002"/>
  <c r="AI1002"/>
  <c r="D1002"/>
  <c r="AI1001" i="6"/>
  <c r="AE1001"/>
  <c r="Z1002"/>
  <c r="AH1001"/>
  <c r="AD1001"/>
  <c r="AG1001"/>
  <c r="AC1001"/>
  <c r="AB1001"/>
  <c r="AF1001"/>
  <c r="AA1001" s="1"/>
  <c r="CA1003" i="7" l="1"/>
  <c r="CB1003"/>
  <c r="BW1003"/>
  <c r="BV1003"/>
  <c r="S1003"/>
  <c r="Y1003"/>
  <c r="AM1003"/>
  <c r="AS1003"/>
  <c r="BG1003"/>
  <c r="BM1003"/>
  <c r="E1003"/>
  <c r="N1003"/>
  <c r="T1003"/>
  <c r="AH1003"/>
  <c r="AN1003"/>
  <c r="BB1003"/>
  <c r="BH1003"/>
  <c r="D1003"/>
  <c r="I1003"/>
  <c r="O1003"/>
  <c r="AC1003"/>
  <c r="AI1003"/>
  <c r="AW1003"/>
  <c r="BC1003"/>
  <c r="BQ1003"/>
  <c r="J1003"/>
  <c r="BL1003"/>
  <c r="AR1003"/>
  <c r="BR1003"/>
  <c r="X1003"/>
  <c r="AX1003"/>
  <c r="AD1003"/>
  <c r="AI1002" i="6"/>
  <c r="AE1002"/>
  <c r="AH1002"/>
  <c r="AD1002"/>
  <c r="AG1002"/>
  <c r="AC1002"/>
  <c r="AF1002"/>
  <c r="AB1002"/>
  <c r="H5" l="1"/>
  <c r="AA1002"/>
  <c r="L38" a="1"/>
  <c r="L38" s="1"/>
  <c r="A8"/>
  <c r="D6"/>
  <c r="A6"/>
  <c r="E5"/>
  <c r="E7"/>
  <c r="H7"/>
  <c r="D5"/>
  <c r="G7"/>
  <c r="G6"/>
  <c r="F7"/>
  <c r="E6"/>
  <c r="H6"/>
  <c r="B7"/>
  <c r="G9"/>
  <c r="E8"/>
  <c r="D7"/>
  <c r="C8"/>
  <c r="A5"/>
  <c r="C5"/>
  <c r="C7"/>
  <c r="B6"/>
  <c r="A7"/>
  <c r="G5"/>
  <c r="F10"/>
  <c r="F6"/>
  <c r="B9"/>
  <c r="F8"/>
  <c r="D8"/>
  <c r="F5"/>
  <c r="B5"/>
  <c r="C6"/>
  <c r="A9"/>
  <c r="D9"/>
  <c r="H9"/>
  <c r="C9"/>
  <c r="G8"/>
  <c r="A10"/>
  <c r="E10"/>
  <c r="B8"/>
  <c r="H10"/>
  <c r="A12"/>
  <c r="E9"/>
  <c r="F9"/>
  <c r="C10"/>
  <c r="H12"/>
  <c r="F11"/>
  <c r="D10"/>
  <c r="C11"/>
  <c r="A11"/>
  <c r="E13"/>
  <c r="H8"/>
  <c r="E11"/>
  <c r="D12"/>
  <c r="G10"/>
  <c r="D11"/>
  <c r="B10"/>
  <c r="A13"/>
  <c r="H13"/>
  <c r="G13"/>
  <c r="B11"/>
  <c r="C13"/>
  <c r="D13"/>
  <c r="B13"/>
  <c r="G12"/>
  <c r="C12"/>
  <c r="H11"/>
  <c r="B12"/>
  <c r="F12"/>
  <c r="G11"/>
  <c r="E12"/>
  <c r="C14"/>
  <c r="F13"/>
  <c r="A14"/>
  <c r="G14"/>
  <c r="D14"/>
  <c r="F14"/>
  <c r="B14"/>
  <c r="D15"/>
  <c r="C15"/>
  <c r="G15"/>
  <c r="E14"/>
  <c r="F15"/>
  <c r="H15"/>
  <c r="H14"/>
  <c r="A15"/>
  <c r="C16"/>
  <c r="E17"/>
  <c r="F16"/>
  <c r="A16"/>
  <c r="F17"/>
  <c r="H17"/>
  <c r="H16"/>
  <c r="E15"/>
  <c r="G17"/>
  <c r="D16"/>
  <c r="B15"/>
  <c r="B16"/>
  <c r="A17"/>
  <c r="D17"/>
  <c r="G16"/>
  <c r="E16"/>
  <c r="F18"/>
  <c r="C17"/>
  <c r="D19"/>
  <c r="C18"/>
  <c r="E19"/>
  <c r="H20"/>
  <c r="D18"/>
  <c r="H18"/>
  <c r="H19"/>
  <c r="B17"/>
  <c r="F19"/>
  <c r="A18"/>
  <c r="C19"/>
  <c r="G19"/>
  <c r="G18"/>
  <c r="F20"/>
  <c r="E21"/>
  <c r="B18"/>
  <c r="B19"/>
  <c r="A19"/>
  <c r="A20"/>
  <c r="A21"/>
  <c r="E20"/>
  <c r="B20"/>
  <c r="D21"/>
  <c r="H21"/>
  <c r="F21"/>
  <c r="C20"/>
  <c r="F22"/>
  <c r="B21"/>
  <c r="E18"/>
  <c r="D20"/>
  <c r="G21"/>
  <c r="C21"/>
  <c r="G20"/>
  <c r="E22"/>
  <c r="A22"/>
  <c r="E23"/>
  <c r="D22"/>
  <c r="A23"/>
  <c r="H22"/>
  <c r="C22"/>
  <c r="F24"/>
  <c r="H23"/>
  <c r="C23"/>
  <c r="G22"/>
  <c r="B22"/>
  <c r="F23"/>
  <c r="F25"/>
  <c r="A24"/>
  <c r="D24"/>
  <c r="D23"/>
  <c r="H25"/>
  <c r="B24"/>
  <c r="G23"/>
  <c r="B23"/>
  <c r="H24"/>
  <c r="B25"/>
  <c r="G25"/>
  <c r="G24"/>
  <c r="E24"/>
  <c r="C25"/>
  <c r="A25"/>
  <c r="A28"/>
  <c r="D26"/>
  <c r="E25"/>
  <c r="G26"/>
  <c r="C24"/>
  <c r="D25"/>
  <c r="E26"/>
  <c r="D28"/>
  <c r="H26"/>
  <c r="B27"/>
  <c r="A26"/>
  <c r="D27"/>
  <c r="F27"/>
  <c r="H27"/>
  <c r="E27"/>
  <c r="C26"/>
  <c r="B26"/>
  <c r="G27"/>
  <c r="C27"/>
  <c r="E29"/>
  <c r="C28"/>
  <c r="G28"/>
  <c r="A27"/>
  <c r="F28"/>
  <c r="F29"/>
  <c r="F26"/>
  <c r="H29"/>
  <c r="D29"/>
  <c r="H28"/>
  <c r="B29"/>
  <c r="G30"/>
  <c r="E28"/>
  <c r="C29"/>
  <c r="A31"/>
  <c r="B30"/>
  <c r="E31"/>
  <c r="B31"/>
  <c r="G31"/>
  <c r="D30"/>
  <c r="E30"/>
  <c r="F30"/>
  <c r="H31"/>
  <c r="B28"/>
  <c r="G29"/>
  <c r="H30"/>
  <c r="C30"/>
  <c r="C31"/>
  <c r="A29"/>
  <c r="F31"/>
  <c r="A30"/>
  <c r="E32"/>
  <c r="F32"/>
  <c r="C32"/>
  <c r="A32"/>
  <c r="D32"/>
  <c r="B32"/>
  <c r="G34"/>
  <c r="D31"/>
  <c r="E33"/>
  <c r="G32"/>
  <c r="D33"/>
  <c r="H32"/>
  <c r="C33"/>
  <c r="B34"/>
  <c r="E34"/>
  <c r="A33"/>
  <c r="F33"/>
  <c r="D34"/>
  <c r="H33"/>
  <c r="A34"/>
  <c r="F34"/>
  <c r="C34"/>
  <c r="B33"/>
  <c r="G33"/>
  <c r="A35"/>
  <c r="G36"/>
  <c r="B35"/>
  <c r="G35"/>
  <c r="C35"/>
  <c r="H34"/>
  <c r="F35"/>
  <c r="H35"/>
  <c r="B36"/>
  <c r="E35"/>
  <c r="D36"/>
  <c r="H36"/>
  <c r="D35"/>
  <c r="G37"/>
  <c r="C36"/>
  <c r="F36"/>
  <c r="E38"/>
  <c r="H37"/>
  <c r="E37"/>
  <c r="A36"/>
  <c r="H38"/>
  <c r="H41"/>
  <c r="F38"/>
  <c r="B37"/>
  <c r="G38"/>
  <c r="A37"/>
  <c r="E36"/>
  <c r="D37"/>
  <c r="C38"/>
  <c r="D39"/>
  <c r="B38"/>
  <c r="E39"/>
  <c r="C39"/>
  <c r="C37"/>
  <c r="F37"/>
  <c r="G40"/>
  <c r="F39"/>
  <c r="C40"/>
  <c r="B39"/>
  <c r="A41"/>
  <c r="F40"/>
  <c r="D38"/>
  <c r="F42"/>
  <c r="A40"/>
  <c r="H40"/>
  <c r="H39"/>
  <c r="A38"/>
  <c r="A39"/>
  <c r="D40"/>
  <c r="C41"/>
  <c r="E41"/>
  <c r="G44"/>
  <c r="G39"/>
  <c r="F41"/>
  <c r="E40"/>
  <c r="C42"/>
  <c r="E42"/>
  <c r="B42"/>
  <c r="H42"/>
  <c r="B40"/>
  <c r="A42"/>
  <c r="D42"/>
  <c r="G41"/>
  <c r="G42"/>
  <c r="B41"/>
  <c r="E43"/>
  <c r="F45"/>
  <c r="B43"/>
  <c r="F43"/>
  <c r="G46"/>
  <c r="G43"/>
  <c r="D43"/>
  <c r="C43"/>
  <c r="D45"/>
  <c r="H43"/>
  <c r="D41"/>
  <c r="A43"/>
  <c r="H46"/>
  <c r="A45"/>
  <c r="C44"/>
  <c r="A44"/>
  <c r="C45"/>
  <c r="E44"/>
  <c r="H44"/>
  <c r="B44"/>
  <c r="G45"/>
  <c r="D44"/>
  <c r="F44"/>
  <c r="F47"/>
  <c r="B45"/>
  <c r="E46"/>
  <c r="B46"/>
  <c r="C46"/>
  <c r="F46"/>
  <c r="E45"/>
  <c r="E47"/>
  <c r="D46"/>
  <c r="H45"/>
  <c r="G48"/>
  <c r="A46"/>
  <c r="B48"/>
  <c r="H48"/>
  <c r="C47"/>
  <c r="E48"/>
  <c r="G47"/>
  <c r="D47"/>
  <c r="B47"/>
  <c r="C48"/>
  <c r="F48"/>
  <c r="A47"/>
  <c r="H47"/>
  <c r="A49"/>
  <c r="G49"/>
  <c r="B49"/>
  <c r="F49"/>
  <c r="E49"/>
  <c r="A48"/>
  <c r="C49"/>
  <c r="D49"/>
  <c r="F50"/>
  <c r="D48"/>
  <c r="H49"/>
  <c r="B50"/>
  <c r="A50"/>
  <c r="C50"/>
  <c r="H50"/>
  <c r="E50"/>
  <c r="G50"/>
  <c r="D50"/>
  <c r="E52"/>
  <c r="G52"/>
  <c r="B52"/>
  <c r="H51"/>
  <c r="E51"/>
  <c r="A51"/>
  <c r="E53"/>
  <c r="H52"/>
  <c r="D51"/>
  <c r="C52"/>
  <c r="B51"/>
  <c r="F51"/>
  <c r="F52"/>
  <c r="D52"/>
  <c r="G54"/>
  <c r="C51"/>
  <c r="G53"/>
  <c r="G51"/>
  <c r="E54"/>
  <c r="H55"/>
  <c r="B53"/>
  <c r="D54"/>
  <c r="C53"/>
  <c r="H53"/>
  <c r="A52"/>
  <c r="F53"/>
  <c r="A55"/>
  <c r="B55"/>
  <c r="A53"/>
  <c r="E55"/>
  <c r="C55"/>
  <c r="D53"/>
  <c r="C54"/>
  <c r="A54"/>
  <c r="H54"/>
  <c r="B54"/>
  <c r="F54"/>
  <c r="D57"/>
  <c r="D55"/>
  <c r="A56"/>
  <c r="C56"/>
  <c r="G56"/>
  <c r="F55"/>
  <c r="H56"/>
  <c r="G55"/>
  <c r="F56"/>
  <c r="B59"/>
  <c r="E56"/>
  <c r="B56"/>
  <c r="H57"/>
  <c r="B57"/>
  <c r="F57"/>
  <c r="A57"/>
  <c r="E57"/>
  <c r="C57"/>
  <c r="D56"/>
  <c r="E60"/>
  <c r="G57"/>
  <c r="D58"/>
  <c r="G59"/>
  <c r="C58"/>
  <c r="C59"/>
  <c r="F59"/>
  <c r="G58"/>
  <c r="B58"/>
  <c r="H58"/>
  <c r="H59"/>
  <c r="A58"/>
  <c r="A59"/>
  <c r="D59"/>
  <c r="F58"/>
  <c r="E58"/>
  <c r="C60"/>
  <c r="H60"/>
  <c r="H61"/>
  <c r="B60"/>
  <c r="E59"/>
  <c r="F61"/>
  <c r="A61"/>
  <c r="E63"/>
  <c r="G61"/>
  <c r="D61"/>
  <c r="D60"/>
  <c r="B61"/>
  <c r="A60"/>
  <c r="D62"/>
  <c r="C61"/>
  <c r="F60"/>
  <c r="G60"/>
  <c r="A62"/>
  <c r="H62"/>
  <c r="F63"/>
  <c r="E62"/>
  <c r="A63"/>
  <c r="G63"/>
  <c r="B62"/>
  <c r="H63"/>
  <c r="E61"/>
  <c r="B63"/>
  <c r="D64"/>
  <c r="C62"/>
  <c r="C63"/>
  <c r="G62"/>
  <c r="D63"/>
  <c r="H64"/>
  <c r="E64"/>
  <c r="F62"/>
  <c r="G66"/>
  <c r="C64"/>
  <c r="B64"/>
  <c r="G64"/>
  <c r="A64"/>
  <c r="F64"/>
  <c r="E66"/>
  <c r="C66"/>
  <c r="G65"/>
  <c r="H65"/>
  <c r="A66"/>
  <c r="H66"/>
  <c r="B65"/>
  <c r="F66"/>
  <c r="E67"/>
  <c r="C67"/>
  <c r="A67"/>
  <c r="A65"/>
  <c r="E65"/>
  <c r="D65"/>
  <c r="D66"/>
  <c r="B66"/>
  <c r="D67"/>
  <c r="B67"/>
  <c r="H67"/>
  <c r="E69"/>
  <c r="F65"/>
  <c r="C65"/>
  <c r="F67"/>
  <c r="E68"/>
  <c r="C68"/>
  <c r="G67"/>
  <c r="H70"/>
  <c r="D68"/>
  <c r="C69"/>
  <c r="F70"/>
  <c r="F69"/>
  <c r="B68"/>
  <c r="H69"/>
  <c r="G68"/>
  <c r="A68"/>
  <c r="G69"/>
  <c r="H68"/>
  <c r="F68"/>
  <c r="D70"/>
  <c r="G70"/>
  <c r="A70"/>
  <c r="B70"/>
  <c r="B69"/>
  <c r="A71"/>
  <c r="B71"/>
  <c r="D71"/>
  <c r="D69"/>
  <c r="E71"/>
  <c r="A69"/>
  <c r="G73"/>
  <c r="H71"/>
  <c r="B73"/>
  <c r="F71"/>
  <c r="E70"/>
  <c r="C70"/>
  <c r="G71"/>
  <c r="A73"/>
  <c r="E73"/>
  <c r="G72"/>
  <c r="A72"/>
  <c r="H73"/>
  <c r="H72"/>
  <c r="C71"/>
  <c r="E72"/>
  <c r="C72"/>
  <c r="D73"/>
  <c r="B72"/>
  <c r="D72"/>
  <c r="F73"/>
  <c r="F72"/>
  <c r="D74"/>
  <c r="C74"/>
  <c r="H74"/>
  <c r="F76"/>
  <c r="E74"/>
  <c r="A74"/>
  <c r="F75"/>
  <c r="C73"/>
  <c r="B74"/>
  <c r="H75"/>
  <c r="F74"/>
  <c r="G76"/>
  <c r="C76"/>
  <c r="B75"/>
  <c r="C75"/>
  <c r="D75"/>
  <c r="E75"/>
  <c r="G75"/>
  <c r="A75"/>
  <c r="G74"/>
  <c r="F77"/>
  <c r="E77"/>
  <c r="E76"/>
  <c r="B76"/>
  <c r="D76"/>
  <c r="H76"/>
  <c r="H77"/>
  <c r="C77"/>
  <c r="B78"/>
  <c r="E78"/>
  <c r="H78"/>
  <c r="A76"/>
  <c r="A77"/>
  <c r="G77"/>
  <c r="A78"/>
  <c r="F80"/>
  <c r="D78"/>
  <c r="D77"/>
  <c r="C78"/>
  <c r="F78"/>
  <c r="B77"/>
  <c r="G78"/>
  <c r="D79"/>
  <c r="B79"/>
  <c r="C80"/>
  <c r="C79"/>
  <c r="E80"/>
  <c r="A79"/>
  <c r="H79"/>
  <c r="E79"/>
  <c r="G79"/>
  <c r="B80"/>
  <c r="D80"/>
  <c r="G80"/>
  <c r="H80"/>
  <c r="F79"/>
  <c r="D83"/>
  <c r="F81"/>
  <c r="H81"/>
  <c r="C81"/>
  <c r="B81"/>
  <c r="A81"/>
  <c r="G82"/>
  <c r="E81"/>
  <c r="G81"/>
  <c r="A80"/>
  <c r="D81"/>
  <c r="B83"/>
  <c r="H82"/>
  <c r="B82"/>
  <c r="E83"/>
  <c r="F83"/>
  <c r="E82"/>
  <c r="F82"/>
  <c r="D82"/>
  <c r="A83"/>
  <c r="C83"/>
  <c r="C82"/>
  <c r="A82"/>
  <c r="G84"/>
  <c r="C85"/>
  <c r="G83"/>
  <c r="A84"/>
  <c r="E85"/>
  <c r="F84"/>
  <c r="H85"/>
  <c r="C84"/>
  <c r="D84"/>
  <c r="D85"/>
  <c r="E84"/>
  <c r="B84"/>
  <c r="F86"/>
  <c r="G85"/>
  <c r="H83"/>
  <c r="B85"/>
  <c r="H86"/>
  <c r="A85"/>
  <c r="H84"/>
  <c r="A86"/>
  <c r="D88"/>
  <c r="E86"/>
  <c r="F87"/>
  <c r="D86"/>
  <c r="G86"/>
  <c r="F85"/>
  <c r="G87"/>
  <c r="C86"/>
  <c r="B86"/>
  <c r="D87"/>
  <c r="E87"/>
  <c r="B87"/>
  <c r="C87"/>
  <c r="A88"/>
  <c r="H89"/>
  <c r="H87"/>
  <c r="G88"/>
  <c r="A87"/>
  <c r="D89"/>
  <c r="F88"/>
  <c r="C90"/>
  <c r="H88"/>
  <c r="G89"/>
  <c r="A89"/>
  <c r="E88"/>
  <c r="F89"/>
  <c r="C88"/>
  <c r="E89"/>
  <c r="B88"/>
  <c r="B90"/>
  <c r="F90"/>
  <c r="A92"/>
  <c r="E91"/>
  <c r="B89"/>
  <c r="G90"/>
  <c r="H90"/>
  <c r="C89"/>
  <c r="A90"/>
  <c r="G91"/>
  <c r="A91"/>
  <c r="D92"/>
  <c r="D91"/>
  <c r="E90"/>
  <c r="D90"/>
  <c r="F92"/>
  <c r="F91"/>
  <c r="F93"/>
  <c r="B91"/>
  <c r="H91"/>
  <c r="C92"/>
  <c r="G92"/>
  <c r="H92"/>
  <c r="B92"/>
  <c r="C91"/>
  <c r="B93"/>
  <c r="E92"/>
  <c r="B94"/>
  <c r="H93"/>
  <c r="D93"/>
  <c r="A93"/>
  <c r="C93"/>
  <c r="G93"/>
  <c r="D94"/>
  <c r="D95"/>
  <c r="E93"/>
  <c r="C94"/>
  <c r="G94"/>
  <c r="C95"/>
  <c r="F94"/>
  <c r="A94"/>
  <c r="E94"/>
  <c r="E95"/>
  <c r="F95"/>
  <c r="B95"/>
  <c r="A95"/>
  <c r="G95"/>
  <c r="H94"/>
  <c r="H98"/>
  <c r="D96"/>
  <c r="A96"/>
  <c r="C96"/>
  <c r="D97"/>
  <c r="E96"/>
  <c r="E97"/>
  <c r="H95"/>
  <c r="B96"/>
  <c r="F96"/>
  <c r="H96"/>
  <c r="G96"/>
  <c r="C97"/>
  <c r="H97"/>
  <c r="G97"/>
  <c r="B97"/>
  <c r="F97"/>
  <c r="D98"/>
  <c r="A98"/>
  <c r="A97"/>
  <c r="G98"/>
  <c r="F99"/>
  <c r="A99"/>
  <c r="C98"/>
  <c r="F98"/>
  <c r="H99"/>
  <c r="E99"/>
  <c r="E98"/>
  <c r="B98"/>
  <c r="D99"/>
  <c r="E102"/>
  <c r="G99"/>
  <c r="H102"/>
  <c r="D100"/>
  <c r="B99"/>
  <c r="C99"/>
  <c r="A100"/>
  <c r="G100"/>
  <c r="B100"/>
  <c r="E101"/>
  <c r="C100"/>
  <c r="B101"/>
  <c r="A101"/>
  <c r="F100"/>
  <c r="H100"/>
  <c r="F101"/>
  <c r="C101"/>
  <c r="D101"/>
  <c r="G101"/>
  <c r="H101"/>
  <c r="E100"/>
  <c r="G102"/>
  <c r="H103"/>
  <c r="F103"/>
  <c r="E105"/>
  <c r="D103"/>
  <c r="D102"/>
  <c r="B103"/>
  <c r="C103"/>
  <c r="F102"/>
  <c r="A102"/>
  <c r="C105"/>
  <c r="B104"/>
  <c r="F104"/>
  <c r="C102"/>
  <c r="D106"/>
  <c r="B102"/>
  <c r="A106"/>
  <c r="H104"/>
  <c r="A104"/>
  <c r="G104"/>
  <c r="H105"/>
  <c r="E103"/>
  <c r="G103"/>
  <c r="E104"/>
  <c r="D104"/>
  <c r="C104"/>
  <c r="A103"/>
  <c r="A105"/>
  <c r="B106"/>
  <c r="C106"/>
  <c r="D105"/>
  <c r="H106"/>
  <c r="E106"/>
  <c r="G106"/>
  <c r="G105"/>
  <c r="F105"/>
  <c r="B107"/>
  <c r="H109"/>
  <c r="F106"/>
  <c r="B105"/>
  <c r="A107"/>
  <c r="H107"/>
  <c r="E107"/>
  <c r="G107"/>
  <c r="C107"/>
  <c r="A108"/>
  <c r="F107"/>
  <c r="F108"/>
  <c r="A110"/>
  <c r="E109"/>
  <c r="G108"/>
  <c r="C110"/>
  <c r="E108"/>
  <c r="D107"/>
  <c r="F109"/>
  <c r="D108"/>
  <c r="C108"/>
  <c r="B109"/>
  <c r="A109"/>
  <c r="H110"/>
  <c r="B110"/>
  <c r="G110"/>
  <c r="D109"/>
  <c r="H108"/>
  <c r="B108"/>
  <c r="E110"/>
  <c r="G109"/>
  <c r="B111"/>
  <c r="F110"/>
  <c r="C109"/>
  <c r="D110"/>
  <c r="D111"/>
  <c r="E111"/>
  <c r="C112"/>
  <c r="A111"/>
  <c r="C111"/>
  <c r="H112"/>
  <c r="G111"/>
  <c r="D113"/>
  <c r="F113"/>
  <c r="E113"/>
  <c r="H113"/>
  <c r="F111"/>
  <c r="H111"/>
  <c r="B113"/>
  <c r="G113"/>
  <c r="B112"/>
  <c r="G114"/>
  <c r="C113"/>
  <c r="C114"/>
  <c r="G112"/>
  <c r="B115"/>
  <c r="D115"/>
  <c r="F112"/>
  <c r="D112"/>
  <c r="E112"/>
  <c r="C115"/>
  <c r="A113"/>
  <c r="F115"/>
  <c r="E115"/>
  <c r="A112"/>
  <c r="F114"/>
  <c r="H116"/>
  <c r="A114"/>
  <c r="E114"/>
  <c r="A116"/>
  <c r="A115"/>
  <c r="B114"/>
  <c r="H115"/>
  <c r="G115"/>
  <c r="D114"/>
  <c r="D116"/>
  <c r="H114"/>
  <c r="H117"/>
  <c r="F117"/>
  <c r="F116"/>
  <c r="E117"/>
  <c r="C117"/>
  <c r="C116"/>
  <c r="B116"/>
  <c r="A117"/>
  <c r="E116"/>
  <c r="D118"/>
  <c r="E118"/>
  <c r="B117"/>
  <c r="G117"/>
  <c r="H118"/>
  <c r="G116"/>
  <c r="C118"/>
  <c r="D117"/>
  <c r="B119"/>
  <c r="G118"/>
  <c r="B118"/>
  <c r="A118"/>
  <c r="F119"/>
  <c r="D119"/>
  <c r="B121"/>
  <c r="E119"/>
  <c r="C119"/>
  <c r="A119"/>
  <c r="F118"/>
  <c r="G119"/>
  <c r="G120"/>
  <c r="B120"/>
  <c r="H119"/>
  <c r="F120"/>
  <c r="D120"/>
  <c r="C120"/>
  <c r="H120"/>
  <c r="C121"/>
  <c r="G121"/>
  <c r="A121"/>
  <c r="G122"/>
  <c r="E122"/>
  <c r="C122"/>
  <c r="A120"/>
  <c r="E120"/>
  <c r="H122"/>
  <c r="A122"/>
  <c r="F121"/>
  <c r="D121"/>
  <c r="B122"/>
  <c r="D122"/>
  <c r="F122"/>
  <c r="F123"/>
  <c r="B123"/>
  <c r="H121"/>
  <c r="C124"/>
  <c r="E123"/>
  <c r="E121"/>
  <c r="A123"/>
  <c r="D123"/>
  <c r="C123"/>
  <c r="B125"/>
  <c r="F124"/>
  <c r="G124"/>
  <c r="F127"/>
  <c r="B124"/>
  <c r="E124"/>
  <c r="E125"/>
  <c r="G123"/>
  <c r="E126"/>
  <c r="C126"/>
  <c r="D124"/>
  <c r="G125"/>
  <c r="H123"/>
  <c r="H124"/>
  <c r="A124"/>
  <c r="B126"/>
  <c r="A126"/>
  <c r="D126"/>
  <c r="H125"/>
  <c r="F125"/>
  <c r="B127"/>
  <c r="C125"/>
  <c r="D125"/>
  <c r="A127"/>
  <c r="H128"/>
  <c r="F126"/>
  <c r="D127"/>
  <c r="D128"/>
  <c r="G128"/>
  <c r="A125"/>
  <c r="H127"/>
  <c r="G127"/>
  <c r="G126"/>
  <c r="E127"/>
  <c r="A128"/>
  <c r="C128"/>
  <c r="C129"/>
  <c r="C127"/>
  <c r="H126"/>
  <c r="H129"/>
  <c r="E128"/>
  <c r="A129"/>
  <c r="B128"/>
  <c r="E130"/>
  <c r="C130"/>
  <c r="B129"/>
  <c r="F128"/>
  <c r="H130"/>
  <c r="E129"/>
  <c r="B130"/>
  <c r="G130"/>
  <c r="D129"/>
  <c r="G129"/>
  <c r="A130"/>
  <c r="F129"/>
  <c r="C132"/>
  <c r="F130"/>
  <c r="C131"/>
  <c r="H131"/>
  <c r="F131"/>
  <c r="E131"/>
  <c r="G131"/>
  <c r="A131"/>
  <c r="D130"/>
  <c r="E132"/>
  <c r="D131"/>
  <c r="F132"/>
  <c r="B132"/>
  <c r="D132"/>
  <c r="B131"/>
  <c r="G132"/>
  <c r="H133"/>
  <c r="G133"/>
  <c r="D133"/>
  <c r="A132"/>
  <c r="H132"/>
  <c r="F133"/>
  <c r="C134"/>
  <c r="B134"/>
  <c r="A133"/>
  <c r="C133"/>
  <c r="B133"/>
  <c r="D134"/>
  <c r="H134"/>
  <c r="G134"/>
  <c r="A134"/>
  <c r="E133"/>
  <c r="F135"/>
  <c r="E135"/>
  <c r="E134"/>
  <c r="F134"/>
  <c r="A135"/>
  <c r="C135"/>
  <c r="H135"/>
  <c r="D135"/>
  <c r="G135"/>
  <c r="B135"/>
  <c r="D136"/>
  <c r="B136"/>
  <c r="F136"/>
  <c r="G136"/>
  <c r="C136"/>
  <c r="E136"/>
  <c r="H136"/>
  <c r="A136"/>
  <c r="H137"/>
  <c r="A137"/>
  <c r="C138"/>
  <c r="A138"/>
  <c r="B137"/>
  <c r="D138"/>
  <c r="F137"/>
  <c r="B138"/>
  <c r="E138"/>
  <c r="C137"/>
  <c r="G137"/>
  <c r="D137"/>
  <c r="E137"/>
  <c r="F139"/>
  <c r="G138"/>
  <c r="E139"/>
  <c r="A141"/>
  <c r="F138"/>
  <c r="F140"/>
  <c r="H138"/>
  <c r="A139"/>
  <c r="D140"/>
  <c r="B139"/>
  <c r="B140"/>
  <c r="G139"/>
  <c r="D139"/>
  <c r="C139"/>
  <c r="G141"/>
  <c r="H139"/>
  <c r="E140"/>
  <c r="H141"/>
  <c r="C144"/>
  <c r="D141"/>
  <c r="C141"/>
  <c r="H140"/>
  <c r="F141"/>
  <c r="E143"/>
  <c r="G140"/>
  <c r="B141"/>
  <c r="C140"/>
  <c r="E141"/>
  <c r="B143"/>
  <c r="C142"/>
  <c r="D142"/>
  <c r="A140"/>
  <c r="F143"/>
  <c r="E142"/>
  <c r="A142"/>
  <c r="B142"/>
  <c r="H142"/>
  <c r="G143"/>
  <c r="C143"/>
  <c r="G142"/>
  <c r="D143"/>
  <c r="H143"/>
  <c r="A143"/>
  <c r="F145"/>
  <c r="F142"/>
  <c r="C145"/>
  <c r="H144"/>
  <c r="D144"/>
  <c r="B145"/>
  <c r="B144"/>
  <c r="A144"/>
  <c r="E144"/>
  <c r="H145"/>
  <c r="E145"/>
  <c r="G145"/>
  <c r="A145"/>
  <c r="G147"/>
  <c r="F144"/>
  <c r="G144"/>
  <c r="E146"/>
  <c r="B146"/>
  <c r="A146"/>
  <c r="D146"/>
  <c r="C146"/>
  <c r="H146"/>
  <c r="H149"/>
  <c r="D145"/>
  <c r="F146"/>
  <c r="G146"/>
  <c r="B147"/>
  <c r="F147"/>
  <c r="C148"/>
  <c r="C147"/>
  <c r="A147"/>
  <c r="H147"/>
  <c r="B148"/>
  <c r="H148"/>
  <c r="A150"/>
  <c r="C149"/>
  <c r="F151"/>
  <c r="E147"/>
  <c r="D147"/>
  <c r="D148"/>
  <c r="F148"/>
  <c r="D149"/>
  <c r="B150"/>
  <c r="G149"/>
  <c r="E148"/>
  <c r="B149"/>
  <c r="A148"/>
  <c r="G148"/>
  <c r="F149"/>
  <c r="A149"/>
  <c r="E149"/>
  <c r="G150"/>
  <c r="F153"/>
  <c r="C151"/>
  <c r="F150"/>
  <c r="G151"/>
  <c r="H150"/>
  <c r="A151"/>
  <c r="C150"/>
  <c r="E150"/>
  <c r="D150"/>
  <c r="B151"/>
  <c r="F152"/>
  <c r="H151"/>
  <c r="D151"/>
  <c r="E151"/>
  <c r="B152"/>
  <c r="G152"/>
  <c r="C152"/>
  <c r="D152"/>
  <c r="A152"/>
  <c r="E152"/>
  <c r="H152"/>
  <c r="D153"/>
  <c r="A153"/>
  <c r="C154"/>
  <c r="A154"/>
  <c r="B155"/>
  <c r="B154"/>
  <c r="D154"/>
  <c r="E153"/>
  <c r="G153"/>
  <c r="F154"/>
  <c r="F155"/>
  <c r="H153"/>
  <c r="E154"/>
  <c r="G154"/>
  <c r="C153"/>
  <c r="H156"/>
  <c r="H154"/>
  <c r="B153"/>
  <c r="F156"/>
  <c r="D155"/>
  <c r="C155"/>
  <c r="A155"/>
  <c r="G155"/>
  <c r="C156"/>
  <c r="H155"/>
  <c r="E155"/>
  <c r="F157"/>
  <c r="E157"/>
  <c r="G156"/>
  <c r="G157"/>
  <c r="A157"/>
  <c r="A156"/>
  <c r="F158"/>
  <c r="B156"/>
  <c r="D157"/>
  <c r="C157"/>
  <c r="E156"/>
  <c r="D156"/>
  <c r="B157"/>
  <c r="H157"/>
  <c r="E160"/>
  <c r="B158"/>
  <c r="C158"/>
  <c r="A158"/>
  <c r="E158"/>
  <c r="G158"/>
  <c r="H158"/>
  <c r="D158"/>
  <c r="D160"/>
  <c r="H159"/>
  <c r="C159"/>
  <c r="A160"/>
  <c r="G160"/>
  <c r="D159"/>
  <c r="B159"/>
  <c r="E159"/>
  <c r="F160"/>
  <c r="G159"/>
  <c r="C160"/>
  <c r="A159"/>
  <c r="F159"/>
  <c r="A161"/>
  <c r="B160"/>
  <c r="G162"/>
  <c r="H160"/>
  <c r="G161"/>
  <c r="A162"/>
  <c r="D162"/>
  <c r="D161"/>
  <c r="B162"/>
  <c r="C162"/>
  <c r="F161"/>
  <c r="B161"/>
  <c r="H162"/>
  <c r="E161"/>
  <c r="C161"/>
  <c r="H161"/>
  <c r="F162"/>
  <c r="E162"/>
  <c r="G163"/>
  <c r="F163"/>
  <c r="H164"/>
  <c r="E163"/>
  <c r="A163"/>
  <c r="F164"/>
  <c r="H163"/>
  <c r="C163"/>
  <c r="B163"/>
  <c r="D163"/>
  <c r="A164"/>
  <c r="B164"/>
  <c r="H167"/>
  <c r="G164"/>
  <c r="E164"/>
  <c r="D164"/>
  <c r="C164"/>
  <c r="B167"/>
  <c r="D167"/>
  <c r="C167"/>
  <c r="H165"/>
  <c r="D165"/>
  <c r="E165"/>
  <c r="A165"/>
  <c r="C165"/>
  <c r="B165"/>
  <c r="H166"/>
  <c r="F165"/>
  <c r="G165"/>
  <c r="F166"/>
  <c r="F167"/>
  <c r="B166"/>
  <c r="A166"/>
  <c r="D168"/>
  <c r="E166"/>
  <c r="G167"/>
  <c r="C166"/>
  <c r="C168"/>
  <c r="D166"/>
  <c r="G166"/>
  <c r="E167"/>
  <c r="A167"/>
  <c r="F168"/>
  <c r="B169"/>
  <c r="E169"/>
  <c r="D169"/>
  <c r="G168"/>
  <c r="H168"/>
  <c r="G169"/>
  <c r="E168"/>
  <c r="F171"/>
  <c r="B170"/>
  <c r="C169"/>
  <c r="A169"/>
  <c r="C170"/>
  <c r="F169"/>
  <c r="H169"/>
  <c r="A168"/>
  <c r="C171"/>
  <c r="B168"/>
  <c r="F172"/>
  <c r="H171"/>
  <c r="H170"/>
  <c r="F170"/>
  <c r="E170"/>
  <c r="D170"/>
  <c r="A171"/>
  <c r="G171"/>
  <c r="B171"/>
  <c r="E171"/>
  <c r="G172"/>
  <c r="G170"/>
  <c r="E172"/>
  <c r="A170"/>
  <c r="A174"/>
  <c r="A172"/>
  <c r="C172"/>
  <c r="D172"/>
  <c r="B176"/>
  <c r="D171"/>
  <c r="H172"/>
  <c r="B172"/>
  <c r="C174"/>
  <c r="G174"/>
  <c r="B174"/>
  <c r="C173"/>
  <c r="A173"/>
  <c r="E174"/>
  <c r="D174"/>
  <c r="F173"/>
  <c r="D173"/>
  <c r="E173"/>
  <c r="G173"/>
  <c r="H174"/>
  <c r="F174"/>
  <c r="H176"/>
  <c r="H173"/>
  <c r="B173"/>
  <c r="G177"/>
  <c r="G176"/>
  <c r="A176"/>
  <c r="D176"/>
  <c r="H175"/>
  <c r="C177"/>
  <c r="F175"/>
  <c r="B175"/>
  <c r="F176"/>
  <c r="D175"/>
  <c r="G175"/>
  <c r="C176"/>
  <c r="E176"/>
  <c r="C175"/>
  <c r="A175"/>
  <c r="E175"/>
  <c r="B179"/>
  <c r="F177"/>
  <c r="E177"/>
  <c r="B178"/>
  <c r="H177"/>
  <c r="B177"/>
  <c r="A177"/>
  <c r="D177"/>
  <c r="D178"/>
  <c r="C178"/>
  <c r="H178"/>
  <c r="E178"/>
  <c r="H179"/>
  <c r="C179"/>
  <c r="G178"/>
  <c r="A178"/>
  <c r="F178"/>
  <c r="E179"/>
  <c r="A179"/>
  <c r="D179"/>
  <c r="F179"/>
  <c r="F182"/>
  <c r="G179"/>
  <c r="H180"/>
  <c r="C181"/>
  <c r="C182"/>
  <c r="A180"/>
  <c r="B180"/>
  <c r="C180"/>
  <c r="D181"/>
  <c r="B182"/>
  <c r="D180"/>
  <c r="E180"/>
  <c r="F180"/>
  <c r="B181"/>
  <c r="H181"/>
  <c r="A181"/>
  <c r="G180"/>
  <c r="H182"/>
  <c r="D182"/>
  <c r="F183"/>
  <c r="E182"/>
  <c r="F181"/>
  <c r="A183"/>
  <c r="G182"/>
  <c r="A182"/>
  <c r="C183"/>
  <c r="G181"/>
  <c r="E181"/>
  <c r="B183"/>
  <c r="C185"/>
  <c r="G183"/>
  <c r="G185"/>
  <c r="F187"/>
  <c r="H183"/>
  <c r="D183"/>
  <c r="E183"/>
  <c r="E185"/>
  <c r="D185"/>
  <c r="E184"/>
  <c r="F184"/>
  <c r="A185"/>
  <c r="H185"/>
  <c r="F185"/>
  <c r="C184"/>
  <c r="D184"/>
  <c r="B184"/>
  <c r="B188"/>
  <c r="B185"/>
  <c r="H184"/>
  <c r="G184"/>
  <c r="A189"/>
  <c r="A184"/>
  <c r="C186"/>
  <c r="A186"/>
  <c r="B186"/>
  <c r="H186"/>
  <c r="D188"/>
  <c r="H187"/>
  <c r="E186"/>
  <c r="D186"/>
  <c r="F186"/>
  <c r="E187"/>
  <c r="G186"/>
  <c r="G187"/>
  <c r="H188"/>
  <c r="F189"/>
  <c r="A187"/>
  <c r="E188"/>
  <c r="G189"/>
  <c r="B187"/>
  <c r="D187"/>
  <c r="C187"/>
  <c r="F188"/>
  <c r="C188"/>
  <c r="E189"/>
  <c r="B190"/>
  <c r="G188"/>
  <c r="D189"/>
  <c r="B189"/>
  <c r="C189"/>
  <c r="A190"/>
  <c r="A188"/>
  <c r="F190"/>
  <c r="C190"/>
  <c r="H190"/>
  <c r="H189"/>
  <c r="C191"/>
  <c r="F191"/>
  <c r="E190"/>
  <c r="D191"/>
  <c r="G191"/>
  <c r="H191"/>
  <c r="D190"/>
  <c r="A191"/>
  <c r="G190"/>
  <c r="B191"/>
  <c r="E191"/>
  <c r="G194"/>
  <c r="A192"/>
  <c r="G192"/>
  <c r="D192"/>
  <c r="B192"/>
  <c r="F192"/>
  <c r="E192"/>
  <c r="C192"/>
  <c r="H192"/>
  <c r="D194"/>
  <c r="G196"/>
  <c r="B193"/>
  <c r="C194"/>
  <c r="F196"/>
  <c r="E193"/>
  <c r="F194"/>
  <c r="B194"/>
  <c r="G193"/>
  <c r="C193"/>
  <c r="C195"/>
  <c r="H193"/>
  <c r="H194"/>
  <c r="A196"/>
  <c r="D193"/>
  <c r="A193"/>
  <c r="F193"/>
  <c r="E194"/>
  <c r="A194"/>
  <c r="B195"/>
  <c r="H196"/>
  <c r="F195"/>
  <c r="D195"/>
  <c r="A195"/>
  <c r="H195"/>
  <c r="E195"/>
  <c r="B196"/>
  <c r="G195"/>
  <c r="E196"/>
  <c r="C196"/>
  <c r="F199"/>
  <c r="D196"/>
  <c r="E197"/>
  <c r="B197"/>
  <c r="C197"/>
  <c r="D197"/>
  <c r="A197"/>
  <c r="F197"/>
  <c r="G197"/>
  <c r="H197"/>
  <c r="C199"/>
  <c r="G198"/>
  <c r="D199"/>
  <c r="D198"/>
  <c r="H198"/>
  <c r="G199"/>
  <c r="B198"/>
  <c r="E198"/>
  <c r="F198"/>
  <c r="C198"/>
  <c r="H199"/>
  <c r="A198"/>
  <c r="E199"/>
  <c r="A201"/>
  <c r="A199"/>
  <c r="C200"/>
  <c r="E200"/>
  <c r="D200"/>
  <c r="F201"/>
  <c r="H201"/>
  <c r="H200"/>
  <c r="B199"/>
  <c r="A200"/>
  <c r="B200"/>
  <c r="B201"/>
  <c r="G200"/>
  <c r="F200"/>
  <c r="D201"/>
  <c r="C201"/>
  <c r="F203"/>
  <c r="E201"/>
  <c r="C202"/>
  <c r="G201"/>
  <c r="D202"/>
  <c r="F204"/>
  <c r="B202"/>
  <c r="A202"/>
  <c r="H202"/>
  <c r="G202"/>
  <c r="G203"/>
  <c r="A203"/>
  <c r="F202"/>
  <c r="E202"/>
  <c r="C205"/>
  <c r="D203"/>
  <c r="E203"/>
  <c r="B204"/>
  <c r="C203"/>
  <c r="B203"/>
  <c r="H203"/>
  <c r="F206"/>
  <c r="G205"/>
  <c r="E204"/>
  <c r="D204"/>
  <c r="A204"/>
  <c r="H204"/>
  <c r="G204"/>
  <c r="C204"/>
  <c r="C207"/>
  <c r="D205"/>
  <c r="E205"/>
  <c r="B205"/>
  <c r="F205"/>
  <c r="A205"/>
  <c r="H205"/>
  <c r="H207"/>
  <c r="C206"/>
  <c r="A206"/>
  <c r="B206"/>
  <c r="G206"/>
  <c r="H206"/>
  <c r="E206"/>
  <c r="D206"/>
  <c r="G207"/>
  <c r="D209"/>
  <c r="B207"/>
  <c r="F207"/>
  <c r="D207"/>
  <c r="A207"/>
  <c r="E207"/>
  <c r="C210"/>
  <c r="D208"/>
  <c r="F208"/>
  <c r="G208"/>
  <c r="H209"/>
  <c r="B208"/>
  <c r="C208"/>
  <c r="A208"/>
  <c r="H208"/>
  <c r="E208"/>
  <c r="A209"/>
  <c r="B209"/>
  <c r="D210"/>
  <c r="C209"/>
  <c r="F209"/>
  <c r="E209"/>
  <c r="G209"/>
  <c r="H211"/>
  <c r="G210"/>
  <c r="A210"/>
  <c r="H210"/>
  <c r="B210"/>
  <c r="F210"/>
  <c r="D211"/>
  <c r="B212"/>
  <c r="E210"/>
  <c r="F211"/>
  <c r="B211"/>
  <c r="H212"/>
  <c r="A211"/>
  <c r="G211"/>
  <c r="E211"/>
  <c r="C211"/>
  <c r="A212"/>
  <c r="G212"/>
  <c r="F212"/>
  <c r="D212"/>
  <c r="C212"/>
  <c r="E212"/>
  <c r="E213"/>
  <c r="F213"/>
  <c r="C213"/>
  <c r="G213"/>
  <c r="D213"/>
  <c r="D214"/>
  <c r="H213"/>
  <c r="F215"/>
  <c r="G214"/>
  <c r="H214"/>
  <c r="B213"/>
  <c r="A213"/>
  <c r="A214"/>
  <c r="C214"/>
  <c r="B214"/>
  <c r="H217"/>
  <c r="D215"/>
  <c r="E214"/>
  <c r="H215"/>
  <c r="F214"/>
  <c r="E215"/>
  <c r="F216"/>
  <c r="B215"/>
  <c r="A215"/>
  <c r="D216"/>
  <c r="G215"/>
  <c r="G216"/>
  <c r="C215"/>
  <c r="C218"/>
  <c r="C216"/>
  <c r="H216"/>
  <c r="A216"/>
  <c r="B216"/>
  <c r="E216"/>
  <c r="H218"/>
  <c r="D218"/>
  <c r="B217"/>
  <c r="F217"/>
  <c r="G217"/>
  <c r="E217"/>
  <c r="C217"/>
  <c r="D217"/>
  <c r="A217"/>
  <c r="B218"/>
  <c r="G218"/>
  <c r="E218"/>
  <c r="D219"/>
  <c r="F218"/>
  <c r="H219"/>
  <c r="A218"/>
  <c r="D220"/>
  <c r="B219"/>
  <c r="E219"/>
  <c r="F219"/>
  <c r="G219"/>
  <c r="A219"/>
  <c r="C219"/>
  <c r="H220"/>
  <c r="B221"/>
  <c r="C220"/>
  <c r="G220"/>
  <c r="E220"/>
  <c r="A220"/>
  <c r="B220"/>
  <c r="H221"/>
  <c r="F220"/>
  <c r="D221"/>
  <c r="A221"/>
  <c r="E221"/>
  <c r="F221"/>
  <c r="G221"/>
  <c r="C221"/>
  <c r="E222"/>
  <c r="D223"/>
  <c r="H223"/>
  <c r="D222"/>
  <c r="A222"/>
  <c r="B222"/>
  <c r="G222"/>
  <c r="H222"/>
  <c r="F222"/>
  <c r="C222"/>
  <c r="B223"/>
  <c r="G223"/>
  <c r="A223"/>
  <c r="F223"/>
  <c r="E223"/>
  <c r="C223"/>
  <c r="F224"/>
  <c r="E224"/>
  <c r="C224"/>
  <c r="D225"/>
  <c r="D224"/>
  <c r="H224"/>
  <c r="B224"/>
  <c r="A224"/>
  <c r="G224"/>
  <c r="C225"/>
  <c r="F225"/>
  <c r="B225"/>
  <c r="A225"/>
  <c r="E225"/>
  <c r="H225"/>
  <c r="G225"/>
  <c r="G226"/>
  <c r="F226"/>
  <c r="E226"/>
  <c r="D226"/>
  <c r="B226"/>
  <c r="H226"/>
  <c r="A226"/>
  <c r="C226"/>
  <c r="F228"/>
  <c r="H228"/>
  <c r="G227"/>
  <c r="D228"/>
  <c r="F227"/>
  <c r="A227"/>
  <c r="H227"/>
  <c r="E227"/>
  <c r="C227"/>
  <c r="E229"/>
  <c r="B227"/>
  <c r="D227"/>
  <c r="A228"/>
  <c r="G228"/>
  <c r="E228"/>
  <c r="B228"/>
  <c r="C228"/>
  <c r="E231"/>
  <c r="B229"/>
  <c r="D229"/>
  <c r="A231"/>
  <c r="H230"/>
  <c r="F229"/>
  <c r="A229"/>
  <c r="H229"/>
  <c r="G229"/>
  <c r="C229"/>
  <c r="B230"/>
  <c r="C230"/>
  <c r="D230"/>
  <c r="C231"/>
  <c r="G230"/>
  <c r="E230"/>
  <c r="A230"/>
  <c r="F230"/>
  <c r="H231"/>
  <c r="G231"/>
  <c r="D232"/>
  <c r="B231"/>
  <c r="D231"/>
  <c r="F232"/>
  <c r="E232"/>
  <c r="B232"/>
  <c r="F231"/>
  <c r="H234"/>
  <c r="C232"/>
  <c r="G232"/>
  <c r="H232"/>
  <c r="A232"/>
  <c r="H233"/>
  <c r="C233"/>
  <c r="B233"/>
  <c r="G233"/>
  <c r="F233"/>
  <c r="D234"/>
  <c r="A233"/>
  <c r="E233"/>
  <c r="E235"/>
  <c r="D233"/>
  <c r="E236"/>
  <c r="C234"/>
  <c r="F234"/>
  <c r="E234"/>
  <c r="D235"/>
  <c r="B237"/>
  <c r="H235"/>
  <c r="A234"/>
  <c r="A235"/>
  <c r="G234"/>
  <c r="F237"/>
  <c r="G235"/>
  <c r="F235"/>
  <c r="B234"/>
  <c r="B235"/>
  <c r="C235"/>
  <c r="D236"/>
  <c r="C236"/>
  <c r="H237"/>
  <c r="A236"/>
  <c r="F236"/>
  <c r="H236"/>
  <c r="G236"/>
  <c r="B236"/>
  <c r="D237"/>
  <c r="C237"/>
  <c r="G237"/>
  <c r="A238"/>
  <c r="C238"/>
  <c r="D238"/>
  <c r="H238"/>
  <c r="E240"/>
  <c r="G238"/>
  <c r="E237"/>
  <c r="A237"/>
  <c r="F238"/>
  <c r="B238"/>
  <c r="E238"/>
  <c r="F239"/>
  <c r="H240"/>
  <c r="H239"/>
  <c r="D239"/>
  <c r="C239"/>
  <c r="A239"/>
  <c r="E239"/>
  <c r="D240"/>
  <c r="G239"/>
  <c r="B239"/>
  <c r="F242"/>
  <c r="A240"/>
  <c r="C240"/>
  <c r="B240"/>
  <c r="G240"/>
  <c r="D241"/>
  <c r="F240"/>
  <c r="H241"/>
  <c r="B242"/>
  <c r="F241"/>
  <c r="G241"/>
  <c r="E241"/>
  <c r="C241"/>
  <c r="H242"/>
  <c r="A241"/>
  <c r="B241"/>
  <c r="G242"/>
  <c r="D242"/>
  <c r="C242"/>
  <c r="E242"/>
  <c r="A242"/>
  <c r="E245"/>
  <c r="B243"/>
  <c r="E243"/>
  <c r="H243"/>
  <c r="C243"/>
  <c r="H244"/>
  <c r="D243"/>
  <c r="D244"/>
  <c r="F243"/>
  <c r="E244"/>
  <c r="A243"/>
  <c r="A244"/>
  <c r="F244"/>
  <c r="H245"/>
  <c r="G243"/>
  <c r="B244"/>
  <c r="C244"/>
  <c r="G244"/>
  <c r="H247"/>
  <c r="F245"/>
  <c r="C245"/>
  <c r="B245"/>
  <c r="G245"/>
  <c r="D245"/>
  <c r="A245"/>
  <c r="G246"/>
  <c r="H246"/>
  <c r="B246"/>
  <c r="C246"/>
  <c r="D246"/>
  <c r="F246"/>
  <c r="A246"/>
  <c r="E246"/>
  <c r="D247"/>
  <c r="C249"/>
  <c r="B247"/>
  <c r="G247"/>
  <c r="H248"/>
  <c r="E247"/>
  <c r="C247"/>
  <c r="F247"/>
  <c r="D248"/>
  <c r="A247"/>
  <c r="A249"/>
  <c r="E249"/>
  <c r="G248"/>
  <c r="A248"/>
  <c r="E248"/>
  <c r="D249"/>
  <c r="B248"/>
  <c r="F248"/>
  <c r="C248"/>
  <c r="G251"/>
  <c r="G249"/>
  <c r="F249"/>
  <c r="H249"/>
  <c r="B249"/>
  <c r="A250"/>
  <c r="E250"/>
  <c r="F250"/>
  <c r="D250"/>
  <c r="D251"/>
  <c r="G250"/>
  <c r="H251"/>
  <c r="H250"/>
  <c r="C250"/>
  <c r="B250"/>
  <c r="B252"/>
  <c r="F251"/>
  <c r="B251"/>
  <c r="A252"/>
  <c r="H254"/>
  <c r="C251"/>
  <c r="H252"/>
  <c r="A251"/>
  <c r="E252"/>
  <c r="E254"/>
  <c r="E251"/>
  <c r="H255"/>
  <c r="D252"/>
  <c r="C252"/>
  <c r="B253"/>
  <c r="F253"/>
  <c r="H253"/>
  <c r="E253"/>
  <c r="F252"/>
  <c r="C253"/>
  <c r="G252"/>
  <c r="G255"/>
  <c r="G254"/>
  <c r="F254"/>
  <c r="C254"/>
  <c r="D254"/>
  <c r="D253"/>
  <c r="A253"/>
  <c r="G257"/>
  <c r="A254"/>
  <c r="B256"/>
  <c r="G253"/>
  <c r="C255"/>
  <c r="F255"/>
  <c r="C256"/>
  <c r="A256"/>
  <c r="H256"/>
  <c r="D256"/>
  <c r="B254"/>
  <c r="A255"/>
  <c r="F256"/>
  <c r="G256"/>
  <c r="B255"/>
  <c r="E255"/>
  <c r="D255"/>
  <c r="E256"/>
  <c r="D259"/>
  <c r="D257"/>
  <c r="A258"/>
  <c r="A257"/>
  <c r="H258"/>
  <c r="B257"/>
  <c r="E257"/>
  <c r="C258"/>
  <c r="D258"/>
  <c r="H257"/>
  <c r="C257"/>
  <c r="E259"/>
  <c r="E258"/>
  <c r="F257"/>
  <c r="B258"/>
  <c r="G258"/>
  <c r="F258"/>
  <c r="H260"/>
  <c r="G259"/>
  <c r="F259"/>
  <c r="H259"/>
  <c r="A259"/>
  <c r="B259"/>
  <c r="C259"/>
  <c r="H261"/>
  <c r="A260"/>
  <c r="G260"/>
  <c r="F260"/>
  <c r="B260"/>
  <c r="D260"/>
  <c r="B261"/>
  <c r="C260"/>
  <c r="F261"/>
  <c r="E260"/>
  <c r="C261"/>
  <c r="D261"/>
  <c r="H262"/>
  <c r="A261"/>
  <c r="G261"/>
  <c r="E261"/>
  <c r="D262"/>
  <c r="A263"/>
  <c r="G262"/>
  <c r="D265"/>
  <c r="E263"/>
  <c r="C262"/>
  <c r="F262"/>
  <c r="B262"/>
  <c r="E262"/>
  <c r="B263"/>
  <c r="H263"/>
  <c r="A262"/>
  <c r="B264"/>
  <c r="G263"/>
  <c r="D264"/>
  <c r="C264"/>
  <c r="G264"/>
  <c r="C263"/>
  <c r="F263"/>
  <c r="F264"/>
  <c r="E264"/>
  <c r="D263"/>
  <c r="H265"/>
  <c r="H264"/>
  <c r="D266"/>
  <c r="E266"/>
  <c r="E265"/>
  <c r="G265"/>
  <c r="C265"/>
  <c r="F265"/>
  <c r="B265"/>
  <c r="A264"/>
  <c r="H266"/>
  <c r="D267"/>
  <c r="A265"/>
  <c r="B266"/>
  <c r="A266"/>
  <c r="F266"/>
  <c r="H267"/>
  <c r="C266"/>
  <c r="G266"/>
  <c r="C269"/>
  <c r="E267"/>
  <c r="A269"/>
  <c r="F267"/>
  <c r="H268"/>
  <c r="D268"/>
  <c r="C267"/>
  <c r="B267"/>
  <c r="G267"/>
  <c r="A267"/>
  <c r="G268"/>
  <c r="A268"/>
  <c r="F268"/>
  <c r="C268"/>
  <c r="B268"/>
  <c r="E268"/>
  <c r="D269"/>
  <c r="E269"/>
  <c r="G269"/>
  <c r="B269"/>
  <c r="H269"/>
  <c r="H272"/>
  <c r="H270"/>
  <c r="A270"/>
  <c r="F269"/>
  <c r="E270"/>
  <c r="D271"/>
  <c r="C270"/>
  <c r="B270"/>
  <c r="F270"/>
  <c r="F271"/>
  <c r="C271"/>
  <c r="G270"/>
  <c r="H271"/>
  <c r="D270"/>
  <c r="G271"/>
  <c r="A271"/>
  <c r="D273"/>
  <c r="C273"/>
  <c r="E271"/>
  <c r="G272"/>
  <c r="D272"/>
  <c r="B271"/>
  <c r="B272"/>
  <c r="H273"/>
  <c r="D274"/>
  <c r="A272"/>
  <c r="F272"/>
  <c r="E272"/>
  <c r="C272"/>
  <c r="A273"/>
  <c r="G273"/>
  <c r="H274"/>
  <c r="E273"/>
  <c r="B273"/>
  <c r="F273"/>
  <c r="A276"/>
  <c r="F274"/>
  <c r="C274"/>
  <c r="G274"/>
  <c r="E274"/>
  <c r="H275"/>
  <c r="B274"/>
  <c r="A274"/>
  <c r="B276"/>
  <c r="D275"/>
  <c r="H277"/>
  <c r="E275"/>
  <c r="C275"/>
  <c r="F275"/>
  <c r="G275"/>
  <c r="H276"/>
  <c r="B275"/>
  <c r="G276"/>
  <c r="E276"/>
  <c r="F276"/>
  <c r="C276"/>
  <c r="D276"/>
  <c r="A275"/>
  <c r="C277"/>
  <c r="D278"/>
  <c r="F277"/>
  <c r="G277"/>
  <c r="E277"/>
  <c r="B277"/>
  <c r="H278"/>
  <c r="D277"/>
  <c r="A277"/>
  <c r="E278"/>
  <c r="B278"/>
  <c r="C278"/>
  <c r="A280"/>
  <c r="H279"/>
  <c r="D279"/>
  <c r="A278"/>
  <c r="G278"/>
  <c r="F278"/>
  <c r="B280"/>
  <c r="D280"/>
  <c r="G279"/>
  <c r="H282"/>
  <c r="H280"/>
  <c r="A279"/>
  <c r="E279"/>
  <c r="F279"/>
  <c r="C279"/>
  <c r="B279"/>
  <c r="E280"/>
  <c r="A282"/>
  <c r="B281"/>
  <c r="A281"/>
  <c r="G280"/>
  <c r="F280"/>
  <c r="D283"/>
  <c r="H281"/>
  <c r="C280"/>
  <c r="E282"/>
  <c r="G281"/>
  <c r="D282"/>
  <c r="D281"/>
  <c r="E281"/>
  <c r="H283"/>
  <c r="F281"/>
  <c r="C281"/>
  <c r="A284"/>
  <c r="C282"/>
  <c r="A283"/>
  <c r="F283"/>
  <c r="H285"/>
  <c r="E283"/>
  <c r="B282"/>
  <c r="G282"/>
  <c r="F282"/>
  <c r="G284"/>
  <c r="D284"/>
  <c r="H284"/>
  <c r="F284"/>
  <c r="G283"/>
  <c r="B284"/>
  <c r="B283"/>
  <c r="C283"/>
  <c r="E284"/>
  <c r="E285"/>
  <c r="A285"/>
  <c r="C285"/>
  <c r="D285"/>
  <c r="H287"/>
  <c r="C284"/>
  <c r="B285"/>
  <c r="D286"/>
  <c r="G285"/>
  <c r="H286"/>
  <c r="F285"/>
  <c r="F286"/>
  <c r="C286"/>
  <c r="D287"/>
  <c r="A286"/>
  <c r="B286"/>
  <c r="E286"/>
  <c r="G286"/>
  <c r="E288"/>
  <c r="F287"/>
  <c r="D288"/>
  <c r="B287"/>
  <c r="H290"/>
  <c r="H288"/>
  <c r="A288"/>
  <c r="E287"/>
  <c r="G287"/>
  <c r="C287"/>
  <c r="C288"/>
  <c r="A287"/>
  <c r="A290"/>
  <c r="G288"/>
  <c r="F288"/>
  <c r="B288"/>
  <c r="H291"/>
  <c r="G289"/>
  <c r="A289"/>
  <c r="D290"/>
  <c r="D289"/>
  <c r="C289"/>
  <c r="F289"/>
  <c r="E289"/>
  <c r="B289"/>
  <c r="H289"/>
  <c r="C290"/>
  <c r="B291"/>
  <c r="E290"/>
  <c r="F290"/>
  <c r="B290"/>
  <c r="G290"/>
  <c r="E291"/>
  <c r="D293"/>
  <c r="D291"/>
  <c r="A291"/>
  <c r="C291"/>
  <c r="F291"/>
  <c r="G291"/>
  <c r="H292"/>
  <c r="B292"/>
  <c r="D292"/>
  <c r="H293"/>
  <c r="A292"/>
  <c r="C292"/>
  <c r="F292"/>
  <c r="G292"/>
  <c r="E292"/>
  <c r="G294"/>
  <c r="A295"/>
  <c r="E293"/>
  <c r="A293"/>
  <c r="B293"/>
  <c r="G293"/>
  <c r="C293"/>
  <c r="F293"/>
  <c r="D294"/>
  <c r="H294"/>
  <c r="C294"/>
  <c r="F294"/>
  <c r="A294"/>
  <c r="E294"/>
  <c r="B294"/>
  <c r="B297"/>
  <c r="G295"/>
  <c r="B295"/>
  <c r="E295"/>
  <c r="F297"/>
  <c r="D295"/>
  <c r="C295"/>
  <c r="F295"/>
  <c r="H295"/>
  <c r="F298"/>
  <c r="C296"/>
  <c r="G296"/>
  <c r="H296"/>
  <c r="B296"/>
  <c r="F296"/>
  <c r="D296"/>
  <c r="E296"/>
  <c r="A296"/>
  <c r="G299"/>
  <c r="E297"/>
  <c r="A297"/>
  <c r="H297"/>
  <c r="G297"/>
  <c r="D297"/>
  <c r="C297"/>
  <c r="C298"/>
  <c r="E298"/>
  <c r="B298"/>
  <c r="G298"/>
  <c r="A298"/>
  <c r="H298"/>
  <c r="D299"/>
  <c r="C299"/>
  <c r="F299"/>
  <c r="E299"/>
  <c r="H299"/>
  <c r="D298"/>
  <c r="A299"/>
  <c r="G300"/>
  <c r="F300"/>
  <c r="B300"/>
  <c r="A300"/>
  <c r="H300"/>
  <c r="B299"/>
  <c r="E300"/>
  <c r="D300"/>
  <c r="B303"/>
  <c r="C300"/>
  <c r="C301"/>
  <c r="B301"/>
  <c r="G301"/>
  <c r="A301"/>
  <c r="E301"/>
  <c r="F301"/>
  <c r="D301"/>
  <c r="D304"/>
  <c r="F302"/>
  <c r="H301"/>
  <c r="E302"/>
  <c r="A302"/>
  <c r="B302"/>
  <c r="C302"/>
  <c r="D302"/>
  <c r="H302"/>
  <c r="G302"/>
  <c r="A303"/>
  <c r="H303"/>
  <c r="E303"/>
  <c r="C303"/>
  <c r="G304"/>
  <c r="G303"/>
  <c r="F303"/>
  <c r="D303"/>
  <c r="A304"/>
  <c r="H305"/>
  <c r="B304"/>
  <c r="H304"/>
  <c r="F304"/>
  <c r="E304"/>
  <c r="C304"/>
  <c r="D305"/>
  <c r="F305"/>
  <c r="B305"/>
  <c r="C305"/>
  <c r="A305"/>
  <c r="E305"/>
  <c r="G305"/>
  <c r="D306"/>
  <c r="C306"/>
  <c r="H306"/>
  <c r="H307"/>
  <c r="G306"/>
  <c r="B306"/>
  <c r="A306"/>
  <c r="E306"/>
  <c r="F306"/>
  <c r="E308"/>
  <c r="A308"/>
  <c r="H308"/>
  <c r="C307"/>
  <c r="E307"/>
  <c r="G307"/>
  <c r="A307"/>
  <c r="B308"/>
  <c r="B309"/>
  <c r="B307"/>
  <c r="D307"/>
  <c r="F307"/>
  <c r="D309"/>
  <c r="F308"/>
  <c r="G308"/>
  <c r="C308"/>
  <c r="D308"/>
  <c r="F309"/>
  <c r="D311"/>
  <c r="H309"/>
  <c r="A309"/>
  <c r="B310"/>
  <c r="E309"/>
  <c r="A310"/>
  <c r="E310"/>
  <c r="G309"/>
  <c r="C309"/>
  <c r="D312"/>
  <c r="H310"/>
  <c r="H311"/>
  <c r="F310"/>
  <c r="D310"/>
  <c r="C310"/>
  <c r="G310"/>
  <c r="C311"/>
  <c r="F313"/>
  <c r="H312"/>
  <c r="A312"/>
  <c r="E311"/>
  <c r="B311"/>
  <c r="A311"/>
  <c r="F312"/>
  <c r="H313"/>
  <c r="G311"/>
  <c r="F311"/>
  <c r="B312"/>
  <c r="H314"/>
  <c r="E312"/>
  <c r="C312"/>
  <c r="B313"/>
  <c r="G313"/>
  <c r="G312"/>
  <c r="D313"/>
  <c r="A313"/>
  <c r="C313"/>
  <c r="E313"/>
  <c r="D314"/>
  <c r="F314"/>
  <c r="G314"/>
  <c r="D315"/>
  <c r="H315"/>
  <c r="C314"/>
  <c r="B314"/>
  <c r="B315"/>
  <c r="F315"/>
  <c r="A314"/>
  <c r="E314"/>
  <c r="C315"/>
  <c r="H317"/>
  <c r="E315"/>
  <c r="H316"/>
  <c r="G315"/>
  <c r="A315"/>
  <c r="B316"/>
  <c r="D316"/>
  <c r="A316"/>
  <c r="F318"/>
  <c r="E316"/>
  <c r="G316"/>
  <c r="C316"/>
  <c r="F316"/>
  <c r="C317"/>
  <c r="A317"/>
  <c r="E317"/>
  <c r="D317"/>
  <c r="G317"/>
  <c r="D318"/>
  <c r="B317"/>
  <c r="H318"/>
  <c r="F317"/>
  <c r="G318"/>
  <c r="E318"/>
  <c r="A318"/>
  <c r="B318"/>
  <c r="C318"/>
  <c r="B319"/>
  <c r="F319"/>
  <c r="D319"/>
  <c r="A319"/>
  <c r="E319"/>
  <c r="G319"/>
  <c r="G321"/>
  <c r="H319"/>
  <c r="C319"/>
  <c r="G320"/>
  <c r="D320"/>
  <c r="B320"/>
  <c r="E320"/>
  <c r="C320"/>
  <c r="H320"/>
  <c r="A320"/>
  <c r="F320"/>
  <c r="B323"/>
  <c r="A323"/>
  <c r="F321"/>
  <c r="E321"/>
  <c r="A321"/>
  <c r="H321"/>
  <c r="B321"/>
  <c r="D321"/>
  <c r="C321"/>
  <c r="E322"/>
  <c r="H322"/>
  <c r="B322"/>
  <c r="G322"/>
  <c r="F322"/>
  <c r="D322"/>
  <c r="C322"/>
  <c r="A322"/>
  <c r="G323"/>
  <c r="D323"/>
  <c r="C323"/>
  <c r="H323"/>
  <c r="E324"/>
  <c r="E323"/>
  <c r="F323"/>
  <c r="B325"/>
  <c r="H324"/>
  <c r="B324"/>
  <c r="D324"/>
  <c r="C324"/>
  <c r="H325"/>
  <c r="A324"/>
  <c r="A326"/>
  <c r="G324"/>
  <c r="F324"/>
  <c r="G327"/>
  <c r="G325"/>
  <c r="D325"/>
  <c r="C325"/>
  <c r="B326"/>
  <c r="F325"/>
  <c r="A325"/>
  <c r="E325"/>
  <c r="F328"/>
  <c r="H327"/>
  <c r="D326"/>
  <c r="H326"/>
  <c r="D327"/>
  <c r="F326"/>
  <c r="C326"/>
  <c r="G326"/>
  <c r="E326"/>
  <c r="C327"/>
  <c r="F327"/>
  <c r="B327"/>
  <c r="A327"/>
  <c r="E327"/>
  <c r="E328"/>
  <c r="B328"/>
  <c r="G328"/>
  <c r="H328"/>
  <c r="C328"/>
  <c r="F329"/>
  <c r="E330"/>
  <c r="C329"/>
  <c r="A328"/>
  <c r="E329"/>
  <c r="H329"/>
  <c r="G329"/>
  <c r="D329"/>
  <c r="B329"/>
  <c r="A329"/>
  <c r="D328"/>
  <c r="F332"/>
  <c r="G330"/>
  <c r="D330"/>
  <c r="C330"/>
  <c r="H330"/>
  <c r="F330"/>
  <c r="D331"/>
  <c r="H331"/>
  <c r="A330"/>
  <c r="B330"/>
  <c r="G332"/>
  <c r="C331"/>
  <c r="H332"/>
  <c r="G331"/>
  <c r="E331"/>
  <c r="A331"/>
  <c r="B331"/>
  <c r="F331"/>
  <c r="E332"/>
  <c r="C332"/>
  <c r="D332"/>
  <c r="B332"/>
  <c r="A332"/>
  <c r="H334"/>
  <c r="F333"/>
  <c r="D333"/>
  <c r="G333"/>
  <c r="H333"/>
  <c r="C333"/>
  <c r="A333"/>
  <c r="D334"/>
  <c r="B333"/>
  <c r="E333"/>
  <c r="B336"/>
  <c r="A334"/>
  <c r="D335"/>
  <c r="B334"/>
  <c r="C334"/>
  <c r="G334"/>
  <c r="F334"/>
  <c r="H335"/>
  <c r="E334"/>
  <c r="H337"/>
  <c r="A335"/>
  <c r="F335"/>
  <c r="G335"/>
  <c r="C335"/>
  <c r="B335"/>
  <c r="E335"/>
  <c r="G336"/>
  <c r="E336"/>
  <c r="F336"/>
  <c r="C336"/>
  <c r="D336"/>
  <c r="A336"/>
  <c r="H336"/>
  <c r="H338"/>
  <c r="C337"/>
  <c r="D337"/>
  <c r="E337"/>
  <c r="G337"/>
  <c r="F337"/>
  <c r="A337"/>
  <c r="B337"/>
  <c r="D338"/>
  <c r="A340"/>
  <c r="F338"/>
  <c r="G338"/>
  <c r="B338"/>
  <c r="A338"/>
  <c r="C338"/>
  <c r="E338"/>
  <c r="G341"/>
  <c r="F339"/>
  <c r="G339"/>
  <c r="D339"/>
  <c r="E339"/>
  <c r="C339"/>
  <c r="B339"/>
  <c r="E341"/>
  <c r="A339"/>
  <c r="H339"/>
  <c r="F340"/>
  <c r="C340"/>
  <c r="H340"/>
  <c r="B340"/>
  <c r="G340"/>
  <c r="D340"/>
  <c r="E340"/>
  <c r="A341"/>
  <c r="F341"/>
  <c r="C341"/>
  <c r="B341"/>
  <c r="H341"/>
  <c r="D341"/>
  <c r="A342"/>
  <c r="B342"/>
  <c r="H343"/>
  <c r="D344"/>
  <c r="C342"/>
  <c r="E343"/>
  <c r="G342"/>
  <c r="E342"/>
  <c r="G343"/>
  <c r="F342"/>
  <c r="D342"/>
  <c r="B343"/>
  <c r="D343"/>
  <c r="H342"/>
  <c r="D345"/>
  <c r="A343"/>
  <c r="F343"/>
  <c r="C343"/>
  <c r="B344"/>
  <c r="C344"/>
  <c r="A344"/>
  <c r="H344"/>
  <c r="E344"/>
  <c r="G344"/>
  <c r="F344"/>
  <c r="H345"/>
  <c r="C345"/>
  <c r="D346"/>
  <c r="F345"/>
  <c r="E345"/>
  <c r="A345"/>
  <c r="G345"/>
  <c r="B345"/>
  <c r="H346"/>
  <c r="A347"/>
  <c r="A348"/>
  <c r="G346"/>
  <c r="B346"/>
  <c r="F346"/>
  <c r="E346"/>
  <c r="A346"/>
  <c r="C346"/>
  <c r="D347"/>
  <c r="E347"/>
  <c r="F347"/>
  <c r="F348"/>
  <c r="G347"/>
  <c r="B347"/>
  <c r="C347"/>
  <c r="H347"/>
  <c r="G350"/>
  <c r="H348"/>
  <c r="C348"/>
  <c r="G348"/>
  <c r="E348"/>
  <c r="D348"/>
  <c r="B350"/>
  <c r="B348"/>
  <c r="H349"/>
  <c r="E349"/>
  <c r="D349"/>
  <c r="B349"/>
  <c r="F349"/>
  <c r="A349"/>
  <c r="G349"/>
  <c r="H350"/>
  <c r="C349"/>
  <c r="H352"/>
  <c r="D351"/>
  <c r="C350"/>
  <c r="C351"/>
  <c r="G351"/>
  <c r="H353"/>
  <c r="F350"/>
  <c r="D350"/>
  <c r="B351"/>
  <c r="H351"/>
  <c r="C353"/>
  <c r="E350"/>
  <c r="A352"/>
  <c r="A351"/>
  <c r="A350"/>
  <c r="F351"/>
  <c r="C354"/>
  <c r="D352"/>
  <c r="G354"/>
  <c r="E351"/>
  <c r="C352"/>
  <c r="E352"/>
  <c r="B352"/>
  <c r="F352"/>
  <c r="G352"/>
  <c r="F353"/>
  <c r="A355"/>
  <c r="B354"/>
  <c r="A354"/>
  <c r="G353"/>
  <c r="D354"/>
  <c r="F354"/>
  <c r="A353"/>
  <c r="H354"/>
  <c r="E353"/>
  <c r="D353"/>
  <c r="B353"/>
  <c r="E354"/>
  <c r="C355"/>
  <c r="F355"/>
  <c r="D355"/>
  <c r="B355"/>
  <c r="G355"/>
  <c r="H355"/>
  <c r="E355"/>
  <c r="G356"/>
  <c r="D356"/>
  <c r="E356"/>
  <c r="B356"/>
  <c r="F356"/>
  <c r="H356"/>
  <c r="A356"/>
  <c r="C356"/>
  <c r="D357"/>
  <c r="A357"/>
  <c r="B357"/>
  <c r="C357"/>
  <c r="E357"/>
  <c r="G357"/>
  <c r="H357"/>
  <c r="F357"/>
  <c r="C358"/>
  <c r="D358"/>
  <c r="B358"/>
  <c r="E358"/>
  <c r="G358"/>
  <c r="A358"/>
  <c r="F358"/>
  <c r="H358"/>
  <c r="E360"/>
  <c r="H359"/>
  <c r="G359"/>
  <c r="B359"/>
  <c r="E359"/>
  <c r="F359"/>
  <c r="A359"/>
  <c r="D359"/>
  <c r="C359"/>
  <c r="F360"/>
  <c r="G360"/>
  <c r="D360"/>
  <c r="A360"/>
  <c r="B360"/>
  <c r="H360"/>
  <c r="C360"/>
  <c r="E361"/>
  <c r="H361"/>
  <c r="F361"/>
  <c r="B361"/>
  <c r="A361"/>
  <c r="D361"/>
  <c r="G361"/>
  <c r="C361"/>
  <c r="F362"/>
  <c r="A362"/>
  <c r="G366"/>
  <c r="E362"/>
  <c r="E366"/>
  <c r="G362"/>
  <c r="C364"/>
  <c r="C362"/>
  <c r="B364"/>
  <c r="D362"/>
  <c r="B362"/>
  <c r="H362"/>
  <c r="E364"/>
  <c r="E363"/>
  <c r="H363"/>
  <c r="A363"/>
  <c r="F363"/>
  <c r="B363"/>
  <c r="D363"/>
  <c r="D364"/>
  <c r="G363"/>
  <c r="C363"/>
  <c r="F364"/>
  <c r="G364"/>
  <c r="A364"/>
  <c r="H364"/>
  <c r="A366"/>
  <c r="F366"/>
  <c r="H366"/>
  <c r="D365"/>
  <c r="A365"/>
  <c r="F365"/>
  <c r="H365"/>
  <c r="B365"/>
  <c r="G365"/>
  <c r="E365"/>
  <c r="C365"/>
  <c r="C366"/>
  <c r="D366"/>
  <c r="B366"/>
  <c r="F367"/>
  <c r="E367"/>
  <c r="D367"/>
  <c r="A367"/>
  <c r="H367"/>
  <c r="C367"/>
  <c r="G367"/>
  <c r="B367"/>
  <c r="F368"/>
  <c r="C368"/>
  <c r="H368"/>
  <c r="E368"/>
  <c r="B368"/>
  <c r="A368"/>
  <c r="D368"/>
  <c r="G368"/>
  <c r="B369"/>
  <c r="A369"/>
  <c r="E369"/>
  <c r="G369"/>
  <c r="C369"/>
  <c r="D369"/>
  <c r="H369"/>
  <c r="F369"/>
  <c r="G370"/>
  <c r="E370"/>
  <c r="F370"/>
  <c r="H370"/>
  <c r="B370"/>
  <c r="D370"/>
  <c r="A370"/>
  <c r="C370"/>
  <c r="D371"/>
  <c r="A371"/>
  <c r="B371"/>
  <c r="C371"/>
  <c r="G371"/>
  <c r="H371"/>
  <c r="F371"/>
  <c r="E371"/>
  <c r="C372"/>
  <c r="E372"/>
  <c r="H372"/>
  <c r="B372"/>
  <c r="A372"/>
  <c r="D372"/>
  <c r="G372"/>
  <c r="F372"/>
  <c r="D373"/>
  <c r="A373"/>
  <c r="B373"/>
  <c r="G373"/>
  <c r="H373"/>
  <c r="F373"/>
  <c r="E373"/>
  <c r="C373"/>
  <c r="E374"/>
  <c r="F374"/>
  <c r="H374"/>
  <c r="D374"/>
  <c r="C374"/>
  <c r="B374"/>
  <c r="A374"/>
  <c r="G374"/>
  <c r="A375"/>
  <c r="F375"/>
  <c r="D375"/>
  <c r="G375"/>
  <c r="C375"/>
  <c r="E375"/>
  <c r="B375"/>
  <c r="H375"/>
  <c r="F376"/>
  <c r="A376"/>
  <c r="D376"/>
  <c r="C376"/>
  <c r="H376"/>
  <c r="G376"/>
  <c r="E376"/>
  <c r="B376"/>
  <c r="B377"/>
  <c r="E377"/>
  <c r="D377"/>
  <c r="G377"/>
  <c r="H377"/>
  <c r="F377"/>
  <c r="A377"/>
  <c r="C377"/>
  <c r="G378"/>
  <c r="E378"/>
  <c r="H378"/>
  <c r="B378"/>
  <c r="A378"/>
  <c r="D378"/>
  <c r="F378"/>
  <c r="C378"/>
  <c r="F379"/>
  <c r="D379"/>
  <c r="B379"/>
  <c r="H379"/>
  <c r="G379"/>
  <c r="C379"/>
  <c r="E379"/>
  <c r="A379"/>
  <c r="B380"/>
  <c r="H380"/>
  <c r="G380"/>
  <c r="E380"/>
  <c r="D380"/>
  <c r="A380"/>
  <c r="F380"/>
  <c r="C380"/>
  <c r="E381"/>
  <c r="H381"/>
  <c r="B381"/>
  <c r="A381"/>
  <c r="F381"/>
  <c r="D381"/>
  <c r="C381"/>
  <c r="G381"/>
  <c r="F382"/>
  <c r="E382"/>
  <c r="A382"/>
  <c r="G382"/>
  <c r="H382"/>
  <c r="D382"/>
  <c r="C382"/>
  <c r="B382"/>
  <c r="A383"/>
  <c r="H383"/>
  <c r="E383"/>
  <c r="B383"/>
  <c r="C383"/>
  <c r="G383"/>
  <c r="F383"/>
  <c r="D383"/>
  <c r="H384"/>
  <c r="E384"/>
  <c r="F384"/>
  <c r="B384"/>
  <c r="G384"/>
  <c r="D384"/>
  <c r="C384"/>
  <c r="A384"/>
  <c r="H385"/>
  <c r="C385"/>
  <c r="B385"/>
  <c r="A385"/>
  <c r="D385"/>
  <c r="G385"/>
  <c r="F385"/>
  <c r="E385"/>
  <c r="A386"/>
  <c r="H386"/>
  <c r="G386"/>
  <c r="C386"/>
  <c r="D386"/>
  <c r="B386"/>
  <c r="F386"/>
  <c r="E386"/>
  <c r="E387"/>
  <c r="A387"/>
  <c r="F387"/>
  <c r="G387"/>
  <c r="B387"/>
  <c r="D387"/>
  <c r="H387"/>
  <c r="C387"/>
  <c r="C388"/>
  <c r="H388"/>
  <c r="D388"/>
  <c r="A388"/>
  <c r="G388"/>
  <c r="E388"/>
  <c r="B388"/>
  <c r="F388"/>
  <c r="H389"/>
  <c r="A389"/>
  <c r="E389"/>
  <c r="F389"/>
  <c r="B389"/>
  <c r="D389"/>
  <c r="C389"/>
  <c r="G389"/>
  <c r="E390"/>
  <c r="D390"/>
  <c r="A390"/>
  <c r="B390"/>
  <c r="F390"/>
  <c r="G390"/>
  <c r="C390"/>
  <c r="H390"/>
  <c r="E391"/>
  <c r="A391"/>
  <c r="G391"/>
  <c r="C391"/>
  <c r="B391"/>
  <c r="D391"/>
  <c r="H391"/>
  <c r="F391"/>
  <c r="E392"/>
  <c r="G392"/>
  <c r="F392"/>
  <c r="C392"/>
  <c r="A392"/>
  <c r="H392"/>
  <c r="B392"/>
  <c r="D392"/>
  <c r="F393"/>
  <c r="E393"/>
  <c r="D393"/>
  <c r="G393"/>
  <c r="B393"/>
  <c r="A393"/>
  <c r="H393"/>
  <c r="C393"/>
  <c r="F394"/>
  <c r="H394"/>
  <c r="B394"/>
  <c r="A394"/>
  <c r="E394"/>
  <c r="D394"/>
  <c r="C394"/>
  <c r="G394"/>
  <c r="E395"/>
  <c r="B395"/>
  <c r="F395"/>
  <c r="C395"/>
  <c r="D395"/>
  <c r="A395"/>
  <c r="G395"/>
  <c r="H395"/>
  <c r="E396"/>
  <c r="H396"/>
  <c r="A396"/>
  <c r="C396"/>
  <c r="G396"/>
  <c r="F396"/>
  <c r="D396"/>
  <c r="B396"/>
  <c r="D397"/>
  <c r="E397"/>
  <c r="G397"/>
  <c r="B397"/>
  <c r="F397"/>
  <c r="C397"/>
  <c r="H397"/>
  <c r="A397"/>
  <c r="E398"/>
  <c r="D398"/>
  <c r="H398"/>
  <c r="F398"/>
  <c r="G398"/>
  <c r="B398"/>
  <c r="A398"/>
  <c r="C398"/>
  <c r="D399"/>
  <c r="E399"/>
  <c r="F399"/>
  <c r="C399"/>
  <c r="A399"/>
  <c r="H399"/>
  <c r="G399"/>
  <c r="B399"/>
  <c r="B400"/>
  <c r="E400"/>
  <c r="G400"/>
  <c r="C400"/>
  <c r="D400"/>
  <c r="A400"/>
  <c r="H400"/>
  <c r="F400"/>
  <c r="D401"/>
  <c r="B401"/>
  <c r="C401"/>
  <c r="A401"/>
  <c r="E401"/>
  <c r="H401"/>
  <c r="F401"/>
  <c r="G401"/>
  <c r="A402"/>
  <c r="C402"/>
  <c r="D402"/>
  <c r="G402"/>
  <c r="E402"/>
  <c r="H402"/>
  <c r="B402"/>
  <c r="F402"/>
  <c r="E403"/>
  <c r="D403"/>
  <c r="C403"/>
  <c r="A403"/>
  <c r="H403"/>
  <c r="G403"/>
  <c r="B403"/>
  <c r="F403"/>
  <c r="B404"/>
  <c r="D404"/>
  <c r="A404"/>
  <c r="C404"/>
  <c r="F404"/>
  <c r="G404"/>
  <c r="H404"/>
  <c r="E404"/>
  <c r="F405"/>
  <c r="D405"/>
  <c r="C405"/>
  <c r="E405"/>
  <c r="H405"/>
  <c r="A405"/>
  <c r="B405"/>
  <c r="G405"/>
  <c r="G406"/>
  <c r="E406"/>
  <c r="A406"/>
  <c r="B406"/>
  <c r="H406"/>
  <c r="F406"/>
  <c r="C406"/>
  <c r="D406"/>
  <c r="G407"/>
  <c r="F407"/>
  <c r="D407"/>
  <c r="C407"/>
  <c r="A407"/>
  <c r="B407"/>
  <c r="H407"/>
  <c r="E407"/>
  <c r="F408"/>
  <c r="C408"/>
  <c r="D408"/>
  <c r="B408"/>
  <c r="A408"/>
  <c r="E408"/>
  <c r="G408"/>
  <c r="H408"/>
  <c r="D409"/>
  <c r="F409"/>
  <c r="H409"/>
  <c r="B409"/>
  <c r="G409"/>
  <c r="E409"/>
  <c r="A409"/>
  <c r="C409"/>
  <c r="H410"/>
  <c r="G410"/>
  <c r="A410"/>
  <c r="E410"/>
  <c r="F410"/>
  <c r="D410"/>
  <c r="B410"/>
  <c r="C410"/>
  <c r="D411"/>
  <c r="H411"/>
  <c r="A411"/>
  <c r="E411"/>
  <c r="B411"/>
  <c r="G411"/>
  <c r="C411"/>
  <c r="F411"/>
  <c r="B412"/>
  <c r="H412"/>
  <c r="D412"/>
  <c r="F412"/>
  <c r="E412"/>
  <c r="A412"/>
  <c r="G412"/>
  <c r="C412"/>
  <c r="D413"/>
  <c r="F413"/>
  <c r="E413"/>
  <c r="B413"/>
  <c r="H413"/>
  <c r="C413"/>
  <c r="A413"/>
  <c r="G413"/>
  <c r="C414"/>
  <c r="B414"/>
  <c r="E414"/>
  <c r="D414"/>
  <c r="G414"/>
  <c r="F414"/>
  <c r="H414"/>
  <c r="A414"/>
  <c r="B415"/>
  <c r="E415"/>
  <c r="G415"/>
  <c r="A415"/>
  <c r="F415"/>
  <c r="D415"/>
  <c r="H415"/>
  <c r="C415"/>
  <c r="E416"/>
  <c r="A416"/>
  <c r="B416"/>
  <c r="C416"/>
  <c r="D416"/>
  <c r="H416"/>
  <c r="G416"/>
  <c r="F416"/>
  <c r="F417"/>
  <c r="D417"/>
  <c r="H417"/>
  <c r="C417"/>
  <c r="G417"/>
  <c r="E417"/>
  <c r="A417"/>
  <c r="B417"/>
  <c r="F418"/>
  <c r="E418"/>
  <c r="C418"/>
  <c r="H418"/>
  <c r="A418"/>
  <c r="B418"/>
  <c r="D418"/>
  <c r="G418"/>
  <c r="E419"/>
  <c r="A419"/>
  <c r="G419"/>
  <c r="H419"/>
  <c r="B419"/>
  <c r="D419"/>
  <c r="F419"/>
  <c r="C419"/>
  <c r="H420"/>
  <c r="A420"/>
  <c r="G420"/>
  <c r="E420"/>
  <c r="F420"/>
  <c r="D420"/>
  <c r="B420"/>
  <c r="C420"/>
  <c r="B421"/>
  <c r="D421"/>
  <c r="A421"/>
  <c r="G421"/>
  <c r="H421"/>
  <c r="E421"/>
  <c r="F421"/>
  <c r="C421"/>
  <c r="H422"/>
  <c r="C422"/>
  <c r="F422"/>
  <c r="E422"/>
  <c r="D422"/>
  <c r="A422"/>
  <c r="B422"/>
  <c r="G422"/>
  <c r="C423"/>
  <c r="F423"/>
  <c r="G423"/>
  <c r="B423"/>
  <c r="A423"/>
  <c r="E423"/>
  <c r="D423"/>
  <c r="H423"/>
  <c r="E424"/>
  <c r="F424"/>
  <c r="B424"/>
  <c r="A424"/>
  <c r="C424"/>
  <c r="D424"/>
  <c r="G424"/>
  <c r="H424"/>
  <c r="F425"/>
  <c r="G425"/>
  <c r="E425"/>
  <c r="H425"/>
  <c r="B425"/>
  <c r="C425"/>
  <c r="A425"/>
  <c r="D425"/>
  <c r="D426"/>
  <c r="H426"/>
  <c r="E426"/>
  <c r="C426"/>
  <c r="B426"/>
  <c r="A426"/>
  <c r="F426"/>
  <c r="G426"/>
  <c r="D427"/>
  <c r="E427"/>
  <c r="A427"/>
  <c r="F427"/>
  <c r="B427"/>
  <c r="H427"/>
  <c r="C427"/>
  <c r="G427"/>
  <c r="E428"/>
  <c r="F428"/>
  <c r="C428"/>
  <c r="H428"/>
  <c r="D428"/>
  <c r="A428"/>
  <c r="G428"/>
  <c r="B428"/>
  <c r="H429"/>
  <c r="F429"/>
  <c r="E429"/>
  <c r="G429"/>
  <c r="B429"/>
  <c r="D429"/>
  <c r="C429"/>
  <c r="A429"/>
  <c r="G430"/>
  <c r="C430"/>
  <c r="A430"/>
  <c r="D430"/>
  <c r="E430"/>
  <c r="B430"/>
  <c r="F430"/>
  <c r="H430"/>
  <c r="A431"/>
  <c r="D431"/>
  <c r="B431"/>
  <c r="G431"/>
  <c r="E431"/>
  <c r="C431"/>
  <c r="F431"/>
  <c r="H431"/>
  <c r="G432"/>
  <c r="E432"/>
  <c r="B432"/>
  <c r="A432"/>
  <c r="H432"/>
  <c r="F432"/>
  <c r="D432"/>
  <c r="C432"/>
  <c r="B433"/>
  <c r="H433"/>
  <c r="C433"/>
  <c r="E433"/>
  <c r="F433"/>
  <c r="A433"/>
  <c r="D433"/>
  <c r="G433"/>
  <c r="F434"/>
  <c r="A434"/>
  <c r="H434"/>
  <c r="E434"/>
  <c r="D434"/>
  <c r="C434"/>
  <c r="G434"/>
  <c r="B434"/>
  <c r="G435"/>
  <c r="H435"/>
  <c r="C435"/>
  <c r="A435"/>
  <c r="E435"/>
  <c r="B435"/>
  <c r="D435"/>
  <c r="F435"/>
  <c r="E436"/>
  <c r="C436"/>
  <c r="F436"/>
  <c r="H436"/>
  <c r="A436"/>
  <c r="D436"/>
  <c r="G436"/>
  <c r="B436"/>
  <c r="F437"/>
  <c r="H437"/>
  <c r="B437"/>
  <c r="G437"/>
  <c r="C437"/>
  <c r="A437"/>
  <c r="D437"/>
  <c r="E437"/>
  <c r="G438"/>
  <c r="A438"/>
  <c r="E438"/>
  <c r="B438"/>
  <c r="D438"/>
  <c r="F438"/>
  <c r="C438"/>
  <c r="H438"/>
  <c r="D439"/>
  <c r="B439"/>
  <c r="F439"/>
  <c r="E439"/>
  <c r="H439"/>
  <c r="C439"/>
  <c r="A439"/>
  <c r="G439"/>
  <c r="G441"/>
  <c r="B440"/>
  <c r="H440"/>
  <c r="A441"/>
  <c r="B441"/>
  <c r="G440"/>
  <c r="E440"/>
  <c r="F440"/>
  <c r="F441"/>
  <c r="H441"/>
  <c r="E441"/>
  <c r="D440"/>
  <c r="A440"/>
  <c r="C440"/>
  <c r="C441"/>
  <c r="D441"/>
  <c r="E443"/>
  <c r="H443"/>
  <c r="F443"/>
  <c r="B445"/>
  <c r="B443"/>
  <c r="E442"/>
  <c r="B442"/>
  <c r="A442"/>
  <c r="F442"/>
  <c r="G443"/>
  <c r="A443"/>
  <c r="C443"/>
  <c r="G442"/>
  <c r="C442"/>
  <c r="H442"/>
  <c r="D442"/>
  <c r="D443"/>
  <c r="G444"/>
  <c r="H445"/>
  <c r="F444"/>
  <c r="A444"/>
  <c r="E444"/>
  <c r="E447"/>
  <c r="D445"/>
  <c r="D444"/>
  <c r="C444"/>
  <c r="B444"/>
  <c r="A445"/>
  <c r="H444"/>
  <c r="C445"/>
  <c r="F445"/>
  <c r="E445"/>
  <c r="G445"/>
  <c r="A449"/>
  <c r="E449"/>
  <c r="G447"/>
  <c r="A447"/>
  <c r="C447"/>
  <c r="G446"/>
  <c r="F447"/>
  <c r="F446"/>
  <c r="H447"/>
  <c r="D447"/>
  <c r="B446"/>
  <c r="A446"/>
  <c r="H446"/>
  <c r="B447"/>
  <c r="E446"/>
  <c r="D446"/>
  <c r="C446"/>
  <c r="G449"/>
  <c r="H449"/>
  <c r="H448"/>
  <c r="F448"/>
  <c r="D448"/>
  <c r="C448"/>
  <c r="A448"/>
  <c r="E448"/>
  <c r="B448"/>
  <c r="G448"/>
  <c r="B449"/>
  <c r="D449"/>
  <c r="C449"/>
  <c r="F449"/>
  <c r="F450"/>
  <c r="E450"/>
  <c r="C450"/>
  <c r="A450"/>
  <c r="D450"/>
  <c r="H450"/>
  <c r="G450"/>
  <c r="B450"/>
  <c r="E451"/>
  <c r="A451"/>
  <c r="D451"/>
  <c r="C451"/>
  <c r="G451"/>
  <c r="F451"/>
  <c r="H451"/>
  <c r="B451"/>
  <c r="F452"/>
  <c r="D452"/>
  <c r="C452"/>
  <c r="A452"/>
  <c r="G452"/>
  <c r="H452"/>
  <c r="E452"/>
  <c r="B452"/>
  <c r="D453"/>
  <c r="C453"/>
  <c r="A453"/>
  <c r="B453"/>
  <c r="F453"/>
  <c r="H453"/>
  <c r="E453"/>
  <c r="A456"/>
  <c r="G453"/>
  <c r="F454"/>
  <c r="A454"/>
  <c r="D454"/>
  <c r="H454"/>
  <c r="E454"/>
  <c r="C454"/>
  <c r="G454"/>
  <c r="B454"/>
  <c r="C455"/>
  <c r="H456"/>
  <c r="G455"/>
  <c r="E455"/>
  <c r="H455"/>
  <c r="D455"/>
  <c r="A455"/>
  <c r="F455"/>
  <c r="B455"/>
  <c r="D456"/>
  <c r="B456"/>
  <c r="E456"/>
  <c r="F456"/>
  <c r="G456"/>
  <c r="C456"/>
  <c r="C457"/>
  <c r="A460"/>
  <c r="H457"/>
  <c r="F457"/>
  <c r="D457"/>
  <c r="A457"/>
  <c r="G457"/>
  <c r="B457"/>
  <c r="E457"/>
  <c r="E458"/>
  <c r="H458"/>
  <c r="D458"/>
  <c r="A458"/>
  <c r="B458"/>
  <c r="G458"/>
  <c r="F458"/>
  <c r="C458"/>
  <c r="B459"/>
  <c r="H459"/>
  <c r="D459"/>
  <c r="F459"/>
  <c r="E459"/>
  <c r="C459"/>
  <c r="G459"/>
  <c r="A459"/>
  <c r="H460"/>
  <c r="F460"/>
  <c r="G460"/>
  <c r="B460"/>
  <c r="C460"/>
  <c r="D460"/>
  <c r="E460"/>
  <c r="B461"/>
  <c r="G461"/>
  <c r="D461"/>
  <c r="A461"/>
  <c r="E461"/>
  <c r="C461"/>
  <c r="H461"/>
  <c r="F461"/>
  <c r="C462"/>
  <c r="B462"/>
  <c r="E462"/>
  <c r="G462"/>
  <c r="E465"/>
  <c r="F462"/>
  <c r="D462"/>
  <c r="H462"/>
  <c r="A462"/>
  <c r="H463"/>
  <c r="B463"/>
  <c r="D463"/>
  <c r="A463"/>
  <c r="G463"/>
  <c r="E463"/>
  <c r="F463"/>
  <c r="C463"/>
  <c r="H464"/>
  <c r="A464"/>
  <c r="G464"/>
  <c r="E464"/>
  <c r="B464"/>
  <c r="F464"/>
  <c r="C464"/>
  <c r="D464"/>
  <c r="H465"/>
  <c r="C465"/>
  <c r="F465"/>
  <c r="D465"/>
  <c r="A465"/>
  <c r="G465"/>
  <c r="B465"/>
  <c r="F466"/>
  <c r="B466"/>
  <c r="G466"/>
  <c r="C466"/>
  <c r="D466"/>
  <c r="E466"/>
  <c r="H466"/>
  <c r="A466"/>
  <c r="H467"/>
  <c r="E467"/>
  <c r="D467"/>
  <c r="B467"/>
  <c r="G467"/>
  <c r="C467"/>
  <c r="F467"/>
  <c r="A467"/>
  <c r="D468"/>
  <c r="B468"/>
  <c r="G468"/>
  <c r="E468"/>
  <c r="A468"/>
  <c r="C468"/>
  <c r="H468"/>
  <c r="F468"/>
  <c r="C469"/>
  <c r="E469"/>
  <c r="D469"/>
  <c r="A469"/>
  <c r="G469"/>
  <c r="H469"/>
  <c r="F469"/>
  <c r="B469"/>
  <c r="H470"/>
  <c r="B470"/>
  <c r="F470"/>
  <c r="D470"/>
  <c r="A470"/>
  <c r="C470"/>
  <c r="G470"/>
  <c r="E470"/>
  <c r="E471"/>
  <c r="G471"/>
  <c r="F471"/>
  <c r="D471"/>
  <c r="B471"/>
  <c r="H471"/>
  <c r="A471"/>
  <c r="C471"/>
  <c r="B472"/>
  <c r="H472"/>
  <c r="E472"/>
  <c r="D472"/>
  <c r="C472"/>
  <c r="A472"/>
  <c r="G472"/>
  <c r="F472"/>
  <c r="C473"/>
  <c r="B473"/>
  <c r="D473"/>
  <c r="A473"/>
  <c r="G473"/>
  <c r="H473"/>
  <c r="E473"/>
  <c r="F473"/>
  <c r="B474"/>
  <c r="A474"/>
  <c r="C474"/>
  <c r="E474"/>
  <c r="D474"/>
  <c r="G474"/>
  <c r="F474"/>
  <c r="H474"/>
  <c r="G475"/>
  <c r="A475"/>
  <c r="B475"/>
  <c r="F475"/>
  <c r="D475"/>
  <c r="H475"/>
  <c r="E475"/>
  <c r="C475"/>
  <c r="F476"/>
  <c r="H476"/>
  <c r="G476"/>
  <c r="C476"/>
  <c r="B476"/>
  <c r="D476"/>
  <c r="A476"/>
  <c r="E476"/>
  <c r="C477"/>
  <c r="F477"/>
  <c r="D477"/>
  <c r="A477"/>
  <c r="H477"/>
  <c r="G477"/>
  <c r="E477"/>
  <c r="B477"/>
  <c r="D478"/>
  <c r="E478"/>
  <c r="H478"/>
  <c r="B478"/>
  <c r="G478"/>
  <c r="F478"/>
  <c r="A478"/>
  <c r="C478"/>
  <c r="C479"/>
  <c r="B479"/>
  <c r="E479"/>
  <c r="H479"/>
  <c r="D479"/>
  <c r="F479"/>
  <c r="A479"/>
  <c r="G479"/>
  <c r="F480"/>
  <c r="D480"/>
  <c r="A480"/>
  <c r="G480"/>
  <c r="B480"/>
  <c r="H480"/>
  <c r="E480"/>
  <c r="C480"/>
  <c r="E481"/>
  <c r="G481"/>
  <c r="H481"/>
  <c r="D481"/>
  <c r="A481"/>
  <c r="F481"/>
  <c r="B481"/>
  <c r="C481"/>
  <c r="A482"/>
  <c r="G482"/>
  <c r="F482"/>
  <c r="B482"/>
  <c r="H482"/>
  <c r="C482"/>
  <c r="E482"/>
  <c r="D482"/>
  <c r="A483"/>
  <c r="E483"/>
  <c r="B483"/>
  <c r="H483"/>
  <c r="C483"/>
  <c r="F483"/>
  <c r="D483"/>
  <c r="G483"/>
  <c r="E484"/>
  <c r="C484"/>
  <c r="F484"/>
  <c r="A484"/>
  <c r="D484"/>
  <c r="H484"/>
  <c r="G484"/>
  <c r="B484"/>
  <c r="B485"/>
  <c r="A485"/>
  <c r="H489"/>
  <c r="C485"/>
  <c r="F485"/>
  <c r="E485"/>
  <c r="H485"/>
  <c r="E489"/>
  <c r="D485"/>
  <c r="G485"/>
  <c r="D487"/>
  <c r="G486"/>
  <c r="D486"/>
  <c r="C486"/>
  <c r="B486"/>
  <c r="A486"/>
  <c r="H486"/>
  <c r="F486"/>
  <c r="E486"/>
  <c r="A487"/>
  <c r="B487"/>
  <c r="H487"/>
  <c r="C487"/>
  <c r="G487"/>
  <c r="G489"/>
  <c r="A489"/>
  <c r="F487"/>
  <c r="E487"/>
  <c r="E488"/>
  <c r="D488"/>
  <c r="F488"/>
  <c r="C488"/>
  <c r="H488"/>
  <c r="G488"/>
  <c r="B488"/>
  <c r="A488"/>
  <c r="C489"/>
  <c r="F489"/>
  <c r="D489"/>
  <c r="B489"/>
  <c r="F490"/>
  <c r="H490"/>
  <c r="G490"/>
  <c r="B490"/>
  <c r="E490"/>
  <c r="A490"/>
  <c r="D490"/>
  <c r="C490"/>
  <c r="E491"/>
  <c r="H491"/>
  <c r="C491"/>
  <c r="B491"/>
  <c r="F491"/>
  <c r="A491"/>
  <c r="D491"/>
  <c r="G491"/>
  <c r="D492"/>
  <c r="F492"/>
  <c r="G492"/>
  <c r="A492"/>
  <c r="H492"/>
  <c r="C492"/>
  <c r="B492"/>
  <c r="E492"/>
  <c r="A493"/>
  <c r="D493"/>
  <c r="H493"/>
  <c r="B493"/>
  <c r="G493"/>
  <c r="E493"/>
  <c r="C493"/>
  <c r="F493"/>
  <c r="G494"/>
  <c r="C494"/>
  <c r="E494"/>
  <c r="D494"/>
  <c r="B494"/>
  <c r="F494"/>
  <c r="A494"/>
  <c r="H494"/>
  <c r="B495"/>
  <c r="D495"/>
  <c r="G495"/>
  <c r="H495"/>
  <c r="C495"/>
  <c r="F495"/>
  <c r="E495"/>
  <c r="A495"/>
  <c r="G496"/>
  <c r="A496"/>
  <c r="F496"/>
  <c r="C496"/>
  <c r="B496"/>
  <c r="D496"/>
  <c r="H496"/>
  <c r="E496"/>
  <c r="H497"/>
  <c r="G497"/>
  <c r="B497"/>
  <c r="E497"/>
  <c r="C497"/>
  <c r="F497"/>
  <c r="A497"/>
  <c r="D497"/>
  <c r="H498"/>
  <c r="C498"/>
  <c r="E498"/>
  <c r="D498"/>
  <c r="B498"/>
  <c r="A498"/>
  <c r="F498"/>
  <c r="G498"/>
  <c r="B499"/>
  <c r="C499"/>
  <c r="F499"/>
  <c r="D499"/>
  <c r="H499"/>
  <c r="E499"/>
  <c r="A499"/>
  <c r="G499"/>
  <c r="G500"/>
  <c r="A500"/>
  <c r="C500"/>
  <c r="H500"/>
  <c r="B500"/>
  <c r="D500"/>
  <c r="E500"/>
  <c r="F500"/>
  <c r="A501"/>
  <c r="B501"/>
  <c r="E501"/>
  <c r="D501"/>
  <c r="H501"/>
  <c r="G501"/>
  <c r="F501"/>
  <c r="C501"/>
  <c r="D502"/>
  <c r="A502"/>
  <c r="C502"/>
  <c r="F502"/>
  <c r="H502"/>
  <c r="G502"/>
  <c r="B502"/>
  <c r="E502"/>
  <c r="E503"/>
  <c r="G503"/>
  <c r="B503"/>
  <c r="F503"/>
  <c r="D503"/>
  <c r="H503"/>
  <c r="C503"/>
  <c r="A503"/>
  <c r="H504"/>
  <c r="D504"/>
  <c r="G504"/>
  <c r="C504"/>
  <c r="F504"/>
  <c r="B504"/>
  <c r="E504"/>
  <c r="A504"/>
  <c r="A505"/>
  <c r="G505"/>
  <c r="F505"/>
  <c r="B505"/>
  <c r="D505"/>
  <c r="E505"/>
  <c r="H505"/>
  <c r="C505"/>
  <c r="H506"/>
  <c r="A506"/>
  <c r="E506"/>
  <c r="D506"/>
  <c r="F506"/>
  <c r="G506"/>
  <c r="B506"/>
  <c r="C506"/>
  <c r="F507"/>
  <c r="C507"/>
  <c r="E507"/>
  <c r="G507"/>
  <c r="D507"/>
  <c r="B507"/>
  <c r="A507"/>
  <c r="H507"/>
  <c r="F508"/>
  <c r="C508"/>
  <c r="A508"/>
  <c r="H508"/>
  <c r="G508"/>
  <c r="E508"/>
  <c r="B508"/>
  <c r="D508"/>
  <c r="E509"/>
  <c r="D509"/>
  <c r="H509"/>
  <c r="G509"/>
  <c r="B509"/>
  <c r="C509"/>
  <c r="F509"/>
  <c r="A509"/>
  <c r="B510"/>
  <c r="C510"/>
  <c r="F510"/>
  <c r="G510"/>
  <c r="H510"/>
  <c r="A510"/>
  <c r="E510"/>
  <c r="D510"/>
  <c r="A511"/>
  <c r="E511"/>
  <c r="F511"/>
  <c r="B511"/>
  <c r="G511"/>
  <c r="H511"/>
  <c r="C511"/>
  <c r="D511"/>
  <c r="E512"/>
  <c r="C512"/>
  <c r="F512"/>
  <c r="H512"/>
  <c r="B512"/>
  <c r="A512"/>
  <c r="D512"/>
  <c r="G512"/>
  <c r="D513"/>
  <c r="C513"/>
  <c r="H513"/>
  <c r="A513"/>
  <c r="F513"/>
  <c r="G513"/>
  <c r="B513"/>
  <c r="E513"/>
  <c r="C514"/>
  <c r="F514"/>
  <c r="H514"/>
  <c r="B514"/>
  <c r="D514"/>
  <c r="E514"/>
  <c r="A514"/>
  <c r="G514"/>
  <c r="E515"/>
  <c r="C515"/>
  <c r="D515"/>
  <c r="A515"/>
  <c r="B515"/>
  <c r="G515"/>
  <c r="F515"/>
  <c r="H515"/>
  <c r="E516"/>
  <c r="G516"/>
  <c r="F516"/>
  <c r="A516"/>
  <c r="D516"/>
  <c r="B516"/>
  <c r="C516"/>
  <c r="H516"/>
  <c r="E517"/>
  <c r="F517"/>
  <c r="A517"/>
  <c r="G517"/>
  <c r="H517"/>
  <c r="D517"/>
  <c r="B517"/>
  <c r="C517"/>
  <c r="H518"/>
  <c r="A518"/>
  <c r="G518"/>
  <c r="F518"/>
  <c r="D518"/>
  <c r="B518"/>
  <c r="E518"/>
  <c r="C518"/>
  <c r="D519"/>
  <c r="B519"/>
  <c r="A519"/>
  <c r="E519"/>
  <c r="G519"/>
  <c r="C519"/>
  <c r="H519"/>
  <c r="F519"/>
  <c r="H520"/>
  <c r="F520"/>
  <c r="B520"/>
  <c r="A520"/>
  <c r="G520"/>
  <c r="D520"/>
  <c r="C520"/>
  <c r="E520"/>
  <c r="G521"/>
  <c r="H521"/>
  <c r="A521"/>
  <c r="B521"/>
  <c r="D521"/>
  <c r="F521"/>
  <c r="C521"/>
  <c r="E521"/>
  <c r="D522"/>
  <c r="G522"/>
  <c r="E522"/>
  <c r="B522"/>
  <c r="A522"/>
  <c r="F522"/>
  <c r="C522"/>
  <c r="H522"/>
  <c r="G523"/>
  <c r="D523"/>
  <c r="A523"/>
  <c r="B523"/>
  <c r="C523"/>
  <c r="E523"/>
  <c r="H523"/>
  <c r="F523"/>
  <c r="G524"/>
  <c r="H524"/>
  <c r="E524"/>
  <c r="A524"/>
  <c r="F524"/>
  <c r="B524"/>
  <c r="C524"/>
  <c r="D524"/>
  <c r="C525"/>
  <c r="D525"/>
  <c r="G525"/>
  <c r="E525"/>
  <c r="A525"/>
  <c r="F525"/>
  <c r="B525"/>
  <c r="H525"/>
  <c r="A526"/>
  <c r="G526"/>
  <c r="E526"/>
  <c r="D526"/>
  <c r="H526"/>
  <c r="C526"/>
  <c r="F526"/>
  <c r="B526"/>
  <c r="A527"/>
  <c r="C527"/>
  <c r="H527"/>
  <c r="D527"/>
  <c r="G527"/>
  <c r="F527"/>
  <c r="E527"/>
  <c r="B527"/>
  <c r="C528"/>
  <c r="E528"/>
  <c r="A528"/>
  <c r="G528"/>
  <c r="F528"/>
  <c r="D528"/>
  <c r="B528"/>
  <c r="H528"/>
  <c r="C529"/>
  <c r="F529"/>
  <c r="G529"/>
  <c r="E529"/>
  <c r="H529"/>
  <c r="D529"/>
  <c r="A529"/>
  <c r="B529"/>
  <c r="H533"/>
  <c r="F530"/>
  <c r="D530"/>
  <c r="E530"/>
  <c r="H531"/>
  <c r="B531"/>
  <c r="A530"/>
  <c r="C531"/>
  <c r="C530"/>
  <c r="H530"/>
  <c r="E531"/>
  <c r="A531"/>
  <c r="B530"/>
  <c r="G530"/>
  <c r="F531"/>
  <c r="D531"/>
  <c r="G531"/>
  <c r="F532"/>
  <c r="D532"/>
  <c r="B532"/>
  <c r="A533"/>
  <c r="D533"/>
  <c r="G532"/>
  <c r="H532"/>
  <c r="E532"/>
  <c r="G533"/>
  <c r="A532"/>
  <c r="C532"/>
  <c r="C533"/>
  <c r="A534"/>
  <c r="B533"/>
  <c r="F534"/>
  <c r="B534"/>
  <c r="B536"/>
  <c r="F533"/>
  <c r="D534"/>
  <c r="C535"/>
  <c r="E533"/>
  <c r="H537"/>
  <c r="E534"/>
  <c r="F535"/>
  <c r="G535"/>
  <c r="B535"/>
  <c r="A535"/>
  <c r="C534"/>
  <c r="H535"/>
  <c r="G534"/>
  <c r="E535"/>
  <c r="H534"/>
  <c r="B538"/>
  <c r="F536"/>
  <c r="H536"/>
  <c r="G536"/>
  <c r="C536"/>
  <c r="D536"/>
  <c r="E536"/>
  <c r="D535"/>
  <c r="A536"/>
  <c r="H538"/>
  <c r="E537"/>
  <c r="C538"/>
  <c r="F537"/>
  <c r="A537"/>
  <c r="G537"/>
  <c r="D538"/>
  <c r="G538"/>
  <c r="C537"/>
  <c r="D537"/>
  <c r="D540"/>
  <c r="B537"/>
  <c r="E538"/>
  <c r="F538"/>
  <c r="A538"/>
  <c r="H541"/>
  <c r="C539"/>
  <c r="E541"/>
  <c r="H540"/>
  <c r="F539"/>
  <c r="F540"/>
  <c r="G539"/>
  <c r="H539"/>
  <c r="A539"/>
  <c r="E539"/>
  <c r="D539"/>
  <c r="B539"/>
  <c r="A541"/>
  <c r="G540"/>
  <c r="E540"/>
  <c r="A540"/>
  <c r="B543"/>
  <c r="D542"/>
  <c r="B540"/>
  <c r="C540"/>
  <c r="C541"/>
  <c r="B541"/>
  <c r="G541"/>
  <c r="H542"/>
  <c r="F541"/>
  <c r="D541"/>
  <c r="H544"/>
  <c r="C542"/>
  <c r="D543"/>
  <c r="B542"/>
  <c r="G542"/>
  <c r="E544"/>
  <c r="C543"/>
  <c r="E542"/>
  <c r="F543"/>
  <c r="H543"/>
  <c r="A542"/>
  <c r="F542"/>
  <c r="D544"/>
  <c r="G543"/>
  <c r="E543"/>
  <c r="A544"/>
  <c r="C544"/>
  <c r="G544"/>
  <c r="A543"/>
  <c r="F544"/>
  <c r="H545"/>
  <c r="B544"/>
  <c r="E546"/>
  <c r="B545"/>
  <c r="E545"/>
  <c r="F547"/>
  <c r="H546"/>
  <c r="A545"/>
  <c r="C545"/>
  <c r="D545"/>
  <c r="F545"/>
  <c r="G545"/>
  <c r="G546"/>
  <c r="D546"/>
  <c r="C546"/>
  <c r="B546"/>
  <c r="A546"/>
  <c r="F546"/>
  <c r="A549"/>
  <c r="B547"/>
  <c r="D547"/>
  <c r="H547"/>
  <c r="E547"/>
  <c r="C547"/>
  <c r="H548"/>
  <c r="G547"/>
  <c r="G548"/>
  <c r="D548"/>
  <c r="F548"/>
  <c r="B548"/>
  <c r="A548"/>
  <c r="C548"/>
  <c r="A547"/>
  <c r="D549"/>
  <c r="E549"/>
  <c r="C551"/>
  <c r="F549"/>
  <c r="E548"/>
  <c r="G549"/>
  <c r="G552"/>
  <c r="G550"/>
  <c r="B550"/>
  <c r="H551"/>
  <c r="D550"/>
  <c r="F550"/>
  <c r="A550"/>
  <c r="H550"/>
  <c r="C549"/>
  <c r="C550"/>
  <c r="H549"/>
  <c r="B549"/>
  <c r="E550"/>
  <c r="A552"/>
  <c r="A551"/>
  <c r="E551"/>
  <c r="C552"/>
  <c r="G551"/>
  <c r="F551"/>
  <c r="D551"/>
  <c r="F552"/>
  <c r="E552"/>
  <c r="D552"/>
  <c r="H552"/>
  <c r="B552"/>
  <c r="B551"/>
  <c r="F555"/>
  <c r="H554"/>
  <c r="F553"/>
  <c r="G553"/>
  <c r="H553"/>
  <c r="C553"/>
  <c r="E553"/>
  <c r="A553"/>
  <c r="E555"/>
  <c r="B553"/>
  <c r="D553"/>
  <c r="B556"/>
  <c r="C554"/>
  <c r="H555"/>
  <c r="F554"/>
  <c r="A554"/>
  <c r="E554"/>
  <c r="D554"/>
  <c r="C555"/>
  <c r="D556"/>
  <c r="B555"/>
  <c r="G554"/>
  <c r="B554"/>
  <c r="A555"/>
  <c r="D555"/>
  <c r="E556"/>
  <c r="F556"/>
  <c r="C556"/>
  <c r="G556"/>
  <c r="H556"/>
  <c r="H559"/>
  <c r="C557"/>
  <c r="G555"/>
  <c r="A556"/>
  <c r="H558"/>
  <c r="A557"/>
  <c r="G557"/>
  <c r="D557"/>
  <c r="B557"/>
  <c r="H557"/>
  <c r="F557"/>
  <c r="B559"/>
  <c r="G558"/>
  <c r="A558"/>
  <c r="D558"/>
  <c r="F558"/>
  <c r="C558"/>
  <c r="B558"/>
  <c r="E558"/>
  <c r="E557"/>
  <c r="D559"/>
  <c r="G559"/>
  <c r="H560"/>
  <c r="E559"/>
  <c r="C559"/>
  <c r="A559"/>
  <c r="F562"/>
  <c r="C561"/>
  <c r="C560"/>
  <c r="D560"/>
  <c r="B560"/>
  <c r="G560"/>
  <c r="F559"/>
  <c r="A560"/>
  <c r="E560"/>
  <c r="H563"/>
  <c r="G561"/>
  <c r="F560"/>
  <c r="B561"/>
  <c r="G563"/>
  <c r="F561"/>
  <c r="E561"/>
  <c r="D562"/>
  <c r="C562"/>
  <c r="A561"/>
  <c r="D561"/>
  <c r="H561"/>
  <c r="E562"/>
  <c r="D564"/>
  <c r="H562"/>
  <c r="A562"/>
  <c r="D563"/>
  <c r="B562"/>
  <c r="G562"/>
  <c r="D565"/>
  <c r="C563"/>
  <c r="A563"/>
  <c r="B563"/>
  <c r="F563"/>
  <c r="G564"/>
  <c r="E563"/>
  <c r="H564"/>
  <c r="E565"/>
  <c r="C564"/>
  <c r="H565"/>
  <c r="E566"/>
  <c r="F564"/>
  <c r="B564"/>
  <c r="A564"/>
  <c r="E564"/>
  <c r="F565"/>
  <c r="C565"/>
  <c r="B565"/>
  <c r="G565"/>
  <c r="H566"/>
  <c r="A565"/>
  <c r="B566"/>
  <c r="A566"/>
  <c r="G566"/>
  <c r="F566"/>
  <c r="H567"/>
  <c r="C566"/>
  <c r="D566"/>
  <c r="B569"/>
  <c r="A567"/>
  <c r="H568"/>
  <c r="E567"/>
  <c r="G567"/>
  <c r="C567"/>
  <c r="E569"/>
  <c r="F567"/>
  <c r="E568"/>
  <c r="D567"/>
  <c r="B567"/>
  <c r="G570"/>
  <c r="G568"/>
  <c r="A568"/>
  <c r="F569"/>
  <c r="B568"/>
  <c r="C568"/>
  <c r="F568"/>
  <c r="G569"/>
  <c r="D568"/>
  <c r="A571"/>
  <c r="B570"/>
  <c r="D569"/>
  <c r="H569"/>
  <c r="H570"/>
  <c r="C569"/>
  <c r="A569"/>
  <c r="D571"/>
  <c r="H571"/>
  <c r="D570"/>
  <c r="E570"/>
  <c r="E572"/>
  <c r="F570"/>
  <c r="C570"/>
  <c r="E573"/>
  <c r="F571"/>
  <c r="E571"/>
  <c r="H574"/>
  <c r="A572"/>
  <c r="G571"/>
  <c r="H572"/>
  <c r="C571"/>
  <c r="A570"/>
  <c r="B571"/>
  <c r="C572"/>
  <c r="B572"/>
  <c r="G572"/>
  <c r="H573"/>
  <c r="D572"/>
  <c r="C575"/>
  <c r="G574"/>
  <c r="F572"/>
  <c r="A573"/>
  <c r="C573"/>
  <c r="E574"/>
  <c r="D573"/>
  <c r="G573"/>
  <c r="B574"/>
  <c r="D574"/>
  <c r="F573"/>
  <c r="B573"/>
  <c r="H576"/>
  <c r="D575"/>
  <c r="F574"/>
  <c r="E575"/>
  <c r="C574"/>
  <c r="H575"/>
  <c r="A574"/>
  <c r="F575"/>
  <c r="E576"/>
  <c r="B575"/>
  <c r="D576"/>
  <c r="A575"/>
  <c r="B576"/>
  <c r="G575"/>
  <c r="C576"/>
  <c r="E578"/>
  <c r="D577"/>
  <c r="F576"/>
  <c r="G576"/>
  <c r="H577"/>
  <c r="A577"/>
  <c r="A576"/>
  <c r="H579"/>
  <c r="C577"/>
  <c r="C579"/>
  <c r="H578"/>
  <c r="G577"/>
  <c r="E579"/>
  <c r="E577"/>
  <c r="A578"/>
  <c r="B577"/>
  <c r="F577"/>
  <c r="C578"/>
  <c r="F578"/>
  <c r="D578"/>
  <c r="G578"/>
  <c r="B581"/>
  <c r="A580"/>
  <c r="H580"/>
  <c r="G579"/>
  <c r="A579"/>
  <c r="D579"/>
  <c r="H582"/>
  <c r="B579"/>
  <c r="F579"/>
  <c r="B580"/>
  <c r="B578"/>
  <c r="E580"/>
  <c r="C580"/>
  <c r="C581"/>
  <c r="D581"/>
  <c r="H581"/>
  <c r="D580"/>
  <c r="G581"/>
  <c r="G580"/>
  <c r="F581"/>
  <c r="F580"/>
  <c r="C583"/>
  <c r="A581"/>
  <c r="C582"/>
  <c r="C584"/>
  <c r="B582"/>
  <c r="E581"/>
  <c r="G583"/>
  <c r="F582"/>
  <c r="D583"/>
  <c r="G582"/>
  <c r="H584"/>
  <c r="H583"/>
  <c r="A582"/>
  <c r="D582"/>
  <c r="E582"/>
  <c r="E584"/>
  <c r="F583"/>
  <c r="A583"/>
  <c r="B583"/>
  <c r="D584"/>
  <c r="A584"/>
  <c r="G584"/>
  <c r="E583"/>
  <c r="B584"/>
  <c r="F584"/>
  <c r="H585"/>
  <c r="B585"/>
  <c r="D585"/>
  <c r="F585"/>
  <c r="G585"/>
  <c r="H586"/>
  <c r="A585"/>
  <c r="C585"/>
  <c r="E585"/>
  <c r="D586"/>
  <c r="E586"/>
  <c r="C586"/>
  <c r="B586"/>
  <c r="A586"/>
  <c r="F586"/>
  <c r="H589"/>
  <c r="C587"/>
  <c r="H588"/>
  <c r="F587"/>
  <c r="D588"/>
  <c r="C588"/>
  <c r="H587"/>
  <c r="H590"/>
  <c r="D587"/>
  <c r="E587"/>
  <c r="G586"/>
  <c r="B587"/>
  <c r="A590"/>
  <c r="F588"/>
  <c r="E589"/>
  <c r="G587"/>
  <c r="F589"/>
  <c r="B589"/>
  <c r="G588"/>
  <c r="D589"/>
  <c r="A587"/>
  <c r="A588"/>
  <c r="B588"/>
  <c r="A589"/>
  <c r="E588"/>
  <c r="E590"/>
  <c r="G589"/>
  <c r="B590"/>
  <c r="D590"/>
  <c r="C589"/>
  <c r="G592"/>
  <c r="A591"/>
  <c r="E591"/>
  <c r="H592"/>
  <c r="H591"/>
  <c r="F590"/>
  <c r="D591"/>
  <c r="H593"/>
  <c r="C590"/>
  <c r="G590"/>
  <c r="F593"/>
  <c r="G591"/>
  <c r="F591"/>
  <c r="C591"/>
  <c r="B591"/>
  <c r="C593"/>
  <c r="E593"/>
  <c r="C592"/>
  <c r="D592"/>
  <c r="A592"/>
  <c r="F592"/>
  <c r="B592"/>
  <c r="E592"/>
  <c r="D593"/>
  <c r="B595"/>
  <c r="G593"/>
  <c r="H594"/>
  <c r="C594"/>
  <c r="A593"/>
  <c r="F594"/>
  <c r="D594"/>
  <c r="H596"/>
  <c r="B593"/>
  <c r="D595"/>
  <c r="E594"/>
  <c r="G594"/>
  <c r="C595"/>
  <c r="H595"/>
  <c r="E595"/>
  <c r="B594"/>
  <c r="B597"/>
  <c r="A595"/>
  <c r="A594"/>
  <c r="D596"/>
  <c r="A598"/>
  <c r="B596"/>
  <c r="G595"/>
  <c r="G596"/>
  <c r="C596"/>
  <c r="F595"/>
  <c r="E596"/>
  <c r="H597"/>
  <c r="A596"/>
  <c r="F596"/>
  <c r="A597"/>
  <c r="E597"/>
  <c r="F597"/>
  <c r="C597"/>
  <c r="G597"/>
  <c r="B598"/>
  <c r="D597"/>
  <c r="H598"/>
  <c r="F598"/>
  <c r="D598"/>
  <c r="C598"/>
  <c r="E599"/>
  <c r="E598"/>
  <c r="D599"/>
  <c r="C600"/>
  <c r="B599"/>
  <c r="H599"/>
  <c r="G599"/>
  <c r="A599"/>
  <c r="G598"/>
  <c r="C599"/>
  <c r="B600"/>
  <c r="D600"/>
  <c r="F599"/>
  <c r="H601"/>
  <c r="H600"/>
  <c r="G600"/>
  <c r="F600"/>
  <c r="E600"/>
  <c r="B601"/>
  <c r="E601"/>
  <c r="A600"/>
  <c r="G601"/>
  <c r="F601"/>
  <c r="A601"/>
  <c r="D601"/>
  <c r="H603"/>
  <c r="C601"/>
  <c r="C602"/>
  <c r="F602"/>
  <c r="G602"/>
  <c r="D602"/>
  <c r="H602"/>
  <c r="A602"/>
  <c r="B602"/>
  <c r="F603"/>
  <c r="D603"/>
  <c r="C603"/>
  <c r="G603"/>
  <c r="E602"/>
  <c r="E603"/>
  <c r="A603"/>
  <c r="B603"/>
  <c r="C604"/>
  <c r="G604"/>
  <c r="H604"/>
  <c r="D604"/>
  <c r="A604"/>
  <c r="E604"/>
  <c r="B604"/>
  <c r="F604"/>
  <c r="D605"/>
  <c r="B605"/>
  <c r="E605"/>
  <c r="B606"/>
  <c r="D606"/>
  <c r="D608"/>
  <c r="H605"/>
  <c r="F605"/>
  <c r="C605"/>
  <c r="G605"/>
  <c r="G608"/>
  <c r="G606"/>
  <c r="F606"/>
  <c r="E606"/>
  <c r="C606"/>
  <c r="H606"/>
  <c r="A605"/>
  <c r="A606"/>
  <c r="D607"/>
  <c r="H607"/>
  <c r="H609"/>
  <c r="E609"/>
  <c r="H608"/>
  <c r="C607"/>
  <c r="A608"/>
  <c r="E608"/>
  <c r="F607"/>
  <c r="C608"/>
  <c r="B607"/>
  <c r="E607"/>
  <c r="G607"/>
  <c r="A607"/>
  <c r="B609"/>
  <c r="F608"/>
  <c r="B608"/>
  <c r="C609"/>
  <c r="G609"/>
  <c r="A609"/>
  <c r="H610"/>
  <c r="D609"/>
  <c r="F609"/>
  <c r="D611"/>
  <c r="D610"/>
  <c r="A610"/>
  <c r="H611"/>
  <c r="F610"/>
  <c r="E610"/>
  <c r="C610"/>
  <c r="G610"/>
  <c r="B610"/>
  <c r="D612"/>
  <c r="B611"/>
  <c r="H612"/>
  <c r="G611"/>
  <c r="A611"/>
  <c r="C611"/>
  <c r="E611"/>
  <c r="F611"/>
  <c r="D614"/>
  <c r="G612"/>
  <c r="F612"/>
  <c r="F614"/>
  <c r="A612"/>
  <c r="C612"/>
  <c r="B612"/>
  <c r="F613"/>
  <c r="E612"/>
  <c r="E615"/>
  <c r="C613"/>
  <c r="E613"/>
  <c r="B613"/>
  <c r="C614"/>
  <c r="H614"/>
  <c r="A613"/>
  <c r="G613"/>
  <c r="H613"/>
  <c r="D613"/>
  <c r="E614"/>
  <c r="G614"/>
  <c r="C615"/>
  <c r="H615"/>
  <c r="B614"/>
  <c r="E617"/>
  <c r="D615"/>
  <c r="F615"/>
  <c r="B615"/>
  <c r="A615"/>
  <c r="H616"/>
  <c r="C618"/>
  <c r="C616"/>
  <c r="A616"/>
  <c r="A614"/>
  <c r="B616"/>
  <c r="H619"/>
  <c r="G618"/>
  <c r="F616"/>
  <c r="D617"/>
  <c r="G617"/>
  <c r="D618"/>
  <c r="F617"/>
  <c r="H617"/>
  <c r="E618"/>
  <c r="G615"/>
  <c r="E616"/>
  <c r="G616"/>
  <c r="D616"/>
  <c r="B617"/>
  <c r="C617"/>
  <c r="A617"/>
  <c r="A618"/>
  <c r="H618"/>
  <c r="F618"/>
  <c r="B618"/>
  <c r="A620"/>
  <c r="F619"/>
  <c r="C619"/>
  <c r="E619"/>
  <c r="G619"/>
  <c r="B619"/>
  <c r="A619"/>
  <c r="B620"/>
  <c r="G620"/>
  <c r="D619"/>
  <c r="H620"/>
  <c r="D620"/>
  <c r="F620"/>
  <c r="E620"/>
  <c r="E621"/>
  <c r="B621"/>
  <c r="A621"/>
  <c r="D621"/>
  <c r="F621"/>
  <c r="C620"/>
  <c r="G621"/>
  <c r="C621"/>
  <c r="H621"/>
  <c r="H622"/>
  <c r="G622"/>
  <c r="A624"/>
  <c r="D622"/>
  <c r="C622"/>
  <c r="D623"/>
  <c r="E622"/>
  <c r="A622"/>
  <c r="B622"/>
  <c r="F622"/>
  <c r="A625"/>
  <c r="F623"/>
  <c r="B624"/>
  <c r="E624"/>
  <c r="H623"/>
  <c r="B623"/>
  <c r="E623"/>
  <c r="A623"/>
  <c r="G623"/>
  <c r="C623"/>
  <c r="H626"/>
  <c r="F624"/>
  <c r="G624"/>
  <c r="C624"/>
  <c r="B626"/>
  <c r="G625"/>
  <c r="B625"/>
  <c r="H624"/>
  <c r="D626"/>
  <c r="D624"/>
  <c r="F625"/>
  <c r="D625"/>
  <c r="H628"/>
  <c r="C625"/>
  <c r="G626"/>
  <c r="E625"/>
  <c r="H625"/>
  <c r="C626"/>
  <c r="F628"/>
  <c r="F626"/>
  <c r="A626"/>
  <c r="D627"/>
  <c r="B627"/>
  <c r="G627"/>
  <c r="E626"/>
  <c r="A627"/>
  <c r="C627"/>
  <c r="H627"/>
  <c r="F627"/>
  <c r="E627"/>
  <c r="D628"/>
  <c r="E628"/>
  <c r="G628"/>
  <c r="C628"/>
  <c r="A628"/>
  <c r="B628"/>
  <c r="B631"/>
  <c r="B629"/>
  <c r="C629"/>
  <c r="F629"/>
  <c r="H630"/>
  <c r="H629"/>
  <c r="A629"/>
  <c r="G629"/>
  <c r="F631"/>
  <c r="E629"/>
  <c r="E630"/>
  <c r="D630"/>
  <c r="D629"/>
  <c r="F630"/>
  <c r="C630"/>
  <c r="G630"/>
  <c r="B630"/>
  <c r="A630"/>
  <c r="H631"/>
  <c r="E631"/>
  <c r="D631"/>
  <c r="C631"/>
  <c r="G631"/>
  <c r="G632"/>
  <c r="E632"/>
  <c r="A632"/>
  <c r="H632"/>
  <c r="D632"/>
  <c r="F632"/>
  <c r="B632"/>
  <c r="A631"/>
  <c r="C632"/>
  <c r="H633"/>
  <c r="E633"/>
  <c r="H634"/>
  <c r="G633"/>
  <c r="F633"/>
  <c r="A633"/>
  <c r="D633"/>
  <c r="C633"/>
  <c r="B633"/>
  <c r="H635"/>
  <c r="A634"/>
  <c r="G634"/>
  <c r="F634"/>
  <c r="B634"/>
  <c r="D634"/>
  <c r="G637"/>
  <c r="G635"/>
  <c r="D635"/>
  <c r="C635"/>
  <c r="B635"/>
  <c r="B637"/>
  <c r="E635"/>
  <c r="E634"/>
  <c r="C634"/>
  <c r="F635"/>
  <c r="A635"/>
  <c r="A636"/>
  <c r="H637"/>
  <c r="H636"/>
  <c r="C636"/>
  <c r="E636"/>
  <c r="G636"/>
  <c r="D636"/>
  <c r="F636"/>
  <c r="B636"/>
  <c r="E637"/>
  <c r="A637"/>
  <c r="D637"/>
  <c r="C637"/>
  <c r="H638"/>
  <c r="D638"/>
  <c r="A638"/>
  <c r="B638"/>
  <c r="F637"/>
  <c r="F638"/>
  <c r="H639"/>
  <c r="C638"/>
  <c r="E638"/>
  <c r="G638"/>
  <c r="D641"/>
  <c r="D639"/>
  <c r="G639"/>
  <c r="B639"/>
  <c r="C639"/>
  <c r="H640"/>
  <c r="A639"/>
  <c r="F639"/>
  <c r="E639"/>
  <c r="E640"/>
  <c r="D640"/>
  <c r="C640"/>
  <c r="B640"/>
  <c r="A640"/>
  <c r="F640"/>
  <c r="G640"/>
  <c r="H641"/>
  <c r="F641"/>
  <c r="B641"/>
  <c r="G641"/>
  <c r="C641"/>
  <c r="E641"/>
  <c r="G642"/>
  <c r="A642"/>
  <c r="E642"/>
  <c r="H642"/>
  <c r="A641"/>
  <c r="C642"/>
  <c r="F642"/>
  <c r="D642"/>
  <c r="B642"/>
  <c r="H644"/>
  <c r="B643"/>
  <c r="G643"/>
  <c r="E643"/>
  <c r="F645"/>
  <c r="H643"/>
  <c r="C643"/>
  <c r="A643"/>
  <c r="D643"/>
  <c r="F643"/>
  <c r="A646"/>
  <c r="C644"/>
  <c r="E644"/>
  <c r="B644"/>
  <c r="B645"/>
  <c r="F644"/>
  <c r="C645"/>
  <c r="G644"/>
  <c r="H647"/>
  <c r="D644"/>
  <c r="A644"/>
  <c r="G647"/>
  <c r="C646"/>
  <c r="A645"/>
  <c r="H645"/>
  <c r="E645"/>
  <c r="G645"/>
  <c r="D645"/>
  <c r="D646"/>
  <c r="D648"/>
  <c r="B646"/>
  <c r="G646"/>
  <c r="E647"/>
  <c r="E646"/>
  <c r="H646"/>
  <c r="F646"/>
  <c r="D647"/>
  <c r="H648"/>
  <c r="C647"/>
  <c r="E649"/>
  <c r="A648"/>
  <c r="A647"/>
  <c r="B647"/>
  <c r="F647"/>
  <c r="F648"/>
  <c r="G648"/>
  <c r="E648"/>
  <c r="B648"/>
  <c r="H649"/>
  <c r="C648"/>
  <c r="C649"/>
  <c r="G649"/>
  <c r="H650"/>
  <c r="D649"/>
  <c r="A649"/>
  <c r="F649"/>
  <c r="B649"/>
  <c r="C650"/>
  <c r="H651"/>
  <c r="B650"/>
  <c r="F650"/>
  <c r="D650"/>
  <c r="G650"/>
  <c r="A650"/>
  <c r="E650"/>
  <c r="B653"/>
  <c r="F651"/>
  <c r="D651"/>
  <c r="E651"/>
  <c r="C651"/>
  <c r="A651"/>
  <c r="G652"/>
  <c r="B652"/>
  <c r="E652"/>
  <c r="F652"/>
  <c r="H652"/>
  <c r="B651"/>
  <c r="G651"/>
  <c r="C652"/>
  <c r="D652"/>
  <c r="E655"/>
  <c r="F653"/>
  <c r="C653"/>
  <c r="A652"/>
  <c r="A654"/>
  <c r="E653"/>
  <c r="A653"/>
  <c r="H653"/>
  <c r="G655"/>
  <c r="D653"/>
  <c r="G653"/>
  <c r="B654"/>
  <c r="A655"/>
  <c r="B655"/>
  <c r="C654"/>
  <c r="F655"/>
  <c r="F654"/>
  <c r="E654"/>
  <c r="H654"/>
  <c r="C655"/>
  <c r="D654"/>
  <c r="G657"/>
  <c r="H655"/>
  <c r="D655"/>
  <c r="H658"/>
  <c r="A656"/>
  <c r="F656"/>
  <c r="G654"/>
  <c r="E658"/>
  <c r="C656"/>
  <c r="H656"/>
  <c r="D656"/>
  <c r="B656"/>
  <c r="H657"/>
  <c r="E656"/>
  <c r="G656"/>
  <c r="G659"/>
  <c r="E657"/>
  <c r="D657"/>
  <c r="F657"/>
  <c r="B657"/>
  <c r="C657"/>
  <c r="B658"/>
  <c r="A657"/>
  <c r="H660"/>
  <c r="F658"/>
  <c r="C658"/>
  <c r="A658"/>
  <c r="D658"/>
  <c r="G658"/>
  <c r="A659"/>
  <c r="C659"/>
  <c r="D660"/>
  <c r="H659"/>
  <c r="D659"/>
  <c r="E659"/>
  <c r="B659"/>
  <c r="F659"/>
  <c r="B662"/>
  <c r="F660"/>
  <c r="H663"/>
  <c r="G660"/>
  <c r="H661"/>
  <c r="G661"/>
  <c r="B660"/>
  <c r="A660"/>
  <c r="C660"/>
  <c r="E660"/>
  <c r="D661"/>
  <c r="B661"/>
  <c r="C661"/>
  <c r="E661"/>
  <c r="C662"/>
  <c r="F661"/>
  <c r="A661"/>
  <c r="E662"/>
  <c r="G662"/>
  <c r="H662"/>
  <c r="F662"/>
  <c r="A662"/>
  <c r="D662"/>
  <c r="C663"/>
  <c r="F663"/>
  <c r="D663"/>
  <c r="E663"/>
  <c r="A663"/>
  <c r="H664"/>
  <c r="G665"/>
  <c r="G663"/>
  <c r="B663"/>
  <c r="D664"/>
  <c r="A664"/>
  <c r="C664"/>
  <c r="F664"/>
  <c r="B664"/>
  <c r="E664"/>
  <c r="G664"/>
  <c r="F665"/>
  <c r="D665"/>
  <c r="B665"/>
  <c r="A665"/>
  <c r="E665"/>
  <c r="H665"/>
  <c r="G667"/>
  <c r="F666"/>
  <c r="D666"/>
  <c r="E666"/>
  <c r="B666"/>
  <c r="D667"/>
  <c r="H666"/>
  <c r="H667"/>
  <c r="C665"/>
  <c r="C666"/>
  <c r="G666"/>
  <c r="A666"/>
  <c r="A667"/>
  <c r="C669"/>
  <c r="C667"/>
  <c r="E667"/>
  <c r="F667"/>
  <c r="B667"/>
  <c r="G670"/>
  <c r="D668"/>
  <c r="A669"/>
  <c r="E668"/>
  <c r="D671"/>
  <c r="G668"/>
  <c r="C668"/>
  <c r="H669"/>
  <c r="F668"/>
  <c r="H668"/>
  <c r="B668"/>
  <c r="E669"/>
  <c r="A668"/>
  <c r="B669"/>
  <c r="G669"/>
  <c r="D670"/>
  <c r="F669"/>
  <c r="D669"/>
  <c r="A670"/>
  <c r="F670"/>
  <c r="E670"/>
  <c r="H670"/>
  <c r="C670"/>
  <c r="B670"/>
  <c r="E671"/>
  <c r="H671"/>
  <c r="B671"/>
  <c r="H672"/>
  <c r="A671"/>
  <c r="D672"/>
  <c r="F671"/>
  <c r="C671"/>
  <c r="A672"/>
  <c r="G671"/>
  <c r="B672"/>
  <c r="E672"/>
  <c r="C672"/>
  <c r="G672"/>
  <c r="F672"/>
  <c r="G673"/>
  <c r="B673"/>
  <c r="F673"/>
  <c r="H674"/>
  <c r="D674"/>
  <c r="E673"/>
  <c r="E675"/>
  <c r="H673"/>
  <c r="C673"/>
  <c r="A673"/>
  <c r="C674"/>
  <c r="B674"/>
  <c r="D673"/>
  <c r="F674"/>
  <c r="E674"/>
  <c r="G674"/>
  <c r="A674"/>
  <c r="H675"/>
  <c r="F675"/>
  <c r="C675"/>
  <c r="G675"/>
  <c r="D675"/>
  <c r="B675"/>
  <c r="A675"/>
  <c r="E677"/>
  <c r="D677"/>
  <c r="E676"/>
  <c r="H677"/>
  <c r="B676"/>
  <c r="F676"/>
  <c r="A676"/>
  <c r="G676"/>
  <c r="C676"/>
  <c r="D676"/>
  <c r="H676"/>
  <c r="A679"/>
  <c r="C677"/>
  <c r="A677"/>
  <c r="G677"/>
  <c r="H678"/>
  <c r="E678"/>
  <c r="B678"/>
  <c r="B677"/>
  <c r="C678"/>
  <c r="A678"/>
  <c r="D678"/>
  <c r="G678"/>
  <c r="F677"/>
  <c r="B681"/>
  <c r="H679"/>
  <c r="F678"/>
  <c r="E679"/>
  <c r="G679"/>
  <c r="F679"/>
  <c r="C679"/>
  <c r="B679"/>
  <c r="A681"/>
  <c r="D679"/>
  <c r="E680"/>
  <c r="H680"/>
  <c r="F680"/>
  <c r="C680"/>
  <c r="A680"/>
  <c r="G680"/>
  <c r="B680"/>
  <c r="D680"/>
  <c r="D682"/>
  <c r="H681"/>
  <c r="D681"/>
  <c r="G681"/>
  <c r="G683"/>
  <c r="E681"/>
  <c r="C681"/>
  <c r="F681"/>
  <c r="A682"/>
  <c r="E682"/>
  <c r="H682"/>
  <c r="B682"/>
  <c r="F682"/>
  <c r="C682"/>
  <c r="E683"/>
  <c r="G682"/>
  <c r="F684"/>
  <c r="H686"/>
  <c r="C683"/>
  <c r="F683"/>
  <c r="H684"/>
  <c r="B683"/>
  <c r="A683"/>
  <c r="D683"/>
  <c r="D684"/>
  <c r="G684"/>
  <c r="A684"/>
  <c r="C684"/>
  <c r="B684"/>
  <c r="H683"/>
  <c r="E684"/>
  <c r="H685"/>
  <c r="F685"/>
  <c r="G685"/>
  <c r="E685"/>
  <c r="D685"/>
  <c r="B685"/>
  <c r="C685"/>
  <c r="A685"/>
  <c r="A686"/>
  <c r="D687"/>
  <c r="F686"/>
  <c r="D686"/>
  <c r="C686"/>
  <c r="G686"/>
  <c r="E688"/>
  <c r="B686"/>
  <c r="H687"/>
  <c r="E686"/>
  <c r="C687"/>
  <c r="A687"/>
  <c r="F687"/>
  <c r="G687"/>
  <c r="B687"/>
  <c r="H689"/>
  <c r="E687"/>
  <c r="F688"/>
  <c r="G688"/>
  <c r="H688"/>
  <c r="C688"/>
  <c r="G690"/>
  <c r="B688"/>
  <c r="D688"/>
  <c r="B689"/>
  <c r="C689"/>
  <c r="G689"/>
  <c r="F689"/>
  <c r="A689"/>
  <c r="D689"/>
  <c r="A688"/>
  <c r="E689"/>
  <c r="C692"/>
  <c r="B690"/>
  <c r="C690"/>
  <c r="A690"/>
  <c r="D690"/>
  <c r="E690"/>
  <c r="A692"/>
  <c r="H690"/>
  <c r="F690"/>
  <c r="E691"/>
  <c r="F691"/>
  <c r="D691"/>
  <c r="B691"/>
  <c r="G691"/>
  <c r="H691"/>
  <c r="C691"/>
  <c r="A691"/>
  <c r="H692"/>
  <c r="E692"/>
  <c r="D692"/>
  <c r="B692"/>
  <c r="G692"/>
  <c r="G693"/>
  <c r="F692"/>
  <c r="F693"/>
  <c r="E693"/>
  <c r="B693"/>
  <c r="A693"/>
  <c r="D693"/>
  <c r="C693"/>
  <c r="H693"/>
  <c r="F694"/>
  <c r="A694"/>
  <c r="H695"/>
  <c r="B694"/>
  <c r="D694"/>
  <c r="G694"/>
  <c r="C694"/>
  <c r="E694"/>
  <c r="E696"/>
  <c r="H694"/>
  <c r="A695"/>
  <c r="F695"/>
  <c r="G695"/>
  <c r="D695"/>
  <c r="E695"/>
  <c r="B695"/>
  <c r="F696"/>
  <c r="D696"/>
  <c r="G696"/>
  <c r="A696"/>
  <c r="H696"/>
  <c r="C696"/>
  <c r="C695"/>
  <c r="B696"/>
  <c r="G697"/>
  <c r="A697"/>
  <c r="C697"/>
  <c r="D698"/>
  <c r="D697"/>
  <c r="H698"/>
  <c r="F697"/>
  <c r="E697"/>
  <c r="B697"/>
  <c r="H697"/>
  <c r="H699"/>
  <c r="D700"/>
  <c r="D699"/>
  <c r="C698"/>
  <c r="E698"/>
  <c r="B698"/>
  <c r="C699"/>
  <c r="G699"/>
  <c r="G698"/>
  <c r="H701"/>
  <c r="F698"/>
  <c r="A698"/>
  <c r="A699"/>
  <c r="B700"/>
  <c r="F699"/>
  <c r="E699"/>
  <c r="B699"/>
  <c r="H700"/>
  <c r="G700"/>
  <c r="A700"/>
  <c r="E700"/>
  <c r="F700"/>
  <c r="C700"/>
  <c r="G701"/>
  <c r="E701"/>
  <c r="B701"/>
  <c r="A701"/>
  <c r="D701"/>
  <c r="C701"/>
  <c r="F701"/>
  <c r="D702"/>
  <c r="F703"/>
  <c r="F702"/>
  <c r="H702"/>
  <c r="A702"/>
  <c r="G702"/>
  <c r="B702"/>
  <c r="E702"/>
  <c r="C702"/>
  <c r="G703"/>
  <c r="E703"/>
  <c r="D703"/>
  <c r="H703"/>
  <c r="C703"/>
  <c r="A703"/>
  <c r="B703"/>
  <c r="H705"/>
  <c r="A704"/>
  <c r="C704"/>
  <c r="D704"/>
  <c r="B704"/>
  <c r="G704"/>
  <c r="H704"/>
  <c r="F704"/>
  <c r="F706"/>
  <c r="D705"/>
  <c r="E704"/>
  <c r="E707"/>
  <c r="C706"/>
  <c r="B705"/>
  <c r="E705"/>
  <c r="F705"/>
  <c r="H708"/>
  <c r="G705"/>
  <c r="H706"/>
  <c r="C705"/>
  <c r="A705"/>
  <c r="D706"/>
  <c r="D707"/>
  <c r="G707"/>
  <c r="G706"/>
  <c r="B706"/>
  <c r="A706"/>
  <c r="E706"/>
  <c r="E709"/>
  <c r="C707"/>
  <c r="B707"/>
  <c r="F707"/>
  <c r="H707"/>
  <c r="A707"/>
  <c r="A709"/>
  <c r="H709"/>
  <c r="G708"/>
  <c r="F708"/>
  <c r="D709"/>
  <c r="B708"/>
  <c r="D708"/>
  <c r="A708"/>
  <c r="E708"/>
  <c r="C709"/>
  <c r="F709"/>
  <c r="C708"/>
  <c r="G709"/>
  <c r="H710"/>
  <c r="B709"/>
  <c r="A710"/>
  <c r="G710"/>
  <c r="F710"/>
  <c r="D710"/>
  <c r="E710"/>
  <c r="H711"/>
  <c r="C710"/>
  <c r="B710"/>
  <c r="G713"/>
  <c r="B712"/>
  <c r="C712"/>
  <c r="G712"/>
  <c r="D711"/>
  <c r="C711"/>
  <c r="G711"/>
  <c r="A713"/>
  <c r="E711"/>
  <c r="G715"/>
  <c r="E712"/>
  <c r="D712"/>
  <c r="B711"/>
  <c r="F711"/>
  <c r="A711"/>
  <c r="H712"/>
  <c r="A712"/>
  <c r="F712"/>
  <c r="B715"/>
  <c r="D713"/>
  <c r="C713"/>
  <c r="H715"/>
  <c r="C715"/>
  <c r="H713"/>
  <c r="F713"/>
  <c r="B713"/>
  <c r="E713"/>
  <c r="E716"/>
  <c r="E714"/>
  <c r="F715"/>
  <c r="D715"/>
  <c r="G714"/>
  <c r="B714"/>
  <c r="C714"/>
  <c r="H714"/>
  <c r="A714"/>
  <c r="F714"/>
  <c r="D714"/>
  <c r="E715"/>
  <c r="A715"/>
  <c r="B716"/>
  <c r="F716"/>
  <c r="D716"/>
  <c r="G716"/>
  <c r="H716"/>
  <c r="A717"/>
  <c r="C718"/>
  <c r="C716"/>
  <c r="A716"/>
  <c r="F717"/>
  <c r="G717"/>
  <c r="H717"/>
  <c r="B717"/>
  <c r="D717"/>
  <c r="E717"/>
  <c r="D718"/>
  <c r="H718"/>
  <c r="C717"/>
  <c r="A718"/>
  <c r="G718"/>
  <c r="F718"/>
  <c r="B718"/>
  <c r="E718"/>
  <c r="B719"/>
  <c r="C719"/>
  <c r="E721"/>
  <c r="H719"/>
  <c r="E719"/>
  <c r="F719"/>
  <c r="D719"/>
  <c r="G719"/>
  <c r="B720"/>
  <c r="F721"/>
  <c r="A719"/>
  <c r="D720"/>
  <c r="C720"/>
  <c r="A720"/>
  <c r="E720"/>
  <c r="H723"/>
  <c r="G720"/>
  <c r="B721"/>
  <c r="F720"/>
  <c r="G721"/>
  <c r="H720"/>
  <c r="C721"/>
  <c r="H721"/>
  <c r="A721"/>
  <c r="D721"/>
  <c r="C722"/>
  <c r="E724"/>
  <c r="D722"/>
  <c r="E722"/>
  <c r="B722"/>
  <c r="H722"/>
  <c r="A722"/>
  <c r="F722"/>
  <c r="G722"/>
  <c r="C725"/>
  <c r="C723"/>
  <c r="A723"/>
  <c r="D723"/>
  <c r="F723"/>
  <c r="G725"/>
  <c r="H724"/>
  <c r="E723"/>
  <c r="D724"/>
  <c r="B723"/>
  <c r="G724"/>
  <c r="F724"/>
  <c r="B724"/>
  <c r="G723"/>
  <c r="A724"/>
  <c r="C724"/>
  <c r="E725"/>
  <c r="B726"/>
  <c r="D726"/>
  <c r="G726"/>
  <c r="A725"/>
  <c r="F725"/>
  <c r="D728"/>
  <c r="A726"/>
  <c r="B725"/>
  <c r="H726"/>
  <c r="H725"/>
  <c r="D725"/>
  <c r="G728"/>
  <c r="G727"/>
  <c r="D727"/>
  <c r="H727"/>
  <c r="F726"/>
  <c r="A727"/>
  <c r="B727"/>
  <c r="C727"/>
  <c r="E726"/>
  <c r="C726"/>
  <c r="F727"/>
  <c r="E727"/>
  <c r="A728"/>
  <c r="H728"/>
  <c r="C728"/>
  <c r="F728"/>
  <c r="H729"/>
  <c r="B728"/>
  <c r="E728"/>
  <c r="A729"/>
  <c r="D729"/>
  <c r="E729"/>
  <c r="C729"/>
  <c r="F731"/>
  <c r="B729"/>
  <c r="H730"/>
  <c r="F729"/>
  <c r="G729"/>
  <c r="D730"/>
  <c r="F730"/>
  <c r="A730"/>
  <c r="G730"/>
  <c r="C730"/>
  <c r="G731"/>
  <c r="E730"/>
  <c r="B731"/>
  <c r="A731"/>
  <c r="C731"/>
  <c r="E731"/>
  <c r="B730"/>
  <c r="D731"/>
  <c r="H731"/>
  <c r="G732"/>
  <c r="C732"/>
  <c r="E734"/>
  <c r="H732"/>
  <c r="D732"/>
  <c r="F732"/>
  <c r="B732"/>
  <c r="E732"/>
  <c r="A732"/>
  <c r="H733"/>
  <c r="F733"/>
  <c r="G733"/>
  <c r="C733"/>
  <c r="D733"/>
  <c r="B733"/>
  <c r="A733"/>
  <c r="D734"/>
  <c r="B734"/>
  <c r="H734"/>
  <c r="E733"/>
  <c r="A734"/>
  <c r="G734"/>
  <c r="F734"/>
  <c r="C734"/>
  <c r="B735"/>
  <c r="H735"/>
  <c r="F735"/>
  <c r="C735"/>
  <c r="D736"/>
  <c r="D735"/>
  <c r="A737"/>
  <c r="G735"/>
  <c r="H736"/>
  <c r="E735"/>
  <c r="A735"/>
  <c r="G736"/>
  <c r="C736"/>
  <c r="E736"/>
  <c r="F736"/>
  <c r="B736"/>
  <c r="A736"/>
  <c r="C737"/>
  <c r="F737"/>
  <c r="B737"/>
  <c r="D737"/>
  <c r="H737"/>
  <c r="G737"/>
  <c r="D738"/>
  <c r="D739"/>
  <c r="E737"/>
  <c r="G738"/>
  <c r="B738"/>
  <c r="H739"/>
  <c r="A738"/>
  <c r="H738"/>
  <c r="C738"/>
  <c r="F738"/>
  <c r="E738"/>
  <c r="D741"/>
  <c r="G739"/>
  <c r="F739"/>
  <c r="C739"/>
  <c r="A739"/>
  <c r="E739"/>
  <c r="F741"/>
  <c r="B739"/>
  <c r="G740"/>
  <c r="D740"/>
  <c r="H740"/>
  <c r="E740"/>
  <c r="A740"/>
  <c r="B740"/>
  <c r="C740"/>
  <c r="F740"/>
  <c r="H741"/>
  <c r="G741"/>
  <c r="B741"/>
  <c r="A741"/>
  <c r="E741"/>
  <c r="B743"/>
  <c r="C741"/>
  <c r="H742"/>
  <c r="D742"/>
  <c r="G742"/>
  <c r="A742"/>
  <c r="H743"/>
  <c r="E742"/>
  <c r="B742"/>
  <c r="A744"/>
  <c r="C742"/>
  <c r="F743"/>
  <c r="G743"/>
  <c r="A743"/>
  <c r="C743"/>
  <c r="E743"/>
  <c r="D743"/>
  <c r="F742"/>
  <c r="F744"/>
  <c r="H744"/>
  <c r="G744"/>
  <c r="F746"/>
  <c r="D744"/>
  <c r="E744"/>
  <c r="B744"/>
  <c r="C744"/>
  <c r="C746"/>
  <c r="B746"/>
  <c r="A745"/>
  <c r="B745"/>
  <c r="G745"/>
  <c r="D745"/>
  <c r="E745"/>
  <c r="C745"/>
  <c r="F745"/>
  <c r="H745"/>
  <c r="A746"/>
  <c r="A747"/>
  <c r="H749"/>
  <c r="G746"/>
  <c r="H746"/>
  <c r="D747"/>
  <c r="D746"/>
  <c r="E746"/>
  <c r="D748"/>
  <c r="F747"/>
  <c r="H747"/>
  <c r="E747"/>
  <c r="B747"/>
  <c r="C747"/>
  <c r="G747"/>
  <c r="D749"/>
  <c r="G748"/>
  <c r="F748"/>
  <c r="E748"/>
  <c r="C748"/>
  <c r="H748"/>
  <c r="A748"/>
  <c r="B748"/>
  <c r="E751"/>
  <c r="G749"/>
  <c r="C749"/>
  <c r="B749"/>
  <c r="A749"/>
  <c r="C750"/>
  <c r="B750"/>
  <c r="H750"/>
  <c r="F749"/>
  <c r="F750"/>
  <c r="E749"/>
  <c r="D752"/>
  <c r="G750"/>
  <c r="A750"/>
  <c r="D750"/>
  <c r="B751"/>
  <c r="E750"/>
  <c r="D751"/>
  <c r="A751"/>
  <c r="C751"/>
  <c r="H751"/>
  <c r="F751"/>
  <c r="G751"/>
  <c r="H752"/>
  <c r="E752"/>
  <c r="C752"/>
  <c r="G752"/>
  <c r="F752"/>
  <c r="A752"/>
  <c r="B754"/>
  <c r="B752"/>
  <c r="H753"/>
  <c r="D753"/>
  <c r="D755"/>
  <c r="F753"/>
  <c r="C753"/>
  <c r="H754"/>
  <c r="E753"/>
  <c r="B753"/>
  <c r="A753"/>
  <c r="G753"/>
  <c r="A754"/>
  <c r="H756"/>
  <c r="F756"/>
  <c r="C755"/>
  <c r="F754"/>
  <c r="C754"/>
  <c r="D754"/>
  <c r="G754"/>
  <c r="F755"/>
  <c r="E754"/>
  <c r="A755"/>
  <c r="H755"/>
  <c r="B755"/>
  <c r="G755"/>
  <c r="E755"/>
  <c r="D756"/>
  <c r="B758"/>
  <c r="D757"/>
  <c r="B757"/>
  <c r="B756"/>
  <c r="F757"/>
  <c r="C756"/>
  <c r="E756"/>
  <c r="G756"/>
  <c r="A756"/>
  <c r="H757"/>
  <c r="G757"/>
  <c r="E757"/>
  <c r="H759"/>
  <c r="A758"/>
  <c r="H758"/>
  <c r="C758"/>
  <c r="A757"/>
  <c r="F758"/>
  <c r="E758"/>
  <c r="C757"/>
  <c r="G758"/>
  <c r="D758"/>
  <c r="F761"/>
  <c r="F759"/>
  <c r="D760"/>
  <c r="B761"/>
  <c r="B759"/>
  <c r="G759"/>
  <c r="E759"/>
  <c r="C759"/>
  <c r="A759"/>
  <c r="H760"/>
  <c r="D759"/>
  <c r="A761"/>
  <c r="E761"/>
  <c r="G761"/>
  <c r="E760"/>
  <c r="A760"/>
  <c r="D764"/>
  <c r="C761"/>
  <c r="G760"/>
  <c r="D761"/>
  <c r="F760"/>
  <c r="B760"/>
  <c r="C760"/>
  <c r="E762"/>
  <c r="H762"/>
  <c r="G762"/>
  <c r="C762"/>
  <c r="B762"/>
  <c r="H763"/>
  <c r="G763"/>
  <c r="H761"/>
  <c r="A762"/>
  <c r="D762"/>
  <c r="D763"/>
  <c r="F762"/>
  <c r="G764"/>
  <c r="H764"/>
  <c r="C765"/>
  <c r="A765"/>
  <c r="D766"/>
  <c r="F763"/>
  <c r="C763"/>
  <c r="E763"/>
  <c r="B763"/>
  <c r="A763"/>
  <c r="C764"/>
  <c r="A764"/>
  <c r="E765"/>
  <c r="F764"/>
  <c r="H766"/>
  <c r="D765"/>
  <c r="G765"/>
  <c r="B764"/>
  <c r="F765"/>
  <c r="F766"/>
  <c r="B766"/>
  <c r="E764"/>
  <c r="H765"/>
  <c r="B765"/>
  <c r="C766"/>
  <c r="G767"/>
  <c r="E768"/>
  <c r="H767"/>
  <c r="E766"/>
  <c r="A766"/>
  <c r="G766"/>
  <c r="D767"/>
  <c r="H769"/>
  <c r="C767"/>
  <c r="B768"/>
  <c r="A768"/>
  <c r="F768"/>
  <c r="C768"/>
  <c r="F767"/>
  <c r="B767"/>
  <c r="G768"/>
  <c r="D768"/>
  <c r="H768"/>
  <c r="E767"/>
  <c r="A767"/>
  <c r="G769"/>
  <c r="C769"/>
  <c r="B769"/>
  <c r="A769"/>
  <c r="F769"/>
  <c r="D769"/>
  <c r="E769"/>
  <c r="F770"/>
  <c r="D770"/>
  <c r="C770"/>
  <c r="H770"/>
  <c r="G770"/>
  <c r="A770"/>
  <c r="B770"/>
  <c r="E770"/>
  <c r="F771"/>
  <c r="E771"/>
  <c r="C771"/>
  <c r="B771"/>
  <c r="A771"/>
  <c r="G771"/>
  <c r="H771"/>
  <c r="D771"/>
  <c r="C772"/>
  <c r="G772"/>
  <c r="H772"/>
  <c r="E772"/>
  <c r="B772"/>
  <c r="A772"/>
  <c r="D772"/>
  <c r="F772"/>
  <c r="A773"/>
  <c r="E773"/>
  <c r="C773"/>
  <c r="G773"/>
  <c r="B773"/>
  <c r="H773"/>
  <c r="F773"/>
  <c r="D773"/>
  <c r="G774"/>
  <c r="C774"/>
  <c r="F774"/>
  <c r="E774"/>
  <c r="H774"/>
  <c r="D774"/>
  <c r="A774"/>
  <c r="B774"/>
  <c r="D775"/>
  <c r="E775"/>
  <c r="H775"/>
  <c r="F775"/>
  <c r="G775"/>
  <c r="C775"/>
  <c r="B775"/>
  <c r="A775"/>
  <c r="D776"/>
  <c r="G776"/>
  <c r="E776"/>
  <c r="H776"/>
  <c r="F776"/>
  <c r="B776"/>
  <c r="C776"/>
  <c r="A776"/>
  <c r="H777"/>
  <c r="E777"/>
  <c r="G777"/>
  <c r="C777"/>
  <c r="A777"/>
  <c r="D777"/>
  <c r="B777"/>
  <c r="F777"/>
  <c r="D778"/>
  <c r="H778"/>
  <c r="C778"/>
  <c r="E778"/>
  <c r="B778"/>
  <c r="G778"/>
  <c r="A778"/>
  <c r="F778"/>
  <c r="A779"/>
  <c r="G779"/>
  <c r="B779"/>
  <c r="D779"/>
  <c r="E779"/>
  <c r="F779"/>
  <c r="C779"/>
  <c r="H779"/>
  <c r="E780"/>
  <c r="D780"/>
  <c r="B780"/>
  <c r="F780"/>
  <c r="H780"/>
  <c r="A780"/>
  <c r="G780"/>
  <c r="C780"/>
  <c r="E781"/>
  <c r="H781"/>
  <c r="D781"/>
  <c r="C781"/>
  <c r="F781"/>
  <c r="G781"/>
  <c r="B781"/>
  <c r="A781"/>
  <c r="A782"/>
  <c r="B782"/>
  <c r="F782"/>
  <c r="E782"/>
  <c r="D782"/>
  <c r="H782"/>
  <c r="C782"/>
  <c r="G782"/>
  <c r="E783"/>
  <c r="C783"/>
  <c r="G783"/>
  <c r="D783"/>
  <c r="A783"/>
  <c r="B783"/>
  <c r="H783"/>
  <c r="F783"/>
  <c r="H784"/>
  <c r="B784"/>
  <c r="A784"/>
  <c r="E784"/>
  <c r="C784"/>
  <c r="D784"/>
  <c r="G784"/>
  <c r="F784"/>
  <c r="D785"/>
  <c r="F785"/>
  <c r="E785"/>
  <c r="B785"/>
  <c r="A785"/>
  <c r="G785"/>
  <c r="H785"/>
  <c r="C785"/>
  <c r="F786"/>
  <c r="E786"/>
  <c r="G786"/>
  <c r="B786"/>
  <c r="A786"/>
  <c r="H786"/>
  <c r="D786"/>
  <c r="C786"/>
  <c r="B787"/>
  <c r="H787"/>
  <c r="G787"/>
  <c r="E787"/>
  <c r="D787"/>
  <c r="F787"/>
  <c r="C787"/>
  <c r="A787"/>
  <c r="F788"/>
  <c r="A788"/>
  <c r="D788"/>
  <c r="C788"/>
  <c r="G788"/>
  <c r="B788"/>
  <c r="H788"/>
  <c r="E788"/>
  <c r="E789"/>
  <c r="B789"/>
  <c r="H789"/>
  <c r="F789"/>
  <c r="G789"/>
  <c r="D789"/>
  <c r="A789"/>
  <c r="C789"/>
  <c r="E790"/>
  <c r="D790"/>
  <c r="B790"/>
  <c r="F790"/>
  <c r="H790"/>
  <c r="C790"/>
  <c r="G790"/>
  <c r="A790"/>
  <c r="G791"/>
  <c r="F791"/>
  <c r="A791"/>
  <c r="C791"/>
  <c r="B791"/>
  <c r="E791"/>
  <c r="D791"/>
  <c r="H791"/>
  <c r="F792"/>
  <c r="C792"/>
  <c r="A792"/>
  <c r="H792"/>
  <c r="E792"/>
  <c r="G792"/>
  <c r="B792"/>
  <c r="D792"/>
  <c r="B793"/>
  <c r="A793"/>
  <c r="G793"/>
  <c r="H793"/>
  <c r="E793"/>
  <c r="D793"/>
  <c r="F793"/>
  <c r="C793"/>
  <c r="A794"/>
  <c r="H794"/>
  <c r="B794"/>
  <c r="G794"/>
  <c r="F794"/>
  <c r="E794"/>
  <c r="C794"/>
  <c r="D794"/>
  <c r="F795"/>
  <c r="H795"/>
  <c r="B795"/>
  <c r="A795"/>
  <c r="D795"/>
  <c r="C795"/>
  <c r="E795"/>
  <c r="G795"/>
  <c r="D796"/>
  <c r="G796"/>
  <c r="A796"/>
  <c r="B796"/>
  <c r="E796"/>
  <c r="H796"/>
  <c r="F796"/>
  <c r="C796"/>
  <c r="E797"/>
  <c r="B797"/>
  <c r="D797"/>
  <c r="A797"/>
  <c r="H797"/>
  <c r="C797"/>
  <c r="G797"/>
  <c r="F797"/>
  <c r="C798"/>
  <c r="D798"/>
  <c r="H798"/>
  <c r="F798"/>
  <c r="B798"/>
  <c r="E798"/>
  <c r="A798"/>
  <c r="G798"/>
  <c r="B799"/>
  <c r="G799"/>
  <c r="H799"/>
  <c r="F799"/>
  <c r="D799"/>
  <c r="E799"/>
  <c r="A799"/>
  <c r="C799"/>
  <c r="D800"/>
  <c r="C800"/>
  <c r="H800"/>
  <c r="B800"/>
  <c r="E800"/>
  <c r="F800"/>
  <c r="A800"/>
  <c r="G800"/>
  <c r="H801"/>
  <c r="G801"/>
  <c r="B801"/>
  <c r="D801"/>
  <c r="F801"/>
  <c r="C801"/>
  <c r="A801"/>
  <c r="E801"/>
  <c r="D802"/>
  <c r="F802"/>
  <c r="C802"/>
  <c r="E802"/>
  <c r="G802"/>
  <c r="A802"/>
  <c r="H802"/>
  <c r="B802"/>
  <c r="F803"/>
  <c r="A803"/>
  <c r="B803"/>
  <c r="D803"/>
  <c r="C803"/>
  <c r="E803"/>
  <c r="H803"/>
  <c r="G803"/>
  <c r="F804"/>
  <c r="B804"/>
  <c r="E804"/>
  <c r="D804"/>
  <c r="C804"/>
  <c r="H804"/>
  <c r="G804"/>
  <c r="A804"/>
  <c r="E805"/>
  <c r="G805"/>
  <c r="A805"/>
  <c r="F805"/>
  <c r="D805"/>
  <c r="H805"/>
  <c r="B805"/>
  <c r="C805"/>
  <c r="B807"/>
  <c r="F806"/>
  <c r="A806"/>
  <c r="E806"/>
  <c r="C806"/>
  <c r="G807"/>
  <c r="A807"/>
  <c r="G806"/>
  <c r="H806"/>
  <c r="D807"/>
  <c r="D806"/>
  <c r="B806"/>
  <c r="C807"/>
  <c r="F807"/>
  <c r="E807"/>
  <c r="H807"/>
  <c r="H809"/>
  <c r="G808"/>
  <c r="G809"/>
  <c r="A808"/>
  <c r="C808"/>
  <c r="B808"/>
  <c r="C809"/>
  <c r="H808"/>
  <c r="F808"/>
  <c r="A809"/>
  <c r="B809"/>
  <c r="C811"/>
  <c r="E808"/>
  <c r="D808"/>
  <c r="C812"/>
  <c r="D811"/>
  <c r="D809"/>
  <c r="E809"/>
  <c r="D810"/>
  <c r="E810"/>
  <c r="G811"/>
  <c r="G810"/>
  <c r="F809"/>
  <c r="C810"/>
  <c r="A810"/>
  <c r="B810"/>
  <c r="B811"/>
  <c r="F813"/>
  <c r="H811"/>
  <c r="H810"/>
  <c r="E811"/>
  <c r="F810"/>
  <c r="A811"/>
  <c r="D812"/>
  <c r="G812"/>
  <c r="F811"/>
  <c r="E813"/>
  <c r="D815"/>
  <c r="F812"/>
  <c r="H812"/>
  <c r="B812"/>
  <c r="B813"/>
  <c r="C814"/>
  <c r="H813"/>
  <c r="A813"/>
  <c r="G813"/>
  <c r="C813"/>
  <c r="A812"/>
  <c r="D813"/>
  <c r="G814"/>
  <c r="E812"/>
  <c r="D816"/>
  <c r="A814"/>
  <c r="F815"/>
  <c r="F814"/>
  <c r="D814"/>
  <c r="C815"/>
  <c r="H814"/>
  <c r="H815"/>
  <c r="B814"/>
  <c r="E814"/>
  <c r="C817"/>
  <c r="B816"/>
  <c r="G816"/>
  <c r="B815"/>
  <c r="A815"/>
  <c r="F816"/>
  <c r="E815"/>
  <c r="C816"/>
  <c r="H816"/>
  <c r="G815"/>
  <c r="E816"/>
  <c r="D817"/>
  <c r="A816"/>
  <c r="F817"/>
  <c r="G817"/>
  <c r="H817"/>
  <c r="A817"/>
  <c r="B817"/>
  <c r="E817"/>
  <c r="D818"/>
  <c r="A818"/>
  <c r="G818"/>
  <c r="F818"/>
  <c r="E818"/>
  <c r="B818"/>
  <c r="C818"/>
  <c r="H818"/>
  <c r="A819"/>
  <c r="G819"/>
  <c r="H819"/>
  <c r="E819"/>
  <c r="C819"/>
  <c r="F819"/>
  <c r="D819"/>
  <c r="B819"/>
  <c r="E820"/>
  <c r="D820"/>
  <c r="A820"/>
  <c r="B820"/>
  <c r="H820"/>
  <c r="F820"/>
  <c r="G820"/>
  <c r="C820"/>
  <c r="E821"/>
  <c r="A821"/>
  <c r="F821"/>
  <c r="D821"/>
  <c r="H821"/>
  <c r="C821"/>
  <c r="G821"/>
  <c r="B821"/>
  <c r="H822"/>
  <c r="D822"/>
  <c r="G822"/>
  <c r="E822"/>
  <c r="F822"/>
  <c r="B822"/>
  <c r="C822"/>
  <c r="A822"/>
  <c r="G823"/>
  <c r="H823"/>
  <c r="F823"/>
  <c r="B823"/>
  <c r="E823"/>
  <c r="A823"/>
  <c r="D823"/>
  <c r="C823"/>
  <c r="F824"/>
  <c r="D824"/>
  <c r="E824"/>
  <c r="B824"/>
  <c r="A824"/>
  <c r="G824"/>
  <c r="H824"/>
  <c r="C824"/>
  <c r="F825"/>
  <c r="C825"/>
  <c r="E825"/>
  <c r="G825"/>
  <c r="D825"/>
  <c r="B825"/>
  <c r="A825"/>
  <c r="H825"/>
  <c r="B826"/>
  <c r="F826"/>
  <c r="D826"/>
  <c r="C826"/>
  <c r="H826"/>
  <c r="G826"/>
  <c r="A826"/>
  <c r="E826"/>
  <c r="E827"/>
  <c r="F827"/>
  <c r="H827"/>
  <c r="B827"/>
  <c r="A827"/>
  <c r="D827"/>
  <c r="C827"/>
  <c r="G827"/>
  <c r="E828"/>
  <c r="B828"/>
  <c r="A828"/>
  <c r="D828"/>
  <c r="C828"/>
  <c r="H828"/>
  <c r="F828"/>
  <c r="G828"/>
  <c r="F829"/>
  <c r="E829"/>
  <c r="G829"/>
  <c r="A829"/>
  <c r="B829"/>
  <c r="C829"/>
  <c r="H829"/>
  <c r="D829"/>
  <c r="H830"/>
  <c r="C830"/>
  <c r="E830"/>
  <c r="B830"/>
  <c r="F830"/>
  <c r="A830"/>
  <c r="D830"/>
  <c r="G830"/>
  <c r="A831"/>
  <c r="E831"/>
  <c r="G831"/>
  <c r="B831"/>
  <c r="C831"/>
  <c r="H831"/>
  <c r="F831"/>
  <c r="D831"/>
  <c r="F832"/>
  <c r="D832"/>
  <c r="H832"/>
  <c r="B832"/>
  <c r="A832"/>
  <c r="E832"/>
  <c r="C832"/>
  <c r="G832"/>
  <c r="D833"/>
  <c r="B833"/>
  <c r="E833"/>
  <c r="F833"/>
  <c r="C833"/>
  <c r="G833"/>
  <c r="H833"/>
  <c r="A833"/>
  <c r="A834"/>
  <c r="D834"/>
  <c r="F834"/>
  <c r="B834"/>
  <c r="C834"/>
  <c r="G834"/>
  <c r="H834"/>
  <c r="E834"/>
  <c r="E835"/>
  <c r="C835"/>
  <c r="G835"/>
  <c r="F835"/>
  <c r="H835"/>
  <c r="D835"/>
  <c r="A835"/>
  <c r="B835"/>
  <c r="C836"/>
  <c r="A836"/>
  <c r="H836"/>
  <c r="D836"/>
  <c r="E836"/>
  <c r="F836"/>
  <c r="B836"/>
  <c r="G836"/>
  <c r="D837"/>
  <c r="A837"/>
  <c r="E837"/>
  <c r="C837"/>
  <c r="H837"/>
  <c r="B837"/>
  <c r="G837"/>
  <c r="F837"/>
  <c r="E838"/>
  <c r="G838"/>
  <c r="B838"/>
  <c r="H838"/>
  <c r="D838"/>
  <c r="F838"/>
  <c r="A838"/>
  <c r="C838"/>
  <c r="C839"/>
  <c r="F839"/>
  <c r="A839"/>
  <c r="H839"/>
  <c r="B839"/>
  <c r="D839"/>
  <c r="E839"/>
  <c r="G839"/>
  <c r="H840"/>
  <c r="A840"/>
  <c r="E840"/>
  <c r="G840"/>
  <c r="B840"/>
  <c r="F840"/>
  <c r="C840"/>
  <c r="D840"/>
  <c r="E841"/>
  <c r="F841"/>
  <c r="D841"/>
  <c r="B841"/>
  <c r="H841"/>
  <c r="A841"/>
  <c r="C841"/>
  <c r="G841"/>
  <c r="H842"/>
  <c r="B842"/>
  <c r="D842"/>
  <c r="G842"/>
  <c r="C842"/>
  <c r="A842"/>
  <c r="F842"/>
  <c r="E842"/>
  <c r="E843"/>
  <c r="D843"/>
  <c r="H843"/>
  <c r="F843"/>
  <c r="B843"/>
  <c r="A843"/>
  <c r="G843"/>
  <c r="C843"/>
  <c r="B844"/>
  <c r="E844"/>
  <c r="D844"/>
  <c r="H844"/>
  <c r="C844"/>
  <c r="G844"/>
  <c r="F844"/>
  <c r="A844"/>
  <c r="G845"/>
  <c r="A845"/>
  <c r="F845"/>
  <c r="C845"/>
  <c r="D845"/>
  <c r="H845"/>
  <c r="E845"/>
  <c r="B845"/>
  <c r="G846"/>
  <c r="H846"/>
  <c r="C846"/>
  <c r="A846"/>
  <c r="E846"/>
  <c r="B846"/>
  <c r="D846"/>
  <c r="F846"/>
  <c r="A847"/>
  <c r="B847"/>
  <c r="H847"/>
  <c r="C847"/>
  <c r="D847"/>
  <c r="G847"/>
  <c r="E847"/>
  <c r="F847"/>
  <c r="F848"/>
  <c r="C848"/>
  <c r="B848"/>
  <c r="E848"/>
  <c r="A848"/>
  <c r="G848"/>
  <c r="H848"/>
  <c r="D848"/>
  <c r="B849"/>
  <c r="H849"/>
  <c r="G849"/>
  <c r="A849"/>
  <c r="E849"/>
  <c r="D849"/>
  <c r="C849"/>
  <c r="F849"/>
  <c r="E854"/>
  <c r="E850"/>
  <c r="A850"/>
  <c r="G850"/>
  <c r="H850"/>
  <c r="B850"/>
  <c r="C850"/>
  <c r="F850"/>
  <c r="D850"/>
  <c r="D852"/>
  <c r="E852"/>
  <c r="H852"/>
  <c r="C851"/>
  <c r="E851"/>
  <c r="B852"/>
  <c r="A852"/>
  <c r="D855"/>
  <c r="H851"/>
  <c r="A851"/>
  <c r="D851"/>
  <c r="G852"/>
  <c r="F852"/>
  <c r="C854"/>
  <c r="C852"/>
  <c r="G851"/>
  <c r="B851"/>
  <c r="F851"/>
  <c r="H856"/>
  <c r="F855"/>
  <c r="F854"/>
  <c r="A853"/>
  <c r="H854"/>
  <c r="B853"/>
  <c r="D854"/>
  <c r="G853"/>
  <c r="C853"/>
  <c r="H855"/>
  <c r="H853"/>
  <c r="E853"/>
  <c r="D853"/>
  <c r="A854"/>
  <c r="F853"/>
  <c r="B854"/>
  <c r="C856"/>
  <c r="G854"/>
  <c r="G858"/>
  <c r="B858"/>
  <c r="H857"/>
  <c r="A855"/>
  <c r="F856"/>
  <c r="E856"/>
  <c r="C855"/>
  <c r="B855"/>
  <c r="A856"/>
  <c r="E855"/>
  <c r="B856"/>
  <c r="D856"/>
  <c r="G856"/>
  <c r="G855"/>
  <c r="C858"/>
  <c r="H858"/>
  <c r="E857"/>
  <c r="A857"/>
  <c r="F857"/>
  <c r="D857"/>
  <c r="D858"/>
  <c r="B857"/>
  <c r="E858"/>
  <c r="G857"/>
  <c r="F858"/>
  <c r="H859"/>
  <c r="F859"/>
  <c r="A858"/>
  <c r="C857"/>
  <c r="G859"/>
  <c r="C859"/>
  <c r="A860"/>
  <c r="B859"/>
  <c r="E859"/>
  <c r="E860"/>
  <c r="D862"/>
  <c r="D859"/>
  <c r="F860"/>
  <c r="C860"/>
  <c r="H860"/>
  <c r="B860"/>
  <c r="A859"/>
  <c r="E861"/>
  <c r="B861"/>
  <c r="D860"/>
  <c r="A861"/>
  <c r="H861"/>
  <c r="F861"/>
  <c r="G861"/>
  <c r="C861"/>
  <c r="D861"/>
  <c r="G860"/>
  <c r="A864"/>
  <c r="F862"/>
  <c r="C862"/>
  <c r="A862"/>
  <c r="G862"/>
  <c r="B862"/>
  <c r="C864"/>
  <c r="E862"/>
  <c r="D865"/>
  <c r="D863"/>
  <c r="E864"/>
  <c r="C863"/>
  <c r="F863"/>
  <c r="H863"/>
  <c r="B863"/>
  <c r="H862"/>
  <c r="G864"/>
  <c r="E863"/>
  <c r="D864"/>
  <c r="G863"/>
  <c r="H864"/>
  <c r="A863"/>
  <c r="F866"/>
  <c r="F865"/>
  <c r="G865"/>
  <c r="B865"/>
  <c r="B864"/>
  <c r="F864"/>
  <c r="C865"/>
  <c r="E866"/>
  <c r="A865"/>
  <c r="A866"/>
  <c r="D866"/>
  <c r="B866"/>
  <c r="H865"/>
  <c r="E865"/>
  <c r="H866"/>
  <c r="C866"/>
  <c r="G866"/>
  <c r="C867"/>
  <c r="D867"/>
  <c r="B867"/>
  <c r="E867"/>
  <c r="H867"/>
  <c r="G867"/>
  <c r="A867"/>
  <c r="F867"/>
  <c r="F868"/>
  <c r="G868"/>
  <c r="E868"/>
  <c r="A868"/>
  <c r="D868"/>
  <c r="E871"/>
  <c r="D869"/>
  <c r="C869"/>
  <c r="H868"/>
  <c r="E869"/>
  <c r="F869"/>
  <c r="G869"/>
  <c r="B868"/>
  <c r="C871"/>
  <c r="A869"/>
  <c r="B869"/>
  <c r="C868"/>
  <c r="F871"/>
  <c r="G870"/>
  <c r="B870"/>
  <c r="E870"/>
  <c r="B871"/>
  <c r="A870"/>
  <c r="D871"/>
  <c r="F870"/>
  <c r="H871"/>
  <c r="H870"/>
  <c r="C870"/>
  <c r="H869"/>
  <c r="D870"/>
  <c r="A872"/>
  <c r="G871"/>
  <c r="G872"/>
  <c r="A871"/>
  <c r="H872"/>
  <c r="F872"/>
  <c r="C872"/>
  <c r="E872"/>
  <c r="D872"/>
  <c r="B872"/>
  <c r="B873"/>
  <c r="D873"/>
  <c r="A873"/>
  <c r="G873"/>
  <c r="H873"/>
  <c r="F873"/>
  <c r="C873"/>
  <c r="E874"/>
  <c r="A874"/>
  <c r="E873"/>
  <c r="D874"/>
  <c r="G874"/>
  <c r="F874"/>
  <c r="D876"/>
  <c r="C874"/>
  <c r="D875"/>
  <c r="A875"/>
  <c r="E875"/>
  <c r="B874"/>
  <c r="H875"/>
  <c r="H874"/>
  <c r="A878"/>
  <c r="F875"/>
  <c r="C875"/>
  <c r="B876"/>
  <c r="H876"/>
  <c r="G875"/>
  <c r="G876"/>
  <c r="F876"/>
  <c r="C876"/>
  <c r="A876"/>
  <c r="B875"/>
  <c r="E876"/>
  <c r="D877"/>
  <c r="C877"/>
  <c r="E877"/>
  <c r="G877"/>
  <c r="B877"/>
  <c r="H877"/>
  <c r="A877"/>
  <c r="F877"/>
  <c r="A880"/>
  <c r="C878"/>
  <c r="D878"/>
  <c r="F878"/>
  <c r="E878"/>
  <c r="F880"/>
  <c r="B878"/>
  <c r="G878"/>
  <c r="F879"/>
  <c r="C880"/>
  <c r="H879"/>
  <c r="H878"/>
  <c r="C879"/>
  <c r="A879"/>
  <c r="G879"/>
  <c r="D879"/>
  <c r="E879"/>
  <c r="B879"/>
  <c r="E880"/>
  <c r="B880"/>
  <c r="H880"/>
  <c r="D880"/>
  <c r="C882"/>
  <c r="G880"/>
  <c r="A883"/>
  <c r="F882"/>
  <c r="B881"/>
  <c r="G881"/>
  <c r="H882"/>
  <c r="A881"/>
  <c r="B882"/>
  <c r="D881"/>
  <c r="E881"/>
  <c r="E882"/>
  <c r="F884"/>
  <c r="F881"/>
  <c r="H881"/>
  <c r="C881"/>
  <c r="E883"/>
  <c r="G882"/>
  <c r="D882"/>
  <c r="A882"/>
  <c r="C885"/>
  <c r="F883"/>
  <c r="B883"/>
  <c r="H883"/>
  <c r="G883"/>
  <c r="G884"/>
  <c r="G886"/>
  <c r="C883"/>
  <c r="D884"/>
  <c r="C884"/>
  <c r="D883"/>
  <c r="H884"/>
  <c r="A884"/>
  <c r="E884"/>
  <c r="H885"/>
  <c r="B884"/>
  <c r="G885"/>
  <c r="A885"/>
  <c r="D885"/>
  <c r="E885"/>
  <c r="F885"/>
  <c r="B885"/>
  <c r="A886"/>
  <c r="E886"/>
  <c r="D886"/>
  <c r="F886"/>
  <c r="C886"/>
  <c r="C887"/>
  <c r="B887"/>
  <c r="A887"/>
  <c r="F887"/>
  <c r="H886"/>
  <c r="D887"/>
  <c r="G887"/>
  <c r="B886"/>
  <c r="H887"/>
  <c r="E887"/>
  <c r="D888"/>
  <c r="H888"/>
  <c r="C888"/>
  <c r="G890"/>
  <c r="E888"/>
  <c r="B888"/>
  <c r="C889"/>
  <c r="E889"/>
  <c r="A888"/>
  <c r="G888"/>
  <c r="H889"/>
  <c r="G889"/>
  <c r="F889"/>
  <c r="F888"/>
  <c r="B889"/>
  <c r="H892"/>
  <c r="F890"/>
  <c r="A890"/>
  <c r="B890"/>
  <c r="D890"/>
  <c r="A889"/>
  <c r="E892"/>
  <c r="D889"/>
  <c r="C890"/>
  <c r="H890"/>
  <c r="E890"/>
  <c r="F893"/>
  <c r="C891"/>
  <c r="D891"/>
  <c r="E891"/>
  <c r="F891"/>
  <c r="A891"/>
  <c r="G891"/>
  <c r="H891"/>
  <c r="F892"/>
  <c r="A892"/>
  <c r="B891"/>
  <c r="D892"/>
  <c r="C892"/>
  <c r="B892"/>
  <c r="G892"/>
  <c r="H895"/>
  <c r="H893"/>
  <c r="A893"/>
  <c r="D893"/>
  <c r="C893"/>
  <c r="E893"/>
  <c r="E895"/>
  <c r="G893"/>
  <c r="B893"/>
  <c r="A894"/>
  <c r="A895"/>
  <c r="H894"/>
  <c r="C894"/>
  <c r="G894"/>
  <c r="E894"/>
  <c r="D894"/>
  <c r="G895"/>
  <c r="D895"/>
  <c r="B894"/>
  <c r="B895"/>
  <c r="F894"/>
  <c r="E898"/>
  <c r="C896"/>
  <c r="A896"/>
  <c r="C895"/>
  <c r="F896"/>
  <c r="H896"/>
  <c r="E896"/>
  <c r="D896"/>
  <c r="F895"/>
  <c r="G896"/>
  <c r="C899"/>
  <c r="E897"/>
  <c r="G897"/>
  <c r="F897"/>
  <c r="B896"/>
  <c r="C897"/>
  <c r="B897"/>
  <c r="A897"/>
  <c r="A898"/>
  <c r="D898"/>
  <c r="C898"/>
  <c r="H897"/>
  <c r="G898"/>
  <c r="H898"/>
  <c r="D897"/>
  <c r="H899"/>
  <c r="H901"/>
  <c r="E899"/>
  <c r="F898"/>
  <c r="B899"/>
  <c r="F899"/>
  <c r="B898"/>
  <c r="C900"/>
  <c r="D899"/>
  <c r="G899"/>
  <c r="A899"/>
  <c r="B900"/>
  <c r="F901"/>
  <c r="G900"/>
  <c r="A900"/>
  <c r="G901"/>
  <c r="F900"/>
  <c r="H900"/>
  <c r="E900"/>
  <c r="D900"/>
  <c r="D901"/>
  <c r="A901"/>
  <c r="C901"/>
  <c r="E901"/>
  <c r="B901"/>
  <c r="F902"/>
  <c r="C902"/>
  <c r="A902"/>
  <c r="G902"/>
  <c r="B902"/>
  <c r="D902"/>
  <c r="E902"/>
  <c r="H902"/>
  <c r="A904"/>
  <c r="A903"/>
  <c r="F903"/>
  <c r="C903"/>
  <c r="G903"/>
  <c r="H903"/>
  <c r="E903"/>
  <c r="D903"/>
  <c r="B903"/>
  <c r="F904"/>
  <c r="H904"/>
  <c r="C904"/>
  <c r="D904"/>
  <c r="E904"/>
  <c r="B904"/>
  <c r="G904"/>
  <c r="G905"/>
  <c r="D905"/>
  <c r="C905"/>
  <c r="F905"/>
  <c r="H906"/>
  <c r="B905"/>
  <c r="E905"/>
  <c r="A905"/>
  <c r="H905"/>
  <c r="D906"/>
  <c r="C906"/>
  <c r="E906"/>
  <c r="A906"/>
  <c r="G906"/>
  <c r="B906"/>
  <c r="F906"/>
  <c r="G907"/>
  <c r="F907"/>
  <c r="C907"/>
  <c r="D907"/>
  <c r="B907"/>
  <c r="H907"/>
  <c r="E907"/>
  <c r="E910"/>
  <c r="H908"/>
  <c r="A908"/>
  <c r="F908"/>
  <c r="D908"/>
  <c r="C908"/>
  <c r="G908"/>
  <c r="A907"/>
  <c r="B908"/>
  <c r="F910"/>
  <c r="E908"/>
  <c r="B911"/>
  <c r="A909"/>
  <c r="H909"/>
  <c r="B909"/>
  <c r="C909"/>
  <c r="E909"/>
  <c r="B910"/>
  <c r="G909"/>
  <c r="D909"/>
  <c r="F909"/>
  <c r="C910"/>
  <c r="D911"/>
  <c r="A910"/>
  <c r="G910"/>
  <c r="C911"/>
  <c r="G911"/>
  <c r="D910"/>
  <c r="F911"/>
  <c r="H910"/>
  <c r="A911"/>
  <c r="G912"/>
  <c r="F912"/>
  <c r="H913"/>
  <c r="D912"/>
  <c r="H912"/>
  <c r="A912"/>
  <c r="E911"/>
  <c r="C912"/>
  <c r="H911"/>
  <c r="E912"/>
  <c r="B912"/>
  <c r="H915"/>
  <c r="D914"/>
  <c r="H914"/>
  <c r="A913"/>
  <c r="E913"/>
  <c r="B913"/>
  <c r="D913"/>
  <c r="F913"/>
  <c r="E914"/>
  <c r="H916"/>
  <c r="G913"/>
  <c r="F916"/>
  <c r="C913"/>
  <c r="C915"/>
  <c r="A915"/>
  <c r="C914"/>
  <c r="F914"/>
  <c r="F915"/>
  <c r="D915"/>
  <c r="G915"/>
  <c r="D916"/>
  <c r="E916"/>
  <c r="A914"/>
  <c r="B914"/>
  <c r="E915"/>
  <c r="C916"/>
  <c r="B916"/>
  <c r="G914"/>
  <c r="B915"/>
  <c r="G916"/>
  <c r="E917"/>
  <c r="C918"/>
  <c r="B918"/>
  <c r="B917"/>
  <c r="E918"/>
  <c r="A917"/>
  <c r="H918"/>
  <c r="A918"/>
  <c r="C917"/>
  <c r="F917"/>
  <c r="F918"/>
  <c r="A916"/>
  <c r="D918"/>
  <c r="D917"/>
  <c r="H917"/>
  <c r="G917"/>
  <c r="G920"/>
  <c r="D921"/>
  <c r="G918"/>
  <c r="H921"/>
  <c r="C920"/>
  <c r="E920"/>
  <c r="A919"/>
  <c r="D920"/>
  <c r="A920"/>
  <c r="H920"/>
  <c r="C919"/>
  <c r="B919"/>
  <c r="D919"/>
  <c r="E919"/>
  <c r="F919"/>
  <c r="G919"/>
  <c r="H919"/>
  <c r="F920"/>
  <c r="B920"/>
  <c r="F922"/>
  <c r="B921"/>
  <c r="F921"/>
  <c r="A921"/>
  <c r="D922"/>
  <c r="G921"/>
  <c r="C921"/>
  <c r="E921"/>
  <c r="H922"/>
  <c r="A922"/>
  <c r="F923"/>
  <c r="C923"/>
  <c r="D923"/>
  <c r="B923"/>
  <c r="H923"/>
  <c r="G923"/>
  <c r="C922"/>
  <c r="E922"/>
  <c r="G922"/>
  <c r="B922"/>
  <c r="A923"/>
  <c r="E923"/>
  <c r="F924"/>
  <c r="E924"/>
  <c r="A924"/>
  <c r="D924"/>
  <c r="C924"/>
  <c r="H924"/>
  <c r="B924"/>
  <c r="G924"/>
  <c r="G925"/>
  <c r="F925"/>
  <c r="A925"/>
  <c r="H925"/>
  <c r="C925"/>
  <c r="E925"/>
  <c r="B925"/>
  <c r="D925"/>
  <c r="B926"/>
  <c r="H926"/>
  <c r="A926"/>
  <c r="D930"/>
  <c r="G926"/>
  <c r="E926"/>
  <c r="F926"/>
  <c r="C926"/>
  <c r="D926"/>
  <c r="A927"/>
  <c r="B927"/>
  <c r="E927"/>
  <c r="C927"/>
  <c r="F927"/>
  <c r="D927"/>
  <c r="G927"/>
  <c r="H928"/>
  <c r="H927"/>
  <c r="H932"/>
  <c r="F928"/>
  <c r="D928"/>
  <c r="G928"/>
  <c r="A928"/>
  <c r="G929"/>
  <c r="H929"/>
  <c r="C929"/>
  <c r="F929"/>
  <c r="C928"/>
  <c r="D929"/>
  <c r="E929"/>
  <c r="B929"/>
  <c r="A929"/>
  <c r="E928"/>
  <c r="B928"/>
  <c r="E933"/>
  <c r="B931"/>
  <c r="D931"/>
  <c r="A930"/>
  <c r="F930"/>
  <c r="H930"/>
  <c r="G933"/>
  <c r="G931"/>
  <c r="C930"/>
  <c r="E931"/>
  <c r="F931"/>
  <c r="A932"/>
  <c r="C931"/>
  <c r="B930"/>
  <c r="E934"/>
  <c r="E930"/>
  <c r="H931"/>
  <c r="G930"/>
  <c r="A931"/>
  <c r="C935"/>
  <c r="A936"/>
  <c r="A935"/>
  <c r="B932"/>
  <c r="C933"/>
  <c r="E936"/>
  <c r="C932"/>
  <c r="G932"/>
  <c r="D933"/>
  <c r="E932"/>
  <c r="B934"/>
  <c r="D932"/>
  <c r="A933"/>
  <c r="F932"/>
  <c r="F933"/>
  <c r="H933"/>
  <c r="H934"/>
  <c r="F934"/>
  <c r="A934"/>
  <c r="B933"/>
  <c r="D934"/>
  <c r="F936"/>
  <c r="B935"/>
  <c r="A937"/>
  <c r="G935"/>
  <c r="D935"/>
  <c r="F935"/>
  <c r="H935"/>
  <c r="C934"/>
  <c r="D936"/>
  <c r="G934"/>
  <c r="E935"/>
  <c r="B936"/>
  <c r="H936"/>
  <c r="G939"/>
  <c r="D938"/>
  <c r="D937"/>
  <c r="B937"/>
  <c r="H937"/>
  <c r="H938"/>
  <c r="B938"/>
  <c r="A938"/>
  <c r="G937"/>
  <c r="F937"/>
  <c r="C937"/>
  <c r="E937"/>
  <c r="C936"/>
  <c r="E938"/>
  <c r="G936"/>
  <c r="F938"/>
  <c r="D939"/>
  <c r="B939"/>
  <c r="F939"/>
  <c r="H941"/>
  <c r="E939"/>
  <c r="A939"/>
  <c r="C938"/>
  <c r="C939"/>
  <c r="H939"/>
  <c r="G938"/>
  <c r="F941"/>
  <c r="E940"/>
  <c r="A940"/>
  <c r="B940"/>
  <c r="F940"/>
  <c r="C940"/>
  <c r="B941"/>
  <c r="A941"/>
  <c r="G940"/>
  <c r="H940"/>
  <c r="C941"/>
  <c r="D940"/>
  <c r="G941"/>
  <c r="E941"/>
  <c r="D941"/>
  <c r="D942"/>
  <c r="H942"/>
  <c r="F942"/>
  <c r="A942"/>
  <c r="B942"/>
  <c r="E942"/>
  <c r="C942"/>
  <c r="G942"/>
  <c r="E943"/>
  <c r="G943"/>
  <c r="A943"/>
  <c r="F943"/>
  <c r="D943"/>
  <c r="B943"/>
  <c r="H943"/>
  <c r="C943"/>
  <c r="D944"/>
  <c r="F944"/>
  <c r="H944"/>
  <c r="E944"/>
  <c r="B944"/>
  <c r="A944"/>
  <c r="G944"/>
  <c r="C944"/>
  <c r="D945"/>
  <c r="A945"/>
  <c r="G945"/>
  <c r="E945"/>
  <c r="F945"/>
  <c r="B945"/>
  <c r="H945"/>
  <c r="C945"/>
  <c r="A946"/>
  <c r="H946"/>
  <c r="F946"/>
  <c r="C946"/>
  <c r="G946"/>
  <c r="B946"/>
  <c r="D946"/>
  <c r="E946"/>
  <c r="A947"/>
  <c r="F947"/>
  <c r="B947"/>
  <c r="H947"/>
  <c r="D947"/>
  <c r="E947"/>
  <c r="G947"/>
  <c r="C947"/>
  <c r="E948"/>
  <c r="F948"/>
  <c r="A948"/>
  <c r="G948"/>
  <c r="C948"/>
  <c r="B948"/>
  <c r="H948"/>
  <c r="D948"/>
  <c r="C949"/>
  <c r="A949"/>
  <c r="B949"/>
  <c r="G949"/>
  <c r="H949"/>
  <c r="D949"/>
  <c r="F949"/>
  <c r="E949"/>
  <c r="C950"/>
  <c r="D950"/>
  <c r="H950"/>
  <c r="G950"/>
  <c r="E950"/>
  <c r="B950"/>
  <c r="F950"/>
  <c r="A950"/>
  <c r="F951"/>
  <c r="H951"/>
  <c r="D951"/>
  <c r="A951"/>
  <c r="B951"/>
  <c r="C951"/>
  <c r="E951"/>
  <c r="G951"/>
  <c r="C952"/>
  <c r="F952"/>
  <c r="G952"/>
  <c r="H952"/>
  <c r="A952"/>
  <c r="E952"/>
  <c r="B952"/>
  <c r="D952"/>
  <c r="E953"/>
  <c r="B953"/>
  <c r="G953"/>
  <c r="C953"/>
  <c r="H953"/>
  <c r="A953"/>
  <c r="F953"/>
  <c r="D953"/>
  <c r="B954"/>
  <c r="F954"/>
  <c r="E954"/>
  <c r="D954"/>
  <c r="G954"/>
  <c r="A954"/>
  <c r="C954"/>
  <c r="H954"/>
  <c r="G956"/>
  <c r="F956"/>
  <c r="A956"/>
  <c r="H956"/>
  <c r="F955"/>
  <c r="B955"/>
  <c r="C956"/>
  <c r="B956"/>
  <c r="G955"/>
  <c r="H955"/>
  <c r="E956"/>
  <c r="D956"/>
  <c r="E955"/>
  <c r="C955"/>
  <c r="D955"/>
  <c r="A955"/>
  <c r="F957"/>
  <c r="H957"/>
  <c r="D957"/>
  <c r="D958"/>
  <c r="C957"/>
  <c r="B957"/>
  <c r="G958"/>
  <c r="E957"/>
  <c r="E958"/>
  <c r="A958"/>
  <c r="A957"/>
  <c r="F958"/>
  <c r="H958"/>
  <c r="B958"/>
  <c r="G957"/>
  <c r="C958"/>
  <c r="G962"/>
  <c r="E959"/>
  <c r="H959"/>
  <c r="F960"/>
  <c r="B959"/>
  <c r="G959"/>
  <c r="C960"/>
  <c r="A960"/>
  <c r="B960"/>
  <c r="F959"/>
  <c r="D959"/>
  <c r="H960"/>
  <c r="A959"/>
  <c r="C959"/>
  <c r="F962"/>
  <c r="G960"/>
  <c r="E960"/>
  <c r="D960"/>
  <c r="D963"/>
  <c r="D962"/>
  <c r="D961"/>
  <c r="B961"/>
  <c r="A962"/>
  <c r="G961"/>
  <c r="C962"/>
  <c r="C961"/>
  <c r="F961"/>
  <c r="E961"/>
  <c r="B962"/>
  <c r="H961"/>
  <c r="A961"/>
  <c r="C963"/>
  <c r="E963"/>
  <c r="H963"/>
  <c r="G963"/>
  <c r="A963"/>
  <c r="F963"/>
  <c r="H962"/>
  <c r="E962"/>
  <c r="A964"/>
  <c r="B963"/>
  <c r="B964"/>
  <c r="F965"/>
  <c r="D964"/>
  <c r="C964"/>
  <c r="G964"/>
  <c r="E964"/>
  <c r="F964"/>
  <c r="H964"/>
  <c r="E967"/>
  <c r="G966"/>
  <c r="C965"/>
  <c r="F966"/>
  <c r="E965"/>
  <c r="E966"/>
  <c r="H966"/>
  <c r="C966"/>
  <c r="B966"/>
  <c r="D966"/>
  <c r="A966"/>
  <c r="H965"/>
  <c r="D965"/>
  <c r="B965"/>
  <c r="D967"/>
  <c r="G965"/>
  <c r="F967"/>
  <c r="B967"/>
  <c r="G967"/>
  <c r="H967"/>
  <c r="F970"/>
  <c r="A965"/>
  <c r="A967"/>
  <c r="C967"/>
  <c r="B968"/>
  <c r="H968"/>
  <c r="F968"/>
  <c r="A968"/>
  <c r="D968"/>
  <c r="C968"/>
  <c r="E968"/>
  <c r="B969"/>
  <c r="A970"/>
  <c r="D971"/>
  <c r="G969"/>
  <c r="H970"/>
  <c r="D969"/>
  <c r="H969"/>
  <c r="G968"/>
  <c r="C969"/>
  <c r="F969"/>
  <c r="G970"/>
  <c r="E969"/>
  <c r="D970"/>
  <c r="A969"/>
  <c r="B970"/>
  <c r="G971"/>
  <c r="E970"/>
  <c r="B971"/>
  <c r="H971"/>
  <c r="C971"/>
  <c r="C970"/>
  <c r="A971"/>
  <c r="E971"/>
  <c r="F971"/>
  <c r="D972"/>
  <c r="B972"/>
  <c r="G972"/>
  <c r="A972"/>
  <c r="F972"/>
  <c r="H972"/>
  <c r="C972"/>
  <c r="E972"/>
  <c r="D974"/>
  <c r="B974"/>
  <c r="C976"/>
  <c r="H974"/>
  <c r="A974"/>
  <c r="F974"/>
  <c r="G974"/>
  <c r="C974"/>
  <c r="B973"/>
  <c r="H973"/>
  <c r="E974"/>
  <c r="D973"/>
  <c r="A973"/>
  <c r="F973"/>
  <c r="G973"/>
  <c r="C973"/>
  <c r="E973"/>
  <c r="A977"/>
  <c r="G976"/>
  <c r="A976"/>
  <c r="E975"/>
  <c r="C975"/>
  <c r="G975"/>
  <c r="E976"/>
  <c r="B976"/>
  <c r="F975"/>
  <c r="D975"/>
  <c r="H976"/>
  <c r="F976"/>
  <c r="H975"/>
  <c r="A975"/>
  <c r="B975"/>
  <c r="D976"/>
  <c r="G979"/>
  <c r="B977"/>
  <c r="A978"/>
  <c r="D977"/>
  <c r="F977"/>
  <c r="E979"/>
  <c r="H978"/>
  <c r="H977"/>
  <c r="E980"/>
  <c r="C977"/>
  <c r="H979"/>
  <c r="B978"/>
  <c r="E978"/>
  <c r="C978"/>
  <c r="F979"/>
  <c r="D978"/>
  <c r="E977"/>
  <c r="B979"/>
  <c r="G977"/>
  <c r="F978"/>
  <c r="D980"/>
  <c r="G978"/>
  <c r="C980"/>
  <c r="F980"/>
  <c r="C979"/>
  <c r="H980"/>
  <c r="A979"/>
  <c r="G980"/>
  <c r="B980"/>
  <c r="A980"/>
  <c r="D979"/>
  <c r="D983"/>
  <c r="C981"/>
  <c r="G982"/>
  <c r="D981"/>
  <c r="H981"/>
  <c r="H982"/>
  <c r="E982"/>
  <c r="B981"/>
  <c r="E981"/>
  <c r="A981"/>
  <c r="G981"/>
  <c r="E985"/>
  <c r="C982"/>
  <c r="F981"/>
  <c r="F983"/>
  <c r="B983"/>
  <c r="A983"/>
  <c r="E984"/>
  <c r="A984"/>
  <c r="D982"/>
  <c r="C983"/>
  <c r="F982"/>
  <c r="F984"/>
  <c r="H984"/>
  <c r="A982"/>
  <c r="E983"/>
  <c r="D984"/>
  <c r="G983"/>
  <c r="B982"/>
  <c r="H983"/>
  <c r="C987"/>
  <c r="G984"/>
  <c r="H985"/>
  <c r="B988"/>
  <c r="C984"/>
  <c r="B984"/>
  <c r="H986"/>
  <c r="A985"/>
  <c r="G985"/>
  <c r="D985"/>
  <c r="F985"/>
  <c r="D986"/>
  <c r="C986"/>
  <c r="B985"/>
  <c r="F986"/>
  <c r="E986"/>
  <c r="G986"/>
  <c r="C985"/>
  <c r="H988"/>
  <c r="B986"/>
  <c r="C988"/>
  <c r="A987"/>
  <c r="G987"/>
  <c r="B987"/>
  <c r="G988"/>
  <c r="A986"/>
  <c r="F988"/>
  <c r="F987"/>
  <c r="H987"/>
  <c r="D987"/>
  <c r="C990"/>
  <c r="E990"/>
  <c r="G989"/>
  <c r="A989"/>
  <c r="D988"/>
  <c r="C989"/>
  <c r="D990"/>
  <c r="E987"/>
  <c r="E988"/>
  <c r="D989"/>
  <c r="A988"/>
  <c r="E991"/>
  <c r="F990"/>
  <c r="A991"/>
  <c r="H989"/>
  <c r="B989"/>
  <c r="G990"/>
  <c r="H990"/>
  <c r="E989"/>
  <c r="F989"/>
  <c r="A990"/>
  <c r="B991"/>
  <c r="B990"/>
  <c r="G991"/>
  <c r="D991"/>
  <c r="H992"/>
  <c r="C992"/>
  <c r="C991"/>
  <c r="G992"/>
  <c r="F992"/>
  <c r="E992"/>
  <c r="D992"/>
  <c r="H991"/>
  <c r="G993"/>
  <c r="F991"/>
  <c r="B992"/>
  <c r="D993"/>
  <c r="B993"/>
  <c r="A992"/>
  <c r="E995"/>
  <c r="A993"/>
  <c r="G994"/>
  <c r="H994"/>
  <c r="E993"/>
  <c r="B994"/>
  <c r="C994"/>
  <c r="C993"/>
  <c r="F993"/>
  <c r="H993"/>
  <c r="D994"/>
  <c r="E994"/>
  <c r="A994"/>
  <c r="F995"/>
  <c r="F994"/>
  <c r="G996"/>
  <c r="B995"/>
  <c r="G995"/>
  <c r="C996"/>
  <c r="D995"/>
  <c r="H995"/>
  <c r="C995"/>
  <c r="A995"/>
  <c r="G998"/>
  <c r="A996"/>
  <c r="H997"/>
  <c r="E996"/>
  <c r="C999"/>
  <c r="H996"/>
  <c r="B996"/>
  <c r="F996"/>
  <c r="D996"/>
  <c r="U202" l="1" a="1"/>
  <c r="U202" s="1"/>
  <c r="U200" a="1"/>
  <c r="U200" s="1"/>
  <c r="V200" s="1"/>
  <c r="U198" a="1"/>
  <c r="U198" s="1"/>
  <c r="V198" s="1"/>
  <c r="U196" a="1"/>
  <c r="U196" s="1"/>
  <c r="V196" s="1"/>
  <c r="U194" a="1"/>
  <c r="U194" s="1"/>
  <c r="V194" s="1"/>
  <c r="U192" a="1"/>
  <c r="U192" s="1"/>
  <c r="V192" s="1"/>
  <c r="U190" a="1"/>
  <c r="U190" s="1"/>
  <c r="V190" s="1"/>
  <c r="U188" a="1"/>
  <c r="U188" s="1"/>
  <c r="V188" s="1"/>
  <c r="U186" a="1"/>
  <c r="U186" s="1"/>
  <c r="V186" s="1"/>
  <c r="U184" a="1"/>
  <c r="U184" s="1"/>
  <c r="V184" s="1"/>
  <c r="U182" a="1"/>
  <c r="U182" s="1"/>
  <c r="V182" s="1"/>
  <c r="U180" a="1"/>
  <c r="U180" s="1"/>
  <c r="V180" s="1"/>
  <c r="U178" a="1"/>
  <c r="U178" s="1"/>
  <c r="V178" s="1"/>
  <c r="U176" a="1"/>
  <c r="U176" s="1"/>
  <c r="V176" s="1"/>
  <c r="U197" a="1"/>
  <c r="U197" s="1"/>
  <c r="V197" s="1"/>
  <c r="U189" a="1"/>
  <c r="U189" s="1"/>
  <c r="V189" s="1"/>
  <c r="U181" a="1"/>
  <c r="U181" s="1"/>
  <c r="V181" s="1"/>
  <c r="U195" a="1"/>
  <c r="U195" s="1"/>
  <c r="V195" s="1"/>
  <c r="U191" a="1"/>
  <c r="U191" s="1"/>
  <c r="V191" s="1"/>
  <c r="U183" a="1"/>
  <c r="U183" s="1"/>
  <c r="V183" s="1"/>
  <c r="U175" a="1"/>
  <c r="U175" s="1"/>
  <c r="V175" s="1"/>
  <c r="U173" a="1"/>
  <c r="U173" s="1"/>
  <c r="V173" s="1"/>
  <c r="U171" a="1"/>
  <c r="U171" s="1"/>
  <c r="V171" s="1"/>
  <c r="U169" a="1"/>
  <c r="U169" s="1"/>
  <c r="V169" s="1"/>
  <c r="U167" a="1"/>
  <c r="U167" s="1"/>
  <c r="V167" s="1"/>
  <c r="U165" a="1"/>
  <c r="U165" s="1"/>
  <c r="V165" s="1"/>
  <c r="U163" a="1"/>
  <c r="U163" s="1"/>
  <c r="V163" s="1"/>
  <c r="U161" a="1"/>
  <c r="U161" s="1"/>
  <c r="V161" s="1"/>
  <c r="U159" a="1"/>
  <c r="U159" s="1"/>
  <c r="V159" s="1"/>
  <c r="U157" a="1"/>
  <c r="U157" s="1"/>
  <c r="V157" s="1"/>
  <c r="U155" a="1"/>
  <c r="U155" s="1"/>
  <c r="V155" s="1"/>
  <c r="U153" a="1"/>
  <c r="U153" s="1"/>
  <c r="V153" s="1"/>
  <c r="U151" a="1"/>
  <c r="U151" s="1"/>
  <c r="V151" s="1"/>
  <c r="U149" a="1"/>
  <c r="U149" s="1"/>
  <c r="V149" s="1"/>
  <c r="U147" a="1"/>
  <c r="U147" s="1"/>
  <c r="V147" s="1"/>
  <c r="U145" a="1"/>
  <c r="U145" s="1"/>
  <c r="V145" s="1"/>
  <c r="U143" a="1"/>
  <c r="U143" s="1"/>
  <c r="V143" s="1"/>
  <c r="U141" a="1"/>
  <c r="U141" s="1"/>
  <c r="V141" s="1"/>
  <c r="U139" a="1"/>
  <c r="U139" s="1"/>
  <c r="V139" s="1"/>
  <c r="U137" a="1"/>
  <c r="U137" s="1"/>
  <c r="V137" s="1"/>
  <c r="U135" a="1"/>
  <c r="U135" s="1"/>
  <c r="V135" s="1"/>
  <c r="U133" a="1"/>
  <c r="U133" s="1"/>
  <c r="V133" s="1"/>
  <c r="U131" a="1"/>
  <c r="U131" s="1"/>
  <c r="V131" s="1"/>
  <c r="U129" a="1"/>
  <c r="U129" s="1"/>
  <c r="V129" s="1"/>
  <c r="U127" a="1"/>
  <c r="U127" s="1"/>
  <c r="V127" s="1"/>
  <c r="U125" a="1"/>
  <c r="U125" s="1"/>
  <c r="V125" s="1"/>
  <c r="U123" a="1"/>
  <c r="U123" s="1"/>
  <c r="V123" s="1"/>
  <c r="U121" a="1"/>
  <c r="U121" s="1"/>
  <c r="V121" s="1"/>
  <c r="U119" a="1"/>
  <c r="U119" s="1"/>
  <c r="V119" s="1"/>
  <c r="U117" a="1"/>
  <c r="U117" s="1"/>
  <c r="V117" s="1"/>
  <c r="U115" a="1"/>
  <c r="U115" s="1"/>
  <c r="V115" s="1"/>
  <c r="U113" a="1"/>
  <c r="U113" s="1"/>
  <c r="V113" s="1"/>
  <c r="U111" a="1"/>
  <c r="U111" s="1"/>
  <c r="V111" s="1"/>
  <c r="U109" a="1"/>
  <c r="U109" s="1"/>
  <c r="V109" s="1"/>
  <c r="U107" a="1"/>
  <c r="U107" s="1"/>
  <c r="V107" s="1"/>
  <c r="U105" a="1"/>
  <c r="U105" s="1"/>
  <c r="V105" s="1"/>
  <c r="U103" a="1"/>
  <c r="U103" s="1"/>
  <c r="V103" s="1"/>
  <c r="U101" a="1"/>
  <c r="U101" s="1"/>
  <c r="V101" s="1"/>
  <c r="U99" a="1"/>
  <c r="U99" s="1"/>
  <c r="V99" s="1"/>
  <c r="U97" a="1"/>
  <c r="U97" s="1"/>
  <c r="V97" s="1"/>
  <c r="U95" a="1"/>
  <c r="U95" s="1"/>
  <c r="V95" s="1"/>
  <c r="U93" a="1"/>
  <c r="U93" s="1"/>
  <c r="V93" s="1"/>
  <c r="U91" a="1"/>
  <c r="U91" s="1"/>
  <c r="V91" s="1"/>
  <c r="U89" a="1"/>
  <c r="U89" s="1"/>
  <c r="V89" s="1"/>
  <c r="U87" a="1"/>
  <c r="U87" s="1"/>
  <c r="V87" s="1"/>
  <c r="U85" a="1"/>
  <c r="U85" s="1"/>
  <c r="V85" s="1"/>
  <c r="U83" a="1"/>
  <c r="U83" s="1"/>
  <c r="V83" s="1"/>
  <c r="U81" a="1"/>
  <c r="U81" s="1"/>
  <c r="V81" s="1"/>
  <c r="U79" a="1"/>
  <c r="U79" s="1"/>
  <c r="V79" s="1"/>
  <c r="U77" a="1"/>
  <c r="U77" s="1"/>
  <c r="V77" s="1"/>
  <c r="U75" a="1"/>
  <c r="U75" s="1"/>
  <c r="V75" s="1"/>
  <c r="U73" a="1"/>
  <c r="U73" s="1"/>
  <c r="V73" s="1"/>
  <c r="U71" a="1"/>
  <c r="U71" s="1"/>
  <c r="V71" s="1"/>
  <c r="U69" a="1"/>
  <c r="U69" s="1"/>
  <c r="V69" s="1"/>
  <c r="U67" a="1"/>
  <c r="U67" s="1"/>
  <c r="V67" s="1"/>
  <c r="U65" a="1"/>
  <c r="U65" s="1"/>
  <c r="V65" s="1"/>
  <c r="U63" a="1"/>
  <c r="U63" s="1"/>
  <c r="V63" s="1"/>
  <c r="U61" a="1"/>
  <c r="U61" s="1"/>
  <c r="V61" s="1"/>
  <c r="U59" a="1"/>
  <c r="U59" s="1"/>
  <c r="V59" s="1"/>
  <c r="U57" a="1"/>
  <c r="U57" s="1"/>
  <c r="V57" s="1"/>
  <c r="U55" a="1"/>
  <c r="U55" s="1"/>
  <c r="V55" s="1"/>
  <c r="U53" a="1"/>
  <c r="U53" s="1"/>
  <c r="V53" s="1"/>
  <c r="U51" a="1"/>
  <c r="U51" s="1"/>
  <c r="V51" s="1"/>
  <c r="U49" a="1"/>
  <c r="U49" s="1"/>
  <c r="V49" s="1"/>
  <c r="U47" a="1"/>
  <c r="U47" s="1"/>
  <c r="V47" s="1"/>
  <c r="U45" a="1"/>
  <c r="U45" s="1"/>
  <c r="V45" s="1"/>
  <c r="U43" a="1"/>
  <c r="U43" s="1"/>
  <c r="V43" s="1"/>
  <c r="U41" a="1"/>
  <c r="U41" s="1"/>
  <c r="V41" s="1"/>
  <c r="U39" a="1"/>
  <c r="U39" s="1"/>
  <c r="V39" s="1"/>
  <c r="U37" a="1"/>
  <c r="U37" s="1"/>
  <c r="V37" s="1"/>
  <c r="U35" a="1"/>
  <c r="U35" s="1"/>
  <c r="V35" s="1"/>
  <c r="U34" a="1"/>
  <c r="U34" s="1"/>
  <c r="V34" s="1"/>
  <c r="U201" a="1"/>
  <c r="U201" s="1"/>
  <c r="V201" s="1"/>
  <c r="U193" a="1"/>
  <c r="U193" s="1"/>
  <c r="V193" s="1"/>
  <c r="U185" a="1"/>
  <c r="U185" s="1"/>
  <c r="V185" s="1"/>
  <c r="U177" a="1"/>
  <c r="U177" s="1"/>
  <c r="V177" s="1"/>
  <c r="U199" a="1"/>
  <c r="U199" s="1"/>
  <c r="V199" s="1"/>
  <c r="U187" a="1"/>
  <c r="U187" s="1"/>
  <c r="V187" s="1"/>
  <c r="U179" a="1"/>
  <c r="U179" s="1"/>
  <c r="V179" s="1"/>
  <c r="U174" a="1"/>
  <c r="U174" s="1"/>
  <c r="V174" s="1"/>
  <c r="U172" a="1"/>
  <c r="U172" s="1"/>
  <c r="V172" s="1"/>
  <c r="U170" a="1"/>
  <c r="U170" s="1"/>
  <c r="V170" s="1"/>
  <c r="U168" a="1"/>
  <c r="U168" s="1"/>
  <c r="V168" s="1"/>
  <c r="U166" a="1"/>
  <c r="U166" s="1"/>
  <c r="V166" s="1"/>
  <c r="U164" a="1"/>
  <c r="U164" s="1"/>
  <c r="V164" s="1"/>
  <c r="U162" a="1"/>
  <c r="U162" s="1"/>
  <c r="V162" s="1"/>
  <c r="U160" a="1"/>
  <c r="U160" s="1"/>
  <c r="V160" s="1"/>
  <c r="U158" a="1"/>
  <c r="U158" s="1"/>
  <c r="V158" s="1"/>
  <c r="U156" a="1"/>
  <c r="U156" s="1"/>
  <c r="V156" s="1"/>
  <c r="U154" a="1"/>
  <c r="U154" s="1"/>
  <c r="V154" s="1"/>
  <c r="U152" a="1"/>
  <c r="U152" s="1"/>
  <c r="V152" s="1"/>
  <c r="U150" a="1"/>
  <c r="U150" s="1"/>
  <c r="V150" s="1"/>
  <c r="U148" a="1"/>
  <c r="U148" s="1"/>
  <c r="V148" s="1"/>
  <c r="U146" a="1"/>
  <c r="U146" s="1"/>
  <c r="V146" s="1"/>
  <c r="U144" a="1"/>
  <c r="U144" s="1"/>
  <c r="V144" s="1"/>
  <c r="U142" a="1"/>
  <c r="U142" s="1"/>
  <c r="V142" s="1"/>
  <c r="U140" a="1"/>
  <c r="U140" s="1"/>
  <c r="V140" s="1"/>
  <c r="U138" a="1"/>
  <c r="U138" s="1"/>
  <c r="V138" s="1"/>
  <c r="U136" a="1"/>
  <c r="U136" s="1"/>
  <c r="V136" s="1"/>
  <c r="U134" a="1"/>
  <c r="U134" s="1"/>
  <c r="V134" s="1"/>
  <c r="U132" a="1"/>
  <c r="U132" s="1"/>
  <c r="V132" s="1"/>
  <c r="U130" a="1"/>
  <c r="U130" s="1"/>
  <c r="V130" s="1"/>
  <c r="U128" a="1"/>
  <c r="U128" s="1"/>
  <c r="V128" s="1"/>
  <c r="U126" a="1"/>
  <c r="U126" s="1"/>
  <c r="V126" s="1"/>
  <c r="U124" a="1"/>
  <c r="U124" s="1"/>
  <c r="V124" s="1"/>
  <c r="U122" a="1"/>
  <c r="U122" s="1"/>
  <c r="V122" s="1"/>
  <c r="U120" a="1"/>
  <c r="U120" s="1"/>
  <c r="V120" s="1"/>
  <c r="U118" a="1"/>
  <c r="U118" s="1"/>
  <c r="V118" s="1"/>
  <c r="U116" a="1"/>
  <c r="U116" s="1"/>
  <c r="V116" s="1"/>
  <c r="U114" a="1"/>
  <c r="U114" s="1"/>
  <c r="V114" s="1"/>
  <c r="U112" a="1"/>
  <c r="U112" s="1"/>
  <c r="V112" s="1"/>
  <c r="U110" a="1"/>
  <c r="U110" s="1"/>
  <c r="V110" s="1"/>
  <c r="U108" a="1"/>
  <c r="U108" s="1"/>
  <c r="V108" s="1"/>
  <c r="U106" a="1"/>
  <c r="U106" s="1"/>
  <c r="V106" s="1"/>
  <c r="U104" a="1"/>
  <c r="U104" s="1"/>
  <c r="V104" s="1"/>
  <c r="U102" a="1"/>
  <c r="U102" s="1"/>
  <c r="V102" s="1"/>
  <c r="U100" a="1"/>
  <c r="U100" s="1"/>
  <c r="V100" s="1"/>
  <c r="U98" a="1"/>
  <c r="U98" s="1"/>
  <c r="V98" s="1"/>
  <c r="U96" a="1"/>
  <c r="U96" s="1"/>
  <c r="V96" s="1"/>
  <c r="U94" a="1"/>
  <c r="U94" s="1"/>
  <c r="V94" s="1"/>
  <c r="U92" a="1"/>
  <c r="U92" s="1"/>
  <c r="V92" s="1"/>
  <c r="U90" a="1"/>
  <c r="U90" s="1"/>
  <c r="V90" s="1"/>
  <c r="U88" a="1"/>
  <c r="U88" s="1"/>
  <c r="V88" s="1"/>
  <c r="U86" a="1"/>
  <c r="U86" s="1"/>
  <c r="V86" s="1"/>
  <c r="U84" a="1"/>
  <c r="U84" s="1"/>
  <c r="V84" s="1"/>
  <c r="U82" a="1"/>
  <c r="U82" s="1"/>
  <c r="V82" s="1"/>
  <c r="U80" a="1"/>
  <c r="U80" s="1"/>
  <c r="V80" s="1"/>
  <c r="U78" a="1"/>
  <c r="U78" s="1"/>
  <c r="V78" s="1"/>
  <c r="U76" a="1"/>
  <c r="U76" s="1"/>
  <c r="V76" s="1"/>
  <c r="U74" a="1"/>
  <c r="U74" s="1"/>
  <c r="V74" s="1"/>
  <c r="U72" a="1"/>
  <c r="U72" s="1"/>
  <c r="V72" s="1"/>
  <c r="U70" a="1"/>
  <c r="U70" s="1"/>
  <c r="V70" s="1"/>
  <c r="U68" a="1"/>
  <c r="U68" s="1"/>
  <c r="V68" s="1"/>
  <c r="U66" a="1"/>
  <c r="U66" s="1"/>
  <c r="V66" s="1"/>
  <c r="U64" a="1"/>
  <c r="U64" s="1"/>
  <c r="V64" s="1"/>
  <c r="U62" a="1"/>
  <c r="U62" s="1"/>
  <c r="V62" s="1"/>
  <c r="U60" a="1"/>
  <c r="U60" s="1"/>
  <c r="V60" s="1"/>
  <c r="U58" a="1"/>
  <c r="U58" s="1"/>
  <c r="V58" s="1"/>
  <c r="U56" a="1"/>
  <c r="U56" s="1"/>
  <c r="V56" s="1"/>
  <c r="U54" a="1"/>
  <c r="U54" s="1"/>
  <c r="V54" s="1"/>
  <c r="U52" a="1"/>
  <c r="U52" s="1"/>
  <c r="V52" s="1"/>
  <c r="U50" a="1"/>
  <c r="U50" s="1"/>
  <c r="V50" s="1"/>
  <c r="U48" a="1"/>
  <c r="U48" s="1"/>
  <c r="V48" s="1"/>
  <c r="U46" a="1"/>
  <c r="U46" s="1"/>
  <c r="V46" s="1"/>
  <c r="U44" a="1"/>
  <c r="U44" s="1"/>
  <c r="V44" s="1"/>
  <c r="U42" a="1"/>
  <c r="U42" s="1"/>
  <c r="V42" s="1"/>
  <c r="U40" a="1"/>
  <c r="U40" s="1"/>
  <c r="V40" s="1"/>
  <c r="U38" a="1"/>
  <c r="U38" s="1"/>
  <c r="V38" s="1"/>
  <c r="U36" a="1"/>
  <c r="U36" s="1"/>
  <c r="V36" s="1"/>
  <c r="U31" a="1"/>
  <c r="U31" s="1"/>
  <c r="V31" s="1"/>
  <c r="U28" a="1"/>
  <c r="U28" s="1"/>
  <c r="V28" s="1"/>
  <c r="U26" a="1"/>
  <c r="U26" s="1"/>
  <c r="V26" s="1"/>
  <c r="U24" a="1"/>
  <c r="U24" s="1"/>
  <c r="V24" s="1"/>
  <c r="U22" a="1"/>
  <c r="U22" s="1"/>
  <c r="V22" s="1"/>
  <c r="U20" a="1"/>
  <c r="U20" s="1"/>
  <c r="V20" s="1"/>
  <c r="U17" a="1"/>
  <c r="U17" s="1"/>
  <c r="V17" s="1"/>
  <c r="U16" a="1"/>
  <c r="U16" s="1"/>
  <c r="V16" s="1"/>
  <c r="U15" a="1"/>
  <c r="U15" s="1"/>
  <c r="V15" s="1"/>
  <c r="U14" a="1"/>
  <c r="U14" s="1"/>
  <c r="V14" s="1"/>
  <c r="U13" a="1"/>
  <c r="U13" s="1"/>
  <c r="V13" s="1"/>
  <c r="U12" a="1"/>
  <c r="U12" s="1"/>
  <c r="V12" s="1"/>
  <c r="U11" a="1"/>
  <c r="U11" s="1"/>
  <c r="V11" s="1"/>
  <c r="U10" a="1"/>
  <c r="U10" s="1"/>
  <c r="V10" s="1"/>
  <c r="U9" a="1"/>
  <c r="U9" s="1"/>
  <c r="V9" s="1"/>
  <c r="U8" a="1"/>
  <c r="U8" s="1"/>
  <c r="V8" s="1"/>
  <c r="U7" a="1"/>
  <c r="U7" s="1"/>
  <c r="V7" s="1"/>
  <c r="U6" a="1"/>
  <c r="U6" s="1"/>
  <c r="V6" s="1"/>
  <c r="U5" a="1"/>
  <c r="U5" s="1"/>
  <c r="V5" s="1"/>
  <c r="U4" a="1"/>
  <c r="U4" s="1"/>
  <c r="V4" s="1"/>
  <c r="U3" a="1"/>
  <c r="U3" s="1"/>
  <c r="V3" s="1"/>
  <c r="U30" a="1"/>
  <c r="U30" s="1"/>
  <c r="V30" s="1"/>
  <c r="U18" a="1"/>
  <c r="U18" s="1"/>
  <c r="V18" s="1"/>
  <c r="U33" a="1"/>
  <c r="U33" s="1"/>
  <c r="V33" s="1"/>
  <c r="U32" a="1"/>
  <c r="U32" s="1"/>
  <c r="V32" s="1"/>
  <c r="U29" a="1"/>
  <c r="U29" s="1"/>
  <c r="V29" s="1"/>
  <c r="U27" a="1"/>
  <c r="U27" s="1"/>
  <c r="V27" s="1"/>
  <c r="U25" a="1"/>
  <c r="U25" s="1"/>
  <c r="V25" s="1"/>
  <c r="U23" a="1"/>
  <c r="U23" s="1"/>
  <c r="V23" s="1"/>
  <c r="U21" a="1"/>
  <c r="U21" s="1"/>
  <c r="V21" s="1"/>
  <c r="U19" a="1"/>
  <c r="U19" s="1"/>
  <c r="V19" s="1"/>
  <c r="B1003"/>
  <c r="E1003"/>
  <c r="D1002"/>
  <c r="E1004"/>
  <c r="H1002"/>
  <c r="A998"/>
  <c r="E999"/>
  <c r="B1000"/>
  <c r="F1001"/>
  <c r="G1000"/>
  <c r="G1002"/>
  <c r="B997"/>
  <c r="H999"/>
  <c r="B999"/>
  <c r="C1000"/>
  <c r="F998"/>
  <c r="A1001"/>
  <c r="A1003"/>
  <c r="G1004"/>
  <c r="F1004"/>
  <c r="C1003"/>
  <c r="F999"/>
  <c r="B1001"/>
  <c r="A1000"/>
  <c r="E1002"/>
  <c r="D997"/>
  <c r="F1002"/>
  <c r="F1000"/>
  <c r="G999"/>
  <c r="D999"/>
  <c r="F1003"/>
  <c r="D998"/>
  <c r="H1004"/>
  <c r="C1004"/>
  <c r="B1004"/>
  <c r="H998"/>
  <c r="D1003"/>
  <c r="G1003"/>
  <c r="E1000"/>
  <c r="G1001"/>
  <c r="C1001"/>
  <c r="A999"/>
  <c r="A1002"/>
  <c r="D1000"/>
  <c r="C1002"/>
  <c r="C997"/>
  <c r="C998"/>
  <c r="D1004"/>
  <c r="A1004"/>
  <c r="E1001"/>
  <c r="B998"/>
  <c r="H1003"/>
  <c r="H1000"/>
  <c r="G997"/>
  <c r="A997"/>
  <c r="H1001"/>
  <c r="D1001"/>
  <c r="F997"/>
  <c r="B1002"/>
  <c r="E997"/>
  <c r="E998"/>
  <c r="X200" l="1"/>
  <c r="X198"/>
  <c r="X196"/>
  <c r="X194"/>
  <c r="X192"/>
  <c r="X199"/>
  <c r="X197"/>
  <c r="X195"/>
  <c r="X193"/>
  <c r="X189"/>
  <c r="X184"/>
  <c r="X181"/>
  <c r="X176"/>
  <c r="X173"/>
  <c r="X171"/>
  <c r="X169"/>
  <c r="X167"/>
  <c r="X165"/>
  <c r="X163"/>
  <c r="X161"/>
  <c r="X159"/>
  <c r="X157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91"/>
  <c r="X186"/>
  <c r="X183"/>
  <c r="X178"/>
  <c r="X175"/>
  <c r="X31"/>
  <c r="P32" s="1"/>
  <c r="O32" s="1"/>
  <c r="S32" s="1"/>
  <c r="X29"/>
  <c r="P30" s="1"/>
  <c r="O30" s="1"/>
  <c r="S30" s="1"/>
  <c r="X188"/>
  <c r="X185"/>
  <c r="X180"/>
  <c r="X177"/>
  <c r="X172"/>
  <c r="X170"/>
  <c r="X168"/>
  <c r="X166"/>
  <c r="X164"/>
  <c r="X162"/>
  <c r="X160"/>
  <c r="X158"/>
  <c r="X156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90"/>
  <c r="X187"/>
  <c r="X182"/>
  <c r="X179"/>
  <c r="X174"/>
  <c r="X117"/>
  <c r="X113"/>
  <c r="X109"/>
  <c r="X105"/>
  <c r="X101"/>
  <c r="X97"/>
  <c r="X93"/>
  <c r="X89"/>
  <c r="X85"/>
  <c r="X81"/>
  <c r="X77"/>
  <c r="X73"/>
  <c r="X69"/>
  <c r="X65"/>
  <c r="X61"/>
  <c r="X57"/>
  <c r="X53"/>
  <c r="X49"/>
  <c r="P50" s="1"/>
  <c r="X45"/>
  <c r="P46" s="1"/>
  <c r="X41"/>
  <c r="P42" s="1"/>
  <c r="X37"/>
  <c r="P38" s="1"/>
  <c r="X26"/>
  <c r="P27" s="1"/>
  <c r="O27" s="1"/>
  <c r="S27" s="1"/>
  <c r="X24"/>
  <c r="P25" s="1"/>
  <c r="X20"/>
  <c r="P21" s="1"/>
  <c r="X14"/>
  <c r="X8"/>
  <c r="X6"/>
  <c r="X116"/>
  <c r="X112"/>
  <c r="X108"/>
  <c r="X104"/>
  <c r="X100"/>
  <c r="X96"/>
  <c r="X92"/>
  <c r="X88"/>
  <c r="X84"/>
  <c r="X80"/>
  <c r="X76"/>
  <c r="X72"/>
  <c r="X68"/>
  <c r="X64"/>
  <c r="X60"/>
  <c r="X56"/>
  <c r="X52"/>
  <c r="P53" s="1"/>
  <c r="X48"/>
  <c r="P49" s="1"/>
  <c r="X44"/>
  <c r="P45" s="1"/>
  <c r="X40"/>
  <c r="P41" s="1"/>
  <c r="X36"/>
  <c r="P37" s="1"/>
  <c r="X28"/>
  <c r="P29" s="1"/>
  <c r="O29" s="1"/>
  <c r="S29" s="1"/>
  <c r="X18"/>
  <c r="P19" s="1"/>
  <c r="X115"/>
  <c r="X111"/>
  <c r="X107"/>
  <c r="X103"/>
  <c r="X99"/>
  <c r="X95"/>
  <c r="X91"/>
  <c r="X87"/>
  <c r="X83"/>
  <c r="X79"/>
  <c r="X75"/>
  <c r="X71"/>
  <c r="X67"/>
  <c r="X63"/>
  <c r="X59"/>
  <c r="X55"/>
  <c r="X51"/>
  <c r="P52" s="1"/>
  <c r="X47"/>
  <c r="P48" s="1"/>
  <c r="X43"/>
  <c r="P44" s="1"/>
  <c r="X39"/>
  <c r="P40" s="1"/>
  <c r="X35"/>
  <c r="P36" s="1"/>
  <c r="X34"/>
  <c r="P35" s="1"/>
  <c r="X30"/>
  <c r="P31" s="1"/>
  <c r="O31" s="1"/>
  <c r="S31" s="1"/>
  <c r="X27"/>
  <c r="P28" s="1"/>
  <c r="O28" s="1"/>
  <c r="S28" s="1"/>
  <c r="X25"/>
  <c r="P26" s="1"/>
  <c r="O26" s="1"/>
  <c r="S26" s="1"/>
  <c r="X23"/>
  <c r="P24" s="1"/>
  <c r="X21"/>
  <c r="P22" s="1"/>
  <c r="X19"/>
  <c r="P20" s="1"/>
  <c r="X119"/>
  <c r="X118"/>
  <c r="X114"/>
  <c r="X110"/>
  <c r="X106"/>
  <c r="X102"/>
  <c r="X98"/>
  <c r="X94"/>
  <c r="X90"/>
  <c r="X86"/>
  <c r="X82"/>
  <c r="X78"/>
  <c r="X74"/>
  <c r="X70"/>
  <c r="X66"/>
  <c r="X62"/>
  <c r="X58"/>
  <c r="X54"/>
  <c r="X50"/>
  <c r="P51" s="1"/>
  <c r="X46"/>
  <c r="P47" s="1"/>
  <c r="X42"/>
  <c r="P43" s="1"/>
  <c r="X38"/>
  <c r="P39" s="1"/>
  <c r="X33"/>
  <c r="P34" s="1"/>
  <c r="X32"/>
  <c r="P33" s="1"/>
  <c r="O33" s="1"/>
  <c r="S33" s="1"/>
  <c r="X22"/>
  <c r="P23" s="1"/>
  <c r="X17"/>
  <c r="P18" s="1"/>
  <c r="X16"/>
  <c r="X15"/>
  <c r="X13"/>
  <c r="X12"/>
  <c r="X11"/>
  <c r="X10"/>
  <c r="X9"/>
  <c r="X7"/>
  <c r="X5"/>
  <c r="X4"/>
  <c r="X3"/>
  <c r="O39" l="1"/>
  <c r="S39" s="1"/>
  <c r="R39"/>
  <c r="O47"/>
  <c r="S47" s="1"/>
  <c r="R47"/>
  <c r="O35"/>
  <c r="S35" s="1"/>
  <c r="R35"/>
  <c r="O40"/>
  <c r="S40" s="1"/>
  <c r="R40"/>
  <c r="O48"/>
  <c r="S48" s="1"/>
  <c r="R48"/>
  <c r="O37"/>
  <c r="S37" s="1"/>
  <c r="R37"/>
  <c r="O45"/>
  <c r="S45" s="1"/>
  <c r="R45"/>
  <c r="O53"/>
  <c r="S53" s="1"/>
  <c r="R53"/>
  <c r="O42"/>
  <c r="S42" s="1"/>
  <c r="R42"/>
  <c r="O50"/>
  <c r="S50" s="1"/>
  <c r="R50"/>
  <c r="O34"/>
  <c r="S34" s="1"/>
  <c r="R34"/>
  <c r="O43"/>
  <c r="S43" s="1"/>
  <c r="R43"/>
  <c r="O51"/>
  <c r="S51" s="1"/>
  <c r="R51"/>
  <c r="O36"/>
  <c r="S36" s="1"/>
  <c r="R36"/>
  <c r="O44"/>
  <c r="S44" s="1"/>
  <c r="R44"/>
  <c r="O52"/>
  <c r="S52" s="1"/>
  <c r="R52"/>
  <c r="O41"/>
  <c r="S41" s="1"/>
  <c r="R41"/>
  <c r="O49"/>
  <c r="S49" s="1"/>
  <c r="R49"/>
  <c r="O38"/>
  <c r="S38" s="1"/>
  <c r="R38"/>
  <c r="O46"/>
  <c r="S46" s="1"/>
  <c r="R46"/>
  <c r="W8" a="1"/>
  <c r="W8" s="1"/>
  <c r="W17" a="1"/>
  <c r="W17" s="1"/>
  <c r="O18" s="1"/>
  <c r="P8"/>
  <c r="L10"/>
  <c r="P6"/>
  <c r="L8"/>
  <c r="P12"/>
  <c r="L14"/>
  <c r="P17"/>
  <c r="L19"/>
  <c r="P15"/>
  <c r="L17"/>
  <c r="P13"/>
  <c r="L15"/>
  <c r="P4"/>
  <c r="L6"/>
  <c r="P10"/>
  <c r="L12"/>
  <c r="P14"/>
  <c r="L16"/>
  <c r="P7"/>
  <c r="L9"/>
  <c r="P5"/>
  <c r="L7"/>
  <c r="P11"/>
  <c r="L13"/>
  <c r="P16"/>
  <c r="L18"/>
  <c r="P9"/>
  <c r="O9" s="1"/>
  <c r="L11"/>
  <c r="W50" a="1"/>
  <c r="W50" s="1"/>
  <c r="W66" a="1"/>
  <c r="W66" s="1"/>
  <c r="W82" a="1"/>
  <c r="W82" s="1"/>
  <c r="W98" a="1"/>
  <c r="W98" s="1"/>
  <c r="W114" a="1"/>
  <c r="W114" s="1"/>
  <c r="W30" a="1"/>
  <c r="W30" s="1"/>
  <c r="W28" a="1"/>
  <c r="W28" s="1"/>
  <c r="W187" a="1"/>
  <c r="W187" s="1"/>
  <c r="W124" a="1"/>
  <c r="W124" s="1"/>
  <c r="W132" a="1"/>
  <c r="W132" s="1"/>
  <c r="W140" a="1"/>
  <c r="W140" s="1"/>
  <c r="W148" a="1"/>
  <c r="W148" s="1"/>
  <c r="W156" a="1"/>
  <c r="W156" s="1"/>
  <c r="W164" a="1"/>
  <c r="W164" s="1"/>
  <c r="W172" a="1"/>
  <c r="W172" s="1"/>
  <c r="W195" a="1"/>
  <c r="W195" s="1"/>
  <c r="W38" a="1"/>
  <c r="W38" s="1"/>
  <c r="W54" a="1"/>
  <c r="W54" s="1"/>
  <c r="W70" a="1"/>
  <c r="W70" s="1"/>
  <c r="W86" a="1"/>
  <c r="W86" s="1"/>
  <c r="W102" a="1"/>
  <c r="W102" s="1"/>
  <c r="W118" a="1"/>
  <c r="W118" s="1"/>
  <c r="W174" a="1"/>
  <c r="W174" s="1"/>
  <c r="W190" a="1"/>
  <c r="W190" s="1"/>
  <c r="W126" a="1"/>
  <c r="W126" s="1"/>
  <c r="W134" a="1"/>
  <c r="W134" s="1"/>
  <c r="W142" a="1"/>
  <c r="W142" s="1"/>
  <c r="W150" a="1"/>
  <c r="W150" s="1"/>
  <c r="W158" a="1"/>
  <c r="W158" s="1"/>
  <c r="W166" a="1"/>
  <c r="W166" s="1"/>
  <c r="W177" a="1"/>
  <c r="W177" s="1"/>
  <c r="W197" a="1"/>
  <c r="W197" s="1"/>
  <c r="W22" a="1"/>
  <c r="W22" s="1"/>
  <c r="O23" s="1"/>
  <c r="W42" a="1"/>
  <c r="W42" s="1"/>
  <c r="W58" a="1"/>
  <c r="W58" s="1"/>
  <c r="W74" a="1"/>
  <c r="W74" s="1"/>
  <c r="W90" a="1"/>
  <c r="W90" s="1"/>
  <c r="W106" a="1"/>
  <c r="W106" s="1"/>
  <c r="W179" a="1"/>
  <c r="W179" s="1"/>
  <c r="W120" a="1"/>
  <c r="W120" s="1"/>
  <c r="W128" a="1"/>
  <c r="W128" s="1"/>
  <c r="W136" a="1"/>
  <c r="W136" s="1"/>
  <c r="W144" a="1"/>
  <c r="W144" s="1"/>
  <c r="W152" a="1"/>
  <c r="W152" s="1"/>
  <c r="W160" a="1"/>
  <c r="W160" s="1"/>
  <c r="W168" a="1"/>
  <c r="W168" s="1"/>
  <c r="W199" a="1"/>
  <c r="W199" s="1"/>
  <c r="W32" a="1"/>
  <c r="W32" s="1"/>
  <c r="W46" a="1"/>
  <c r="W46" s="1"/>
  <c r="W62" a="1"/>
  <c r="W62" s="1"/>
  <c r="W78" a="1"/>
  <c r="W78" s="1"/>
  <c r="W94" a="1"/>
  <c r="W94" s="1"/>
  <c r="W110" a="1"/>
  <c r="W110" s="1"/>
  <c r="W182" a="1"/>
  <c r="W182" s="1"/>
  <c r="W122" a="1"/>
  <c r="W122" s="1"/>
  <c r="W130" a="1"/>
  <c r="W130" s="1"/>
  <c r="W138" a="1"/>
  <c r="W138" s="1"/>
  <c r="W146" a="1"/>
  <c r="W146" s="1"/>
  <c r="W154" a="1"/>
  <c r="W154" s="1"/>
  <c r="W162" a="1"/>
  <c r="W162" s="1"/>
  <c r="W170" a="1"/>
  <c r="W170" s="1"/>
  <c r="W185" a="1"/>
  <c r="W185" s="1"/>
  <c r="W193" a="1"/>
  <c r="W193" s="1"/>
  <c r="W34" a="1"/>
  <c r="W34" s="1"/>
  <c r="W7" a="1"/>
  <c r="W7" s="1"/>
  <c r="W26" a="1"/>
  <c r="W26" s="1"/>
  <c r="W48" a="1"/>
  <c r="W48" s="1"/>
  <c r="W64" a="1"/>
  <c r="W64" s="1"/>
  <c r="W80" a="1"/>
  <c r="W80" s="1"/>
  <c r="W96" a="1"/>
  <c r="W96" s="1"/>
  <c r="W112" a="1"/>
  <c r="W112" s="1"/>
  <c r="W33" a="1"/>
  <c r="W33" s="1"/>
  <c r="W49" a="1"/>
  <c r="W49" s="1"/>
  <c r="W65" a="1"/>
  <c r="W65" s="1"/>
  <c r="W4" a="1"/>
  <c r="W4" s="1"/>
  <c r="W18" a="1"/>
  <c r="W18" s="1"/>
  <c r="O19" s="1"/>
  <c r="W35" a="1"/>
  <c r="W35" s="1"/>
  <c r="W43" a="1"/>
  <c r="W43" s="1"/>
  <c r="W51" a="1"/>
  <c r="W51" s="1"/>
  <c r="W59" a="1"/>
  <c r="W59" s="1"/>
  <c r="W67" a="1"/>
  <c r="W67" s="1"/>
  <c r="W75" a="1"/>
  <c r="W75" s="1"/>
  <c r="W83" a="1"/>
  <c r="W83" s="1"/>
  <c r="W91" a="1"/>
  <c r="W91" s="1"/>
  <c r="W99" a="1"/>
  <c r="W99" s="1"/>
  <c r="W107" a="1"/>
  <c r="W107" s="1"/>
  <c r="W115" a="1"/>
  <c r="W115" s="1"/>
  <c r="W10" a="1"/>
  <c r="W10" s="1"/>
  <c r="W14" a="1"/>
  <c r="W14" s="1"/>
  <c r="W176" a="1"/>
  <c r="W176" s="1"/>
  <c r="W184" a="1"/>
  <c r="W184" s="1"/>
  <c r="W194" a="1"/>
  <c r="W194" s="1"/>
  <c r="W198" a="1"/>
  <c r="W198" s="1"/>
  <c r="W11" a="1"/>
  <c r="W11" s="1"/>
  <c r="W15" a="1"/>
  <c r="W15" s="1"/>
  <c r="W24" a="1"/>
  <c r="W24" s="1"/>
  <c r="O25" s="1"/>
  <c r="W44" a="1"/>
  <c r="W44" s="1"/>
  <c r="W60" a="1"/>
  <c r="W60" s="1"/>
  <c r="W76" a="1"/>
  <c r="W76" s="1"/>
  <c r="W92" a="1"/>
  <c r="W92" s="1"/>
  <c r="W108" a="1"/>
  <c r="W108" s="1"/>
  <c r="W37" a="1"/>
  <c r="W37" s="1"/>
  <c r="W53" a="1"/>
  <c r="W53" s="1"/>
  <c r="W69" a="1"/>
  <c r="W69" s="1"/>
  <c r="W85" a="1"/>
  <c r="W85" s="1"/>
  <c r="W101" a="1"/>
  <c r="W101" s="1"/>
  <c r="W109" a="1"/>
  <c r="W109" s="1"/>
  <c r="W117" a="1"/>
  <c r="W117" s="1"/>
  <c r="W23" a="1"/>
  <c r="W23" s="1"/>
  <c r="O24" s="1"/>
  <c r="W27" a="1"/>
  <c r="W27" s="1"/>
  <c r="W175" a="1"/>
  <c r="W175" s="1"/>
  <c r="W183" a="1"/>
  <c r="W183" s="1"/>
  <c r="W191" a="1"/>
  <c r="W191" s="1"/>
  <c r="W121" a="1"/>
  <c r="W121" s="1"/>
  <c r="W125" a="1"/>
  <c r="W125" s="1"/>
  <c r="W129" a="1"/>
  <c r="W129" s="1"/>
  <c r="W133" a="1"/>
  <c r="W133" s="1"/>
  <c r="W137" a="1"/>
  <c r="W137" s="1"/>
  <c r="W141" a="1"/>
  <c r="W141" s="1"/>
  <c r="W145" a="1"/>
  <c r="W145" s="1"/>
  <c r="W149" a="1"/>
  <c r="W149" s="1"/>
  <c r="W153" a="1"/>
  <c r="W153" s="1"/>
  <c r="W157" a="1"/>
  <c r="W157" s="1"/>
  <c r="W161" a="1"/>
  <c r="W161" s="1"/>
  <c r="W165" a="1"/>
  <c r="W165" s="1"/>
  <c r="W169" a="1"/>
  <c r="W169" s="1"/>
  <c r="W173" a="1"/>
  <c r="W173" s="1"/>
  <c r="W181" a="1"/>
  <c r="W181" s="1"/>
  <c r="W189" a="1"/>
  <c r="W189" s="1"/>
  <c r="W20" a="1"/>
  <c r="W20" s="1"/>
  <c r="O21" s="1"/>
  <c r="W36" a="1"/>
  <c r="W36" s="1"/>
  <c r="W52" a="1"/>
  <c r="W52" s="1"/>
  <c r="W68" a="1"/>
  <c r="W68" s="1"/>
  <c r="W84" a="1"/>
  <c r="W84" s="1"/>
  <c r="W100" a="1"/>
  <c r="W100" s="1"/>
  <c r="W116" a="1"/>
  <c r="W116" s="1"/>
  <c r="W45" a="1"/>
  <c r="W45" s="1"/>
  <c r="W61" a="1"/>
  <c r="W61" s="1"/>
  <c r="W77" a="1"/>
  <c r="W77" s="1"/>
  <c r="W93" a="1"/>
  <c r="W93" s="1"/>
  <c r="W21" a="1"/>
  <c r="W21" s="1"/>
  <c r="O22" s="1"/>
  <c r="W39" a="1"/>
  <c r="W39" s="1"/>
  <c r="W47" a="1"/>
  <c r="W47" s="1"/>
  <c r="W55" a="1"/>
  <c r="W55" s="1"/>
  <c r="W63" a="1"/>
  <c r="W63" s="1"/>
  <c r="W71" a="1"/>
  <c r="W71" s="1"/>
  <c r="W79" a="1"/>
  <c r="W79" s="1"/>
  <c r="W87" a="1"/>
  <c r="W87" s="1"/>
  <c r="W95" a="1"/>
  <c r="W95" s="1"/>
  <c r="W103" a="1"/>
  <c r="W103" s="1"/>
  <c r="W111" a="1"/>
  <c r="W111" s="1"/>
  <c r="W12" a="1"/>
  <c r="W12" s="1"/>
  <c r="W16" a="1"/>
  <c r="W16" s="1"/>
  <c r="W31" a="1"/>
  <c r="W31" s="1"/>
  <c r="W3" a="1"/>
  <c r="W3" s="1"/>
  <c r="O4" s="1"/>
  <c r="W29" a="1"/>
  <c r="W29" s="1"/>
  <c r="W5" a="1"/>
  <c r="W5" s="1"/>
  <c r="O6" s="1"/>
  <c r="W192" a="1"/>
  <c r="W192" s="1"/>
  <c r="W196" a="1"/>
  <c r="W196" s="1"/>
  <c r="W200" a="1"/>
  <c r="W200" s="1"/>
  <c r="W13" a="1"/>
  <c r="W13" s="1"/>
  <c r="W40" a="1"/>
  <c r="W40" s="1"/>
  <c r="W56" a="1"/>
  <c r="W56" s="1"/>
  <c r="W72" a="1"/>
  <c r="W72" s="1"/>
  <c r="W88" a="1"/>
  <c r="W88" s="1"/>
  <c r="W104" a="1"/>
  <c r="W104" s="1"/>
  <c r="W6" a="1"/>
  <c r="W6" s="1"/>
  <c r="W41" a="1"/>
  <c r="W41" s="1"/>
  <c r="W57" a="1"/>
  <c r="W57" s="1"/>
  <c r="W73" a="1"/>
  <c r="W73" s="1"/>
  <c r="W81" a="1"/>
  <c r="W81" s="1"/>
  <c r="W89" a="1"/>
  <c r="W89" s="1"/>
  <c r="W97" a="1"/>
  <c r="W97" s="1"/>
  <c r="W105" a="1"/>
  <c r="W105" s="1"/>
  <c r="W113" a="1"/>
  <c r="W113" s="1"/>
  <c r="W9" a="1"/>
  <c r="W9" s="1"/>
  <c r="W19" a="1"/>
  <c r="W19" s="1"/>
  <c r="O20" s="1"/>
  <c r="W25" a="1"/>
  <c r="W25" s="1"/>
  <c r="W180" a="1"/>
  <c r="W180" s="1"/>
  <c r="W188" a="1"/>
  <c r="W188" s="1"/>
  <c r="W119" a="1"/>
  <c r="W119" s="1"/>
  <c r="W123" a="1"/>
  <c r="W123" s="1"/>
  <c r="W127" a="1"/>
  <c r="W127" s="1"/>
  <c r="W131" a="1"/>
  <c r="W131" s="1"/>
  <c r="W135" a="1"/>
  <c r="W135" s="1"/>
  <c r="W139" a="1"/>
  <c r="W139" s="1"/>
  <c r="W143" a="1"/>
  <c r="W143" s="1"/>
  <c r="W147" a="1"/>
  <c r="W147" s="1"/>
  <c r="W151" a="1"/>
  <c r="W151" s="1"/>
  <c r="W155" a="1"/>
  <c r="W155" s="1"/>
  <c r="W159" a="1"/>
  <c r="W159" s="1"/>
  <c r="W163" a="1"/>
  <c r="W163" s="1"/>
  <c r="W167" a="1"/>
  <c r="W167" s="1"/>
  <c r="W171" a="1"/>
  <c r="W171" s="1"/>
  <c r="W178" a="1"/>
  <c r="W178" s="1"/>
  <c r="W186" a="1"/>
  <c r="W186" s="1"/>
  <c r="S21" l="1"/>
  <c r="CJ4" i="7"/>
  <c r="S25" i="6"/>
  <c r="DD4" i="7"/>
  <c r="S20" i="6"/>
  <c r="CE4" i="7"/>
  <c r="S22" i="6"/>
  <c r="CO4" i="7"/>
  <c r="CO5" s="1"/>
  <c r="CO6" s="1"/>
  <c r="CO7" s="1"/>
  <c r="CO8" s="1"/>
  <c r="CO9" s="1"/>
  <c r="CO10" s="1"/>
  <c r="CO11" s="1"/>
  <c r="CO12" s="1"/>
  <c r="CO13" s="1"/>
  <c r="CO14" s="1"/>
  <c r="CO15" s="1"/>
  <c r="CO16" s="1"/>
  <c r="CO17" s="1"/>
  <c r="CO18" s="1"/>
  <c r="CO19" s="1"/>
  <c r="CO20" s="1"/>
  <c r="CO21" s="1"/>
  <c r="CO22" s="1"/>
  <c r="CO23" s="1"/>
  <c r="CO24" s="1"/>
  <c r="CO25" s="1"/>
  <c r="CO26" s="1"/>
  <c r="CO27" s="1"/>
  <c r="CO28" s="1"/>
  <c r="CO29" s="1"/>
  <c r="CO30" s="1"/>
  <c r="CO31" s="1"/>
  <c r="CO32" s="1"/>
  <c r="CO33" s="1"/>
  <c r="CO34" s="1"/>
  <c r="CO35" s="1"/>
  <c r="CO36" s="1"/>
  <c r="CO37" s="1"/>
  <c r="CO38" s="1"/>
  <c r="CO39" s="1"/>
  <c r="CO40" s="1"/>
  <c r="CO41" s="1"/>
  <c r="CO42" s="1"/>
  <c r="CO43" s="1"/>
  <c r="CO44" s="1"/>
  <c r="CO45" s="1"/>
  <c r="CO46" s="1"/>
  <c r="CO47" s="1"/>
  <c r="CO48" s="1"/>
  <c r="CO49" s="1"/>
  <c r="CO50" s="1"/>
  <c r="CO51" s="1"/>
  <c r="CO52" s="1"/>
  <c r="CO53" s="1"/>
  <c r="CO54" s="1"/>
  <c r="CO55" s="1"/>
  <c r="CO56" s="1"/>
  <c r="CO57" s="1"/>
  <c r="CO58" s="1"/>
  <c r="CO59" s="1"/>
  <c r="CO60" s="1"/>
  <c r="CO61" s="1"/>
  <c r="CO62" s="1"/>
  <c r="CO63" s="1"/>
  <c r="CO64" s="1"/>
  <c r="CO65" s="1"/>
  <c r="CO66" s="1"/>
  <c r="CO67" s="1"/>
  <c r="CO68" s="1"/>
  <c r="CO69" s="1"/>
  <c r="CO70" s="1"/>
  <c r="CO71" s="1"/>
  <c r="CO72" s="1"/>
  <c r="CO73" s="1"/>
  <c r="CO74" s="1"/>
  <c r="CO75" s="1"/>
  <c r="CO76" s="1"/>
  <c r="CO77" s="1"/>
  <c r="CO78" s="1"/>
  <c r="CO79" s="1"/>
  <c r="CO80" s="1"/>
  <c r="CO81" s="1"/>
  <c r="CO82" s="1"/>
  <c r="CO83" s="1"/>
  <c r="CO84" s="1"/>
  <c r="CO85" s="1"/>
  <c r="CO86" s="1"/>
  <c r="CO87" s="1"/>
  <c r="CO88" s="1"/>
  <c r="CO89" s="1"/>
  <c r="CO90" s="1"/>
  <c r="CO91" s="1"/>
  <c r="CO92" s="1"/>
  <c r="CO93" s="1"/>
  <c r="CO94" s="1"/>
  <c r="CO95" s="1"/>
  <c r="CO96" s="1"/>
  <c r="CO97" s="1"/>
  <c r="CO98" s="1"/>
  <c r="CO99" s="1"/>
  <c r="CO100" s="1"/>
  <c r="CO101" s="1"/>
  <c r="CO102" s="1"/>
  <c r="CO103" s="1"/>
  <c r="CO104" s="1"/>
  <c r="CO105" s="1"/>
  <c r="CO106" s="1"/>
  <c r="CO107" s="1"/>
  <c r="CO108" s="1"/>
  <c r="CO109" s="1"/>
  <c r="CO110" s="1"/>
  <c r="CO111" s="1"/>
  <c r="CO112" s="1"/>
  <c r="CO113" s="1"/>
  <c r="CO114" s="1"/>
  <c r="CO115" s="1"/>
  <c r="CO116" s="1"/>
  <c r="CO117" s="1"/>
  <c r="CO118" s="1"/>
  <c r="CO119" s="1"/>
  <c r="CO120" s="1"/>
  <c r="CO121" s="1"/>
  <c r="CO122" s="1"/>
  <c r="CO123" s="1"/>
  <c r="CO124" s="1"/>
  <c r="CO125" s="1"/>
  <c r="CO126" s="1"/>
  <c r="CO127" s="1"/>
  <c r="CO128" s="1"/>
  <c r="CO129" s="1"/>
  <c r="CO130" s="1"/>
  <c r="CO131" s="1"/>
  <c r="CO132" s="1"/>
  <c r="CO133" s="1"/>
  <c r="CO134" s="1"/>
  <c r="CO135" s="1"/>
  <c r="CO136" s="1"/>
  <c r="CO137" s="1"/>
  <c r="CO138" s="1"/>
  <c r="CO139" s="1"/>
  <c r="CO140" s="1"/>
  <c r="CO141" s="1"/>
  <c r="CO142" s="1"/>
  <c r="CO143" s="1"/>
  <c r="CO144" s="1"/>
  <c r="CO145" s="1"/>
  <c r="CO146" s="1"/>
  <c r="CO147" s="1"/>
  <c r="CO148" s="1"/>
  <c r="CO149" s="1"/>
  <c r="CO150" s="1"/>
  <c r="CO151" s="1"/>
  <c r="CO152" s="1"/>
  <c r="CO153" s="1"/>
  <c r="CO154" s="1"/>
  <c r="CO155" s="1"/>
  <c r="CO156" s="1"/>
  <c r="CO157" s="1"/>
  <c r="CO158" s="1"/>
  <c r="CO159" s="1"/>
  <c r="CO160" s="1"/>
  <c r="CO161" s="1"/>
  <c r="CO162" s="1"/>
  <c r="CO163" s="1"/>
  <c r="CO164" s="1"/>
  <c r="CO165" s="1"/>
  <c r="CO166" s="1"/>
  <c r="CO167" s="1"/>
  <c r="CO168" s="1"/>
  <c r="CO169" s="1"/>
  <c r="CO170" s="1"/>
  <c r="CO171" s="1"/>
  <c r="CO172" s="1"/>
  <c r="CO173" s="1"/>
  <c r="CO174" s="1"/>
  <c r="CO175" s="1"/>
  <c r="CO176" s="1"/>
  <c r="CO177" s="1"/>
  <c r="CO178" s="1"/>
  <c r="CO179" s="1"/>
  <c r="CO180" s="1"/>
  <c r="CO181" s="1"/>
  <c r="CO182" s="1"/>
  <c r="CO183" s="1"/>
  <c r="CO184" s="1"/>
  <c r="CO185" s="1"/>
  <c r="CO186" s="1"/>
  <c r="CO187" s="1"/>
  <c r="CO188" s="1"/>
  <c r="CO189" s="1"/>
  <c r="CO190" s="1"/>
  <c r="CO191" s="1"/>
  <c r="CO192" s="1"/>
  <c r="CO193" s="1"/>
  <c r="CO194" s="1"/>
  <c r="CO195" s="1"/>
  <c r="CO196" s="1"/>
  <c r="CO197" s="1"/>
  <c r="CO198" s="1"/>
  <c r="CO199" s="1"/>
  <c r="CO200" s="1"/>
  <c r="CO201" s="1"/>
  <c r="CO202" s="1"/>
  <c r="CO203" s="1"/>
  <c r="CO204" s="1"/>
  <c r="CO205" s="1"/>
  <c r="CO206" s="1"/>
  <c r="CO207" s="1"/>
  <c r="CO208" s="1"/>
  <c r="CO209" s="1"/>
  <c r="CO210" s="1"/>
  <c r="CO211" s="1"/>
  <c r="CO212" s="1"/>
  <c r="CO213" s="1"/>
  <c r="CO214" s="1"/>
  <c r="CO215" s="1"/>
  <c r="CO216" s="1"/>
  <c r="CO217" s="1"/>
  <c r="CO218" s="1"/>
  <c r="CO219" s="1"/>
  <c r="CO220" s="1"/>
  <c r="CO221" s="1"/>
  <c r="CO222" s="1"/>
  <c r="CO223" s="1"/>
  <c r="CO224" s="1"/>
  <c r="CO225" s="1"/>
  <c r="CO226" s="1"/>
  <c r="CO227" s="1"/>
  <c r="CO228" s="1"/>
  <c r="CO229" s="1"/>
  <c r="CO230" s="1"/>
  <c r="CO231" s="1"/>
  <c r="CO232" s="1"/>
  <c r="CO233" s="1"/>
  <c r="CO234" s="1"/>
  <c r="CO235" s="1"/>
  <c r="CO236" s="1"/>
  <c r="CO237" s="1"/>
  <c r="CO238" s="1"/>
  <c r="CO239" s="1"/>
  <c r="CO240" s="1"/>
  <c r="CO241" s="1"/>
  <c r="CO242" s="1"/>
  <c r="CO243" s="1"/>
  <c r="CO244" s="1"/>
  <c r="CO245" s="1"/>
  <c r="CO246" s="1"/>
  <c r="CO247" s="1"/>
  <c r="CO248" s="1"/>
  <c r="CO249" s="1"/>
  <c r="CO250" s="1"/>
  <c r="CO251" s="1"/>
  <c r="CO252" s="1"/>
  <c r="CO253" s="1"/>
  <c r="CO254" s="1"/>
  <c r="CO255" s="1"/>
  <c r="CO256" s="1"/>
  <c r="CO257" s="1"/>
  <c r="CO258" s="1"/>
  <c r="CO259" s="1"/>
  <c r="CO260" s="1"/>
  <c r="CO261" s="1"/>
  <c r="CO262" s="1"/>
  <c r="CO263" s="1"/>
  <c r="CO264" s="1"/>
  <c r="CO265" s="1"/>
  <c r="CO266" s="1"/>
  <c r="CO267" s="1"/>
  <c r="CO268" s="1"/>
  <c r="CO269" s="1"/>
  <c r="CO270" s="1"/>
  <c r="CO271" s="1"/>
  <c r="CO272" s="1"/>
  <c r="CO273" s="1"/>
  <c r="CO274" s="1"/>
  <c r="CO275" s="1"/>
  <c r="CO276" s="1"/>
  <c r="CO277" s="1"/>
  <c r="CO278" s="1"/>
  <c r="CO279" s="1"/>
  <c r="CO280" s="1"/>
  <c r="CO281" s="1"/>
  <c r="CO282" s="1"/>
  <c r="CO283" s="1"/>
  <c r="CO284" s="1"/>
  <c r="CO285" s="1"/>
  <c r="CO286" s="1"/>
  <c r="CO287" s="1"/>
  <c r="CO288" s="1"/>
  <c r="CO289" s="1"/>
  <c r="CO290" s="1"/>
  <c r="CO291" s="1"/>
  <c r="CO292" s="1"/>
  <c r="CO293" s="1"/>
  <c r="CO294" s="1"/>
  <c r="CO295" s="1"/>
  <c r="CO296" s="1"/>
  <c r="CO297" s="1"/>
  <c r="CO298" s="1"/>
  <c r="CO299" s="1"/>
  <c r="CO300" s="1"/>
  <c r="CO301" s="1"/>
  <c r="CO302" s="1"/>
  <c r="CO303" s="1"/>
  <c r="CO304" s="1"/>
  <c r="CO305" s="1"/>
  <c r="CO306" s="1"/>
  <c r="CO307" s="1"/>
  <c r="CO308" s="1"/>
  <c r="CO309" s="1"/>
  <c r="CO310" s="1"/>
  <c r="CO311" s="1"/>
  <c r="CO312" s="1"/>
  <c r="CO313" s="1"/>
  <c r="CO314" s="1"/>
  <c r="CO315" s="1"/>
  <c r="CO316" s="1"/>
  <c r="CO317" s="1"/>
  <c r="CO318" s="1"/>
  <c r="CO319" s="1"/>
  <c r="CO320" s="1"/>
  <c r="CO321" s="1"/>
  <c r="CO322" s="1"/>
  <c r="CO323" s="1"/>
  <c r="CO324" s="1"/>
  <c r="CO325" s="1"/>
  <c r="CO326" s="1"/>
  <c r="CO327" s="1"/>
  <c r="CO328" s="1"/>
  <c r="CO329" s="1"/>
  <c r="CO330" s="1"/>
  <c r="CO331" s="1"/>
  <c r="CO332" s="1"/>
  <c r="CO333" s="1"/>
  <c r="CO334" s="1"/>
  <c r="CO335" s="1"/>
  <c r="CO336" s="1"/>
  <c r="CO337" s="1"/>
  <c r="CO338" s="1"/>
  <c r="CO339" s="1"/>
  <c r="CO340" s="1"/>
  <c r="CO341" s="1"/>
  <c r="CO342" s="1"/>
  <c r="CO343" s="1"/>
  <c r="CO344" s="1"/>
  <c r="CO345" s="1"/>
  <c r="CO346" s="1"/>
  <c r="CO347" s="1"/>
  <c r="CO348" s="1"/>
  <c r="CO349" s="1"/>
  <c r="CO350" s="1"/>
  <c r="CO351" s="1"/>
  <c r="CO352" s="1"/>
  <c r="CO353" s="1"/>
  <c r="CO354" s="1"/>
  <c r="CO355" s="1"/>
  <c r="CO356" s="1"/>
  <c r="CO357" s="1"/>
  <c r="CO358" s="1"/>
  <c r="CO359" s="1"/>
  <c r="CO360" s="1"/>
  <c r="CO361" s="1"/>
  <c r="CO362" s="1"/>
  <c r="CO363" s="1"/>
  <c r="CO364" s="1"/>
  <c r="CO365" s="1"/>
  <c r="CO366" s="1"/>
  <c r="CO367" s="1"/>
  <c r="CO368" s="1"/>
  <c r="CO369" s="1"/>
  <c r="CO370" s="1"/>
  <c r="CO371" s="1"/>
  <c r="CO372" s="1"/>
  <c r="CO373" s="1"/>
  <c r="CO374" s="1"/>
  <c r="CO375" s="1"/>
  <c r="CO376" s="1"/>
  <c r="CO377" s="1"/>
  <c r="CO378" s="1"/>
  <c r="CO379" s="1"/>
  <c r="CO380" s="1"/>
  <c r="CO381" s="1"/>
  <c r="CO382" s="1"/>
  <c r="CO383" s="1"/>
  <c r="CO384" s="1"/>
  <c r="CO385" s="1"/>
  <c r="CO386" s="1"/>
  <c r="CO387" s="1"/>
  <c r="CO388" s="1"/>
  <c r="CO389" s="1"/>
  <c r="CO390" s="1"/>
  <c r="CO391" s="1"/>
  <c r="CO392" s="1"/>
  <c r="CO393" s="1"/>
  <c r="CO394" s="1"/>
  <c r="CO395" s="1"/>
  <c r="CO396" s="1"/>
  <c r="CO397" s="1"/>
  <c r="CO398" s="1"/>
  <c r="CO399" s="1"/>
  <c r="CO400" s="1"/>
  <c r="CO401" s="1"/>
  <c r="CO402" s="1"/>
  <c r="CO403" s="1"/>
  <c r="CO404" s="1"/>
  <c r="CO405" s="1"/>
  <c r="CO406" s="1"/>
  <c r="CO407" s="1"/>
  <c r="CO408" s="1"/>
  <c r="CO409" s="1"/>
  <c r="CO410" s="1"/>
  <c r="CO411" s="1"/>
  <c r="CO412" s="1"/>
  <c r="CO413" s="1"/>
  <c r="CO414" s="1"/>
  <c r="CO415" s="1"/>
  <c r="CO416" s="1"/>
  <c r="CO417" s="1"/>
  <c r="CO418" s="1"/>
  <c r="CO419" s="1"/>
  <c r="CO420" s="1"/>
  <c r="CO421" s="1"/>
  <c r="CO422" s="1"/>
  <c r="CO423" s="1"/>
  <c r="CO424" s="1"/>
  <c r="CO425" s="1"/>
  <c r="CO426" s="1"/>
  <c r="CO427" s="1"/>
  <c r="CO428" s="1"/>
  <c r="CO429" s="1"/>
  <c r="CO430" s="1"/>
  <c r="CO431" s="1"/>
  <c r="CO432" s="1"/>
  <c r="CO433" s="1"/>
  <c r="CO434" s="1"/>
  <c r="CO435" s="1"/>
  <c r="CO436" s="1"/>
  <c r="CO437" s="1"/>
  <c r="CO438" s="1"/>
  <c r="CO439" s="1"/>
  <c r="CO440" s="1"/>
  <c r="CO441" s="1"/>
  <c r="CO442" s="1"/>
  <c r="CO443" s="1"/>
  <c r="CO444" s="1"/>
  <c r="CO445" s="1"/>
  <c r="CO446" s="1"/>
  <c r="CO447" s="1"/>
  <c r="CO448" s="1"/>
  <c r="CO449" s="1"/>
  <c r="CO450" s="1"/>
  <c r="CO451" s="1"/>
  <c r="CO452" s="1"/>
  <c r="CO453" s="1"/>
  <c r="CO454" s="1"/>
  <c r="CO455" s="1"/>
  <c r="CO456" s="1"/>
  <c r="CO457" s="1"/>
  <c r="CO458" s="1"/>
  <c r="CO459" s="1"/>
  <c r="CO460" s="1"/>
  <c r="CO461" s="1"/>
  <c r="CO462" s="1"/>
  <c r="CO463" s="1"/>
  <c r="CO464" s="1"/>
  <c r="CO465" s="1"/>
  <c r="CO466" s="1"/>
  <c r="CO467" s="1"/>
  <c r="CO468" s="1"/>
  <c r="CO469" s="1"/>
  <c r="CO470" s="1"/>
  <c r="CO471" s="1"/>
  <c r="CO472" s="1"/>
  <c r="CO473" s="1"/>
  <c r="CO474" s="1"/>
  <c r="CO475" s="1"/>
  <c r="CO476" s="1"/>
  <c r="CO477" s="1"/>
  <c r="CO478" s="1"/>
  <c r="CO479" s="1"/>
  <c r="CO480" s="1"/>
  <c r="CO481" s="1"/>
  <c r="CO482" s="1"/>
  <c r="CO483" s="1"/>
  <c r="CO484" s="1"/>
  <c r="CO485" s="1"/>
  <c r="CO486" s="1"/>
  <c r="CO487" s="1"/>
  <c r="CO488" s="1"/>
  <c r="CO489" s="1"/>
  <c r="CO490" s="1"/>
  <c r="CO491" s="1"/>
  <c r="CO492" s="1"/>
  <c r="CO493" s="1"/>
  <c r="CO494" s="1"/>
  <c r="CO495" s="1"/>
  <c r="CO496" s="1"/>
  <c r="CO497" s="1"/>
  <c r="CO498" s="1"/>
  <c r="CO499" s="1"/>
  <c r="CO500" s="1"/>
  <c r="CO501" s="1"/>
  <c r="CO502" s="1"/>
  <c r="CO503" s="1"/>
  <c r="CO504" s="1"/>
  <c r="CO505" s="1"/>
  <c r="CO506" s="1"/>
  <c r="CO507" s="1"/>
  <c r="CO508" s="1"/>
  <c r="CO509" s="1"/>
  <c r="CO510" s="1"/>
  <c r="CO511" s="1"/>
  <c r="CO512" s="1"/>
  <c r="CO513" s="1"/>
  <c r="CO514" s="1"/>
  <c r="CO515" s="1"/>
  <c r="CO516" s="1"/>
  <c r="CO517" s="1"/>
  <c r="CO518" s="1"/>
  <c r="CO519" s="1"/>
  <c r="CO520" s="1"/>
  <c r="CO521" s="1"/>
  <c r="CO522" s="1"/>
  <c r="CO523" s="1"/>
  <c r="CO524" s="1"/>
  <c r="CO525" s="1"/>
  <c r="CO526" s="1"/>
  <c r="CO527" s="1"/>
  <c r="CO528" s="1"/>
  <c r="CO529" s="1"/>
  <c r="CO530" s="1"/>
  <c r="CO531" s="1"/>
  <c r="CO532" s="1"/>
  <c r="CO533" s="1"/>
  <c r="CO534" s="1"/>
  <c r="CO535" s="1"/>
  <c r="CO536" s="1"/>
  <c r="CO537" s="1"/>
  <c r="CO538" s="1"/>
  <c r="CO539" s="1"/>
  <c r="CO540" s="1"/>
  <c r="CO541" s="1"/>
  <c r="CO542" s="1"/>
  <c r="CO543" s="1"/>
  <c r="CO544" s="1"/>
  <c r="CO545" s="1"/>
  <c r="CO546" s="1"/>
  <c r="CO547" s="1"/>
  <c r="CO548" s="1"/>
  <c r="CO549" s="1"/>
  <c r="CO550" s="1"/>
  <c r="CO551" s="1"/>
  <c r="CO552" s="1"/>
  <c r="CO553" s="1"/>
  <c r="CO554" s="1"/>
  <c r="CO555" s="1"/>
  <c r="CO556" s="1"/>
  <c r="CO557" s="1"/>
  <c r="CO558" s="1"/>
  <c r="CO559" s="1"/>
  <c r="CO560" s="1"/>
  <c r="CO561" s="1"/>
  <c r="CO562" s="1"/>
  <c r="CO563" s="1"/>
  <c r="CO564" s="1"/>
  <c r="CO565" s="1"/>
  <c r="CO566" s="1"/>
  <c r="CO567" s="1"/>
  <c r="CO568" s="1"/>
  <c r="CO569" s="1"/>
  <c r="CO570" s="1"/>
  <c r="CO571" s="1"/>
  <c r="CO572" s="1"/>
  <c r="CO573" s="1"/>
  <c r="CO574" s="1"/>
  <c r="CO575" s="1"/>
  <c r="CO576" s="1"/>
  <c r="CO577" s="1"/>
  <c r="CO578" s="1"/>
  <c r="CO579" s="1"/>
  <c r="CO580" s="1"/>
  <c r="CO581" s="1"/>
  <c r="CO582" s="1"/>
  <c r="CO583" s="1"/>
  <c r="CO584" s="1"/>
  <c r="CO585" s="1"/>
  <c r="CO586" s="1"/>
  <c r="CO587" s="1"/>
  <c r="CO588" s="1"/>
  <c r="CO589" s="1"/>
  <c r="CO590" s="1"/>
  <c r="CO591" s="1"/>
  <c r="CO592" s="1"/>
  <c r="CO593" s="1"/>
  <c r="CO594" s="1"/>
  <c r="CO595" s="1"/>
  <c r="CO596" s="1"/>
  <c r="CO597" s="1"/>
  <c r="CO598" s="1"/>
  <c r="CO599" s="1"/>
  <c r="CO600" s="1"/>
  <c r="CO601" s="1"/>
  <c r="CO602" s="1"/>
  <c r="CO603" s="1"/>
  <c r="CO604" s="1"/>
  <c r="CO605" s="1"/>
  <c r="CO606" s="1"/>
  <c r="CO607" s="1"/>
  <c r="CO608" s="1"/>
  <c r="CO609" s="1"/>
  <c r="CO610" s="1"/>
  <c r="CO611" s="1"/>
  <c r="CO612" s="1"/>
  <c r="CO613" s="1"/>
  <c r="CO614" s="1"/>
  <c r="CO615" s="1"/>
  <c r="CO616" s="1"/>
  <c r="CO617" s="1"/>
  <c r="CO618" s="1"/>
  <c r="CO619" s="1"/>
  <c r="CO620" s="1"/>
  <c r="CO621" s="1"/>
  <c r="CO622" s="1"/>
  <c r="CO623" s="1"/>
  <c r="CO624" s="1"/>
  <c r="CO625" s="1"/>
  <c r="CO626" s="1"/>
  <c r="CO627" s="1"/>
  <c r="CO628" s="1"/>
  <c r="CO629" s="1"/>
  <c r="CO630" s="1"/>
  <c r="CO631" s="1"/>
  <c r="CO632" s="1"/>
  <c r="CO633" s="1"/>
  <c r="CO634" s="1"/>
  <c r="CO635" s="1"/>
  <c r="CO636" s="1"/>
  <c r="CO637" s="1"/>
  <c r="CO638" s="1"/>
  <c r="CO639" s="1"/>
  <c r="CO640" s="1"/>
  <c r="CO641" s="1"/>
  <c r="CO642" s="1"/>
  <c r="CO643" s="1"/>
  <c r="CO644" s="1"/>
  <c r="CO645" s="1"/>
  <c r="CO646" s="1"/>
  <c r="CO647" s="1"/>
  <c r="CO648" s="1"/>
  <c r="CO649" s="1"/>
  <c r="CO650" s="1"/>
  <c r="CO651" s="1"/>
  <c r="CO652" s="1"/>
  <c r="CO653" s="1"/>
  <c r="CO654" s="1"/>
  <c r="CO655" s="1"/>
  <c r="CO656" s="1"/>
  <c r="CO657" s="1"/>
  <c r="CO658" s="1"/>
  <c r="CO659" s="1"/>
  <c r="CO660" s="1"/>
  <c r="CO661" s="1"/>
  <c r="CO662" s="1"/>
  <c r="CO663" s="1"/>
  <c r="CO664" s="1"/>
  <c r="CO665" s="1"/>
  <c r="CO666" s="1"/>
  <c r="CO667" s="1"/>
  <c r="CO668" s="1"/>
  <c r="CO669" s="1"/>
  <c r="CO670" s="1"/>
  <c r="CO671" s="1"/>
  <c r="CO672" s="1"/>
  <c r="CO673" s="1"/>
  <c r="CO674" s="1"/>
  <c r="CO675" s="1"/>
  <c r="CO676" s="1"/>
  <c r="CO677" s="1"/>
  <c r="CO678" s="1"/>
  <c r="CO679" s="1"/>
  <c r="CO680" s="1"/>
  <c r="CO681" s="1"/>
  <c r="CO682" s="1"/>
  <c r="CO683" s="1"/>
  <c r="CO684" s="1"/>
  <c r="CO685" s="1"/>
  <c r="CO686" s="1"/>
  <c r="CO687" s="1"/>
  <c r="CO688" s="1"/>
  <c r="CO689" s="1"/>
  <c r="CO690" s="1"/>
  <c r="CO691" s="1"/>
  <c r="CO692" s="1"/>
  <c r="CO693" s="1"/>
  <c r="CO694" s="1"/>
  <c r="CO695" s="1"/>
  <c r="CO696" s="1"/>
  <c r="CO697" s="1"/>
  <c r="CO698" s="1"/>
  <c r="CO699" s="1"/>
  <c r="CO700" s="1"/>
  <c r="CO701" s="1"/>
  <c r="CO702" s="1"/>
  <c r="CO703" s="1"/>
  <c r="CO704" s="1"/>
  <c r="CO705" s="1"/>
  <c r="CO706" s="1"/>
  <c r="CO707" s="1"/>
  <c r="CO708" s="1"/>
  <c r="CO709" s="1"/>
  <c r="CO710" s="1"/>
  <c r="CO711" s="1"/>
  <c r="CO712" s="1"/>
  <c r="CO713" s="1"/>
  <c r="CO714" s="1"/>
  <c r="CO715" s="1"/>
  <c r="CO716" s="1"/>
  <c r="CO717" s="1"/>
  <c r="CO718" s="1"/>
  <c r="CO719" s="1"/>
  <c r="CO720" s="1"/>
  <c r="CO721" s="1"/>
  <c r="CO722" s="1"/>
  <c r="CO723" s="1"/>
  <c r="CO724" s="1"/>
  <c r="CO725" s="1"/>
  <c r="CO726" s="1"/>
  <c r="CO727" s="1"/>
  <c r="CO728" s="1"/>
  <c r="CO729" s="1"/>
  <c r="CO730" s="1"/>
  <c r="CO731" s="1"/>
  <c r="CO732" s="1"/>
  <c r="CO733" s="1"/>
  <c r="CO734" s="1"/>
  <c r="CO735" s="1"/>
  <c r="CO736" s="1"/>
  <c r="CO737" s="1"/>
  <c r="CO738" s="1"/>
  <c r="CO739" s="1"/>
  <c r="CO740" s="1"/>
  <c r="CO741" s="1"/>
  <c r="CO742" s="1"/>
  <c r="CO743" s="1"/>
  <c r="CO744" s="1"/>
  <c r="CO745" s="1"/>
  <c r="CO746" s="1"/>
  <c r="CO747" s="1"/>
  <c r="CO748" s="1"/>
  <c r="CO749" s="1"/>
  <c r="CO750" s="1"/>
  <c r="CO751" s="1"/>
  <c r="CO752" s="1"/>
  <c r="CO753" s="1"/>
  <c r="CO754" s="1"/>
  <c r="CO755" s="1"/>
  <c r="CO756" s="1"/>
  <c r="CO757" s="1"/>
  <c r="CO758" s="1"/>
  <c r="CO759" s="1"/>
  <c r="CO760" s="1"/>
  <c r="CO761" s="1"/>
  <c r="CO762" s="1"/>
  <c r="CO763" s="1"/>
  <c r="CO764" s="1"/>
  <c r="CO765" s="1"/>
  <c r="CO766" s="1"/>
  <c r="CO767" s="1"/>
  <c r="CO768" s="1"/>
  <c r="CO769" s="1"/>
  <c r="CO770" s="1"/>
  <c r="CO771" s="1"/>
  <c r="CO772" s="1"/>
  <c r="CO773" s="1"/>
  <c r="CO774" s="1"/>
  <c r="CO775" s="1"/>
  <c r="CO776" s="1"/>
  <c r="CO777" s="1"/>
  <c r="CO778" s="1"/>
  <c r="CO779" s="1"/>
  <c r="CO780" s="1"/>
  <c r="CO781" s="1"/>
  <c r="CO782" s="1"/>
  <c r="CO783" s="1"/>
  <c r="CO784" s="1"/>
  <c r="CO785" s="1"/>
  <c r="CO786" s="1"/>
  <c r="CO787" s="1"/>
  <c r="CO788" s="1"/>
  <c r="CO789" s="1"/>
  <c r="CO790" s="1"/>
  <c r="CO791" s="1"/>
  <c r="CO792" s="1"/>
  <c r="CO793" s="1"/>
  <c r="CO794" s="1"/>
  <c r="CO795" s="1"/>
  <c r="CO796" s="1"/>
  <c r="CO797" s="1"/>
  <c r="CO798" s="1"/>
  <c r="CO799" s="1"/>
  <c r="CO800" s="1"/>
  <c r="CO801" s="1"/>
  <c r="CO802" s="1"/>
  <c r="CO803" s="1"/>
  <c r="CO804" s="1"/>
  <c r="CO805" s="1"/>
  <c r="CO806" s="1"/>
  <c r="CO807" s="1"/>
  <c r="CO808" s="1"/>
  <c r="CO809" s="1"/>
  <c r="CO810" s="1"/>
  <c r="CO811" s="1"/>
  <c r="CO812" s="1"/>
  <c r="CO813" s="1"/>
  <c r="CO814" s="1"/>
  <c r="CO815" s="1"/>
  <c r="CO816" s="1"/>
  <c r="CO817" s="1"/>
  <c r="CO818" s="1"/>
  <c r="CO819" s="1"/>
  <c r="CO820" s="1"/>
  <c r="CO821" s="1"/>
  <c r="CO822" s="1"/>
  <c r="CO823" s="1"/>
  <c r="CO824" s="1"/>
  <c r="CO825" s="1"/>
  <c r="CO826" s="1"/>
  <c r="CO827" s="1"/>
  <c r="CO828" s="1"/>
  <c r="CO829" s="1"/>
  <c r="CO830" s="1"/>
  <c r="CO831" s="1"/>
  <c r="CO832" s="1"/>
  <c r="CO833" s="1"/>
  <c r="CO834" s="1"/>
  <c r="CO835" s="1"/>
  <c r="CO836" s="1"/>
  <c r="CO837" s="1"/>
  <c r="CO838" s="1"/>
  <c r="CO839" s="1"/>
  <c r="CO840" s="1"/>
  <c r="CO841" s="1"/>
  <c r="CO842" s="1"/>
  <c r="CO843" s="1"/>
  <c r="CO844" s="1"/>
  <c r="CO845" s="1"/>
  <c r="CO846" s="1"/>
  <c r="CO847" s="1"/>
  <c r="CO848" s="1"/>
  <c r="CO849" s="1"/>
  <c r="CO850" s="1"/>
  <c r="CO851" s="1"/>
  <c r="CO852" s="1"/>
  <c r="CO853" s="1"/>
  <c r="CO854" s="1"/>
  <c r="CO855" s="1"/>
  <c r="CO856" s="1"/>
  <c r="CO857" s="1"/>
  <c r="CO858" s="1"/>
  <c r="CO859" s="1"/>
  <c r="CO860" s="1"/>
  <c r="CO861" s="1"/>
  <c r="CO862" s="1"/>
  <c r="CO863" s="1"/>
  <c r="CO864" s="1"/>
  <c r="CO865" s="1"/>
  <c r="CO866" s="1"/>
  <c r="CO867" s="1"/>
  <c r="CO868" s="1"/>
  <c r="CO869" s="1"/>
  <c r="CO870" s="1"/>
  <c r="CO871" s="1"/>
  <c r="CO872" s="1"/>
  <c r="CO873" s="1"/>
  <c r="CO874" s="1"/>
  <c r="CO875" s="1"/>
  <c r="CO876" s="1"/>
  <c r="CO877" s="1"/>
  <c r="CO878" s="1"/>
  <c r="CO879" s="1"/>
  <c r="CO880" s="1"/>
  <c r="CO881" s="1"/>
  <c r="CO882" s="1"/>
  <c r="CO883" s="1"/>
  <c r="CO884" s="1"/>
  <c r="CO885" s="1"/>
  <c r="CO886" s="1"/>
  <c r="CO887" s="1"/>
  <c r="CO888" s="1"/>
  <c r="CO889" s="1"/>
  <c r="CO890" s="1"/>
  <c r="CO891" s="1"/>
  <c r="CO892" s="1"/>
  <c r="CO893" s="1"/>
  <c r="CO894" s="1"/>
  <c r="CO895" s="1"/>
  <c r="CO896" s="1"/>
  <c r="CO897" s="1"/>
  <c r="CO898" s="1"/>
  <c r="CO899" s="1"/>
  <c r="CO900" s="1"/>
  <c r="CO901" s="1"/>
  <c r="CO902" s="1"/>
  <c r="CO903" s="1"/>
  <c r="CO904" s="1"/>
  <c r="CO905" s="1"/>
  <c r="CO906" s="1"/>
  <c r="CO907" s="1"/>
  <c r="CO908" s="1"/>
  <c r="CO909" s="1"/>
  <c r="CO910" s="1"/>
  <c r="CO911" s="1"/>
  <c r="CO912" s="1"/>
  <c r="CO913" s="1"/>
  <c r="CO914" s="1"/>
  <c r="CO915" s="1"/>
  <c r="CO916" s="1"/>
  <c r="CO917" s="1"/>
  <c r="CO918" s="1"/>
  <c r="CO919" s="1"/>
  <c r="CO920" s="1"/>
  <c r="CO921" s="1"/>
  <c r="CO922" s="1"/>
  <c r="CO923" s="1"/>
  <c r="CO924" s="1"/>
  <c r="CO925" s="1"/>
  <c r="CO926" s="1"/>
  <c r="CO927" s="1"/>
  <c r="CO928" s="1"/>
  <c r="CO929" s="1"/>
  <c r="CO930" s="1"/>
  <c r="CO931" s="1"/>
  <c r="CO932" s="1"/>
  <c r="CO933" s="1"/>
  <c r="CO934" s="1"/>
  <c r="CO935" s="1"/>
  <c r="CO936" s="1"/>
  <c r="CO937" s="1"/>
  <c r="CO938" s="1"/>
  <c r="CO939" s="1"/>
  <c r="CO940" s="1"/>
  <c r="CO941" s="1"/>
  <c r="CO942" s="1"/>
  <c r="CO943" s="1"/>
  <c r="CO944" s="1"/>
  <c r="CO945" s="1"/>
  <c r="CO946" s="1"/>
  <c r="CO947" s="1"/>
  <c r="CO948" s="1"/>
  <c r="CO949" s="1"/>
  <c r="CO950" s="1"/>
  <c r="CO951" s="1"/>
  <c r="CO952" s="1"/>
  <c r="CO953" s="1"/>
  <c r="CO954" s="1"/>
  <c r="CO955" s="1"/>
  <c r="CO956" s="1"/>
  <c r="CO957" s="1"/>
  <c r="CO958" s="1"/>
  <c r="CO959" s="1"/>
  <c r="CO960" s="1"/>
  <c r="CO961" s="1"/>
  <c r="CO962" s="1"/>
  <c r="CO963" s="1"/>
  <c r="CO964" s="1"/>
  <c r="CO965" s="1"/>
  <c r="CO966" s="1"/>
  <c r="CO967" s="1"/>
  <c r="CO968" s="1"/>
  <c r="CO969" s="1"/>
  <c r="CO970" s="1"/>
  <c r="CO971" s="1"/>
  <c r="CO972" s="1"/>
  <c r="CO973" s="1"/>
  <c r="CO974" s="1"/>
  <c r="CO975" s="1"/>
  <c r="CO976" s="1"/>
  <c r="CO977" s="1"/>
  <c r="CO978" s="1"/>
  <c r="CO979" s="1"/>
  <c r="CO980" s="1"/>
  <c r="CO981" s="1"/>
  <c r="CO982" s="1"/>
  <c r="CO983" s="1"/>
  <c r="CO984" s="1"/>
  <c r="CO985" s="1"/>
  <c r="CO986" s="1"/>
  <c r="CO987" s="1"/>
  <c r="CO988" s="1"/>
  <c r="CO989" s="1"/>
  <c r="CO990" s="1"/>
  <c r="CO991" s="1"/>
  <c r="CO992" s="1"/>
  <c r="CO993" s="1"/>
  <c r="CO994" s="1"/>
  <c r="CO995" s="1"/>
  <c r="CO996" s="1"/>
  <c r="CO997" s="1"/>
  <c r="CO998" s="1"/>
  <c r="CO999" s="1"/>
  <c r="CO1000" s="1"/>
  <c r="CO1001" s="1"/>
  <c r="CO1002" s="1"/>
  <c r="CO1003" s="1"/>
  <c r="S24" i="6"/>
  <c r="CY4" i="7"/>
  <c r="S23" i="6"/>
  <c r="CT4" i="7"/>
  <c r="S19" i="6"/>
  <c r="BZ4" i="7"/>
  <c r="BZ5" s="1"/>
  <c r="BZ6" s="1"/>
  <c r="BZ7" s="1"/>
  <c r="BZ8" s="1"/>
  <c r="BZ9" s="1"/>
  <c r="BZ10" s="1"/>
  <c r="BZ11" s="1"/>
  <c r="BZ12" s="1"/>
  <c r="BZ13" s="1"/>
  <c r="BZ14" s="1"/>
  <c r="BZ15" s="1"/>
  <c r="BZ16" s="1"/>
  <c r="BZ17" s="1"/>
  <c r="BZ18" s="1"/>
  <c r="BZ19" s="1"/>
  <c r="BZ20" s="1"/>
  <c r="BZ21" s="1"/>
  <c r="BZ22" s="1"/>
  <c r="BZ23" s="1"/>
  <c r="BZ24" s="1"/>
  <c r="BZ25" s="1"/>
  <c r="BZ26" s="1"/>
  <c r="BZ27" s="1"/>
  <c r="BZ28" s="1"/>
  <c r="BZ29" s="1"/>
  <c r="BZ30" s="1"/>
  <c r="BZ31" s="1"/>
  <c r="BZ32" s="1"/>
  <c r="BZ33" s="1"/>
  <c r="BZ34" s="1"/>
  <c r="BZ35" s="1"/>
  <c r="BZ36" s="1"/>
  <c r="BZ37" s="1"/>
  <c r="BZ38" s="1"/>
  <c r="BZ39" s="1"/>
  <c r="BZ40" s="1"/>
  <c r="BZ41" s="1"/>
  <c r="BZ42" s="1"/>
  <c r="BZ43" s="1"/>
  <c r="BZ44" s="1"/>
  <c r="BZ45" s="1"/>
  <c r="BZ46" s="1"/>
  <c r="BZ47" s="1"/>
  <c r="BZ48" s="1"/>
  <c r="BZ49" s="1"/>
  <c r="BZ50" s="1"/>
  <c r="BZ51" s="1"/>
  <c r="BZ52" s="1"/>
  <c r="BZ53" s="1"/>
  <c r="BZ54" s="1"/>
  <c r="BZ55" s="1"/>
  <c r="BZ56" s="1"/>
  <c r="BZ57" s="1"/>
  <c r="BZ58" s="1"/>
  <c r="BZ59" s="1"/>
  <c r="BZ60" s="1"/>
  <c r="BZ61" s="1"/>
  <c r="BZ62" s="1"/>
  <c r="BZ63" s="1"/>
  <c r="BZ64" s="1"/>
  <c r="BZ65" s="1"/>
  <c r="BZ66" s="1"/>
  <c r="BZ67" s="1"/>
  <c r="BZ68" s="1"/>
  <c r="BZ69" s="1"/>
  <c r="BZ70" s="1"/>
  <c r="BZ71" s="1"/>
  <c r="BZ72" s="1"/>
  <c r="BZ73" s="1"/>
  <c r="BZ74" s="1"/>
  <c r="BZ75" s="1"/>
  <c r="BZ76" s="1"/>
  <c r="BZ77" s="1"/>
  <c r="BZ78" s="1"/>
  <c r="BZ79" s="1"/>
  <c r="BZ80" s="1"/>
  <c r="BZ81" s="1"/>
  <c r="BZ82" s="1"/>
  <c r="BZ83" s="1"/>
  <c r="BZ84" s="1"/>
  <c r="BZ85" s="1"/>
  <c r="BZ86" s="1"/>
  <c r="BZ87" s="1"/>
  <c r="BZ88" s="1"/>
  <c r="BZ89" s="1"/>
  <c r="BZ90" s="1"/>
  <c r="BZ91" s="1"/>
  <c r="BZ92" s="1"/>
  <c r="BZ93" s="1"/>
  <c r="BZ94" s="1"/>
  <c r="BZ95" s="1"/>
  <c r="BZ96" s="1"/>
  <c r="BZ97" s="1"/>
  <c r="BZ98" s="1"/>
  <c r="BZ99" s="1"/>
  <c r="BZ100" s="1"/>
  <c r="BZ101" s="1"/>
  <c r="BZ102" s="1"/>
  <c r="BZ103" s="1"/>
  <c r="BZ104" s="1"/>
  <c r="BZ105" s="1"/>
  <c r="BZ106" s="1"/>
  <c r="BZ107" s="1"/>
  <c r="BZ108" s="1"/>
  <c r="BZ109" s="1"/>
  <c r="BZ110" s="1"/>
  <c r="BZ111" s="1"/>
  <c r="BZ112" s="1"/>
  <c r="BZ113" s="1"/>
  <c r="BZ114" s="1"/>
  <c r="BZ115" s="1"/>
  <c r="BZ116" s="1"/>
  <c r="BZ117" s="1"/>
  <c r="BZ118" s="1"/>
  <c r="BZ119" s="1"/>
  <c r="BZ120" s="1"/>
  <c r="BZ121" s="1"/>
  <c r="BZ122" s="1"/>
  <c r="BZ123" s="1"/>
  <c r="BZ124" s="1"/>
  <c r="BZ125" s="1"/>
  <c r="BZ126" s="1"/>
  <c r="BZ127" s="1"/>
  <c r="BZ128" s="1"/>
  <c r="BZ129" s="1"/>
  <c r="BZ130" s="1"/>
  <c r="BZ131" s="1"/>
  <c r="BZ132" s="1"/>
  <c r="BZ133" s="1"/>
  <c r="BZ134" s="1"/>
  <c r="BZ135" s="1"/>
  <c r="BZ136" s="1"/>
  <c r="BZ137" s="1"/>
  <c r="BZ138" s="1"/>
  <c r="BZ139" s="1"/>
  <c r="BZ140" s="1"/>
  <c r="BZ141" s="1"/>
  <c r="BZ142" s="1"/>
  <c r="BZ143" s="1"/>
  <c r="BZ144" s="1"/>
  <c r="BZ145" s="1"/>
  <c r="BZ146" s="1"/>
  <c r="BZ147" s="1"/>
  <c r="BZ148" s="1"/>
  <c r="BZ149" s="1"/>
  <c r="BZ150" s="1"/>
  <c r="BZ151" s="1"/>
  <c r="BZ152" s="1"/>
  <c r="BZ153" s="1"/>
  <c r="BZ154" s="1"/>
  <c r="BZ155" s="1"/>
  <c r="BZ156" s="1"/>
  <c r="BZ157" s="1"/>
  <c r="BZ158" s="1"/>
  <c r="BZ159" s="1"/>
  <c r="BZ160" s="1"/>
  <c r="BZ161" s="1"/>
  <c r="BZ162" s="1"/>
  <c r="BZ163" s="1"/>
  <c r="BZ164" s="1"/>
  <c r="BZ165" s="1"/>
  <c r="BZ166" s="1"/>
  <c r="BZ167" s="1"/>
  <c r="BZ168" s="1"/>
  <c r="BZ169" s="1"/>
  <c r="BZ170" s="1"/>
  <c r="BZ171" s="1"/>
  <c r="BZ172" s="1"/>
  <c r="BZ173" s="1"/>
  <c r="BZ174" s="1"/>
  <c r="BZ175" s="1"/>
  <c r="BZ176" s="1"/>
  <c r="BZ177" s="1"/>
  <c r="BZ178" s="1"/>
  <c r="BZ179" s="1"/>
  <c r="BZ180" s="1"/>
  <c r="BZ181" s="1"/>
  <c r="BZ182" s="1"/>
  <c r="BZ183" s="1"/>
  <c r="BZ184" s="1"/>
  <c r="BZ185" s="1"/>
  <c r="BZ186" s="1"/>
  <c r="BZ187" s="1"/>
  <c r="BZ188" s="1"/>
  <c r="BZ189" s="1"/>
  <c r="BZ190" s="1"/>
  <c r="BZ191" s="1"/>
  <c r="BZ192" s="1"/>
  <c r="BZ193" s="1"/>
  <c r="BZ194" s="1"/>
  <c r="BZ195" s="1"/>
  <c r="BZ196" s="1"/>
  <c r="BZ197" s="1"/>
  <c r="BZ198" s="1"/>
  <c r="BZ199" s="1"/>
  <c r="BZ200" s="1"/>
  <c r="BZ201" s="1"/>
  <c r="BZ202" s="1"/>
  <c r="BZ203" s="1"/>
  <c r="BZ204" s="1"/>
  <c r="BZ205" s="1"/>
  <c r="BZ206" s="1"/>
  <c r="BZ207" s="1"/>
  <c r="BZ208" s="1"/>
  <c r="BZ209" s="1"/>
  <c r="BZ210" s="1"/>
  <c r="BZ211" s="1"/>
  <c r="BZ212" s="1"/>
  <c r="BZ213" s="1"/>
  <c r="BZ214" s="1"/>
  <c r="BZ215" s="1"/>
  <c r="BZ216" s="1"/>
  <c r="BZ217" s="1"/>
  <c r="BZ218" s="1"/>
  <c r="BZ219" s="1"/>
  <c r="BZ220" s="1"/>
  <c r="BZ221" s="1"/>
  <c r="BZ222" s="1"/>
  <c r="BZ223" s="1"/>
  <c r="BZ224" s="1"/>
  <c r="BZ225" s="1"/>
  <c r="BZ226" s="1"/>
  <c r="BZ227" s="1"/>
  <c r="BZ228" s="1"/>
  <c r="BZ229" s="1"/>
  <c r="BZ230" s="1"/>
  <c r="BZ231" s="1"/>
  <c r="BZ232" s="1"/>
  <c r="BZ233" s="1"/>
  <c r="BZ234" s="1"/>
  <c r="BZ235" s="1"/>
  <c r="BZ236" s="1"/>
  <c r="BZ237" s="1"/>
  <c r="BZ238" s="1"/>
  <c r="BZ239" s="1"/>
  <c r="BZ240" s="1"/>
  <c r="BZ241" s="1"/>
  <c r="BZ242" s="1"/>
  <c r="BZ243" s="1"/>
  <c r="BZ244" s="1"/>
  <c r="BZ245" s="1"/>
  <c r="BZ246" s="1"/>
  <c r="BZ247" s="1"/>
  <c r="BZ248" s="1"/>
  <c r="BZ249" s="1"/>
  <c r="BZ250" s="1"/>
  <c r="BZ251" s="1"/>
  <c r="BZ252" s="1"/>
  <c r="BZ253" s="1"/>
  <c r="BZ254" s="1"/>
  <c r="BZ255" s="1"/>
  <c r="BZ256" s="1"/>
  <c r="BZ257" s="1"/>
  <c r="BZ258" s="1"/>
  <c r="BZ259" s="1"/>
  <c r="BZ260" s="1"/>
  <c r="BZ261" s="1"/>
  <c r="BZ262" s="1"/>
  <c r="BZ263" s="1"/>
  <c r="BZ264" s="1"/>
  <c r="BZ265" s="1"/>
  <c r="BZ266" s="1"/>
  <c r="BZ267" s="1"/>
  <c r="BZ268" s="1"/>
  <c r="BZ269" s="1"/>
  <c r="BZ270" s="1"/>
  <c r="BZ271" s="1"/>
  <c r="BZ272" s="1"/>
  <c r="BZ273" s="1"/>
  <c r="BZ274" s="1"/>
  <c r="BZ275" s="1"/>
  <c r="BZ276" s="1"/>
  <c r="BZ277" s="1"/>
  <c r="BZ278" s="1"/>
  <c r="BZ279" s="1"/>
  <c r="BZ280" s="1"/>
  <c r="BZ281" s="1"/>
  <c r="BZ282" s="1"/>
  <c r="BZ283" s="1"/>
  <c r="BZ284" s="1"/>
  <c r="BZ285" s="1"/>
  <c r="BZ286" s="1"/>
  <c r="BZ287" s="1"/>
  <c r="BZ288" s="1"/>
  <c r="BZ289" s="1"/>
  <c r="BZ290" s="1"/>
  <c r="BZ291" s="1"/>
  <c r="BZ292" s="1"/>
  <c r="BZ293" s="1"/>
  <c r="BZ294" s="1"/>
  <c r="BZ295" s="1"/>
  <c r="BZ296" s="1"/>
  <c r="BZ297" s="1"/>
  <c r="BZ298" s="1"/>
  <c r="BZ299" s="1"/>
  <c r="BZ300" s="1"/>
  <c r="BZ301" s="1"/>
  <c r="BZ302" s="1"/>
  <c r="BZ303" s="1"/>
  <c r="BZ304" s="1"/>
  <c r="BZ305" s="1"/>
  <c r="BZ306" s="1"/>
  <c r="BZ307" s="1"/>
  <c r="BZ308" s="1"/>
  <c r="BZ309" s="1"/>
  <c r="BZ310" s="1"/>
  <c r="BZ311" s="1"/>
  <c r="BZ312" s="1"/>
  <c r="BZ313" s="1"/>
  <c r="BZ314" s="1"/>
  <c r="BZ315" s="1"/>
  <c r="BZ316" s="1"/>
  <c r="BZ317" s="1"/>
  <c r="BZ318" s="1"/>
  <c r="BZ319" s="1"/>
  <c r="BZ320" s="1"/>
  <c r="BZ321" s="1"/>
  <c r="BZ322" s="1"/>
  <c r="BZ323" s="1"/>
  <c r="BZ324" s="1"/>
  <c r="BZ325" s="1"/>
  <c r="BZ326" s="1"/>
  <c r="BZ327" s="1"/>
  <c r="BZ328" s="1"/>
  <c r="BZ329" s="1"/>
  <c r="BZ330" s="1"/>
  <c r="BZ331" s="1"/>
  <c r="BZ332" s="1"/>
  <c r="BZ333" s="1"/>
  <c r="BZ334" s="1"/>
  <c r="BZ335" s="1"/>
  <c r="BZ336" s="1"/>
  <c r="BZ337" s="1"/>
  <c r="BZ338" s="1"/>
  <c r="BZ339" s="1"/>
  <c r="BZ340" s="1"/>
  <c r="BZ341" s="1"/>
  <c r="BZ342" s="1"/>
  <c r="BZ343" s="1"/>
  <c r="BZ344" s="1"/>
  <c r="BZ345" s="1"/>
  <c r="BZ346" s="1"/>
  <c r="BZ347" s="1"/>
  <c r="BZ348" s="1"/>
  <c r="BZ349" s="1"/>
  <c r="BZ350" s="1"/>
  <c r="BZ351" s="1"/>
  <c r="BZ352" s="1"/>
  <c r="BZ353" s="1"/>
  <c r="BZ354" s="1"/>
  <c r="BZ355" s="1"/>
  <c r="BZ356" s="1"/>
  <c r="BZ357" s="1"/>
  <c r="BZ358" s="1"/>
  <c r="BZ359" s="1"/>
  <c r="BZ360" s="1"/>
  <c r="BZ361" s="1"/>
  <c r="BZ362" s="1"/>
  <c r="BZ363" s="1"/>
  <c r="BZ364" s="1"/>
  <c r="BZ365" s="1"/>
  <c r="BZ366" s="1"/>
  <c r="BZ367" s="1"/>
  <c r="BZ368" s="1"/>
  <c r="BZ369" s="1"/>
  <c r="BZ370" s="1"/>
  <c r="BZ371" s="1"/>
  <c r="BZ372" s="1"/>
  <c r="BZ373" s="1"/>
  <c r="BZ374" s="1"/>
  <c r="BZ375" s="1"/>
  <c r="BZ376" s="1"/>
  <c r="BZ377" s="1"/>
  <c r="BZ378" s="1"/>
  <c r="BZ379" s="1"/>
  <c r="BZ380" s="1"/>
  <c r="BZ381" s="1"/>
  <c r="BZ382" s="1"/>
  <c r="BZ383" s="1"/>
  <c r="BZ384" s="1"/>
  <c r="BZ385" s="1"/>
  <c r="BZ386" s="1"/>
  <c r="BZ387" s="1"/>
  <c r="BZ388" s="1"/>
  <c r="BZ389" s="1"/>
  <c r="BZ390" s="1"/>
  <c r="BZ391" s="1"/>
  <c r="BZ392" s="1"/>
  <c r="BZ393" s="1"/>
  <c r="BZ394" s="1"/>
  <c r="BZ395" s="1"/>
  <c r="BZ396" s="1"/>
  <c r="BZ397" s="1"/>
  <c r="BZ398" s="1"/>
  <c r="BZ399" s="1"/>
  <c r="BZ400" s="1"/>
  <c r="BZ401" s="1"/>
  <c r="BZ402" s="1"/>
  <c r="BZ403" s="1"/>
  <c r="BZ404" s="1"/>
  <c r="BZ405" s="1"/>
  <c r="BZ406" s="1"/>
  <c r="BZ407" s="1"/>
  <c r="BZ408" s="1"/>
  <c r="BZ409" s="1"/>
  <c r="BZ410" s="1"/>
  <c r="BZ411" s="1"/>
  <c r="BZ412" s="1"/>
  <c r="BZ413" s="1"/>
  <c r="BZ414" s="1"/>
  <c r="BZ415" s="1"/>
  <c r="BZ416" s="1"/>
  <c r="BZ417" s="1"/>
  <c r="BZ418" s="1"/>
  <c r="BZ419" s="1"/>
  <c r="BZ420" s="1"/>
  <c r="BZ421" s="1"/>
  <c r="BZ422" s="1"/>
  <c r="BZ423" s="1"/>
  <c r="BZ424" s="1"/>
  <c r="BZ425" s="1"/>
  <c r="BZ426" s="1"/>
  <c r="BZ427" s="1"/>
  <c r="BZ428" s="1"/>
  <c r="BZ429" s="1"/>
  <c r="BZ430" s="1"/>
  <c r="BZ431" s="1"/>
  <c r="BZ432" s="1"/>
  <c r="BZ433" s="1"/>
  <c r="BZ434" s="1"/>
  <c r="BZ435" s="1"/>
  <c r="BZ436" s="1"/>
  <c r="BZ437" s="1"/>
  <c r="BZ438" s="1"/>
  <c r="BZ439" s="1"/>
  <c r="BZ440" s="1"/>
  <c r="BZ441" s="1"/>
  <c r="BZ442" s="1"/>
  <c r="BZ443" s="1"/>
  <c r="BZ444" s="1"/>
  <c r="BZ445" s="1"/>
  <c r="BZ446" s="1"/>
  <c r="BZ447" s="1"/>
  <c r="BZ448" s="1"/>
  <c r="BZ449" s="1"/>
  <c r="BZ450" s="1"/>
  <c r="BZ451" s="1"/>
  <c r="BZ452" s="1"/>
  <c r="BZ453" s="1"/>
  <c r="BZ454" s="1"/>
  <c r="BZ455" s="1"/>
  <c r="BZ456" s="1"/>
  <c r="BZ457" s="1"/>
  <c r="BZ458" s="1"/>
  <c r="BZ459" s="1"/>
  <c r="BZ460" s="1"/>
  <c r="BZ461" s="1"/>
  <c r="BZ462" s="1"/>
  <c r="BZ463" s="1"/>
  <c r="BZ464" s="1"/>
  <c r="BZ465" s="1"/>
  <c r="BZ466" s="1"/>
  <c r="BZ467" s="1"/>
  <c r="BZ468" s="1"/>
  <c r="BZ469" s="1"/>
  <c r="BZ470" s="1"/>
  <c r="BZ471" s="1"/>
  <c r="BZ472" s="1"/>
  <c r="BZ473" s="1"/>
  <c r="BZ474" s="1"/>
  <c r="BZ475" s="1"/>
  <c r="BZ476" s="1"/>
  <c r="BZ477" s="1"/>
  <c r="BZ478" s="1"/>
  <c r="BZ479" s="1"/>
  <c r="BZ480" s="1"/>
  <c r="BZ481" s="1"/>
  <c r="BZ482" s="1"/>
  <c r="BZ483" s="1"/>
  <c r="BZ484" s="1"/>
  <c r="BZ485" s="1"/>
  <c r="BZ486" s="1"/>
  <c r="BZ487" s="1"/>
  <c r="BZ488" s="1"/>
  <c r="BZ489" s="1"/>
  <c r="BZ490" s="1"/>
  <c r="BZ491" s="1"/>
  <c r="BZ492" s="1"/>
  <c r="BZ493" s="1"/>
  <c r="BZ494" s="1"/>
  <c r="BZ495" s="1"/>
  <c r="BZ496" s="1"/>
  <c r="BZ497" s="1"/>
  <c r="BZ498" s="1"/>
  <c r="BZ499" s="1"/>
  <c r="BZ500" s="1"/>
  <c r="BZ501" s="1"/>
  <c r="BZ502" s="1"/>
  <c r="BZ503" s="1"/>
  <c r="BZ504" s="1"/>
  <c r="BZ505" s="1"/>
  <c r="BZ506" s="1"/>
  <c r="BZ507" s="1"/>
  <c r="BZ508" s="1"/>
  <c r="BZ509" s="1"/>
  <c r="BZ510" s="1"/>
  <c r="BZ511" s="1"/>
  <c r="BZ512" s="1"/>
  <c r="BZ513" s="1"/>
  <c r="BZ514" s="1"/>
  <c r="BZ515" s="1"/>
  <c r="BZ516" s="1"/>
  <c r="BZ517" s="1"/>
  <c r="BZ518" s="1"/>
  <c r="BZ519" s="1"/>
  <c r="BZ520" s="1"/>
  <c r="BZ521" s="1"/>
  <c r="BZ522" s="1"/>
  <c r="BZ523" s="1"/>
  <c r="BZ524" s="1"/>
  <c r="BZ525" s="1"/>
  <c r="BZ526" s="1"/>
  <c r="BZ527" s="1"/>
  <c r="BZ528" s="1"/>
  <c r="BZ529" s="1"/>
  <c r="BZ530" s="1"/>
  <c r="BZ531" s="1"/>
  <c r="BZ532" s="1"/>
  <c r="BZ533" s="1"/>
  <c r="BZ534" s="1"/>
  <c r="BZ535" s="1"/>
  <c r="BZ536" s="1"/>
  <c r="BZ537" s="1"/>
  <c r="BZ538" s="1"/>
  <c r="BZ539" s="1"/>
  <c r="BZ540" s="1"/>
  <c r="BZ541" s="1"/>
  <c r="BZ542" s="1"/>
  <c r="BZ543" s="1"/>
  <c r="BZ544" s="1"/>
  <c r="BZ545" s="1"/>
  <c r="BZ546" s="1"/>
  <c r="BZ547" s="1"/>
  <c r="BZ548" s="1"/>
  <c r="BZ549" s="1"/>
  <c r="BZ550" s="1"/>
  <c r="BZ551" s="1"/>
  <c r="BZ552" s="1"/>
  <c r="BZ553" s="1"/>
  <c r="BZ554" s="1"/>
  <c r="BZ555" s="1"/>
  <c r="BZ556" s="1"/>
  <c r="BZ557" s="1"/>
  <c r="BZ558" s="1"/>
  <c r="BZ559" s="1"/>
  <c r="BZ560" s="1"/>
  <c r="BZ561" s="1"/>
  <c r="BZ562" s="1"/>
  <c r="BZ563" s="1"/>
  <c r="BZ564" s="1"/>
  <c r="BZ565" s="1"/>
  <c r="BZ566" s="1"/>
  <c r="BZ567" s="1"/>
  <c r="BZ568" s="1"/>
  <c r="BZ569" s="1"/>
  <c r="BZ570" s="1"/>
  <c r="BZ571" s="1"/>
  <c r="BZ572" s="1"/>
  <c r="BZ573" s="1"/>
  <c r="BZ574" s="1"/>
  <c r="BZ575" s="1"/>
  <c r="BZ576" s="1"/>
  <c r="BZ577" s="1"/>
  <c r="BZ578" s="1"/>
  <c r="BZ579" s="1"/>
  <c r="BZ580" s="1"/>
  <c r="BZ581" s="1"/>
  <c r="BZ582" s="1"/>
  <c r="BZ583" s="1"/>
  <c r="BZ584" s="1"/>
  <c r="BZ585" s="1"/>
  <c r="BZ586" s="1"/>
  <c r="BZ587" s="1"/>
  <c r="BZ588" s="1"/>
  <c r="BZ589" s="1"/>
  <c r="BZ590" s="1"/>
  <c r="BZ591" s="1"/>
  <c r="BZ592" s="1"/>
  <c r="BZ593" s="1"/>
  <c r="BZ594" s="1"/>
  <c r="BZ595" s="1"/>
  <c r="BZ596" s="1"/>
  <c r="BZ597" s="1"/>
  <c r="BZ598" s="1"/>
  <c r="BZ599" s="1"/>
  <c r="BZ600" s="1"/>
  <c r="BZ601" s="1"/>
  <c r="BZ602" s="1"/>
  <c r="BZ603" s="1"/>
  <c r="BZ604" s="1"/>
  <c r="BZ605" s="1"/>
  <c r="BZ606" s="1"/>
  <c r="BZ607" s="1"/>
  <c r="BZ608" s="1"/>
  <c r="BZ609" s="1"/>
  <c r="BZ610" s="1"/>
  <c r="BZ611" s="1"/>
  <c r="BZ612" s="1"/>
  <c r="BZ613" s="1"/>
  <c r="BZ614" s="1"/>
  <c r="BZ615" s="1"/>
  <c r="BZ616" s="1"/>
  <c r="BZ617" s="1"/>
  <c r="BZ618" s="1"/>
  <c r="BZ619" s="1"/>
  <c r="BZ620" s="1"/>
  <c r="BZ621" s="1"/>
  <c r="BZ622" s="1"/>
  <c r="BZ623" s="1"/>
  <c r="BZ624" s="1"/>
  <c r="BZ625" s="1"/>
  <c r="BZ626" s="1"/>
  <c r="BZ627" s="1"/>
  <c r="BZ628" s="1"/>
  <c r="BZ629" s="1"/>
  <c r="BZ630" s="1"/>
  <c r="BZ631" s="1"/>
  <c r="BZ632" s="1"/>
  <c r="BZ633" s="1"/>
  <c r="BZ634" s="1"/>
  <c r="BZ635" s="1"/>
  <c r="BZ636" s="1"/>
  <c r="BZ637" s="1"/>
  <c r="BZ638" s="1"/>
  <c r="BZ639" s="1"/>
  <c r="BZ640" s="1"/>
  <c r="BZ641" s="1"/>
  <c r="BZ642" s="1"/>
  <c r="BZ643" s="1"/>
  <c r="BZ644" s="1"/>
  <c r="BZ645" s="1"/>
  <c r="BZ646" s="1"/>
  <c r="BZ647" s="1"/>
  <c r="BZ648" s="1"/>
  <c r="BZ649" s="1"/>
  <c r="BZ650" s="1"/>
  <c r="BZ651" s="1"/>
  <c r="BZ652" s="1"/>
  <c r="BZ653" s="1"/>
  <c r="BZ654" s="1"/>
  <c r="BZ655" s="1"/>
  <c r="BZ656" s="1"/>
  <c r="BZ657" s="1"/>
  <c r="BZ658" s="1"/>
  <c r="BZ659" s="1"/>
  <c r="BZ660" s="1"/>
  <c r="BZ661" s="1"/>
  <c r="BZ662" s="1"/>
  <c r="BZ663" s="1"/>
  <c r="BZ664" s="1"/>
  <c r="BZ665" s="1"/>
  <c r="BZ666" s="1"/>
  <c r="BZ667" s="1"/>
  <c r="BZ668" s="1"/>
  <c r="BZ669" s="1"/>
  <c r="BZ670" s="1"/>
  <c r="BZ671" s="1"/>
  <c r="BZ672" s="1"/>
  <c r="BZ673" s="1"/>
  <c r="BZ674" s="1"/>
  <c r="BZ675" s="1"/>
  <c r="BZ676" s="1"/>
  <c r="BZ677" s="1"/>
  <c r="BZ678" s="1"/>
  <c r="BZ679" s="1"/>
  <c r="BZ680" s="1"/>
  <c r="BZ681" s="1"/>
  <c r="BZ682" s="1"/>
  <c r="BZ683" s="1"/>
  <c r="BZ684" s="1"/>
  <c r="BZ685" s="1"/>
  <c r="BZ686" s="1"/>
  <c r="BZ687" s="1"/>
  <c r="BZ688" s="1"/>
  <c r="BZ689" s="1"/>
  <c r="BZ690" s="1"/>
  <c r="BZ691" s="1"/>
  <c r="BZ692" s="1"/>
  <c r="BZ693" s="1"/>
  <c r="BZ694" s="1"/>
  <c r="BZ695" s="1"/>
  <c r="BZ696" s="1"/>
  <c r="BZ697" s="1"/>
  <c r="BZ698" s="1"/>
  <c r="BZ699" s="1"/>
  <c r="BZ700" s="1"/>
  <c r="BZ701" s="1"/>
  <c r="BZ702" s="1"/>
  <c r="BZ703" s="1"/>
  <c r="BZ704" s="1"/>
  <c r="BZ705" s="1"/>
  <c r="BZ706" s="1"/>
  <c r="BZ707" s="1"/>
  <c r="BZ708" s="1"/>
  <c r="BZ709" s="1"/>
  <c r="BZ710" s="1"/>
  <c r="BZ711" s="1"/>
  <c r="BZ712" s="1"/>
  <c r="BZ713" s="1"/>
  <c r="BZ714" s="1"/>
  <c r="BZ715" s="1"/>
  <c r="BZ716" s="1"/>
  <c r="BZ717" s="1"/>
  <c r="BZ718" s="1"/>
  <c r="BZ719" s="1"/>
  <c r="BZ720" s="1"/>
  <c r="BZ721" s="1"/>
  <c r="BZ722" s="1"/>
  <c r="BZ723" s="1"/>
  <c r="BZ724" s="1"/>
  <c r="BZ725" s="1"/>
  <c r="BZ726" s="1"/>
  <c r="BZ727" s="1"/>
  <c r="BZ728" s="1"/>
  <c r="BZ729" s="1"/>
  <c r="BZ730" s="1"/>
  <c r="BZ731" s="1"/>
  <c r="BZ732" s="1"/>
  <c r="BZ733" s="1"/>
  <c r="BZ734" s="1"/>
  <c r="BZ735" s="1"/>
  <c r="BZ736" s="1"/>
  <c r="BZ737" s="1"/>
  <c r="BZ738" s="1"/>
  <c r="BZ739" s="1"/>
  <c r="BZ740" s="1"/>
  <c r="BZ741" s="1"/>
  <c r="BZ742" s="1"/>
  <c r="BZ743" s="1"/>
  <c r="BZ744" s="1"/>
  <c r="BZ745" s="1"/>
  <c r="BZ746" s="1"/>
  <c r="BZ747" s="1"/>
  <c r="BZ748" s="1"/>
  <c r="BZ749" s="1"/>
  <c r="BZ750" s="1"/>
  <c r="BZ751" s="1"/>
  <c r="BZ752" s="1"/>
  <c r="BZ753" s="1"/>
  <c r="BZ754" s="1"/>
  <c r="BZ755" s="1"/>
  <c r="BZ756" s="1"/>
  <c r="BZ757" s="1"/>
  <c r="BZ758" s="1"/>
  <c r="BZ759" s="1"/>
  <c r="BZ760" s="1"/>
  <c r="BZ761" s="1"/>
  <c r="BZ762" s="1"/>
  <c r="BZ763" s="1"/>
  <c r="BZ764" s="1"/>
  <c r="BZ765" s="1"/>
  <c r="BZ766" s="1"/>
  <c r="BZ767" s="1"/>
  <c r="BZ768" s="1"/>
  <c r="BZ769" s="1"/>
  <c r="BZ770" s="1"/>
  <c r="BZ771" s="1"/>
  <c r="BZ772" s="1"/>
  <c r="BZ773" s="1"/>
  <c r="BZ774" s="1"/>
  <c r="BZ775" s="1"/>
  <c r="BZ776" s="1"/>
  <c r="BZ777" s="1"/>
  <c r="BZ778" s="1"/>
  <c r="BZ779" s="1"/>
  <c r="BZ780" s="1"/>
  <c r="BZ781" s="1"/>
  <c r="BZ782" s="1"/>
  <c r="BZ783" s="1"/>
  <c r="BZ784" s="1"/>
  <c r="BZ785" s="1"/>
  <c r="BZ786" s="1"/>
  <c r="BZ787" s="1"/>
  <c r="BZ788" s="1"/>
  <c r="BZ789" s="1"/>
  <c r="BZ790" s="1"/>
  <c r="BZ791" s="1"/>
  <c r="BZ792" s="1"/>
  <c r="BZ793" s="1"/>
  <c r="BZ794" s="1"/>
  <c r="BZ795" s="1"/>
  <c r="BZ796" s="1"/>
  <c r="BZ797" s="1"/>
  <c r="BZ798" s="1"/>
  <c r="BZ799" s="1"/>
  <c r="BZ800" s="1"/>
  <c r="BZ801" s="1"/>
  <c r="BZ802" s="1"/>
  <c r="BZ803" s="1"/>
  <c r="BZ804" s="1"/>
  <c r="BZ805" s="1"/>
  <c r="BZ806" s="1"/>
  <c r="BZ807" s="1"/>
  <c r="BZ808" s="1"/>
  <c r="BZ809" s="1"/>
  <c r="BZ810" s="1"/>
  <c r="BZ811" s="1"/>
  <c r="BZ812" s="1"/>
  <c r="BZ813" s="1"/>
  <c r="BZ814" s="1"/>
  <c r="BZ815" s="1"/>
  <c r="BZ816" s="1"/>
  <c r="BZ817" s="1"/>
  <c r="BZ818" s="1"/>
  <c r="BZ819" s="1"/>
  <c r="BZ820" s="1"/>
  <c r="BZ821" s="1"/>
  <c r="BZ822" s="1"/>
  <c r="BZ823" s="1"/>
  <c r="BZ824" s="1"/>
  <c r="BZ825" s="1"/>
  <c r="BZ826" s="1"/>
  <c r="BZ827" s="1"/>
  <c r="BZ828" s="1"/>
  <c r="BZ829" s="1"/>
  <c r="BZ830" s="1"/>
  <c r="BZ831" s="1"/>
  <c r="BZ832" s="1"/>
  <c r="BZ833" s="1"/>
  <c r="BZ834" s="1"/>
  <c r="BZ835" s="1"/>
  <c r="BZ836" s="1"/>
  <c r="BZ837" s="1"/>
  <c r="BZ838" s="1"/>
  <c r="BZ839" s="1"/>
  <c r="BZ840" s="1"/>
  <c r="BZ841" s="1"/>
  <c r="BZ842" s="1"/>
  <c r="BZ843" s="1"/>
  <c r="BZ844" s="1"/>
  <c r="BZ845" s="1"/>
  <c r="BZ846" s="1"/>
  <c r="BZ847" s="1"/>
  <c r="BZ848" s="1"/>
  <c r="BZ849" s="1"/>
  <c r="BZ850" s="1"/>
  <c r="BZ851" s="1"/>
  <c r="BZ852" s="1"/>
  <c r="BZ853" s="1"/>
  <c r="BZ854" s="1"/>
  <c r="BZ855" s="1"/>
  <c r="BZ856" s="1"/>
  <c r="BZ857" s="1"/>
  <c r="BZ858" s="1"/>
  <c r="BZ859" s="1"/>
  <c r="BZ860" s="1"/>
  <c r="BZ861" s="1"/>
  <c r="BZ862" s="1"/>
  <c r="BZ863" s="1"/>
  <c r="BZ864" s="1"/>
  <c r="BZ865" s="1"/>
  <c r="BZ866" s="1"/>
  <c r="BZ867" s="1"/>
  <c r="BZ868" s="1"/>
  <c r="BZ869" s="1"/>
  <c r="BZ870" s="1"/>
  <c r="BZ871" s="1"/>
  <c r="BZ872" s="1"/>
  <c r="BZ873" s="1"/>
  <c r="BZ874" s="1"/>
  <c r="BZ875" s="1"/>
  <c r="BZ876" s="1"/>
  <c r="BZ877" s="1"/>
  <c r="BZ878" s="1"/>
  <c r="BZ879" s="1"/>
  <c r="BZ880" s="1"/>
  <c r="BZ881" s="1"/>
  <c r="BZ882" s="1"/>
  <c r="BZ883" s="1"/>
  <c r="BZ884" s="1"/>
  <c r="BZ885" s="1"/>
  <c r="BZ886" s="1"/>
  <c r="BZ887" s="1"/>
  <c r="BZ888" s="1"/>
  <c r="BZ889" s="1"/>
  <c r="BZ890" s="1"/>
  <c r="BZ891" s="1"/>
  <c r="BZ892" s="1"/>
  <c r="BZ893" s="1"/>
  <c r="BZ894" s="1"/>
  <c r="BZ895" s="1"/>
  <c r="BZ896" s="1"/>
  <c r="BZ897" s="1"/>
  <c r="BZ898" s="1"/>
  <c r="BZ899" s="1"/>
  <c r="BZ900" s="1"/>
  <c r="BZ901" s="1"/>
  <c r="BZ902" s="1"/>
  <c r="BZ903" s="1"/>
  <c r="BZ904" s="1"/>
  <c r="BZ905" s="1"/>
  <c r="BZ906" s="1"/>
  <c r="BZ907" s="1"/>
  <c r="BZ908" s="1"/>
  <c r="BZ909" s="1"/>
  <c r="BZ910" s="1"/>
  <c r="BZ911" s="1"/>
  <c r="BZ912" s="1"/>
  <c r="BZ913" s="1"/>
  <c r="BZ914" s="1"/>
  <c r="BZ915" s="1"/>
  <c r="BZ916" s="1"/>
  <c r="BZ917" s="1"/>
  <c r="BZ918" s="1"/>
  <c r="BZ919" s="1"/>
  <c r="BZ920" s="1"/>
  <c r="BZ921" s="1"/>
  <c r="BZ922" s="1"/>
  <c r="BZ923" s="1"/>
  <c r="BZ924" s="1"/>
  <c r="BZ925" s="1"/>
  <c r="BZ926" s="1"/>
  <c r="BZ927" s="1"/>
  <c r="BZ928" s="1"/>
  <c r="BZ929" s="1"/>
  <c r="BZ930" s="1"/>
  <c r="BZ931" s="1"/>
  <c r="BZ932" s="1"/>
  <c r="BZ933" s="1"/>
  <c r="BZ934" s="1"/>
  <c r="BZ935" s="1"/>
  <c r="BZ936" s="1"/>
  <c r="BZ937" s="1"/>
  <c r="BZ938" s="1"/>
  <c r="BZ939" s="1"/>
  <c r="BZ940" s="1"/>
  <c r="BZ941" s="1"/>
  <c r="BZ942" s="1"/>
  <c r="BZ943" s="1"/>
  <c r="BZ944" s="1"/>
  <c r="BZ945" s="1"/>
  <c r="BZ946" s="1"/>
  <c r="BZ947" s="1"/>
  <c r="BZ948" s="1"/>
  <c r="BZ949" s="1"/>
  <c r="BZ950" s="1"/>
  <c r="BZ951" s="1"/>
  <c r="BZ952" s="1"/>
  <c r="BZ953" s="1"/>
  <c r="BZ954" s="1"/>
  <c r="BZ955" s="1"/>
  <c r="BZ956" s="1"/>
  <c r="BZ957" s="1"/>
  <c r="BZ958" s="1"/>
  <c r="BZ959" s="1"/>
  <c r="BZ960" s="1"/>
  <c r="BZ961" s="1"/>
  <c r="BZ962" s="1"/>
  <c r="BZ963" s="1"/>
  <c r="BZ964" s="1"/>
  <c r="BZ965" s="1"/>
  <c r="BZ966" s="1"/>
  <c r="BZ967" s="1"/>
  <c r="BZ968" s="1"/>
  <c r="BZ969" s="1"/>
  <c r="BZ970" s="1"/>
  <c r="BZ971" s="1"/>
  <c r="BZ972" s="1"/>
  <c r="BZ973" s="1"/>
  <c r="BZ974" s="1"/>
  <c r="BZ975" s="1"/>
  <c r="BZ976" s="1"/>
  <c r="BZ977" s="1"/>
  <c r="BZ978" s="1"/>
  <c r="BZ979" s="1"/>
  <c r="BZ980" s="1"/>
  <c r="BZ981" s="1"/>
  <c r="BZ982" s="1"/>
  <c r="BZ983" s="1"/>
  <c r="BZ984" s="1"/>
  <c r="BZ985" s="1"/>
  <c r="BZ986" s="1"/>
  <c r="BZ987" s="1"/>
  <c r="BZ988" s="1"/>
  <c r="BZ989" s="1"/>
  <c r="BZ990" s="1"/>
  <c r="BZ991" s="1"/>
  <c r="BZ992" s="1"/>
  <c r="BZ993" s="1"/>
  <c r="BZ994" s="1"/>
  <c r="BZ995" s="1"/>
  <c r="BZ996" s="1"/>
  <c r="BZ997" s="1"/>
  <c r="BZ998" s="1"/>
  <c r="BZ999" s="1"/>
  <c r="BZ1000" s="1"/>
  <c r="BZ1001" s="1"/>
  <c r="BZ1002" s="1"/>
  <c r="BZ1003" s="1"/>
  <c r="BU4"/>
  <c r="BU5" s="1"/>
  <c r="BU6" s="1"/>
  <c r="BU7" s="1"/>
  <c r="BU8" s="1"/>
  <c r="BU9" s="1"/>
  <c r="BU10" s="1"/>
  <c r="BU11" s="1"/>
  <c r="BU12" s="1"/>
  <c r="BU13" s="1"/>
  <c r="BU14" s="1"/>
  <c r="BU15" s="1"/>
  <c r="BU16" s="1"/>
  <c r="BU17" s="1"/>
  <c r="BU18" s="1"/>
  <c r="BU19" s="1"/>
  <c r="BU20" s="1"/>
  <c r="BU21" s="1"/>
  <c r="BU22" s="1"/>
  <c r="BU23" s="1"/>
  <c r="BU24" s="1"/>
  <c r="BU25" s="1"/>
  <c r="BU26" s="1"/>
  <c r="BU27" s="1"/>
  <c r="BU28" s="1"/>
  <c r="BU29" s="1"/>
  <c r="BU30" s="1"/>
  <c r="BU31" s="1"/>
  <c r="BU32" s="1"/>
  <c r="BU33" s="1"/>
  <c r="BU34" s="1"/>
  <c r="BU35" s="1"/>
  <c r="BU36" s="1"/>
  <c r="BU37" s="1"/>
  <c r="BU38" s="1"/>
  <c r="BU39" s="1"/>
  <c r="BU40" s="1"/>
  <c r="BU41" s="1"/>
  <c r="BU42" s="1"/>
  <c r="BU43" s="1"/>
  <c r="BU44" s="1"/>
  <c r="BU45" s="1"/>
  <c r="BU46" s="1"/>
  <c r="BU47" s="1"/>
  <c r="BU48" s="1"/>
  <c r="BU49" s="1"/>
  <c r="BU50" s="1"/>
  <c r="BU51" s="1"/>
  <c r="BU52" s="1"/>
  <c r="BU53" s="1"/>
  <c r="BU54" s="1"/>
  <c r="BU55" s="1"/>
  <c r="BU56" s="1"/>
  <c r="BU57" s="1"/>
  <c r="BU58" s="1"/>
  <c r="BU59" s="1"/>
  <c r="BU60" s="1"/>
  <c r="BU61" s="1"/>
  <c r="BU62" s="1"/>
  <c r="BU63" s="1"/>
  <c r="BU64" s="1"/>
  <c r="BU65" s="1"/>
  <c r="BU66" s="1"/>
  <c r="BU67" s="1"/>
  <c r="BU68" s="1"/>
  <c r="BU69" s="1"/>
  <c r="BU70" s="1"/>
  <c r="BU71" s="1"/>
  <c r="BU72" s="1"/>
  <c r="BU73" s="1"/>
  <c r="BU74" s="1"/>
  <c r="BU75" s="1"/>
  <c r="BU76" s="1"/>
  <c r="BU77" s="1"/>
  <c r="BU78" s="1"/>
  <c r="BU79" s="1"/>
  <c r="BU80" s="1"/>
  <c r="BU81" s="1"/>
  <c r="BU82" s="1"/>
  <c r="BU83" s="1"/>
  <c r="BU84" s="1"/>
  <c r="BU85" s="1"/>
  <c r="BU86" s="1"/>
  <c r="BU87" s="1"/>
  <c r="BU88" s="1"/>
  <c r="BU89" s="1"/>
  <c r="BU90" s="1"/>
  <c r="BU91" s="1"/>
  <c r="BU92" s="1"/>
  <c r="BU93" s="1"/>
  <c r="BU94" s="1"/>
  <c r="BU95" s="1"/>
  <c r="BU96" s="1"/>
  <c r="BU97" s="1"/>
  <c r="BU98" s="1"/>
  <c r="BU99" s="1"/>
  <c r="BU100" s="1"/>
  <c r="BU101" s="1"/>
  <c r="BU102" s="1"/>
  <c r="BU103" s="1"/>
  <c r="BU104" s="1"/>
  <c r="BU105" s="1"/>
  <c r="BU106" s="1"/>
  <c r="BU107" s="1"/>
  <c r="BU108" s="1"/>
  <c r="BU109" s="1"/>
  <c r="BU110" s="1"/>
  <c r="BU111" s="1"/>
  <c r="BU112" s="1"/>
  <c r="BU113" s="1"/>
  <c r="BU114" s="1"/>
  <c r="BU115" s="1"/>
  <c r="BU116" s="1"/>
  <c r="BU117" s="1"/>
  <c r="BU118" s="1"/>
  <c r="BU119" s="1"/>
  <c r="BU120" s="1"/>
  <c r="BU121" s="1"/>
  <c r="BU122" s="1"/>
  <c r="BU123" s="1"/>
  <c r="BU124" s="1"/>
  <c r="BU125" s="1"/>
  <c r="BU126" s="1"/>
  <c r="BU127" s="1"/>
  <c r="BU128" s="1"/>
  <c r="BU129" s="1"/>
  <c r="BU130" s="1"/>
  <c r="BU131" s="1"/>
  <c r="BU132" s="1"/>
  <c r="BU133" s="1"/>
  <c r="BU134" s="1"/>
  <c r="BU135" s="1"/>
  <c r="BU136" s="1"/>
  <c r="BU137" s="1"/>
  <c r="BU138" s="1"/>
  <c r="BU139" s="1"/>
  <c r="BU140" s="1"/>
  <c r="BU141" s="1"/>
  <c r="BU142" s="1"/>
  <c r="BU143" s="1"/>
  <c r="BU144" s="1"/>
  <c r="BU145" s="1"/>
  <c r="BU146" s="1"/>
  <c r="BU147" s="1"/>
  <c r="BU148" s="1"/>
  <c r="BU149" s="1"/>
  <c r="BU150" s="1"/>
  <c r="BU151" s="1"/>
  <c r="BU152" s="1"/>
  <c r="BU153" s="1"/>
  <c r="BU154" s="1"/>
  <c r="BU155" s="1"/>
  <c r="BU156" s="1"/>
  <c r="BU157" s="1"/>
  <c r="BU158" s="1"/>
  <c r="BU159" s="1"/>
  <c r="BU160" s="1"/>
  <c r="BU161" s="1"/>
  <c r="BU162" s="1"/>
  <c r="BU163" s="1"/>
  <c r="BU164" s="1"/>
  <c r="BU165" s="1"/>
  <c r="BU166" s="1"/>
  <c r="BU167" s="1"/>
  <c r="BU168" s="1"/>
  <c r="BU169" s="1"/>
  <c r="BU170" s="1"/>
  <c r="BU171" s="1"/>
  <c r="BU172" s="1"/>
  <c r="BU173" s="1"/>
  <c r="BU174" s="1"/>
  <c r="BU175" s="1"/>
  <c r="BU176" s="1"/>
  <c r="BU177" s="1"/>
  <c r="BU178" s="1"/>
  <c r="BU179" s="1"/>
  <c r="BU180" s="1"/>
  <c r="BU181" s="1"/>
  <c r="BU182" s="1"/>
  <c r="BU183" s="1"/>
  <c r="BU184" s="1"/>
  <c r="BU185" s="1"/>
  <c r="BU186" s="1"/>
  <c r="BU187" s="1"/>
  <c r="BU188" s="1"/>
  <c r="BU189" s="1"/>
  <c r="BU190" s="1"/>
  <c r="BU191" s="1"/>
  <c r="BU192" s="1"/>
  <c r="BU193" s="1"/>
  <c r="BU194" s="1"/>
  <c r="BU195" s="1"/>
  <c r="BU196" s="1"/>
  <c r="BU197" s="1"/>
  <c r="BU198" s="1"/>
  <c r="BU199" s="1"/>
  <c r="BU200" s="1"/>
  <c r="BU201" s="1"/>
  <c r="BU202" s="1"/>
  <c r="BU203" s="1"/>
  <c r="BU204" s="1"/>
  <c r="BU205" s="1"/>
  <c r="BU206" s="1"/>
  <c r="BU207" s="1"/>
  <c r="BU208" s="1"/>
  <c r="BU209" s="1"/>
  <c r="BU210" s="1"/>
  <c r="BU211" s="1"/>
  <c r="BU212" s="1"/>
  <c r="BU213" s="1"/>
  <c r="BU214" s="1"/>
  <c r="BU215" s="1"/>
  <c r="BU216" s="1"/>
  <c r="BU217" s="1"/>
  <c r="BU218" s="1"/>
  <c r="BU219" s="1"/>
  <c r="BU220" s="1"/>
  <c r="BU221" s="1"/>
  <c r="BU222" s="1"/>
  <c r="BU223" s="1"/>
  <c r="BU224" s="1"/>
  <c r="BU225" s="1"/>
  <c r="BU226" s="1"/>
  <c r="BU227" s="1"/>
  <c r="BU228" s="1"/>
  <c r="BU229" s="1"/>
  <c r="BU230" s="1"/>
  <c r="BU231" s="1"/>
  <c r="BU232" s="1"/>
  <c r="BU233" s="1"/>
  <c r="BU234" s="1"/>
  <c r="BU235" s="1"/>
  <c r="BU236" s="1"/>
  <c r="BU237" s="1"/>
  <c r="BU238" s="1"/>
  <c r="BU239" s="1"/>
  <c r="BU240" s="1"/>
  <c r="BU241" s="1"/>
  <c r="BU242" s="1"/>
  <c r="BU243" s="1"/>
  <c r="BU244" s="1"/>
  <c r="BU245" s="1"/>
  <c r="BU246" s="1"/>
  <c r="BU247" s="1"/>
  <c r="BU248" s="1"/>
  <c r="BU249" s="1"/>
  <c r="BU250" s="1"/>
  <c r="BU251" s="1"/>
  <c r="BU252" s="1"/>
  <c r="BU253" s="1"/>
  <c r="BU254" s="1"/>
  <c r="BU255" s="1"/>
  <c r="BU256" s="1"/>
  <c r="BU257" s="1"/>
  <c r="BU258" s="1"/>
  <c r="BU259" s="1"/>
  <c r="BU260" s="1"/>
  <c r="BU261" s="1"/>
  <c r="BU262" s="1"/>
  <c r="BU263" s="1"/>
  <c r="BU264" s="1"/>
  <c r="BU265" s="1"/>
  <c r="BU266" s="1"/>
  <c r="BU267" s="1"/>
  <c r="BU268" s="1"/>
  <c r="BU269" s="1"/>
  <c r="BU270" s="1"/>
  <c r="BU271" s="1"/>
  <c r="BU272" s="1"/>
  <c r="BU273" s="1"/>
  <c r="BU274" s="1"/>
  <c r="BU275" s="1"/>
  <c r="BU276" s="1"/>
  <c r="BU277" s="1"/>
  <c r="BU278" s="1"/>
  <c r="BU279" s="1"/>
  <c r="BU280" s="1"/>
  <c r="BU281" s="1"/>
  <c r="BU282" s="1"/>
  <c r="BU283" s="1"/>
  <c r="BU284" s="1"/>
  <c r="BU285" s="1"/>
  <c r="BU286" s="1"/>
  <c r="BU287" s="1"/>
  <c r="BU288" s="1"/>
  <c r="BU289" s="1"/>
  <c r="BU290" s="1"/>
  <c r="BU291" s="1"/>
  <c r="BU292" s="1"/>
  <c r="BU293" s="1"/>
  <c r="BU294" s="1"/>
  <c r="BU295" s="1"/>
  <c r="BU296" s="1"/>
  <c r="BU297" s="1"/>
  <c r="BU298" s="1"/>
  <c r="BU299" s="1"/>
  <c r="BU300" s="1"/>
  <c r="BU301" s="1"/>
  <c r="BU302" s="1"/>
  <c r="BU303" s="1"/>
  <c r="BU304" s="1"/>
  <c r="BU305" s="1"/>
  <c r="BU306" s="1"/>
  <c r="BU307" s="1"/>
  <c r="BU308" s="1"/>
  <c r="BU309" s="1"/>
  <c r="BU310" s="1"/>
  <c r="BU311" s="1"/>
  <c r="BU312" s="1"/>
  <c r="BU313" s="1"/>
  <c r="BU314" s="1"/>
  <c r="BU315" s="1"/>
  <c r="BU316" s="1"/>
  <c r="BU317" s="1"/>
  <c r="BU318" s="1"/>
  <c r="BU319" s="1"/>
  <c r="BU320" s="1"/>
  <c r="BU321" s="1"/>
  <c r="BU322" s="1"/>
  <c r="BU323" s="1"/>
  <c r="BU324" s="1"/>
  <c r="BU325" s="1"/>
  <c r="BU326" s="1"/>
  <c r="BU327" s="1"/>
  <c r="BU328" s="1"/>
  <c r="BU329" s="1"/>
  <c r="BU330" s="1"/>
  <c r="BU331" s="1"/>
  <c r="BU332" s="1"/>
  <c r="BU333" s="1"/>
  <c r="BU334" s="1"/>
  <c r="BU335" s="1"/>
  <c r="BU336" s="1"/>
  <c r="BU337" s="1"/>
  <c r="BU338" s="1"/>
  <c r="BU339" s="1"/>
  <c r="BU340" s="1"/>
  <c r="BU341" s="1"/>
  <c r="BU342" s="1"/>
  <c r="BU343" s="1"/>
  <c r="BU344" s="1"/>
  <c r="BU345" s="1"/>
  <c r="BU346" s="1"/>
  <c r="BU347" s="1"/>
  <c r="BU348" s="1"/>
  <c r="BU349" s="1"/>
  <c r="BU350" s="1"/>
  <c r="BU351" s="1"/>
  <c r="BU352" s="1"/>
  <c r="BU353" s="1"/>
  <c r="BU354" s="1"/>
  <c r="BU355" s="1"/>
  <c r="BU356" s="1"/>
  <c r="BU357" s="1"/>
  <c r="BU358" s="1"/>
  <c r="BU359" s="1"/>
  <c r="BU360" s="1"/>
  <c r="BU361" s="1"/>
  <c r="BU362" s="1"/>
  <c r="BU363" s="1"/>
  <c r="BU364" s="1"/>
  <c r="BU365" s="1"/>
  <c r="BU366" s="1"/>
  <c r="BU367" s="1"/>
  <c r="BU368" s="1"/>
  <c r="BU369" s="1"/>
  <c r="BU370" s="1"/>
  <c r="BU371" s="1"/>
  <c r="BU372" s="1"/>
  <c r="BU373" s="1"/>
  <c r="BU374" s="1"/>
  <c r="BU375" s="1"/>
  <c r="BU376" s="1"/>
  <c r="BU377" s="1"/>
  <c r="BU378" s="1"/>
  <c r="BU379" s="1"/>
  <c r="BU380" s="1"/>
  <c r="BU381" s="1"/>
  <c r="BU382" s="1"/>
  <c r="BU383" s="1"/>
  <c r="BU384" s="1"/>
  <c r="BU385" s="1"/>
  <c r="BU386" s="1"/>
  <c r="BU387" s="1"/>
  <c r="BU388" s="1"/>
  <c r="BU389" s="1"/>
  <c r="BU390" s="1"/>
  <c r="BU391" s="1"/>
  <c r="BU392" s="1"/>
  <c r="BU393" s="1"/>
  <c r="BU394" s="1"/>
  <c r="BU395" s="1"/>
  <c r="BU396" s="1"/>
  <c r="BU397" s="1"/>
  <c r="BU398" s="1"/>
  <c r="BU399" s="1"/>
  <c r="BU400" s="1"/>
  <c r="BU401" s="1"/>
  <c r="BU402" s="1"/>
  <c r="BU403" s="1"/>
  <c r="BU404" s="1"/>
  <c r="BU405" s="1"/>
  <c r="BU406" s="1"/>
  <c r="BU407" s="1"/>
  <c r="BU408" s="1"/>
  <c r="BU409" s="1"/>
  <c r="BU410" s="1"/>
  <c r="BU411" s="1"/>
  <c r="BU412" s="1"/>
  <c r="BU413" s="1"/>
  <c r="BU414" s="1"/>
  <c r="BU415" s="1"/>
  <c r="BU416" s="1"/>
  <c r="BU417" s="1"/>
  <c r="BU418" s="1"/>
  <c r="BU419" s="1"/>
  <c r="BU420" s="1"/>
  <c r="BU421" s="1"/>
  <c r="BU422" s="1"/>
  <c r="BU423" s="1"/>
  <c r="BU424" s="1"/>
  <c r="BU425" s="1"/>
  <c r="BU426" s="1"/>
  <c r="BU427" s="1"/>
  <c r="BU428" s="1"/>
  <c r="BU429" s="1"/>
  <c r="BU430" s="1"/>
  <c r="BU431" s="1"/>
  <c r="BU432" s="1"/>
  <c r="BU433" s="1"/>
  <c r="BU434" s="1"/>
  <c r="BU435" s="1"/>
  <c r="BU436" s="1"/>
  <c r="BU437" s="1"/>
  <c r="BU438" s="1"/>
  <c r="BU439" s="1"/>
  <c r="BU440" s="1"/>
  <c r="BU441" s="1"/>
  <c r="BU442" s="1"/>
  <c r="BU443" s="1"/>
  <c r="BU444" s="1"/>
  <c r="BU445" s="1"/>
  <c r="BU446" s="1"/>
  <c r="BU447" s="1"/>
  <c r="BU448" s="1"/>
  <c r="BU449" s="1"/>
  <c r="BU450" s="1"/>
  <c r="BU451" s="1"/>
  <c r="BU452" s="1"/>
  <c r="BU453" s="1"/>
  <c r="BU454" s="1"/>
  <c r="BU455" s="1"/>
  <c r="BU456" s="1"/>
  <c r="BU457" s="1"/>
  <c r="BU458" s="1"/>
  <c r="BU459" s="1"/>
  <c r="BU460" s="1"/>
  <c r="BU461" s="1"/>
  <c r="BU462" s="1"/>
  <c r="BU463" s="1"/>
  <c r="BU464" s="1"/>
  <c r="BU465" s="1"/>
  <c r="BU466" s="1"/>
  <c r="BU467" s="1"/>
  <c r="BU468" s="1"/>
  <c r="BU469" s="1"/>
  <c r="BU470" s="1"/>
  <c r="BU471" s="1"/>
  <c r="BU472" s="1"/>
  <c r="BU473" s="1"/>
  <c r="BU474" s="1"/>
  <c r="BU475" s="1"/>
  <c r="BU476" s="1"/>
  <c r="BU477" s="1"/>
  <c r="BU478" s="1"/>
  <c r="BU479" s="1"/>
  <c r="BU480" s="1"/>
  <c r="BU481" s="1"/>
  <c r="BU482" s="1"/>
  <c r="BU483" s="1"/>
  <c r="BU484" s="1"/>
  <c r="BU485" s="1"/>
  <c r="BU486" s="1"/>
  <c r="BU487" s="1"/>
  <c r="BU488" s="1"/>
  <c r="BU489" s="1"/>
  <c r="BU490" s="1"/>
  <c r="BU491" s="1"/>
  <c r="BU492" s="1"/>
  <c r="BU493" s="1"/>
  <c r="BU494" s="1"/>
  <c r="BU495" s="1"/>
  <c r="BU496" s="1"/>
  <c r="BU497" s="1"/>
  <c r="BU498" s="1"/>
  <c r="BU499" s="1"/>
  <c r="BU500" s="1"/>
  <c r="BU501" s="1"/>
  <c r="BU502" s="1"/>
  <c r="BU503" s="1"/>
  <c r="BU504" s="1"/>
  <c r="BU505" s="1"/>
  <c r="BU506" s="1"/>
  <c r="BU507" s="1"/>
  <c r="BU508" s="1"/>
  <c r="BU509" s="1"/>
  <c r="BU510" s="1"/>
  <c r="BU511" s="1"/>
  <c r="BU512" s="1"/>
  <c r="BU513" s="1"/>
  <c r="BU514" s="1"/>
  <c r="BU515" s="1"/>
  <c r="BU516" s="1"/>
  <c r="BU517" s="1"/>
  <c r="BU518" s="1"/>
  <c r="BU519" s="1"/>
  <c r="BU520" s="1"/>
  <c r="BU521" s="1"/>
  <c r="BU522" s="1"/>
  <c r="BU523" s="1"/>
  <c r="BU524" s="1"/>
  <c r="BU525" s="1"/>
  <c r="BU526" s="1"/>
  <c r="BU527" s="1"/>
  <c r="BU528" s="1"/>
  <c r="BU529" s="1"/>
  <c r="BU530" s="1"/>
  <c r="BU531" s="1"/>
  <c r="BU532" s="1"/>
  <c r="BU533" s="1"/>
  <c r="BU534" s="1"/>
  <c r="BU535" s="1"/>
  <c r="BU536" s="1"/>
  <c r="BU537" s="1"/>
  <c r="BU538" s="1"/>
  <c r="BU539" s="1"/>
  <c r="BU540" s="1"/>
  <c r="BU541" s="1"/>
  <c r="BU542" s="1"/>
  <c r="BU543" s="1"/>
  <c r="BU544" s="1"/>
  <c r="BU545" s="1"/>
  <c r="BU546" s="1"/>
  <c r="BU547" s="1"/>
  <c r="BU548" s="1"/>
  <c r="BU549" s="1"/>
  <c r="BU550" s="1"/>
  <c r="BU551" s="1"/>
  <c r="BU552" s="1"/>
  <c r="BU553" s="1"/>
  <c r="BU554" s="1"/>
  <c r="BU555" s="1"/>
  <c r="BU556" s="1"/>
  <c r="BU557" s="1"/>
  <c r="BU558" s="1"/>
  <c r="BU559" s="1"/>
  <c r="BU560" s="1"/>
  <c r="BU561" s="1"/>
  <c r="BU562" s="1"/>
  <c r="BU563" s="1"/>
  <c r="BU564" s="1"/>
  <c r="BU565" s="1"/>
  <c r="BU566" s="1"/>
  <c r="BU567" s="1"/>
  <c r="BU568" s="1"/>
  <c r="BU569" s="1"/>
  <c r="BU570" s="1"/>
  <c r="BU571" s="1"/>
  <c r="BU572" s="1"/>
  <c r="BU573" s="1"/>
  <c r="BU574" s="1"/>
  <c r="BU575" s="1"/>
  <c r="BU576" s="1"/>
  <c r="BU577" s="1"/>
  <c r="BU578" s="1"/>
  <c r="BU579" s="1"/>
  <c r="BU580" s="1"/>
  <c r="BU581" s="1"/>
  <c r="BU582" s="1"/>
  <c r="BU583" s="1"/>
  <c r="BU584" s="1"/>
  <c r="BU585" s="1"/>
  <c r="BU586" s="1"/>
  <c r="BU587" s="1"/>
  <c r="BU588" s="1"/>
  <c r="BU589" s="1"/>
  <c r="BU590" s="1"/>
  <c r="BU591" s="1"/>
  <c r="BU592" s="1"/>
  <c r="BU593" s="1"/>
  <c r="BU594" s="1"/>
  <c r="BU595" s="1"/>
  <c r="BU596" s="1"/>
  <c r="BU597" s="1"/>
  <c r="BU598" s="1"/>
  <c r="BU599" s="1"/>
  <c r="BU600" s="1"/>
  <c r="BU601" s="1"/>
  <c r="BU602" s="1"/>
  <c r="BU603" s="1"/>
  <c r="BU604" s="1"/>
  <c r="BU605" s="1"/>
  <c r="BU606" s="1"/>
  <c r="BU607" s="1"/>
  <c r="BU608" s="1"/>
  <c r="BU609" s="1"/>
  <c r="BU610" s="1"/>
  <c r="BU611" s="1"/>
  <c r="BU612" s="1"/>
  <c r="BU613" s="1"/>
  <c r="BU614" s="1"/>
  <c r="BU615" s="1"/>
  <c r="BU616" s="1"/>
  <c r="BU617" s="1"/>
  <c r="BU618" s="1"/>
  <c r="BU619" s="1"/>
  <c r="BU620" s="1"/>
  <c r="BU621" s="1"/>
  <c r="BU622" s="1"/>
  <c r="BU623" s="1"/>
  <c r="BU624" s="1"/>
  <c r="BU625" s="1"/>
  <c r="BU626" s="1"/>
  <c r="BU627" s="1"/>
  <c r="BU628" s="1"/>
  <c r="BU629" s="1"/>
  <c r="BU630" s="1"/>
  <c r="BU631" s="1"/>
  <c r="BU632" s="1"/>
  <c r="BU633" s="1"/>
  <c r="BU634" s="1"/>
  <c r="BU635" s="1"/>
  <c r="BU636" s="1"/>
  <c r="BU637" s="1"/>
  <c r="BU638" s="1"/>
  <c r="BU639" s="1"/>
  <c r="BU640" s="1"/>
  <c r="BU641" s="1"/>
  <c r="BU642" s="1"/>
  <c r="BU643" s="1"/>
  <c r="BU644" s="1"/>
  <c r="BU645" s="1"/>
  <c r="BU646" s="1"/>
  <c r="BU647" s="1"/>
  <c r="BU648" s="1"/>
  <c r="BU649" s="1"/>
  <c r="BU650" s="1"/>
  <c r="BU651" s="1"/>
  <c r="BU652" s="1"/>
  <c r="BU653" s="1"/>
  <c r="BU654" s="1"/>
  <c r="BU655" s="1"/>
  <c r="BU656" s="1"/>
  <c r="BU657" s="1"/>
  <c r="BU658" s="1"/>
  <c r="BU659" s="1"/>
  <c r="BU660" s="1"/>
  <c r="BU661" s="1"/>
  <c r="BU662" s="1"/>
  <c r="BU663" s="1"/>
  <c r="BU664" s="1"/>
  <c r="BU665" s="1"/>
  <c r="BU666" s="1"/>
  <c r="BU667" s="1"/>
  <c r="BU668" s="1"/>
  <c r="BU669" s="1"/>
  <c r="BU670" s="1"/>
  <c r="BU671" s="1"/>
  <c r="BU672" s="1"/>
  <c r="BU673" s="1"/>
  <c r="BU674" s="1"/>
  <c r="BU675" s="1"/>
  <c r="BU676" s="1"/>
  <c r="BU677" s="1"/>
  <c r="BU678" s="1"/>
  <c r="BU679" s="1"/>
  <c r="BU680" s="1"/>
  <c r="BU681" s="1"/>
  <c r="BU682" s="1"/>
  <c r="BU683" s="1"/>
  <c r="BU684" s="1"/>
  <c r="BU685" s="1"/>
  <c r="BU686" s="1"/>
  <c r="BU687" s="1"/>
  <c r="BU688" s="1"/>
  <c r="BU689" s="1"/>
  <c r="BU690" s="1"/>
  <c r="BU691" s="1"/>
  <c r="BU692" s="1"/>
  <c r="BU693" s="1"/>
  <c r="BU694" s="1"/>
  <c r="BU695" s="1"/>
  <c r="BU696" s="1"/>
  <c r="BU697" s="1"/>
  <c r="BU698" s="1"/>
  <c r="BU699" s="1"/>
  <c r="BU700" s="1"/>
  <c r="BU701" s="1"/>
  <c r="BU702" s="1"/>
  <c r="BU703" s="1"/>
  <c r="BU704" s="1"/>
  <c r="BU705" s="1"/>
  <c r="BU706" s="1"/>
  <c r="BU707" s="1"/>
  <c r="BU708" s="1"/>
  <c r="BU709" s="1"/>
  <c r="BU710" s="1"/>
  <c r="BU711" s="1"/>
  <c r="BU712" s="1"/>
  <c r="BU713" s="1"/>
  <c r="BU714" s="1"/>
  <c r="BU715" s="1"/>
  <c r="BU716" s="1"/>
  <c r="BU717" s="1"/>
  <c r="BU718" s="1"/>
  <c r="BU719" s="1"/>
  <c r="BU720" s="1"/>
  <c r="BU721" s="1"/>
  <c r="BU722" s="1"/>
  <c r="BU723" s="1"/>
  <c r="BU724" s="1"/>
  <c r="BU725" s="1"/>
  <c r="BU726" s="1"/>
  <c r="BU727" s="1"/>
  <c r="BU728" s="1"/>
  <c r="BU729" s="1"/>
  <c r="BU730" s="1"/>
  <c r="BU731" s="1"/>
  <c r="BU732" s="1"/>
  <c r="BU733" s="1"/>
  <c r="BU734" s="1"/>
  <c r="BU735" s="1"/>
  <c r="BU736" s="1"/>
  <c r="BU737" s="1"/>
  <c r="BU738" s="1"/>
  <c r="BU739" s="1"/>
  <c r="BU740" s="1"/>
  <c r="BU741" s="1"/>
  <c r="BU742" s="1"/>
  <c r="BU743" s="1"/>
  <c r="BU744" s="1"/>
  <c r="BU745" s="1"/>
  <c r="BU746" s="1"/>
  <c r="BU747" s="1"/>
  <c r="BU748" s="1"/>
  <c r="BU749" s="1"/>
  <c r="BU750" s="1"/>
  <c r="BU751" s="1"/>
  <c r="BU752" s="1"/>
  <c r="BU753" s="1"/>
  <c r="BU754" s="1"/>
  <c r="BU755" s="1"/>
  <c r="BU756" s="1"/>
  <c r="BU757" s="1"/>
  <c r="BU758" s="1"/>
  <c r="BU759" s="1"/>
  <c r="BU760" s="1"/>
  <c r="BU761" s="1"/>
  <c r="BU762" s="1"/>
  <c r="BU763" s="1"/>
  <c r="BU764" s="1"/>
  <c r="BU765" s="1"/>
  <c r="BU766" s="1"/>
  <c r="BU767" s="1"/>
  <c r="BU768" s="1"/>
  <c r="BU769" s="1"/>
  <c r="BU770" s="1"/>
  <c r="BU771" s="1"/>
  <c r="BU772" s="1"/>
  <c r="BU773" s="1"/>
  <c r="BU774" s="1"/>
  <c r="BU775" s="1"/>
  <c r="BU776" s="1"/>
  <c r="BU777" s="1"/>
  <c r="BU778" s="1"/>
  <c r="BU779" s="1"/>
  <c r="BU780" s="1"/>
  <c r="BU781" s="1"/>
  <c r="BU782" s="1"/>
  <c r="BU783" s="1"/>
  <c r="BU784" s="1"/>
  <c r="BU785" s="1"/>
  <c r="BU786" s="1"/>
  <c r="BU787" s="1"/>
  <c r="BU788" s="1"/>
  <c r="BU789" s="1"/>
  <c r="BU790" s="1"/>
  <c r="BU791" s="1"/>
  <c r="BU792" s="1"/>
  <c r="BU793" s="1"/>
  <c r="BU794" s="1"/>
  <c r="BU795" s="1"/>
  <c r="BU796" s="1"/>
  <c r="BU797" s="1"/>
  <c r="BU798" s="1"/>
  <c r="BU799" s="1"/>
  <c r="BU800" s="1"/>
  <c r="BU801" s="1"/>
  <c r="BU802" s="1"/>
  <c r="BU803" s="1"/>
  <c r="BU804" s="1"/>
  <c r="BU805" s="1"/>
  <c r="BU806" s="1"/>
  <c r="BU807" s="1"/>
  <c r="BU808" s="1"/>
  <c r="BU809" s="1"/>
  <c r="BU810" s="1"/>
  <c r="BU811" s="1"/>
  <c r="BU812" s="1"/>
  <c r="BU813" s="1"/>
  <c r="BU814" s="1"/>
  <c r="BU815" s="1"/>
  <c r="BU816" s="1"/>
  <c r="BU817" s="1"/>
  <c r="BU818" s="1"/>
  <c r="BU819" s="1"/>
  <c r="BU820" s="1"/>
  <c r="BU821" s="1"/>
  <c r="BU822" s="1"/>
  <c r="BU823" s="1"/>
  <c r="BU824" s="1"/>
  <c r="BU825" s="1"/>
  <c r="BU826" s="1"/>
  <c r="BU827" s="1"/>
  <c r="BU828" s="1"/>
  <c r="BU829" s="1"/>
  <c r="BU830" s="1"/>
  <c r="BU831" s="1"/>
  <c r="BU832" s="1"/>
  <c r="BU833" s="1"/>
  <c r="BU834" s="1"/>
  <c r="BU835" s="1"/>
  <c r="BU836" s="1"/>
  <c r="BU837" s="1"/>
  <c r="BU838" s="1"/>
  <c r="BU839" s="1"/>
  <c r="BU840" s="1"/>
  <c r="BU841" s="1"/>
  <c r="BU842" s="1"/>
  <c r="BU843" s="1"/>
  <c r="BU844" s="1"/>
  <c r="BU845" s="1"/>
  <c r="BU846" s="1"/>
  <c r="BU847" s="1"/>
  <c r="BU848" s="1"/>
  <c r="BU849" s="1"/>
  <c r="BU850" s="1"/>
  <c r="BU851" s="1"/>
  <c r="BU852" s="1"/>
  <c r="BU853" s="1"/>
  <c r="BU854" s="1"/>
  <c r="BU855" s="1"/>
  <c r="BU856" s="1"/>
  <c r="BU857" s="1"/>
  <c r="BU858" s="1"/>
  <c r="BU859" s="1"/>
  <c r="BU860" s="1"/>
  <c r="BU861" s="1"/>
  <c r="BU862" s="1"/>
  <c r="BU863" s="1"/>
  <c r="BU864" s="1"/>
  <c r="BU865" s="1"/>
  <c r="BU866" s="1"/>
  <c r="BU867" s="1"/>
  <c r="BU868" s="1"/>
  <c r="BU869" s="1"/>
  <c r="BU870" s="1"/>
  <c r="BU871" s="1"/>
  <c r="BU872" s="1"/>
  <c r="BU873" s="1"/>
  <c r="BU874" s="1"/>
  <c r="BU875" s="1"/>
  <c r="BU876" s="1"/>
  <c r="BU877" s="1"/>
  <c r="BU878" s="1"/>
  <c r="BU879" s="1"/>
  <c r="BU880" s="1"/>
  <c r="BU881" s="1"/>
  <c r="BU882" s="1"/>
  <c r="BU883" s="1"/>
  <c r="BU884" s="1"/>
  <c r="BU885" s="1"/>
  <c r="BU886" s="1"/>
  <c r="BU887" s="1"/>
  <c r="BU888" s="1"/>
  <c r="BU889" s="1"/>
  <c r="BU890" s="1"/>
  <c r="BU891" s="1"/>
  <c r="BU892" s="1"/>
  <c r="BU893" s="1"/>
  <c r="BU894" s="1"/>
  <c r="BU895" s="1"/>
  <c r="BU896" s="1"/>
  <c r="BU897" s="1"/>
  <c r="BU898" s="1"/>
  <c r="BU899" s="1"/>
  <c r="BU900" s="1"/>
  <c r="BU901" s="1"/>
  <c r="BU902" s="1"/>
  <c r="BU903" s="1"/>
  <c r="BU904" s="1"/>
  <c r="BU905" s="1"/>
  <c r="BU906" s="1"/>
  <c r="BU907" s="1"/>
  <c r="BU908" s="1"/>
  <c r="BU909" s="1"/>
  <c r="BU910" s="1"/>
  <c r="BU911" s="1"/>
  <c r="BU912" s="1"/>
  <c r="BU913" s="1"/>
  <c r="BU914" s="1"/>
  <c r="BU915" s="1"/>
  <c r="BU916" s="1"/>
  <c r="BU917" s="1"/>
  <c r="BU918" s="1"/>
  <c r="BU919" s="1"/>
  <c r="BU920" s="1"/>
  <c r="BU921" s="1"/>
  <c r="BU922" s="1"/>
  <c r="BU923" s="1"/>
  <c r="BU924" s="1"/>
  <c r="BU925" s="1"/>
  <c r="BU926" s="1"/>
  <c r="BU927" s="1"/>
  <c r="BU928" s="1"/>
  <c r="BU929" s="1"/>
  <c r="BU930" s="1"/>
  <c r="BU931" s="1"/>
  <c r="BU932" s="1"/>
  <c r="BU933" s="1"/>
  <c r="BU934" s="1"/>
  <c r="BU935" s="1"/>
  <c r="BU936" s="1"/>
  <c r="BU937" s="1"/>
  <c r="BU938" s="1"/>
  <c r="BU939" s="1"/>
  <c r="BU940" s="1"/>
  <c r="BU941" s="1"/>
  <c r="BU942" s="1"/>
  <c r="BU943" s="1"/>
  <c r="BU944" s="1"/>
  <c r="BU945" s="1"/>
  <c r="BU946" s="1"/>
  <c r="BU947" s="1"/>
  <c r="BU948" s="1"/>
  <c r="BU949" s="1"/>
  <c r="BU950" s="1"/>
  <c r="BU951" s="1"/>
  <c r="BU952" s="1"/>
  <c r="BU953" s="1"/>
  <c r="BU954" s="1"/>
  <c r="BU955" s="1"/>
  <c r="BU956" s="1"/>
  <c r="BU957" s="1"/>
  <c r="BU958" s="1"/>
  <c r="BU959" s="1"/>
  <c r="BU960" s="1"/>
  <c r="BU961" s="1"/>
  <c r="BU962" s="1"/>
  <c r="BU963" s="1"/>
  <c r="BU964" s="1"/>
  <c r="BU965" s="1"/>
  <c r="BU966" s="1"/>
  <c r="BU967" s="1"/>
  <c r="BU968" s="1"/>
  <c r="BU969" s="1"/>
  <c r="BU970" s="1"/>
  <c r="BU971" s="1"/>
  <c r="BU972" s="1"/>
  <c r="BU973" s="1"/>
  <c r="BU974" s="1"/>
  <c r="BU975" s="1"/>
  <c r="BU976" s="1"/>
  <c r="BU977" s="1"/>
  <c r="BU978" s="1"/>
  <c r="BU979" s="1"/>
  <c r="BU980" s="1"/>
  <c r="BU981" s="1"/>
  <c r="BU982" s="1"/>
  <c r="BU983" s="1"/>
  <c r="BU984" s="1"/>
  <c r="BU985" s="1"/>
  <c r="BU986" s="1"/>
  <c r="BU987" s="1"/>
  <c r="BU988" s="1"/>
  <c r="BU989" s="1"/>
  <c r="BU990" s="1"/>
  <c r="BU991" s="1"/>
  <c r="BU992" s="1"/>
  <c r="BU993" s="1"/>
  <c r="BU994" s="1"/>
  <c r="BU995" s="1"/>
  <c r="BU996" s="1"/>
  <c r="BU997" s="1"/>
  <c r="BU998" s="1"/>
  <c r="BU999" s="1"/>
  <c r="BU1000" s="1"/>
  <c r="BU1001" s="1"/>
  <c r="BU1002" s="1"/>
  <c r="BU1003" s="1"/>
  <c r="S18" i="6"/>
  <c r="M4" i="7"/>
  <c r="M5" s="1"/>
  <c r="M6" s="1"/>
  <c r="M7" s="1"/>
  <c r="M8" s="1"/>
  <c r="M9" s="1"/>
  <c r="M10" s="1"/>
  <c r="M11" s="1"/>
  <c r="M12" s="1"/>
  <c r="M13" s="1"/>
  <c r="M14" s="1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M32" s="1"/>
  <c r="M33" s="1"/>
  <c r="M34" s="1"/>
  <c r="M35" s="1"/>
  <c r="M36" s="1"/>
  <c r="M37" s="1"/>
  <c r="M38" s="1"/>
  <c r="M39" s="1"/>
  <c r="M40" s="1"/>
  <c r="M41" s="1"/>
  <c r="M42" s="1"/>
  <c r="M43" s="1"/>
  <c r="M44" s="1"/>
  <c r="M45" s="1"/>
  <c r="M46" s="1"/>
  <c r="M47" s="1"/>
  <c r="M48" s="1"/>
  <c r="M49" s="1"/>
  <c r="M50" s="1"/>
  <c r="M51" s="1"/>
  <c r="M52" s="1"/>
  <c r="M53" s="1"/>
  <c r="M54" s="1"/>
  <c r="M55" s="1"/>
  <c r="M56" s="1"/>
  <c r="M57" s="1"/>
  <c r="M58" s="1"/>
  <c r="M59" s="1"/>
  <c r="M60" s="1"/>
  <c r="M61" s="1"/>
  <c r="M62" s="1"/>
  <c r="M63" s="1"/>
  <c r="M64" s="1"/>
  <c r="M65" s="1"/>
  <c r="M66" s="1"/>
  <c r="M67" s="1"/>
  <c r="M68" s="1"/>
  <c r="M69" s="1"/>
  <c r="M70" s="1"/>
  <c r="M71" s="1"/>
  <c r="M72" s="1"/>
  <c r="M73" s="1"/>
  <c r="M74" s="1"/>
  <c r="M75" s="1"/>
  <c r="M76" s="1"/>
  <c r="M77" s="1"/>
  <c r="M78" s="1"/>
  <c r="M79" s="1"/>
  <c r="M80" s="1"/>
  <c r="M81" s="1"/>
  <c r="M82" s="1"/>
  <c r="M83" s="1"/>
  <c r="M84" s="1"/>
  <c r="M85" s="1"/>
  <c r="M86" s="1"/>
  <c r="M87" s="1"/>
  <c r="M88" s="1"/>
  <c r="M89" s="1"/>
  <c r="M90" s="1"/>
  <c r="M91" s="1"/>
  <c r="M92" s="1"/>
  <c r="M93" s="1"/>
  <c r="M94" s="1"/>
  <c r="M95" s="1"/>
  <c r="M96" s="1"/>
  <c r="M97" s="1"/>
  <c r="M98" s="1"/>
  <c r="M99" s="1"/>
  <c r="M100" s="1"/>
  <c r="M101" s="1"/>
  <c r="M102" s="1"/>
  <c r="M103" s="1"/>
  <c r="M104" s="1"/>
  <c r="M105" s="1"/>
  <c r="M106" s="1"/>
  <c r="M107" s="1"/>
  <c r="M108" s="1"/>
  <c r="M109" s="1"/>
  <c r="M110" s="1"/>
  <c r="M111" s="1"/>
  <c r="M112" s="1"/>
  <c r="M113" s="1"/>
  <c r="M114" s="1"/>
  <c r="M115" s="1"/>
  <c r="M116" s="1"/>
  <c r="M117" s="1"/>
  <c r="M118" s="1"/>
  <c r="M119" s="1"/>
  <c r="M120" s="1"/>
  <c r="M121" s="1"/>
  <c r="M122" s="1"/>
  <c r="M123" s="1"/>
  <c r="M124" s="1"/>
  <c r="M125" s="1"/>
  <c r="M126" s="1"/>
  <c r="M127" s="1"/>
  <c r="M128" s="1"/>
  <c r="M129" s="1"/>
  <c r="M130" s="1"/>
  <c r="M131" s="1"/>
  <c r="M132" s="1"/>
  <c r="M133" s="1"/>
  <c r="M134" s="1"/>
  <c r="M135" s="1"/>
  <c r="M136" s="1"/>
  <c r="M137" s="1"/>
  <c r="M138" s="1"/>
  <c r="M139" s="1"/>
  <c r="M140" s="1"/>
  <c r="M141" s="1"/>
  <c r="M142" s="1"/>
  <c r="M143" s="1"/>
  <c r="M144" s="1"/>
  <c r="M145" s="1"/>
  <c r="M146" s="1"/>
  <c r="M147" s="1"/>
  <c r="M148" s="1"/>
  <c r="M149" s="1"/>
  <c r="M150" s="1"/>
  <c r="M151" s="1"/>
  <c r="M152" s="1"/>
  <c r="M153" s="1"/>
  <c r="M154" s="1"/>
  <c r="M155" s="1"/>
  <c r="M156" s="1"/>
  <c r="M157" s="1"/>
  <c r="M158" s="1"/>
  <c r="M159" s="1"/>
  <c r="M160" s="1"/>
  <c r="M161" s="1"/>
  <c r="M162" s="1"/>
  <c r="M163" s="1"/>
  <c r="M164" s="1"/>
  <c r="M165" s="1"/>
  <c r="M166" s="1"/>
  <c r="M167" s="1"/>
  <c r="M168" s="1"/>
  <c r="M169" s="1"/>
  <c r="M170" s="1"/>
  <c r="M171" s="1"/>
  <c r="M172" s="1"/>
  <c r="M173" s="1"/>
  <c r="M174" s="1"/>
  <c r="M175" s="1"/>
  <c r="M176" s="1"/>
  <c r="M177" s="1"/>
  <c r="M178" s="1"/>
  <c r="M179" s="1"/>
  <c r="M180" s="1"/>
  <c r="M181" s="1"/>
  <c r="M182" s="1"/>
  <c r="M183" s="1"/>
  <c r="M184" s="1"/>
  <c r="M185" s="1"/>
  <c r="M186" s="1"/>
  <c r="M187" s="1"/>
  <c r="M188" s="1"/>
  <c r="M189" s="1"/>
  <c r="M190" s="1"/>
  <c r="M191" s="1"/>
  <c r="M192" s="1"/>
  <c r="M193" s="1"/>
  <c r="M194" s="1"/>
  <c r="M195" s="1"/>
  <c r="M196" s="1"/>
  <c r="M197" s="1"/>
  <c r="M198" s="1"/>
  <c r="M199" s="1"/>
  <c r="M200" s="1"/>
  <c r="M201" s="1"/>
  <c r="M202" s="1"/>
  <c r="M203" s="1"/>
  <c r="M204" s="1"/>
  <c r="M205" s="1"/>
  <c r="M206" s="1"/>
  <c r="M207" s="1"/>
  <c r="M208" s="1"/>
  <c r="M209" s="1"/>
  <c r="M210" s="1"/>
  <c r="M211" s="1"/>
  <c r="M212" s="1"/>
  <c r="M213" s="1"/>
  <c r="M214" s="1"/>
  <c r="M215" s="1"/>
  <c r="M216" s="1"/>
  <c r="M217" s="1"/>
  <c r="M218" s="1"/>
  <c r="M219" s="1"/>
  <c r="M220" s="1"/>
  <c r="M221" s="1"/>
  <c r="M222" s="1"/>
  <c r="M223" s="1"/>
  <c r="M224" s="1"/>
  <c r="M225" s="1"/>
  <c r="M226" s="1"/>
  <c r="M227" s="1"/>
  <c r="M228" s="1"/>
  <c r="M229" s="1"/>
  <c r="M230" s="1"/>
  <c r="M231" s="1"/>
  <c r="M232" s="1"/>
  <c r="M233" s="1"/>
  <c r="M234" s="1"/>
  <c r="M235" s="1"/>
  <c r="M236" s="1"/>
  <c r="M237" s="1"/>
  <c r="M238" s="1"/>
  <c r="M239" s="1"/>
  <c r="M240" s="1"/>
  <c r="M241" s="1"/>
  <c r="M242" s="1"/>
  <c r="M243" s="1"/>
  <c r="M244" s="1"/>
  <c r="M245" s="1"/>
  <c r="M246" s="1"/>
  <c r="M247" s="1"/>
  <c r="M248" s="1"/>
  <c r="M249" s="1"/>
  <c r="M250" s="1"/>
  <c r="M251" s="1"/>
  <c r="M252" s="1"/>
  <c r="M253" s="1"/>
  <c r="M254" s="1"/>
  <c r="M255" s="1"/>
  <c r="M256" s="1"/>
  <c r="M257" s="1"/>
  <c r="M258" s="1"/>
  <c r="M259" s="1"/>
  <c r="M260" s="1"/>
  <c r="M261" s="1"/>
  <c r="M262" s="1"/>
  <c r="M263" s="1"/>
  <c r="M264" s="1"/>
  <c r="M265" s="1"/>
  <c r="M266" s="1"/>
  <c r="M267" s="1"/>
  <c r="M268" s="1"/>
  <c r="M269" s="1"/>
  <c r="M270" s="1"/>
  <c r="M271" s="1"/>
  <c r="M272" s="1"/>
  <c r="M273" s="1"/>
  <c r="M274" s="1"/>
  <c r="M275" s="1"/>
  <c r="M276" s="1"/>
  <c r="M277" s="1"/>
  <c r="M278" s="1"/>
  <c r="M279" s="1"/>
  <c r="M280" s="1"/>
  <c r="M281" s="1"/>
  <c r="M282" s="1"/>
  <c r="M283" s="1"/>
  <c r="M284" s="1"/>
  <c r="M285" s="1"/>
  <c r="M286" s="1"/>
  <c r="M287" s="1"/>
  <c r="M288" s="1"/>
  <c r="M289" s="1"/>
  <c r="M290" s="1"/>
  <c r="M291" s="1"/>
  <c r="M292" s="1"/>
  <c r="M293" s="1"/>
  <c r="M294" s="1"/>
  <c r="M295" s="1"/>
  <c r="M296" s="1"/>
  <c r="M297" s="1"/>
  <c r="M298" s="1"/>
  <c r="M299" s="1"/>
  <c r="M300" s="1"/>
  <c r="M301" s="1"/>
  <c r="M302" s="1"/>
  <c r="M303" s="1"/>
  <c r="M304" s="1"/>
  <c r="M305" s="1"/>
  <c r="M306" s="1"/>
  <c r="M307" s="1"/>
  <c r="M308" s="1"/>
  <c r="M309" s="1"/>
  <c r="M310" s="1"/>
  <c r="M311" s="1"/>
  <c r="M312" s="1"/>
  <c r="M313" s="1"/>
  <c r="M314" s="1"/>
  <c r="M315" s="1"/>
  <c r="M316" s="1"/>
  <c r="M317" s="1"/>
  <c r="M318" s="1"/>
  <c r="M319" s="1"/>
  <c r="M320" s="1"/>
  <c r="M321" s="1"/>
  <c r="M322" s="1"/>
  <c r="M323" s="1"/>
  <c r="M324" s="1"/>
  <c r="M325" s="1"/>
  <c r="M326" s="1"/>
  <c r="M327" s="1"/>
  <c r="M328" s="1"/>
  <c r="M329" s="1"/>
  <c r="M330" s="1"/>
  <c r="M331" s="1"/>
  <c r="M332" s="1"/>
  <c r="M333" s="1"/>
  <c r="M334" s="1"/>
  <c r="M335" s="1"/>
  <c r="M336" s="1"/>
  <c r="M337" s="1"/>
  <c r="M338" s="1"/>
  <c r="M339" s="1"/>
  <c r="M340" s="1"/>
  <c r="M341" s="1"/>
  <c r="M342" s="1"/>
  <c r="M343" s="1"/>
  <c r="M344" s="1"/>
  <c r="M345" s="1"/>
  <c r="M346" s="1"/>
  <c r="M347" s="1"/>
  <c r="M348" s="1"/>
  <c r="M349" s="1"/>
  <c r="M350" s="1"/>
  <c r="M351" s="1"/>
  <c r="M352" s="1"/>
  <c r="M353" s="1"/>
  <c r="M354" s="1"/>
  <c r="M355" s="1"/>
  <c r="M356" s="1"/>
  <c r="M357" s="1"/>
  <c r="M358" s="1"/>
  <c r="M359" s="1"/>
  <c r="M360" s="1"/>
  <c r="M361" s="1"/>
  <c r="M362" s="1"/>
  <c r="M363" s="1"/>
  <c r="M364" s="1"/>
  <c r="M365" s="1"/>
  <c r="M366" s="1"/>
  <c r="M367" s="1"/>
  <c r="M368" s="1"/>
  <c r="M369" s="1"/>
  <c r="M370" s="1"/>
  <c r="M371" s="1"/>
  <c r="M372" s="1"/>
  <c r="M373" s="1"/>
  <c r="M374" s="1"/>
  <c r="M375" s="1"/>
  <c r="M376" s="1"/>
  <c r="M377" s="1"/>
  <c r="M378" s="1"/>
  <c r="M379" s="1"/>
  <c r="M380" s="1"/>
  <c r="M381" s="1"/>
  <c r="M382" s="1"/>
  <c r="M383" s="1"/>
  <c r="M384" s="1"/>
  <c r="M385" s="1"/>
  <c r="M386" s="1"/>
  <c r="M387" s="1"/>
  <c r="M388" s="1"/>
  <c r="M389" s="1"/>
  <c r="M390" s="1"/>
  <c r="M391" s="1"/>
  <c r="M392" s="1"/>
  <c r="M393" s="1"/>
  <c r="M394" s="1"/>
  <c r="M395" s="1"/>
  <c r="M396" s="1"/>
  <c r="M397" s="1"/>
  <c r="M398" s="1"/>
  <c r="M399" s="1"/>
  <c r="M400" s="1"/>
  <c r="M401" s="1"/>
  <c r="M402" s="1"/>
  <c r="M403" s="1"/>
  <c r="M404" s="1"/>
  <c r="M405" s="1"/>
  <c r="M406" s="1"/>
  <c r="M407" s="1"/>
  <c r="M408" s="1"/>
  <c r="M409" s="1"/>
  <c r="M410" s="1"/>
  <c r="M411" s="1"/>
  <c r="M412" s="1"/>
  <c r="M413" s="1"/>
  <c r="M414" s="1"/>
  <c r="M415" s="1"/>
  <c r="M416" s="1"/>
  <c r="M417" s="1"/>
  <c r="M418" s="1"/>
  <c r="M419" s="1"/>
  <c r="M420" s="1"/>
  <c r="M421" s="1"/>
  <c r="M422" s="1"/>
  <c r="M423" s="1"/>
  <c r="M424" s="1"/>
  <c r="M425" s="1"/>
  <c r="M426" s="1"/>
  <c r="M427" s="1"/>
  <c r="M428" s="1"/>
  <c r="M429" s="1"/>
  <c r="M430" s="1"/>
  <c r="M431" s="1"/>
  <c r="M432" s="1"/>
  <c r="M433" s="1"/>
  <c r="M434" s="1"/>
  <c r="M435" s="1"/>
  <c r="M436" s="1"/>
  <c r="M437" s="1"/>
  <c r="M438" s="1"/>
  <c r="M439" s="1"/>
  <c r="M440" s="1"/>
  <c r="M441" s="1"/>
  <c r="M442" s="1"/>
  <c r="M443" s="1"/>
  <c r="M444" s="1"/>
  <c r="M445" s="1"/>
  <c r="M446" s="1"/>
  <c r="M447" s="1"/>
  <c r="M448" s="1"/>
  <c r="M449" s="1"/>
  <c r="M450" s="1"/>
  <c r="M451" s="1"/>
  <c r="M452" s="1"/>
  <c r="M453" s="1"/>
  <c r="M454" s="1"/>
  <c r="M455" s="1"/>
  <c r="M456" s="1"/>
  <c r="M457" s="1"/>
  <c r="M458" s="1"/>
  <c r="M459" s="1"/>
  <c r="M460" s="1"/>
  <c r="M461" s="1"/>
  <c r="M462" s="1"/>
  <c r="M463" s="1"/>
  <c r="M464" s="1"/>
  <c r="M465" s="1"/>
  <c r="M466" s="1"/>
  <c r="M467" s="1"/>
  <c r="M468" s="1"/>
  <c r="M469" s="1"/>
  <c r="M470" s="1"/>
  <c r="M471" s="1"/>
  <c r="M472" s="1"/>
  <c r="M473" s="1"/>
  <c r="M474" s="1"/>
  <c r="M475" s="1"/>
  <c r="M476" s="1"/>
  <c r="M477" s="1"/>
  <c r="M478" s="1"/>
  <c r="M479" s="1"/>
  <c r="M480" s="1"/>
  <c r="M481" s="1"/>
  <c r="M482" s="1"/>
  <c r="M483" s="1"/>
  <c r="M484" s="1"/>
  <c r="M485" s="1"/>
  <c r="M486" s="1"/>
  <c r="M487" s="1"/>
  <c r="M488" s="1"/>
  <c r="M489" s="1"/>
  <c r="M490" s="1"/>
  <c r="M491" s="1"/>
  <c r="M492" s="1"/>
  <c r="M493" s="1"/>
  <c r="M494" s="1"/>
  <c r="M495" s="1"/>
  <c r="M496" s="1"/>
  <c r="M497" s="1"/>
  <c r="M498" s="1"/>
  <c r="M499" s="1"/>
  <c r="M500" s="1"/>
  <c r="M501" s="1"/>
  <c r="M502" s="1"/>
  <c r="M503" s="1"/>
  <c r="M504" s="1"/>
  <c r="M505" s="1"/>
  <c r="M506" s="1"/>
  <c r="M507" s="1"/>
  <c r="M508" s="1"/>
  <c r="M509" s="1"/>
  <c r="M510" s="1"/>
  <c r="M511" s="1"/>
  <c r="M512" s="1"/>
  <c r="M513" s="1"/>
  <c r="M514" s="1"/>
  <c r="M515" s="1"/>
  <c r="M516" s="1"/>
  <c r="M517" s="1"/>
  <c r="M518" s="1"/>
  <c r="M519" s="1"/>
  <c r="M520" s="1"/>
  <c r="M521" s="1"/>
  <c r="M522" s="1"/>
  <c r="M523" s="1"/>
  <c r="M524" s="1"/>
  <c r="M525" s="1"/>
  <c r="M526" s="1"/>
  <c r="M527" s="1"/>
  <c r="M528" s="1"/>
  <c r="M529" s="1"/>
  <c r="M530" s="1"/>
  <c r="M531" s="1"/>
  <c r="M532" s="1"/>
  <c r="M533" s="1"/>
  <c r="M534" s="1"/>
  <c r="M535" s="1"/>
  <c r="M536" s="1"/>
  <c r="M537" s="1"/>
  <c r="M538" s="1"/>
  <c r="M539" s="1"/>
  <c r="M540" s="1"/>
  <c r="M541" s="1"/>
  <c r="M542" s="1"/>
  <c r="M543" s="1"/>
  <c r="M544" s="1"/>
  <c r="M545" s="1"/>
  <c r="M546" s="1"/>
  <c r="M547" s="1"/>
  <c r="M548" s="1"/>
  <c r="M549" s="1"/>
  <c r="M550" s="1"/>
  <c r="M551" s="1"/>
  <c r="M552" s="1"/>
  <c r="M553" s="1"/>
  <c r="M554" s="1"/>
  <c r="M555" s="1"/>
  <c r="M556" s="1"/>
  <c r="M557" s="1"/>
  <c r="M558" s="1"/>
  <c r="M559" s="1"/>
  <c r="M560" s="1"/>
  <c r="M561" s="1"/>
  <c r="M562" s="1"/>
  <c r="M563" s="1"/>
  <c r="M564" s="1"/>
  <c r="M565" s="1"/>
  <c r="M566" s="1"/>
  <c r="M567" s="1"/>
  <c r="M568" s="1"/>
  <c r="M569" s="1"/>
  <c r="M570" s="1"/>
  <c r="M571" s="1"/>
  <c r="M572" s="1"/>
  <c r="M573" s="1"/>
  <c r="M574" s="1"/>
  <c r="M575" s="1"/>
  <c r="M576" s="1"/>
  <c r="M577" s="1"/>
  <c r="M578" s="1"/>
  <c r="M579" s="1"/>
  <c r="M580" s="1"/>
  <c r="M581" s="1"/>
  <c r="M582" s="1"/>
  <c r="M583" s="1"/>
  <c r="M584" s="1"/>
  <c r="M585" s="1"/>
  <c r="M586" s="1"/>
  <c r="M587" s="1"/>
  <c r="M588" s="1"/>
  <c r="M589" s="1"/>
  <c r="M590" s="1"/>
  <c r="M591" s="1"/>
  <c r="M592" s="1"/>
  <c r="M593" s="1"/>
  <c r="M594" s="1"/>
  <c r="M595" s="1"/>
  <c r="M596" s="1"/>
  <c r="M597" s="1"/>
  <c r="M598" s="1"/>
  <c r="M599" s="1"/>
  <c r="M600" s="1"/>
  <c r="M601" s="1"/>
  <c r="M602" s="1"/>
  <c r="M603" s="1"/>
  <c r="M604" s="1"/>
  <c r="M605" s="1"/>
  <c r="M606" s="1"/>
  <c r="M607" s="1"/>
  <c r="M608" s="1"/>
  <c r="M609" s="1"/>
  <c r="M610" s="1"/>
  <c r="M611" s="1"/>
  <c r="M612" s="1"/>
  <c r="M613" s="1"/>
  <c r="M614" s="1"/>
  <c r="M615" s="1"/>
  <c r="M616" s="1"/>
  <c r="M617" s="1"/>
  <c r="M618" s="1"/>
  <c r="M619" s="1"/>
  <c r="M620" s="1"/>
  <c r="M621" s="1"/>
  <c r="M622" s="1"/>
  <c r="M623" s="1"/>
  <c r="M624" s="1"/>
  <c r="M625" s="1"/>
  <c r="M626" s="1"/>
  <c r="M627" s="1"/>
  <c r="M628" s="1"/>
  <c r="M629" s="1"/>
  <c r="M630" s="1"/>
  <c r="M631" s="1"/>
  <c r="M632" s="1"/>
  <c r="M633" s="1"/>
  <c r="M634" s="1"/>
  <c r="M635" s="1"/>
  <c r="M636" s="1"/>
  <c r="M637" s="1"/>
  <c r="M638" s="1"/>
  <c r="M639" s="1"/>
  <c r="M640" s="1"/>
  <c r="M641" s="1"/>
  <c r="M642" s="1"/>
  <c r="M643" s="1"/>
  <c r="M644" s="1"/>
  <c r="M645" s="1"/>
  <c r="M646" s="1"/>
  <c r="M647" s="1"/>
  <c r="M648" s="1"/>
  <c r="M649" s="1"/>
  <c r="M650" s="1"/>
  <c r="M651" s="1"/>
  <c r="M652" s="1"/>
  <c r="M653" s="1"/>
  <c r="M654" s="1"/>
  <c r="M655" s="1"/>
  <c r="M656" s="1"/>
  <c r="M657" s="1"/>
  <c r="M658" s="1"/>
  <c r="M659" s="1"/>
  <c r="M660" s="1"/>
  <c r="M661" s="1"/>
  <c r="M662" s="1"/>
  <c r="M663" s="1"/>
  <c r="M664" s="1"/>
  <c r="M665" s="1"/>
  <c r="M666" s="1"/>
  <c r="M667" s="1"/>
  <c r="M668" s="1"/>
  <c r="M669" s="1"/>
  <c r="M670" s="1"/>
  <c r="M671" s="1"/>
  <c r="M672" s="1"/>
  <c r="M673" s="1"/>
  <c r="M674" s="1"/>
  <c r="M675" s="1"/>
  <c r="M676" s="1"/>
  <c r="M677" s="1"/>
  <c r="M678" s="1"/>
  <c r="M679" s="1"/>
  <c r="M680" s="1"/>
  <c r="M681" s="1"/>
  <c r="M682" s="1"/>
  <c r="M683" s="1"/>
  <c r="M684" s="1"/>
  <c r="M685" s="1"/>
  <c r="M686" s="1"/>
  <c r="M687" s="1"/>
  <c r="M688" s="1"/>
  <c r="M689" s="1"/>
  <c r="M690" s="1"/>
  <c r="M691" s="1"/>
  <c r="M692" s="1"/>
  <c r="M693" s="1"/>
  <c r="M694" s="1"/>
  <c r="M695" s="1"/>
  <c r="M696" s="1"/>
  <c r="M697" s="1"/>
  <c r="M698" s="1"/>
  <c r="M699" s="1"/>
  <c r="M700" s="1"/>
  <c r="M701" s="1"/>
  <c r="M702" s="1"/>
  <c r="M703" s="1"/>
  <c r="M704" s="1"/>
  <c r="M705" s="1"/>
  <c r="M706" s="1"/>
  <c r="M707" s="1"/>
  <c r="M708" s="1"/>
  <c r="M709" s="1"/>
  <c r="M710" s="1"/>
  <c r="M711" s="1"/>
  <c r="M712" s="1"/>
  <c r="M713" s="1"/>
  <c r="M714" s="1"/>
  <c r="M715" s="1"/>
  <c r="M716" s="1"/>
  <c r="M717" s="1"/>
  <c r="M718" s="1"/>
  <c r="M719" s="1"/>
  <c r="M720" s="1"/>
  <c r="M721" s="1"/>
  <c r="M722" s="1"/>
  <c r="M723" s="1"/>
  <c r="M724" s="1"/>
  <c r="M725" s="1"/>
  <c r="M726" s="1"/>
  <c r="M727" s="1"/>
  <c r="M728" s="1"/>
  <c r="M729" s="1"/>
  <c r="M730" s="1"/>
  <c r="M731" s="1"/>
  <c r="M732" s="1"/>
  <c r="M733" s="1"/>
  <c r="M734" s="1"/>
  <c r="M735" s="1"/>
  <c r="M736" s="1"/>
  <c r="M737" s="1"/>
  <c r="M738" s="1"/>
  <c r="M739" s="1"/>
  <c r="M740" s="1"/>
  <c r="M741" s="1"/>
  <c r="M742" s="1"/>
  <c r="M743" s="1"/>
  <c r="M744" s="1"/>
  <c r="M745" s="1"/>
  <c r="M746" s="1"/>
  <c r="M747" s="1"/>
  <c r="M748" s="1"/>
  <c r="M749" s="1"/>
  <c r="M750" s="1"/>
  <c r="M751" s="1"/>
  <c r="M752" s="1"/>
  <c r="M753" s="1"/>
  <c r="M754" s="1"/>
  <c r="M755" s="1"/>
  <c r="M756" s="1"/>
  <c r="M757" s="1"/>
  <c r="M758" s="1"/>
  <c r="M759" s="1"/>
  <c r="M760" s="1"/>
  <c r="M761" s="1"/>
  <c r="M762" s="1"/>
  <c r="M763" s="1"/>
  <c r="M764" s="1"/>
  <c r="M765" s="1"/>
  <c r="M766" s="1"/>
  <c r="M767" s="1"/>
  <c r="M768" s="1"/>
  <c r="M769" s="1"/>
  <c r="M770" s="1"/>
  <c r="M771" s="1"/>
  <c r="M772" s="1"/>
  <c r="M773" s="1"/>
  <c r="M774" s="1"/>
  <c r="M775" s="1"/>
  <c r="M776" s="1"/>
  <c r="M777" s="1"/>
  <c r="M778" s="1"/>
  <c r="M779" s="1"/>
  <c r="M780" s="1"/>
  <c r="M781" s="1"/>
  <c r="M782" s="1"/>
  <c r="M783" s="1"/>
  <c r="M784" s="1"/>
  <c r="M785" s="1"/>
  <c r="M786" s="1"/>
  <c r="M787" s="1"/>
  <c r="M788" s="1"/>
  <c r="M789" s="1"/>
  <c r="M790" s="1"/>
  <c r="M791" s="1"/>
  <c r="M792" s="1"/>
  <c r="M793" s="1"/>
  <c r="M794" s="1"/>
  <c r="M795" s="1"/>
  <c r="M796" s="1"/>
  <c r="M797" s="1"/>
  <c r="M798" s="1"/>
  <c r="M799" s="1"/>
  <c r="M800" s="1"/>
  <c r="M801" s="1"/>
  <c r="M802" s="1"/>
  <c r="M803" s="1"/>
  <c r="M804" s="1"/>
  <c r="M805" s="1"/>
  <c r="M806" s="1"/>
  <c r="M807" s="1"/>
  <c r="M808" s="1"/>
  <c r="M809" s="1"/>
  <c r="M810" s="1"/>
  <c r="M811" s="1"/>
  <c r="M812" s="1"/>
  <c r="M813" s="1"/>
  <c r="M814" s="1"/>
  <c r="M815" s="1"/>
  <c r="M816" s="1"/>
  <c r="M817" s="1"/>
  <c r="M818" s="1"/>
  <c r="M819" s="1"/>
  <c r="M820" s="1"/>
  <c r="M821" s="1"/>
  <c r="M822" s="1"/>
  <c r="M823" s="1"/>
  <c r="M824" s="1"/>
  <c r="M825" s="1"/>
  <c r="M826" s="1"/>
  <c r="M827" s="1"/>
  <c r="M828" s="1"/>
  <c r="M829" s="1"/>
  <c r="M830" s="1"/>
  <c r="M831" s="1"/>
  <c r="M832" s="1"/>
  <c r="M833" s="1"/>
  <c r="M834" s="1"/>
  <c r="M835" s="1"/>
  <c r="M836" s="1"/>
  <c r="M837" s="1"/>
  <c r="M838" s="1"/>
  <c r="M839" s="1"/>
  <c r="M840" s="1"/>
  <c r="M841" s="1"/>
  <c r="M842" s="1"/>
  <c r="M843" s="1"/>
  <c r="M844" s="1"/>
  <c r="M845" s="1"/>
  <c r="M846" s="1"/>
  <c r="M847" s="1"/>
  <c r="M848" s="1"/>
  <c r="M849" s="1"/>
  <c r="M850" s="1"/>
  <c r="M851" s="1"/>
  <c r="M852" s="1"/>
  <c r="M853" s="1"/>
  <c r="M854" s="1"/>
  <c r="M855" s="1"/>
  <c r="M856" s="1"/>
  <c r="M857" s="1"/>
  <c r="M858" s="1"/>
  <c r="M859" s="1"/>
  <c r="M860" s="1"/>
  <c r="M861" s="1"/>
  <c r="M862" s="1"/>
  <c r="M863" s="1"/>
  <c r="M864" s="1"/>
  <c r="M865" s="1"/>
  <c r="M866" s="1"/>
  <c r="M867" s="1"/>
  <c r="M868" s="1"/>
  <c r="M869" s="1"/>
  <c r="M870" s="1"/>
  <c r="M871" s="1"/>
  <c r="M872" s="1"/>
  <c r="M873" s="1"/>
  <c r="M874" s="1"/>
  <c r="M875" s="1"/>
  <c r="M876" s="1"/>
  <c r="M877" s="1"/>
  <c r="M878" s="1"/>
  <c r="M879" s="1"/>
  <c r="M880" s="1"/>
  <c r="M881" s="1"/>
  <c r="M882" s="1"/>
  <c r="M883" s="1"/>
  <c r="M884" s="1"/>
  <c r="M885" s="1"/>
  <c r="M886" s="1"/>
  <c r="M887" s="1"/>
  <c r="M888" s="1"/>
  <c r="M889" s="1"/>
  <c r="M890" s="1"/>
  <c r="M891" s="1"/>
  <c r="M892" s="1"/>
  <c r="M893" s="1"/>
  <c r="M894" s="1"/>
  <c r="M895" s="1"/>
  <c r="M896" s="1"/>
  <c r="M897" s="1"/>
  <c r="M898" s="1"/>
  <c r="M899" s="1"/>
  <c r="M900" s="1"/>
  <c r="M901" s="1"/>
  <c r="M902" s="1"/>
  <c r="M903" s="1"/>
  <c r="M904" s="1"/>
  <c r="M905" s="1"/>
  <c r="M906" s="1"/>
  <c r="M907" s="1"/>
  <c r="M908" s="1"/>
  <c r="M909" s="1"/>
  <c r="M910" s="1"/>
  <c r="M911" s="1"/>
  <c r="M912" s="1"/>
  <c r="M913" s="1"/>
  <c r="M914" s="1"/>
  <c r="M915" s="1"/>
  <c r="M916" s="1"/>
  <c r="M917" s="1"/>
  <c r="M918" s="1"/>
  <c r="M919" s="1"/>
  <c r="M920" s="1"/>
  <c r="M921" s="1"/>
  <c r="M922" s="1"/>
  <c r="M923" s="1"/>
  <c r="M924" s="1"/>
  <c r="M925" s="1"/>
  <c r="M926" s="1"/>
  <c r="M927" s="1"/>
  <c r="M928" s="1"/>
  <c r="M929" s="1"/>
  <c r="M930" s="1"/>
  <c r="M931" s="1"/>
  <c r="M932" s="1"/>
  <c r="M933" s="1"/>
  <c r="M934" s="1"/>
  <c r="M935" s="1"/>
  <c r="M936" s="1"/>
  <c r="M937" s="1"/>
  <c r="M938" s="1"/>
  <c r="M939" s="1"/>
  <c r="M940" s="1"/>
  <c r="M941" s="1"/>
  <c r="M942" s="1"/>
  <c r="M943" s="1"/>
  <c r="M944" s="1"/>
  <c r="M945" s="1"/>
  <c r="M946" s="1"/>
  <c r="M947" s="1"/>
  <c r="M948" s="1"/>
  <c r="M949" s="1"/>
  <c r="M950" s="1"/>
  <c r="M951" s="1"/>
  <c r="M952" s="1"/>
  <c r="M953" s="1"/>
  <c r="M954" s="1"/>
  <c r="M955" s="1"/>
  <c r="M956" s="1"/>
  <c r="M957" s="1"/>
  <c r="M958" s="1"/>
  <c r="M959" s="1"/>
  <c r="M960" s="1"/>
  <c r="M961" s="1"/>
  <c r="M962" s="1"/>
  <c r="M963" s="1"/>
  <c r="M964" s="1"/>
  <c r="M965" s="1"/>
  <c r="M966" s="1"/>
  <c r="M967" s="1"/>
  <c r="M968" s="1"/>
  <c r="M969" s="1"/>
  <c r="M970" s="1"/>
  <c r="M971" s="1"/>
  <c r="M972" s="1"/>
  <c r="M973" s="1"/>
  <c r="M974" s="1"/>
  <c r="M975" s="1"/>
  <c r="M976" s="1"/>
  <c r="M977" s="1"/>
  <c r="M978" s="1"/>
  <c r="M979" s="1"/>
  <c r="M980" s="1"/>
  <c r="M981" s="1"/>
  <c r="M982" s="1"/>
  <c r="M983" s="1"/>
  <c r="M984" s="1"/>
  <c r="M985" s="1"/>
  <c r="M986" s="1"/>
  <c r="M987" s="1"/>
  <c r="M988" s="1"/>
  <c r="M989" s="1"/>
  <c r="M990" s="1"/>
  <c r="M991" s="1"/>
  <c r="M992" s="1"/>
  <c r="M993" s="1"/>
  <c r="M994" s="1"/>
  <c r="M995" s="1"/>
  <c r="M996" s="1"/>
  <c r="M997" s="1"/>
  <c r="M998" s="1"/>
  <c r="M999" s="1"/>
  <c r="M1000" s="1"/>
  <c r="M1001" s="1"/>
  <c r="M1002" s="1"/>
  <c r="M1003" s="1"/>
  <c r="K11" i="6"/>
  <c r="J11" s="1"/>
  <c r="S4"/>
  <c r="C4" i="7"/>
  <c r="AB4"/>
  <c r="AB5" s="1"/>
  <c r="AB6" s="1"/>
  <c r="AB7" s="1"/>
  <c r="AB8" s="1"/>
  <c r="AB9" s="1"/>
  <c r="AB10" s="1"/>
  <c r="AB11" s="1"/>
  <c r="AB12" s="1"/>
  <c r="AB13" s="1"/>
  <c r="AB14" s="1"/>
  <c r="AB15" s="1"/>
  <c r="AB16" s="1"/>
  <c r="AB17" s="1"/>
  <c r="AB18" s="1"/>
  <c r="AB19" s="1"/>
  <c r="AB20" s="1"/>
  <c r="AB21" s="1"/>
  <c r="AB22" s="1"/>
  <c r="AB23" s="1"/>
  <c r="AB24" s="1"/>
  <c r="AB25" s="1"/>
  <c r="AB26" s="1"/>
  <c r="AB27" s="1"/>
  <c r="AB28" s="1"/>
  <c r="AB29" s="1"/>
  <c r="AB30" s="1"/>
  <c r="AB31" s="1"/>
  <c r="AB32" s="1"/>
  <c r="AB33" s="1"/>
  <c r="AB34" s="1"/>
  <c r="AB35" s="1"/>
  <c r="AB36" s="1"/>
  <c r="AB37" s="1"/>
  <c r="AB38" s="1"/>
  <c r="AB39" s="1"/>
  <c r="AB40" s="1"/>
  <c r="AB41" s="1"/>
  <c r="AB42" s="1"/>
  <c r="AB43" s="1"/>
  <c r="AB44" s="1"/>
  <c r="AB45" s="1"/>
  <c r="AB46" s="1"/>
  <c r="AB47" s="1"/>
  <c r="AB48" s="1"/>
  <c r="AB49" s="1"/>
  <c r="AB50" s="1"/>
  <c r="AB51" s="1"/>
  <c r="AB52" s="1"/>
  <c r="AB53" s="1"/>
  <c r="AB54" s="1"/>
  <c r="AB55" s="1"/>
  <c r="AB56" s="1"/>
  <c r="AB57" s="1"/>
  <c r="AB58" s="1"/>
  <c r="AB59" s="1"/>
  <c r="AB60" s="1"/>
  <c r="AB61" s="1"/>
  <c r="AB62" s="1"/>
  <c r="AB63" s="1"/>
  <c r="AB64" s="1"/>
  <c r="AB65" s="1"/>
  <c r="AB66" s="1"/>
  <c r="AB67" s="1"/>
  <c r="AB68" s="1"/>
  <c r="AB69" s="1"/>
  <c r="AB70" s="1"/>
  <c r="AB71" s="1"/>
  <c r="AB72" s="1"/>
  <c r="AB73" s="1"/>
  <c r="AB74" s="1"/>
  <c r="AB75" s="1"/>
  <c r="AB76" s="1"/>
  <c r="AB77" s="1"/>
  <c r="AB78" s="1"/>
  <c r="AB79" s="1"/>
  <c r="AB80" s="1"/>
  <c r="AB81" s="1"/>
  <c r="AB82" s="1"/>
  <c r="AB83" s="1"/>
  <c r="AB84" s="1"/>
  <c r="AB85" s="1"/>
  <c r="AB86" s="1"/>
  <c r="AB87" s="1"/>
  <c r="AB88" s="1"/>
  <c r="AB89" s="1"/>
  <c r="AB90" s="1"/>
  <c r="AB91" s="1"/>
  <c r="AB92" s="1"/>
  <c r="AB93" s="1"/>
  <c r="AB94" s="1"/>
  <c r="AB95" s="1"/>
  <c r="AB96" s="1"/>
  <c r="AB97" s="1"/>
  <c r="AB98" s="1"/>
  <c r="AB99" s="1"/>
  <c r="AB100" s="1"/>
  <c r="AB101" s="1"/>
  <c r="AB102" s="1"/>
  <c r="AB103" s="1"/>
  <c r="AB104" s="1"/>
  <c r="AB105" s="1"/>
  <c r="AB106" s="1"/>
  <c r="AB107" s="1"/>
  <c r="AB108" s="1"/>
  <c r="AB109" s="1"/>
  <c r="AB110" s="1"/>
  <c r="AB111" s="1"/>
  <c r="AB112" s="1"/>
  <c r="AB113" s="1"/>
  <c r="AB114" s="1"/>
  <c r="AB115" s="1"/>
  <c r="AB116" s="1"/>
  <c r="AB117" s="1"/>
  <c r="AB118" s="1"/>
  <c r="AB119" s="1"/>
  <c r="AB120" s="1"/>
  <c r="AB121" s="1"/>
  <c r="AB122" s="1"/>
  <c r="AB123" s="1"/>
  <c r="AB124" s="1"/>
  <c r="AB125" s="1"/>
  <c r="AB126" s="1"/>
  <c r="AB127" s="1"/>
  <c r="AB128" s="1"/>
  <c r="AB129" s="1"/>
  <c r="AB130" s="1"/>
  <c r="AB131" s="1"/>
  <c r="AB132" s="1"/>
  <c r="AB133" s="1"/>
  <c r="AB134" s="1"/>
  <c r="AB135" s="1"/>
  <c r="AB136" s="1"/>
  <c r="AB137" s="1"/>
  <c r="AB138" s="1"/>
  <c r="AB139" s="1"/>
  <c r="AB140" s="1"/>
  <c r="AB141" s="1"/>
  <c r="AB142" s="1"/>
  <c r="AB143" s="1"/>
  <c r="AB144" s="1"/>
  <c r="AB145" s="1"/>
  <c r="AB146" s="1"/>
  <c r="AB147" s="1"/>
  <c r="AB148" s="1"/>
  <c r="AB149" s="1"/>
  <c r="AB150" s="1"/>
  <c r="AB151" s="1"/>
  <c r="AB152" s="1"/>
  <c r="AB153" s="1"/>
  <c r="AB154" s="1"/>
  <c r="AB155" s="1"/>
  <c r="AB156" s="1"/>
  <c r="AB157" s="1"/>
  <c r="AB158" s="1"/>
  <c r="AB159" s="1"/>
  <c r="AB160" s="1"/>
  <c r="AB161" s="1"/>
  <c r="AB162" s="1"/>
  <c r="AB163" s="1"/>
  <c r="AB164" s="1"/>
  <c r="AB165" s="1"/>
  <c r="AB166" s="1"/>
  <c r="AB167" s="1"/>
  <c r="AB168" s="1"/>
  <c r="AB169" s="1"/>
  <c r="AB170" s="1"/>
  <c r="AB171" s="1"/>
  <c r="AB172" s="1"/>
  <c r="AB173" s="1"/>
  <c r="AB174" s="1"/>
  <c r="AB175" s="1"/>
  <c r="AB176" s="1"/>
  <c r="AB177" s="1"/>
  <c r="AB178" s="1"/>
  <c r="AB179" s="1"/>
  <c r="AB180" s="1"/>
  <c r="AB181" s="1"/>
  <c r="AB182" s="1"/>
  <c r="AB183" s="1"/>
  <c r="AB184" s="1"/>
  <c r="AB185" s="1"/>
  <c r="AB186" s="1"/>
  <c r="AB187" s="1"/>
  <c r="AB188" s="1"/>
  <c r="AB189" s="1"/>
  <c r="AB190" s="1"/>
  <c r="AB191" s="1"/>
  <c r="AB192" s="1"/>
  <c r="AB193" s="1"/>
  <c r="AB194" s="1"/>
  <c r="AB195" s="1"/>
  <c r="AB196" s="1"/>
  <c r="AB197" s="1"/>
  <c r="AB198" s="1"/>
  <c r="AB199" s="1"/>
  <c r="AB200" s="1"/>
  <c r="AB201" s="1"/>
  <c r="AB202" s="1"/>
  <c r="AB203" s="1"/>
  <c r="AB204" s="1"/>
  <c r="AB205" s="1"/>
  <c r="AB206" s="1"/>
  <c r="AB207" s="1"/>
  <c r="AB208" s="1"/>
  <c r="AB209" s="1"/>
  <c r="AB210" s="1"/>
  <c r="AB211" s="1"/>
  <c r="AB212" s="1"/>
  <c r="AB213" s="1"/>
  <c r="AB214" s="1"/>
  <c r="AB215" s="1"/>
  <c r="AB216" s="1"/>
  <c r="AB217" s="1"/>
  <c r="AB218" s="1"/>
  <c r="AB219" s="1"/>
  <c r="AB220" s="1"/>
  <c r="AB221" s="1"/>
  <c r="AB222" s="1"/>
  <c r="AB223" s="1"/>
  <c r="AB224" s="1"/>
  <c r="AB225" s="1"/>
  <c r="AB226" s="1"/>
  <c r="AB227" s="1"/>
  <c r="AB228" s="1"/>
  <c r="AB229" s="1"/>
  <c r="AB230" s="1"/>
  <c r="AB231" s="1"/>
  <c r="AB232" s="1"/>
  <c r="AB233" s="1"/>
  <c r="AB234" s="1"/>
  <c r="AB235" s="1"/>
  <c r="AB236" s="1"/>
  <c r="AB237" s="1"/>
  <c r="AB238" s="1"/>
  <c r="AB239" s="1"/>
  <c r="AB240" s="1"/>
  <c r="AB241" s="1"/>
  <c r="AB242" s="1"/>
  <c r="AB243" s="1"/>
  <c r="AB244" s="1"/>
  <c r="AB245" s="1"/>
  <c r="AB246" s="1"/>
  <c r="AB247" s="1"/>
  <c r="AB248" s="1"/>
  <c r="AB249" s="1"/>
  <c r="AB250" s="1"/>
  <c r="AB251" s="1"/>
  <c r="AB252" s="1"/>
  <c r="AB253" s="1"/>
  <c r="AB254" s="1"/>
  <c r="AB255" s="1"/>
  <c r="AB256" s="1"/>
  <c r="AB257" s="1"/>
  <c r="AB258" s="1"/>
  <c r="AB259" s="1"/>
  <c r="AB260" s="1"/>
  <c r="AB261" s="1"/>
  <c r="AB262" s="1"/>
  <c r="AB263" s="1"/>
  <c r="AB264" s="1"/>
  <c r="AB265" s="1"/>
  <c r="AB266" s="1"/>
  <c r="AB267" s="1"/>
  <c r="AB268" s="1"/>
  <c r="AB269" s="1"/>
  <c r="AB270" s="1"/>
  <c r="AB271" s="1"/>
  <c r="AB272" s="1"/>
  <c r="AB273" s="1"/>
  <c r="AB274" s="1"/>
  <c r="AB275" s="1"/>
  <c r="AB276" s="1"/>
  <c r="AB277" s="1"/>
  <c r="AB278" s="1"/>
  <c r="AB279" s="1"/>
  <c r="AB280" s="1"/>
  <c r="AB281" s="1"/>
  <c r="AB282" s="1"/>
  <c r="AB283" s="1"/>
  <c r="AB284" s="1"/>
  <c r="AB285" s="1"/>
  <c r="AB286" s="1"/>
  <c r="AB287" s="1"/>
  <c r="AB288" s="1"/>
  <c r="AB289" s="1"/>
  <c r="AB290" s="1"/>
  <c r="AB291" s="1"/>
  <c r="AB292" s="1"/>
  <c r="AB293" s="1"/>
  <c r="AB294" s="1"/>
  <c r="AB295" s="1"/>
  <c r="AB296" s="1"/>
  <c r="AB297" s="1"/>
  <c r="AB298" s="1"/>
  <c r="AB299" s="1"/>
  <c r="AB300" s="1"/>
  <c r="AB301" s="1"/>
  <c r="AB302" s="1"/>
  <c r="AB303" s="1"/>
  <c r="AB304" s="1"/>
  <c r="AB305" s="1"/>
  <c r="AB306" s="1"/>
  <c r="AB307" s="1"/>
  <c r="AB308" s="1"/>
  <c r="AB309" s="1"/>
  <c r="AB310" s="1"/>
  <c r="AB311" s="1"/>
  <c r="AB312" s="1"/>
  <c r="AB313" s="1"/>
  <c r="AB314" s="1"/>
  <c r="AB315" s="1"/>
  <c r="AB316" s="1"/>
  <c r="AB317" s="1"/>
  <c r="AB318" s="1"/>
  <c r="AB319" s="1"/>
  <c r="AB320" s="1"/>
  <c r="AB321" s="1"/>
  <c r="AB322" s="1"/>
  <c r="AB323" s="1"/>
  <c r="AB324" s="1"/>
  <c r="AB325" s="1"/>
  <c r="AB326" s="1"/>
  <c r="AB327" s="1"/>
  <c r="AB328" s="1"/>
  <c r="AB329" s="1"/>
  <c r="AB330" s="1"/>
  <c r="AB331" s="1"/>
  <c r="AB332" s="1"/>
  <c r="AB333" s="1"/>
  <c r="AB334" s="1"/>
  <c r="AB335" s="1"/>
  <c r="AB336" s="1"/>
  <c r="AB337" s="1"/>
  <c r="AB338" s="1"/>
  <c r="AB339" s="1"/>
  <c r="AB340" s="1"/>
  <c r="AB341" s="1"/>
  <c r="AB342" s="1"/>
  <c r="AB343" s="1"/>
  <c r="AB344" s="1"/>
  <c r="AB345" s="1"/>
  <c r="AB346" s="1"/>
  <c r="AB347" s="1"/>
  <c r="AB348" s="1"/>
  <c r="AB349" s="1"/>
  <c r="AB350" s="1"/>
  <c r="AB351" s="1"/>
  <c r="AB352" s="1"/>
  <c r="AB353" s="1"/>
  <c r="AB354" s="1"/>
  <c r="AB355" s="1"/>
  <c r="AB356" s="1"/>
  <c r="AB357" s="1"/>
  <c r="AB358" s="1"/>
  <c r="AB359" s="1"/>
  <c r="AB360" s="1"/>
  <c r="AB361" s="1"/>
  <c r="AB362" s="1"/>
  <c r="AB363" s="1"/>
  <c r="AB364" s="1"/>
  <c r="AB365" s="1"/>
  <c r="AB366" s="1"/>
  <c r="AB367" s="1"/>
  <c r="AB368" s="1"/>
  <c r="AB369" s="1"/>
  <c r="AB370" s="1"/>
  <c r="AB371" s="1"/>
  <c r="AB372" s="1"/>
  <c r="AB373" s="1"/>
  <c r="AB374" s="1"/>
  <c r="AB375" s="1"/>
  <c r="AB376" s="1"/>
  <c r="AB377" s="1"/>
  <c r="AB378" s="1"/>
  <c r="AB379" s="1"/>
  <c r="AB380" s="1"/>
  <c r="AB381" s="1"/>
  <c r="AB382" s="1"/>
  <c r="AB383" s="1"/>
  <c r="AB384" s="1"/>
  <c r="AB385" s="1"/>
  <c r="AB386" s="1"/>
  <c r="AB387" s="1"/>
  <c r="AB388" s="1"/>
  <c r="AB389" s="1"/>
  <c r="AB390" s="1"/>
  <c r="AB391" s="1"/>
  <c r="AB392" s="1"/>
  <c r="AB393" s="1"/>
  <c r="AB394" s="1"/>
  <c r="AB395" s="1"/>
  <c r="AB396" s="1"/>
  <c r="AB397" s="1"/>
  <c r="AB398" s="1"/>
  <c r="AB399" s="1"/>
  <c r="AB400" s="1"/>
  <c r="AB401" s="1"/>
  <c r="AB402" s="1"/>
  <c r="AB403" s="1"/>
  <c r="AB404" s="1"/>
  <c r="AB405" s="1"/>
  <c r="AB406" s="1"/>
  <c r="AB407" s="1"/>
  <c r="AB408" s="1"/>
  <c r="AB409" s="1"/>
  <c r="AB410" s="1"/>
  <c r="AB411" s="1"/>
  <c r="AB412" s="1"/>
  <c r="AB413" s="1"/>
  <c r="AB414" s="1"/>
  <c r="AB415" s="1"/>
  <c r="AB416" s="1"/>
  <c r="AB417" s="1"/>
  <c r="AB418" s="1"/>
  <c r="AB419" s="1"/>
  <c r="AB420" s="1"/>
  <c r="AB421" s="1"/>
  <c r="AB422" s="1"/>
  <c r="AB423" s="1"/>
  <c r="AB424" s="1"/>
  <c r="AB425" s="1"/>
  <c r="AB426" s="1"/>
  <c r="AB427" s="1"/>
  <c r="AB428" s="1"/>
  <c r="AB429" s="1"/>
  <c r="AB430" s="1"/>
  <c r="AB431" s="1"/>
  <c r="AB432" s="1"/>
  <c r="AB433" s="1"/>
  <c r="AB434" s="1"/>
  <c r="AB435" s="1"/>
  <c r="AB436" s="1"/>
  <c r="AB437" s="1"/>
  <c r="AB438" s="1"/>
  <c r="AB439" s="1"/>
  <c r="AB440" s="1"/>
  <c r="AB441" s="1"/>
  <c r="AB442" s="1"/>
  <c r="AB443" s="1"/>
  <c r="AB444" s="1"/>
  <c r="AB445" s="1"/>
  <c r="AB446" s="1"/>
  <c r="AB447" s="1"/>
  <c r="AB448" s="1"/>
  <c r="AB449" s="1"/>
  <c r="AB450" s="1"/>
  <c r="AB451" s="1"/>
  <c r="AB452" s="1"/>
  <c r="AB453" s="1"/>
  <c r="AB454" s="1"/>
  <c r="AB455" s="1"/>
  <c r="AB456" s="1"/>
  <c r="AB457" s="1"/>
  <c r="AB458" s="1"/>
  <c r="AB459" s="1"/>
  <c r="AB460" s="1"/>
  <c r="AB461" s="1"/>
  <c r="AB462" s="1"/>
  <c r="AB463" s="1"/>
  <c r="AB464" s="1"/>
  <c r="AB465" s="1"/>
  <c r="AB466" s="1"/>
  <c r="AB467" s="1"/>
  <c r="AB468" s="1"/>
  <c r="AB469" s="1"/>
  <c r="AB470" s="1"/>
  <c r="AB471" s="1"/>
  <c r="AB472" s="1"/>
  <c r="AB473" s="1"/>
  <c r="AB474" s="1"/>
  <c r="AB475" s="1"/>
  <c r="AB476" s="1"/>
  <c r="AB477" s="1"/>
  <c r="AB478" s="1"/>
  <c r="AB479" s="1"/>
  <c r="AB480" s="1"/>
  <c r="AB481" s="1"/>
  <c r="AB482" s="1"/>
  <c r="AB483" s="1"/>
  <c r="AB484" s="1"/>
  <c r="AB485" s="1"/>
  <c r="AB486" s="1"/>
  <c r="AB487" s="1"/>
  <c r="AB488" s="1"/>
  <c r="AB489" s="1"/>
  <c r="AB490" s="1"/>
  <c r="AB491" s="1"/>
  <c r="AB492" s="1"/>
  <c r="AB493" s="1"/>
  <c r="AB494" s="1"/>
  <c r="AB495" s="1"/>
  <c r="AB496" s="1"/>
  <c r="AB497" s="1"/>
  <c r="AB498" s="1"/>
  <c r="AB499" s="1"/>
  <c r="AB500" s="1"/>
  <c r="AB501" s="1"/>
  <c r="AB502" s="1"/>
  <c r="AB503" s="1"/>
  <c r="AB504" s="1"/>
  <c r="AB505" s="1"/>
  <c r="AB506" s="1"/>
  <c r="AB507" s="1"/>
  <c r="AB508" s="1"/>
  <c r="AB509" s="1"/>
  <c r="AB510" s="1"/>
  <c r="AB511" s="1"/>
  <c r="AB512" s="1"/>
  <c r="AB513" s="1"/>
  <c r="AB514" s="1"/>
  <c r="AB515" s="1"/>
  <c r="AB516" s="1"/>
  <c r="AB517" s="1"/>
  <c r="AB518" s="1"/>
  <c r="AB519" s="1"/>
  <c r="AB520" s="1"/>
  <c r="AB521" s="1"/>
  <c r="AB522" s="1"/>
  <c r="AB523" s="1"/>
  <c r="AB524" s="1"/>
  <c r="AB525" s="1"/>
  <c r="AB526" s="1"/>
  <c r="AB527" s="1"/>
  <c r="AB528" s="1"/>
  <c r="AB529" s="1"/>
  <c r="AB530" s="1"/>
  <c r="AB531" s="1"/>
  <c r="AB532" s="1"/>
  <c r="AB533" s="1"/>
  <c r="AB534" s="1"/>
  <c r="AB535" s="1"/>
  <c r="AB536" s="1"/>
  <c r="AB537" s="1"/>
  <c r="AB538" s="1"/>
  <c r="AB539" s="1"/>
  <c r="AB540" s="1"/>
  <c r="AB541" s="1"/>
  <c r="AB542" s="1"/>
  <c r="AB543" s="1"/>
  <c r="AB544" s="1"/>
  <c r="AB545" s="1"/>
  <c r="AB546" s="1"/>
  <c r="AB547" s="1"/>
  <c r="AB548" s="1"/>
  <c r="AB549" s="1"/>
  <c r="AB550" s="1"/>
  <c r="AB551" s="1"/>
  <c r="AB552" s="1"/>
  <c r="AB553" s="1"/>
  <c r="AB554" s="1"/>
  <c r="AB555" s="1"/>
  <c r="AB556" s="1"/>
  <c r="AB557" s="1"/>
  <c r="AB558" s="1"/>
  <c r="AB559" s="1"/>
  <c r="AB560" s="1"/>
  <c r="AB561" s="1"/>
  <c r="AB562" s="1"/>
  <c r="AB563" s="1"/>
  <c r="AB564" s="1"/>
  <c r="AB565" s="1"/>
  <c r="AB566" s="1"/>
  <c r="AB567" s="1"/>
  <c r="AB568" s="1"/>
  <c r="AB569" s="1"/>
  <c r="AB570" s="1"/>
  <c r="AB571" s="1"/>
  <c r="AB572" s="1"/>
  <c r="AB573" s="1"/>
  <c r="AB574" s="1"/>
  <c r="AB575" s="1"/>
  <c r="AB576" s="1"/>
  <c r="AB577" s="1"/>
  <c r="AB578" s="1"/>
  <c r="AB579" s="1"/>
  <c r="AB580" s="1"/>
  <c r="AB581" s="1"/>
  <c r="AB582" s="1"/>
  <c r="AB583" s="1"/>
  <c r="AB584" s="1"/>
  <c r="AB585" s="1"/>
  <c r="AB586" s="1"/>
  <c r="AB587" s="1"/>
  <c r="AB588" s="1"/>
  <c r="AB589" s="1"/>
  <c r="AB590" s="1"/>
  <c r="AB591" s="1"/>
  <c r="AB592" s="1"/>
  <c r="AB593" s="1"/>
  <c r="AB594" s="1"/>
  <c r="AB595" s="1"/>
  <c r="AB596" s="1"/>
  <c r="AB597" s="1"/>
  <c r="AB598" s="1"/>
  <c r="AB599" s="1"/>
  <c r="AB600" s="1"/>
  <c r="AB601" s="1"/>
  <c r="AB602" s="1"/>
  <c r="AB603" s="1"/>
  <c r="AB604" s="1"/>
  <c r="AB605" s="1"/>
  <c r="AB606" s="1"/>
  <c r="AB607" s="1"/>
  <c r="AB608" s="1"/>
  <c r="AB609" s="1"/>
  <c r="AB610" s="1"/>
  <c r="AB611" s="1"/>
  <c r="AB612" s="1"/>
  <c r="AB613" s="1"/>
  <c r="AB614" s="1"/>
  <c r="AB615" s="1"/>
  <c r="AB616" s="1"/>
  <c r="AB617" s="1"/>
  <c r="AB618" s="1"/>
  <c r="AB619" s="1"/>
  <c r="AB620" s="1"/>
  <c r="AB621" s="1"/>
  <c r="AB622" s="1"/>
  <c r="AB623" s="1"/>
  <c r="AB624" s="1"/>
  <c r="AB625" s="1"/>
  <c r="AB626" s="1"/>
  <c r="AB627" s="1"/>
  <c r="AB628" s="1"/>
  <c r="AB629" s="1"/>
  <c r="AB630" s="1"/>
  <c r="AB631" s="1"/>
  <c r="AB632" s="1"/>
  <c r="AB633" s="1"/>
  <c r="AB634" s="1"/>
  <c r="AB635" s="1"/>
  <c r="AB636" s="1"/>
  <c r="AB637" s="1"/>
  <c r="AB638" s="1"/>
  <c r="AB639" s="1"/>
  <c r="AB640" s="1"/>
  <c r="AB641" s="1"/>
  <c r="AB642" s="1"/>
  <c r="AB643" s="1"/>
  <c r="AB644" s="1"/>
  <c r="AB645" s="1"/>
  <c r="AB646" s="1"/>
  <c r="AB647" s="1"/>
  <c r="AB648" s="1"/>
  <c r="AB649" s="1"/>
  <c r="AB650" s="1"/>
  <c r="AB651" s="1"/>
  <c r="AB652" s="1"/>
  <c r="AB653" s="1"/>
  <c r="AB654" s="1"/>
  <c r="AB655" s="1"/>
  <c r="AB656" s="1"/>
  <c r="AB657" s="1"/>
  <c r="AB658" s="1"/>
  <c r="AB659" s="1"/>
  <c r="AB660" s="1"/>
  <c r="AB661" s="1"/>
  <c r="AB662" s="1"/>
  <c r="AB663" s="1"/>
  <c r="AB664" s="1"/>
  <c r="AB665" s="1"/>
  <c r="AB666" s="1"/>
  <c r="AB667" s="1"/>
  <c r="AB668" s="1"/>
  <c r="AB669" s="1"/>
  <c r="AB670" s="1"/>
  <c r="AB671" s="1"/>
  <c r="AB672" s="1"/>
  <c r="AB673" s="1"/>
  <c r="AB674" s="1"/>
  <c r="AB675" s="1"/>
  <c r="AB676" s="1"/>
  <c r="AB677" s="1"/>
  <c r="AB678" s="1"/>
  <c r="AB679" s="1"/>
  <c r="AB680" s="1"/>
  <c r="AB681" s="1"/>
  <c r="AB682" s="1"/>
  <c r="AB683" s="1"/>
  <c r="AB684" s="1"/>
  <c r="AB685" s="1"/>
  <c r="AB686" s="1"/>
  <c r="AB687" s="1"/>
  <c r="AB688" s="1"/>
  <c r="AB689" s="1"/>
  <c r="AB690" s="1"/>
  <c r="AB691" s="1"/>
  <c r="AB692" s="1"/>
  <c r="AB693" s="1"/>
  <c r="AB694" s="1"/>
  <c r="AB695" s="1"/>
  <c r="AB696" s="1"/>
  <c r="AB697" s="1"/>
  <c r="AB698" s="1"/>
  <c r="AB699" s="1"/>
  <c r="AB700" s="1"/>
  <c r="AB701" s="1"/>
  <c r="AB702" s="1"/>
  <c r="AB703" s="1"/>
  <c r="AB704" s="1"/>
  <c r="AB705" s="1"/>
  <c r="AB706" s="1"/>
  <c r="AB707" s="1"/>
  <c r="AB708" s="1"/>
  <c r="AB709" s="1"/>
  <c r="AB710" s="1"/>
  <c r="AB711" s="1"/>
  <c r="AB712" s="1"/>
  <c r="AB713" s="1"/>
  <c r="AB714" s="1"/>
  <c r="AB715" s="1"/>
  <c r="AB716" s="1"/>
  <c r="AB717" s="1"/>
  <c r="AB718" s="1"/>
  <c r="AB719" s="1"/>
  <c r="AB720" s="1"/>
  <c r="AB721" s="1"/>
  <c r="AB722" s="1"/>
  <c r="AB723" s="1"/>
  <c r="AB724" s="1"/>
  <c r="AB725" s="1"/>
  <c r="AB726" s="1"/>
  <c r="AB727" s="1"/>
  <c r="AB728" s="1"/>
  <c r="AB729" s="1"/>
  <c r="AB730" s="1"/>
  <c r="AB731" s="1"/>
  <c r="AB732" s="1"/>
  <c r="AB733" s="1"/>
  <c r="AB734" s="1"/>
  <c r="AB735" s="1"/>
  <c r="AB736" s="1"/>
  <c r="AB737" s="1"/>
  <c r="AB738" s="1"/>
  <c r="AB739" s="1"/>
  <c r="AB740" s="1"/>
  <c r="AB741" s="1"/>
  <c r="AB742" s="1"/>
  <c r="AB743" s="1"/>
  <c r="AB744" s="1"/>
  <c r="AB745" s="1"/>
  <c r="AB746" s="1"/>
  <c r="AB747" s="1"/>
  <c r="AB748" s="1"/>
  <c r="AB749" s="1"/>
  <c r="AB750" s="1"/>
  <c r="AB751" s="1"/>
  <c r="AB752" s="1"/>
  <c r="AB753" s="1"/>
  <c r="AB754" s="1"/>
  <c r="AB755" s="1"/>
  <c r="AB756" s="1"/>
  <c r="AB757" s="1"/>
  <c r="AB758" s="1"/>
  <c r="AB759" s="1"/>
  <c r="AB760" s="1"/>
  <c r="AB761" s="1"/>
  <c r="AB762" s="1"/>
  <c r="AB763" s="1"/>
  <c r="AB764" s="1"/>
  <c r="AB765" s="1"/>
  <c r="AB766" s="1"/>
  <c r="AB767" s="1"/>
  <c r="AB768" s="1"/>
  <c r="AB769" s="1"/>
  <c r="AB770" s="1"/>
  <c r="AB771" s="1"/>
  <c r="AB772" s="1"/>
  <c r="AB773" s="1"/>
  <c r="AB774" s="1"/>
  <c r="AB775" s="1"/>
  <c r="AB776" s="1"/>
  <c r="AB777" s="1"/>
  <c r="AB778" s="1"/>
  <c r="AB779" s="1"/>
  <c r="AB780" s="1"/>
  <c r="AB781" s="1"/>
  <c r="AB782" s="1"/>
  <c r="AB783" s="1"/>
  <c r="AB784" s="1"/>
  <c r="AB785" s="1"/>
  <c r="AB786" s="1"/>
  <c r="AB787" s="1"/>
  <c r="AB788" s="1"/>
  <c r="AB789" s="1"/>
  <c r="AB790" s="1"/>
  <c r="AB791" s="1"/>
  <c r="AB792" s="1"/>
  <c r="AB793" s="1"/>
  <c r="AB794" s="1"/>
  <c r="AB795" s="1"/>
  <c r="AB796" s="1"/>
  <c r="AB797" s="1"/>
  <c r="AB798" s="1"/>
  <c r="AB799" s="1"/>
  <c r="AB800" s="1"/>
  <c r="AB801" s="1"/>
  <c r="AB802" s="1"/>
  <c r="AB803" s="1"/>
  <c r="AB804" s="1"/>
  <c r="AB805" s="1"/>
  <c r="AB806" s="1"/>
  <c r="AB807" s="1"/>
  <c r="AB808" s="1"/>
  <c r="AB809" s="1"/>
  <c r="AB810" s="1"/>
  <c r="AB811" s="1"/>
  <c r="AB812" s="1"/>
  <c r="AB813" s="1"/>
  <c r="AB814" s="1"/>
  <c r="AB815" s="1"/>
  <c r="AB816" s="1"/>
  <c r="AB817" s="1"/>
  <c r="AB818" s="1"/>
  <c r="AB819" s="1"/>
  <c r="AB820" s="1"/>
  <c r="AB821" s="1"/>
  <c r="AB822" s="1"/>
  <c r="AB823" s="1"/>
  <c r="AB824" s="1"/>
  <c r="AB825" s="1"/>
  <c r="AB826" s="1"/>
  <c r="AB827" s="1"/>
  <c r="AB828" s="1"/>
  <c r="AB829" s="1"/>
  <c r="AB830" s="1"/>
  <c r="AB831" s="1"/>
  <c r="AB832" s="1"/>
  <c r="AB833" s="1"/>
  <c r="AB834" s="1"/>
  <c r="AB835" s="1"/>
  <c r="AB836" s="1"/>
  <c r="AB837" s="1"/>
  <c r="AB838" s="1"/>
  <c r="AB839" s="1"/>
  <c r="AB840" s="1"/>
  <c r="AB841" s="1"/>
  <c r="AB842" s="1"/>
  <c r="AB843" s="1"/>
  <c r="AB844" s="1"/>
  <c r="AB845" s="1"/>
  <c r="AB846" s="1"/>
  <c r="AB847" s="1"/>
  <c r="AB848" s="1"/>
  <c r="AB849" s="1"/>
  <c r="AB850" s="1"/>
  <c r="AB851" s="1"/>
  <c r="AB852" s="1"/>
  <c r="AB853" s="1"/>
  <c r="AB854" s="1"/>
  <c r="AB855" s="1"/>
  <c r="AB856" s="1"/>
  <c r="AB857" s="1"/>
  <c r="AB858" s="1"/>
  <c r="AB859" s="1"/>
  <c r="AB860" s="1"/>
  <c r="AB861" s="1"/>
  <c r="AB862" s="1"/>
  <c r="AB863" s="1"/>
  <c r="AB864" s="1"/>
  <c r="AB865" s="1"/>
  <c r="AB866" s="1"/>
  <c r="AB867" s="1"/>
  <c r="AB868" s="1"/>
  <c r="AB869" s="1"/>
  <c r="AB870" s="1"/>
  <c r="AB871" s="1"/>
  <c r="AB872" s="1"/>
  <c r="AB873" s="1"/>
  <c r="AB874" s="1"/>
  <c r="AB875" s="1"/>
  <c r="AB876" s="1"/>
  <c r="AB877" s="1"/>
  <c r="AB878" s="1"/>
  <c r="AB879" s="1"/>
  <c r="AB880" s="1"/>
  <c r="AB881" s="1"/>
  <c r="AB882" s="1"/>
  <c r="AB883" s="1"/>
  <c r="AB884" s="1"/>
  <c r="AB885" s="1"/>
  <c r="AB886" s="1"/>
  <c r="AB887" s="1"/>
  <c r="AB888" s="1"/>
  <c r="AB889" s="1"/>
  <c r="AB890" s="1"/>
  <c r="AB891" s="1"/>
  <c r="AB892" s="1"/>
  <c r="AB893" s="1"/>
  <c r="AB894" s="1"/>
  <c r="AB895" s="1"/>
  <c r="AB896" s="1"/>
  <c r="AB897" s="1"/>
  <c r="AB898" s="1"/>
  <c r="AB899" s="1"/>
  <c r="AB900" s="1"/>
  <c r="AB901" s="1"/>
  <c r="AB902" s="1"/>
  <c r="AB903" s="1"/>
  <c r="AB904" s="1"/>
  <c r="AB905" s="1"/>
  <c r="AB906" s="1"/>
  <c r="AB907" s="1"/>
  <c r="AB908" s="1"/>
  <c r="AB909" s="1"/>
  <c r="AB910" s="1"/>
  <c r="AB911" s="1"/>
  <c r="AB912" s="1"/>
  <c r="AB913" s="1"/>
  <c r="AB914" s="1"/>
  <c r="AB915" s="1"/>
  <c r="AB916" s="1"/>
  <c r="AB917" s="1"/>
  <c r="AB918" s="1"/>
  <c r="AB919" s="1"/>
  <c r="AB920" s="1"/>
  <c r="AB921" s="1"/>
  <c r="AB922" s="1"/>
  <c r="AB923" s="1"/>
  <c r="AB924" s="1"/>
  <c r="AB925" s="1"/>
  <c r="AB926" s="1"/>
  <c r="AB927" s="1"/>
  <c r="AB928" s="1"/>
  <c r="AB929" s="1"/>
  <c r="AB930" s="1"/>
  <c r="AB931" s="1"/>
  <c r="AB932" s="1"/>
  <c r="AB933" s="1"/>
  <c r="AB934" s="1"/>
  <c r="AB935" s="1"/>
  <c r="AB936" s="1"/>
  <c r="AB937" s="1"/>
  <c r="AB938" s="1"/>
  <c r="AB939" s="1"/>
  <c r="AB940" s="1"/>
  <c r="AB941" s="1"/>
  <c r="AB942" s="1"/>
  <c r="AB943" s="1"/>
  <c r="AB944" s="1"/>
  <c r="AB945" s="1"/>
  <c r="AB946" s="1"/>
  <c r="AB947" s="1"/>
  <c r="AB948" s="1"/>
  <c r="AB949" s="1"/>
  <c r="AB950" s="1"/>
  <c r="AB951" s="1"/>
  <c r="AB952" s="1"/>
  <c r="AB953" s="1"/>
  <c r="AB954" s="1"/>
  <c r="AB955" s="1"/>
  <c r="AB956" s="1"/>
  <c r="AB957" s="1"/>
  <c r="AB958" s="1"/>
  <c r="AB959" s="1"/>
  <c r="AB960" s="1"/>
  <c r="AB961" s="1"/>
  <c r="AB962" s="1"/>
  <c r="AB963" s="1"/>
  <c r="AB964" s="1"/>
  <c r="AB965" s="1"/>
  <c r="AB966" s="1"/>
  <c r="AB967" s="1"/>
  <c r="AB968" s="1"/>
  <c r="AB969" s="1"/>
  <c r="AB970" s="1"/>
  <c r="AB971" s="1"/>
  <c r="AB972" s="1"/>
  <c r="AB973" s="1"/>
  <c r="AB974" s="1"/>
  <c r="AB975" s="1"/>
  <c r="AB976" s="1"/>
  <c r="AB977" s="1"/>
  <c r="AB978" s="1"/>
  <c r="AB979" s="1"/>
  <c r="AB980" s="1"/>
  <c r="AB981" s="1"/>
  <c r="AB982" s="1"/>
  <c r="AB983" s="1"/>
  <c r="AB984" s="1"/>
  <c r="AB985" s="1"/>
  <c r="AB986" s="1"/>
  <c r="AB987" s="1"/>
  <c r="AB988" s="1"/>
  <c r="AB989" s="1"/>
  <c r="AB990" s="1"/>
  <c r="AB991" s="1"/>
  <c r="AB992" s="1"/>
  <c r="AB993" s="1"/>
  <c r="AB994" s="1"/>
  <c r="AB995" s="1"/>
  <c r="AB996" s="1"/>
  <c r="AB997" s="1"/>
  <c r="AB998" s="1"/>
  <c r="AB999" s="1"/>
  <c r="AB1000" s="1"/>
  <c r="AB1001" s="1"/>
  <c r="AB1002" s="1"/>
  <c r="AB1003" s="1"/>
  <c r="S6" i="6"/>
  <c r="S9"/>
  <c r="K18"/>
  <c r="J18" s="1"/>
  <c r="K16"/>
  <c r="J16" s="1"/>
  <c r="K17"/>
  <c r="J17" s="1"/>
  <c r="K14"/>
  <c r="J14" s="1"/>
  <c r="K10"/>
  <c r="J10" s="1"/>
  <c r="O16"/>
  <c r="O14"/>
  <c r="O15"/>
  <c r="O12"/>
  <c r="K13"/>
  <c r="J13" s="1"/>
  <c r="K9"/>
  <c r="J9" s="1"/>
  <c r="K12"/>
  <c r="J12" s="1"/>
  <c r="K15"/>
  <c r="J15" s="1"/>
  <c r="K19"/>
  <c r="J19" s="1"/>
  <c r="O11"/>
  <c r="O10"/>
  <c r="O13"/>
  <c r="O17"/>
  <c r="O5"/>
  <c r="K8"/>
  <c r="J8" s="1"/>
  <c r="O7"/>
  <c r="K7"/>
  <c r="J7" s="1"/>
  <c r="K6"/>
  <c r="J6" s="1"/>
  <c r="O8"/>
  <c r="N4"/>
  <c r="CR10" i="7" l="1"/>
  <c r="CS10"/>
  <c r="CR7"/>
  <c r="CS11"/>
  <c r="CR6"/>
  <c r="CR4"/>
  <c r="CS8"/>
  <c r="CS4"/>
  <c r="CS7"/>
  <c r="CS5"/>
  <c r="CS6"/>
  <c r="CR13"/>
  <c r="CS12"/>
  <c r="CR11"/>
  <c r="CS9"/>
  <c r="CR8"/>
  <c r="CR9"/>
  <c r="CR5"/>
  <c r="CR12"/>
  <c r="CS13"/>
  <c r="CR14"/>
  <c r="CS14"/>
  <c r="CR15"/>
  <c r="CS15"/>
  <c r="CR16"/>
  <c r="CS16"/>
  <c r="CS17"/>
  <c r="CR17"/>
  <c r="CR18"/>
  <c r="CS18"/>
  <c r="CR19"/>
  <c r="CS19"/>
  <c r="CR20"/>
  <c r="CS20"/>
  <c r="CS21"/>
  <c r="CR21"/>
  <c r="CS22"/>
  <c r="CR22"/>
  <c r="CR23"/>
  <c r="CS23"/>
  <c r="CS24"/>
  <c r="CR24"/>
  <c r="CS25"/>
  <c r="CR25"/>
  <c r="CS26"/>
  <c r="CR26"/>
  <c r="CR27"/>
  <c r="CS27"/>
  <c r="CS28"/>
  <c r="CR28"/>
  <c r="CS29"/>
  <c r="CR29"/>
  <c r="CR30"/>
  <c r="CS30"/>
  <c r="CR31"/>
  <c r="CS31"/>
  <c r="CR32"/>
  <c r="CS32"/>
  <c r="CS33"/>
  <c r="CR33"/>
  <c r="CT5"/>
  <c r="CT6" s="1"/>
  <c r="CT7" s="1"/>
  <c r="CT8" s="1"/>
  <c r="CT9" s="1"/>
  <c r="CT10" s="1"/>
  <c r="CT11" s="1"/>
  <c r="CT12" s="1"/>
  <c r="CT13" s="1"/>
  <c r="CT14" s="1"/>
  <c r="CT15" s="1"/>
  <c r="CT16" s="1"/>
  <c r="CT17" s="1"/>
  <c r="CT18" s="1"/>
  <c r="CT19" s="1"/>
  <c r="CT20" s="1"/>
  <c r="CT21" s="1"/>
  <c r="CT22" s="1"/>
  <c r="CT23" s="1"/>
  <c r="CT24" s="1"/>
  <c r="CT25" s="1"/>
  <c r="CT26" s="1"/>
  <c r="CT27" s="1"/>
  <c r="CT28" s="1"/>
  <c r="CT29" s="1"/>
  <c r="CT30" s="1"/>
  <c r="CT31" s="1"/>
  <c r="CT32" s="1"/>
  <c r="CT33" s="1"/>
  <c r="CT34" s="1"/>
  <c r="CT35" s="1"/>
  <c r="CT36" s="1"/>
  <c r="CT37" s="1"/>
  <c r="CT38" s="1"/>
  <c r="CT39" s="1"/>
  <c r="CT40" s="1"/>
  <c r="CT41" s="1"/>
  <c r="CT42" s="1"/>
  <c r="CT43" s="1"/>
  <c r="CT44" s="1"/>
  <c r="CT45" s="1"/>
  <c r="CT46" s="1"/>
  <c r="CT47" s="1"/>
  <c r="CT48" s="1"/>
  <c r="CT49" s="1"/>
  <c r="CT50" s="1"/>
  <c r="CT51" s="1"/>
  <c r="CT52" s="1"/>
  <c r="CT53" s="1"/>
  <c r="CT54" s="1"/>
  <c r="CT55" s="1"/>
  <c r="CT56" s="1"/>
  <c r="CT57" s="1"/>
  <c r="CT58" s="1"/>
  <c r="CT59" s="1"/>
  <c r="CT60" s="1"/>
  <c r="CT61" s="1"/>
  <c r="CT62" s="1"/>
  <c r="CT63" s="1"/>
  <c r="CT64" s="1"/>
  <c r="CT65" s="1"/>
  <c r="CT66" s="1"/>
  <c r="CT67" s="1"/>
  <c r="CT68" s="1"/>
  <c r="CT69" s="1"/>
  <c r="CT70" s="1"/>
  <c r="CT71" s="1"/>
  <c r="CT72" s="1"/>
  <c r="CT73" s="1"/>
  <c r="CT74" s="1"/>
  <c r="CT75" s="1"/>
  <c r="CT76" s="1"/>
  <c r="CT77" s="1"/>
  <c r="CT78" s="1"/>
  <c r="CT79" s="1"/>
  <c r="CT80" s="1"/>
  <c r="CT81" s="1"/>
  <c r="CT82" s="1"/>
  <c r="CT83" s="1"/>
  <c r="CT84" s="1"/>
  <c r="CT85" s="1"/>
  <c r="CT86" s="1"/>
  <c r="CT87" s="1"/>
  <c r="CT88" s="1"/>
  <c r="CT89" s="1"/>
  <c r="CT90" s="1"/>
  <c r="CT91" s="1"/>
  <c r="CT92" s="1"/>
  <c r="CT93" s="1"/>
  <c r="CT94" s="1"/>
  <c r="CT95" s="1"/>
  <c r="CT96" s="1"/>
  <c r="CT97" s="1"/>
  <c r="CT98" s="1"/>
  <c r="CT99" s="1"/>
  <c r="CT100" s="1"/>
  <c r="CT101" s="1"/>
  <c r="CT102" s="1"/>
  <c r="CT103" s="1"/>
  <c r="CT104" s="1"/>
  <c r="CT105" s="1"/>
  <c r="CT106" s="1"/>
  <c r="CT107" s="1"/>
  <c r="CT108" s="1"/>
  <c r="CT109" s="1"/>
  <c r="CT110" s="1"/>
  <c r="CT111" s="1"/>
  <c r="CT112" s="1"/>
  <c r="CT113" s="1"/>
  <c r="CT114" s="1"/>
  <c r="CT115" s="1"/>
  <c r="CT116" s="1"/>
  <c r="CT117" s="1"/>
  <c r="CT118" s="1"/>
  <c r="CT119" s="1"/>
  <c r="CT120" s="1"/>
  <c r="CT121" s="1"/>
  <c r="CT122" s="1"/>
  <c r="CT123" s="1"/>
  <c r="CT124" s="1"/>
  <c r="CT125" s="1"/>
  <c r="CT126" s="1"/>
  <c r="CT127" s="1"/>
  <c r="CT128" s="1"/>
  <c r="CT129" s="1"/>
  <c r="CT130" s="1"/>
  <c r="CT131" s="1"/>
  <c r="CT132" s="1"/>
  <c r="CT133" s="1"/>
  <c r="CT134" s="1"/>
  <c r="CT135" s="1"/>
  <c r="CT136" s="1"/>
  <c r="CT137" s="1"/>
  <c r="CT138" s="1"/>
  <c r="CT139" s="1"/>
  <c r="CT140" s="1"/>
  <c r="CT141" s="1"/>
  <c r="CT142" s="1"/>
  <c r="CT143" s="1"/>
  <c r="CT144" s="1"/>
  <c r="CT145" s="1"/>
  <c r="CT146" s="1"/>
  <c r="CT147" s="1"/>
  <c r="CT148" s="1"/>
  <c r="CT149" s="1"/>
  <c r="CT150" s="1"/>
  <c r="CT151" s="1"/>
  <c r="CT152" s="1"/>
  <c r="CT153" s="1"/>
  <c r="CT154" s="1"/>
  <c r="CT155" s="1"/>
  <c r="CT156" s="1"/>
  <c r="CT157" s="1"/>
  <c r="CT158" s="1"/>
  <c r="CT159" s="1"/>
  <c r="CT160" s="1"/>
  <c r="CT161" s="1"/>
  <c r="CT162" s="1"/>
  <c r="CT163" s="1"/>
  <c r="CT164" s="1"/>
  <c r="CT165" s="1"/>
  <c r="CT166" s="1"/>
  <c r="CT167" s="1"/>
  <c r="CT168" s="1"/>
  <c r="CT169" s="1"/>
  <c r="CT170" s="1"/>
  <c r="CT171" s="1"/>
  <c r="CT172" s="1"/>
  <c r="CT173" s="1"/>
  <c r="CT174" s="1"/>
  <c r="CT175" s="1"/>
  <c r="CT176" s="1"/>
  <c r="CT177" s="1"/>
  <c r="CT178" s="1"/>
  <c r="CT179" s="1"/>
  <c r="CT180" s="1"/>
  <c r="CT181" s="1"/>
  <c r="CT182" s="1"/>
  <c r="CT183" s="1"/>
  <c r="CT184" s="1"/>
  <c r="CT185" s="1"/>
  <c r="CT186" s="1"/>
  <c r="CT187" s="1"/>
  <c r="CT188" s="1"/>
  <c r="CT189" s="1"/>
  <c r="CT190" s="1"/>
  <c r="CT191" s="1"/>
  <c r="CT192" s="1"/>
  <c r="CT193" s="1"/>
  <c r="CT194" s="1"/>
  <c r="CT195" s="1"/>
  <c r="CT196" s="1"/>
  <c r="CT197" s="1"/>
  <c r="CT198" s="1"/>
  <c r="CT199" s="1"/>
  <c r="CT200" s="1"/>
  <c r="CT201" s="1"/>
  <c r="CT202" s="1"/>
  <c r="CT203" s="1"/>
  <c r="CT204" s="1"/>
  <c r="CT205" s="1"/>
  <c r="CT206" s="1"/>
  <c r="CT207" s="1"/>
  <c r="CT208" s="1"/>
  <c r="CT209" s="1"/>
  <c r="CT210" s="1"/>
  <c r="CT211" s="1"/>
  <c r="CT212" s="1"/>
  <c r="CT213" s="1"/>
  <c r="CT214" s="1"/>
  <c r="CT215" s="1"/>
  <c r="CT216" s="1"/>
  <c r="CT217" s="1"/>
  <c r="CT218" s="1"/>
  <c r="CT219" s="1"/>
  <c r="CT220" s="1"/>
  <c r="CT221" s="1"/>
  <c r="CT222" s="1"/>
  <c r="CT223" s="1"/>
  <c r="CT224" s="1"/>
  <c r="CT225" s="1"/>
  <c r="CT226" s="1"/>
  <c r="CT227" s="1"/>
  <c r="CT228" s="1"/>
  <c r="CT229" s="1"/>
  <c r="CT230" s="1"/>
  <c r="CT231" s="1"/>
  <c r="CT232" s="1"/>
  <c r="CT233" s="1"/>
  <c r="CT234" s="1"/>
  <c r="CT235" s="1"/>
  <c r="CT236" s="1"/>
  <c r="CT237" s="1"/>
  <c r="CT238" s="1"/>
  <c r="CT239" s="1"/>
  <c r="CT240" s="1"/>
  <c r="CT241" s="1"/>
  <c r="CT242" s="1"/>
  <c r="CT243" s="1"/>
  <c r="CT244" s="1"/>
  <c r="CT245" s="1"/>
  <c r="CT246" s="1"/>
  <c r="CT247" s="1"/>
  <c r="CT248" s="1"/>
  <c r="CT249" s="1"/>
  <c r="CT250" s="1"/>
  <c r="CT251" s="1"/>
  <c r="CT252" s="1"/>
  <c r="CT253" s="1"/>
  <c r="CT254" s="1"/>
  <c r="CT255" s="1"/>
  <c r="CT256" s="1"/>
  <c r="CT257" s="1"/>
  <c r="CT258" s="1"/>
  <c r="CT259" s="1"/>
  <c r="CT260" s="1"/>
  <c r="CT261" s="1"/>
  <c r="CT262" s="1"/>
  <c r="CT263" s="1"/>
  <c r="CT264" s="1"/>
  <c r="CT265" s="1"/>
  <c r="CT266" s="1"/>
  <c r="CT267" s="1"/>
  <c r="CT268" s="1"/>
  <c r="CT269" s="1"/>
  <c r="CT270" s="1"/>
  <c r="CT271" s="1"/>
  <c r="CT272" s="1"/>
  <c r="CT273" s="1"/>
  <c r="CT274" s="1"/>
  <c r="CT275" s="1"/>
  <c r="CT276" s="1"/>
  <c r="CT277" s="1"/>
  <c r="CT278" s="1"/>
  <c r="CT279" s="1"/>
  <c r="CT280" s="1"/>
  <c r="CT281" s="1"/>
  <c r="CT282" s="1"/>
  <c r="CT283" s="1"/>
  <c r="CT284" s="1"/>
  <c r="CT285" s="1"/>
  <c r="CT286" s="1"/>
  <c r="CT287" s="1"/>
  <c r="CT288" s="1"/>
  <c r="CT289" s="1"/>
  <c r="CT290" s="1"/>
  <c r="CT291" s="1"/>
  <c r="CT292" s="1"/>
  <c r="CT293" s="1"/>
  <c r="CT294" s="1"/>
  <c r="CT295" s="1"/>
  <c r="CT296" s="1"/>
  <c r="CT297" s="1"/>
  <c r="CT298" s="1"/>
  <c r="CT299" s="1"/>
  <c r="CT300" s="1"/>
  <c r="CT301" s="1"/>
  <c r="CT302" s="1"/>
  <c r="CT303" s="1"/>
  <c r="CT304" s="1"/>
  <c r="CT305" s="1"/>
  <c r="CT306" s="1"/>
  <c r="CT307" s="1"/>
  <c r="CT308" s="1"/>
  <c r="CT309" s="1"/>
  <c r="CT310" s="1"/>
  <c r="CT311" s="1"/>
  <c r="CT312" s="1"/>
  <c r="CT313" s="1"/>
  <c r="CT314" s="1"/>
  <c r="CT315" s="1"/>
  <c r="CT316" s="1"/>
  <c r="CT317" s="1"/>
  <c r="CT318" s="1"/>
  <c r="CT319" s="1"/>
  <c r="CT320" s="1"/>
  <c r="CT321" s="1"/>
  <c r="CT322" s="1"/>
  <c r="CT323" s="1"/>
  <c r="CT324" s="1"/>
  <c r="CT325" s="1"/>
  <c r="CT326" s="1"/>
  <c r="CT327" s="1"/>
  <c r="CT328" s="1"/>
  <c r="CT329" s="1"/>
  <c r="CT330" s="1"/>
  <c r="CT331" s="1"/>
  <c r="CT332" s="1"/>
  <c r="CT333" s="1"/>
  <c r="CT334" s="1"/>
  <c r="CT335" s="1"/>
  <c r="CT336" s="1"/>
  <c r="CT337" s="1"/>
  <c r="CT338" s="1"/>
  <c r="CT339" s="1"/>
  <c r="CT340" s="1"/>
  <c r="CT341" s="1"/>
  <c r="CT342" s="1"/>
  <c r="CT343" s="1"/>
  <c r="CT344" s="1"/>
  <c r="CT345" s="1"/>
  <c r="CT346" s="1"/>
  <c r="CT347" s="1"/>
  <c r="CT348" s="1"/>
  <c r="CT349" s="1"/>
  <c r="CT350" s="1"/>
  <c r="CT351" s="1"/>
  <c r="CT352" s="1"/>
  <c r="CT353" s="1"/>
  <c r="CT354" s="1"/>
  <c r="CT355" s="1"/>
  <c r="CT356" s="1"/>
  <c r="CT357" s="1"/>
  <c r="CT358" s="1"/>
  <c r="CT359" s="1"/>
  <c r="CT360" s="1"/>
  <c r="CT361" s="1"/>
  <c r="CT362" s="1"/>
  <c r="CT363" s="1"/>
  <c r="CT364" s="1"/>
  <c r="CT365" s="1"/>
  <c r="CT366" s="1"/>
  <c r="CT367" s="1"/>
  <c r="CT368" s="1"/>
  <c r="CT369" s="1"/>
  <c r="CT370" s="1"/>
  <c r="CT371" s="1"/>
  <c r="CT372" s="1"/>
  <c r="CT373" s="1"/>
  <c r="CT374" s="1"/>
  <c r="CT375" s="1"/>
  <c r="CT376" s="1"/>
  <c r="CT377" s="1"/>
  <c r="CT378" s="1"/>
  <c r="CT379" s="1"/>
  <c r="CT380" s="1"/>
  <c r="CT381" s="1"/>
  <c r="CT382" s="1"/>
  <c r="CT383" s="1"/>
  <c r="CT384" s="1"/>
  <c r="CT385" s="1"/>
  <c r="CT386" s="1"/>
  <c r="CT387" s="1"/>
  <c r="CT388" s="1"/>
  <c r="CT389" s="1"/>
  <c r="CT390" s="1"/>
  <c r="CT391" s="1"/>
  <c r="CT392" s="1"/>
  <c r="CT393" s="1"/>
  <c r="CT394" s="1"/>
  <c r="CT395" s="1"/>
  <c r="CT396" s="1"/>
  <c r="CT397" s="1"/>
  <c r="CT398" s="1"/>
  <c r="CT399" s="1"/>
  <c r="CT400" s="1"/>
  <c r="CT401" s="1"/>
  <c r="CT402" s="1"/>
  <c r="CT403" s="1"/>
  <c r="CT404" s="1"/>
  <c r="CT405" s="1"/>
  <c r="CT406" s="1"/>
  <c r="CT407" s="1"/>
  <c r="CT408" s="1"/>
  <c r="CT409" s="1"/>
  <c r="CT410" s="1"/>
  <c r="CT411" s="1"/>
  <c r="CT412" s="1"/>
  <c r="CT413" s="1"/>
  <c r="CT414" s="1"/>
  <c r="CT415" s="1"/>
  <c r="CT416" s="1"/>
  <c r="CT417" s="1"/>
  <c r="CT418" s="1"/>
  <c r="CT419" s="1"/>
  <c r="CT420" s="1"/>
  <c r="CT421" s="1"/>
  <c r="CT422" s="1"/>
  <c r="CT423" s="1"/>
  <c r="CT424" s="1"/>
  <c r="CT425" s="1"/>
  <c r="CT426" s="1"/>
  <c r="CT427" s="1"/>
  <c r="CT428" s="1"/>
  <c r="CT429" s="1"/>
  <c r="CT430" s="1"/>
  <c r="CT431" s="1"/>
  <c r="CT432" s="1"/>
  <c r="CT433" s="1"/>
  <c r="CT434" s="1"/>
  <c r="CT435" s="1"/>
  <c r="CT436" s="1"/>
  <c r="CT437" s="1"/>
  <c r="CT438" s="1"/>
  <c r="CT439" s="1"/>
  <c r="CT440" s="1"/>
  <c r="CT441" s="1"/>
  <c r="CT442" s="1"/>
  <c r="CT443" s="1"/>
  <c r="CT444" s="1"/>
  <c r="CT445" s="1"/>
  <c r="CT446" s="1"/>
  <c r="CT447" s="1"/>
  <c r="CT448" s="1"/>
  <c r="CT449" s="1"/>
  <c r="CT450" s="1"/>
  <c r="CT451" s="1"/>
  <c r="CT452" s="1"/>
  <c r="CT453" s="1"/>
  <c r="CT454" s="1"/>
  <c r="CT455" s="1"/>
  <c r="CT456" s="1"/>
  <c r="CT457" s="1"/>
  <c r="CT458" s="1"/>
  <c r="CT459" s="1"/>
  <c r="CT460" s="1"/>
  <c r="CT461" s="1"/>
  <c r="CT462" s="1"/>
  <c r="CT463" s="1"/>
  <c r="CT464" s="1"/>
  <c r="CT465" s="1"/>
  <c r="CT466" s="1"/>
  <c r="CT467" s="1"/>
  <c r="CT468" s="1"/>
  <c r="CT469" s="1"/>
  <c r="CT470" s="1"/>
  <c r="CT471" s="1"/>
  <c r="CT472" s="1"/>
  <c r="CT473" s="1"/>
  <c r="CT474" s="1"/>
  <c r="CT475" s="1"/>
  <c r="CT476" s="1"/>
  <c r="CT477" s="1"/>
  <c r="CT478" s="1"/>
  <c r="CT479" s="1"/>
  <c r="CT480" s="1"/>
  <c r="CT481" s="1"/>
  <c r="CT482" s="1"/>
  <c r="CT483" s="1"/>
  <c r="CT484" s="1"/>
  <c r="CT485" s="1"/>
  <c r="CT486" s="1"/>
  <c r="CT487" s="1"/>
  <c r="CT488" s="1"/>
  <c r="CT489" s="1"/>
  <c r="CT490" s="1"/>
  <c r="CT491" s="1"/>
  <c r="CT492" s="1"/>
  <c r="CT493" s="1"/>
  <c r="CT494" s="1"/>
  <c r="CT495" s="1"/>
  <c r="CT496" s="1"/>
  <c r="CT497" s="1"/>
  <c r="CT498" s="1"/>
  <c r="CT499" s="1"/>
  <c r="CT500" s="1"/>
  <c r="CT501" s="1"/>
  <c r="CT502" s="1"/>
  <c r="CT503" s="1"/>
  <c r="CT504" s="1"/>
  <c r="CT505" s="1"/>
  <c r="CT506" s="1"/>
  <c r="CT507" s="1"/>
  <c r="CT508" s="1"/>
  <c r="CT509" s="1"/>
  <c r="CT510" s="1"/>
  <c r="CT511" s="1"/>
  <c r="CT512" s="1"/>
  <c r="CT513" s="1"/>
  <c r="CT514" s="1"/>
  <c r="CT515" s="1"/>
  <c r="CT516" s="1"/>
  <c r="CT517" s="1"/>
  <c r="CT518" s="1"/>
  <c r="CT519" s="1"/>
  <c r="CT520" s="1"/>
  <c r="CT521" s="1"/>
  <c r="CT522" s="1"/>
  <c r="CT523" s="1"/>
  <c r="CT524" s="1"/>
  <c r="CT525" s="1"/>
  <c r="CT526" s="1"/>
  <c r="CT527" s="1"/>
  <c r="CT528" s="1"/>
  <c r="CT529" s="1"/>
  <c r="CT530" s="1"/>
  <c r="CT531" s="1"/>
  <c r="CT532" s="1"/>
  <c r="CT533" s="1"/>
  <c r="CT534" s="1"/>
  <c r="CT535" s="1"/>
  <c r="CT536" s="1"/>
  <c r="CT537" s="1"/>
  <c r="CT538" s="1"/>
  <c r="CT539" s="1"/>
  <c r="CT540" s="1"/>
  <c r="CT541" s="1"/>
  <c r="CT542" s="1"/>
  <c r="CT543" s="1"/>
  <c r="CT544" s="1"/>
  <c r="CT545" s="1"/>
  <c r="CT546" s="1"/>
  <c r="CT547" s="1"/>
  <c r="CT548" s="1"/>
  <c r="CT549" s="1"/>
  <c r="CT550" s="1"/>
  <c r="CT551" s="1"/>
  <c r="CT552" s="1"/>
  <c r="CT553" s="1"/>
  <c r="CT554" s="1"/>
  <c r="CT555" s="1"/>
  <c r="CT556" s="1"/>
  <c r="CT557" s="1"/>
  <c r="CT558" s="1"/>
  <c r="CT559" s="1"/>
  <c r="CT560" s="1"/>
  <c r="CT561" s="1"/>
  <c r="CT562" s="1"/>
  <c r="CT563" s="1"/>
  <c r="CT564" s="1"/>
  <c r="CT565" s="1"/>
  <c r="CT566" s="1"/>
  <c r="CT567" s="1"/>
  <c r="CT568" s="1"/>
  <c r="CT569" s="1"/>
  <c r="CT570" s="1"/>
  <c r="CT571" s="1"/>
  <c r="CT572" s="1"/>
  <c r="CT573" s="1"/>
  <c r="CT574" s="1"/>
  <c r="CT575" s="1"/>
  <c r="CT576" s="1"/>
  <c r="CT577" s="1"/>
  <c r="CT578" s="1"/>
  <c r="CT579" s="1"/>
  <c r="CT580" s="1"/>
  <c r="CT581" s="1"/>
  <c r="CT582" s="1"/>
  <c r="CT583" s="1"/>
  <c r="CT584" s="1"/>
  <c r="CT585" s="1"/>
  <c r="CT586" s="1"/>
  <c r="CT587" s="1"/>
  <c r="CT588" s="1"/>
  <c r="CT589" s="1"/>
  <c r="CT590" s="1"/>
  <c r="CT591" s="1"/>
  <c r="CT592" s="1"/>
  <c r="CT593" s="1"/>
  <c r="CT594" s="1"/>
  <c r="CT595" s="1"/>
  <c r="CT596" s="1"/>
  <c r="CT597" s="1"/>
  <c r="CT598" s="1"/>
  <c r="CT599" s="1"/>
  <c r="CT600" s="1"/>
  <c r="CT601" s="1"/>
  <c r="CT602" s="1"/>
  <c r="CT603" s="1"/>
  <c r="CT604" s="1"/>
  <c r="CT605" s="1"/>
  <c r="CT606" s="1"/>
  <c r="CT607" s="1"/>
  <c r="CT608" s="1"/>
  <c r="CT609" s="1"/>
  <c r="CT610" s="1"/>
  <c r="CT611" s="1"/>
  <c r="CT612" s="1"/>
  <c r="CT613" s="1"/>
  <c r="CT614" s="1"/>
  <c r="CT615" s="1"/>
  <c r="CT616" s="1"/>
  <c r="CT617" s="1"/>
  <c r="CT618" s="1"/>
  <c r="CT619" s="1"/>
  <c r="CT620" s="1"/>
  <c r="CT621" s="1"/>
  <c r="CT622" s="1"/>
  <c r="CT623" s="1"/>
  <c r="CT624" s="1"/>
  <c r="CT625" s="1"/>
  <c r="CT626" s="1"/>
  <c r="CT627" s="1"/>
  <c r="CT628" s="1"/>
  <c r="CT629" s="1"/>
  <c r="CT630" s="1"/>
  <c r="CT631" s="1"/>
  <c r="CT632" s="1"/>
  <c r="CT633" s="1"/>
  <c r="CT634" s="1"/>
  <c r="CT635" s="1"/>
  <c r="CT636" s="1"/>
  <c r="CT637" s="1"/>
  <c r="CT638" s="1"/>
  <c r="CT639" s="1"/>
  <c r="CT640" s="1"/>
  <c r="CT641" s="1"/>
  <c r="CT642" s="1"/>
  <c r="CT643" s="1"/>
  <c r="CT644" s="1"/>
  <c r="CT645" s="1"/>
  <c r="CT646" s="1"/>
  <c r="CT647" s="1"/>
  <c r="CT648" s="1"/>
  <c r="CT649" s="1"/>
  <c r="CT650" s="1"/>
  <c r="CT651" s="1"/>
  <c r="CT652" s="1"/>
  <c r="CT653" s="1"/>
  <c r="CT654" s="1"/>
  <c r="CT655" s="1"/>
  <c r="CT656" s="1"/>
  <c r="CT657" s="1"/>
  <c r="CT658" s="1"/>
  <c r="CT659" s="1"/>
  <c r="CT660" s="1"/>
  <c r="CT661" s="1"/>
  <c r="CT662" s="1"/>
  <c r="CT663" s="1"/>
  <c r="CT664" s="1"/>
  <c r="CT665" s="1"/>
  <c r="CT666" s="1"/>
  <c r="CT667" s="1"/>
  <c r="CT668" s="1"/>
  <c r="CT669" s="1"/>
  <c r="CT670" s="1"/>
  <c r="CT671" s="1"/>
  <c r="CT672" s="1"/>
  <c r="CT673" s="1"/>
  <c r="CT674" s="1"/>
  <c r="CT675" s="1"/>
  <c r="CT676" s="1"/>
  <c r="CT677" s="1"/>
  <c r="CT678" s="1"/>
  <c r="CT679" s="1"/>
  <c r="CT680" s="1"/>
  <c r="CT681" s="1"/>
  <c r="CT682" s="1"/>
  <c r="CT683" s="1"/>
  <c r="CT684" s="1"/>
  <c r="CT685" s="1"/>
  <c r="CT686" s="1"/>
  <c r="CT687" s="1"/>
  <c r="CT688" s="1"/>
  <c r="CT689" s="1"/>
  <c r="CT690" s="1"/>
  <c r="CT691" s="1"/>
  <c r="CT692" s="1"/>
  <c r="CT693" s="1"/>
  <c r="CT694" s="1"/>
  <c r="CT695" s="1"/>
  <c r="CT696" s="1"/>
  <c r="CT697" s="1"/>
  <c r="CT698" s="1"/>
  <c r="CT699" s="1"/>
  <c r="CT700" s="1"/>
  <c r="CT701" s="1"/>
  <c r="CT702" s="1"/>
  <c r="CT703" s="1"/>
  <c r="CT704" s="1"/>
  <c r="CT705" s="1"/>
  <c r="CT706" s="1"/>
  <c r="CT707" s="1"/>
  <c r="CT708" s="1"/>
  <c r="CT709" s="1"/>
  <c r="CT710" s="1"/>
  <c r="CT711" s="1"/>
  <c r="CT712" s="1"/>
  <c r="CT713" s="1"/>
  <c r="CT714" s="1"/>
  <c r="CT715" s="1"/>
  <c r="CT716" s="1"/>
  <c r="CT717" s="1"/>
  <c r="CT718" s="1"/>
  <c r="CT719" s="1"/>
  <c r="CT720" s="1"/>
  <c r="CT721" s="1"/>
  <c r="CT722" s="1"/>
  <c r="CT723" s="1"/>
  <c r="CT724" s="1"/>
  <c r="CT725" s="1"/>
  <c r="CT726" s="1"/>
  <c r="CT727" s="1"/>
  <c r="CT728" s="1"/>
  <c r="CT729" s="1"/>
  <c r="CT730" s="1"/>
  <c r="CT731" s="1"/>
  <c r="CT732" s="1"/>
  <c r="CT733" s="1"/>
  <c r="CT734" s="1"/>
  <c r="CT735" s="1"/>
  <c r="CT736" s="1"/>
  <c r="CT737" s="1"/>
  <c r="CT738" s="1"/>
  <c r="CT739" s="1"/>
  <c r="CT740" s="1"/>
  <c r="CT741" s="1"/>
  <c r="CT742" s="1"/>
  <c r="CT743" s="1"/>
  <c r="CT744" s="1"/>
  <c r="CT745" s="1"/>
  <c r="CT746" s="1"/>
  <c r="CT747" s="1"/>
  <c r="CT748" s="1"/>
  <c r="CT749" s="1"/>
  <c r="CT750" s="1"/>
  <c r="CT751" s="1"/>
  <c r="CT752" s="1"/>
  <c r="CT753" s="1"/>
  <c r="CT754" s="1"/>
  <c r="CT755" s="1"/>
  <c r="CT756" s="1"/>
  <c r="CT757" s="1"/>
  <c r="CT758" s="1"/>
  <c r="CT759" s="1"/>
  <c r="CT760" s="1"/>
  <c r="CT761" s="1"/>
  <c r="CT762" s="1"/>
  <c r="CT763" s="1"/>
  <c r="CT764" s="1"/>
  <c r="CT765" s="1"/>
  <c r="CT766" s="1"/>
  <c r="CT767" s="1"/>
  <c r="CT768" s="1"/>
  <c r="CT769" s="1"/>
  <c r="CT770" s="1"/>
  <c r="CT771" s="1"/>
  <c r="CT772" s="1"/>
  <c r="CT773" s="1"/>
  <c r="CT774" s="1"/>
  <c r="CT775" s="1"/>
  <c r="CT776" s="1"/>
  <c r="CT777" s="1"/>
  <c r="CT778" s="1"/>
  <c r="CT779" s="1"/>
  <c r="CT780" s="1"/>
  <c r="CT781" s="1"/>
  <c r="CT782" s="1"/>
  <c r="CT783" s="1"/>
  <c r="CT784" s="1"/>
  <c r="CT785" s="1"/>
  <c r="CT786" s="1"/>
  <c r="CT787" s="1"/>
  <c r="CT788" s="1"/>
  <c r="CT789" s="1"/>
  <c r="CT790" s="1"/>
  <c r="CT791" s="1"/>
  <c r="CT792" s="1"/>
  <c r="CT793" s="1"/>
  <c r="CT794" s="1"/>
  <c r="CT795" s="1"/>
  <c r="CT796" s="1"/>
  <c r="CT797" s="1"/>
  <c r="CT798" s="1"/>
  <c r="CT799" s="1"/>
  <c r="CT800" s="1"/>
  <c r="CT801" s="1"/>
  <c r="CT802" s="1"/>
  <c r="CT803" s="1"/>
  <c r="CT804" s="1"/>
  <c r="CT805" s="1"/>
  <c r="CT806" s="1"/>
  <c r="CT807" s="1"/>
  <c r="CT808" s="1"/>
  <c r="CT809" s="1"/>
  <c r="CT810" s="1"/>
  <c r="CT811" s="1"/>
  <c r="CT812" s="1"/>
  <c r="CT813" s="1"/>
  <c r="CT814" s="1"/>
  <c r="CT815" s="1"/>
  <c r="CT816" s="1"/>
  <c r="CT817" s="1"/>
  <c r="CT818" s="1"/>
  <c r="CT819" s="1"/>
  <c r="CT820" s="1"/>
  <c r="CT821" s="1"/>
  <c r="CT822" s="1"/>
  <c r="CT823" s="1"/>
  <c r="CT824" s="1"/>
  <c r="CT825" s="1"/>
  <c r="CT826" s="1"/>
  <c r="CT827" s="1"/>
  <c r="CT828" s="1"/>
  <c r="CT829" s="1"/>
  <c r="CT830" s="1"/>
  <c r="CT831" s="1"/>
  <c r="CT832" s="1"/>
  <c r="CT833" s="1"/>
  <c r="CT834" s="1"/>
  <c r="CT835" s="1"/>
  <c r="CT836" s="1"/>
  <c r="CT837" s="1"/>
  <c r="CT838" s="1"/>
  <c r="CT839" s="1"/>
  <c r="CT840" s="1"/>
  <c r="CT841" s="1"/>
  <c r="CT842" s="1"/>
  <c r="CT843" s="1"/>
  <c r="CT844" s="1"/>
  <c r="CT845" s="1"/>
  <c r="CT846" s="1"/>
  <c r="CT847" s="1"/>
  <c r="CT848" s="1"/>
  <c r="CT849" s="1"/>
  <c r="CT850" s="1"/>
  <c r="CT851" s="1"/>
  <c r="CT852" s="1"/>
  <c r="CT853" s="1"/>
  <c r="CT854" s="1"/>
  <c r="CT855" s="1"/>
  <c r="CT856" s="1"/>
  <c r="CT857" s="1"/>
  <c r="CT858" s="1"/>
  <c r="CT859" s="1"/>
  <c r="CT860" s="1"/>
  <c r="CT861" s="1"/>
  <c r="CT862" s="1"/>
  <c r="CT863" s="1"/>
  <c r="CT864" s="1"/>
  <c r="CT865" s="1"/>
  <c r="CT866" s="1"/>
  <c r="CT867" s="1"/>
  <c r="CT868" s="1"/>
  <c r="CT869" s="1"/>
  <c r="CT870" s="1"/>
  <c r="CT871" s="1"/>
  <c r="CT872" s="1"/>
  <c r="CT873" s="1"/>
  <c r="CT874" s="1"/>
  <c r="CT875" s="1"/>
  <c r="CT876" s="1"/>
  <c r="CT877" s="1"/>
  <c r="CT878" s="1"/>
  <c r="CT879" s="1"/>
  <c r="CT880" s="1"/>
  <c r="CT881" s="1"/>
  <c r="CT882" s="1"/>
  <c r="CT883" s="1"/>
  <c r="CT884" s="1"/>
  <c r="CT885" s="1"/>
  <c r="CT886" s="1"/>
  <c r="CT887" s="1"/>
  <c r="CT888" s="1"/>
  <c r="CT889" s="1"/>
  <c r="CT890" s="1"/>
  <c r="CT891" s="1"/>
  <c r="CT892" s="1"/>
  <c r="CT893" s="1"/>
  <c r="CT894" s="1"/>
  <c r="CT895" s="1"/>
  <c r="CT896" s="1"/>
  <c r="CT897" s="1"/>
  <c r="CT898" s="1"/>
  <c r="CT899" s="1"/>
  <c r="CT900" s="1"/>
  <c r="CT901" s="1"/>
  <c r="CT902" s="1"/>
  <c r="CT903" s="1"/>
  <c r="CT904" s="1"/>
  <c r="CT905" s="1"/>
  <c r="CT906" s="1"/>
  <c r="CT907" s="1"/>
  <c r="CT908" s="1"/>
  <c r="CT909" s="1"/>
  <c r="CT910" s="1"/>
  <c r="CT911" s="1"/>
  <c r="CT912" s="1"/>
  <c r="CT913" s="1"/>
  <c r="CT914" s="1"/>
  <c r="CT915" s="1"/>
  <c r="CT916" s="1"/>
  <c r="CT917" s="1"/>
  <c r="CT918" s="1"/>
  <c r="CT919" s="1"/>
  <c r="CT920" s="1"/>
  <c r="CT921" s="1"/>
  <c r="CT922" s="1"/>
  <c r="CT923" s="1"/>
  <c r="CT924" s="1"/>
  <c r="CT925" s="1"/>
  <c r="CT926" s="1"/>
  <c r="CT927" s="1"/>
  <c r="CT928" s="1"/>
  <c r="CT929" s="1"/>
  <c r="CT930" s="1"/>
  <c r="CT931" s="1"/>
  <c r="CT932" s="1"/>
  <c r="CT933" s="1"/>
  <c r="CT934" s="1"/>
  <c r="CT935" s="1"/>
  <c r="CT936" s="1"/>
  <c r="CT937" s="1"/>
  <c r="CT938" s="1"/>
  <c r="CT939" s="1"/>
  <c r="CT940" s="1"/>
  <c r="CT941" s="1"/>
  <c r="CT942" s="1"/>
  <c r="CT943" s="1"/>
  <c r="CT944" s="1"/>
  <c r="CT945" s="1"/>
  <c r="CT946" s="1"/>
  <c r="CT947" s="1"/>
  <c r="CT948" s="1"/>
  <c r="CT949" s="1"/>
  <c r="CT950" s="1"/>
  <c r="CT951" s="1"/>
  <c r="CT952" s="1"/>
  <c r="CT953" s="1"/>
  <c r="CT954" s="1"/>
  <c r="CT955" s="1"/>
  <c r="CT956" s="1"/>
  <c r="CT957" s="1"/>
  <c r="CT958" s="1"/>
  <c r="CT959" s="1"/>
  <c r="CT960" s="1"/>
  <c r="CT961" s="1"/>
  <c r="CT962" s="1"/>
  <c r="CT963" s="1"/>
  <c r="CT964" s="1"/>
  <c r="CT965" s="1"/>
  <c r="CT966" s="1"/>
  <c r="CT967" s="1"/>
  <c r="CT968" s="1"/>
  <c r="CT969" s="1"/>
  <c r="CT970" s="1"/>
  <c r="CT971" s="1"/>
  <c r="CT972" s="1"/>
  <c r="CT973" s="1"/>
  <c r="CT974" s="1"/>
  <c r="CT975" s="1"/>
  <c r="CT976" s="1"/>
  <c r="CT977" s="1"/>
  <c r="CT978" s="1"/>
  <c r="CT979" s="1"/>
  <c r="CT980" s="1"/>
  <c r="CT981" s="1"/>
  <c r="CT982" s="1"/>
  <c r="CT983" s="1"/>
  <c r="CT984" s="1"/>
  <c r="CT985" s="1"/>
  <c r="CT986" s="1"/>
  <c r="CT987" s="1"/>
  <c r="CT988" s="1"/>
  <c r="CT989" s="1"/>
  <c r="CT990" s="1"/>
  <c r="CT991" s="1"/>
  <c r="CT992" s="1"/>
  <c r="CT993" s="1"/>
  <c r="CT994" s="1"/>
  <c r="CT995" s="1"/>
  <c r="CT996" s="1"/>
  <c r="CT997" s="1"/>
  <c r="CT998" s="1"/>
  <c r="CT999" s="1"/>
  <c r="CT1000" s="1"/>
  <c r="CT1001" s="1"/>
  <c r="CT1002" s="1"/>
  <c r="CT1003" s="1"/>
  <c r="CY5"/>
  <c r="CY6" s="1"/>
  <c r="CY7" s="1"/>
  <c r="CY8" s="1"/>
  <c r="CY9" s="1"/>
  <c r="CY10" s="1"/>
  <c r="CY11" s="1"/>
  <c r="CY12" s="1"/>
  <c r="CY13" s="1"/>
  <c r="CY14" s="1"/>
  <c r="CY15" s="1"/>
  <c r="CY16" s="1"/>
  <c r="CY17" s="1"/>
  <c r="CY18" s="1"/>
  <c r="CY19" s="1"/>
  <c r="CY20" s="1"/>
  <c r="CY21" s="1"/>
  <c r="CY22" s="1"/>
  <c r="CY23" s="1"/>
  <c r="CY24" s="1"/>
  <c r="CY25" s="1"/>
  <c r="CY26" s="1"/>
  <c r="CY27" s="1"/>
  <c r="CY28" s="1"/>
  <c r="CY29" s="1"/>
  <c r="CY30" s="1"/>
  <c r="CY31" s="1"/>
  <c r="CY32" s="1"/>
  <c r="CY33" s="1"/>
  <c r="CY34" s="1"/>
  <c r="CY35" s="1"/>
  <c r="CY36" s="1"/>
  <c r="CY37" s="1"/>
  <c r="CY38" s="1"/>
  <c r="CY39" s="1"/>
  <c r="CY40" s="1"/>
  <c r="CY41" s="1"/>
  <c r="CY42" s="1"/>
  <c r="CY43" s="1"/>
  <c r="CY44" s="1"/>
  <c r="CY45" s="1"/>
  <c r="CY46" s="1"/>
  <c r="CY47" s="1"/>
  <c r="CY48" s="1"/>
  <c r="CY49" s="1"/>
  <c r="CY50" s="1"/>
  <c r="CY51" s="1"/>
  <c r="CY52" s="1"/>
  <c r="CY53" s="1"/>
  <c r="CY54" s="1"/>
  <c r="CY55" s="1"/>
  <c r="CY56" s="1"/>
  <c r="CY57" s="1"/>
  <c r="CY58" s="1"/>
  <c r="CY59" s="1"/>
  <c r="CY60" s="1"/>
  <c r="CY61" s="1"/>
  <c r="CY62" s="1"/>
  <c r="CY63" s="1"/>
  <c r="CY64" s="1"/>
  <c r="CY65" s="1"/>
  <c r="CY66" s="1"/>
  <c r="CY67" s="1"/>
  <c r="CY68" s="1"/>
  <c r="CY69" s="1"/>
  <c r="CY70" s="1"/>
  <c r="CY71" s="1"/>
  <c r="CY72" s="1"/>
  <c r="CY73" s="1"/>
  <c r="CY74" s="1"/>
  <c r="CY75" s="1"/>
  <c r="CY76" s="1"/>
  <c r="CY77" s="1"/>
  <c r="CY78" s="1"/>
  <c r="CY79" s="1"/>
  <c r="CY80" s="1"/>
  <c r="CY81" s="1"/>
  <c r="CY82" s="1"/>
  <c r="CY83" s="1"/>
  <c r="CY84" s="1"/>
  <c r="CY85" s="1"/>
  <c r="CY86" s="1"/>
  <c r="CY87" s="1"/>
  <c r="CY88" s="1"/>
  <c r="CY89" s="1"/>
  <c r="CY90" s="1"/>
  <c r="CY91" s="1"/>
  <c r="CY92" s="1"/>
  <c r="CY93" s="1"/>
  <c r="CY94" s="1"/>
  <c r="CY95" s="1"/>
  <c r="CY96" s="1"/>
  <c r="CY97" s="1"/>
  <c r="CY98" s="1"/>
  <c r="CY99" s="1"/>
  <c r="CY100" s="1"/>
  <c r="CY101" s="1"/>
  <c r="CY102" s="1"/>
  <c r="CY103" s="1"/>
  <c r="CY104" s="1"/>
  <c r="CY105" s="1"/>
  <c r="CY106" s="1"/>
  <c r="CY107" s="1"/>
  <c r="CY108" s="1"/>
  <c r="CY109" s="1"/>
  <c r="CY110" s="1"/>
  <c r="CY111" s="1"/>
  <c r="CY112" s="1"/>
  <c r="CY113" s="1"/>
  <c r="CY114" s="1"/>
  <c r="CY115" s="1"/>
  <c r="CY116" s="1"/>
  <c r="CY117" s="1"/>
  <c r="CY118" s="1"/>
  <c r="CY119" s="1"/>
  <c r="CY120" s="1"/>
  <c r="CY121" s="1"/>
  <c r="CY122" s="1"/>
  <c r="CY123" s="1"/>
  <c r="CY124" s="1"/>
  <c r="CY125" s="1"/>
  <c r="CY126" s="1"/>
  <c r="CY127" s="1"/>
  <c r="CY128" s="1"/>
  <c r="CY129" s="1"/>
  <c r="CY130" s="1"/>
  <c r="CY131" s="1"/>
  <c r="CY132" s="1"/>
  <c r="CY133" s="1"/>
  <c r="CY134" s="1"/>
  <c r="CY135" s="1"/>
  <c r="CY136" s="1"/>
  <c r="CY137" s="1"/>
  <c r="CY138" s="1"/>
  <c r="CY139" s="1"/>
  <c r="CY140" s="1"/>
  <c r="CY141" s="1"/>
  <c r="CY142" s="1"/>
  <c r="CY143" s="1"/>
  <c r="CY144" s="1"/>
  <c r="CY145" s="1"/>
  <c r="CY146" s="1"/>
  <c r="CY147" s="1"/>
  <c r="CY148" s="1"/>
  <c r="CY149" s="1"/>
  <c r="CY150" s="1"/>
  <c r="CY151" s="1"/>
  <c r="CY152" s="1"/>
  <c r="CY153" s="1"/>
  <c r="CY154" s="1"/>
  <c r="CY155" s="1"/>
  <c r="CY156" s="1"/>
  <c r="CY157" s="1"/>
  <c r="CY158" s="1"/>
  <c r="CY159" s="1"/>
  <c r="CY160" s="1"/>
  <c r="CY161" s="1"/>
  <c r="CY162" s="1"/>
  <c r="CY163" s="1"/>
  <c r="CY164" s="1"/>
  <c r="CY165" s="1"/>
  <c r="CY166" s="1"/>
  <c r="CY167" s="1"/>
  <c r="CY168" s="1"/>
  <c r="CY169" s="1"/>
  <c r="CY170" s="1"/>
  <c r="CY171" s="1"/>
  <c r="CY172" s="1"/>
  <c r="CY173" s="1"/>
  <c r="CY174" s="1"/>
  <c r="CY175" s="1"/>
  <c r="CY176" s="1"/>
  <c r="CY177" s="1"/>
  <c r="CY178" s="1"/>
  <c r="CY179" s="1"/>
  <c r="CY180" s="1"/>
  <c r="CY181" s="1"/>
  <c r="CY182" s="1"/>
  <c r="CY183" s="1"/>
  <c r="CY184" s="1"/>
  <c r="CY185" s="1"/>
  <c r="CY186" s="1"/>
  <c r="CY187" s="1"/>
  <c r="CY188" s="1"/>
  <c r="CY189" s="1"/>
  <c r="CY190" s="1"/>
  <c r="CY191" s="1"/>
  <c r="CY192" s="1"/>
  <c r="CY193" s="1"/>
  <c r="CY194" s="1"/>
  <c r="CY195" s="1"/>
  <c r="CY196" s="1"/>
  <c r="CY197" s="1"/>
  <c r="CY198" s="1"/>
  <c r="CY199" s="1"/>
  <c r="CY200" s="1"/>
  <c r="CY201" s="1"/>
  <c r="CY202" s="1"/>
  <c r="CY203" s="1"/>
  <c r="CY204" s="1"/>
  <c r="CY205" s="1"/>
  <c r="CY206" s="1"/>
  <c r="CY207" s="1"/>
  <c r="CY208" s="1"/>
  <c r="CY209" s="1"/>
  <c r="CY210" s="1"/>
  <c r="CY211" s="1"/>
  <c r="CY212" s="1"/>
  <c r="CY213" s="1"/>
  <c r="CY214" s="1"/>
  <c r="CY215" s="1"/>
  <c r="CY216" s="1"/>
  <c r="CY217" s="1"/>
  <c r="CY218" s="1"/>
  <c r="CY219" s="1"/>
  <c r="CY220" s="1"/>
  <c r="CY221" s="1"/>
  <c r="CY222" s="1"/>
  <c r="CY223" s="1"/>
  <c r="CY224" s="1"/>
  <c r="CY225" s="1"/>
  <c r="CY226" s="1"/>
  <c r="CY227" s="1"/>
  <c r="CY228" s="1"/>
  <c r="CY229" s="1"/>
  <c r="CY230" s="1"/>
  <c r="CY231" s="1"/>
  <c r="CY232" s="1"/>
  <c r="CY233" s="1"/>
  <c r="CY234" s="1"/>
  <c r="CY235" s="1"/>
  <c r="CY236" s="1"/>
  <c r="CY237" s="1"/>
  <c r="CY238" s="1"/>
  <c r="CY239" s="1"/>
  <c r="CY240" s="1"/>
  <c r="CY241" s="1"/>
  <c r="CY242" s="1"/>
  <c r="CY243" s="1"/>
  <c r="CY244" s="1"/>
  <c r="CY245" s="1"/>
  <c r="CY246" s="1"/>
  <c r="CY247" s="1"/>
  <c r="CY248" s="1"/>
  <c r="CY249" s="1"/>
  <c r="CY250" s="1"/>
  <c r="CY251" s="1"/>
  <c r="CY252" s="1"/>
  <c r="CY253" s="1"/>
  <c r="CY254" s="1"/>
  <c r="CY255" s="1"/>
  <c r="CY256" s="1"/>
  <c r="CY257" s="1"/>
  <c r="CY258" s="1"/>
  <c r="CY259" s="1"/>
  <c r="CY260" s="1"/>
  <c r="CY261" s="1"/>
  <c r="CY262" s="1"/>
  <c r="CY263" s="1"/>
  <c r="CY264" s="1"/>
  <c r="CY265" s="1"/>
  <c r="CY266" s="1"/>
  <c r="CY267" s="1"/>
  <c r="CY268" s="1"/>
  <c r="CY269" s="1"/>
  <c r="CY270" s="1"/>
  <c r="CY271" s="1"/>
  <c r="CY272" s="1"/>
  <c r="CY273" s="1"/>
  <c r="CY274" s="1"/>
  <c r="CY275" s="1"/>
  <c r="CY276" s="1"/>
  <c r="CY277" s="1"/>
  <c r="CY278" s="1"/>
  <c r="CY279" s="1"/>
  <c r="CY280" s="1"/>
  <c r="CY281" s="1"/>
  <c r="CY282" s="1"/>
  <c r="CY283" s="1"/>
  <c r="CY284" s="1"/>
  <c r="CY285" s="1"/>
  <c r="CY286" s="1"/>
  <c r="CY287" s="1"/>
  <c r="CY288" s="1"/>
  <c r="CY289" s="1"/>
  <c r="CY290" s="1"/>
  <c r="CY291" s="1"/>
  <c r="CY292" s="1"/>
  <c r="CY293" s="1"/>
  <c r="CY294" s="1"/>
  <c r="CY295" s="1"/>
  <c r="CY296" s="1"/>
  <c r="CY297" s="1"/>
  <c r="CY298" s="1"/>
  <c r="CY299" s="1"/>
  <c r="CY300" s="1"/>
  <c r="CY301" s="1"/>
  <c r="CY302" s="1"/>
  <c r="CY303" s="1"/>
  <c r="CY304" s="1"/>
  <c r="CY305" s="1"/>
  <c r="CY306" s="1"/>
  <c r="CY307" s="1"/>
  <c r="CY308" s="1"/>
  <c r="CY309" s="1"/>
  <c r="CY310" s="1"/>
  <c r="CY311" s="1"/>
  <c r="CY312" s="1"/>
  <c r="CY313" s="1"/>
  <c r="CY314" s="1"/>
  <c r="CY315" s="1"/>
  <c r="CY316" s="1"/>
  <c r="CY317" s="1"/>
  <c r="CY318" s="1"/>
  <c r="CY319" s="1"/>
  <c r="CY320" s="1"/>
  <c r="CY321" s="1"/>
  <c r="CY322" s="1"/>
  <c r="CY323" s="1"/>
  <c r="CY324" s="1"/>
  <c r="CY325" s="1"/>
  <c r="CY326" s="1"/>
  <c r="CY327" s="1"/>
  <c r="CY328" s="1"/>
  <c r="CY329" s="1"/>
  <c r="CY330" s="1"/>
  <c r="CY331" s="1"/>
  <c r="CY332" s="1"/>
  <c r="CY333" s="1"/>
  <c r="CY334" s="1"/>
  <c r="CY335" s="1"/>
  <c r="CY336" s="1"/>
  <c r="CY337" s="1"/>
  <c r="CY338" s="1"/>
  <c r="CY339" s="1"/>
  <c r="CY340" s="1"/>
  <c r="CY341" s="1"/>
  <c r="CY342" s="1"/>
  <c r="CY343" s="1"/>
  <c r="CY344" s="1"/>
  <c r="CY345" s="1"/>
  <c r="CY346" s="1"/>
  <c r="CY347" s="1"/>
  <c r="CY348" s="1"/>
  <c r="CY349" s="1"/>
  <c r="CY350" s="1"/>
  <c r="CY351" s="1"/>
  <c r="CY352" s="1"/>
  <c r="CY353" s="1"/>
  <c r="CY354" s="1"/>
  <c r="CY355" s="1"/>
  <c r="CY356" s="1"/>
  <c r="CY357" s="1"/>
  <c r="CY358" s="1"/>
  <c r="CY359" s="1"/>
  <c r="CY360" s="1"/>
  <c r="CY361" s="1"/>
  <c r="CY362" s="1"/>
  <c r="CY363" s="1"/>
  <c r="CY364" s="1"/>
  <c r="CY365" s="1"/>
  <c r="CY366" s="1"/>
  <c r="CY367" s="1"/>
  <c r="CY368" s="1"/>
  <c r="CY369" s="1"/>
  <c r="CY370" s="1"/>
  <c r="CY371" s="1"/>
  <c r="CY372" s="1"/>
  <c r="CY373" s="1"/>
  <c r="CY374" s="1"/>
  <c r="CY375" s="1"/>
  <c r="CY376" s="1"/>
  <c r="CY377" s="1"/>
  <c r="CY378" s="1"/>
  <c r="CY379" s="1"/>
  <c r="CY380" s="1"/>
  <c r="CY381" s="1"/>
  <c r="CY382" s="1"/>
  <c r="CY383" s="1"/>
  <c r="CY384" s="1"/>
  <c r="CY385" s="1"/>
  <c r="CY386" s="1"/>
  <c r="CY387" s="1"/>
  <c r="CY388" s="1"/>
  <c r="CY389" s="1"/>
  <c r="CY390" s="1"/>
  <c r="CY391" s="1"/>
  <c r="CY392" s="1"/>
  <c r="CY393" s="1"/>
  <c r="CY394" s="1"/>
  <c r="CY395" s="1"/>
  <c r="CY396" s="1"/>
  <c r="CY397" s="1"/>
  <c r="CY398" s="1"/>
  <c r="CY399" s="1"/>
  <c r="CY400" s="1"/>
  <c r="CY401" s="1"/>
  <c r="CY402" s="1"/>
  <c r="CY403" s="1"/>
  <c r="CY404" s="1"/>
  <c r="CY405" s="1"/>
  <c r="CY406" s="1"/>
  <c r="CY407" s="1"/>
  <c r="CY408" s="1"/>
  <c r="CY409" s="1"/>
  <c r="CY410" s="1"/>
  <c r="CY411" s="1"/>
  <c r="CY412" s="1"/>
  <c r="CY413" s="1"/>
  <c r="CY414" s="1"/>
  <c r="CY415" s="1"/>
  <c r="CY416" s="1"/>
  <c r="CY417" s="1"/>
  <c r="CY418" s="1"/>
  <c r="CY419" s="1"/>
  <c r="CY420" s="1"/>
  <c r="CY421" s="1"/>
  <c r="CY422" s="1"/>
  <c r="CY423" s="1"/>
  <c r="CY424" s="1"/>
  <c r="CY425" s="1"/>
  <c r="CY426" s="1"/>
  <c r="CY427" s="1"/>
  <c r="CY428" s="1"/>
  <c r="CY429" s="1"/>
  <c r="CY430" s="1"/>
  <c r="CY431" s="1"/>
  <c r="CY432" s="1"/>
  <c r="CY433" s="1"/>
  <c r="CY434" s="1"/>
  <c r="CY435" s="1"/>
  <c r="CY436" s="1"/>
  <c r="CY437" s="1"/>
  <c r="CY438" s="1"/>
  <c r="CY439" s="1"/>
  <c r="CY440" s="1"/>
  <c r="CY441" s="1"/>
  <c r="CY442" s="1"/>
  <c r="CY443" s="1"/>
  <c r="CY444" s="1"/>
  <c r="CY445" s="1"/>
  <c r="CY446" s="1"/>
  <c r="CY447" s="1"/>
  <c r="CY448" s="1"/>
  <c r="CY449" s="1"/>
  <c r="CY450" s="1"/>
  <c r="CY451" s="1"/>
  <c r="CY452" s="1"/>
  <c r="CY453" s="1"/>
  <c r="CY454" s="1"/>
  <c r="CY455" s="1"/>
  <c r="CY456" s="1"/>
  <c r="CY457" s="1"/>
  <c r="CY458" s="1"/>
  <c r="CY459" s="1"/>
  <c r="CY460" s="1"/>
  <c r="CY461" s="1"/>
  <c r="CY462" s="1"/>
  <c r="CY463" s="1"/>
  <c r="CY464" s="1"/>
  <c r="CY465" s="1"/>
  <c r="CY466" s="1"/>
  <c r="CY467" s="1"/>
  <c r="CY468" s="1"/>
  <c r="CY469" s="1"/>
  <c r="CY470" s="1"/>
  <c r="CY471" s="1"/>
  <c r="CY472" s="1"/>
  <c r="CY473" s="1"/>
  <c r="CY474" s="1"/>
  <c r="CY475" s="1"/>
  <c r="CY476" s="1"/>
  <c r="CY477" s="1"/>
  <c r="CY478" s="1"/>
  <c r="CY479" s="1"/>
  <c r="CY480" s="1"/>
  <c r="CY481" s="1"/>
  <c r="CY482" s="1"/>
  <c r="CY483" s="1"/>
  <c r="CY484" s="1"/>
  <c r="CY485" s="1"/>
  <c r="CY486" s="1"/>
  <c r="CY487" s="1"/>
  <c r="CY488" s="1"/>
  <c r="CY489" s="1"/>
  <c r="CY490" s="1"/>
  <c r="CY491" s="1"/>
  <c r="CY492" s="1"/>
  <c r="CY493" s="1"/>
  <c r="CY494" s="1"/>
  <c r="CY495" s="1"/>
  <c r="CY496" s="1"/>
  <c r="CY497" s="1"/>
  <c r="CY498" s="1"/>
  <c r="CY499" s="1"/>
  <c r="CY500" s="1"/>
  <c r="CY501" s="1"/>
  <c r="CY502" s="1"/>
  <c r="CY503" s="1"/>
  <c r="CY504" s="1"/>
  <c r="CY505" s="1"/>
  <c r="CY506" s="1"/>
  <c r="CY507" s="1"/>
  <c r="CY508" s="1"/>
  <c r="CY509" s="1"/>
  <c r="CY510" s="1"/>
  <c r="CY511" s="1"/>
  <c r="CY512" s="1"/>
  <c r="CY513" s="1"/>
  <c r="CY514" s="1"/>
  <c r="CY515" s="1"/>
  <c r="CY516" s="1"/>
  <c r="CY517" s="1"/>
  <c r="CY518" s="1"/>
  <c r="CY519" s="1"/>
  <c r="CY520" s="1"/>
  <c r="CY521" s="1"/>
  <c r="CY522" s="1"/>
  <c r="CY523" s="1"/>
  <c r="CY524" s="1"/>
  <c r="CY525" s="1"/>
  <c r="CY526" s="1"/>
  <c r="CY527" s="1"/>
  <c r="CY528" s="1"/>
  <c r="CY529" s="1"/>
  <c r="CY530" s="1"/>
  <c r="CY531" s="1"/>
  <c r="CY532" s="1"/>
  <c r="CY533" s="1"/>
  <c r="CY534" s="1"/>
  <c r="CY535" s="1"/>
  <c r="CY536" s="1"/>
  <c r="CY537" s="1"/>
  <c r="CY538" s="1"/>
  <c r="CY539" s="1"/>
  <c r="CY540" s="1"/>
  <c r="CY541" s="1"/>
  <c r="CY542" s="1"/>
  <c r="CY543" s="1"/>
  <c r="CY544" s="1"/>
  <c r="CY545" s="1"/>
  <c r="CY546" s="1"/>
  <c r="CY547" s="1"/>
  <c r="CY548" s="1"/>
  <c r="CY549" s="1"/>
  <c r="CY550" s="1"/>
  <c r="CY551" s="1"/>
  <c r="CY552" s="1"/>
  <c r="CY553" s="1"/>
  <c r="CY554" s="1"/>
  <c r="CY555" s="1"/>
  <c r="CY556" s="1"/>
  <c r="CY557" s="1"/>
  <c r="CY558" s="1"/>
  <c r="CY559" s="1"/>
  <c r="CY560" s="1"/>
  <c r="CY561" s="1"/>
  <c r="CY562" s="1"/>
  <c r="CY563" s="1"/>
  <c r="CY564" s="1"/>
  <c r="CY565" s="1"/>
  <c r="CY566" s="1"/>
  <c r="CY567" s="1"/>
  <c r="CY568" s="1"/>
  <c r="CY569" s="1"/>
  <c r="CY570" s="1"/>
  <c r="CY571" s="1"/>
  <c r="CY572" s="1"/>
  <c r="CY573" s="1"/>
  <c r="CY574" s="1"/>
  <c r="CY575" s="1"/>
  <c r="CY576" s="1"/>
  <c r="CY577" s="1"/>
  <c r="CY578" s="1"/>
  <c r="CY579" s="1"/>
  <c r="CY580" s="1"/>
  <c r="CY581" s="1"/>
  <c r="CY582" s="1"/>
  <c r="CY583" s="1"/>
  <c r="CY584" s="1"/>
  <c r="CY585" s="1"/>
  <c r="CY586" s="1"/>
  <c r="CY587" s="1"/>
  <c r="CY588" s="1"/>
  <c r="CY589" s="1"/>
  <c r="CY590" s="1"/>
  <c r="CY591" s="1"/>
  <c r="CY592" s="1"/>
  <c r="CY593" s="1"/>
  <c r="CY594" s="1"/>
  <c r="CY595" s="1"/>
  <c r="CY596" s="1"/>
  <c r="CY597" s="1"/>
  <c r="CY598" s="1"/>
  <c r="CY599" s="1"/>
  <c r="CY600" s="1"/>
  <c r="CY601" s="1"/>
  <c r="CY602" s="1"/>
  <c r="CY603" s="1"/>
  <c r="CY604" s="1"/>
  <c r="CY605" s="1"/>
  <c r="CY606" s="1"/>
  <c r="CY607" s="1"/>
  <c r="CY608" s="1"/>
  <c r="CY609" s="1"/>
  <c r="CY610" s="1"/>
  <c r="CY611" s="1"/>
  <c r="CY612" s="1"/>
  <c r="CY613" s="1"/>
  <c r="CY614" s="1"/>
  <c r="CY615" s="1"/>
  <c r="CY616" s="1"/>
  <c r="CY617" s="1"/>
  <c r="CY618" s="1"/>
  <c r="CY619" s="1"/>
  <c r="CY620" s="1"/>
  <c r="CY621" s="1"/>
  <c r="CY622" s="1"/>
  <c r="CY623" s="1"/>
  <c r="CY624" s="1"/>
  <c r="CY625" s="1"/>
  <c r="CY626" s="1"/>
  <c r="CY627" s="1"/>
  <c r="CY628" s="1"/>
  <c r="CY629" s="1"/>
  <c r="CY630" s="1"/>
  <c r="CY631" s="1"/>
  <c r="CY632" s="1"/>
  <c r="CY633" s="1"/>
  <c r="CY634" s="1"/>
  <c r="CY635" s="1"/>
  <c r="CY636" s="1"/>
  <c r="CY637" s="1"/>
  <c r="CY638" s="1"/>
  <c r="CY639" s="1"/>
  <c r="CY640" s="1"/>
  <c r="CY641" s="1"/>
  <c r="CY642" s="1"/>
  <c r="CY643" s="1"/>
  <c r="CY644" s="1"/>
  <c r="CY645" s="1"/>
  <c r="CY646" s="1"/>
  <c r="CY647" s="1"/>
  <c r="CY648" s="1"/>
  <c r="CY649" s="1"/>
  <c r="CY650" s="1"/>
  <c r="CY651" s="1"/>
  <c r="CY652" s="1"/>
  <c r="CY653" s="1"/>
  <c r="CY654" s="1"/>
  <c r="CY655" s="1"/>
  <c r="CY656" s="1"/>
  <c r="CY657" s="1"/>
  <c r="CY658" s="1"/>
  <c r="CY659" s="1"/>
  <c r="CY660" s="1"/>
  <c r="CY661" s="1"/>
  <c r="CY662" s="1"/>
  <c r="CY663" s="1"/>
  <c r="CY664" s="1"/>
  <c r="CY665" s="1"/>
  <c r="CY666" s="1"/>
  <c r="CY667" s="1"/>
  <c r="CY668" s="1"/>
  <c r="CY669" s="1"/>
  <c r="CY670" s="1"/>
  <c r="CY671" s="1"/>
  <c r="CY672" s="1"/>
  <c r="CY673" s="1"/>
  <c r="CY674" s="1"/>
  <c r="CY675" s="1"/>
  <c r="CY676" s="1"/>
  <c r="CY677" s="1"/>
  <c r="CY678" s="1"/>
  <c r="CY679" s="1"/>
  <c r="CY680" s="1"/>
  <c r="CY681" s="1"/>
  <c r="CY682" s="1"/>
  <c r="CY683" s="1"/>
  <c r="CY684" s="1"/>
  <c r="CY685" s="1"/>
  <c r="CY686" s="1"/>
  <c r="CY687" s="1"/>
  <c r="CY688" s="1"/>
  <c r="CY689" s="1"/>
  <c r="CY690" s="1"/>
  <c r="CY691" s="1"/>
  <c r="CY692" s="1"/>
  <c r="CY693" s="1"/>
  <c r="CY694" s="1"/>
  <c r="CY695" s="1"/>
  <c r="CY696" s="1"/>
  <c r="CY697" s="1"/>
  <c r="CY698" s="1"/>
  <c r="CY699" s="1"/>
  <c r="CY700" s="1"/>
  <c r="CY701" s="1"/>
  <c r="CY702" s="1"/>
  <c r="CY703" s="1"/>
  <c r="CY704" s="1"/>
  <c r="CY705" s="1"/>
  <c r="CY706" s="1"/>
  <c r="CY707" s="1"/>
  <c r="CY708" s="1"/>
  <c r="CY709" s="1"/>
  <c r="CY710" s="1"/>
  <c r="CY711" s="1"/>
  <c r="CY712" s="1"/>
  <c r="CY713" s="1"/>
  <c r="CY714" s="1"/>
  <c r="CY715" s="1"/>
  <c r="CY716" s="1"/>
  <c r="CY717" s="1"/>
  <c r="CY718" s="1"/>
  <c r="CY719" s="1"/>
  <c r="CY720" s="1"/>
  <c r="CY721" s="1"/>
  <c r="CY722" s="1"/>
  <c r="CY723" s="1"/>
  <c r="CY724" s="1"/>
  <c r="CY725" s="1"/>
  <c r="CY726" s="1"/>
  <c r="CY727" s="1"/>
  <c r="CY728" s="1"/>
  <c r="CY729" s="1"/>
  <c r="CY730" s="1"/>
  <c r="CY731" s="1"/>
  <c r="CY732" s="1"/>
  <c r="CY733" s="1"/>
  <c r="CY734" s="1"/>
  <c r="CY735" s="1"/>
  <c r="CY736" s="1"/>
  <c r="CY737" s="1"/>
  <c r="CY738" s="1"/>
  <c r="CY739" s="1"/>
  <c r="CY740" s="1"/>
  <c r="CY741" s="1"/>
  <c r="CY742" s="1"/>
  <c r="CY743" s="1"/>
  <c r="CY744" s="1"/>
  <c r="CY745" s="1"/>
  <c r="CY746" s="1"/>
  <c r="CY747" s="1"/>
  <c r="CY748" s="1"/>
  <c r="CY749" s="1"/>
  <c r="CY750" s="1"/>
  <c r="CY751" s="1"/>
  <c r="CY752" s="1"/>
  <c r="CY753" s="1"/>
  <c r="CY754" s="1"/>
  <c r="CY755" s="1"/>
  <c r="CY756" s="1"/>
  <c r="CY757" s="1"/>
  <c r="CY758" s="1"/>
  <c r="CY759" s="1"/>
  <c r="CY760" s="1"/>
  <c r="CY761" s="1"/>
  <c r="CY762" s="1"/>
  <c r="CY763" s="1"/>
  <c r="CY764" s="1"/>
  <c r="CY765" s="1"/>
  <c r="CY766" s="1"/>
  <c r="CY767" s="1"/>
  <c r="CY768" s="1"/>
  <c r="CY769" s="1"/>
  <c r="CY770" s="1"/>
  <c r="CY771" s="1"/>
  <c r="CY772" s="1"/>
  <c r="CY773" s="1"/>
  <c r="CY774" s="1"/>
  <c r="CY775" s="1"/>
  <c r="CY776" s="1"/>
  <c r="CY777" s="1"/>
  <c r="CY778" s="1"/>
  <c r="CY779" s="1"/>
  <c r="CY780" s="1"/>
  <c r="CY781" s="1"/>
  <c r="CY782" s="1"/>
  <c r="CY783" s="1"/>
  <c r="CY784" s="1"/>
  <c r="CY785" s="1"/>
  <c r="CY786" s="1"/>
  <c r="CY787" s="1"/>
  <c r="CY788" s="1"/>
  <c r="CY789" s="1"/>
  <c r="CY790" s="1"/>
  <c r="CY791" s="1"/>
  <c r="CY792" s="1"/>
  <c r="CY793" s="1"/>
  <c r="CY794" s="1"/>
  <c r="CY795" s="1"/>
  <c r="CY796" s="1"/>
  <c r="CY797" s="1"/>
  <c r="CY798" s="1"/>
  <c r="CY799" s="1"/>
  <c r="CY800" s="1"/>
  <c r="CY801" s="1"/>
  <c r="CY802" s="1"/>
  <c r="CY803" s="1"/>
  <c r="CY804" s="1"/>
  <c r="CY805" s="1"/>
  <c r="CY806" s="1"/>
  <c r="CY807" s="1"/>
  <c r="CY808" s="1"/>
  <c r="CY809" s="1"/>
  <c r="CY810" s="1"/>
  <c r="CY811" s="1"/>
  <c r="CY812" s="1"/>
  <c r="CY813" s="1"/>
  <c r="CY814" s="1"/>
  <c r="CY815" s="1"/>
  <c r="CY816" s="1"/>
  <c r="CY817" s="1"/>
  <c r="CY818" s="1"/>
  <c r="CY819" s="1"/>
  <c r="CY820" s="1"/>
  <c r="CY821" s="1"/>
  <c r="CY822" s="1"/>
  <c r="CY823" s="1"/>
  <c r="CY824" s="1"/>
  <c r="CY825" s="1"/>
  <c r="CY826" s="1"/>
  <c r="CY827" s="1"/>
  <c r="CY828" s="1"/>
  <c r="CY829" s="1"/>
  <c r="CY830" s="1"/>
  <c r="CY831" s="1"/>
  <c r="CY832" s="1"/>
  <c r="CY833" s="1"/>
  <c r="CY834" s="1"/>
  <c r="CY835" s="1"/>
  <c r="CY836" s="1"/>
  <c r="CY837" s="1"/>
  <c r="CY838" s="1"/>
  <c r="CY839" s="1"/>
  <c r="CY840" s="1"/>
  <c r="CY841" s="1"/>
  <c r="CY842" s="1"/>
  <c r="CY843" s="1"/>
  <c r="CY844" s="1"/>
  <c r="CY845" s="1"/>
  <c r="CY846" s="1"/>
  <c r="CY847" s="1"/>
  <c r="CY848" s="1"/>
  <c r="CY849" s="1"/>
  <c r="CY850" s="1"/>
  <c r="CY851" s="1"/>
  <c r="CY852" s="1"/>
  <c r="CY853" s="1"/>
  <c r="CY854" s="1"/>
  <c r="CY855" s="1"/>
  <c r="CY856" s="1"/>
  <c r="CY857" s="1"/>
  <c r="CY858" s="1"/>
  <c r="CY859" s="1"/>
  <c r="CY860" s="1"/>
  <c r="CY861" s="1"/>
  <c r="CY862" s="1"/>
  <c r="CY863" s="1"/>
  <c r="CY864" s="1"/>
  <c r="CY865" s="1"/>
  <c r="CY866" s="1"/>
  <c r="CY867" s="1"/>
  <c r="CY868" s="1"/>
  <c r="CY869" s="1"/>
  <c r="CY870" s="1"/>
  <c r="CY871" s="1"/>
  <c r="CY872" s="1"/>
  <c r="CY873" s="1"/>
  <c r="CY874" s="1"/>
  <c r="CY875" s="1"/>
  <c r="CY876" s="1"/>
  <c r="CY877" s="1"/>
  <c r="CY878" s="1"/>
  <c r="CY879" s="1"/>
  <c r="CY880" s="1"/>
  <c r="CY881" s="1"/>
  <c r="CY882" s="1"/>
  <c r="CY883" s="1"/>
  <c r="CY884" s="1"/>
  <c r="CY885" s="1"/>
  <c r="CY886" s="1"/>
  <c r="CY887" s="1"/>
  <c r="CY888" s="1"/>
  <c r="CY889" s="1"/>
  <c r="CY890" s="1"/>
  <c r="CY891" s="1"/>
  <c r="CY892" s="1"/>
  <c r="CY893" s="1"/>
  <c r="CY894" s="1"/>
  <c r="CY895" s="1"/>
  <c r="CY896" s="1"/>
  <c r="CY897" s="1"/>
  <c r="CY898" s="1"/>
  <c r="CY899" s="1"/>
  <c r="CY900" s="1"/>
  <c r="CY901" s="1"/>
  <c r="CY902" s="1"/>
  <c r="CY903" s="1"/>
  <c r="CY904" s="1"/>
  <c r="CY905" s="1"/>
  <c r="CY906" s="1"/>
  <c r="CY907" s="1"/>
  <c r="CY908" s="1"/>
  <c r="CY909" s="1"/>
  <c r="CY910" s="1"/>
  <c r="CY911" s="1"/>
  <c r="CY912" s="1"/>
  <c r="CY913" s="1"/>
  <c r="CY914" s="1"/>
  <c r="CY915" s="1"/>
  <c r="CY916" s="1"/>
  <c r="CY917" s="1"/>
  <c r="CY918" s="1"/>
  <c r="CY919" s="1"/>
  <c r="CY920" s="1"/>
  <c r="CY921" s="1"/>
  <c r="CY922" s="1"/>
  <c r="CY923" s="1"/>
  <c r="CY924" s="1"/>
  <c r="CY925" s="1"/>
  <c r="CY926" s="1"/>
  <c r="CY927" s="1"/>
  <c r="CY928" s="1"/>
  <c r="CY929" s="1"/>
  <c r="CY930" s="1"/>
  <c r="CY931" s="1"/>
  <c r="CY932" s="1"/>
  <c r="CY933" s="1"/>
  <c r="CY934" s="1"/>
  <c r="CY935" s="1"/>
  <c r="CY936" s="1"/>
  <c r="CY937" s="1"/>
  <c r="CY938" s="1"/>
  <c r="CY939" s="1"/>
  <c r="CY940" s="1"/>
  <c r="CY941" s="1"/>
  <c r="CY942" s="1"/>
  <c r="CY943" s="1"/>
  <c r="CY944" s="1"/>
  <c r="CY945" s="1"/>
  <c r="CY946" s="1"/>
  <c r="CY947" s="1"/>
  <c r="CY948" s="1"/>
  <c r="CY949" s="1"/>
  <c r="CY950" s="1"/>
  <c r="CY951" s="1"/>
  <c r="CY952" s="1"/>
  <c r="CY953" s="1"/>
  <c r="CY954" s="1"/>
  <c r="CY955" s="1"/>
  <c r="CY956" s="1"/>
  <c r="CY957" s="1"/>
  <c r="CY958" s="1"/>
  <c r="CY959" s="1"/>
  <c r="CY960" s="1"/>
  <c r="CY961" s="1"/>
  <c r="CY962" s="1"/>
  <c r="CY963" s="1"/>
  <c r="CY964" s="1"/>
  <c r="CY965" s="1"/>
  <c r="CY966" s="1"/>
  <c r="CY967" s="1"/>
  <c r="CY968" s="1"/>
  <c r="CY969" s="1"/>
  <c r="CY970" s="1"/>
  <c r="CY971" s="1"/>
  <c r="CY972" s="1"/>
  <c r="CY973" s="1"/>
  <c r="CY974" s="1"/>
  <c r="CY975" s="1"/>
  <c r="CY976" s="1"/>
  <c r="CY977" s="1"/>
  <c r="CY978" s="1"/>
  <c r="CY979" s="1"/>
  <c r="CY980" s="1"/>
  <c r="CY981" s="1"/>
  <c r="CY982" s="1"/>
  <c r="CY983" s="1"/>
  <c r="CY984" s="1"/>
  <c r="CY985" s="1"/>
  <c r="CY986" s="1"/>
  <c r="CY987" s="1"/>
  <c r="CY988" s="1"/>
  <c r="CY989" s="1"/>
  <c r="CY990" s="1"/>
  <c r="CY991" s="1"/>
  <c r="CY992" s="1"/>
  <c r="CY993" s="1"/>
  <c r="CY994" s="1"/>
  <c r="CY995" s="1"/>
  <c r="CY996" s="1"/>
  <c r="CY997" s="1"/>
  <c r="CY998" s="1"/>
  <c r="CY999" s="1"/>
  <c r="CY1000" s="1"/>
  <c r="CY1001" s="1"/>
  <c r="CY1002" s="1"/>
  <c r="CY1003" s="1"/>
  <c r="CE5"/>
  <c r="CE6" s="1"/>
  <c r="CE7" s="1"/>
  <c r="CE8" s="1"/>
  <c r="CE9" s="1"/>
  <c r="CE10" s="1"/>
  <c r="CE11" s="1"/>
  <c r="CE12" s="1"/>
  <c r="CE13" s="1"/>
  <c r="CE14" s="1"/>
  <c r="CE15" s="1"/>
  <c r="CE16" s="1"/>
  <c r="CE17" s="1"/>
  <c r="CE18" s="1"/>
  <c r="CE19" s="1"/>
  <c r="CE20" s="1"/>
  <c r="CE21" s="1"/>
  <c r="CE22" s="1"/>
  <c r="CE23" s="1"/>
  <c r="CE24" s="1"/>
  <c r="CE25" s="1"/>
  <c r="CE26" s="1"/>
  <c r="CE27" s="1"/>
  <c r="CE28" s="1"/>
  <c r="CE29" s="1"/>
  <c r="CE30" s="1"/>
  <c r="CE31" s="1"/>
  <c r="CE32" s="1"/>
  <c r="CE33" s="1"/>
  <c r="CE34" s="1"/>
  <c r="CE35" s="1"/>
  <c r="CE36" s="1"/>
  <c r="CE37" s="1"/>
  <c r="CE38" s="1"/>
  <c r="CE39" s="1"/>
  <c r="CE40" s="1"/>
  <c r="CE41" s="1"/>
  <c r="CE42" s="1"/>
  <c r="CE43" s="1"/>
  <c r="CE44" s="1"/>
  <c r="CE45" s="1"/>
  <c r="CE46" s="1"/>
  <c r="CE47" s="1"/>
  <c r="CE48" s="1"/>
  <c r="CE49" s="1"/>
  <c r="CE50" s="1"/>
  <c r="CE51" s="1"/>
  <c r="CE52" s="1"/>
  <c r="CE53" s="1"/>
  <c r="CE54" s="1"/>
  <c r="CE55" s="1"/>
  <c r="CE56" s="1"/>
  <c r="CE57" s="1"/>
  <c r="CE58" s="1"/>
  <c r="CE59" s="1"/>
  <c r="CE60" s="1"/>
  <c r="CE61" s="1"/>
  <c r="CE62" s="1"/>
  <c r="CE63" s="1"/>
  <c r="CE64" s="1"/>
  <c r="CE65" s="1"/>
  <c r="CE66" s="1"/>
  <c r="CE67" s="1"/>
  <c r="CE68" s="1"/>
  <c r="CE69" s="1"/>
  <c r="CE70" s="1"/>
  <c r="CE71" s="1"/>
  <c r="CE72" s="1"/>
  <c r="CE73" s="1"/>
  <c r="CE74" s="1"/>
  <c r="CE75" s="1"/>
  <c r="CE76" s="1"/>
  <c r="CE77" s="1"/>
  <c r="CE78" s="1"/>
  <c r="CE79" s="1"/>
  <c r="CE80" s="1"/>
  <c r="CE81" s="1"/>
  <c r="CE82" s="1"/>
  <c r="CE83" s="1"/>
  <c r="CE84" s="1"/>
  <c r="CE85" s="1"/>
  <c r="CE86" s="1"/>
  <c r="CE87" s="1"/>
  <c r="CE88" s="1"/>
  <c r="CE89" s="1"/>
  <c r="CE90" s="1"/>
  <c r="CE91" s="1"/>
  <c r="CE92" s="1"/>
  <c r="CE93" s="1"/>
  <c r="CE94" s="1"/>
  <c r="CE95" s="1"/>
  <c r="CE96" s="1"/>
  <c r="CE97" s="1"/>
  <c r="CE98" s="1"/>
  <c r="CE99" s="1"/>
  <c r="CE100" s="1"/>
  <c r="CE101" s="1"/>
  <c r="CE102" s="1"/>
  <c r="CE103" s="1"/>
  <c r="CE104" s="1"/>
  <c r="CE105" s="1"/>
  <c r="CE106" s="1"/>
  <c r="CE107" s="1"/>
  <c r="CE108" s="1"/>
  <c r="CE109" s="1"/>
  <c r="CE110" s="1"/>
  <c r="CE111" s="1"/>
  <c r="CE112" s="1"/>
  <c r="CE113" s="1"/>
  <c r="CE114" s="1"/>
  <c r="CE115" s="1"/>
  <c r="CE116" s="1"/>
  <c r="CE117" s="1"/>
  <c r="CE118" s="1"/>
  <c r="CE119" s="1"/>
  <c r="CE120" s="1"/>
  <c r="CE121" s="1"/>
  <c r="CE122" s="1"/>
  <c r="CE123" s="1"/>
  <c r="CE124" s="1"/>
  <c r="CE125" s="1"/>
  <c r="CE126" s="1"/>
  <c r="CE127" s="1"/>
  <c r="CE128" s="1"/>
  <c r="CE129" s="1"/>
  <c r="CE130" s="1"/>
  <c r="CE131" s="1"/>
  <c r="CE132" s="1"/>
  <c r="CE133" s="1"/>
  <c r="CE134" s="1"/>
  <c r="CE135" s="1"/>
  <c r="CE136" s="1"/>
  <c r="CE137" s="1"/>
  <c r="CE138" s="1"/>
  <c r="CE139" s="1"/>
  <c r="CE140" s="1"/>
  <c r="CE141" s="1"/>
  <c r="CE142" s="1"/>
  <c r="CE143" s="1"/>
  <c r="CE144" s="1"/>
  <c r="CE145" s="1"/>
  <c r="CE146" s="1"/>
  <c r="CE147" s="1"/>
  <c r="CE148" s="1"/>
  <c r="CE149" s="1"/>
  <c r="CE150" s="1"/>
  <c r="CE151" s="1"/>
  <c r="CE152" s="1"/>
  <c r="CE153" s="1"/>
  <c r="CE154" s="1"/>
  <c r="CE155" s="1"/>
  <c r="CE156" s="1"/>
  <c r="CE157" s="1"/>
  <c r="CE158" s="1"/>
  <c r="CE159" s="1"/>
  <c r="CE160" s="1"/>
  <c r="CE161" s="1"/>
  <c r="CE162" s="1"/>
  <c r="CE163" s="1"/>
  <c r="CE164" s="1"/>
  <c r="CE165" s="1"/>
  <c r="CE166" s="1"/>
  <c r="CE167" s="1"/>
  <c r="CE168" s="1"/>
  <c r="CE169" s="1"/>
  <c r="CE170" s="1"/>
  <c r="CE171" s="1"/>
  <c r="CE172" s="1"/>
  <c r="CE173" s="1"/>
  <c r="CE174" s="1"/>
  <c r="CE175" s="1"/>
  <c r="CE176" s="1"/>
  <c r="CE177" s="1"/>
  <c r="CE178" s="1"/>
  <c r="CE179" s="1"/>
  <c r="CE180" s="1"/>
  <c r="CE181" s="1"/>
  <c r="CE182" s="1"/>
  <c r="CE183" s="1"/>
  <c r="CE184" s="1"/>
  <c r="CE185" s="1"/>
  <c r="CE186" s="1"/>
  <c r="CE187" s="1"/>
  <c r="CE188" s="1"/>
  <c r="CE189" s="1"/>
  <c r="CE190" s="1"/>
  <c r="CE191" s="1"/>
  <c r="CE192" s="1"/>
  <c r="CE193" s="1"/>
  <c r="CE194" s="1"/>
  <c r="CE195" s="1"/>
  <c r="CE196" s="1"/>
  <c r="CE197" s="1"/>
  <c r="CE198" s="1"/>
  <c r="CE199" s="1"/>
  <c r="CE200" s="1"/>
  <c r="CE201" s="1"/>
  <c r="CE202" s="1"/>
  <c r="CE203" s="1"/>
  <c r="CE204" s="1"/>
  <c r="CE205" s="1"/>
  <c r="CE206" s="1"/>
  <c r="CE207" s="1"/>
  <c r="CE208" s="1"/>
  <c r="CE209" s="1"/>
  <c r="CE210" s="1"/>
  <c r="CE211" s="1"/>
  <c r="CE212" s="1"/>
  <c r="CE213" s="1"/>
  <c r="CE214" s="1"/>
  <c r="CE215" s="1"/>
  <c r="CE216" s="1"/>
  <c r="CE217" s="1"/>
  <c r="CE218" s="1"/>
  <c r="CE219" s="1"/>
  <c r="CE220" s="1"/>
  <c r="CE221" s="1"/>
  <c r="CE222" s="1"/>
  <c r="CE223" s="1"/>
  <c r="CE224" s="1"/>
  <c r="CE225" s="1"/>
  <c r="CE226" s="1"/>
  <c r="CE227" s="1"/>
  <c r="CE228" s="1"/>
  <c r="CE229" s="1"/>
  <c r="CE230" s="1"/>
  <c r="CE231" s="1"/>
  <c r="CE232" s="1"/>
  <c r="CE233" s="1"/>
  <c r="CE234" s="1"/>
  <c r="CE235" s="1"/>
  <c r="CE236" s="1"/>
  <c r="CE237" s="1"/>
  <c r="CE238" s="1"/>
  <c r="CE239" s="1"/>
  <c r="CE240" s="1"/>
  <c r="CE241" s="1"/>
  <c r="CE242" s="1"/>
  <c r="CE243" s="1"/>
  <c r="CE244" s="1"/>
  <c r="CE245" s="1"/>
  <c r="CE246" s="1"/>
  <c r="CE247" s="1"/>
  <c r="CE248" s="1"/>
  <c r="CE249" s="1"/>
  <c r="CE250" s="1"/>
  <c r="CE251" s="1"/>
  <c r="CE252" s="1"/>
  <c r="CE253" s="1"/>
  <c r="CE254" s="1"/>
  <c r="CE255" s="1"/>
  <c r="CE256" s="1"/>
  <c r="CE257" s="1"/>
  <c r="CE258" s="1"/>
  <c r="CE259" s="1"/>
  <c r="CE260" s="1"/>
  <c r="CE261" s="1"/>
  <c r="CE262" s="1"/>
  <c r="CE263" s="1"/>
  <c r="CE264" s="1"/>
  <c r="CE265" s="1"/>
  <c r="CE266" s="1"/>
  <c r="CE267" s="1"/>
  <c r="CE268" s="1"/>
  <c r="CE269" s="1"/>
  <c r="CE270" s="1"/>
  <c r="CE271" s="1"/>
  <c r="CE272" s="1"/>
  <c r="CE273" s="1"/>
  <c r="CE274" s="1"/>
  <c r="CE275" s="1"/>
  <c r="CE276" s="1"/>
  <c r="CE277" s="1"/>
  <c r="CE278" s="1"/>
  <c r="CE279" s="1"/>
  <c r="CE280" s="1"/>
  <c r="CE281" s="1"/>
  <c r="CE282" s="1"/>
  <c r="CE283" s="1"/>
  <c r="CE284" s="1"/>
  <c r="CE285" s="1"/>
  <c r="CE286" s="1"/>
  <c r="CE287" s="1"/>
  <c r="CE288" s="1"/>
  <c r="CE289" s="1"/>
  <c r="CE290" s="1"/>
  <c r="CE291" s="1"/>
  <c r="CE292" s="1"/>
  <c r="CE293" s="1"/>
  <c r="CE294" s="1"/>
  <c r="CE295" s="1"/>
  <c r="CE296" s="1"/>
  <c r="CE297" s="1"/>
  <c r="CE298" s="1"/>
  <c r="CE299" s="1"/>
  <c r="CE300" s="1"/>
  <c r="CE301" s="1"/>
  <c r="CE302" s="1"/>
  <c r="CE303" s="1"/>
  <c r="CE304" s="1"/>
  <c r="CE305" s="1"/>
  <c r="CE306" s="1"/>
  <c r="CE307" s="1"/>
  <c r="CE308" s="1"/>
  <c r="CE309" s="1"/>
  <c r="CE310" s="1"/>
  <c r="CE311" s="1"/>
  <c r="CE312" s="1"/>
  <c r="CE313" s="1"/>
  <c r="CE314" s="1"/>
  <c r="CE315" s="1"/>
  <c r="CE316" s="1"/>
  <c r="CE317" s="1"/>
  <c r="CE318" s="1"/>
  <c r="CE319" s="1"/>
  <c r="CE320" s="1"/>
  <c r="CE321" s="1"/>
  <c r="CE322" s="1"/>
  <c r="CE323" s="1"/>
  <c r="CE324" s="1"/>
  <c r="CE325" s="1"/>
  <c r="CE326" s="1"/>
  <c r="CE327" s="1"/>
  <c r="CE328" s="1"/>
  <c r="CE329" s="1"/>
  <c r="CE330" s="1"/>
  <c r="CE331" s="1"/>
  <c r="CE332" s="1"/>
  <c r="CE333" s="1"/>
  <c r="CE334" s="1"/>
  <c r="CE335" s="1"/>
  <c r="CE336" s="1"/>
  <c r="CE337" s="1"/>
  <c r="CE338" s="1"/>
  <c r="CE339" s="1"/>
  <c r="CE340" s="1"/>
  <c r="CE341" s="1"/>
  <c r="CE342" s="1"/>
  <c r="CE343" s="1"/>
  <c r="CE344" s="1"/>
  <c r="CE345" s="1"/>
  <c r="CE346" s="1"/>
  <c r="CE347" s="1"/>
  <c r="CE348" s="1"/>
  <c r="CE349" s="1"/>
  <c r="CE350" s="1"/>
  <c r="CE351" s="1"/>
  <c r="CE352" s="1"/>
  <c r="CE353" s="1"/>
  <c r="CE354" s="1"/>
  <c r="CE355" s="1"/>
  <c r="CE356" s="1"/>
  <c r="CE357" s="1"/>
  <c r="CE358" s="1"/>
  <c r="CE359" s="1"/>
  <c r="CE360" s="1"/>
  <c r="CE361" s="1"/>
  <c r="CE362" s="1"/>
  <c r="CE363" s="1"/>
  <c r="CE364" s="1"/>
  <c r="CE365" s="1"/>
  <c r="CE366" s="1"/>
  <c r="CE367" s="1"/>
  <c r="CE368" s="1"/>
  <c r="CE369" s="1"/>
  <c r="CE370" s="1"/>
  <c r="CE371" s="1"/>
  <c r="CE372" s="1"/>
  <c r="CE373" s="1"/>
  <c r="CE374" s="1"/>
  <c r="CE375" s="1"/>
  <c r="CE376" s="1"/>
  <c r="CE377" s="1"/>
  <c r="CE378" s="1"/>
  <c r="CE379" s="1"/>
  <c r="CE380" s="1"/>
  <c r="CE381" s="1"/>
  <c r="CE382" s="1"/>
  <c r="CE383" s="1"/>
  <c r="CE384" s="1"/>
  <c r="CE385" s="1"/>
  <c r="CE386" s="1"/>
  <c r="CE387" s="1"/>
  <c r="CE388" s="1"/>
  <c r="CE389" s="1"/>
  <c r="CE390" s="1"/>
  <c r="CE391" s="1"/>
  <c r="CE392" s="1"/>
  <c r="CE393" s="1"/>
  <c r="CE394" s="1"/>
  <c r="CE395" s="1"/>
  <c r="CE396" s="1"/>
  <c r="CE397" s="1"/>
  <c r="CE398" s="1"/>
  <c r="CE399" s="1"/>
  <c r="CE400" s="1"/>
  <c r="CE401" s="1"/>
  <c r="CE402" s="1"/>
  <c r="CE403" s="1"/>
  <c r="CE404" s="1"/>
  <c r="CE405" s="1"/>
  <c r="CE406" s="1"/>
  <c r="CE407" s="1"/>
  <c r="CE408" s="1"/>
  <c r="CE409" s="1"/>
  <c r="CE410" s="1"/>
  <c r="CE411" s="1"/>
  <c r="CE412" s="1"/>
  <c r="CE413" s="1"/>
  <c r="CE414" s="1"/>
  <c r="CE415" s="1"/>
  <c r="CE416" s="1"/>
  <c r="CE417" s="1"/>
  <c r="CE418" s="1"/>
  <c r="CE419" s="1"/>
  <c r="CE420" s="1"/>
  <c r="CE421" s="1"/>
  <c r="CE422" s="1"/>
  <c r="CE423" s="1"/>
  <c r="CE424" s="1"/>
  <c r="CE425" s="1"/>
  <c r="CE426" s="1"/>
  <c r="CE427" s="1"/>
  <c r="CE428" s="1"/>
  <c r="CE429" s="1"/>
  <c r="CE430" s="1"/>
  <c r="CE431" s="1"/>
  <c r="CE432" s="1"/>
  <c r="CE433" s="1"/>
  <c r="CE434" s="1"/>
  <c r="CE435" s="1"/>
  <c r="CE436" s="1"/>
  <c r="CE437" s="1"/>
  <c r="CE438" s="1"/>
  <c r="CE439" s="1"/>
  <c r="CE440" s="1"/>
  <c r="CE441" s="1"/>
  <c r="CE442" s="1"/>
  <c r="CE443" s="1"/>
  <c r="CE444" s="1"/>
  <c r="CE445" s="1"/>
  <c r="CE446" s="1"/>
  <c r="CE447" s="1"/>
  <c r="CE448" s="1"/>
  <c r="CE449" s="1"/>
  <c r="CE450" s="1"/>
  <c r="CE451" s="1"/>
  <c r="CE452" s="1"/>
  <c r="CE453" s="1"/>
  <c r="CE454" s="1"/>
  <c r="CE455" s="1"/>
  <c r="CE456" s="1"/>
  <c r="CE457" s="1"/>
  <c r="CE458" s="1"/>
  <c r="CE459" s="1"/>
  <c r="CE460" s="1"/>
  <c r="CE461" s="1"/>
  <c r="CE462" s="1"/>
  <c r="CE463" s="1"/>
  <c r="CE464" s="1"/>
  <c r="CE465" s="1"/>
  <c r="CE466" s="1"/>
  <c r="CE467" s="1"/>
  <c r="CE468" s="1"/>
  <c r="CE469" s="1"/>
  <c r="CE470" s="1"/>
  <c r="CE471" s="1"/>
  <c r="CE472" s="1"/>
  <c r="CE473" s="1"/>
  <c r="CE474" s="1"/>
  <c r="CE475" s="1"/>
  <c r="CE476" s="1"/>
  <c r="CE477" s="1"/>
  <c r="CE478" s="1"/>
  <c r="CE479" s="1"/>
  <c r="CE480" s="1"/>
  <c r="CE481" s="1"/>
  <c r="CE482" s="1"/>
  <c r="CE483" s="1"/>
  <c r="CE484" s="1"/>
  <c r="CE485" s="1"/>
  <c r="CE486" s="1"/>
  <c r="CE487" s="1"/>
  <c r="CE488" s="1"/>
  <c r="CE489" s="1"/>
  <c r="CE490" s="1"/>
  <c r="CE491" s="1"/>
  <c r="CE492" s="1"/>
  <c r="CE493" s="1"/>
  <c r="CE494" s="1"/>
  <c r="CE495" s="1"/>
  <c r="CE496" s="1"/>
  <c r="CE497" s="1"/>
  <c r="CE498" s="1"/>
  <c r="CE499" s="1"/>
  <c r="CE500" s="1"/>
  <c r="CE501" s="1"/>
  <c r="CE502" s="1"/>
  <c r="CE503" s="1"/>
  <c r="CE504" s="1"/>
  <c r="CE505" s="1"/>
  <c r="CE506" s="1"/>
  <c r="CE507" s="1"/>
  <c r="CE508" s="1"/>
  <c r="CE509" s="1"/>
  <c r="CE510" s="1"/>
  <c r="CE511" s="1"/>
  <c r="CE512" s="1"/>
  <c r="CE513" s="1"/>
  <c r="CE514" s="1"/>
  <c r="CE515" s="1"/>
  <c r="CE516" s="1"/>
  <c r="CE517" s="1"/>
  <c r="CE518" s="1"/>
  <c r="CE519" s="1"/>
  <c r="CE520" s="1"/>
  <c r="CE521" s="1"/>
  <c r="CE522" s="1"/>
  <c r="CE523" s="1"/>
  <c r="CE524" s="1"/>
  <c r="CE525" s="1"/>
  <c r="CE526" s="1"/>
  <c r="CE527" s="1"/>
  <c r="CE528" s="1"/>
  <c r="CE529" s="1"/>
  <c r="CE530" s="1"/>
  <c r="CE531" s="1"/>
  <c r="CE532" s="1"/>
  <c r="CE533" s="1"/>
  <c r="CE534" s="1"/>
  <c r="CE535" s="1"/>
  <c r="CE536" s="1"/>
  <c r="CE537" s="1"/>
  <c r="CE538" s="1"/>
  <c r="CE539" s="1"/>
  <c r="CE540" s="1"/>
  <c r="CE541" s="1"/>
  <c r="CE542" s="1"/>
  <c r="CE543" s="1"/>
  <c r="CE544" s="1"/>
  <c r="CE545" s="1"/>
  <c r="CE546" s="1"/>
  <c r="CE547" s="1"/>
  <c r="CE548" s="1"/>
  <c r="CE549" s="1"/>
  <c r="CE550" s="1"/>
  <c r="CE551" s="1"/>
  <c r="CE552" s="1"/>
  <c r="CE553" s="1"/>
  <c r="CE554" s="1"/>
  <c r="CE555" s="1"/>
  <c r="CE556" s="1"/>
  <c r="CE557" s="1"/>
  <c r="CE558" s="1"/>
  <c r="CE559" s="1"/>
  <c r="CE560" s="1"/>
  <c r="CE561" s="1"/>
  <c r="CE562" s="1"/>
  <c r="CE563" s="1"/>
  <c r="CE564" s="1"/>
  <c r="CE565" s="1"/>
  <c r="CE566" s="1"/>
  <c r="CE567" s="1"/>
  <c r="CE568" s="1"/>
  <c r="CE569" s="1"/>
  <c r="CE570" s="1"/>
  <c r="CE571" s="1"/>
  <c r="CE572" s="1"/>
  <c r="CE573" s="1"/>
  <c r="CE574" s="1"/>
  <c r="CE575" s="1"/>
  <c r="CE576" s="1"/>
  <c r="CE577" s="1"/>
  <c r="CE578" s="1"/>
  <c r="CE579" s="1"/>
  <c r="CE580" s="1"/>
  <c r="CE581" s="1"/>
  <c r="CE582" s="1"/>
  <c r="CE583" s="1"/>
  <c r="CE584" s="1"/>
  <c r="CE585" s="1"/>
  <c r="CE586" s="1"/>
  <c r="CE587" s="1"/>
  <c r="CE588" s="1"/>
  <c r="CE589" s="1"/>
  <c r="CE590" s="1"/>
  <c r="CE591" s="1"/>
  <c r="CE592" s="1"/>
  <c r="CE593" s="1"/>
  <c r="CE594" s="1"/>
  <c r="CE595" s="1"/>
  <c r="CE596" s="1"/>
  <c r="CE597" s="1"/>
  <c r="CE598" s="1"/>
  <c r="CE599" s="1"/>
  <c r="CE600" s="1"/>
  <c r="CE601" s="1"/>
  <c r="CE602" s="1"/>
  <c r="CE603" s="1"/>
  <c r="CE604" s="1"/>
  <c r="CE605" s="1"/>
  <c r="CE606" s="1"/>
  <c r="CE607" s="1"/>
  <c r="CE608" s="1"/>
  <c r="CE609" s="1"/>
  <c r="CE610" s="1"/>
  <c r="CE611" s="1"/>
  <c r="CE612" s="1"/>
  <c r="CE613" s="1"/>
  <c r="CE614" s="1"/>
  <c r="CE615" s="1"/>
  <c r="CE616" s="1"/>
  <c r="CE617" s="1"/>
  <c r="CE618" s="1"/>
  <c r="CE619" s="1"/>
  <c r="CE620" s="1"/>
  <c r="CE621" s="1"/>
  <c r="CE622" s="1"/>
  <c r="CE623" s="1"/>
  <c r="CE624" s="1"/>
  <c r="CE625" s="1"/>
  <c r="CE626" s="1"/>
  <c r="CE627" s="1"/>
  <c r="CE628" s="1"/>
  <c r="CE629" s="1"/>
  <c r="CE630" s="1"/>
  <c r="CE631" s="1"/>
  <c r="CE632" s="1"/>
  <c r="CE633" s="1"/>
  <c r="CE634" s="1"/>
  <c r="CE635" s="1"/>
  <c r="CE636" s="1"/>
  <c r="CE637" s="1"/>
  <c r="CE638" s="1"/>
  <c r="CE639" s="1"/>
  <c r="CE640" s="1"/>
  <c r="CE641" s="1"/>
  <c r="CE642" s="1"/>
  <c r="CE643" s="1"/>
  <c r="CE644" s="1"/>
  <c r="CE645" s="1"/>
  <c r="CE646" s="1"/>
  <c r="CE647" s="1"/>
  <c r="CE648" s="1"/>
  <c r="CE649" s="1"/>
  <c r="CE650" s="1"/>
  <c r="CE651" s="1"/>
  <c r="CE652" s="1"/>
  <c r="CE653" s="1"/>
  <c r="CE654" s="1"/>
  <c r="CE655" s="1"/>
  <c r="CE656" s="1"/>
  <c r="CE657" s="1"/>
  <c r="CE658" s="1"/>
  <c r="CE659" s="1"/>
  <c r="CE660" s="1"/>
  <c r="CE661" s="1"/>
  <c r="CE662" s="1"/>
  <c r="CE663" s="1"/>
  <c r="CE664" s="1"/>
  <c r="CE665" s="1"/>
  <c r="CE666" s="1"/>
  <c r="CE667" s="1"/>
  <c r="CE668" s="1"/>
  <c r="CE669" s="1"/>
  <c r="CE670" s="1"/>
  <c r="CE671" s="1"/>
  <c r="CE672" s="1"/>
  <c r="CE673" s="1"/>
  <c r="CE674" s="1"/>
  <c r="CE675" s="1"/>
  <c r="CE676" s="1"/>
  <c r="CE677" s="1"/>
  <c r="CE678" s="1"/>
  <c r="CE679" s="1"/>
  <c r="CE680" s="1"/>
  <c r="CE681" s="1"/>
  <c r="CE682" s="1"/>
  <c r="CE683" s="1"/>
  <c r="CE684" s="1"/>
  <c r="CE685" s="1"/>
  <c r="CE686" s="1"/>
  <c r="CE687" s="1"/>
  <c r="CE688" s="1"/>
  <c r="CE689" s="1"/>
  <c r="CE690" s="1"/>
  <c r="CE691" s="1"/>
  <c r="CE692" s="1"/>
  <c r="CE693" s="1"/>
  <c r="CE694" s="1"/>
  <c r="CE695" s="1"/>
  <c r="CE696" s="1"/>
  <c r="CE697" s="1"/>
  <c r="CE698" s="1"/>
  <c r="CE699" s="1"/>
  <c r="CE700" s="1"/>
  <c r="CE701" s="1"/>
  <c r="CE702" s="1"/>
  <c r="CE703" s="1"/>
  <c r="CE704" s="1"/>
  <c r="CE705" s="1"/>
  <c r="CE706" s="1"/>
  <c r="CE707" s="1"/>
  <c r="CE708" s="1"/>
  <c r="CE709" s="1"/>
  <c r="CE710" s="1"/>
  <c r="CE711" s="1"/>
  <c r="CE712" s="1"/>
  <c r="CE713" s="1"/>
  <c r="CE714" s="1"/>
  <c r="CE715" s="1"/>
  <c r="CE716" s="1"/>
  <c r="CE717" s="1"/>
  <c r="CE718" s="1"/>
  <c r="CE719" s="1"/>
  <c r="CE720" s="1"/>
  <c r="CE721" s="1"/>
  <c r="CE722" s="1"/>
  <c r="CE723" s="1"/>
  <c r="CE724" s="1"/>
  <c r="CE725" s="1"/>
  <c r="CE726" s="1"/>
  <c r="CE727" s="1"/>
  <c r="CE728" s="1"/>
  <c r="CE729" s="1"/>
  <c r="CE730" s="1"/>
  <c r="CE731" s="1"/>
  <c r="CE732" s="1"/>
  <c r="CE733" s="1"/>
  <c r="CE734" s="1"/>
  <c r="CE735" s="1"/>
  <c r="CE736" s="1"/>
  <c r="CE737" s="1"/>
  <c r="CE738" s="1"/>
  <c r="CE739" s="1"/>
  <c r="CE740" s="1"/>
  <c r="CE741" s="1"/>
  <c r="CE742" s="1"/>
  <c r="CE743" s="1"/>
  <c r="CE744" s="1"/>
  <c r="CE745" s="1"/>
  <c r="CE746" s="1"/>
  <c r="CE747" s="1"/>
  <c r="CE748" s="1"/>
  <c r="CE749" s="1"/>
  <c r="CE750" s="1"/>
  <c r="CE751" s="1"/>
  <c r="CE752" s="1"/>
  <c r="CE753" s="1"/>
  <c r="CE754" s="1"/>
  <c r="CE755" s="1"/>
  <c r="CE756" s="1"/>
  <c r="CE757" s="1"/>
  <c r="CE758" s="1"/>
  <c r="CE759" s="1"/>
  <c r="CE760" s="1"/>
  <c r="CE761" s="1"/>
  <c r="CE762" s="1"/>
  <c r="CE763" s="1"/>
  <c r="CE764" s="1"/>
  <c r="CE765" s="1"/>
  <c r="CE766" s="1"/>
  <c r="CE767" s="1"/>
  <c r="CE768" s="1"/>
  <c r="CE769" s="1"/>
  <c r="CE770" s="1"/>
  <c r="CE771" s="1"/>
  <c r="CE772" s="1"/>
  <c r="CE773" s="1"/>
  <c r="CE774" s="1"/>
  <c r="CE775" s="1"/>
  <c r="CE776" s="1"/>
  <c r="CE777" s="1"/>
  <c r="CE778" s="1"/>
  <c r="CE779" s="1"/>
  <c r="CE780" s="1"/>
  <c r="CE781" s="1"/>
  <c r="CE782" s="1"/>
  <c r="CE783" s="1"/>
  <c r="CE784" s="1"/>
  <c r="CE785" s="1"/>
  <c r="CE786" s="1"/>
  <c r="CE787" s="1"/>
  <c r="CE788" s="1"/>
  <c r="CE789" s="1"/>
  <c r="CE790" s="1"/>
  <c r="CE791" s="1"/>
  <c r="CE792" s="1"/>
  <c r="CE793" s="1"/>
  <c r="CE794" s="1"/>
  <c r="CE795" s="1"/>
  <c r="CE796" s="1"/>
  <c r="CE797" s="1"/>
  <c r="CE798" s="1"/>
  <c r="CE799" s="1"/>
  <c r="CE800" s="1"/>
  <c r="CE801" s="1"/>
  <c r="CE802" s="1"/>
  <c r="CE803" s="1"/>
  <c r="CE804" s="1"/>
  <c r="CE805" s="1"/>
  <c r="CE806" s="1"/>
  <c r="CE807" s="1"/>
  <c r="CE808" s="1"/>
  <c r="CE809" s="1"/>
  <c r="CE810" s="1"/>
  <c r="CE811" s="1"/>
  <c r="CE812" s="1"/>
  <c r="CE813" s="1"/>
  <c r="CE814" s="1"/>
  <c r="CE815" s="1"/>
  <c r="CE816" s="1"/>
  <c r="CE817" s="1"/>
  <c r="CE818" s="1"/>
  <c r="CE819" s="1"/>
  <c r="CE820" s="1"/>
  <c r="CE821" s="1"/>
  <c r="CE822" s="1"/>
  <c r="CE823" s="1"/>
  <c r="CE824" s="1"/>
  <c r="CE825" s="1"/>
  <c r="CE826" s="1"/>
  <c r="CE827" s="1"/>
  <c r="CE828" s="1"/>
  <c r="CE829" s="1"/>
  <c r="CE830" s="1"/>
  <c r="CE831" s="1"/>
  <c r="CE832" s="1"/>
  <c r="CE833" s="1"/>
  <c r="CE834" s="1"/>
  <c r="CE835" s="1"/>
  <c r="CE836" s="1"/>
  <c r="CE837" s="1"/>
  <c r="CE838" s="1"/>
  <c r="CE839" s="1"/>
  <c r="CE840" s="1"/>
  <c r="CE841" s="1"/>
  <c r="CE842" s="1"/>
  <c r="CE843" s="1"/>
  <c r="CE844" s="1"/>
  <c r="CE845" s="1"/>
  <c r="CE846" s="1"/>
  <c r="CE847" s="1"/>
  <c r="CE848" s="1"/>
  <c r="CE849" s="1"/>
  <c r="CE850" s="1"/>
  <c r="CE851" s="1"/>
  <c r="CE852" s="1"/>
  <c r="CE853" s="1"/>
  <c r="CE854" s="1"/>
  <c r="CE855" s="1"/>
  <c r="CE856" s="1"/>
  <c r="CE857" s="1"/>
  <c r="CE858" s="1"/>
  <c r="CE859" s="1"/>
  <c r="CE860" s="1"/>
  <c r="CE861" s="1"/>
  <c r="CE862" s="1"/>
  <c r="CE863" s="1"/>
  <c r="CE864" s="1"/>
  <c r="CE865" s="1"/>
  <c r="CE866" s="1"/>
  <c r="CE867" s="1"/>
  <c r="CE868" s="1"/>
  <c r="CE869" s="1"/>
  <c r="CE870" s="1"/>
  <c r="CE871" s="1"/>
  <c r="CE872" s="1"/>
  <c r="CE873" s="1"/>
  <c r="CE874" s="1"/>
  <c r="CE875" s="1"/>
  <c r="CE876" s="1"/>
  <c r="CE877" s="1"/>
  <c r="CE878" s="1"/>
  <c r="CE879" s="1"/>
  <c r="CE880" s="1"/>
  <c r="CE881" s="1"/>
  <c r="CE882" s="1"/>
  <c r="CE883" s="1"/>
  <c r="CE884" s="1"/>
  <c r="CE885" s="1"/>
  <c r="CE886" s="1"/>
  <c r="CE887" s="1"/>
  <c r="CE888" s="1"/>
  <c r="CE889" s="1"/>
  <c r="CE890" s="1"/>
  <c r="CE891" s="1"/>
  <c r="CE892" s="1"/>
  <c r="CE893" s="1"/>
  <c r="CE894" s="1"/>
  <c r="CE895" s="1"/>
  <c r="CE896" s="1"/>
  <c r="CE897" s="1"/>
  <c r="CE898" s="1"/>
  <c r="CE899" s="1"/>
  <c r="CE900" s="1"/>
  <c r="CE901" s="1"/>
  <c r="CE902" s="1"/>
  <c r="CE903" s="1"/>
  <c r="CE904" s="1"/>
  <c r="CE905" s="1"/>
  <c r="CE906" s="1"/>
  <c r="CE907" s="1"/>
  <c r="CE908" s="1"/>
  <c r="CE909" s="1"/>
  <c r="CE910" s="1"/>
  <c r="CE911" s="1"/>
  <c r="CE912" s="1"/>
  <c r="CE913" s="1"/>
  <c r="CE914" s="1"/>
  <c r="CE915" s="1"/>
  <c r="CE916" s="1"/>
  <c r="CE917" s="1"/>
  <c r="CE918" s="1"/>
  <c r="CE919" s="1"/>
  <c r="CE920" s="1"/>
  <c r="CE921" s="1"/>
  <c r="CE922" s="1"/>
  <c r="CE923" s="1"/>
  <c r="CE924" s="1"/>
  <c r="CE925" s="1"/>
  <c r="CE926" s="1"/>
  <c r="CE927" s="1"/>
  <c r="CE928" s="1"/>
  <c r="CE929" s="1"/>
  <c r="CE930" s="1"/>
  <c r="CE931" s="1"/>
  <c r="CE932" s="1"/>
  <c r="CE933" s="1"/>
  <c r="CE934" s="1"/>
  <c r="CE935" s="1"/>
  <c r="CE936" s="1"/>
  <c r="CE937" s="1"/>
  <c r="CE938" s="1"/>
  <c r="CE939" s="1"/>
  <c r="CE940" s="1"/>
  <c r="CE941" s="1"/>
  <c r="CE942" s="1"/>
  <c r="CE943" s="1"/>
  <c r="CE944" s="1"/>
  <c r="CE945" s="1"/>
  <c r="CE946" s="1"/>
  <c r="CE947" s="1"/>
  <c r="CE948" s="1"/>
  <c r="CE949" s="1"/>
  <c r="CE950" s="1"/>
  <c r="CE951" s="1"/>
  <c r="CE952" s="1"/>
  <c r="CE953" s="1"/>
  <c r="CE954" s="1"/>
  <c r="CE955" s="1"/>
  <c r="CE956" s="1"/>
  <c r="CE957" s="1"/>
  <c r="CE958" s="1"/>
  <c r="CE959" s="1"/>
  <c r="CE960" s="1"/>
  <c r="CE961" s="1"/>
  <c r="CE962" s="1"/>
  <c r="CE963" s="1"/>
  <c r="CE964" s="1"/>
  <c r="CE965" s="1"/>
  <c r="CE966" s="1"/>
  <c r="CE967" s="1"/>
  <c r="CE968" s="1"/>
  <c r="CE969" s="1"/>
  <c r="CE970" s="1"/>
  <c r="CE971" s="1"/>
  <c r="CE972" s="1"/>
  <c r="CE973" s="1"/>
  <c r="CE974" s="1"/>
  <c r="CE975" s="1"/>
  <c r="CE976" s="1"/>
  <c r="CE977" s="1"/>
  <c r="CE978" s="1"/>
  <c r="CE979" s="1"/>
  <c r="CE980" s="1"/>
  <c r="CE981" s="1"/>
  <c r="CE982" s="1"/>
  <c r="CE983" s="1"/>
  <c r="CE984" s="1"/>
  <c r="CE985" s="1"/>
  <c r="CE986" s="1"/>
  <c r="CE987" s="1"/>
  <c r="CE988" s="1"/>
  <c r="CE989" s="1"/>
  <c r="CE990" s="1"/>
  <c r="CE991" s="1"/>
  <c r="CE992" s="1"/>
  <c r="CE993" s="1"/>
  <c r="CE994" s="1"/>
  <c r="CE995" s="1"/>
  <c r="CE996" s="1"/>
  <c r="CE997" s="1"/>
  <c r="CE998" s="1"/>
  <c r="CE999" s="1"/>
  <c r="CE1000" s="1"/>
  <c r="CE1001" s="1"/>
  <c r="CE1002" s="1"/>
  <c r="CE1003" s="1"/>
  <c r="DD5"/>
  <c r="DD6" s="1"/>
  <c r="DD7" s="1"/>
  <c r="DD8" s="1"/>
  <c r="DD9" s="1"/>
  <c r="DD10" s="1"/>
  <c r="DD11" s="1"/>
  <c r="DD12" s="1"/>
  <c r="DD13" s="1"/>
  <c r="DD14" s="1"/>
  <c r="DD15" s="1"/>
  <c r="DD16" s="1"/>
  <c r="DD17" s="1"/>
  <c r="DD18" s="1"/>
  <c r="DD19" s="1"/>
  <c r="DD20" s="1"/>
  <c r="DD21" s="1"/>
  <c r="DD22" s="1"/>
  <c r="DD23" s="1"/>
  <c r="DD24" s="1"/>
  <c r="DD25" s="1"/>
  <c r="DD26" s="1"/>
  <c r="DD27" s="1"/>
  <c r="DD28" s="1"/>
  <c r="DD29" s="1"/>
  <c r="DD30" s="1"/>
  <c r="DD31" s="1"/>
  <c r="DD32" s="1"/>
  <c r="DD33" s="1"/>
  <c r="DD34" s="1"/>
  <c r="DD35" s="1"/>
  <c r="DD36" s="1"/>
  <c r="DD37" s="1"/>
  <c r="DD38" s="1"/>
  <c r="DD39" s="1"/>
  <c r="DD40" s="1"/>
  <c r="DD41" s="1"/>
  <c r="DD42" s="1"/>
  <c r="DD43" s="1"/>
  <c r="DD44" s="1"/>
  <c r="DD45" s="1"/>
  <c r="DD46" s="1"/>
  <c r="DD47" s="1"/>
  <c r="DD48" s="1"/>
  <c r="DD49" s="1"/>
  <c r="DD50" s="1"/>
  <c r="DD51" s="1"/>
  <c r="DD52" s="1"/>
  <c r="DD53" s="1"/>
  <c r="DD54" s="1"/>
  <c r="DD55" s="1"/>
  <c r="DD56" s="1"/>
  <c r="DD57" s="1"/>
  <c r="DD58" s="1"/>
  <c r="DD59" s="1"/>
  <c r="DD60" s="1"/>
  <c r="DD61" s="1"/>
  <c r="DD62" s="1"/>
  <c r="DD63" s="1"/>
  <c r="DD64" s="1"/>
  <c r="DD65" s="1"/>
  <c r="DD66" s="1"/>
  <c r="DD67" s="1"/>
  <c r="DD68" s="1"/>
  <c r="DD69" s="1"/>
  <c r="DD70" s="1"/>
  <c r="DD71" s="1"/>
  <c r="DD72" s="1"/>
  <c r="DD73" s="1"/>
  <c r="DD74" s="1"/>
  <c r="DD75" s="1"/>
  <c r="DD76" s="1"/>
  <c r="DD77" s="1"/>
  <c r="DD78" s="1"/>
  <c r="DD79" s="1"/>
  <c r="DD80" s="1"/>
  <c r="DD81" s="1"/>
  <c r="DD82" s="1"/>
  <c r="DD83" s="1"/>
  <c r="DD84" s="1"/>
  <c r="DD85" s="1"/>
  <c r="DD86" s="1"/>
  <c r="DD87" s="1"/>
  <c r="DD88" s="1"/>
  <c r="DD89" s="1"/>
  <c r="DD90" s="1"/>
  <c r="DD91" s="1"/>
  <c r="DD92" s="1"/>
  <c r="DD93" s="1"/>
  <c r="DD94" s="1"/>
  <c r="DD95" s="1"/>
  <c r="DD96" s="1"/>
  <c r="DD97" s="1"/>
  <c r="DD98" s="1"/>
  <c r="DD99" s="1"/>
  <c r="DD100" s="1"/>
  <c r="DD101" s="1"/>
  <c r="DD102" s="1"/>
  <c r="DD103" s="1"/>
  <c r="DD104" s="1"/>
  <c r="DD105" s="1"/>
  <c r="DD106" s="1"/>
  <c r="DD107" s="1"/>
  <c r="DD108" s="1"/>
  <c r="DD109" s="1"/>
  <c r="DD110" s="1"/>
  <c r="DD111" s="1"/>
  <c r="DD112" s="1"/>
  <c r="DD113" s="1"/>
  <c r="DD114" s="1"/>
  <c r="DD115" s="1"/>
  <c r="DD116" s="1"/>
  <c r="DD117" s="1"/>
  <c r="DD118" s="1"/>
  <c r="DD119" s="1"/>
  <c r="DD120" s="1"/>
  <c r="DD121" s="1"/>
  <c r="DD122" s="1"/>
  <c r="DD123" s="1"/>
  <c r="DD124" s="1"/>
  <c r="DD125" s="1"/>
  <c r="DD126" s="1"/>
  <c r="DD127" s="1"/>
  <c r="DD128" s="1"/>
  <c r="DD129" s="1"/>
  <c r="DD130" s="1"/>
  <c r="DD131" s="1"/>
  <c r="DD132" s="1"/>
  <c r="DD133" s="1"/>
  <c r="DD134" s="1"/>
  <c r="DD135" s="1"/>
  <c r="DD136" s="1"/>
  <c r="DD137" s="1"/>
  <c r="DD138" s="1"/>
  <c r="DD139" s="1"/>
  <c r="DD140" s="1"/>
  <c r="DD141" s="1"/>
  <c r="DD142" s="1"/>
  <c r="DD143" s="1"/>
  <c r="DD144" s="1"/>
  <c r="DD145" s="1"/>
  <c r="DD146" s="1"/>
  <c r="DD147" s="1"/>
  <c r="DD148" s="1"/>
  <c r="DD149" s="1"/>
  <c r="DD150" s="1"/>
  <c r="DD151" s="1"/>
  <c r="DD152" s="1"/>
  <c r="DD153" s="1"/>
  <c r="DD154" s="1"/>
  <c r="DD155" s="1"/>
  <c r="DD156" s="1"/>
  <c r="DD157" s="1"/>
  <c r="DD158" s="1"/>
  <c r="DD159" s="1"/>
  <c r="DD160" s="1"/>
  <c r="DD161" s="1"/>
  <c r="DD162" s="1"/>
  <c r="DD163" s="1"/>
  <c r="DD164" s="1"/>
  <c r="DD165" s="1"/>
  <c r="DD166" s="1"/>
  <c r="DD167" s="1"/>
  <c r="DD168" s="1"/>
  <c r="DD169" s="1"/>
  <c r="DD170" s="1"/>
  <c r="DD171" s="1"/>
  <c r="DD172" s="1"/>
  <c r="DD173" s="1"/>
  <c r="DD174" s="1"/>
  <c r="DD175" s="1"/>
  <c r="DD176" s="1"/>
  <c r="DD177" s="1"/>
  <c r="DD178" s="1"/>
  <c r="DD179" s="1"/>
  <c r="DD180" s="1"/>
  <c r="DD181" s="1"/>
  <c r="DD182" s="1"/>
  <c r="DD183" s="1"/>
  <c r="DD184" s="1"/>
  <c r="DD185" s="1"/>
  <c r="DD186" s="1"/>
  <c r="DD187" s="1"/>
  <c r="DD188" s="1"/>
  <c r="DD189" s="1"/>
  <c r="DD190" s="1"/>
  <c r="DD191" s="1"/>
  <c r="DD192" s="1"/>
  <c r="DD193" s="1"/>
  <c r="DD194" s="1"/>
  <c r="DD195" s="1"/>
  <c r="DD196" s="1"/>
  <c r="DD197" s="1"/>
  <c r="DD198" s="1"/>
  <c r="DD199" s="1"/>
  <c r="DD200" s="1"/>
  <c r="DD201" s="1"/>
  <c r="DD202" s="1"/>
  <c r="DD203" s="1"/>
  <c r="DD204" s="1"/>
  <c r="DD205" s="1"/>
  <c r="DD206" s="1"/>
  <c r="DD207" s="1"/>
  <c r="DD208" s="1"/>
  <c r="DD209" s="1"/>
  <c r="DD210" s="1"/>
  <c r="DD211" s="1"/>
  <c r="DD212" s="1"/>
  <c r="DD213" s="1"/>
  <c r="DD214" s="1"/>
  <c r="DD215" s="1"/>
  <c r="DD216" s="1"/>
  <c r="DD217" s="1"/>
  <c r="DD218" s="1"/>
  <c r="DD219" s="1"/>
  <c r="DD220" s="1"/>
  <c r="DD221" s="1"/>
  <c r="DD222" s="1"/>
  <c r="DD223" s="1"/>
  <c r="DD224" s="1"/>
  <c r="DD225" s="1"/>
  <c r="DD226" s="1"/>
  <c r="DD227" s="1"/>
  <c r="DD228" s="1"/>
  <c r="DD229" s="1"/>
  <c r="DD230" s="1"/>
  <c r="DD231" s="1"/>
  <c r="DD232" s="1"/>
  <c r="DD233" s="1"/>
  <c r="DD234" s="1"/>
  <c r="DD235" s="1"/>
  <c r="DD236" s="1"/>
  <c r="DD237" s="1"/>
  <c r="DD238" s="1"/>
  <c r="DD239" s="1"/>
  <c r="DD240" s="1"/>
  <c r="DD241" s="1"/>
  <c r="DD242" s="1"/>
  <c r="DD243" s="1"/>
  <c r="DD244" s="1"/>
  <c r="DD245" s="1"/>
  <c r="DD246" s="1"/>
  <c r="DD247" s="1"/>
  <c r="DD248" s="1"/>
  <c r="DD249" s="1"/>
  <c r="DD250" s="1"/>
  <c r="DD251" s="1"/>
  <c r="DD252" s="1"/>
  <c r="DD253" s="1"/>
  <c r="DD254" s="1"/>
  <c r="DD255" s="1"/>
  <c r="DD256" s="1"/>
  <c r="DD257" s="1"/>
  <c r="DD258" s="1"/>
  <c r="DD259" s="1"/>
  <c r="DD260" s="1"/>
  <c r="DD261" s="1"/>
  <c r="DD262" s="1"/>
  <c r="DD263" s="1"/>
  <c r="DD264" s="1"/>
  <c r="DD265" s="1"/>
  <c r="DD266" s="1"/>
  <c r="DD267" s="1"/>
  <c r="DD268" s="1"/>
  <c r="DD269" s="1"/>
  <c r="DD270" s="1"/>
  <c r="DD271" s="1"/>
  <c r="DD272" s="1"/>
  <c r="DD273" s="1"/>
  <c r="DD274" s="1"/>
  <c r="DD275" s="1"/>
  <c r="DD276" s="1"/>
  <c r="DD277" s="1"/>
  <c r="DD278" s="1"/>
  <c r="DD279" s="1"/>
  <c r="DD280" s="1"/>
  <c r="DD281" s="1"/>
  <c r="DD282" s="1"/>
  <c r="DD283" s="1"/>
  <c r="DD284" s="1"/>
  <c r="DD285" s="1"/>
  <c r="DD286" s="1"/>
  <c r="DD287" s="1"/>
  <c r="DD288" s="1"/>
  <c r="DD289" s="1"/>
  <c r="DD290" s="1"/>
  <c r="DD291" s="1"/>
  <c r="DD292" s="1"/>
  <c r="DD293" s="1"/>
  <c r="DD294" s="1"/>
  <c r="DD295" s="1"/>
  <c r="DD296" s="1"/>
  <c r="DD297" s="1"/>
  <c r="DD298" s="1"/>
  <c r="DD299" s="1"/>
  <c r="DD300" s="1"/>
  <c r="DD301" s="1"/>
  <c r="DD302" s="1"/>
  <c r="DD303" s="1"/>
  <c r="DD304" s="1"/>
  <c r="DD305" s="1"/>
  <c r="DD306" s="1"/>
  <c r="DD307" s="1"/>
  <c r="DD308" s="1"/>
  <c r="DD309" s="1"/>
  <c r="DD310" s="1"/>
  <c r="DD311" s="1"/>
  <c r="DD312" s="1"/>
  <c r="DD313" s="1"/>
  <c r="DD314" s="1"/>
  <c r="DD315" s="1"/>
  <c r="DD316" s="1"/>
  <c r="DD317" s="1"/>
  <c r="DD318" s="1"/>
  <c r="DD319" s="1"/>
  <c r="DD320" s="1"/>
  <c r="DD321" s="1"/>
  <c r="DD322" s="1"/>
  <c r="DD323" s="1"/>
  <c r="DD324" s="1"/>
  <c r="DD325" s="1"/>
  <c r="DD326" s="1"/>
  <c r="DD327" s="1"/>
  <c r="DD328" s="1"/>
  <c r="DD329" s="1"/>
  <c r="DD330" s="1"/>
  <c r="DD331" s="1"/>
  <c r="DD332" s="1"/>
  <c r="DD333" s="1"/>
  <c r="DD334" s="1"/>
  <c r="DD335" s="1"/>
  <c r="DD336" s="1"/>
  <c r="DD337" s="1"/>
  <c r="DD338" s="1"/>
  <c r="DD339" s="1"/>
  <c r="DD340" s="1"/>
  <c r="DD341" s="1"/>
  <c r="DD342" s="1"/>
  <c r="DD343" s="1"/>
  <c r="DD344" s="1"/>
  <c r="DD345" s="1"/>
  <c r="DD346" s="1"/>
  <c r="DD347" s="1"/>
  <c r="DD348" s="1"/>
  <c r="DD349" s="1"/>
  <c r="DD350" s="1"/>
  <c r="DD351" s="1"/>
  <c r="DD352" s="1"/>
  <c r="DD353" s="1"/>
  <c r="DD354" s="1"/>
  <c r="DD355" s="1"/>
  <c r="DD356" s="1"/>
  <c r="DD357" s="1"/>
  <c r="DD358" s="1"/>
  <c r="DD359" s="1"/>
  <c r="DD360" s="1"/>
  <c r="DD361" s="1"/>
  <c r="DD362" s="1"/>
  <c r="DD363" s="1"/>
  <c r="DD364" s="1"/>
  <c r="DD365" s="1"/>
  <c r="DD366" s="1"/>
  <c r="DD367" s="1"/>
  <c r="DD368" s="1"/>
  <c r="DD369" s="1"/>
  <c r="DD370" s="1"/>
  <c r="DD371" s="1"/>
  <c r="DD372" s="1"/>
  <c r="DD373" s="1"/>
  <c r="DD374" s="1"/>
  <c r="DD375" s="1"/>
  <c r="DD376" s="1"/>
  <c r="DD377" s="1"/>
  <c r="DD378" s="1"/>
  <c r="DD379" s="1"/>
  <c r="DD380" s="1"/>
  <c r="DD381" s="1"/>
  <c r="DD382" s="1"/>
  <c r="DD383" s="1"/>
  <c r="DD384" s="1"/>
  <c r="DD385" s="1"/>
  <c r="DD386" s="1"/>
  <c r="DD387" s="1"/>
  <c r="DD388" s="1"/>
  <c r="DD389" s="1"/>
  <c r="DD390" s="1"/>
  <c r="DD391" s="1"/>
  <c r="DD392" s="1"/>
  <c r="DD393" s="1"/>
  <c r="DD394" s="1"/>
  <c r="DD395" s="1"/>
  <c r="DD396" s="1"/>
  <c r="DD397" s="1"/>
  <c r="DD398" s="1"/>
  <c r="DD399" s="1"/>
  <c r="DD400" s="1"/>
  <c r="DD401" s="1"/>
  <c r="DD402" s="1"/>
  <c r="DD403" s="1"/>
  <c r="DD404" s="1"/>
  <c r="DD405" s="1"/>
  <c r="DD406" s="1"/>
  <c r="DD407" s="1"/>
  <c r="DD408" s="1"/>
  <c r="DD409" s="1"/>
  <c r="DD410" s="1"/>
  <c r="DD411" s="1"/>
  <c r="DD412" s="1"/>
  <c r="DD413" s="1"/>
  <c r="DD414" s="1"/>
  <c r="DD415" s="1"/>
  <c r="DD416" s="1"/>
  <c r="DD417" s="1"/>
  <c r="DD418" s="1"/>
  <c r="DD419" s="1"/>
  <c r="DD420" s="1"/>
  <c r="DD421" s="1"/>
  <c r="DD422" s="1"/>
  <c r="DD423" s="1"/>
  <c r="DD424" s="1"/>
  <c r="DD425" s="1"/>
  <c r="DD426" s="1"/>
  <c r="DD427" s="1"/>
  <c r="DD428" s="1"/>
  <c r="DD429" s="1"/>
  <c r="DD430" s="1"/>
  <c r="DD431" s="1"/>
  <c r="DD432" s="1"/>
  <c r="DD433" s="1"/>
  <c r="DD434" s="1"/>
  <c r="DD435" s="1"/>
  <c r="DD436" s="1"/>
  <c r="DD437" s="1"/>
  <c r="DD438" s="1"/>
  <c r="DD439" s="1"/>
  <c r="DD440" s="1"/>
  <c r="DD441" s="1"/>
  <c r="DD442" s="1"/>
  <c r="DD443" s="1"/>
  <c r="DD444" s="1"/>
  <c r="DD445" s="1"/>
  <c r="DD446" s="1"/>
  <c r="DD447" s="1"/>
  <c r="DD448" s="1"/>
  <c r="DD449" s="1"/>
  <c r="DD450" s="1"/>
  <c r="DD451" s="1"/>
  <c r="DD452" s="1"/>
  <c r="DD453" s="1"/>
  <c r="DD454" s="1"/>
  <c r="DD455" s="1"/>
  <c r="DD456" s="1"/>
  <c r="DD457" s="1"/>
  <c r="DD458" s="1"/>
  <c r="DD459" s="1"/>
  <c r="DD460" s="1"/>
  <c r="DD461" s="1"/>
  <c r="DD462" s="1"/>
  <c r="DD463" s="1"/>
  <c r="DD464" s="1"/>
  <c r="DD465" s="1"/>
  <c r="DD466" s="1"/>
  <c r="DD467" s="1"/>
  <c r="DD468" s="1"/>
  <c r="DD469" s="1"/>
  <c r="DD470" s="1"/>
  <c r="DD471" s="1"/>
  <c r="DD472" s="1"/>
  <c r="DD473" s="1"/>
  <c r="DD474" s="1"/>
  <c r="DD475" s="1"/>
  <c r="DD476" s="1"/>
  <c r="DD477" s="1"/>
  <c r="DD478" s="1"/>
  <c r="DD479" s="1"/>
  <c r="DD480" s="1"/>
  <c r="DD481" s="1"/>
  <c r="DD482" s="1"/>
  <c r="DD483" s="1"/>
  <c r="DD484" s="1"/>
  <c r="DD485" s="1"/>
  <c r="DD486" s="1"/>
  <c r="DD487" s="1"/>
  <c r="DD488" s="1"/>
  <c r="DD489" s="1"/>
  <c r="DD490" s="1"/>
  <c r="DD491" s="1"/>
  <c r="DD492" s="1"/>
  <c r="DD493" s="1"/>
  <c r="DD494" s="1"/>
  <c r="DD495" s="1"/>
  <c r="DD496" s="1"/>
  <c r="DD497" s="1"/>
  <c r="DD498" s="1"/>
  <c r="DD499" s="1"/>
  <c r="DD500" s="1"/>
  <c r="DD501" s="1"/>
  <c r="DD502" s="1"/>
  <c r="DD503" s="1"/>
  <c r="DD504" s="1"/>
  <c r="DD505" s="1"/>
  <c r="DD506" s="1"/>
  <c r="DD507" s="1"/>
  <c r="DD508" s="1"/>
  <c r="DD509" s="1"/>
  <c r="DD510" s="1"/>
  <c r="DD511" s="1"/>
  <c r="DD512" s="1"/>
  <c r="DD513" s="1"/>
  <c r="DD514" s="1"/>
  <c r="DD515" s="1"/>
  <c r="DD516" s="1"/>
  <c r="DD517" s="1"/>
  <c r="DD518" s="1"/>
  <c r="DD519" s="1"/>
  <c r="DD520" s="1"/>
  <c r="DD521" s="1"/>
  <c r="DD522" s="1"/>
  <c r="DD523" s="1"/>
  <c r="DD524" s="1"/>
  <c r="DD525" s="1"/>
  <c r="DD526" s="1"/>
  <c r="DD527" s="1"/>
  <c r="DD528" s="1"/>
  <c r="DD529" s="1"/>
  <c r="DD530" s="1"/>
  <c r="DD531" s="1"/>
  <c r="DD532" s="1"/>
  <c r="DD533" s="1"/>
  <c r="DD534" s="1"/>
  <c r="DD535" s="1"/>
  <c r="DD536" s="1"/>
  <c r="DD537" s="1"/>
  <c r="DD538" s="1"/>
  <c r="DD539" s="1"/>
  <c r="DD540" s="1"/>
  <c r="DD541" s="1"/>
  <c r="DD542" s="1"/>
  <c r="DD543" s="1"/>
  <c r="DD544" s="1"/>
  <c r="DD545" s="1"/>
  <c r="DD546" s="1"/>
  <c r="DD547" s="1"/>
  <c r="DD548" s="1"/>
  <c r="DD549" s="1"/>
  <c r="DD550" s="1"/>
  <c r="DD551" s="1"/>
  <c r="DD552" s="1"/>
  <c r="DD553" s="1"/>
  <c r="DD554" s="1"/>
  <c r="DD555" s="1"/>
  <c r="DD556" s="1"/>
  <c r="DD557" s="1"/>
  <c r="DD558" s="1"/>
  <c r="DD559" s="1"/>
  <c r="DD560" s="1"/>
  <c r="DD561" s="1"/>
  <c r="DD562" s="1"/>
  <c r="DD563" s="1"/>
  <c r="DD564" s="1"/>
  <c r="DD565" s="1"/>
  <c r="DD566" s="1"/>
  <c r="DD567" s="1"/>
  <c r="DD568" s="1"/>
  <c r="DD569" s="1"/>
  <c r="DD570" s="1"/>
  <c r="DD571" s="1"/>
  <c r="DD572" s="1"/>
  <c r="DD573" s="1"/>
  <c r="DD574" s="1"/>
  <c r="DD575" s="1"/>
  <c r="DD576" s="1"/>
  <c r="DD577" s="1"/>
  <c r="DD578" s="1"/>
  <c r="DD579" s="1"/>
  <c r="DD580" s="1"/>
  <c r="DD581" s="1"/>
  <c r="DD582" s="1"/>
  <c r="DD583" s="1"/>
  <c r="DD584" s="1"/>
  <c r="DD585" s="1"/>
  <c r="DD586" s="1"/>
  <c r="DD587" s="1"/>
  <c r="DD588" s="1"/>
  <c r="DD589" s="1"/>
  <c r="DD590" s="1"/>
  <c r="DD591" s="1"/>
  <c r="DD592" s="1"/>
  <c r="DD593" s="1"/>
  <c r="DD594" s="1"/>
  <c r="DD595" s="1"/>
  <c r="DD596" s="1"/>
  <c r="DD597" s="1"/>
  <c r="DD598" s="1"/>
  <c r="DD599" s="1"/>
  <c r="DD600" s="1"/>
  <c r="DD601" s="1"/>
  <c r="DD602" s="1"/>
  <c r="DD603" s="1"/>
  <c r="DD604" s="1"/>
  <c r="DD605" s="1"/>
  <c r="DD606" s="1"/>
  <c r="DD607" s="1"/>
  <c r="DD608" s="1"/>
  <c r="DD609" s="1"/>
  <c r="DD610" s="1"/>
  <c r="DD611" s="1"/>
  <c r="DD612" s="1"/>
  <c r="DD613" s="1"/>
  <c r="DD614" s="1"/>
  <c r="DD615" s="1"/>
  <c r="DD616" s="1"/>
  <c r="DD617" s="1"/>
  <c r="DD618" s="1"/>
  <c r="DD619" s="1"/>
  <c r="DD620" s="1"/>
  <c r="DD621" s="1"/>
  <c r="DD622" s="1"/>
  <c r="DD623" s="1"/>
  <c r="DD624" s="1"/>
  <c r="DD625" s="1"/>
  <c r="DD626" s="1"/>
  <c r="DD627" s="1"/>
  <c r="DD628" s="1"/>
  <c r="DD629" s="1"/>
  <c r="DD630" s="1"/>
  <c r="DD631" s="1"/>
  <c r="DD632" s="1"/>
  <c r="DD633" s="1"/>
  <c r="DD634" s="1"/>
  <c r="DD635" s="1"/>
  <c r="DD636" s="1"/>
  <c r="DD637" s="1"/>
  <c r="DD638" s="1"/>
  <c r="DD639" s="1"/>
  <c r="DD640" s="1"/>
  <c r="DD641" s="1"/>
  <c r="DD642" s="1"/>
  <c r="DD643" s="1"/>
  <c r="DD644" s="1"/>
  <c r="DD645" s="1"/>
  <c r="DD646" s="1"/>
  <c r="DD647" s="1"/>
  <c r="DD648" s="1"/>
  <c r="DD649" s="1"/>
  <c r="DD650" s="1"/>
  <c r="DD651" s="1"/>
  <c r="DD652" s="1"/>
  <c r="DD653" s="1"/>
  <c r="DD654" s="1"/>
  <c r="DD655" s="1"/>
  <c r="DD656" s="1"/>
  <c r="DD657" s="1"/>
  <c r="DD658" s="1"/>
  <c r="DD659" s="1"/>
  <c r="DD660" s="1"/>
  <c r="DD661" s="1"/>
  <c r="DD662" s="1"/>
  <c r="DD663" s="1"/>
  <c r="DD664" s="1"/>
  <c r="DD665" s="1"/>
  <c r="DD666" s="1"/>
  <c r="DD667" s="1"/>
  <c r="DD668" s="1"/>
  <c r="DD669" s="1"/>
  <c r="DD670" s="1"/>
  <c r="DD671" s="1"/>
  <c r="DD672" s="1"/>
  <c r="DD673" s="1"/>
  <c r="DD674" s="1"/>
  <c r="DD675" s="1"/>
  <c r="DD676" s="1"/>
  <c r="DD677" s="1"/>
  <c r="DD678" s="1"/>
  <c r="DD679" s="1"/>
  <c r="DD680" s="1"/>
  <c r="DD681" s="1"/>
  <c r="DD682" s="1"/>
  <c r="DD683" s="1"/>
  <c r="DD684" s="1"/>
  <c r="DD685" s="1"/>
  <c r="DD686" s="1"/>
  <c r="DD687" s="1"/>
  <c r="DD688" s="1"/>
  <c r="DD689" s="1"/>
  <c r="DD690" s="1"/>
  <c r="DD691" s="1"/>
  <c r="DD692" s="1"/>
  <c r="DD693" s="1"/>
  <c r="DD694" s="1"/>
  <c r="DD695" s="1"/>
  <c r="DD696" s="1"/>
  <c r="DD697" s="1"/>
  <c r="DD698" s="1"/>
  <c r="DD699" s="1"/>
  <c r="DD700" s="1"/>
  <c r="DD701" s="1"/>
  <c r="DD702" s="1"/>
  <c r="DD703" s="1"/>
  <c r="DD704" s="1"/>
  <c r="DD705" s="1"/>
  <c r="DD706" s="1"/>
  <c r="DD707" s="1"/>
  <c r="DD708" s="1"/>
  <c r="DD709" s="1"/>
  <c r="DD710" s="1"/>
  <c r="DD711" s="1"/>
  <c r="DD712" s="1"/>
  <c r="DD713" s="1"/>
  <c r="DD714" s="1"/>
  <c r="DD715" s="1"/>
  <c r="DD716" s="1"/>
  <c r="DD717" s="1"/>
  <c r="DD718" s="1"/>
  <c r="DD719" s="1"/>
  <c r="DD720" s="1"/>
  <c r="DD721" s="1"/>
  <c r="DD722" s="1"/>
  <c r="DD723" s="1"/>
  <c r="DD724" s="1"/>
  <c r="DD725" s="1"/>
  <c r="DD726" s="1"/>
  <c r="DD727" s="1"/>
  <c r="DD728" s="1"/>
  <c r="DD729" s="1"/>
  <c r="DD730" s="1"/>
  <c r="DD731" s="1"/>
  <c r="DD732" s="1"/>
  <c r="DD733" s="1"/>
  <c r="DD734" s="1"/>
  <c r="DD735" s="1"/>
  <c r="DD736" s="1"/>
  <c r="DD737" s="1"/>
  <c r="DD738" s="1"/>
  <c r="DD739" s="1"/>
  <c r="DD740" s="1"/>
  <c r="DD741" s="1"/>
  <c r="DD742" s="1"/>
  <c r="DD743" s="1"/>
  <c r="DD744" s="1"/>
  <c r="DD745" s="1"/>
  <c r="DD746" s="1"/>
  <c r="DD747" s="1"/>
  <c r="DD748" s="1"/>
  <c r="DD749" s="1"/>
  <c r="DD750" s="1"/>
  <c r="DD751" s="1"/>
  <c r="DD752" s="1"/>
  <c r="DD753" s="1"/>
  <c r="DD754" s="1"/>
  <c r="DD755" s="1"/>
  <c r="DD756" s="1"/>
  <c r="DD757" s="1"/>
  <c r="DD758" s="1"/>
  <c r="DD759" s="1"/>
  <c r="DD760" s="1"/>
  <c r="DD761" s="1"/>
  <c r="DD762" s="1"/>
  <c r="DD763" s="1"/>
  <c r="DD764" s="1"/>
  <c r="DD765" s="1"/>
  <c r="DD766" s="1"/>
  <c r="DD767" s="1"/>
  <c r="DD768" s="1"/>
  <c r="DD769" s="1"/>
  <c r="DD770" s="1"/>
  <c r="DD771" s="1"/>
  <c r="DD772" s="1"/>
  <c r="DD773" s="1"/>
  <c r="DD774" s="1"/>
  <c r="DD775" s="1"/>
  <c r="DD776" s="1"/>
  <c r="DD777" s="1"/>
  <c r="DD778" s="1"/>
  <c r="DD779" s="1"/>
  <c r="DD780" s="1"/>
  <c r="DD781" s="1"/>
  <c r="DD782" s="1"/>
  <c r="DD783" s="1"/>
  <c r="DD784" s="1"/>
  <c r="DD785" s="1"/>
  <c r="DD786" s="1"/>
  <c r="DD787" s="1"/>
  <c r="DD788" s="1"/>
  <c r="DD789" s="1"/>
  <c r="DD790" s="1"/>
  <c r="DD791" s="1"/>
  <c r="DD792" s="1"/>
  <c r="DD793" s="1"/>
  <c r="DD794" s="1"/>
  <c r="DD795" s="1"/>
  <c r="DD796" s="1"/>
  <c r="DD797" s="1"/>
  <c r="DD798" s="1"/>
  <c r="DD799" s="1"/>
  <c r="DD800" s="1"/>
  <c r="DD801" s="1"/>
  <c r="DD802" s="1"/>
  <c r="DD803" s="1"/>
  <c r="DD804" s="1"/>
  <c r="DD805" s="1"/>
  <c r="DD806" s="1"/>
  <c r="DD807" s="1"/>
  <c r="DD808" s="1"/>
  <c r="DD809" s="1"/>
  <c r="DD810" s="1"/>
  <c r="DD811" s="1"/>
  <c r="DD812" s="1"/>
  <c r="DD813" s="1"/>
  <c r="DD814" s="1"/>
  <c r="DD815" s="1"/>
  <c r="DD816" s="1"/>
  <c r="DD817" s="1"/>
  <c r="DD818" s="1"/>
  <c r="DD819" s="1"/>
  <c r="DD820" s="1"/>
  <c r="DD821" s="1"/>
  <c r="DD822" s="1"/>
  <c r="DD823" s="1"/>
  <c r="DD824" s="1"/>
  <c r="DD825" s="1"/>
  <c r="DD826" s="1"/>
  <c r="DD827" s="1"/>
  <c r="DD828" s="1"/>
  <c r="DD829" s="1"/>
  <c r="DD830" s="1"/>
  <c r="DD831" s="1"/>
  <c r="DD832" s="1"/>
  <c r="DD833" s="1"/>
  <c r="DD834" s="1"/>
  <c r="DD835" s="1"/>
  <c r="DD836" s="1"/>
  <c r="DD837" s="1"/>
  <c r="DD838" s="1"/>
  <c r="DD839" s="1"/>
  <c r="DD840" s="1"/>
  <c r="DD841" s="1"/>
  <c r="DD842" s="1"/>
  <c r="DD843" s="1"/>
  <c r="DD844" s="1"/>
  <c r="DD845" s="1"/>
  <c r="DD846" s="1"/>
  <c r="DD847" s="1"/>
  <c r="DD848" s="1"/>
  <c r="DD849" s="1"/>
  <c r="DD850" s="1"/>
  <c r="DD851" s="1"/>
  <c r="DD852" s="1"/>
  <c r="DD853" s="1"/>
  <c r="DD854" s="1"/>
  <c r="DD855" s="1"/>
  <c r="DD856" s="1"/>
  <c r="DD857" s="1"/>
  <c r="DD858" s="1"/>
  <c r="DD859" s="1"/>
  <c r="DD860" s="1"/>
  <c r="DD861" s="1"/>
  <c r="DD862" s="1"/>
  <c r="DD863" s="1"/>
  <c r="DD864" s="1"/>
  <c r="DD865" s="1"/>
  <c r="DD866" s="1"/>
  <c r="DD867" s="1"/>
  <c r="DD868" s="1"/>
  <c r="DD869" s="1"/>
  <c r="DD870" s="1"/>
  <c r="DD871" s="1"/>
  <c r="DD872" s="1"/>
  <c r="DD873" s="1"/>
  <c r="DD874" s="1"/>
  <c r="DD875" s="1"/>
  <c r="DD876" s="1"/>
  <c r="DD877" s="1"/>
  <c r="DD878" s="1"/>
  <c r="DD879" s="1"/>
  <c r="DD880" s="1"/>
  <c r="DD881" s="1"/>
  <c r="DD882" s="1"/>
  <c r="DD883" s="1"/>
  <c r="DD884" s="1"/>
  <c r="DD885" s="1"/>
  <c r="DD886" s="1"/>
  <c r="DD887" s="1"/>
  <c r="DD888" s="1"/>
  <c r="DD889" s="1"/>
  <c r="DD890" s="1"/>
  <c r="DD891" s="1"/>
  <c r="DD892" s="1"/>
  <c r="DD893" s="1"/>
  <c r="DD894" s="1"/>
  <c r="DD895" s="1"/>
  <c r="DD896" s="1"/>
  <c r="DD897" s="1"/>
  <c r="DD898" s="1"/>
  <c r="DD899" s="1"/>
  <c r="DD900" s="1"/>
  <c r="DD901" s="1"/>
  <c r="DD902" s="1"/>
  <c r="DD903" s="1"/>
  <c r="DD904" s="1"/>
  <c r="DD905" s="1"/>
  <c r="DD906" s="1"/>
  <c r="DD907" s="1"/>
  <c r="DD908" s="1"/>
  <c r="DD909" s="1"/>
  <c r="DD910" s="1"/>
  <c r="DD911" s="1"/>
  <c r="DD912" s="1"/>
  <c r="DD913" s="1"/>
  <c r="DD914" s="1"/>
  <c r="DD915" s="1"/>
  <c r="DD916" s="1"/>
  <c r="DD917" s="1"/>
  <c r="DD918" s="1"/>
  <c r="DD919" s="1"/>
  <c r="DD920" s="1"/>
  <c r="DD921" s="1"/>
  <c r="DD922" s="1"/>
  <c r="DD923" s="1"/>
  <c r="DD924" s="1"/>
  <c r="DD925" s="1"/>
  <c r="DD926" s="1"/>
  <c r="DD927" s="1"/>
  <c r="DD928" s="1"/>
  <c r="DD929" s="1"/>
  <c r="DD930" s="1"/>
  <c r="DD931" s="1"/>
  <c r="DD932" s="1"/>
  <c r="DD933" s="1"/>
  <c r="DD934" s="1"/>
  <c r="DD935" s="1"/>
  <c r="DD936" s="1"/>
  <c r="DD937" s="1"/>
  <c r="DD938" s="1"/>
  <c r="DD939" s="1"/>
  <c r="DD940" s="1"/>
  <c r="DD941" s="1"/>
  <c r="DD942" s="1"/>
  <c r="DD943" s="1"/>
  <c r="DD944" s="1"/>
  <c r="DD945" s="1"/>
  <c r="DD946" s="1"/>
  <c r="DD947" s="1"/>
  <c r="DD948" s="1"/>
  <c r="DD949" s="1"/>
  <c r="DD950" s="1"/>
  <c r="DD951" s="1"/>
  <c r="DD952" s="1"/>
  <c r="DD953" s="1"/>
  <c r="DD954" s="1"/>
  <c r="DD955" s="1"/>
  <c r="DD956" s="1"/>
  <c r="DD957" s="1"/>
  <c r="DD958" s="1"/>
  <c r="DD959" s="1"/>
  <c r="DD960" s="1"/>
  <c r="DD961" s="1"/>
  <c r="DD962" s="1"/>
  <c r="DD963" s="1"/>
  <c r="DD964" s="1"/>
  <c r="DD965" s="1"/>
  <c r="DD966" s="1"/>
  <c r="DD967" s="1"/>
  <c r="DD968" s="1"/>
  <c r="DD969" s="1"/>
  <c r="DD970" s="1"/>
  <c r="DD971" s="1"/>
  <c r="DD972" s="1"/>
  <c r="DD973" s="1"/>
  <c r="DD974" s="1"/>
  <c r="DD975" s="1"/>
  <c r="DD976" s="1"/>
  <c r="DD977" s="1"/>
  <c r="DD978" s="1"/>
  <c r="DD979" s="1"/>
  <c r="DD980" s="1"/>
  <c r="DD981" s="1"/>
  <c r="DD982" s="1"/>
  <c r="DD983" s="1"/>
  <c r="DD984" s="1"/>
  <c r="DD985" s="1"/>
  <c r="DD986" s="1"/>
  <c r="DD987" s="1"/>
  <c r="DD988" s="1"/>
  <c r="DD989" s="1"/>
  <c r="DD990" s="1"/>
  <c r="DD991" s="1"/>
  <c r="DD992" s="1"/>
  <c r="DD993" s="1"/>
  <c r="DD994" s="1"/>
  <c r="DD995" s="1"/>
  <c r="DD996" s="1"/>
  <c r="DD997" s="1"/>
  <c r="DD998" s="1"/>
  <c r="DD999" s="1"/>
  <c r="DD1000" s="1"/>
  <c r="DD1001" s="1"/>
  <c r="DD1002" s="1"/>
  <c r="DD1003" s="1"/>
  <c r="CJ5"/>
  <c r="CJ6" s="1"/>
  <c r="CJ7" s="1"/>
  <c r="CJ8" s="1"/>
  <c r="CJ9" s="1"/>
  <c r="CJ10" s="1"/>
  <c r="CJ11" s="1"/>
  <c r="CJ12" s="1"/>
  <c r="CJ13" s="1"/>
  <c r="CJ14" s="1"/>
  <c r="CJ15" s="1"/>
  <c r="CJ16" s="1"/>
  <c r="CJ17" s="1"/>
  <c r="CJ18" s="1"/>
  <c r="CJ19" s="1"/>
  <c r="CJ20" s="1"/>
  <c r="CJ21" s="1"/>
  <c r="CJ22" s="1"/>
  <c r="CJ23" s="1"/>
  <c r="CJ24" s="1"/>
  <c r="CJ25" s="1"/>
  <c r="CJ26" s="1"/>
  <c r="CJ27" s="1"/>
  <c r="CJ28" s="1"/>
  <c r="CJ29" s="1"/>
  <c r="CJ30" s="1"/>
  <c r="CJ31" s="1"/>
  <c r="CJ32" s="1"/>
  <c r="CJ33" s="1"/>
  <c r="CJ34" s="1"/>
  <c r="CJ35" s="1"/>
  <c r="CJ36" s="1"/>
  <c r="CJ37" s="1"/>
  <c r="CJ38" s="1"/>
  <c r="CJ39" s="1"/>
  <c r="CJ40" s="1"/>
  <c r="CJ41" s="1"/>
  <c r="CJ42" s="1"/>
  <c r="CJ43" s="1"/>
  <c r="CJ44" s="1"/>
  <c r="CJ45" s="1"/>
  <c r="CJ46" s="1"/>
  <c r="CJ47" s="1"/>
  <c r="CJ48" s="1"/>
  <c r="CJ49" s="1"/>
  <c r="CJ50" s="1"/>
  <c r="CJ51" s="1"/>
  <c r="CJ52" s="1"/>
  <c r="CJ53" s="1"/>
  <c r="CJ54" s="1"/>
  <c r="CJ55" s="1"/>
  <c r="CJ56" s="1"/>
  <c r="CJ57" s="1"/>
  <c r="CJ58" s="1"/>
  <c r="CJ59" s="1"/>
  <c r="CJ60" s="1"/>
  <c r="CJ61" s="1"/>
  <c r="CJ62" s="1"/>
  <c r="CJ63" s="1"/>
  <c r="CJ64" s="1"/>
  <c r="CJ65" s="1"/>
  <c r="CJ66" s="1"/>
  <c r="CJ67" s="1"/>
  <c r="CJ68" s="1"/>
  <c r="CJ69" s="1"/>
  <c r="CJ70" s="1"/>
  <c r="CJ71" s="1"/>
  <c r="CJ72" s="1"/>
  <c r="CJ73" s="1"/>
  <c r="CJ74" s="1"/>
  <c r="CJ75" s="1"/>
  <c r="CJ76" s="1"/>
  <c r="CJ77" s="1"/>
  <c r="CJ78" s="1"/>
  <c r="CJ79" s="1"/>
  <c r="CJ80" s="1"/>
  <c r="CJ81" s="1"/>
  <c r="CJ82" s="1"/>
  <c r="CJ83" s="1"/>
  <c r="CJ84" s="1"/>
  <c r="CJ85" s="1"/>
  <c r="CJ86" s="1"/>
  <c r="CJ87" s="1"/>
  <c r="CJ88" s="1"/>
  <c r="CJ89" s="1"/>
  <c r="CJ90" s="1"/>
  <c r="CJ91" s="1"/>
  <c r="CJ92" s="1"/>
  <c r="CJ93" s="1"/>
  <c r="CJ94" s="1"/>
  <c r="CJ95" s="1"/>
  <c r="CJ96" s="1"/>
  <c r="CJ97" s="1"/>
  <c r="CJ98" s="1"/>
  <c r="CJ99" s="1"/>
  <c r="CJ100" s="1"/>
  <c r="CJ101" s="1"/>
  <c r="CJ102" s="1"/>
  <c r="CJ103" s="1"/>
  <c r="CJ104" s="1"/>
  <c r="CJ105" s="1"/>
  <c r="CJ106" s="1"/>
  <c r="CJ107" s="1"/>
  <c r="CJ108" s="1"/>
  <c r="CJ109" s="1"/>
  <c r="CJ110" s="1"/>
  <c r="CJ111" s="1"/>
  <c r="CJ112" s="1"/>
  <c r="CJ113" s="1"/>
  <c r="CJ114" s="1"/>
  <c r="CJ115" s="1"/>
  <c r="CJ116" s="1"/>
  <c r="CJ117" s="1"/>
  <c r="CJ118" s="1"/>
  <c r="CJ119" s="1"/>
  <c r="CJ120" s="1"/>
  <c r="CJ121" s="1"/>
  <c r="CJ122" s="1"/>
  <c r="CJ123" s="1"/>
  <c r="CJ124" s="1"/>
  <c r="CJ125" s="1"/>
  <c r="CJ126" s="1"/>
  <c r="CJ127" s="1"/>
  <c r="CJ128" s="1"/>
  <c r="CJ129" s="1"/>
  <c r="CJ130" s="1"/>
  <c r="CJ131" s="1"/>
  <c r="CJ132" s="1"/>
  <c r="CJ133" s="1"/>
  <c r="CJ134" s="1"/>
  <c r="CJ135" s="1"/>
  <c r="CJ136" s="1"/>
  <c r="CJ137" s="1"/>
  <c r="CJ138" s="1"/>
  <c r="CJ139" s="1"/>
  <c r="CJ140" s="1"/>
  <c r="CJ141" s="1"/>
  <c r="CJ142" s="1"/>
  <c r="CJ143" s="1"/>
  <c r="CJ144" s="1"/>
  <c r="CJ145" s="1"/>
  <c r="CJ146" s="1"/>
  <c r="CJ147" s="1"/>
  <c r="CJ148" s="1"/>
  <c r="CJ149" s="1"/>
  <c r="CJ150" s="1"/>
  <c r="CJ151" s="1"/>
  <c r="CJ152" s="1"/>
  <c r="CJ153" s="1"/>
  <c r="CJ154" s="1"/>
  <c r="CJ155" s="1"/>
  <c r="CJ156" s="1"/>
  <c r="CJ157" s="1"/>
  <c r="CJ158" s="1"/>
  <c r="CJ159" s="1"/>
  <c r="CJ160" s="1"/>
  <c r="CJ161" s="1"/>
  <c r="CJ162" s="1"/>
  <c r="CJ163" s="1"/>
  <c r="CJ164" s="1"/>
  <c r="CJ165" s="1"/>
  <c r="CJ166" s="1"/>
  <c r="CJ167" s="1"/>
  <c r="CJ168" s="1"/>
  <c r="CJ169" s="1"/>
  <c r="CJ170" s="1"/>
  <c r="CJ171" s="1"/>
  <c r="CJ172" s="1"/>
  <c r="CJ173" s="1"/>
  <c r="CJ174" s="1"/>
  <c r="CJ175" s="1"/>
  <c r="CJ176" s="1"/>
  <c r="CJ177" s="1"/>
  <c r="CJ178" s="1"/>
  <c r="CJ179" s="1"/>
  <c r="CJ180" s="1"/>
  <c r="CJ181" s="1"/>
  <c r="CJ182" s="1"/>
  <c r="CJ183" s="1"/>
  <c r="CJ184" s="1"/>
  <c r="CJ185" s="1"/>
  <c r="CJ186" s="1"/>
  <c r="CJ187" s="1"/>
  <c r="CJ188" s="1"/>
  <c r="CJ189" s="1"/>
  <c r="CJ190" s="1"/>
  <c r="CJ191" s="1"/>
  <c r="CJ192" s="1"/>
  <c r="CJ193" s="1"/>
  <c r="CJ194" s="1"/>
  <c r="CJ195" s="1"/>
  <c r="CJ196" s="1"/>
  <c r="CJ197" s="1"/>
  <c r="CJ198" s="1"/>
  <c r="CJ199" s="1"/>
  <c r="CJ200" s="1"/>
  <c r="CJ201" s="1"/>
  <c r="CJ202" s="1"/>
  <c r="CJ203" s="1"/>
  <c r="CJ204" s="1"/>
  <c r="CJ205" s="1"/>
  <c r="CJ206" s="1"/>
  <c r="CJ207" s="1"/>
  <c r="CJ208" s="1"/>
  <c r="CJ209" s="1"/>
  <c r="CJ210" s="1"/>
  <c r="CJ211" s="1"/>
  <c r="CJ212" s="1"/>
  <c r="CJ213" s="1"/>
  <c r="CJ214" s="1"/>
  <c r="CJ215" s="1"/>
  <c r="CJ216" s="1"/>
  <c r="CJ217" s="1"/>
  <c r="CJ218" s="1"/>
  <c r="CJ219" s="1"/>
  <c r="CJ220" s="1"/>
  <c r="CJ221" s="1"/>
  <c r="CJ222" s="1"/>
  <c r="CJ223" s="1"/>
  <c r="CJ224" s="1"/>
  <c r="CJ225" s="1"/>
  <c r="CJ226" s="1"/>
  <c r="CJ227" s="1"/>
  <c r="CJ228" s="1"/>
  <c r="CJ229" s="1"/>
  <c r="CJ230" s="1"/>
  <c r="CJ231" s="1"/>
  <c r="CJ232" s="1"/>
  <c r="CJ233" s="1"/>
  <c r="CJ234" s="1"/>
  <c r="CJ235" s="1"/>
  <c r="CJ236" s="1"/>
  <c r="CJ237" s="1"/>
  <c r="CJ238" s="1"/>
  <c r="CJ239" s="1"/>
  <c r="CJ240" s="1"/>
  <c r="CJ241" s="1"/>
  <c r="CJ242" s="1"/>
  <c r="CJ243" s="1"/>
  <c r="CJ244" s="1"/>
  <c r="CJ245" s="1"/>
  <c r="CJ246" s="1"/>
  <c r="CJ247" s="1"/>
  <c r="CJ248" s="1"/>
  <c r="CJ249" s="1"/>
  <c r="CJ250" s="1"/>
  <c r="CJ251" s="1"/>
  <c r="CJ252" s="1"/>
  <c r="CJ253" s="1"/>
  <c r="CJ254" s="1"/>
  <c r="CJ255" s="1"/>
  <c r="CJ256" s="1"/>
  <c r="CJ257" s="1"/>
  <c r="CJ258" s="1"/>
  <c r="CJ259" s="1"/>
  <c r="CJ260" s="1"/>
  <c r="CJ261" s="1"/>
  <c r="CJ262" s="1"/>
  <c r="CJ263" s="1"/>
  <c r="CJ264" s="1"/>
  <c r="CJ265" s="1"/>
  <c r="CJ266" s="1"/>
  <c r="CJ267" s="1"/>
  <c r="CJ268" s="1"/>
  <c r="CJ269" s="1"/>
  <c r="CJ270" s="1"/>
  <c r="CJ271" s="1"/>
  <c r="CJ272" s="1"/>
  <c r="CJ273" s="1"/>
  <c r="CJ274" s="1"/>
  <c r="CJ275" s="1"/>
  <c r="CJ276" s="1"/>
  <c r="CJ277" s="1"/>
  <c r="CJ278" s="1"/>
  <c r="CJ279" s="1"/>
  <c r="CJ280" s="1"/>
  <c r="CJ281" s="1"/>
  <c r="CJ282" s="1"/>
  <c r="CJ283" s="1"/>
  <c r="CJ284" s="1"/>
  <c r="CJ285" s="1"/>
  <c r="CJ286" s="1"/>
  <c r="CJ287" s="1"/>
  <c r="CJ288" s="1"/>
  <c r="CJ289" s="1"/>
  <c r="CJ290" s="1"/>
  <c r="CJ291" s="1"/>
  <c r="CJ292" s="1"/>
  <c r="CJ293" s="1"/>
  <c r="CJ294" s="1"/>
  <c r="CJ295" s="1"/>
  <c r="CJ296" s="1"/>
  <c r="CJ297" s="1"/>
  <c r="CJ298" s="1"/>
  <c r="CJ299" s="1"/>
  <c r="CJ300" s="1"/>
  <c r="CJ301" s="1"/>
  <c r="CJ302" s="1"/>
  <c r="CJ303" s="1"/>
  <c r="CJ304" s="1"/>
  <c r="CJ305" s="1"/>
  <c r="CJ306" s="1"/>
  <c r="CJ307" s="1"/>
  <c r="CJ308" s="1"/>
  <c r="CJ309" s="1"/>
  <c r="CJ310" s="1"/>
  <c r="CJ311" s="1"/>
  <c r="CJ312" s="1"/>
  <c r="CJ313" s="1"/>
  <c r="CJ314" s="1"/>
  <c r="CJ315" s="1"/>
  <c r="CJ316" s="1"/>
  <c r="CJ317" s="1"/>
  <c r="CJ318" s="1"/>
  <c r="CJ319" s="1"/>
  <c r="CJ320" s="1"/>
  <c r="CJ321" s="1"/>
  <c r="CJ322" s="1"/>
  <c r="CJ323" s="1"/>
  <c r="CJ324" s="1"/>
  <c r="CJ325" s="1"/>
  <c r="CJ326" s="1"/>
  <c r="CJ327" s="1"/>
  <c r="CJ328" s="1"/>
  <c r="CJ329" s="1"/>
  <c r="CJ330" s="1"/>
  <c r="CJ331" s="1"/>
  <c r="CJ332" s="1"/>
  <c r="CJ333" s="1"/>
  <c r="CJ334" s="1"/>
  <c r="CJ335" s="1"/>
  <c r="CJ336" s="1"/>
  <c r="CJ337" s="1"/>
  <c r="CJ338" s="1"/>
  <c r="CJ339" s="1"/>
  <c r="CJ340" s="1"/>
  <c r="CJ341" s="1"/>
  <c r="CJ342" s="1"/>
  <c r="CJ343" s="1"/>
  <c r="CJ344" s="1"/>
  <c r="CJ345" s="1"/>
  <c r="CJ346" s="1"/>
  <c r="CJ347" s="1"/>
  <c r="CJ348" s="1"/>
  <c r="CJ349" s="1"/>
  <c r="CJ350" s="1"/>
  <c r="CJ351" s="1"/>
  <c r="CJ352" s="1"/>
  <c r="CJ353" s="1"/>
  <c r="CJ354" s="1"/>
  <c r="CJ355" s="1"/>
  <c r="CJ356" s="1"/>
  <c r="CJ357" s="1"/>
  <c r="CJ358" s="1"/>
  <c r="CJ359" s="1"/>
  <c r="CJ360" s="1"/>
  <c r="CJ361" s="1"/>
  <c r="CJ362" s="1"/>
  <c r="CJ363" s="1"/>
  <c r="CJ364" s="1"/>
  <c r="CJ365" s="1"/>
  <c r="CJ366" s="1"/>
  <c r="CJ367" s="1"/>
  <c r="CJ368" s="1"/>
  <c r="CJ369" s="1"/>
  <c r="CJ370" s="1"/>
  <c r="CJ371" s="1"/>
  <c r="CJ372" s="1"/>
  <c r="CJ373" s="1"/>
  <c r="CJ374" s="1"/>
  <c r="CJ375" s="1"/>
  <c r="CJ376" s="1"/>
  <c r="CJ377" s="1"/>
  <c r="CJ378" s="1"/>
  <c r="CJ379" s="1"/>
  <c r="CJ380" s="1"/>
  <c r="CJ381" s="1"/>
  <c r="CJ382" s="1"/>
  <c r="CJ383" s="1"/>
  <c r="CJ384" s="1"/>
  <c r="CJ385" s="1"/>
  <c r="CJ386" s="1"/>
  <c r="CJ387" s="1"/>
  <c r="CJ388" s="1"/>
  <c r="CJ389" s="1"/>
  <c r="CJ390" s="1"/>
  <c r="CJ391" s="1"/>
  <c r="CJ392" s="1"/>
  <c r="CJ393" s="1"/>
  <c r="CJ394" s="1"/>
  <c r="CJ395" s="1"/>
  <c r="CJ396" s="1"/>
  <c r="CJ397" s="1"/>
  <c r="CJ398" s="1"/>
  <c r="CJ399" s="1"/>
  <c r="CJ400" s="1"/>
  <c r="CJ401" s="1"/>
  <c r="CJ402" s="1"/>
  <c r="CJ403" s="1"/>
  <c r="CJ404" s="1"/>
  <c r="CJ405" s="1"/>
  <c r="CJ406" s="1"/>
  <c r="CJ407" s="1"/>
  <c r="CJ408" s="1"/>
  <c r="CJ409" s="1"/>
  <c r="CJ410" s="1"/>
  <c r="CJ411" s="1"/>
  <c r="CJ412" s="1"/>
  <c r="CJ413" s="1"/>
  <c r="CJ414" s="1"/>
  <c r="CJ415" s="1"/>
  <c r="CJ416" s="1"/>
  <c r="CJ417" s="1"/>
  <c r="CJ418" s="1"/>
  <c r="CJ419" s="1"/>
  <c r="CJ420" s="1"/>
  <c r="CJ421" s="1"/>
  <c r="CJ422" s="1"/>
  <c r="CJ423" s="1"/>
  <c r="CJ424" s="1"/>
  <c r="CJ425" s="1"/>
  <c r="CJ426" s="1"/>
  <c r="CJ427" s="1"/>
  <c r="CJ428" s="1"/>
  <c r="CJ429" s="1"/>
  <c r="CJ430" s="1"/>
  <c r="CJ431" s="1"/>
  <c r="CJ432" s="1"/>
  <c r="CJ433" s="1"/>
  <c r="CJ434" s="1"/>
  <c r="CJ435" s="1"/>
  <c r="CJ436" s="1"/>
  <c r="CJ437" s="1"/>
  <c r="CJ438" s="1"/>
  <c r="CJ439" s="1"/>
  <c r="CJ440" s="1"/>
  <c r="CJ441" s="1"/>
  <c r="CJ442" s="1"/>
  <c r="CJ443" s="1"/>
  <c r="CJ444" s="1"/>
  <c r="CJ445" s="1"/>
  <c r="CJ446" s="1"/>
  <c r="CJ447" s="1"/>
  <c r="CJ448" s="1"/>
  <c r="CJ449" s="1"/>
  <c r="CJ450" s="1"/>
  <c r="CJ451" s="1"/>
  <c r="CJ452" s="1"/>
  <c r="CJ453" s="1"/>
  <c r="CJ454" s="1"/>
  <c r="CJ455" s="1"/>
  <c r="CJ456" s="1"/>
  <c r="CJ457" s="1"/>
  <c r="CJ458" s="1"/>
  <c r="CJ459" s="1"/>
  <c r="CJ460" s="1"/>
  <c r="CJ461" s="1"/>
  <c r="CJ462" s="1"/>
  <c r="CJ463" s="1"/>
  <c r="CJ464" s="1"/>
  <c r="CJ465" s="1"/>
  <c r="CJ466" s="1"/>
  <c r="CJ467" s="1"/>
  <c r="CJ468" s="1"/>
  <c r="CJ469" s="1"/>
  <c r="CJ470" s="1"/>
  <c r="CJ471" s="1"/>
  <c r="CJ472" s="1"/>
  <c r="CJ473" s="1"/>
  <c r="CJ474" s="1"/>
  <c r="CJ475" s="1"/>
  <c r="CJ476" s="1"/>
  <c r="CJ477" s="1"/>
  <c r="CJ478" s="1"/>
  <c r="CJ479" s="1"/>
  <c r="CJ480" s="1"/>
  <c r="CJ481" s="1"/>
  <c r="CJ482" s="1"/>
  <c r="CJ483" s="1"/>
  <c r="CJ484" s="1"/>
  <c r="CJ485" s="1"/>
  <c r="CJ486" s="1"/>
  <c r="CJ487" s="1"/>
  <c r="CJ488" s="1"/>
  <c r="CJ489" s="1"/>
  <c r="CJ490" s="1"/>
  <c r="CJ491" s="1"/>
  <c r="CJ492" s="1"/>
  <c r="CJ493" s="1"/>
  <c r="CJ494" s="1"/>
  <c r="CJ495" s="1"/>
  <c r="CJ496" s="1"/>
  <c r="CJ497" s="1"/>
  <c r="CJ498" s="1"/>
  <c r="CJ499" s="1"/>
  <c r="CJ500" s="1"/>
  <c r="CJ501" s="1"/>
  <c r="CJ502" s="1"/>
  <c r="CJ503" s="1"/>
  <c r="CJ504" s="1"/>
  <c r="CJ505" s="1"/>
  <c r="CJ506" s="1"/>
  <c r="CJ507" s="1"/>
  <c r="CJ508" s="1"/>
  <c r="CJ509" s="1"/>
  <c r="CJ510" s="1"/>
  <c r="CJ511" s="1"/>
  <c r="CJ512" s="1"/>
  <c r="CJ513" s="1"/>
  <c r="CJ514" s="1"/>
  <c r="CJ515" s="1"/>
  <c r="CJ516" s="1"/>
  <c r="CJ517" s="1"/>
  <c r="CJ518" s="1"/>
  <c r="CJ519" s="1"/>
  <c r="CJ520" s="1"/>
  <c r="CJ521" s="1"/>
  <c r="CJ522" s="1"/>
  <c r="CJ523" s="1"/>
  <c r="CJ524" s="1"/>
  <c r="CJ525" s="1"/>
  <c r="CJ526" s="1"/>
  <c r="CJ527" s="1"/>
  <c r="CJ528" s="1"/>
  <c r="CJ529" s="1"/>
  <c r="CJ530" s="1"/>
  <c r="CJ531" s="1"/>
  <c r="CJ532" s="1"/>
  <c r="CJ533" s="1"/>
  <c r="CJ534" s="1"/>
  <c r="CJ535" s="1"/>
  <c r="CJ536" s="1"/>
  <c r="CJ537" s="1"/>
  <c r="CJ538" s="1"/>
  <c r="CJ539" s="1"/>
  <c r="CJ540" s="1"/>
  <c r="CJ541" s="1"/>
  <c r="CJ542" s="1"/>
  <c r="CJ543" s="1"/>
  <c r="CJ544" s="1"/>
  <c r="CJ545" s="1"/>
  <c r="CJ546" s="1"/>
  <c r="CJ547" s="1"/>
  <c r="CJ548" s="1"/>
  <c r="CJ549" s="1"/>
  <c r="CJ550" s="1"/>
  <c r="CJ551" s="1"/>
  <c r="CJ552" s="1"/>
  <c r="CJ553" s="1"/>
  <c r="CJ554" s="1"/>
  <c r="CJ555" s="1"/>
  <c r="CJ556" s="1"/>
  <c r="CJ557" s="1"/>
  <c r="CJ558" s="1"/>
  <c r="CJ559" s="1"/>
  <c r="CJ560" s="1"/>
  <c r="CJ561" s="1"/>
  <c r="CJ562" s="1"/>
  <c r="CJ563" s="1"/>
  <c r="CJ564" s="1"/>
  <c r="CJ565" s="1"/>
  <c r="CJ566" s="1"/>
  <c r="CJ567" s="1"/>
  <c r="CJ568" s="1"/>
  <c r="CJ569" s="1"/>
  <c r="CJ570" s="1"/>
  <c r="CJ571" s="1"/>
  <c r="CJ572" s="1"/>
  <c r="CJ573" s="1"/>
  <c r="CJ574" s="1"/>
  <c r="CJ575" s="1"/>
  <c r="CJ576" s="1"/>
  <c r="CJ577" s="1"/>
  <c r="CJ578" s="1"/>
  <c r="CJ579" s="1"/>
  <c r="CJ580" s="1"/>
  <c r="CJ581" s="1"/>
  <c r="CJ582" s="1"/>
  <c r="CJ583" s="1"/>
  <c r="CJ584" s="1"/>
  <c r="CJ585" s="1"/>
  <c r="CJ586" s="1"/>
  <c r="CJ587" s="1"/>
  <c r="CJ588" s="1"/>
  <c r="CJ589" s="1"/>
  <c r="CJ590" s="1"/>
  <c r="CJ591" s="1"/>
  <c r="CJ592" s="1"/>
  <c r="CJ593" s="1"/>
  <c r="CJ594" s="1"/>
  <c r="CJ595" s="1"/>
  <c r="CJ596" s="1"/>
  <c r="CJ597" s="1"/>
  <c r="CJ598" s="1"/>
  <c r="CJ599" s="1"/>
  <c r="CJ600" s="1"/>
  <c r="CJ601" s="1"/>
  <c r="CJ602" s="1"/>
  <c r="CJ603" s="1"/>
  <c r="CJ604" s="1"/>
  <c r="CJ605" s="1"/>
  <c r="CJ606" s="1"/>
  <c r="CJ607" s="1"/>
  <c r="CJ608" s="1"/>
  <c r="CJ609" s="1"/>
  <c r="CJ610" s="1"/>
  <c r="CJ611" s="1"/>
  <c r="CJ612" s="1"/>
  <c r="CJ613" s="1"/>
  <c r="CJ614" s="1"/>
  <c r="CJ615" s="1"/>
  <c r="CJ616" s="1"/>
  <c r="CJ617" s="1"/>
  <c r="CJ618" s="1"/>
  <c r="CJ619" s="1"/>
  <c r="CJ620" s="1"/>
  <c r="CJ621" s="1"/>
  <c r="CJ622" s="1"/>
  <c r="CJ623" s="1"/>
  <c r="CJ624" s="1"/>
  <c r="CJ625" s="1"/>
  <c r="CJ626" s="1"/>
  <c r="CJ627" s="1"/>
  <c r="CJ628" s="1"/>
  <c r="CJ629" s="1"/>
  <c r="CJ630" s="1"/>
  <c r="CJ631" s="1"/>
  <c r="CJ632" s="1"/>
  <c r="CJ633" s="1"/>
  <c r="CJ634" s="1"/>
  <c r="CJ635" s="1"/>
  <c r="CJ636" s="1"/>
  <c r="CJ637" s="1"/>
  <c r="CJ638" s="1"/>
  <c r="CJ639" s="1"/>
  <c r="CJ640" s="1"/>
  <c r="CJ641" s="1"/>
  <c r="CJ642" s="1"/>
  <c r="CJ643" s="1"/>
  <c r="CJ644" s="1"/>
  <c r="CJ645" s="1"/>
  <c r="CJ646" s="1"/>
  <c r="CJ647" s="1"/>
  <c r="CJ648" s="1"/>
  <c r="CJ649" s="1"/>
  <c r="CJ650" s="1"/>
  <c r="CJ651" s="1"/>
  <c r="CJ652" s="1"/>
  <c r="CJ653" s="1"/>
  <c r="CJ654" s="1"/>
  <c r="CJ655" s="1"/>
  <c r="CJ656" s="1"/>
  <c r="CJ657" s="1"/>
  <c r="CJ658" s="1"/>
  <c r="CJ659" s="1"/>
  <c r="CJ660" s="1"/>
  <c r="CJ661" s="1"/>
  <c r="CJ662" s="1"/>
  <c r="CJ663" s="1"/>
  <c r="CJ664" s="1"/>
  <c r="CJ665" s="1"/>
  <c r="CJ666" s="1"/>
  <c r="CJ667" s="1"/>
  <c r="CJ668" s="1"/>
  <c r="CJ669" s="1"/>
  <c r="CJ670" s="1"/>
  <c r="CJ671" s="1"/>
  <c r="CJ672" s="1"/>
  <c r="CJ673" s="1"/>
  <c r="CJ674" s="1"/>
  <c r="CJ675" s="1"/>
  <c r="CJ676" s="1"/>
  <c r="CJ677" s="1"/>
  <c r="CJ678" s="1"/>
  <c r="CJ679" s="1"/>
  <c r="CJ680" s="1"/>
  <c r="CJ681" s="1"/>
  <c r="CJ682" s="1"/>
  <c r="CJ683" s="1"/>
  <c r="CJ684" s="1"/>
  <c r="CJ685" s="1"/>
  <c r="CJ686" s="1"/>
  <c r="CJ687" s="1"/>
  <c r="CJ688" s="1"/>
  <c r="CJ689" s="1"/>
  <c r="CJ690" s="1"/>
  <c r="CJ691" s="1"/>
  <c r="CJ692" s="1"/>
  <c r="CJ693" s="1"/>
  <c r="CJ694" s="1"/>
  <c r="CJ695" s="1"/>
  <c r="CJ696" s="1"/>
  <c r="CJ697" s="1"/>
  <c r="CJ698" s="1"/>
  <c r="CJ699" s="1"/>
  <c r="CJ700" s="1"/>
  <c r="CJ701" s="1"/>
  <c r="CJ702" s="1"/>
  <c r="CJ703" s="1"/>
  <c r="CJ704" s="1"/>
  <c r="CJ705" s="1"/>
  <c r="CJ706" s="1"/>
  <c r="CJ707" s="1"/>
  <c r="CJ708" s="1"/>
  <c r="CJ709" s="1"/>
  <c r="CJ710" s="1"/>
  <c r="CJ711" s="1"/>
  <c r="CJ712" s="1"/>
  <c r="CJ713" s="1"/>
  <c r="CJ714" s="1"/>
  <c r="CJ715" s="1"/>
  <c r="CJ716" s="1"/>
  <c r="CJ717" s="1"/>
  <c r="CJ718" s="1"/>
  <c r="CJ719" s="1"/>
  <c r="CJ720" s="1"/>
  <c r="CJ721" s="1"/>
  <c r="CJ722" s="1"/>
  <c r="CJ723" s="1"/>
  <c r="CJ724" s="1"/>
  <c r="CJ725" s="1"/>
  <c r="CJ726" s="1"/>
  <c r="CJ727" s="1"/>
  <c r="CJ728" s="1"/>
  <c r="CJ729" s="1"/>
  <c r="CJ730" s="1"/>
  <c r="CJ731" s="1"/>
  <c r="CJ732" s="1"/>
  <c r="CJ733" s="1"/>
  <c r="CJ734" s="1"/>
  <c r="CJ735" s="1"/>
  <c r="CJ736" s="1"/>
  <c r="CJ737" s="1"/>
  <c r="CJ738" s="1"/>
  <c r="CJ739" s="1"/>
  <c r="CJ740" s="1"/>
  <c r="CJ741" s="1"/>
  <c r="CJ742" s="1"/>
  <c r="CJ743" s="1"/>
  <c r="CJ744" s="1"/>
  <c r="CJ745" s="1"/>
  <c r="CJ746" s="1"/>
  <c r="CJ747" s="1"/>
  <c r="CJ748" s="1"/>
  <c r="CJ749" s="1"/>
  <c r="CJ750" s="1"/>
  <c r="CJ751" s="1"/>
  <c r="CJ752" s="1"/>
  <c r="CJ753" s="1"/>
  <c r="CJ754" s="1"/>
  <c r="CJ755" s="1"/>
  <c r="CJ756" s="1"/>
  <c r="CJ757" s="1"/>
  <c r="CJ758" s="1"/>
  <c r="CJ759" s="1"/>
  <c r="CJ760" s="1"/>
  <c r="CJ761" s="1"/>
  <c r="CJ762" s="1"/>
  <c r="CJ763" s="1"/>
  <c r="CJ764" s="1"/>
  <c r="CJ765" s="1"/>
  <c r="CJ766" s="1"/>
  <c r="CJ767" s="1"/>
  <c r="CJ768" s="1"/>
  <c r="CJ769" s="1"/>
  <c r="CJ770" s="1"/>
  <c r="CJ771" s="1"/>
  <c r="CJ772" s="1"/>
  <c r="CJ773" s="1"/>
  <c r="CJ774" s="1"/>
  <c r="CJ775" s="1"/>
  <c r="CJ776" s="1"/>
  <c r="CJ777" s="1"/>
  <c r="CJ778" s="1"/>
  <c r="CJ779" s="1"/>
  <c r="CJ780" s="1"/>
  <c r="CJ781" s="1"/>
  <c r="CJ782" s="1"/>
  <c r="CJ783" s="1"/>
  <c r="CJ784" s="1"/>
  <c r="CJ785" s="1"/>
  <c r="CJ786" s="1"/>
  <c r="CJ787" s="1"/>
  <c r="CJ788" s="1"/>
  <c r="CJ789" s="1"/>
  <c r="CJ790" s="1"/>
  <c r="CJ791" s="1"/>
  <c r="CJ792" s="1"/>
  <c r="CJ793" s="1"/>
  <c r="CJ794" s="1"/>
  <c r="CJ795" s="1"/>
  <c r="CJ796" s="1"/>
  <c r="CJ797" s="1"/>
  <c r="CJ798" s="1"/>
  <c r="CJ799" s="1"/>
  <c r="CJ800" s="1"/>
  <c r="CJ801" s="1"/>
  <c r="CJ802" s="1"/>
  <c r="CJ803" s="1"/>
  <c r="CJ804" s="1"/>
  <c r="CJ805" s="1"/>
  <c r="CJ806" s="1"/>
  <c r="CJ807" s="1"/>
  <c r="CJ808" s="1"/>
  <c r="CJ809" s="1"/>
  <c r="CJ810" s="1"/>
  <c r="CJ811" s="1"/>
  <c r="CJ812" s="1"/>
  <c r="CJ813" s="1"/>
  <c r="CJ814" s="1"/>
  <c r="CJ815" s="1"/>
  <c r="CJ816" s="1"/>
  <c r="CJ817" s="1"/>
  <c r="CJ818" s="1"/>
  <c r="CJ819" s="1"/>
  <c r="CJ820" s="1"/>
  <c r="CJ821" s="1"/>
  <c r="CJ822" s="1"/>
  <c r="CJ823" s="1"/>
  <c r="CJ824" s="1"/>
  <c r="CJ825" s="1"/>
  <c r="CJ826" s="1"/>
  <c r="CJ827" s="1"/>
  <c r="CJ828" s="1"/>
  <c r="CJ829" s="1"/>
  <c r="CJ830" s="1"/>
  <c r="CJ831" s="1"/>
  <c r="CJ832" s="1"/>
  <c r="CJ833" s="1"/>
  <c r="CJ834" s="1"/>
  <c r="CJ835" s="1"/>
  <c r="CJ836" s="1"/>
  <c r="CJ837" s="1"/>
  <c r="CJ838" s="1"/>
  <c r="CJ839" s="1"/>
  <c r="CJ840" s="1"/>
  <c r="CJ841" s="1"/>
  <c r="CJ842" s="1"/>
  <c r="CJ843" s="1"/>
  <c r="CJ844" s="1"/>
  <c r="CJ845" s="1"/>
  <c r="CJ846" s="1"/>
  <c r="CJ847" s="1"/>
  <c r="CJ848" s="1"/>
  <c r="CJ849" s="1"/>
  <c r="CJ850" s="1"/>
  <c r="CJ851" s="1"/>
  <c r="CJ852" s="1"/>
  <c r="CJ853" s="1"/>
  <c r="CJ854" s="1"/>
  <c r="CJ855" s="1"/>
  <c r="CJ856" s="1"/>
  <c r="CJ857" s="1"/>
  <c r="CJ858" s="1"/>
  <c r="CJ859" s="1"/>
  <c r="CJ860" s="1"/>
  <c r="CJ861" s="1"/>
  <c r="CJ862" s="1"/>
  <c r="CJ863" s="1"/>
  <c r="CJ864" s="1"/>
  <c r="CJ865" s="1"/>
  <c r="CJ866" s="1"/>
  <c r="CJ867" s="1"/>
  <c r="CJ868" s="1"/>
  <c r="CJ869" s="1"/>
  <c r="CJ870" s="1"/>
  <c r="CJ871" s="1"/>
  <c r="CJ872" s="1"/>
  <c r="CJ873" s="1"/>
  <c r="CJ874" s="1"/>
  <c r="CJ875" s="1"/>
  <c r="CJ876" s="1"/>
  <c r="CJ877" s="1"/>
  <c r="CJ878" s="1"/>
  <c r="CJ879" s="1"/>
  <c r="CJ880" s="1"/>
  <c r="CJ881" s="1"/>
  <c r="CJ882" s="1"/>
  <c r="CJ883" s="1"/>
  <c r="CJ884" s="1"/>
  <c r="CJ885" s="1"/>
  <c r="CJ886" s="1"/>
  <c r="CJ887" s="1"/>
  <c r="CJ888" s="1"/>
  <c r="CJ889" s="1"/>
  <c r="CJ890" s="1"/>
  <c r="CJ891" s="1"/>
  <c r="CJ892" s="1"/>
  <c r="CJ893" s="1"/>
  <c r="CJ894" s="1"/>
  <c r="CJ895" s="1"/>
  <c r="CJ896" s="1"/>
  <c r="CJ897" s="1"/>
  <c r="CJ898" s="1"/>
  <c r="CJ899" s="1"/>
  <c r="CJ900" s="1"/>
  <c r="CJ901" s="1"/>
  <c r="CJ902" s="1"/>
  <c r="CJ903" s="1"/>
  <c r="CJ904" s="1"/>
  <c r="CJ905" s="1"/>
  <c r="CJ906" s="1"/>
  <c r="CJ907" s="1"/>
  <c r="CJ908" s="1"/>
  <c r="CJ909" s="1"/>
  <c r="CJ910" s="1"/>
  <c r="CJ911" s="1"/>
  <c r="CJ912" s="1"/>
  <c r="CJ913" s="1"/>
  <c r="CJ914" s="1"/>
  <c r="CJ915" s="1"/>
  <c r="CJ916" s="1"/>
  <c r="CJ917" s="1"/>
  <c r="CJ918" s="1"/>
  <c r="CJ919" s="1"/>
  <c r="CJ920" s="1"/>
  <c r="CJ921" s="1"/>
  <c r="CJ922" s="1"/>
  <c r="CJ923" s="1"/>
  <c r="CJ924" s="1"/>
  <c r="CJ925" s="1"/>
  <c r="CJ926" s="1"/>
  <c r="CJ927" s="1"/>
  <c r="CJ928" s="1"/>
  <c r="CJ929" s="1"/>
  <c r="CJ930" s="1"/>
  <c r="CJ931" s="1"/>
  <c r="CJ932" s="1"/>
  <c r="CJ933" s="1"/>
  <c r="CJ934" s="1"/>
  <c r="CJ935" s="1"/>
  <c r="CJ936" s="1"/>
  <c r="CJ937" s="1"/>
  <c r="CJ938" s="1"/>
  <c r="CJ939" s="1"/>
  <c r="CJ940" s="1"/>
  <c r="CJ941" s="1"/>
  <c r="CJ942" s="1"/>
  <c r="CJ943" s="1"/>
  <c r="CJ944" s="1"/>
  <c r="CJ945" s="1"/>
  <c r="CJ946" s="1"/>
  <c r="CJ947" s="1"/>
  <c r="CJ948" s="1"/>
  <c r="CJ949" s="1"/>
  <c r="CJ950" s="1"/>
  <c r="CJ951" s="1"/>
  <c r="CJ952" s="1"/>
  <c r="CJ953" s="1"/>
  <c r="CJ954" s="1"/>
  <c r="CJ955" s="1"/>
  <c r="CJ956" s="1"/>
  <c r="CJ957" s="1"/>
  <c r="CJ958" s="1"/>
  <c r="CJ959" s="1"/>
  <c r="CJ960" s="1"/>
  <c r="CJ961" s="1"/>
  <c r="CJ962" s="1"/>
  <c r="CJ963" s="1"/>
  <c r="CJ964" s="1"/>
  <c r="CJ965" s="1"/>
  <c r="CJ966" s="1"/>
  <c r="CJ967" s="1"/>
  <c r="CJ968" s="1"/>
  <c r="CJ969" s="1"/>
  <c r="CJ970" s="1"/>
  <c r="CJ971" s="1"/>
  <c r="CJ972" s="1"/>
  <c r="CJ973" s="1"/>
  <c r="CJ974" s="1"/>
  <c r="CJ975" s="1"/>
  <c r="CJ976" s="1"/>
  <c r="CJ977" s="1"/>
  <c r="CJ978" s="1"/>
  <c r="CJ979" s="1"/>
  <c r="CJ980" s="1"/>
  <c r="CJ981" s="1"/>
  <c r="CJ982" s="1"/>
  <c r="CJ983" s="1"/>
  <c r="CJ984" s="1"/>
  <c r="CJ985" s="1"/>
  <c r="CJ986" s="1"/>
  <c r="CJ987" s="1"/>
  <c r="CJ988" s="1"/>
  <c r="CJ989" s="1"/>
  <c r="CJ990" s="1"/>
  <c r="CJ991" s="1"/>
  <c r="CJ992" s="1"/>
  <c r="CJ993" s="1"/>
  <c r="CJ994" s="1"/>
  <c r="CJ995" s="1"/>
  <c r="CJ996" s="1"/>
  <c r="CJ997" s="1"/>
  <c r="CJ998" s="1"/>
  <c r="CJ999" s="1"/>
  <c r="CJ1000" s="1"/>
  <c r="CJ1001" s="1"/>
  <c r="CJ1002" s="1"/>
  <c r="CJ1003" s="1"/>
  <c r="CC6"/>
  <c r="CC5"/>
  <c r="CD5"/>
  <c r="CD6"/>
  <c r="CD4"/>
  <c r="CC4"/>
  <c r="CC7"/>
  <c r="CD7"/>
  <c r="CD8"/>
  <c r="CC8"/>
  <c r="CC9"/>
  <c r="CD9"/>
  <c r="CD10"/>
  <c r="CC10"/>
  <c r="CC11"/>
  <c r="CD11"/>
  <c r="CC12"/>
  <c r="CD12"/>
  <c r="CC13"/>
  <c r="CD13"/>
  <c r="CD14"/>
  <c r="CC14"/>
  <c r="CD15"/>
  <c r="CC15"/>
  <c r="CD16"/>
  <c r="CC16"/>
  <c r="CD17"/>
  <c r="CC17"/>
  <c r="CC18"/>
  <c r="CD18"/>
  <c r="CC19"/>
  <c r="CD19"/>
  <c r="CD20"/>
  <c r="CC20"/>
  <c r="CC21"/>
  <c r="CD21"/>
  <c r="CD22"/>
  <c r="CC22"/>
  <c r="CC23"/>
  <c r="CD23"/>
  <c r="CC24"/>
  <c r="CD24"/>
  <c r="CC25"/>
  <c r="CD25"/>
  <c r="CD26"/>
  <c r="CC26"/>
  <c r="CC27"/>
  <c r="CD27"/>
  <c r="CD28"/>
  <c r="CC28"/>
  <c r="CC29"/>
  <c r="CD29"/>
  <c r="CD30"/>
  <c r="CC30"/>
  <c r="CC31"/>
  <c r="CD31"/>
  <c r="CC32"/>
  <c r="CD32"/>
  <c r="CC33"/>
  <c r="CD33"/>
  <c r="AQ4"/>
  <c r="AQ5" s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Q128" s="1"/>
  <c r="AQ129" s="1"/>
  <c r="AQ130" s="1"/>
  <c r="AQ131" s="1"/>
  <c r="AQ132" s="1"/>
  <c r="AQ133" s="1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Q157" s="1"/>
  <c r="AQ158" s="1"/>
  <c r="AQ159" s="1"/>
  <c r="AQ160" s="1"/>
  <c r="AQ161" s="1"/>
  <c r="AQ162" s="1"/>
  <c r="AQ163" s="1"/>
  <c r="AQ164" s="1"/>
  <c r="AQ165" s="1"/>
  <c r="AQ166" s="1"/>
  <c r="AQ167" s="1"/>
  <c r="AQ168" s="1"/>
  <c r="AQ169" s="1"/>
  <c r="AQ170" s="1"/>
  <c r="AQ171" s="1"/>
  <c r="AQ172" s="1"/>
  <c r="AQ173" s="1"/>
  <c r="AQ174" s="1"/>
  <c r="AQ175" s="1"/>
  <c r="AQ176" s="1"/>
  <c r="AQ177" s="1"/>
  <c r="AQ178" s="1"/>
  <c r="AQ179" s="1"/>
  <c r="AQ180" s="1"/>
  <c r="AQ181" s="1"/>
  <c r="AQ182" s="1"/>
  <c r="AQ183" s="1"/>
  <c r="AQ184" s="1"/>
  <c r="AQ185" s="1"/>
  <c r="AQ186" s="1"/>
  <c r="AQ187" s="1"/>
  <c r="AQ188" s="1"/>
  <c r="AQ189" s="1"/>
  <c r="AQ190" s="1"/>
  <c r="AQ191" s="1"/>
  <c r="AQ192" s="1"/>
  <c r="AQ193" s="1"/>
  <c r="AQ194" s="1"/>
  <c r="AQ195" s="1"/>
  <c r="AQ196" s="1"/>
  <c r="AQ197" s="1"/>
  <c r="AQ198" s="1"/>
  <c r="AQ199" s="1"/>
  <c r="AQ200" s="1"/>
  <c r="AQ201" s="1"/>
  <c r="AQ202" s="1"/>
  <c r="AQ203" s="1"/>
  <c r="AQ204" s="1"/>
  <c r="AQ205" s="1"/>
  <c r="AQ206" s="1"/>
  <c r="AQ207" s="1"/>
  <c r="AQ208" s="1"/>
  <c r="AQ209" s="1"/>
  <c r="AQ210" s="1"/>
  <c r="AQ211" s="1"/>
  <c r="AQ212" s="1"/>
  <c r="AQ213" s="1"/>
  <c r="AQ214" s="1"/>
  <c r="AQ215" s="1"/>
  <c r="AQ216" s="1"/>
  <c r="AQ217" s="1"/>
  <c r="AQ218" s="1"/>
  <c r="AQ219" s="1"/>
  <c r="AQ220" s="1"/>
  <c r="AQ221" s="1"/>
  <c r="AQ222" s="1"/>
  <c r="AQ223" s="1"/>
  <c r="AQ224" s="1"/>
  <c r="AQ225" s="1"/>
  <c r="AQ226" s="1"/>
  <c r="AQ227" s="1"/>
  <c r="AQ228" s="1"/>
  <c r="AQ229" s="1"/>
  <c r="AQ230" s="1"/>
  <c r="AQ231" s="1"/>
  <c r="AQ232" s="1"/>
  <c r="AQ233" s="1"/>
  <c r="AQ234" s="1"/>
  <c r="AQ235" s="1"/>
  <c r="AQ236" s="1"/>
  <c r="AQ237" s="1"/>
  <c r="AQ238" s="1"/>
  <c r="AQ239" s="1"/>
  <c r="AQ240" s="1"/>
  <c r="AQ241" s="1"/>
  <c r="AQ242" s="1"/>
  <c r="AQ243" s="1"/>
  <c r="AQ244" s="1"/>
  <c r="AQ245" s="1"/>
  <c r="AQ246" s="1"/>
  <c r="AQ247" s="1"/>
  <c r="AQ248" s="1"/>
  <c r="AQ249" s="1"/>
  <c r="AQ250" s="1"/>
  <c r="AQ251" s="1"/>
  <c r="AQ252" s="1"/>
  <c r="AQ253" s="1"/>
  <c r="AQ254" s="1"/>
  <c r="AQ255" s="1"/>
  <c r="AQ256" s="1"/>
  <c r="AQ257" s="1"/>
  <c r="AQ258" s="1"/>
  <c r="AQ259" s="1"/>
  <c r="AQ260" s="1"/>
  <c r="AQ261" s="1"/>
  <c r="AQ262" s="1"/>
  <c r="AQ263" s="1"/>
  <c r="AQ264" s="1"/>
  <c r="AQ265" s="1"/>
  <c r="AQ266" s="1"/>
  <c r="AQ267" s="1"/>
  <c r="AQ268" s="1"/>
  <c r="AQ269" s="1"/>
  <c r="AQ270" s="1"/>
  <c r="AQ271" s="1"/>
  <c r="AQ272" s="1"/>
  <c r="AQ273" s="1"/>
  <c r="AQ274" s="1"/>
  <c r="AQ275" s="1"/>
  <c r="AQ276" s="1"/>
  <c r="AQ277" s="1"/>
  <c r="AQ278" s="1"/>
  <c r="AQ279" s="1"/>
  <c r="AQ280" s="1"/>
  <c r="AQ281" s="1"/>
  <c r="AQ282" s="1"/>
  <c r="AQ283" s="1"/>
  <c r="AQ284" s="1"/>
  <c r="AQ285" s="1"/>
  <c r="AQ286" s="1"/>
  <c r="AQ287" s="1"/>
  <c r="AQ288" s="1"/>
  <c r="AQ289" s="1"/>
  <c r="AQ290" s="1"/>
  <c r="AQ291" s="1"/>
  <c r="AQ292" s="1"/>
  <c r="AQ293" s="1"/>
  <c r="AQ294" s="1"/>
  <c r="AQ295" s="1"/>
  <c r="AQ296" s="1"/>
  <c r="AQ297" s="1"/>
  <c r="AQ298" s="1"/>
  <c r="AQ299" s="1"/>
  <c r="AQ300" s="1"/>
  <c r="AQ301" s="1"/>
  <c r="AQ302" s="1"/>
  <c r="AQ303" s="1"/>
  <c r="AQ304" s="1"/>
  <c r="AQ305" s="1"/>
  <c r="AQ306" s="1"/>
  <c r="AQ307" s="1"/>
  <c r="AQ308" s="1"/>
  <c r="AQ309" s="1"/>
  <c r="AQ310" s="1"/>
  <c r="AQ311" s="1"/>
  <c r="AQ312" s="1"/>
  <c r="AQ313" s="1"/>
  <c r="AQ314" s="1"/>
  <c r="AQ315" s="1"/>
  <c r="AQ316" s="1"/>
  <c r="AQ317" s="1"/>
  <c r="AQ318" s="1"/>
  <c r="AQ319" s="1"/>
  <c r="AQ320" s="1"/>
  <c r="AQ321" s="1"/>
  <c r="AQ322" s="1"/>
  <c r="AQ323" s="1"/>
  <c r="AQ324" s="1"/>
  <c r="AQ325" s="1"/>
  <c r="AQ326" s="1"/>
  <c r="AQ327" s="1"/>
  <c r="AQ328" s="1"/>
  <c r="AQ329" s="1"/>
  <c r="AQ330" s="1"/>
  <c r="AQ331" s="1"/>
  <c r="AQ332" s="1"/>
  <c r="AQ333" s="1"/>
  <c r="AQ334" s="1"/>
  <c r="AQ335" s="1"/>
  <c r="AQ336" s="1"/>
  <c r="AQ337" s="1"/>
  <c r="AQ338" s="1"/>
  <c r="AQ339" s="1"/>
  <c r="AQ340" s="1"/>
  <c r="AQ341" s="1"/>
  <c r="AQ342" s="1"/>
  <c r="AQ343" s="1"/>
  <c r="AQ344" s="1"/>
  <c r="AQ345" s="1"/>
  <c r="AQ346" s="1"/>
  <c r="AQ347" s="1"/>
  <c r="AQ348" s="1"/>
  <c r="AQ349" s="1"/>
  <c r="AQ350" s="1"/>
  <c r="AQ351" s="1"/>
  <c r="AQ352" s="1"/>
  <c r="AQ353" s="1"/>
  <c r="AQ354" s="1"/>
  <c r="AQ355" s="1"/>
  <c r="AQ356" s="1"/>
  <c r="AQ357" s="1"/>
  <c r="AQ358" s="1"/>
  <c r="AQ359" s="1"/>
  <c r="AQ360" s="1"/>
  <c r="AQ361" s="1"/>
  <c r="AQ362" s="1"/>
  <c r="AQ363" s="1"/>
  <c r="AQ364" s="1"/>
  <c r="AQ365" s="1"/>
  <c r="AQ366" s="1"/>
  <c r="AQ367" s="1"/>
  <c r="AQ368" s="1"/>
  <c r="AQ369" s="1"/>
  <c r="AQ370" s="1"/>
  <c r="AQ371" s="1"/>
  <c r="AQ372" s="1"/>
  <c r="AQ373" s="1"/>
  <c r="AQ374" s="1"/>
  <c r="AQ375" s="1"/>
  <c r="AQ376" s="1"/>
  <c r="AQ377" s="1"/>
  <c r="AQ378" s="1"/>
  <c r="AQ379" s="1"/>
  <c r="AQ380" s="1"/>
  <c r="AQ381" s="1"/>
  <c r="AQ382" s="1"/>
  <c r="AQ383" s="1"/>
  <c r="AQ384" s="1"/>
  <c r="AQ385" s="1"/>
  <c r="AQ386" s="1"/>
  <c r="AQ387" s="1"/>
  <c r="AQ388" s="1"/>
  <c r="AQ389" s="1"/>
  <c r="AQ390" s="1"/>
  <c r="AQ391" s="1"/>
  <c r="AQ392" s="1"/>
  <c r="AQ393" s="1"/>
  <c r="AQ394" s="1"/>
  <c r="AQ395" s="1"/>
  <c r="AQ396" s="1"/>
  <c r="AQ397" s="1"/>
  <c r="AQ398" s="1"/>
  <c r="AQ399" s="1"/>
  <c r="AQ400" s="1"/>
  <c r="AQ401" s="1"/>
  <c r="AQ402" s="1"/>
  <c r="AQ403" s="1"/>
  <c r="AQ404" s="1"/>
  <c r="AQ405" s="1"/>
  <c r="AQ406" s="1"/>
  <c r="AQ407" s="1"/>
  <c r="AQ408" s="1"/>
  <c r="AQ409" s="1"/>
  <c r="AQ410" s="1"/>
  <c r="AQ411" s="1"/>
  <c r="AQ412" s="1"/>
  <c r="AQ413" s="1"/>
  <c r="AQ414" s="1"/>
  <c r="AQ415" s="1"/>
  <c r="AQ416" s="1"/>
  <c r="AQ417" s="1"/>
  <c r="AQ418" s="1"/>
  <c r="AQ419" s="1"/>
  <c r="AQ420" s="1"/>
  <c r="AQ421" s="1"/>
  <c r="AQ422" s="1"/>
  <c r="AQ423" s="1"/>
  <c r="AQ424" s="1"/>
  <c r="AQ425" s="1"/>
  <c r="AQ426" s="1"/>
  <c r="AQ427" s="1"/>
  <c r="AQ428" s="1"/>
  <c r="AQ429" s="1"/>
  <c r="AQ430" s="1"/>
  <c r="AQ431" s="1"/>
  <c r="AQ432" s="1"/>
  <c r="AQ433" s="1"/>
  <c r="AQ434" s="1"/>
  <c r="AQ435" s="1"/>
  <c r="AQ436" s="1"/>
  <c r="AQ437" s="1"/>
  <c r="AQ438" s="1"/>
  <c r="AQ439" s="1"/>
  <c r="AQ440" s="1"/>
  <c r="AQ441" s="1"/>
  <c r="AQ442" s="1"/>
  <c r="AQ443" s="1"/>
  <c r="AQ444" s="1"/>
  <c r="AQ445" s="1"/>
  <c r="AQ446" s="1"/>
  <c r="AQ447" s="1"/>
  <c r="AQ448" s="1"/>
  <c r="AQ449" s="1"/>
  <c r="AQ450" s="1"/>
  <c r="AQ451" s="1"/>
  <c r="AQ452" s="1"/>
  <c r="AQ453" s="1"/>
  <c r="AQ454" s="1"/>
  <c r="AQ455" s="1"/>
  <c r="AQ456" s="1"/>
  <c r="AQ457" s="1"/>
  <c r="AQ458" s="1"/>
  <c r="AQ459" s="1"/>
  <c r="AQ460" s="1"/>
  <c r="AQ461" s="1"/>
  <c r="AQ462" s="1"/>
  <c r="AQ463" s="1"/>
  <c r="AQ464" s="1"/>
  <c r="AQ465" s="1"/>
  <c r="AQ466" s="1"/>
  <c r="AQ467" s="1"/>
  <c r="AQ468" s="1"/>
  <c r="AQ469" s="1"/>
  <c r="AQ470" s="1"/>
  <c r="AQ471" s="1"/>
  <c r="AQ472" s="1"/>
  <c r="AQ473" s="1"/>
  <c r="AQ474" s="1"/>
  <c r="AQ475" s="1"/>
  <c r="AQ476" s="1"/>
  <c r="AQ477" s="1"/>
  <c r="AQ478" s="1"/>
  <c r="AQ479" s="1"/>
  <c r="AQ480" s="1"/>
  <c r="AQ481" s="1"/>
  <c r="AQ482" s="1"/>
  <c r="AQ483" s="1"/>
  <c r="AQ484" s="1"/>
  <c r="AQ485" s="1"/>
  <c r="AQ486" s="1"/>
  <c r="AQ487" s="1"/>
  <c r="AQ488" s="1"/>
  <c r="AQ489" s="1"/>
  <c r="AQ490" s="1"/>
  <c r="AQ491" s="1"/>
  <c r="AQ492" s="1"/>
  <c r="AQ493" s="1"/>
  <c r="AQ494" s="1"/>
  <c r="AQ495" s="1"/>
  <c r="AQ496" s="1"/>
  <c r="AQ497" s="1"/>
  <c r="AQ498" s="1"/>
  <c r="AQ499" s="1"/>
  <c r="AQ500" s="1"/>
  <c r="AQ501" s="1"/>
  <c r="AQ502" s="1"/>
  <c r="AQ503" s="1"/>
  <c r="AQ504" s="1"/>
  <c r="AQ505" s="1"/>
  <c r="AQ506" s="1"/>
  <c r="AQ507" s="1"/>
  <c r="AQ508" s="1"/>
  <c r="AQ509" s="1"/>
  <c r="AQ510" s="1"/>
  <c r="AQ511" s="1"/>
  <c r="AQ512" s="1"/>
  <c r="AQ513" s="1"/>
  <c r="AQ514" s="1"/>
  <c r="AQ515" s="1"/>
  <c r="AQ516" s="1"/>
  <c r="AQ517" s="1"/>
  <c r="AQ518" s="1"/>
  <c r="AQ519" s="1"/>
  <c r="AQ520" s="1"/>
  <c r="AQ521" s="1"/>
  <c r="AQ522" s="1"/>
  <c r="AQ523" s="1"/>
  <c r="AQ524" s="1"/>
  <c r="AQ525" s="1"/>
  <c r="AQ526" s="1"/>
  <c r="AQ527" s="1"/>
  <c r="AQ528" s="1"/>
  <c r="AQ529" s="1"/>
  <c r="AQ530" s="1"/>
  <c r="AQ531" s="1"/>
  <c r="AQ532" s="1"/>
  <c r="AQ533" s="1"/>
  <c r="AQ534" s="1"/>
  <c r="AQ535" s="1"/>
  <c r="AQ536" s="1"/>
  <c r="AQ537" s="1"/>
  <c r="AQ538" s="1"/>
  <c r="AQ539" s="1"/>
  <c r="AQ540" s="1"/>
  <c r="AQ541" s="1"/>
  <c r="AQ542" s="1"/>
  <c r="AQ543" s="1"/>
  <c r="AQ544" s="1"/>
  <c r="AQ545" s="1"/>
  <c r="AQ546" s="1"/>
  <c r="AQ547" s="1"/>
  <c r="AQ548" s="1"/>
  <c r="AQ549" s="1"/>
  <c r="AQ550" s="1"/>
  <c r="AQ551" s="1"/>
  <c r="AQ552" s="1"/>
  <c r="AQ553" s="1"/>
  <c r="AQ554" s="1"/>
  <c r="AQ555" s="1"/>
  <c r="AQ556" s="1"/>
  <c r="AQ557" s="1"/>
  <c r="AQ558" s="1"/>
  <c r="AQ559" s="1"/>
  <c r="AQ560" s="1"/>
  <c r="AQ561" s="1"/>
  <c r="AQ562" s="1"/>
  <c r="AQ563" s="1"/>
  <c r="AQ564" s="1"/>
  <c r="AQ565" s="1"/>
  <c r="AQ566" s="1"/>
  <c r="AQ567" s="1"/>
  <c r="AQ568" s="1"/>
  <c r="AQ569" s="1"/>
  <c r="AQ570" s="1"/>
  <c r="AQ571" s="1"/>
  <c r="AQ572" s="1"/>
  <c r="AQ573" s="1"/>
  <c r="AQ574" s="1"/>
  <c r="AQ575" s="1"/>
  <c r="AQ576" s="1"/>
  <c r="AQ577" s="1"/>
  <c r="AQ578" s="1"/>
  <c r="AQ579" s="1"/>
  <c r="AQ580" s="1"/>
  <c r="AQ581" s="1"/>
  <c r="AQ582" s="1"/>
  <c r="AQ583" s="1"/>
  <c r="AQ584" s="1"/>
  <c r="AQ585" s="1"/>
  <c r="AQ586" s="1"/>
  <c r="AQ587" s="1"/>
  <c r="AQ588" s="1"/>
  <c r="AQ589" s="1"/>
  <c r="AQ590" s="1"/>
  <c r="AQ591" s="1"/>
  <c r="AQ592" s="1"/>
  <c r="AQ593" s="1"/>
  <c r="AQ594" s="1"/>
  <c r="AQ595" s="1"/>
  <c r="AQ596" s="1"/>
  <c r="AQ597" s="1"/>
  <c r="AQ598" s="1"/>
  <c r="AQ599" s="1"/>
  <c r="AQ600" s="1"/>
  <c r="AQ601" s="1"/>
  <c r="AQ602" s="1"/>
  <c r="AQ603" s="1"/>
  <c r="AQ604" s="1"/>
  <c r="AQ605" s="1"/>
  <c r="AQ606" s="1"/>
  <c r="AQ607" s="1"/>
  <c r="AQ608" s="1"/>
  <c r="AQ609" s="1"/>
  <c r="AQ610" s="1"/>
  <c r="AQ611" s="1"/>
  <c r="AQ612" s="1"/>
  <c r="AQ613" s="1"/>
  <c r="AQ614" s="1"/>
  <c r="AQ615" s="1"/>
  <c r="AQ616" s="1"/>
  <c r="AQ617" s="1"/>
  <c r="AQ618" s="1"/>
  <c r="AQ619" s="1"/>
  <c r="AQ620" s="1"/>
  <c r="AQ621" s="1"/>
  <c r="AQ622" s="1"/>
  <c r="AQ623" s="1"/>
  <c r="AQ624" s="1"/>
  <c r="AQ625" s="1"/>
  <c r="AQ626" s="1"/>
  <c r="AQ627" s="1"/>
  <c r="AQ628" s="1"/>
  <c r="AQ629" s="1"/>
  <c r="AQ630" s="1"/>
  <c r="AQ631" s="1"/>
  <c r="AQ632" s="1"/>
  <c r="AQ633" s="1"/>
  <c r="AQ634" s="1"/>
  <c r="AQ635" s="1"/>
  <c r="AQ636" s="1"/>
  <c r="AQ637" s="1"/>
  <c r="AQ638" s="1"/>
  <c r="AQ639" s="1"/>
  <c r="AQ640" s="1"/>
  <c r="AQ641" s="1"/>
  <c r="AQ642" s="1"/>
  <c r="AQ643" s="1"/>
  <c r="AQ644" s="1"/>
  <c r="AQ645" s="1"/>
  <c r="AQ646" s="1"/>
  <c r="AQ647" s="1"/>
  <c r="AQ648" s="1"/>
  <c r="AQ649" s="1"/>
  <c r="AQ650" s="1"/>
  <c r="AQ651" s="1"/>
  <c r="AQ652" s="1"/>
  <c r="AQ653" s="1"/>
  <c r="AQ654" s="1"/>
  <c r="AQ655" s="1"/>
  <c r="AQ656" s="1"/>
  <c r="AQ657" s="1"/>
  <c r="AQ658" s="1"/>
  <c r="AQ659" s="1"/>
  <c r="AQ660" s="1"/>
  <c r="AQ661" s="1"/>
  <c r="AQ662" s="1"/>
  <c r="AQ663" s="1"/>
  <c r="AQ664" s="1"/>
  <c r="AQ665" s="1"/>
  <c r="AQ666" s="1"/>
  <c r="AQ667" s="1"/>
  <c r="AQ668" s="1"/>
  <c r="AQ669" s="1"/>
  <c r="AQ670" s="1"/>
  <c r="AQ671" s="1"/>
  <c r="AQ672" s="1"/>
  <c r="AQ673" s="1"/>
  <c r="AQ674" s="1"/>
  <c r="AQ675" s="1"/>
  <c r="AQ676" s="1"/>
  <c r="AQ677" s="1"/>
  <c r="AQ678" s="1"/>
  <c r="AQ679" s="1"/>
  <c r="AQ680" s="1"/>
  <c r="AQ681" s="1"/>
  <c r="AQ682" s="1"/>
  <c r="AQ683" s="1"/>
  <c r="AQ684" s="1"/>
  <c r="AQ685" s="1"/>
  <c r="AQ686" s="1"/>
  <c r="AQ687" s="1"/>
  <c r="AQ688" s="1"/>
  <c r="AQ689" s="1"/>
  <c r="AQ690" s="1"/>
  <c r="AQ691" s="1"/>
  <c r="AQ692" s="1"/>
  <c r="AQ693" s="1"/>
  <c r="AQ694" s="1"/>
  <c r="AQ695" s="1"/>
  <c r="AQ696" s="1"/>
  <c r="AQ697" s="1"/>
  <c r="AQ698" s="1"/>
  <c r="AQ699" s="1"/>
  <c r="AQ700" s="1"/>
  <c r="AQ701" s="1"/>
  <c r="AQ702" s="1"/>
  <c r="AQ703" s="1"/>
  <c r="AQ704" s="1"/>
  <c r="AQ705" s="1"/>
  <c r="AQ706" s="1"/>
  <c r="AQ707" s="1"/>
  <c r="AQ708" s="1"/>
  <c r="AQ709" s="1"/>
  <c r="AQ710" s="1"/>
  <c r="AQ711" s="1"/>
  <c r="AQ712" s="1"/>
  <c r="AQ713" s="1"/>
  <c r="AQ714" s="1"/>
  <c r="AQ715" s="1"/>
  <c r="AQ716" s="1"/>
  <c r="AQ717" s="1"/>
  <c r="AQ718" s="1"/>
  <c r="AQ719" s="1"/>
  <c r="AQ720" s="1"/>
  <c r="AQ721" s="1"/>
  <c r="AQ722" s="1"/>
  <c r="AQ723" s="1"/>
  <c r="AQ724" s="1"/>
  <c r="AQ725" s="1"/>
  <c r="AQ726" s="1"/>
  <c r="AQ727" s="1"/>
  <c r="AQ728" s="1"/>
  <c r="AQ729" s="1"/>
  <c r="AQ730" s="1"/>
  <c r="AQ731" s="1"/>
  <c r="AQ732" s="1"/>
  <c r="AQ733" s="1"/>
  <c r="AQ734" s="1"/>
  <c r="AQ735" s="1"/>
  <c r="AQ736" s="1"/>
  <c r="AQ737" s="1"/>
  <c r="AQ738" s="1"/>
  <c r="AQ739" s="1"/>
  <c r="AQ740" s="1"/>
  <c r="AQ741" s="1"/>
  <c r="AQ742" s="1"/>
  <c r="AQ743" s="1"/>
  <c r="AQ744" s="1"/>
  <c r="AQ745" s="1"/>
  <c r="AQ746" s="1"/>
  <c r="AQ747" s="1"/>
  <c r="AQ748" s="1"/>
  <c r="AQ749" s="1"/>
  <c r="AQ750" s="1"/>
  <c r="AQ751" s="1"/>
  <c r="AQ752" s="1"/>
  <c r="AQ753" s="1"/>
  <c r="AQ754" s="1"/>
  <c r="AQ755" s="1"/>
  <c r="AQ756" s="1"/>
  <c r="AQ757" s="1"/>
  <c r="AQ758" s="1"/>
  <c r="AQ759" s="1"/>
  <c r="AQ760" s="1"/>
  <c r="AQ761" s="1"/>
  <c r="AQ762" s="1"/>
  <c r="AQ763" s="1"/>
  <c r="AQ764" s="1"/>
  <c r="AQ765" s="1"/>
  <c r="AQ766" s="1"/>
  <c r="AQ767" s="1"/>
  <c r="AQ768" s="1"/>
  <c r="AQ769" s="1"/>
  <c r="AQ770" s="1"/>
  <c r="AQ771" s="1"/>
  <c r="AQ772" s="1"/>
  <c r="AQ773" s="1"/>
  <c r="AQ774" s="1"/>
  <c r="AQ775" s="1"/>
  <c r="AQ776" s="1"/>
  <c r="AQ777" s="1"/>
  <c r="AQ778" s="1"/>
  <c r="AQ779" s="1"/>
  <c r="AQ780" s="1"/>
  <c r="AQ781" s="1"/>
  <c r="AQ782" s="1"/>
  <c r="AQ783" s="1"/>
  <c r="AQ784" s="1"/>
  <c r="AQ785" s="1"/>
  <c r="AQ786" s="1"/>
  <c r="AQ787" s="1"/>
  <c r="AQ788" s="1"/>
  <c r="AQ789" s="1"/>
  <c r="AQ790" s="1"/>
  <c r="AQ791" s="1"/>
  <c r="AQ792" s="1"/>
  <c r="AQ793" s="1"/>
  <c r="AQ794" s="1"/>
  <c r="AQ795" s="1"/>
  <c r="AQ796" s="1"/>
  <c r="AQ797" s="1"/>
  <c r="AQ798" s="1"/>
  <c r="AQ799" s="1"/>
  <c r="AQ800" s="1"/>
  <c r="AQ801" s="1"/>
  <c r="AQ802" s="1"/>
  <c r="AQ803" s="1"/>
  <c r="AQ804" s="1"/>
  <c r="AQ805" s="1"/>
  <c r="AQ806" s="1"/>
  <c r="AQ807" s="1"/>
  <c r="AQ808" s="1"/>
  <c r="AQ809" s="1"/>
  <c r="AQ810" s="1"/>
  <c r="AQ811" s="1"/>
  <c r="AQ812" s="1"/>
  <c r="AQ813" s="1"/>
  <c r="AQ814" s="1"/>
  <c r="AQ815" s="1"/>
  <c r="AQ816" s="1"/>
  <c r="AQ817" s="1"/>
  <c r="AQ818" s="1"/>
  <c r="AQ819" s="1"/>
  <c r="AQ820" s="1"/>
  <c r="AQ821" s="1"/>
  <c r="AQ822" s="1"/>
  <c r="AQ823" s="1"/>
  <c r="AQ824" s="1"/>
  <c r="AQ825" s="1"/>
  <c r="AQ826" s="1"/>
  <c r="AQ827" s="1"/>
  <c r="AQ828" s="1"/>
  <c r="AQ829" s="1"/>
  <c r="AQ830" s="1"/>
  <c r="AQ831" s="1"/>
  <c r="AQ832" s="1"/>
  <c r="AQ833" s="1"/>
  <c r="AQ834" s="1"/>
  <c r="AQ835" s="1"/>
  <c r="AQ836" s="1"/>
  <c r="AQ837" s="1"/>
  <c r="AQ838" s="1"/>
  <c r="AQ839" s="1"/>
  <c r="AQ840" s="1"/>
  <c r="AQ841" s="1"/>
  <c r="AQ842" s="1"/>
  <c r="AQ843" s="1"/>
  <c r="AQ844" s="1"/>
  <c r="AQ845" s="1"/>
  <c r="AQ846" s="1"/>
  <c r="AQ847" s="1"/>
  <c r="AQ848" s="1"/>
  <c r="AQ849" s="1"/>
  <c r="AQ850" s="1"/>
  <c r="AQ851" s="1"/>
  <c r="AQ852" s="1"/>
  <c r="AQ853" s="1"/>
  <c r="AQ854" s="1"/>
  <c r="AQ855" s="1"/>
  <c r="AQ856" s="1"/>
  <c r="AQ857" s="1"/>
  <c r="AQ858" s="1"/>
  <c r="AQ859" s="1"/>
  <c r="AQ860" s="1"/>
  <c r="AQ861" s="1"/>
  <c r="AQ862" s="1"/>
  <c r="AQ863" s="1"/>
  <c r="AQ864" s="1"/>
  <c r="AQ865" s="1"/>
  <c r="AQ866" s="1"/>
  <c r="AQ867" s="1"/>
  <c r="AQ868" s="1"/>
  <c r="AQ869" s="1"/>
  <c r="AQ870" s="1"/>
  <c r="AQ871" s="1"/>
  <c r="AQ872" s="1"/>
  <c r="AQ873" s="1"/>
  <c r="AQ874" s="1"/>
  <c r="AQ875" s="1"/>
  <c r="AQ876" s="1"/>
  <c r="AQ877" s="1"/>
  <c r="AQ878" s="1"/>
  <c r="AQ879" s="1"/>
  <c r="AQ880" s="1"/>
  <c r="AQ881" s="1"/>
  <c r="AQ882" s="1"/>
  <c r="AQ883" s="1"/>
  <c r="AQ884" s="1"/>
  <c r="AQ885" s="1"/>
  <c r="AQ886" s="1"/>
  <c r="AQ887" s="1"/>
  <c r="AQ888" s="1"/>
  <c r="AQ889" s="1"/>
  <c r="AQ890" s="1"/>
  <c r="AQ891" s="1"/>
  <c r="AQ892" s="1"/>
  <c r="AQ893" s="1"/>
  <c r="AQ894" s="1"/>
  <c r="AQ895" s="1"/>
  <c r="AQ896" s="1"/>
  <c r="AQ897" s="1"/>
  <c r="AQ898" s="1"/>
  <c r="AQ899" s="1"/>
  <c r="AQ900" s="1"/>
  <c r="AQ901" s="1"/>
  <c r="AQ902" s="1"/>
  <c r="AQ903" s="1"/>
  <c r="AQ904" s="1"/>
  <c r="AQ905" s="1"/>
  <c r="AQ906" s="1"/>
  <c r="AQ907" s="1"/>
  <c r="AQ908" s="1"/>
  <c r="AQ909" s="1"/>
  <c r="AQ910" s="1"/>
  <c r="AQ911" s="1"/>
  <c r="AQ912" s="1"/>
  <c r="AQ913" s="1"/>
  <c r="AQ914" s="1"/>
  <c r="AQ915" s="1"/>
  <c r="AQ916" s="1"/>
  <c r="AQ917" s="1"/>
  <c r="AQ918" s="1"/>
  <c r="AQ919" s="1"/>
  <c r="AQ920" s="1"/>
  <c r="AQ921" s="1"/>
  <c r="AQ922" s="1"/>
  <c r="AQ923" s="1"/>
  <c r="AQ924" s="1"/>
  <c r="AQ925" s="1"/>
  <c r="AQ926" s="1"/>
  <c r="AQ927" s="1"/>
  <c r="AQ928" s="1"/>
  <c r="AQ929" s="1"/>
  <c r="AQ930" s="1"/>
  <c r="AQ931" s="1"/>
  <c r="AQ932" s="1"/>
  <c r="AQ933" s="1"/>
  <c r="AQ934" s="1"/>
  <c r="AQ935" s="1"/>
  <c r="AQ936" s="1"/>
  <c r="AQ937" s="1"/>
  <c r="AQ938" s="1"/>
  <c r="AQ939" s="1"/>
  <c r="AQ940" s="1"/>
  <c r="AQ941" s="1"/>
  <c r="AQ942" s="1"/>
  <c r="AQ943" s="1"/>
  <c r="AQ944" s="1"/>
  <c r="AQ945" s="1"/>
  <c r="AQ946" s="1"/>
  <c r="AQ947" s="1"/>
  <c r="AQ948" s="1"/>
  <c r="AQ949" s="1"/>
  <c r="AQ950" s="1"/>
  <c r="AQ951" s="1"/>
  <c r="AQ952" s="1"/>
  <c r="AQ953" s="1"/>
  <c r="AQ954" s="1"/>
  <c r="AQ955" s="1"/>
  <c r="AQ956" s="1"/>
  <c r="AQ957" s="1"/>
  <c r="AQ958" s="1"/>
  <c r="AQ959" s="1"/>
  <c r="AQ960" s="1"/>
  <c r="AQ961" s="1"/>
  <c r="AQ962" s="1"/>
  <c r="AQ963" s="1"/>
  <c r="AQ964" s="1"/>
  <c r="AQ965" s="1"/>
  <c r="AQ966" s="1"/>
  <c r="AQ967" s="1"/>
  <c r="AQ968" s="1"/>
  <c r="AQ969" s="1"/>
  <c r="AQ970" s="1"/>
  <c r="AQ971" s="1"/>
  <c r="AQ972" s="1"/>
  <c r="AQ973" s="1"/>
  <c r="AQ974" s="1"/>
  <c r="AQ975" s="1"/>
  <c r="AQ976" s="1"/>
  <c r="AQ977" s="1"/>
  <c r="AQ978" s="1"/>
  <c r="AQ979" s="1"/>
  <c r="AQ980" s="1"/>
  <c r="AQ981" s="1"/>
  <c r="AQ982" s="1"/>
  <c r="AQ983" s="1"/>
  <c r="AQ984" s="1"/>
  <c r="AQ985" s="1"/>
  <c r="AQ986" s="1"/>
  <c r="AQ987" s="1"/>
  <c r="AQ988" s="1"/>
  <c r="AQ989" s="1"/>
  <c r="AQ990" s="1"/>
  <c r="AQ991" s="1"/>
  <c r="AQ992" s="1"/>
  <c r="AQ993" s="1"/>
  <c r="AQ994" s="1"/>
  <c r="AQ995" s="1"/>
  <c r="AQ996" s="1"/>
  <c r="AQ997" s="1"/>
  <c r="AQ998" s="1"/>
  <c r="AQ999" s="1"/>
  <c r="AQ1000" s="1"/>
  <c r="AQ1001" s="1"/>
  <c r="AQ1002" s="1"/>
  <c r="AQ1003" s="1"/>
  <c r="R4"/>
  <c r="R5" s="1"/>
  <c r="R6" s="1"/>
  <c r="R7" s="1"/>
  <c r="R8" s="1"/>
  <c r="R9" s="1"/>
  <c r="R10" s="1"/>
  <c r="R11" s="1"/>
  <c r="R12" s="1"/>
  <c r="R13" s="1"/>
  <c r="R14" s="1"/>
  <c r="R15" s="1"/>
  <c r="R16" s="1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R760" s="1"/>
  <c r="R761" s="1"/>
  <c r="R762" s="1"/>
  <c r="R763" s="1"/>
  <c r="R764" s="1"/>
  <c r="R765" s="1"/>
  <c r="R766" s="1"/>
  <c r="R767" s="1"/>
  <c r="R768" s="1"/>
  <c r="R769" s="1"/>
  <c r="R770" s="1"/>
  <c r="R771" s="1"/>
  <c r="R772" s="1"/>
  <c r="R773" s="1"/>
  <c r="R774" s="1"/>
  <c r="R775" s="1"/>
  <c r="R776" s="1"/>
  <c r="R777" s="1"/>
  <c r="R778" s="1"/>
  <c r="R779" s="1"/>
  <c r="R780" s="1"/>
  <c r="R781" s="1"/>
  <c r="R782" s="1"/>
  <c r="R783" s="1"/>
  <c r="R784" s="1"/>
  <c r="R785" s="1"/>
  <c r="R786" s="1"/>
  <c r="R787" s="1"/>
  <c r="R788" s="1"/>
  <c r="R789" s="1"/>
  <c r="R790" s="1"/>
  <c r="R791" s="1"/>
  <c r="R792" s="1"/>
  <c r="R793" s="1"/>
  <c r="R794" s="1"/>
  <c r="R795" s="1"/>
  <c r="R796" s="1"/>
  <c r="R797" s="1"/>
  <c r="R798" s="1"/>
  <c r="R799" s="1"/>
  <c r="R800" s="1"/>
  <c r="R801" s="1"/>
  <c r="R802" s="1"/>
  <c r="R803" s="1"/>
  <c r="R804" s="1"/>
  <c r="R805" s="1"/>
  <c r="R806" s="1"/>
  <c r="R807" s="1"/>
  <c r="R808" s="1"/>
  <c r="R809" s="1"/>
  <c r="R810" s="1"/>
  <c r="R811" s="1"/>
  <c r="R812" s="1"/>
  <c r="R813" s="1"/>
  <c r="R814" s="1"/>
  <c r="R815" s="1"/>
  <c r="R816" s="1"/>
  <c r="R817" s="1"/>
  <c r="R818" s="1"/>
  <c r="R819" s="1"/>
  <c r="R820" s="1"/>
  <c r="R821" s="1"/>
  <c r="R822" s="1"/>
  <c r="R823" s="1"/>
  <c r="R824" s="1"/>
  <c r="R825" s="1"/>
  <c r="R826" s="1"/>
  <c r="R827" s="1"/>
  <c r="R828" s="1"/>
  <c r="R829" s="1"/>
  <c r="R830" s="1"/>
  <c r="R831" s="1"/>
  <c r="R832" s="1"/>
  <c r="R833" s="1"/>
  <c r="R834" s="1"/>
  <c r="R835" s="1"/>
  <c r="R836" s="1"/>
  <c r="R837" s="1"/>
  <c r="R838" s="1"/>
  <c r="R839" s="1"/>
  <c r="R840" s="1"/>
  <c r="R841" s="1"/>
  <c r="R842" s="1"/>
  <c r="R843" s="1"/>
  <c r="R844" s="1"/>
  <c r="R845" s="1"/>
  <c r="R846" s="1"/>
  <c r="R847" s="1"/>
  <c r="R848" s="1"/>
  <c r="R849" s="1"/>
  <c r="R850" s="1"/>
  <c r="R851" s="1"/>
  <c r="R852" s="1"/>
  <c r="R853" s="1"/>
  <c r="R854" s="1"/>
  <c r="R855" s="1"/>
  <c r="R856" s="1"/>
  <c r="R857" s="1"/>
  <c r="R858" s="1"/>
  <c r="R859" s="1"/>
  <c r="R860" s="1"/>
  <c r="R861" s="1"/>
  <c r="R862" s="1"/>
  <c r="R863" s="1"/>
  <c r="R864" s="1"/>
  <c r="R865" s="1"/>
  <c r="R866" s="1"/>
  <c r="R867" s="1"/>
  <c r="R868" s="1"/>
  <c r="R869" s="1"/>
  <c r="R870" s="1"/>
  <c r="R871" s="1"/>
  <c r="R872" s="1"/>
  <c r="R873" s="1"/>
  <c r="R874" s="1"/>
  <c r="R875" s="1"/>
  <c r="R876" s="1"/>
  <c r="R877" s="1"/>
  <c r="R878" s="1"/>
  <c r="R879" s="1"/>
  <c r="R880" s="1"/>
  <c r="R881" s="1"/>
  <c r="R882" s="1"/>
  <c r="R883" s="1"/>
  <c r="R884" s="1"/>
  <c r="R885" s="1"/>
  <c r="R886" s="1"/>
  <c r="R887" s="1"/>
  <c r="R888" s="1"/>
  <c r="R889" s="1"/>
  <c r="R890" s="1"/>
  <c r="R891" s="1"/>
  <c r="R892" s="1"/>
  <c r="R893" s="1"/>
  <c r="R894" s="1"/>
  <c r="R895" s="1"/>
  <c r="R896" s="1"/>
  <c r="R897" s="1"/>
  <c r="R898" s="1"/>
  <c r="R899" s="1"/>
  <c r="R900" s="1"/>
  <c r="R901" s="1"/>
  <c r="R902" s="1"/>
  <c r="R903" s="1"/>
  <c r="R904" s="1"/>
  <c r="R905" s="1"/>
  <c r="R906" s="1"/>
  <c r="R907" s="1"/>
  <c r="R908" s="1"/>
  <c r="R909" s="1"/>
  <c r="R910" s="1"/>
  <c r="R911" s="1"/>
  <c r="R912" s="1"/>
  <c r="R913" s="1"/>
  <c r="R914" s="1"/>
  <c r="R915" s="1"/>
  <c r="R916" s="1"/>
  <c r="R917" s="1"/>
  <c r="R918" s="1"/>
  <c r="R919" s="1"/>
  <c r="R920" s="1"/>
  <c r="R921" s="1"/>
  <c r="R922" s="1"/>
  <c r="R923" s="1"/>
  <c r="R924" s="1"/>
  <c r="R925" s="1"/>
  <c r="R926" s="1"/>
  <c r="R927" s="1"/>
  <c r="R928" s="1"/>
  <c r="R929" s="1"/>
  <c r="R930" s="1"/>
  <c r="R931" s="1"/>
  <c r="R932" s="1"/>
  <c r="R933" s="1"/>
  <c r="R934" s="1"/>
  <c r="R935" s="1"/>
  <c r="R936" s="1"/>
  <c r="R937" s="1"/>
  <c r="R938" s="1"/>
  <c r="R939" s="1"/>
  <c r="R940" s="1"/>
  <c r="R941" s="1"/>
  <c r="R942" s="1"/>
  <c r="R943" s="1"/>
  <c r="R944" s="1"/>
  <c r="R945" s="1"/>
  <c r="R946" s="1"/>
  <c r="R947" s="1"/>
  <c r="R948" s="1"/>
  <c r="R949" s="1"/>
  <c r="R950" s="1"/>
  <c r="R951" s="1"/>
  <c r="R952" s="1"/>
  <c r="R953" s="1"/>
  <c r="R954" s="1"/>
  <c r="R955" s="1"/>
  <c r="R956" s="1"/>
  <c r="R957" s="1"/>
  <c r="R958" s="1"/>
  <c r="R959" s="1"/>
  <c r="R960" s="1"/>
  <c r="R961" s="1"/>
  <c r="R962" s="1"/>
  <c r="R963" s="1"/>
  <c r="R964" s="1"/>
  <c r="R965" s="1"/>
  <c r="R966" s="1"/>
  <c r="R967" s="1"/>
  <c r="R968" s="1"/>
  <c r="R969" s="1"/>
  <c r="R970" s="1"/>
  <c r="R971" s="1"/>
  <c r="R972" s="1"/>
  <c r="R973" s="1"/>
  <c r="R974" s="1"/>
  <c r="R975" s="1"/>
  <c r="R976" s="1"/>
  <c r="R977" s="1"/>
  <c r="R978" s="1"/>
  <c r="R979" s="1"/>
  <c r="R980" s="1"/>
  <c r="R981" s="1"/>
  <c r="R982" s="1"/>
  <c r="R983" s="1"/>
  <c r="R984" s="1"/>
  <c r="R985" s="1"/>
  <c r="R986" s="1"/>
  <c r="R987" s="1"/>
  <c r="R988" s="1"/>
  <c r="R989" s="1"/>
  <c r="R990" s="1"/>
  <c r="R991" s="1"/>
  <c r="R992" s="1"/>
  <c r="R993" s="1"/>
  <c r="R994" s="1"/>
  <c r="R995" s="1"/>
  <c r="R996" s="1"/>
  <c r="R997" s="1"/>
  <c r="R998" s="1"/>
  <c r="R999" s="1"/>
  <c r="R1000" s="1"/>
  <c r="R1001" s="1"/>
  <c r="R1002" s="1"/>
  <c r="R1003" s="1"/>
  <c r="AV4"/>
  <c r="W4"/>
  <c r="W5" s="1"/>
  <c r="W6" s="1"/>
  <c r="W7" s="1"/>
  <c r="W8" s="1"/>
  <c r="W9" s="1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W109" s="1"/>
  <c r="W110" s="1"/>
  <c r="W111" s="1"/>
  <c r="W112" s="1"/>
  <c r="W113" s="1"/>
  <c r="W114" s="1"/>
  <c r="W115" s="1"/>
  <c r="W116" s="1"/>
  <c r="W117" s="1"/>
  <c r="W118" s="1"/>
  <c r="W119" s="1"/>
  <c r="W120" s="1"/>
  <c r="W121" s="1"/>
  <c r="W122" s="1"/>
  <c r="W123" s="1"/>
  <c r="W124" s="1"/>
  <c r="W125" s="1"/>
  <c r="W126" s="1"/>
  <c r="W127" s="1"/>
  <c r="W128" s="1"/>
  <c r="W129" s="1"/>
  <c r="W130" s="1"/>
  <c r="W131" s="1"/>
  <c r="W132" s="1"/>
  <c r="W133" s="1"/>
  <c r="W134" s="1"/>
  <c r="W135" s="1"/>
  <c r="W136" s="1"/>
  <c r="W137" s="1"/>
  <c r="W138" s="1"/>
  <c r="W139" s="1"/>
  <c r="W140" s="1"/>
  <c r="W141" s="1"/>
  <c r="W142" s="1"/>
  <c r="W143" s="1"/>
  <c r="W144" s="1"/>
  <c r="W145" s="1"/>
  <c r="W146" s="1"/>
  <c r="W147" s="1"/>
  <c r="W148" s="1"/>
  <c r="W149" s="1"/>
  <c r="W150" s="1"/>
  <c r="W151" s="1"/>
  <c r="W152" s="1"/>
  <c r="W153" s="1"/>
  <c r="W154" s="1"/>
  <c r="W155" s="1"/>
  <c r="W156" s="1"/>
  <c r="W157" s="1"/>
  <c r="W158" s="1"/>
  <c r="W159" s="1"/>
  <c r="W160" s="1"/>
  <c r="W161" s="1"/>
  <c r="W162" s="1"/>
  <c r="W163" s="1"/>
  <c r="W164" s="1"/>
  <c r="W165" s="1"/>
  <c r="W166" s="1"/>
  <c r="W167" s="1"/>
  <c r="W168" s="1"/>
  <c r="W169" s="1"/>
  <c r="W170" s="1"/>
  <c r="W171" s="1"/>
  <c r="W172" s="1"/>
  <c r="W173" s="1"/>
  <c r="W174" s="1"/>
  <c r="W175" s="1"/>
  <c r="W176" s="1"/>
  <c r="W177" s="1"/>
  <c r="W178" s="1"/>
  <c r="W179" s="1"/>
  <c r="W180" s="1"/>
  <c r="W181" s="1"/>
  <c r="W182" s="1"/>
  <c r="W183" s="1"/>
  <c r="W184" s="1"/>
  <c r="W185" s="1"/>
  <c r="W186" s="1"/>
  <c r="W187" s="1"/>
  <c r="W188" s="1"/>
  <c r="W189" s="1"/>
  <c r="W190" s="1"/>
  <c r="W191" s="1"/>
  <c r="W192" s="1"/>
  <c r="W193" s="1"/>
  <c r="W194" s="1"/>
  <c r="W195" s="1"/>
  <c r="W196" s="1"/>
  <c r="W197" s="1"/>
  <c r="W198" s="1"/>
  <c r="W199" s="1"/>
  <c r="W200" s="1"/>
  <c r="W201" s="1"/>
  <c r="W202" s="1"/>
  <c r="W203" s="1"/>
  <c r="W204" s="1"/>
  <c r="W205" s="1"/>
  <c r="W206" s="1"/>
  <c r="W207" s="1"/>
  <c r="W208" s="1"/>
  <c r="W209" s="1"/>
  <c r="W210" s="1"/>
  <c r="W211" s="1"/>
  <c r="W212" s="1"/>
  <c r="W213" s="1"/>
  <c r="W214" s="1"/>
  <c r="W215" s="1"/>
  <c r="W216" s="1"/>
  <c r="W217" s="1"/>
  <c r="W218" s="1"/>
  <c r="W219" s="1"/>
  <c r="W220" s="1"/>
  <c r="W221" s="1"/>
  <c r="W222" s="1"/>
  <c r="W223" s="1"/>
  <c r="W224" s="1"/>
  <c r="W225" s="1"/>
  <c r="W226" s="1"/>
  <c r="W227" s="1"/>
  <c r="W228" s="1"/>
  <c r="W229" s="1"/>
  <c r="W230" s="1"/>
  <c r="W231" s="1"/>
  <c r="W232" s="1"/>
  <c r="W233" s="1"/>
  <c r="W234" s="1"/>
  <c r="W235" s="1"/>
  <c r="W236" s="1"/>
  <c r="W237" s="1"/>
  <c r="W238" s="1"/>
  <c r="W239" s="1"/>
  <c r="W240" s="1"/>
  <c r="W241" s="1"/>
  <c r="W242" s="1"/>
  <c r="W243" s="1"/>
  <c r="W244" s="1"/>
  <c r="W245" s="1"/>
  <c r="W246" s="1"/>
  <c r="W247" s="1"/>
  <c r="W248" s="1"/>
  <c r="W249" s="1"/>
  <c r="W250" s="1"/>
  <c r="W251" s="1"/>
  <c r="W252" s="1"/>
  <c r="W253" s="1"/>
  <c r="W254" s="1"/>
  <c r="W255" s="1"/>
  <c r="W256" s="1"/>
  <c r="W257" s="1"/>
  <c r="W258" s="1"/>
  <c r="W259" s="1"/>
  <c r="W260" s="1"/>
  <c r="W261" s="1"/>
  <c r="W262" s="1"/>
  <c r="W263" s="1"/>
  <c r="W264" s="1"/>
  <c r="W265" s="1"/>
  <c r="W266" s="1"/>
  <c r="W267" s="1"/>
  <c r="W268" s="1"/>
  <c r="W269" s="1"/>
  <c r="W270" s="1"/>
  <c r="W271" s="1"/>
  <c r="W272" s="1"/>
  <c r="W273" s="1"/>
  <c r="W274" s="1"/>
  <c r="W275" s="1"/>
  <c r="W276" s="1"/>
  <c r="W277" s="1"/>
  <c r="W278" s="1"/>
  <c r="W279" s="1"/>
  <c r="W280" s="1"/>
  <c r="W281" s="1"/>
  <c r="W282" s="1"/>
  <c r="W283" s="1"/>
  <c r="W284" s="1"/>
  <c r="W285" s="1"/>
  <c r="W286" s="1"/>
  <c r="W287" s="1"/>
  <c r="W288" s="1"/>
  <c r="W289" s="1"/>
  <c r="W290" s="1"/>
  <c r="W291" s="1"/>
  <c r="W292" s="1"/>
  <c r="W293" s="1"/>
  <c r="W294" s="1"/>
  <c r="W295" s="1"/>
  <c r="W296" s="1"/>
  <c r="W297" s="1"/>
  <c r="W298" s="1"/>
  <c r="W299" s="1"/>
  <c r="W300" s="1"/>
  <c r="W301" s="1"/>
  <c r="W302" s="1"/>
  <c r="W303" s="1"/>
  <c r="W304" s="1"/>
  <c r="W305" s="1"/>
  <c r="W306" s="1"/>
  <c r="W307" s="1"/>
  <c r="W308" s="1"/>
  <c r="W309" s="1"/>
  <c r="W310" s="1"/>
  <c r="W311" s="1"/>
  <c r="W312" s="1"/>
  <c r="W313" s="1"/>
  <c r="W314" s="1"/>
  <c r="W315" s="1"/>
  <c r="W316" s="1"/>
  <c r="W317" s="1"/>
  <c r="W318" s="1"/>
  <c r="W319" s="1"/>
  <c r="W320" s="1"/>
  <c r="W321" s="1"/>
  <c r="W322" s="1"/>
  <c r="W323" s="1"/>
  <c r="W324" s="1"/>
  <c r="W325" s="1"/>
  <c r="W326" s="1"/>
  <c r="W327" s="1"/>
  <c r="W328" s="1"/>
  <c r="W329" s="1"/>
  <c r="W330" s="1"/>
  <c r="W331" s="1"/>
  <c r="W332" s="1"/>
  <c r="W333" s="1"/>
  <c r="W334" s="1"/>
  <c r="W335" s="1"/>
  <c r="W336" s="1"/>
  <c r="W337" s="1"/>
  <c r="W338" s="1"/>
  <c r="W339" s="1"/>
  <c r="W340" s="1"/>
  <c r="W341" s="1"/>
  <c r="W342" s="1"/>
  <c r="W343" s="1"/>
  <c r="W344" s="1"/>
  <c r="W345" s="1"/>
  <c r="W346" s="1"/>
  <c r="W347" s="1"/>
  <c r="W348" s="1"/>
  <c r="W349" s="1"/>
  <c r="W350" s="1"/>
  <c r="W351" s="1"/>
  <c r="W352" s="1"/>
  <c r="W353" s="1"/>
  <c r="W354" s="1"/>
  <c r="W355" s="1"/>
  <c r="W356" s="1"/>
  <c r="W357" s="1"/>
  <c r="W358" s="1"/>
  <c r="W359" s="1"/>
  <c r="W360" s="1"/>
  <c r="W361" s="1"/>
  <c r="W362" s="1"/>
  <c r="W363" s="1"/>
  <c r="W364" s="1"/>
  <c r="W365" s="1"/>
  <c r="W366" s="1"/>
  <c r="W367" s="1"/>
  <c r="W368" s="1"/>
  <c r="W369" s="1"/>
  <c r="W370" s="1"/>
  <c r="W371" s="1"/>
  <c r="W372" s="1"/>
  <c r="W373" s="1"/>
  <c r="W374" s="1"/>
  <c r="W375" s="1"/>
  <c r="W376" s="1"/>
  <c r="W377" s="1"/>
  <c r="W378" s="1"/>
  <c r="W379" s="1"/>
  <c r="W380" s="1"/>
  <c r="W381" s="1"/>
  <c r="W382" s="1"/>
  <c r="W383" s="1"/>
  <c r="W384" s="1"/>
  <c r="W385" s="1"/>
  <c r="W386" s="1"/>
  <c r="W387" s="1"/>
  <c r="W388" s="1"/>
  <c r="W389" s="1"/>
  <c r="W390" s="1"/>
  <c r="W391" s="1"/>
  <c r="W392" s="1"/>
  <c r="W393" s="1"/>
  <c r="W394" s="1"/>
  <c r="W395" s="1"/>
  <c r="W396" s="1"/>
  <c r="W397" s="1"/>
  <c r="W398" s="1"/>
  <c r="W399" s="1"/>
  <c r="W400" s="1"/>
  <c r="W401" s="1"/>
  <c r="W402" s="1"/>
  <c r="W403" s="1"/>
  <c r="W404" s="1"/>
  <c r="W405" s="1"/>
  <c r="W406" s="1"/>
  <c r="W407" s="1"/>
  <c r="W408" s="1"/>
  <c r="W409" s="1"/>
  <c r="W410" s="1"/>
  <c r="W411" s="1"/>
  <c r="W412" s="1"/>
  <c r="W413" s="1"/>
  <c r="W414" s="1"/>
  <c r="W415" s="1"/>
  <c r="W416" s="1"/>
  <c r="W417" s="1"/>
  <c r="W418" s="1"/>
  <c r="W419" s="1"/>
  <c r="W420" s="1"/>
  <c r="W421" s="1"/>
  <c r="W422" s="1"/>
  <c r="W423" s="1"/>
  <c r="W424" s="1"/>
  <c r="W425" s="1"/>
  <c r="W426" s="1"/>
  <c r="W427" s="1"/>
  <c r="W428" s="1"/>
  <c r="W429" s="1"/>
  <c r="W430" s="1"/>
  <c r="W431" s="1"/>
  <c r="W432" s="1"/>
  <c r="W433" s="1"/>
  <c r="W434" s="1"/>
  <c r="W435" s="1"/>
  <c r="W436" s="1"/>
  <c r="W437" s="1"/>
  <c r="W438" s="1"/>
  <c r="W439" s="1"/>
  <c r="W440" s="1"/>
  <c r="W441" s="1"/>
  <c r="W442" s="1"/>
  <c r="W443" s="1"/>
  <c r="W444" s="1"/>
  <c r="W445" s="1"/>
  <c r="W446" s="1"/>
  <c r="W447" s="1"/>
  <c r="W448" s="1"/>
  <c r="W449" s="1"/>
  <c r="W450" s="1"/>
  <c r="W451" s="1"/>
  <c r="W452" s="1"/>
  <c r="W453" s="1"/>
  <c r="W454" s="1"/>
  <c r="W455" s="1"/>
  <c r="W456" s="1"/>
  <c r="W457" s="1"/>
  <c r="W458" s="1"/>
  <c r="W459" s="1"/>
  <c r="W460" s="1"/>
  <c r="W461" s="1"/>
  <c r="W462" s="1"/>
  <c r="W463" s="1"/>
  <c r="W464" s="1"/>
  <c r="W465" s="1"/>
  <c r="W466" s="1"/>
  <c r="W467" s="1"/>
  <c r="W468" s="1"/>
  <c r="W469" s="1"/>
  <c r="W470" s="1"/>
  <c r="W471" s="1"/>
  <c r="W472" s="1"/>
  <c r="W473" s="1"/>
  <c r="W474" s="1"/>
  <c r="W475" s="1"/>
  <c r="W476" s="1"/>
  <c r="W477" s="1"/>
  <c r="W478" s="1"/>
  <c r="W479" s="1"/>
  <c r="W480" s="1"/>
  <c r="W481" s="1"/>
  <c r="W482" s="1"/>
  <c r="W483" s="1"/>
  <c r="W484" s="1"/>
  <c r="W485" s="1"/>
  <c r="W486" s="1"/>
  <c r="W487" s="1"/>
  <c r="W488" s="1"/>
  <c r="W489" s="1"/>
  <c r="W490" s="1"/>
  <c r="W491" s="1"/>
  <c r="W492" s="1"/>
  <c r="W493" s="1"/>
  <c r="W494" s="1"/>
  <c r="W495" s="1"/>
  <c r="W496" s="1"/>
  <c r="W497" s="1"/>
  <c r="W498" s="1"/>
  <c r="W499" s="1"/>
  <c r="W500" s="1"/>
  <c r="W501" s="1"/>
  <c r="W502" s="1"/>
  <c r="W503" s="1"/>
  <c r="W504" s="1"/>
  <c r="W505" s="1"/>
  <c r="W506" s="1"/>
  <c r="W507" s="1"/>
  <c r="W508" s="1"/>
  <c r="W509" s="1"/>
  <c r="W510" s="1"/>
  <c r="W511" s="1"/>
  <c r="W512" s="1"/>
  <c r="W513" s="1"/>
  <c r="W514" s="1"/>
  <c r="W515" s="1"/>
  <c r="W516" s="1"/>
  <c r="W517" s="1"/>
  <c r="W518" s="1"/>
  <c r="W519" s="1"/>
  <c r="W520" s="1"/>
  <c r="W521" s="1"/>
  <c r="W522" s="1"/>
  <c r="W523" s="1"/>
  <c r="W524" s="1"/>
  <c r="W525" s="1"/>
  <c r="W526" s="1"/>
  <c r="W527" s="1"/>
  <c r="W528" s="1"/>
  <c r="W529" s="1"/>
  <c r="W530" s="1"/>
  <c r="W531" s="1"/>
  <c r="W532" s="1"/>
  <c r="W533" s="1"/>
  <c r="W534" s="1"/>
  <c r="W535" s="1"/>
  <c r="W536" s="1"/>
  <c r="W537" s="1"/>
  <c r="W538" s="1"/>
  <c r="W539" s="1"/>
  <c r="W540" s="1"/>
  <c r="W541" s="1"/>
  <c r="W542" s="1"/>
  <c r="W543" s="1"/>
  <c r="W544" s="1"/>
  <c r="W545" s="1"/>
  <c r="W546" s="1"/>
  <c r="W547" s="1"/>
  <c r="W548" s="1"/>
  <c r="W549" s="1"/>
  <c r="W550" s="1"/>
  <c r="W551" s="1"/>
  <c r="W552" s="1"/>
  <c r="W553" s="1"/>
  <c r="W554" s="1"/>
  <c r="W555" s="1"/>
  <c r="W556" s="1"/>
  <c r="W557" s="1"/>
  <c r="W558" s="1"/>
  <c r="W559" s="1"/>
  <c r="W560" s="1"/>
  <c r="W561" s="1"/>
  <c r="W562" s="1"/>
  <c r="W563" s="1"/>
  <c r="W564" s="1"/>
  <c r="W565" s="1"/>
  <c r="W566" s="1"/>
  <c r="W567" s="1"/>
  <c r="W568" s="1"/>
  <c r="W569" s="1"/>
  <c r="W570" s="1"/>
  <c r="W571" s="1"/>
  <c r="W572" s="1"/>
  <c r="W573" s="1"/>
  <c r="W574" s="1"/>
  <c r="W575" s="1"/>
  <c r="W576" s="1"/>
  <c r="W577" s="1"/>
  <c r="W578" s="1"/>
  <c r="W579" s="1"/>
  <c r="W580" s="1"/>
  <c r="W581" s="1"/>
  <c r="W582" s="1"/>
  <c r="W583" s="1"/>
  <c r="W584" s="1"/>
  <c r="W585" s="1"/>
  <c r="W586" s="1"/>
  <c r="W587" s="1"/>
  <c r="W588" s="1"/>
  <c r="W589" s="1"/>
  <c r="W590" s="1"/>
  <c r="W591" s="1"/>
  <c r="W592" s="1"/>
  <c r="W593" s="1"/>
  <c r="W594" s="1"/>
  <c r="W595" s="1"/>
  <c r="W596" s="1"/>
  <c r="W597" s="1"/>
  <c r="W598" s="1"/>
  <c r="W599" s="1"/>
  <c r="W600" s="1"/>
  <c r="W601" s="1"/>
  <c r="W602" s="1"/>
  <c r="W603" s="1"/>
  <c r="W604" s="1"/>
  <c r="W605" s="1"/>
  <c r="W606" s="1"/>
  <c r="W607" s="1"/>
  <c r="W608" s="1"/>
  <c r="W609" s="1"/>
  <c r="W610" s="1"/>
  <c r="W611" s="1"/>
  <c r="W612" s="1"/>
  <c r="W613" s="1"/>
  <c r="W614" s="1"/>
  <c r="W615" s="1"/>
  <c r="W616" s="1"/>
  <c r="W617" s="1"/>
  <c r="W618" s="1"/>
  <c r="W619" s="1"/>
  <c r="W620" s="1"/>
  <c r="W621" s="1"/>
  <c r="W622" s="1"/>
  <c r="W623" s="1"/>
  <c r="W624" s="1"/>
  <c r="W625" s="1"/>
  <c r="W626" s="1"/>
  <c r="W627" s="1"/>
  <c r="W628" s="1"/>
  <c r="W629" s="1"/>
  <c r="W630" s="1"/>
  <c r="W631" s="1"/>
  <c r="W632" s="1"/>
  <c r="W633" s="1"/>
  <c r="W634" s="1"/>
  <c r="W635" s="1"/>
  <c r="W636" s="1"/>
  <c r="W637" s="1"/>
  <c r="W638" s="1"/>
  <c r="W639" s="1"/>
  <c r="W640" s="1"/>
  <c r="W641" s="1"/>
  <c r="W642" s="1"/>
  <c r="W643" s="1"/>
  <c r="W644" s="1"/>
  <c r="W645" s="1"/>
  <c r="W646" s="1"/>
  <c r="W647" s="1"/>
  <c r="W648" s="1"/>
  <c r="W649" s="1"/>
  <c r="W650" s="1"/>
  <c r="W651" s="1"/>
  <c r="W652" s="1"/>
  <c r="W653" s="1"/>
  <c r="W654" s="1"/>
  <c r="W655" s="1"/>
  <c r="W656" s="1"/>
  <c r="W657" s="1"/>
  <c r="W658" s="1"/>
  <c r="W659" s="1"/>
  <c r="W660" s="1"/>
  <c r="W661" s="1"/>
  <c r="W662" s="1"/>
  <c r="W663" s="1"/>
  <c r="W664" s="1"/>
  <c r="W665" s="1"/>
  <c r="W666" s="1"/>
  <c r="W667" s="1"/>
  <c r="W668" s="1"/>
  <c r="W669" s="1"/>
  <c r="W670" s="1"/>
  <c r="W671" s="1"/>
  <c r="W672" s="1"/>
  <c r="W673" s="1"/>
  <c r="W674" s="1"/>
  <c r="W675" s="1"/>
  <c r="W676" s="1"/>
  <c r="W677" s="1"/>
  <c r="W678" s="1"/>
  <c r="W679" s="1"/>
  <c r="W680" s="1"/>
  <c r="W681" s="1"/>
  <c r="W682" s="1"/>
  <c r="W683" s="1"/>
  <c r="W684" s="1"/>
  <c r="W685" s="1"/>
  <c r="W686" s="1"/>
  <c r="W687" s="1"/>
  <c r="W688" s="1"/>
  <c r="W689" s="1"/>
  <c r="W690" s="1"/>
  <c r="W691" s="1"/>
  <c r="W692" s="1"/>
  <c r="W693" s="1"/>
  <c r="W694" s="1"/>
  <c r="W695" s="1"/>
  <c r="W696" s="1"/>
  <c r="W697" s="1"/>
  <c r="W698" s="1"/>
  <c r="W699" s="1"/>
  <c r="W700" s="1"/>
  <c r="W701" s="1"/>
  <c r="W702" s="1"/>
  <c r="W703" s="1"/>
  <c r="W704" s="1"/>
  <c r="W705" s="1"/>
  <c r="W706" s="1"/>
  <c r="W707" s="1"/>
  <c r="W708" s="1"/>
  <c r="W709" s="1"/>
  <c r="W710" s="1"/>
  <c r="W711" s="1"/>
  <c r="W712" s="1"/>
  <c r="W713" s="1"/>
  <c r="W714" s="1"/>
  <c r="W715" s="1"/>
  <c r="W716" s="1"/>
  <c r="W717" s="1"/>
  <c r="W718" s="1"/>
  <c r="W719" s="1"/>
  <c r="W720" s="1"/>
  <c r="W721" s="1"/>
  <c r="W722" s="1"/>
  <c r="W723" s="1"/>
  <c r="W724" s="1"/>
  <c r="W725" s="1"/>
  <c r="W726" s="1"/>
  <c r="W727" s="1"/>
  <c r="W728" s="1"/>
  <c r="W729" s="1"/>
  <c r="W730" s="1"/>
  <c r="W731" s="1"/>
  <c r="W732" s="1"/>
  <c r="W733" s="1"/>
  <c r="W734" s="1"/>
  <c r="W735" s="1"/>
  <c r="W736" s="1"/>
  <c r="W737" s="1"/>
  <c r="W738" s="1"/>
  <c r="W739" s="1"/>
  <c r="W740" s="1"/>
  <c r="W741" s="1"/>
  <c r="W742" s="1"/>
  <c r="W743" s="1"/>
  <c r="W744" s="1"/>
  <c r="W745" s="1"/>
  <c r="W746" s="1"/>
  <c r="W747" s="1"/>
  <c r="W748" s="1"/>
  <c r="W749" s="1"/>
  <c r="W750" s="1"/>
  <c r="W751" s="1"/>
  <c r="W752" s="1"/>
  <c r="W753" s="1"/>
  <c r="W754" s="1"/>
  <c r="W755" s="1"/>
  <c r="W756" s="1"/>
  <c r="W757" s="1"/>
  <c r="W758" s="1"/>
  <c r="W759" s="1"/>
  <c r="W760" s="1"/>
  <c r="W761" s="1"/>
  <c r="W762" s="1"/>
  <c r="W763" s="1"/>
  <c r="W764" s="1"/>
  <c r="W765" s="1"/>
  <c r="W766" s="1"/>
  <c r="W767" s="1"/>
  <c r="W768" s="1"/>
  <c r="W769" s="1"/>
  <c r="W770" s="1"/>
  <c r="W771" s="1"/>
  <c r="W772" s="1"/>
  <c r="W773" s="1"/>
  <c r="W774" s="1"/>
  <c r="W775" s="1"/>
  <c r="W776" s="1"/>
  <c r="W777" s="1"/>
  <c r="W778" s="1"/>
  <c r="W779" s="1"/>
  <c r="W780" s="1"/>
  <c r="W781" s="1"/>
  <c r="W782" s="1"/>
  <c r="W783" s="1"/>
  <c r="W784" s="1"/>
  <c r="W785" s="1"/>
  <c r="W786" s="1"/>
  <c r="W787" s="1"/>
  <c r="W788" s="1"/>
  <c r="W789" s="1"/>
  <c r="W790" s="1"/>
  <c r="W791" s="1"/>
  <c r="W792" s="1"/>
  <c r="W793" s="1"/>
  <c r="W794" s="1"/>
  <c r="W795" s="1"/>
  <c r="W796" s="1"/>
  <c r="W797" s="1"/>
  <c r="W798" s="1"/>
  <c r="W799" s="1"/>
  <c r="W800" s="1"/>
  <c r="W801" s="1"/>
  <c r="W802" s="1"/>
  <c r="W803" s="1"/>
  <c r="W804" s="1"/>
  <c r="W805" s="1"/>
  <c r="W806" s="1"/>
  <c r="W807" s="1"/>
  <c r="W808" s="1"/>
  <c r="W809" s="1"/>
  <c r="W810" s="1"/>
  <c r="W811" s="1"/>
  <c r="W812" s="1"/>
  <c r="W813" s="1"/>
  <c r="W814" s="1"/>
  <c r="W815" s="1"/>
  <c r="W816" s="1"/>
  <c r="W817" s="1"/>
  <c r="W818" s="1"/>
  <c r="W819" s="1"/>
  <c r="W820" s="1"/>
  <c r="W821" s="1"/>
  <c r="W822" s="1"/>
  <c r="W823" s="1"/>
  <c r="W824" s="1"/>
  <c r="W825" s="1"/>
  <c r="W826" s="1"/>
  <c r="W827" s="1"/>
  <c r="W828" s="1"/>
  <c r="W829" s="1"/>
  <c r="W830" s="1"/>
  <c r="W831" s="1"/>
  <c r="W832" s="1"/>
  <c r="W833" s="1"/>
  <c r="W834" s="1"/>
  <c r="W835" s="1"/>
  <c r="W836" s="1"/>
  <c r="W837" s="1"/>
  <c r="W838" s="1"/>
  <c r="W839" s="1"/>
  <c r="W840" s="1"/>
  <c r="W841" s="1"/>
  <c r="W842" s="1"/>
  <c r="W843" s="1"/>
  <c r="W844" s="1"/>
  <c r="W845" s="1"/>
  <c r="W846" s="1"/>
  <c r="W847" s="1"/>
  <c r="W848" s="1"/>
  <c r="W849" s="1"/>
  <c r="W850" s="1"/>
  <c r="W851" s="1"/>
  <c r="W852" s="1"/>
  <c r="W853" s="1"/>
  <c r="W854" s="1"/>
  <c r="W855" s="1"/>
  <c r="W856" s="1"/>
  <c r="W857" s="1"/>
  <c r="W858" s="1"/>
  <c r="W859" s="1"/>
  <c r="W860" s="1"/>
  <c r="W861" s="1"/>
  <c r="W862" s="1"/>
  <c r="W863" s="1"/>
  <c r="W864" s="1"/>
  <c r="W865" s="1"/>
  <c r="W866" s="1"/>
  <c r="W867" s="1"/>
  <c r="W868" s="1"/>
  <c r="W869" s="1"/>
  <c r="W870" s="1"/>
  <c r="W871" s="1"/>
  <c r="W872" s="1"/>
  <c r="W873" s="1"/>
  <c r="W874" s="1"/>
  <c r="W875" s="1"/>
  <c r="W876" s="1"/>
  <c r="W877" s="1"/>
  <c r="W878" s="1"/>
  <c r="W879" s="1"/>
  <c r="W880" s="1"/>
  <c r="W881" s="1"/>
  <c r="W882" s="1"/>
  <c r="W883" s="1"/>
  <c r="W884" s="1"/>
  <c r="W885" s="1"/>
  <c r="W886" s="1"/>
  <c r="W887" s="1"/>
  <c r="W888" s="1"/>
  <c r="W889" s="1"/>
  <c r="W890" s="1"/>
  <c r="W891" s="1"/>
  <c r="W892" s="1"/>
  <c r="W893" s="1"/>
  <c r="W894" s="1"/>
  <c r="W895" s="1"/>
  <c r="W896" s="1"/>
  <c r="W897" s="1"/>
  <c r="W898" s="1"/>
  <c r="W899" s="1"/>
  <c r="W900" s="1"/>
  <c r="W901" s="1"/>
  <c r="W902" s="1"/>
  <c r="W903" s="1"/>
  <c r="W904" s="1"/>
  <c r="W905" s="1"/>
  <c r="W906" s="1"/>
  <c r="W907" s="1"/>
  <c r="W908" s="1"/>
  <c r="W909" s="1"/>
  <c r="W910" s="1"/>
  <c r="W911" s="1"/>
  <c r="W912" s="1"/>
  <c r="W913" s="1"/>
  <c r="W914" s="1"/>
  <c r="W915" s="1"/>
  <c r="W916" s="1"/>
  <c r="W917" s="1"/>
  <c r="W918" s="1"/>
  <c r="W919" s="1"/>
  <c r="W920" s="1"/>
  <c r="W921" s="1"/>
  <c r="W922" s="1"/>
  <c r="W923" s="1"/>
  <c r="W924" s="1"/>
  <c r="W925" s="1"/>
  <c r="W926" s="1"/>
  <c r="W927" s="1"/>
  <c r="W928" s="1"/>
  <c r="W929" s="1"/>
  <c r="W930" s="1"/>
  <c r="W931" s="1"/>
  <c r="W932" s="1"/>
  <c r="W933" s="1"/>
  <c r="W934" s="1"/>
  <c r="W935" s="1"/>
  <c r="W936" s="1"/>
  <c r="W937" s="1"/>
  <c r="W938" s="1"/>
  <c r="W939" s="1"/>
  <c r="W940" s="1"/>
  <c r="W941" s="1"/>
  <c r="W942" s="1"/>
  <c r="W943" s="1"/>
  <c r="W944" s="1"/>
  <c r="W945" s="1"/>
  <c r="W946" s="1"/>
  <c r="W947" s="1"/>
  <c r="W948" s="1"/>
  <c r="W949" s="1"/>
  <c r="W950" s="1"/>
  <c r="W951" s="1"/>
  <c r="W952" s="1"/>
  <c r="W953" s="1"/>
  <c r="W954" s="1"/>
  <c r="W955" s="1"/>
  <c r="W956" s="1"/>
  <c r="W957" s="1"/>
  <c r="W958" s="1"/>
  <c r="W959" s="1"/>
  <c r="W960" s="1"/>
  <c r="W961" s="1"/>
  <c r="W962" s="1"/>
  <c r="W963" s="1"/>
  <c r="W964" s="1"/>
  <c r="W965" s="1"/>
  <c r="W966" s="1"/>
  <c r="W967" s="1"/>
  <c r="W968" s="1"/>
  <c r="W969" s="1"/>
  <c r="W970" s="1"/>
  <c r="W971" s="1"/>
  <c r="W972" s="1"/>
  <c r="W973" s="1"/>
  <c r="W974" s="1"/>
  <c r="W975" s="1"/>
  <c r="W976" s="1"/>
  <c r="W977" s="1"/>
  <c r="W978" s="1"/>
  <c r="W979" s="1"/>
  <c r="W980" s="1"/>
  <c r="W981" s="1"/>
  <c r="W982" s="1"/>
  <c r="W983" s="1"/>
  <c r="W984" s="1"/>
  <c r="W985" s="1"/>
  <c r="W986" s="1"/>
  <c r="W987" s="1"/>
  <c r="W988" s="1"/>
  <c r="W989" s="1"/>
  <c r="W990" s="1"/>
  <c r="W991" s="1"/>
  <c r="W992" s="1"/>
  <c r="W993" s="1"/>
  <c r="W994" s="1"/>
  <c r="W995" s="1"/>
  <c r="W996" s="1"/>
  <c r="W997" s="1"/>
  <c r="W998" s="1"/>
  <c r="W999" s="1"/>
  <c r="W1000" s="1"/>
  <c r="W1001" s="1"/>
  <c r="W1002" s="1"/>
  <c r="W1003" s="1"/>
  <c r="AG4"/>
  <c r="BF4"/>
  <c r="BF5" s="1"/>
  <c r="BF6" s="1"/>
  <c r="BF7" s="1"/>
  <c r="BF8" s="1"/>
  <c r="BF9" s="1"/>
  <c r="BF10" s="1"/>
  <c r="BF11" s="1"/>
  <c r="BF12" s="1"/>
  <c r="BF13" s="1"/>
  <c r="BF14" s="1"/>
  <c r="BF15" s="1"/>
  <c r="BF16" s="1"/>
  <c r="BF17" s="1"/>
  <c r="BF18" s="1"/>
  <c r="BF19" s="1"/>
  <c r="BF20" s="1"/>
  <c r="BF21" s="1"/>
  <c r="BF22" s="1"/>
  <c r="BF23" s="1"/>
  <c r="BF24" s="1"/>
  <c r="BF25" s="1"/>
  <c r="BF26" s="1"/>
  <c r="BF27" s="1"/>
  <c r="BF28" s="1"/>
  <c r="BF29" s="1"/>
  <c r="BF30" s="1"/>
  <c r="BF31" s="1"/>
  <c r="BF32" s="1"/>
  <c r="BF33" s="1"/>
  <c r="BF34" s="1"/>
  <c r="BF35" s="1"/>
  <c r="BF36" s="1"/>
  <c r="BF37" s="1"/>
  <c r="BF38" s="1"/>
  <c r="BF39" s="1"/>
  <c r="BF40" s="1"/>
  <c r="BF41" s="1"/>
  <c r="BF42" s="1"/>
  <c r="BF43" s="1"/>
  <c r="BF44" s="1"/>
  <c r="BF45" s="1"/>
  <c r="BF46" s="1"/>
  <c r="BF47" s="1"/>
  <c r="BF48" s="1"/>
  <c r="BF49" s="1"/>
  <c r="BF50" s="1"/>
  <c r="BF51" s="1"/>
  <c r="BF52" s="1"/>
  <c r="BF53" s="1"/>
  <c r="BF54" s="1"/>
  <c r="BF55" s="1"/>
  <c r="BF56" s="1"/>
  <c r="BF57" s="1"/>
  <c r="BF58" s="1"/>
  <c r="BF59" s="1"/>
  <c r="BF60" s="1"/>
  <c r="BF61" s="1"/>
  <c r="BF62" s="1"/>
  <c r="BF63" s="1"/>
  <c r="BF64" s="1"/>
  <c r="BF65" s="1"/>
  <c r="BF66" s="1"/>
  <c r="BF67" s="1"/>
  <c r="BF68" s="1"/>
  <c r="BF69" s="1"/>
  <c r="BF70" s="1"/>
  <c r="BF71" s="1"/>
  <c r="BF72" s="1"/>
  <c r="BF73" s="1"/>
  <c r="BF74" s="1"/>
  <c r="BF75" s="1"/>
  <c r="BF76" s="1"/>
  <c r="BF77" s="1"/>
  <c r="BF78" s="1"/>
  <c r="BF79" s="1"/>
  <c r="BF80" s="1"/>
  <c r="BF81" s="1"/>
  <c r="BF82" s="1"/>
  <c r="BF83" s="1"/>
  <c r="BF84" s="1"/>
  <c r="BF85" s="1"/>
  <c r="BF86" s="1"/>
  <c r="BF87" s="1"/>
  <c r="BF88" s="1"/>
  <c r="BF89" s="1"/>
  <c r="BF90" s="1"/>
  <c r="BF91" s="1"/>
  <c r="BF92" s="1"/>
  <c r="BF93" s="1"/>
  <c r="BF94" s="1"/>
  <c r="BF95" s="1"/>
  <c r="BF96" s="1"/>
  <c r="BF97" s="1"/>
  <c r="BF98" s="1"/>
  <c r="BF99" s="1"/>
  <c r="BF100" s="1"/>
  <c r="BF101" s="1"/>
  <c r="BF102" s="1"/>
  <c r="BF103" s="1"/>
  <c r="BF104" s="1"/>
  <c r="BF105" s="1"/>
  <c r="BF106" s="1"/>
  <c r="BF107" s="1"/>
  <c r="BF108" s="1"/>
  <c r="BF109" s="1"/>
  <c r="BF110" s="1"/>
  <c r="BF111" s="1"/>
  <c r="BF112" s="1"/>
  <c r="BF113" s="1"/>
  <c r="BF114" s="1"/>
  <c r="BF115" s="1"/>
  <c r="BF116" s="1"/>
  <c r="BF117" s="1"/>
  <c r="BF118" s="1"/>
  <c r="BF119" s="1"/>
  <c r="BF120" s="1"/>
  <c r="BF121" s="1"/>
  <c r="BF122" s="1"/>
  <c r="BF123" s="1"/>
  <c r="BF124" s="1"/>
  <c r="BF125" s="1"/>
  <c r="BF126" s="1"/>
  <c r="BF127" s="1"/>
  <c r="BF128" s="1"/>
  <c r="BF129" s="1"/>
  <c r="BF130" s="1"/>
  <c r="BF131" s="1"/>
  <c r="BF132" s="1"/>
  <c r="BF133" s="1"/>
  <c r="BF134" s="1"/>
  <c r="BF135" s="1"/>
  <c r="BF136" s="1"/>
  <c r="BF137" s="1"/>
  <c r="BF138" s="1"/>
  <c r="BF139" s="1"/>
  <c r="BF140" s="1"/>
  <c r="BF141" s="1"/>
  <c r="BF142" s="1"/>
  <c r="BF143" s="1"/>
  <c r="BF144" s="1"/>
  <c r="BF145" s="1"/>
  <c r="BF146" s="1"/>
  <c r="BF147" s="1"/>
  <c r="BF148" s="1"/>
  <c r="BF149" s="1"/>
  <c r="BF150" s="1"/>
  <c r="BF151" s="1"/>
  <c r="BF152" s="1"/>
  <c r="BF153" s="1"/>
  <c r="BF154" s="1"/>
  <c r="BF155" s="1"/>
  <c r="BF156" s="1"/>
  <c r="BF157" s="1"/>
  <c r="BF158" s="1"/>
  <c r="BF159" s="1"/>
  <c r="BF160" s="1"/>
  <c r="BF161" s="1"/>
  <c r="BF162" s="1"/>
  <c r="BF163" s="1"/>
  <c r="BF164" s="1"/>
  <c r="BF165" s="1"/>
  <c r="BF166" s="1"/>
  <c r="BF167" s="1"/>
  <c r="BF168" s="1"/>
  <c r="BF169" s="1"/>
  <c r="BF170" s="1"/>
  <c r="BF171" s="1"/>
  <c r="BF172" s="1"/>
  <c r="BF173" s="1"/>
  <c r="BF174" s="1"/>
  <c r="BF175" s="1"/>
  <c r="BF176" s="1"/>
  <c r="BF177" s="1"/>
  <c r="BF178" s="1"/>
  <c r="BF179" s="1"/>
  <c r="BF180" s="1"/>
  <c r="BF181" s="1"/>
  <c r="BF182" s="1"/>
  <c r="BF183" s="1"/>
  <c r="BF184" s="1"/>
  <c r="BF185" s="1"/>
  <c r="BF186" s="1"/>
  <c r="BF187" s="1"/>
  <c r="BF188" s="1"/>
  <c r="BF189" s="1"/>
  <c r="BF190" s="1"/>
  <c r="BF191" s="1"/>
  <c r="BF192" s="1"/>
  <c r="BF193" s="1"/>
  <c r="BF194" s="1"/>
  <c r="BF195" s="1"/>
  <c r="BF196" s="1"/>
  <c r="BF197" s="1"/>
  <c r="BF198" s="1"/>
  <c r="BF199" s="1"/>
  <c r="BF200" s="1"/>
  <c r="BF201" s="1"/>
  <c r="BF202" s="1"/>
  <c r="BF203" s="1"/>
  <c r="BF204" s="1"/>
  <c r="BF205" s="1"/>
  <c r="BF206" s="1"/>
  <c r="BF207" s="1"/>
  <c r="BF208" s="1"/>
  <c r="BF209" s="1"/>
  <c r="BF210" s="1"/>
  <c r="BF211" s="1"/>
  <c r="BF212" s="1"/>
  <c r="BF213" s="1"/>
  <c r="BF214" s="1"/>
  <c r="BF215" s="1"/>
  <c r="BF216" s="1"/>
  <c r="BF217" s="1"/>
  <c r="BF218" s="1"/>
  <c r="BF219" s="1"/>
  <c r="BF220" s="1"/>
  <c r="BF221" s="1"/>
  <c r="BF222" s="1"/>
  <c r="BF223" s="1"/>
  <c r="BF224" s="1"/>
  <c r="BF225" s="1"/>
  <c r="BF226" s="1"/>
  <c r="BF227" s="1"/>
  <c r="BF228" s="1"/>
  <c r="BF229" s="1"/>
  <c r="BF230" s="1"/>
  <c r="BF231" s="1"/>
  <c r="BF232" s="1"/>
  <c r="BF233" s="1"/>
  <c r="BF234" s="1"/>
  <c r="BF235" s="1"/>
  <c r="BF236" s="1"/>
  <c r="BF237" s="1"/>
  <c r="BF238" s="1"/>
  <c r="BF239" s="1"/>
  <c r="BF240" s="1"/>
  <c r="BF241" s="1"/>
  <c r="BF242" s="1"/>
  <c r="BF243" s="1"/>
  <c r="BF244" s="1"/>
  <c r="BF245" s="1"/>
  <c r="BF246" s="1"/>
  <c r="BF247" s="1"/>
  <c r="BF248" s="1"/>
  <c r="BF249" s="1"/>
  <c r="BF250" s="1"/>
  <c r="BF251" s="1"/>
  <c r="BF252" s="1"/>
  <c r="BF253" s="1"/>
  <c r="BF254" s="1"/>
  <c r="BF255" s="1"/>
  <c r="BF256" s="1"/>
  <c r="BF257" s="1"/>
  <c r="BF258" s="1"/>
  <c r="BF259" s="1"/>
  <c r="BF260" s="1"/>
  <c r="BF261" s="1"/>
  <c r="BF262" s="1"/>
  <c r="BF263" s="1"/>
  <c r="BF264" s="1"/>
  <c r="BF265" s="1"/>
  <c r="BF266" s="1"/>
  <c r="BF267" s="1"/>
  <c r="BF268" s="1"/>
  <c r="BF269" s="1"/>
  <c r="BF270" s="1"/>
  <c r="BF271" s="1"/>
  <c r="BF272" s="1"/>
  <c r="BF273" s="1"/>
  <c r="BF274" s="1"/>
  <c r="BF275" s="1"/>
  <c r="BF276" s="1"/>
  <c r="BF277" s="1"/>
  <c r="BF278" s="1"/>
  <c r="BF279" s="1"/>
  <c r="BF280" s="1"/>
  <c r="BF281" s="1"/>
  <c r="BF282" s="1"/>
  <c r="BF283" s="1"/>
  <c r="BF284" s="1"/>
  <c r="BF285" s="1"/>
  <c r="BF286" s="1"/>
  <c r="BF287" s="1"/>
  <c r="BF288" s="1"/>
  <c r="BF289" s="1"/>
  <c r="BF290" s="1"/>
  <c r="BF291" s="1"/>
  <c r="BF292" s="1"/>
  <c r="BF293" s="1"/>
  <c r="BF294" s="1"/>
  <c r="BF295" s="1"/>
  <c r="BF296" s="1"/>
  <c r="BF297" s="1"/>
  <c r="BF298" s="1"/>
  <c r="BF299" s="1"/>
  <c r="BF300" s="1"/>
  <c r="BF301" s="1"/>
  <c r="BF302" s="1"/>
  <c r="BF303" s="1"/>
  <c r="BF304" s="1"/>
  <c r="BF305" s="1"/>
  <c r="BF306" s="1"/>
  <c r="BF307" s="1"/>
  <c r="BF308" s="1"/>
  <c r="BF309" s="1"/>
  <c r="BF310" s="1"/>
  <c r="BF311" s="1"/>
  <c r="BF312" s="1"/>
  <c r="BF313" s="1"/>
  <c r="BF314" s="1"/>
  <c r="BF315" s="1"/>
  <c r="BF316" s="1"/>
  <c r="BF317" s="1"/>
  <c r="BF318" s="1"/>
  <c r="BF319" s="1"/>
  <c r="BF320" s="1"/>
  <c r="BF321" s="1"/>
  <c r="BF322" s="1"/>
  <c r="BF323" s="1"/>
  <c r="BF324" s="1"/>
  <c r="BF325" s="1"/>
  <c r="BF326" s="1"/>
  <c r="BF327" s="1"/>
  <c r="BF328" s="1"/>
  <c r="BF329" s="1"/>
  <c r="BF330" s="1"/>
  <c r="BF331" s="1"/>
  <c r="BF332" s="1"/>
  <c r="BF333" s="1"/>
  <c r="BF334" s="1"/>
  <c r="BF335" s="1"/>
  <c r="BF336" s="1"/>
  <c r="BF337" s="1"/>
  <c r="BF338" s="1"/>
  <c r="BF339" s="1"/>
  <c r="BF340" s="1"/>
  <c r="BF341" s="1"/>
  <c r="BF342" s="1"/>
  <c r="BF343" s="1"/>
  <c r="BF344" s="1"/>
  <c r="BF345" s="1"/>
  <c r="BF346" s="1"/>
  <c r="BF347" s="1"/>
  <c r="BF348" s="1"/>
  <c r="BF349" s="1"/>
  <c r="BF350" s="1"/>
  <c r="BF351" s="1"/>
  <c r="BF352" s="1"/>
  <c r="BF353" s="1"/>
  <c r="BF354" s="1"/>
  <c r="BF355" s="1"/>
  <c r="BF356" s="1"/>
  <c r="BF357" s="1"/>
  <c r="BF358" s="1"/>
  <c r="BF359" s="1"/>
  <c r="BF360" s="1"/>
  <c r="BF361" s="1"/>
  <c r="BF362" s="1"/>
  <c r="BF363" s="1"/>
  <c r="BF364" s="1"/>
  <c r="BF365" s="1"/>
  <c r="BF366" s="1"/>
  <c r="BF367" s="1"/>
  <c r="BF368" s="1"/>
  <c r="BF369" s="1"/>
  <c r="BF370" s="1"/>
  <c r="BF371" s="1"/>
  <c r="BF372" s="1"/>
  <c r="BF373" s="1"/>
  <c r="BF374" s="1"/>
  <c r="BF375" s="1"/>
  <c r="BF376" s="1"/>
  <c r="BF377" s="1"/>
  <c r="BF378" s="1"/>
  <c r="BF379" s="1"/>
  <c r="BF380" s="1"/>
  <c r="BF381" s="1"/>
  <c r="BF382" s="1"/>
  <c r="BF383" s="1"/>
  <c r="BF384" s="1"/>
  <c r="BF385" s="1"/>
  <c r="BF386" s="1"/>
  <c r="BF387" s="1"/>
  <c r="BF388" s="1"/>
  <c r="BF389" s="1"/>
  <c r="BF390" s="1"/>
  <c r="BF391" s="1"/>
  <c r="BF392" s="1"/>
  <c r="BF393" s="1"/>
  <c r="BF394" s="1"/>
  <c r="BF395" s="1"/>
  <c r="BF396" s="1"/>
  <c r="BF397" s="1"/>
  <c r="BF398" s="1"/>
  <c r="BF399" s="1"/>
  <c r="BF400" s="1"/>
  <c r="BF401" s="1"/>
  <c r="BF402" s="1"/>
  <c r="BF403" s="1"/>
  <c r="BF404" s="1"/>
  <c r="BF405" s="1"/>
  <c r="BF406" s="1"/>
  <c r="BF407" s="1"/>
  <c r="BF408" s="1"/>
  <c r="BF409" s="1"/>
  <c r="BF410" s="1"/>
  <c r="BF411" s="1"/>
  <c r="BF412" s="1"/>
  <c r="BF413" s="1"/>
  <c r="BF414" s="1"/>
  <c r="BF415" s="1"/>
  <c r="BF416" s="1"/>
  <c r="BF417" s="1"/>
  <c r="BF418" s="1"/>
  <c r="BF419" s="1"/>
  <c r="BF420" s="1"/>
  <c r="BF421" s="1"/>
  <c r="BF422" s="1"/>
  <c r="BF423" s="1"/>
  <c r="BF424" s="1"/>
  <c r="BF425" s="1"/>
  <c r="BF426" s="1"/>
  <c r="BF427" s="1"/>
  <c r="BF428" s="1"/>
  <c r="BF429" s="1"/>
  <c r="BF430" s="1"/>
  <c r="BF431" s="1"/>
  <c r="BF432" s="1"/>
  <c r="BF433" s="1"/>
  <c r="BF434" s="1"/>
  <c r="BF435" s="1"/>
  <c r="BF436" s="1"/>
  <c r="BF437" s="1"/>
  <c r="BF438" s="1"/>
  <c r="BF439" s="1"/>
  <c r="BF440" s="1"/>
  <c r="BF441" s="1"/>
  <c r="BF442" s="1"/>
  <c r="BF443" s="1"/>
  <c r="BF444" s="1"/>
  <c r="BF445" s="1"/>
  <c r="BF446" s="1"/>
  <c r="BF447" s="1"/>
  <c r="BF448" s="1"/>
  <c r="BF449" s="1"/>
  <c r="BF450" s="1"/>
  <c r="BF451" s="1"/>
  <c r="BF452" s="1"/>
  <c r="BF453" s="1"/>
  <c r="BF454" s="1"/>
  <c r="BF455" s="1"/>
  <c r="BF456" s="1"/>
  <c r="BF457" s="1"/>
  <c r="BF458" s="1"/>
  <c r="BF459" s="1"/>
  <c r="BF460" s="1"/>
  <c r="BF461" s="1"/>
  <c r="BF462" s="1"/>
  <c r="BF463" s="1"/>
  <c r="BF464" s="1"/>
  <c r="BF465" s="1"/>
  <c r="BF466" s="1"/>
  <c r="BF467" s="1"/>
  <c r="BF468" s="1"/>
  <c r="BF469" s="1"/>
  <c r="BF470" s="1"/>
  <c r="BF471" s="1"/>
  <c r="BF472" s="1"/>
  <c r="BF473" s="1"/>
  <c r="BF474" s="1"/>
  <c r="BF475" s="1"/>
  <c r="BF476" s="1"/>
  <c r="BF477" s="1"/>
  <c r="BF478" s="1"/>
  <c r="BF479" s="1"/>
  <c r="BF480" s="1"/>
  <c r="BF481" s="1"/>
  <c r="BF482" s="1"/>
  <c r="BF483" s="1"/>
  <c r="BF484" s="1"/>
  <c r="BF485" s="1"/>
  <c r="BF486" s="1"/>
  <c r="BF487" s="1"/>
  <c r="BF488" s="1"/>
  <c r="BF489" s="1"/>
  <c r="BF490" s="1"/>
  <c r="BF491" s="1"/>
  <c r="BF492" s="1"/>
  <c r="BF493" s="1"/>
  <c r="BF494" s="1"/>
  <c r="BF495" s="1"/>
  <c r="BF496" s="1"/>
  <c r="BF497" s="1"/>
  <c r="BF498" s="1"/>
  <c r="BF499" s="1"/>
  <c r="BF500" s="1"/>
  <c r="BF501" s="1"/>
  <c r="BF502" s="1"/>
  <c r="BF503" s="1"/>
  <c r="BF504" s="1"/>
  <c r="BF505" s="1"/>
  <c r="BF506" s="1"/>
  <c r="BF507" s="1"/>
  <c r="BF508" s="1"/>
  <c r="BF509" s="1"/>
  <c r="BF510" s="1"/>
  <c r="BF511" s="1"/>
  <c r="BF512" s="1"/>
  <c r="BF513" s="1"/>
  <c r="BF514" s="1"/>
  <c r="BF515" s="1"/>
  <c r="BF516" s="1"/>
  <c r="BF517" s="1"/>
  <c r="BF518" s="1"/>
  <c r="BF519" s="1"/>
  <c r="BF520" s="1"/>
  <c r="BF521" s="1"/>
  <c r="BF522" s="1"/>
  <c r="BF523" s="1"/>
  <c r="BF524" s="1"/>
  <c r="BF525" s="1"/>
  <c r="BF526" s="1"/>
  <c r="BF527" s="1"/>
  <c r="BF528" s="1"/>
  <c r="BF529" s="1"/>
  <c r="BF530" s="1"/>
  <c r="BF531" s="1"/>
  <c r="BF532" s="1"/>
  <c r="BF533" s="1"/>
  <c r="BF534" s="1"/>
  <c r="BF535" s="1"/>
  <c r="BF536" s="1"/>
  <c r="BF537" s="1"/>
  <c r="BF538" s="1"/>
  <c r="BF539" s="1"/>
  <c r="BF540" s="1"/>
  <c r="BF541" s="1"/>
  <c r="BF542" s="1"/>
  <c r="BF543" s="1"/>
  <c r="BF544" s="1"/>
  <c r="BF545" s="1"/>
  <c r="BF546" s="1"/>
  <c r="BF547" s="1"/>
  <c r="BF548" s="1"/>
  <c r="BF549" s="1"/>
  <c r="BF550" s="1"/>
  <c r="BF551" s="1"/>
  <c r="BF552" s="1"/>
  <c r="BF553" s="1"/>
  <c r="BF554" s="1"/>
  <c r="BF555" s="1"/>
  <c r="BF556" s="1"/>
  <c r="BF557" s="1"/>
  <c r="BF558" s="1"/>
  <c r="BF559" s="1"/>
  <c r="BF560" s="1"/>
  <c r="BF561" s="1"/>
  <c r="BF562" s="1"/>
  <c r="BF563" s="1"/>
  <c r="BF564" s="1"/>
  <c r="BF565" s="1"/>
  <c r="BF566" s="1"/>
  <c r="BF567" s="1"/>
  <c r="BF568" s="1"/>
  <c r="BF569" s="1"/>
  <c r="BF570" s="1"/>
  <c r="BF571" s="1"/>
  <c r="BF572" s="1"/>
  <c r="BF573" s="1"/>
  <c r="BF574" s="1"/>
  <c r="BF575" s="1"/>
  <c r="BF576" s="1"/>
  <c r="BF577" s="1"/>
  <c r="BF578" s="1"/>
  <c r="BF579" s="1"/>
  <c r="BF580" s="1"/>
  <c r="BF581" s="1"/>
  <c r="BF582" s="1"/>
  <c r="BF583" s="1"/>
  <c r="BF584" s="1"/>
  <c r="BF585" s="1"/>
  <c r="BF586" s="1"/>
  <c r="BF587" s="1"/>
  <c r="BF588" s="1"/>
  <c r="BF589" s="1"/>
  <c r="BF590" s="1"/>
  <c r="BF591" s="1"/>
  <c r="BF592" s="1"/>
  <c r="BF593" s="1"/>
  <c r="BF594" s="1"/>
  <c r="BF595" s="1"/>
  <c r="BF596" s="1"/>
  <c r="BF597" s="1"/>
  <c r="BF598" s="1"/>
  <c r="BF599" s="1"/>
  <c r="BF600" s="1"/>
  <c r="BF601" s="1"/>
  <c r="BF602" s="1"/>
  <c r="BF603" s="1"/>
  <c r="BF604" s="1"/>
  <c r="BF605" s="1"/>
  <c r="BF606" s="1"/>
  <c r="BF607" s="1"/>
  <c r="BF608" s="1"/>
  <c r="BF609" s="1"/>
  <c r="BF610" s="1"/>
  <c r="BF611" s="1"/>
  <c r="BF612" s="1"/>
  <c r="BF613" s="1"/>
  <c r="BF614" s="1"/>
  <c r="BF615" s="1"/>
  <c r="BF616" s="1"/>
  <c r="BF617" s="1"/>
  <c r="BF618" s="1"/>
  <c r="BF619" s="1"/>
  <c r="BF620" s="1"/>
  <c r="BF621" s="1"/>
  <c r="BF622" s="1"/>
  <c r="BF623" s="1"/>
  <c r="BF624" s="1"/>
  <c r="BF625" s="1"/>
  <c r="BF626" s="1"/>
  <c r="BF627" s="1"/>
  <c r="BF628" s="1"/>
  <c r="BF629" s="1"/>
  <c r="BF630" s="1"/>
  <c r="BF631" s="1"/>
  <c r="BF632" s="1"/>
  <c r="BF633" s="1"/>
  <c r="BF634" s="1"/>
  <c r="BF635" s="1"/>
  <c r="BF636" s="1"/>
  <c r="BF637" s="1"/>
  <c r="BF638" s="1"/>
  <c r="BF639" s="1"/>
  <c r="BF640" s="1"/>
  <c r="BF641" s="1"/>
  <c r="BF642" s="1"/>
  <c r="BF643" s="1"/>
  <c r="BF644" s="1"/>
  <c r="BF645" s="1"/>
  <c r="BF646" s="1"/>
  <c r="BF647" s="1"/>
  <c r="BF648" s="1"/>
  <c r="BF649" s="1"/>
  <c r="BF650" s="1"/>
  <c r="BF651" s="1"/>
  <c r="BF652" s="1"/>
  <c r="BF653" s="1"/>
  <c r="BF654" s="1"/>
  <c r="BF655" s="1"/>
  <c r="BF656" s="1"/>
  <c r="BF657" s="1"/>
  <c r="BF658" s="1"/>
  <c r="BF659" s="1"/>
  <c r="BF660" s="1"/>
  <c r="BF661" s="1"/>
  <c r="BF662" s="1"/>
  <c r="BF663" s="1"/>
  <c r="BF664" s="1"/>
  <c r="BF665" s="1"/>
  <c r="BF666" s="1"/>
  <c r="BF667" s="1"/>
  <c r="BF668" s="1"/>
  <c r="BF669" s="1"/>
  <c r="BF670" s="1"/>
  <c r="BF671" s="1"/>
  <c r="BF672" s="1"/>
  <c r="BF673" s="1"/>
  <c r="BF674" s="1"/>
  <c r="BF675" s="1"/>
  <c r="BF676" s="1"/>
  <c r="BF677" s="1"/>
  <c r="BF678" s="1"/>
  <c r="BF679" s="1"/>
  <c r="BF680" s="1"/>
  <c r="BF681" s="1"/>
  <c r="BF682" s="1"/>
  <c r="BF683" s="1"/>
  <c r="BF684" s="1"/>
  <c r="BF685" s="1"/>
  <c r="BF686" s="1"/>
  <c r="BF687" s="1"/>
  <c r="BF688" s="1"/>
  <c r="BF689" s="1"/>
  <c r="BF690" s="1"/>
  <c r="BF691" s="1"/>
  <c r="BF692" s="1"/>
  <c r="BF693" s="1"/>
  <c r="BF694" s="1"/>
  <c r="BF695" s="1"/>
  <c r="BF696" s="1"/>
  <c r="BF697" s="1"/>
  <c r="BF698" s="1"/>
  <c r="BF699" s="1"/>
  <c r="BF700" s="1"/>
  <c r="BF701" s="1"/>
  <c r="BF702" s="1"/>
  <c r="BF703" s="1"/>
  <c r="BF704" s="1"/>
  <c r="BF705" s="1"/>
  <c r="BF706" s="1"/>
  <c r="BF707" s="1"/>
  <c r="BF708" s="1"/>
  <c r="BF709" s="1"/>
  <c r="BF710" s="1"/>
  <c r="BF711" s="1"/>
  <c r="BF712" s="1"/>
  <c r="BF713" s="1"/>
  <c r="BF714" s="1"/>
  <c r="BF715" s="1"/>
  <c r="BF716" s="1"/>
  <c r="BF717" s="1"/>
  <c r="BF718" s="1"/>
  <c r="BF719" s="1"/>
  <c r="BF720" s="1"/>
  <c r="BF721" s="1"/>
  <c r="BF722" s="1"/>
  <c r="BF723" s="1"/>
  <c r="BF724" s="1"/>
  <c r="BF725" s="1"/>
  <c r="BF726" s="1"/>
  <c r="BF727" s="1"/>
  <c r="BF728" s="1"/>
  <c r="BF729" s="1"/>
  <c r="BF730" s="1"/>
  <c r="BF731" s="1"/>
  <c r="BF732" s="1"/>
  <c r="BF733" s="1"/>
  <c r="BF734" s="1"/>
  <c r="BF735" s="1"/>
  <c r="BF736" s="1"/>
  <c r="BF737" s="1"/>
  <c r="BF738" s="1"/>
  <c r="BF739" s="1"/>
  <c r="BF740" s="1"/>
  <c r="BF741" s="1"/>
  <c r="BF742" s="1"/>
  <c r="BF743" s="1"/>
  <c r="BF744" s="1"/>
  <c r="BF745" s="1"/>
  <c r="BF746" s="1"/>
  <c r="BF747" s="1"/>
  <c r="BF748" s="1"/>
  <c r="BF749" s="1"/>
  <c r="BF750" s="1"/>
  <c r="BF751" s="1"/>
  <c r="BF752" s="1"/>
  <c r="BF753" s="1"/>
  <c r="BF754" s="1"/>
  <c r="BF755" s="1"/>
  <c r="BF756" s="1"/>
  <c r="BF757" s="1"/>
  <c r="BF758" s="1"/>
  <c r="BF759" s="1"/>
  <c r="BF760" s="1"/>
  <c r="BF761" s="1"/>
  <c r="BF762" s="1"/>
  <c r="BF763" s="1"/>
  <c r="BF764" s="1"/>
  <c r="BF765" s="1"/>
  <c r="BF766" s="1"/>
  <c r="BF767" s="1"/>
  <c r="BF768" s="1"/>
  <c r="BF769" s="1"/>
  <c r="BF770" s="1"/>
  <c r="BF771" s="1"/>
  <c r="BF772" s="1"/>
  <c r="BF773" s="1"/>
  <c r="BF774" s="1"/>
  <c r="BF775" s="1"/>
  <c r="BF776" s="1"/>
  <c r="BF777" s="1"/>
  <c r="BF778" s="1"/>
  <c r="BF779" s="1"/>
  <c r="BF780" s="1"/>
  <c r="BF781" s="1"/>
  <c r="BF782" s="1"/>
  <c r="BF783" s="1"/>
  <c r="BF784" s="1"/>
  <c r="BF785" s="1"/>
  <c r="BF786" s="1"/>
  <c r="BF787" s="1"/>
  <c r="BF788" s="1"/>
  <c r="BF789" s="1"/>
  <c r="BF790" s="1"/>
  <c r="BF791" s="1"/>
  <c r="BF792" s="1"/>
  <c r="BF793" s="1"/>
  <c r="BF794" s="1"/>
  <c r="BF795" s="1"/>
  <c r="BF796" s="1"/>
  <c r="BF797" s="1"/>
  <c r="BF798" s="1"/>
  <c r="BF799" s="1"/>
  <c r="BF800" s="1"/>
  <c r="BF801" s="1"/>
  <c r="BF802" s="1"/>
  <c r="BF803" s="1"/>
  <c r="BF804" s="1"/>
  <c r="BF805" s="1"/>
  <c r="BF806" s="1"/>
  <c r="BF807" s="1"/>
  <c r="BF808" s="1"/>
  <c r="BF809" s="1"/>
  <c r="BF810" s="1"/>
  <c r="BF811" s="1"/>
  <c r="BF812" s="1"/>
  <c r="BF813" s="1"/>
  <c r="BF814" s="1"/>
  <c r="BF815" s="1"/>
  <c r="BF816" s="1"/>
  <c r="BF817" s="1"/>
  <c r="BF818" s="1"/>
  <c r="BF819" s="1"/>
  <c r="BF820" s="1"/>
  <c r="BF821" s="1"/>
  <c r="BF822" s="1"/>
  <c r="BF823" s="1"/>
  <c r="BF824" s="1"/>
  <c r="BF825" s="1"/>
  <c r="BF826" s="1"/>
  <c r="BF827" s="1"/>
  <c r="BF828" s="1"/>
  <c r="BF829" s="1"/>
  <c r="BF830" s="1"/>
  <c r="BF831" s="1"/>
  <c r="BF832" s="1"/>
  <c r="BF833" s="1"/>
  <c r="BF834" s="1"/>
  <c r="BF835" s="1"/>
  <c r="BF836" s="1"/>
  <c r="BF837" s="1"/>
  <c r="BF838" s="1"/>
  <c r="BF839" s="1"/>
  <c r="BF840" s="1"/>
  <c r="BF841" s="1"/>
  <c r="BF842" s="1"/>
  <c r="BF843" s="1"/>
  <c r="BF844" s="1"/>
  <c r="BF845" s="1"/>
  <c r="BF846" s="1"/>
  <c r="BF847" s="1"/>
  <c r="BF848" s="1"/>
  <c r="BF849" s="1"/>
  <c r="BF850" s="1"/>
  <c r="BF851" s="1"/>
  <c r="BF852" s="1"/>
  <c r="BF853" s="1"/>
  <c r="BF854" s="1"/>
  <c r="BF855" s="1"/>
  <c r="BF856" s="1"/>
  <c r="BF857" s="1"/>
  <c r="BF858" s="1"/>
  <c r="BF859" s="1"/>
  <c r="BF860" s="1"/>
  <c r="BF861" s="1"/>
  <c r="BF862" s="1"/>
  <c r="BF863" s="1"/>
  <c r="BF864" s="1"/>
  <c r="BF865" s="1"/>
  <c r="BF866" s="1"/>
  <c r="BF867" s="1"/>
  <c r="BF868" s="1"/>
  <c r="BF869" s="1"/>
  <c r="BF870" s="1"/>
  <c r="BF871" s="1"/>
  <c r="BF872" s="1"/>
  <c r="BF873" s="1"/>
  <c r="BF874" s="1"/>
  <c r="BF875" s="1"/>
  <c r="BF876" s="1"/>
  <c r="BF877" s="1"/>
  <c r="BF878" s="1"/>
  <c r="BF879" s="1"/>
  <c r="BF880" s="1"/>
  <c r="BF881" s="1"/>
  <c r="BF882" s="1"/>
  <c r="BF883" s="1"/>
  <c r="BF884" s="1"/>
  <c r="BF885" s="1"/>
  <c r="BF886" s="1"/>
  <c r="BF887" s="1"/>
  <c r="BF888" s="1"/>
  <c r="BF889" s="1"/>
  <c r="BF890" s="1"/>
  <c r="BF891" s="1"/>
  <c r="BF892" s="1"/>
  <c r="BF893" s="1"/>
  <c r="BF894" s="1"/>
  <c r="BF895" s="1"/>
  <c r="BF896" s="1"/>
  <c r="BF897" s="1"/>
  <c r="BF898" s="1"/>
  <c r="BF899" s="1"/>
  <c r="BF900" s="1"/>
  <c r="BF901" s="1"/>
  <c r="BF902" s="1"/>
  <c r="BF903" s="1"/>
  <c r="BF904" s="1"/>
  <c r="BF905" s="1"/>
  <c r="BF906" s="1"/>
  <c r="BF907" s="1"/>
  <c r="BF908" s="1"/>
  <c r="BF909" s="1"/>
  <c r="BF910" s="1"/>
  <c r="BF911" s="1"/>
  <c r="BF912" s="1"/>
  <c r="BF913" s="1"/>
  <c r="BF914" s="1"/>
  <c r="BF915" s="1"/>
  <c r="BF916" s="1"/>
  <c r="BF917" s="1"/>
  <c r="BF918" s="1"/>
  <c r="BF919" s="1"/>
  <c r="BF920" s="1"/>
  <c r="BF921" s="1"/>
  <c r="BF922" s="1"/>
  <c r="BF923" s="1"/>
  <c r="BF924" s="1"/>
  <c r="BF925" s="1"/>
  <c r="BF926" s="1"/>
  <c r="BF927" s="1"/>
  <c r="BF928" s="1"/>
  <c r="BF929" s="1"/>
  <c r="BF930" s="1"/>
  <c r="BF931" s="1"/>
  <c r="BF932" s="1"/>
  <c r="BF933" s="1"/>
  <c r="BF934" s="1"/>
  <c r="BF935" s="1"/>
  <c r="BF936" s="1"/>
  <c r="BF937" s="1"/>
  <c r="BF938" s="1"/>
  <c r="BF939" s="1"/>
  <c r="BF940" s="1"/>
  <c r="BF941" s="1"/>
  <c r="BF942" s="1"/>
  <c r="BF943" s="1"/>
  <c r="BF944" s="1"/>
  <c r="BF945" s="1"/>
  <c r="BF946" s="1"/>
  <c r="BF947" s="1"/>
  <c r="BF948" s="1"/>
  <c r="BF949" s="1"/>
  <c r="BF950" s="1"/>
  <c r="BF951" s="1"/>
  <c r="BF952" s="1"/>
  <c r="BF953" s="1"/>
  <c r="BF954" s="1"/>
  <c r="BF955" s="1"/>
  <c r="BF956" s="1"/>
  <c r="BF957" s="1"/>
  <c r="BF958" s="1"/>
  <c r="BF959" s="1"/>
  <c r="BF960" s="1"/>
  <c r="BF961" s="1"/>
  <c r="BF962" s="1"/>
  <c r="BF963" s="1"/>
  <c r="BF964" s="1"/>
  <c r="BF965" s="1"/>
  <c r="BF966" s="1"/>
  <c r="BF967" s="1"/>
  <c r="BF968" s="1"/>
  <c r="BF969" s="1"/>
  <c r="BF970" s="1"/>
  <c r="BF971" s="1"/>
  <c r="BF972" s="1"/>
  <c r="BF973" s="1"/>
  <c r="BF974" s="1"/>
  <c r="BF975" s="1"/>
  <c r="BF976" s="1"/>
  <c r="BF977" s="1"/>
  <c r="BF978" s="1"/>
  <c r="BF979" s="1"/>
  <c r="BF980" s="1"/>
  <c r="BF981" s="1"/>
  <c r="BF982" s="1"/>
  <c r="BF983" s="1"/>
  <c r="BF984" s="1"/>
  <c r="BF985" s="1"/>
  <c r="BF986" s="1"/>
  <c r="BF987" s="1"/>
  <c r="BF988" s="1"/>
  <c r="BF989" s="1"/>
  <c r="BF990" s="1"/>
  <c r="BF991" s="1"/>
  <c r="BF992" s="1"/>
  <c r="BF993" s="1"/>
  <c r="BF994" s="1"/>
  <c r="BF995" s="1"/>
  <c r="BF996" s="1"/>
  <c r="BF997" s="1"/>
  <c r="BF998" s="1"/>
  <c r="BF999" s="1"/>
  <c r="BF1000" s="1"/>
  <c r="BF1001" s="1"/>
  <c r="BF1002" s="1"/>
  <c r="BF1003" s="1"/>
  <c r="AF4"/>
  <c r="AE4"/>
  <c r="AF5"/>
  <c r="AE5"/>
  <c r="AF6"/>
  <c r="AE6"/>
  <c r="AE7"/>
  <c r="AF7"/>
  <c r="AF8"/>
  <c r="AE8"/>
  <c r="AE9"/>
  <c r="AF9"/>
  <c r="AF10"/>
  <c r="AE10"/>
  <c r="AF11"/>
  <c r="AE11"/>
  <c r="AF12"/>
  <c r="AE12"/>
  <c r="AE13"/>
  <c r="AF13"/>
  <c r="AF14"/>
  <c r="AE14"/>
  <c r="AE15"/>
  <c r="AF15"/>
  <c r="AF16"/>
  <c r="AE16"/>
  <c r="AE17"/>
  <c r="AF17"/>
  <c r="AE18"/>
  <c r="AF18"/>
  <c r="AF19"/>
  <c r="AE19"/>
  <c r="AF20"/>
  <c r="AE20"/>
  <c r="AF21"/>
  <c r="AE21"/>
  <c r="AE22"/>
  <c r="AF22"/>
  <c r="AF23"/>
  <c r="AE23"/>
  <c r="AE24"/>
  <c r="AF24"/>
  <c r="AF25"/>
  <c r="AE25"/>
  <c r="AE26"/>
  <c r="AF26"/>
  <c r="AF27"/>
  <c r="AE27"/>
  <c r="AF28"/>
  <c r="AE28"/>
  <c r="AF29"/>
  <c r="AE29"/>
  <c r="AE30"/>
  <c r="AF30"/>
  <c r="AE31"/>
  <c r="AF31"/>
  <c r="AF32"/>
  <c r="AE32"/>
  <c r="AF33"/>
  <c r="AE33"/>
  <c r="C5"/>
  <c r="C6" s="1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C142" s="1"/>
  <c r="C143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C231" s="1"/>
  <c r="C232" s="1"/>
  <c r="C233" s="1"/>
  <c r="C234" s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49" s="1"/>
  <c r="C250" s="1"/>
  <c r="C251" s="1"/>
  <c r="C252" s="1"/>
  <c r="C253" s="1"/>
  <c r="C254" s="1"/>
  <c r="C255" s="1"/>
  <c r="C256" s="1"/>
  <c r="C257" s="1"/>
  <c r="C258" s="1"/>
  <c r="C259" s="1"/>
  <c r="C260" s="1"/>
  <c r="C261" s="1"/>
  <c r="C262" s="1"/>
  <c r="C263" s="1"/>
  <c r="C264" s="1"/>
  <c r="C265" s="1"/>
  <c r="C266" s="1"/>
  <c r="C267" s="1"/>
  <c r="C268" s="1"/>
  <c r="C269" s="1"/>
  <c r="C270" s="1"/>
  <c r="C271" s="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289" s="1"/>
  <c r="C290" s="1"/>
  <c r="C291" s="1"/>
  <c r="C292" s="1"/>
  <c r="C293" s="1"/>
  <c r="C294" s="1"/>
  <c r="C295" s="1"/>
  <c r="C296" s="1"/>
  <c r="C297" s="1"/>
  <c r="C298" s="1"/>
  <c r="C299" s="1"/>
  <c r="C300" s="1"/>
  <c r="C301" s="1"/>
  <c r="C302" s="1"/>
  <c r="C303" s="1"/>
  <c r="C304" s="1"/>
  <c r="C305" s="1"/>
  <c r="C306" s="1"/>
  <c r="C307" s="1"/>
  <c r="C308" s="1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29" s="1"/>
  <c r="C330" s="1"/>
  <c r="C331" s="1"/>
  <c r="C332" s="1"/>
  <c r="C333" s="1"/>
  <c r="C334" s="1"/>
  <c r="C335" s="1"/>
  <c r="C336" s="1"/>
  <c r="C337" s="1"/>
  <c r="C338" s="1"/>
  <c r="C339" s="1"/>
  <c r="C340" s="1"/>
  <c r="C341" s="1"/>
  <c r="C342" s="1"/>
  <c r="C343" s="1"/>
  <c r="C344" s="1"/>
  <c r="C345" s="1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68" s="1"/>
  <c r="C369" s="1"/>
  <c r="C370" s="1"/>
  <c r="C371" s="1"/>
  <c r="C372" s="1"/>
  <c r="C373" s="1"/>
  <c r="C374" s="1"/>
  <c r="C375" s="1"/>
  <c r="C376" s="1"/>
  <c r="C377" s="1"/>
  <c r="C378" s="1"/>
  <c r="C379" s="1"/>
  <c r="C380" s="1"/>
  <c r="C381" s="1"/>
  <c r="C382" s="1"/>
  <c r="C383" s="1"/>
  <c r="C384" s="1"/>
  <c r="C385" s="1"/>
  <c r="C386" s="1"/>
  <c r="C387" s="1"/>
  <c r="C388" s="1"/>
  <c r="C389" s="1"/>
  <c r="C390" s="1"/>
  <c r="C391" s="1"/>
  <c r="C392" s="1"/>
  <c r="C393" s="1"/>
  <c r="C394" s="1"/>
  <c r="C395" s="1"/>
  <c r="C396" s="1"/>
  <c r="C397" s="1"/>
  <c r="C398" s="1"/>
  <c r="C399" s="1"/>
  <c r="C400" s="1"/>
  <c r="C401" s="1"/>
  <c r="C402" s="1"/>
  <c r="C403" s="1"/>
  <c r="C404" s="1"/>
  <c r="C405" s="1"/>
  <c r="C406" s="1"/>
  <c r="C407" s="1"/>
  <c r="C408" s="1"/>
  <c r="C409" s="1"/>
  <c r="C410" s="1"/>
  <c r="C411" s="1"/>
  <c r="C412" s="1"/>
  <c r="C413" s="1"/>
  <c r="C414" s="1"/>
  <c r="C415" s="1"/>
  <c r="C416" s="1"/>
  <c r="C417" s="1"/>
  <c r="C418" s="1"/>
  <c r="C419" s="1"/>
  <c r="C420" s="1"/>
  <c r="C421" s="1"/>
  <c r="C422" s="1"/>
  <c r="C423" s="1"/>
  <c r="C424" s="1"/>
  <c r="C425" s="1"/>
  <c r="C426" s="1"/>
  <c r="C427" s="1"/>
  <c r="C428" s="1"/>
  <c r="C429" s="1"/>
  <c r="C430" s="1"/>
  <c r="C431" s="1"/>
  <c r="C432" s="1"/>
  <c r="C433" s="1"/>
  <c r="C434" s="1"/>
  <c r="C435" s="1"/>
  <c r="C436" s="1"/>
  <c r="C437" s="1"/>
  <c r="C438" s="1"/>
  <c r="C439" s="1"/>
  <c r="C440" s="1"/>
  <c r="C441" s="1"/>
  <c r="C442" s="1"/>
  <c r="C443" s="1"/>
  <c r="C444" s="1"/>
  <c r="C445" s="1"/>
  <c r="C446" s="1"/>
  <c r="C447" s="1"/>
  <c r="C448" s="1"/>
  <c r="C449" s="1"/>
  <c r="C450" s="1"/>
  <c r="C451" s="1"/>
  <c r="C452" s="1"/>
  <c r="C453" s="1"/>
  <c r="C454" s="1"/>
  <c r="C455" s="1"/>
  <c r="C456" s="1"/>
  <c r="C457" s="1"/>
  <c r="C458" s="1"/>
  <c r="C459" s="1"/>
  <c r="C460" s="1"/>
  <c r="C461" s="1"/>
  <c r="C462" s="1"/>
  <c r="C463" s="1"/>
  <c r="C464" s="1"/>
  <c r="C465" s="1"/>
  <c r="C466" s="1"/>
  <c r="C467" s="1"/>
  <c r="C468" s="1"/>
  <c r="C469" s="1"/>
  <c r="C470" s="1"/>
  <c r="C471" s="1"/>
  <c r="C472" s="1"/>
  <c r="C473" s="1"/>
  <c r="C474" s="1"/>
  <c r="C475" s="1"/>
  <c r="C476" s="1"/>
  <c r="C477" s="1"/>
  <c r="C478" s="1"/>
  <c r="C479" s="1"/>
  <c r="C480" s="1"/>
  <c r="C481" s="1"/>
  <c r="C482" s="1"/>
  <c r="C483" s="1"/>
  <c r="C484" s="1"/>
  <c r="C485" s="1"/>
  <c r="C486" s="1"/>
  <c r="C487" s="1"/>
  <c r="C488" s="1"/>
  <c r="C489" s="1"/>
  <c r="C490" s="1"/>
  <c r="C491" s="1"/>
  <c r="C492" s="1"/>
  <c r="C493" s="1"/>
  <c r="C494" s="1"/>
  <c r="C495" s="1"/>
  <c r="C496" s="1"/>
  <c r="C497" s="1"/>
  <c r="C498" s="1"/>
  <c r="C499" s="1"/>
  <c r="C500" s="1"/>
  <c r="C501" s="1"/>
  <c r="C502" s="1"/>
  <c r="C503" s="1"/>
  <c r="C504" s="1"/>
  <c r="C505" s="1"/>
  <c r="C506" s="1"/>
  <c r="C507" s="1"/>
  <c r="C508" s="1"/>
  <c r="C509" s="1"/>
  <c r="C510" s="1"/>
  <c r="C511" s="1"/>
  <c r="C512" s="1"/>
  <c r="C513" s="1"/>
  <c r="C514" s="1"/>
  <c r="C515" s="1"/>
  <c r="C516" s="1"/>
  <c r="C517" s="1"/>
  <c r="C518" s="1"/>
  <c r="C519" s="1"/>
  <c r="C520" s="1"/>
  <c r="C521" s="1"/>
  <c r="C522" s="1"/>
  <c r="C523" s="1"/>
  <c r="C524" s="1"/>
  <c r="C525" s="1"/>
  <c r="C526" s="1"/>
  <c r="C527" s="1"/>
  <c r="C528" s="1"/>
  <c r="C529" s="1"/>
  <c r="C530" s="1"/>
  <c r="C531" s="1"/>
  <c r="C532" s="1"/>
  <c r="C533" s="1"/>
  <c r="C534" s="1"/>
  <c r="C535" s="1"/>
  <c r="C536" s="1"/>
  <c r="C537" s="1"/>
  <c r="C538" s="1"/>
  <c r="C539" s="1"/>
  <c r="C540" s="1"/>
  <c r="C541" s="1"/>
  <c r="C542" s="1"/>
  <c r="C543" s="1"/>
  <c r="C544" s="1"/>
  <c r="C545" s="1"/>
  <c r="C546" s="1"/>
  <c r="C547" s="1"/>
  <c r="C548" s="1"/>
  <c r="C549" s="1"/>
  <c r="C550" s="1"/>
  <c r="C551" s="1"/>
  <c r="C552" s="1"/>
  <c r="C553" s="1"/>
  <c r="C554" s="1"/>
  <c r="C555" s="1"/>
  <c r="C556" s="1"/>
  <c r="C557" s="1"/>
  <c r="C558" s="1"/>
  <c r="C559" s="1"/>
  <c r="C560" s="1"/>
  <c r="C561" s="1"/>
  <c r="C562" s="1"/>
  <c r="C563" s="1"/>
  <c r="C564" s="1"/>
  <c r="C565" s="1"/>
  <c r="C566" s="1"/>
  <c r="C567" s="1"/>
  <c r="C568" s="1"/>
  <c r="C569" s="1"/>
  <c r="C570" s="1"/>
  <c r="C571" s="1"/>
  <c r="C572" s="1"/>
  <c r="C573" s="1"/>
  <c r="C574" s="1"/>
  <c r="C575" s="1"/>
  <c r="C576" s="1"/>
  <c r="C577" s="1"/>
  <c r="C578" s="1"/>
  <c r="C579" s="1"/>
  <c r="C580" s="1"/>
  <c r="C581" s="1"/>
  <c r="C582" s="1"/>
  <c r="C583" s="1"/>
  <c r="C584" s="1"/>
  <c r="C585" s="1"/>
  <c r="C586" s="1"/>
  <c r="C587" s="1"/>
  <c r="C588" s="1"/>
  <c r="C589" s="1"/>
  <c r="C590" s="1"/>
  <c r="C591" s="1"/>
  <c r="C592" s="1"/>
  <c r="C593" s="1"/>
  <c r="C594" s="1"/>
  <c r="C595" s="1"/>
  <c r="C596" s="1"/>
  <c r="C597" s="1"/>
  <c r="C598" s="1"/>
  <c r="C599" s="1"/>
  <c r="C600" s="1"/>
  <c r="C601" s="1"/>
  <c r="C602" s="1"/>
  <c r="C603" s="1"/>
  <c r="C604" s="1"/>
  <c r="C605" s="1"/>
  <c r="C606" s="1"/>
  <c r="C607" s="1"/>
  <c r="C608" s="1"/>
  <c r="C609" s="1"/>
  <c r="C610" s="1"/>
  <c r="C611" s="1"/>
  <c r="C612" s="1"/>
  <c r="C613" s="1"/>
  <c r="C614" s="1"/>
  <c r="C615" s="1"/>
  <c r="C616" s="1"/>
  <c r="C617" s="1"/>
  <c r="C618" s="1"/>
  <c r="C619" s="1"/>
  <c r="C620" s="1"/>
  <c r="C621" s="1"/>
  <c r="C622" s="1"/>
  <c r="C623" s="1"/>
  <c r="C624" s="1"/>
  <c r="C625" s="1"/>
  <c r="C626" s="1"/>
  <c r="C627" s="1"/>
  <c r="C628" s="1"/>
  <c r="C629" s="1"/>
  <c r="C630" s="1"/>
  <c r="C631" s="1"/>
  <c r="C632" s="1"/>
  <c r="C633" s="1"/>
  <c r="C634" s="1"/>
  <c r="C635" s="1"/>
  <c r="C636" s="1"/>
  <c r="C637" s="1"/>
  <c r="C638" s="1"/>
  <c r="C639" s="1"/>
  <c r="C640" s="1"/>
  <c r="C641" s="1"/>
  <c r="C642" s="1"/>
  <c r="C643" s="1"/>
  <c r="C644" s="1"/>
  <c r="C645" s="1"/>
  <c r="C646" s="1"/>
  <c r="C647" s="1"/>
  <c r="C648" s="1"/>
  <c r="C649" s="1"/>
  <c r="C650" s="1"/>
  <c r="C651" s="1"/>
  <c r="C652" s="1"/>
  <c r="C653" s="1"/>
  <c r="C654" s="1"/>
  <c r="C655" s="1"/>
  <c r="C656" s="1"/>
  <c r="C657" s="1"/>
  <c r="C658" s="1"/>
  <c r="C659" s="1"/>
  <c r="C660" s="1"/>
  <c r="C661" s="1"/>
  <c r="C662" s="1"/>
  <c r="C663" s="1"/>
  <c r="C664" s="1"/>
  <c r="C665" s="1"/>
  <c r="C666" s="1"/>
  <c r="C667" s="1"/>
  <c r="C668" s="1"/>
  <c r="C669" s="1"/>
  <c r="C670" s="1"/>
  <c r="C671" s="1"/>
  <c r="C672" s="1"/>
  <c r="C673" s="1"/>
  <c r="C674" s="1"/>
  <c r="C675" s="1"/>
  <c r="C676" s="1"/>
  <c r="C677" s="1"/>
  <c r="C678" s="1"/>
  <c r="C679" s="1"/>
  <c r="C680" s="1"/>
  <c r="C681" s="1"/>
  <c r="C682" s="1"/>
  <c r="C683" s="1"/>
  <c r="C684" s="1"/>
  <c r="C685" s="1"/>
  <c r="C686" s="1"/>
  <c r="C687" s="1"/>
  <c r="C688" s="1"/>
  <c r="C689" s="1"/>
  <c r="C690" s="1"/>
  <c r="C691" s="1"/>
  <c r="C692" s="1"/>
  <c r="C693" s="1"/>
  <c r="C694" s="1"/>
  <c r="C695" s="1"/>
  <c r="C696" s="1"/>
  <c r="C697" s="1"/>
  <c r="C698" s="1"/>
  <c r="C699" s="1"/>
  <c r="C700" s="1"/>
  <c r="C701" s="1"/>
  <c r="C702" s="1"/>
  <c r="C703" s="1"/>
  <c r="C704" s="1"/>
  <c r="C705" s="1"/>
  <c r="C706" s="1"/>
  <c r="C707" s="1"/>
  <c r="C708" s="1"/>
  <c r="C709" s="1"/>
  <c r="C710" s="1"/>
  <c r="C711" s="1"/>
  <c r="C712" s="1"/>
  <c r="C713" s="1"/>
  <c r="C714" s="1"/>
  <c r="C715" s="1"/>
  <c r="C716" s="1"/>
  <c r="C717" s="1"/>
  <c r="C718" s="1"/>
  <c r="C719" s="1"/>
  <c r="C720" s="1"/>
  <c r="C721" s="1"/>
  <c r="C722" s="1"/>
  <c r="C723" s="1"/>
  <c r="C724" s="1"/>
  <c r="C725" s="1"/>
  <c r="C726" s="1"/>
  <c r="C727" s="1"/>
  <c r="C728" s="1"/>
  <c r="C729" s="1"/>
  <c r="C730" s="1"/>
  <c r="C731" s="1"/>
  <c r="C732" s="1"/>
  <c r="C733" s="1"/>
  <c r="C734" s="1"/>
  <c r="C735" s="1"/>
  <c r="C736" s="1"/>
  <c r="C737" s="1"/>
  <c r="C738" s="1"/>
  <c r="C739" s="1"/>
  <c r="C740" s="1"/>
  <c r="C741" s="1"/>
  <c r="C742" s="1"/>
  <c r="C743" s="1"/>
  <c r="C744" s="1"/>
  <c r="C745" s="1"/>
  <c r="C746" s="1"/>
  <c r="C747" s="1"/>
  <c r="C748" s="1"/>
  <c r="C749" s="1"/>
  <c r="C750" s="1"/>
  <c r="C751" s="1"/>
  <c r="C752" s="1"/>
  <c r="C753" s="1"/>
  <c r="C754" s="1"/>
  <c r="C755" s="1"/>
  <c r="C756" s="1"/>
  <c r="C757" s="1"/>
  <c r="C758" s="1"/>
  <c r="C759" s="1"/>
  <c r="C760" s="1"/>
  <c r="C761" s="1"/>
  <c r="C762" s="1"/>
  <c r="C763" s="1"/>
  <c r="C764" s="1"/>
  <c r="C765" s="1"/>
  <c r="C766" s="1"/>
  <c r="C767" s="1"/>
  <c r="C768" s="1"/>
  <c r="C769" s="1"/>
  <c r="C770" s="1"/>
  <c r="C771" s="1"/>
  <c r="C772" s="1"/>
  <c r="C773" s="1"/>
  <c r="C774" s="1"/>
  <c r="C775" s="1"/>
  <c r="C776" s="1"/>
  <c r="C777" s="1"/>
  <c r="C778" s="1"/>
  <c r="C779" s="1"/>
  <c r="C780" s="1"/>
  <c r="C781" s="1"/>
  <c r="C782" s="1"/>
  <c r="C783" s="1"/>
  <c r="C784" s="1"/>
  <c r="C785" s="1"/>
  <c r="C786" s="1"/>
  <c r="C787" s="1"/>
  <c r="C788" s="1"/>
  <c r="C789" s="1"/>
  <c r="C790" s="1"/>
  <c r="C791" s="1"/>
  <c r="C792" s="1"/>
  <c r="C793" s="1"/>
  <c r="C794" s="1"/>
  <c r="C795" s="1"/>
  <c r="C796" s="1"/>
  <c r="C797" s="1"/>
  <c r="C798" s="1"/>
  <c r="C799" s="1"/>
  <c r="C800" s="1"/>
  <c r="C801" s="1"/>
  <c r="C802" s="1"/>
  <c r="C803" s="1"/>
  <c r="C804" s="1"/>
  <c r="C805" s="1"/>
  <c r="C806" s="1"/>
  <c r="C807" s="1"/>
  <c r="C808" s="1"/>
  <c r="C809" s="1"/>
  <c r="C810" s="1"/>
  <c r="C811" s="1"/>
  <c r="C812" s="1"/>
  <c r="C813" s="1"/>
  <c r="C814" s="1"/>
  <c r="C815" s="1"/>
  <c r="C816" s="1"/>
  <c r="C817" s="1"/>
  <c r="C818" s="1"/>
  <c r="C819" s="1"/>
  <c r="C820" s="1"/>
  <c r="C821" s="1"/>
  <c r="C822" s="1"/>
  <c r="C823" s="1"/>
  <c r="C824" s="1"/>
  <c r="C825" s="1"/>
  <c r="C826" s="1"/>
  <c r="C827" s="1"/>
  <c r="C828" s="1"/>
  <c r="C829" s="1"/>
  <c r="C830" s="1"/>
  <c r="C831" s="1"/>
  <c r="C832" s="1"/>
  <c r="C833" s="1"/>
  <c r="C834" s="1"/>
  <c r="C835" s="1"/>
  <c r="C836" s="1"/>
  <c r="C837" s="1"/>
  <c r="C838" s="1"/>
  <c r="C839" s="1"/>
  <c r="C840" s="1"/>
  <c r="C841" s="1"/>
  <c r="C842" s="1"/>
  <c r="C843" s="1"/>
  <c r="C844" s="1"/>
  <c r="C845" s="1"/>
  <c r="C846" s="1"/>
  <c r="C847" s="1"/>
  <c r="C848" s="1"/>
  <c r="C849" s="1"/>
  <c r="C850" s="1"/>
  <c r="C851" s="1"/>
  <c r="C852" s="1"/>
  <c r="C853" s="1"/>
  <c r="C854" s="1"/>
  <c r="C855" s="1"/>
  <c r="C856" s="1"/>
  <c r="C857" s="1"/>
  <c r="C858" s="1"/>
  <c r="C859" s="1"/>
  <c r="C860" s="1"/>
  <c r="C861" s="1"/>
  <c r="C862" s="1"/>
  <c r="C863" s="1"/>
  <c r="C864" s="1"/>
  <c r="C865" s="1"/>
  <c r="C866" s="1"/>
  <c r="C867" s="1"/>
  <c r="C868" s="1"/>
  <c r="C869" s="1"/>
  <c r="C870" s="1"/>
  <c r="C871" s="1"/>
  <c r="C872" s="1"/>
  <c r="C873" s="1"/>
  <c r="C874" s="1"/>
  <c r="C875" s="1"/>
  <c r="C876" s="1"/>
  <c r="C877" s="1"/>
  <c r="C878" s="1"/>
  <c r="C879" s="1"/>
  <c r="C880" s="1"/>
  <c r="C881" s="1"/>
  <c r="C882" s="1"/>
  <c r="C883" s="1"/>
  <c r="C884" s="1"/>
  <c r="C885" s="1"/>
  <c r="C886" s="1"/>
  <c r="C887" s="1"/>
  <c r="C888" s="1"/>
  <c r="C889" s="1"/>
  <c r="C890" s="1"/>
  <c r="C891" s="1"/>
  <c r="C892" s="1"/>
  <c r="C893" s="1"/>
  <c r="C894" s="1"/>
  <c r="C895" s="1"/>
  <c r="C896" s="1"/>
  <c r="C897" s="1"/>
  <c r="C898" s="1"/>
  <c r="C899" s="1"/>
  <c r="C900" s="1"/>
  <c r="C901" s="1"/>
  <c r="C902" s="1"/>
  <c r="C903" s="1"/>
  <c r="C904" s="1"/>
  <c r="C905" s="1"/>
  <c r="C906" s="1"/>
  <c r="C907" s="1"/>
  <c r="C908" s="1"/>
  <c r="C909" s="1"/>
  <c r="C910" s="1"/>
  <c r="C911" s="1"/>
  <c r="C912" s="1"/>
  <c r="C913" s="1"/>
  <c r="C914" s="1"/>
  <c r="C915" s="1"/>
  <c r="C916" s="1"/>
  <c r="C917" s="1"/>
  <c r="C918" s="1"/>
  <c r="C919" s="1"/>
  <c r="C920" s="1"/>
  <c r="C921" s="1"/>
  <c r="C922" s="1"/>
  <c r="C923" s="1"/>
  <c r="C924" s="1"/>
  <c r="C925" s="1"/>
  <c r="C926" s="1"/>
  <c r="C927" s="1"/>
  <c r="C928" s="1"/>
  <c r="C929" s="1"/>
  <c r="C930" s="1"/>
  <c r="C931" s="1"/>
  <c r="C932" s="1"/>
  <c r="C933" s="1"/>
  <c r="C934" s="1"/>
  <c r="C935" s="1"/>
  <c r="C936" s="1"/>
  <c r="C937" s="1"/>
  <c r="C938" s="1"/>
  <c r="C939" s="1"/>
  <c r="C940" s="1"/>
  <c r="C941" s="1"/>
  <c r="C942" s="1"/>
  <c r="C943" s="1"/>
  <c r="C944" s="1"/>
  <c r="C945" s="1"/>
  <c r="C946" s="1"/>
  <c r="C947" s="1"/>
  <c r="C948" s="1"/>
  <c r="C949" s="1"/>
  <c r="C950" s="1"/>
  <c r="C951" s="1"/>
  <c r="C952" s="1"/>
  <c r="C953" s="1"/>
  <c r="C954" s="1"/>
  <c r="C955" s="1"/>
  <c r="C956" s="1"/>
  <c r="C957" s="1"/>
  <c r="C958" s="1"/>
  <c r="C959" s="1"/>
  <c r="C960" s="1"/>
  <c r="C961" s="1"/>
  <c r="C962" s="1"/>
  <c r="C963" s="1"/>
  <c r="C964" s="1"/>
  <c r="C965" s="1"/>
  <c r="C966" s="1"/>
  <c r="C967" s="1"/>
  <c r="C968" s="1"/>
  <c r="C969" s="1"/>
  <c r="C970" s="1"/>
  <c r="C971" s="1"/>
  <c r="C972" s="1"/>
  <c r="C973" s="1"/>
  <c r="C974" s="1"/>
  <c r="C975" s="1"/>
  <c r="C976" s="1"/>
  <c r="C977" s="1"/>
  <c r="C978" s="1"/>
  <c r="C979" s="1"/>
  <c r="C980" s="1"/>
  <c r="C981" s="1"/>
  <c r="C982" s="1"/>
  <c r="C983" s="1"/>
  <c r="C984" s="1"/>
  <c r="C985" s="1"/>
  <c r="C986" s="1"/>
  <c r="C987" s="1"/>
  <c r="C988" s="1"/>
  <c r="C989" s="1"/>
  <c r="C990" s="1"/>
  <c r="C991" s="1"/>
  <c r="C992" s="1"/>
  <c r="C993" s="1"/>
  <c r="C994" s="1"/>
  <c r="C995" s="1"/>
  <c r="C996" s="1"/>
  <c r="C997" s="1"/>
  <c r="C998" s="1"/>
  <c r="C999" s="1"/>
  <c r="C1000" s="1"/>
  <c r="C1001" s="1"/>
  <c r="C1002" s="1"/>
  <c r="C1003" s="1"/>
  <c r="AL4"/>
  <c r="AL5" s="1"/>
  <c r="AL6" s="1"/>
  <c r="AL7" s="1"/>
  <c r="AL8" s="1"/>
  <c r="AL9" s="1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L119" s="1"/>
  <c r="AL120" s="1"/>
  <c r="AL121" s="1"/>
  <c r="AL122" s="1"/>
  <c r="AL123" s="1"/>
  <c r="AL124" s="1"/>
  <c r="AL125" s="1"/>
  <c r="AL126" s="1"/>
  <c r="AL127" s="1"/>
  <c r="AL128" s="1"/>
  <c r="AL129" s="1"/>
  <c r="AL130" s="1"/>
  <c r="AL131" s="1"/>
  <c r="AL132" s="1"/>
  <c r="AL133" s="1"/>
  <c r="AL134" s="1"/>
  <c r="AL135" s="1"/>
  <c r="AL136" s="1"/>
  <c r="AL137" s="1"/>
  <c r="AL138" s="1"/>
  <c r="AL139" s="1"/>
  <c r="AL140" s="1"/>
  <c r="AL141" s="1"/>
  <c r="AL142" s="1"/>
  <c r="AL143" s="1"/>
  <c r="AL144" s="1"/>
  <c r="AL145" s="1"/>
  <c r="AL146" s="1"/>
  <c r="AL147" s="1"/>
  <c r="AL148" s="1"/>
  <c r="AL149" s="1"/>
  <c r="AL150" s="1"/>
  <c r="AL151" s="1"/>
  <c r="AL152" s="1"/>
  <c r="AL153" s="1"/>
  <c r="AL154" s="1"/>
  <c r="AL155" s="1"/>
  <c r="AL156" s="1"/>
  <c r="AL157" s="1"/>
  <c r="AL158" s="1"/>
  <c r="AL159" s="1"/>
  <c r="AL160" s="1"/>
  <c r="AL161" s="1"/>
  <c r="AL162" s="1"/>
  <c r="AL163" s="1"/>
  <c r="AL164" s="1"/>
  <c r="AL165" s="1"/>
  <c r="AL166" s="1"/>
  <c r="AL167" s="1"/>
  <c r="AL168" s="1"/>
  <c r="AL169" s="1"/>
  <c r="AL170" s="1"/>
  <c r="AL171" s="1"/>
  <c r="AL172" s="1"/>
  <c r="AL173" s="1"/>
  <c r="AL174" s="1"/>
  <c r="AL175" s="1"/>
  <c r="AL176" s="1"/>
  <c r="AL177" s="1"/>
  <c r="AL178" s="1"/>
  <c r="AL179" s="1"/>
  <c r="AL180" s="1"/>
  <c r="AL181" s="1"/>
  <c r="AL182" s="1"/>
  <c r="AL183" s="1"/>
  <c r="AL184" s="1"/>
  <c r="AL185" s="1"/>
  <c r="AL186" s="1"/>
  <c r="AL187" s="1"/>
  <c r="AL188" s="1"/>
  <c r="AL189" s="1"/>
  <c r="AL190" s="1"/>
  <c r="AL191" s="1"/>
  <c r="AL192" s="1"/>
  <c r="AL193" s="1"/>
  <c r="AL194" s="1"/>
  <c r="AL195" s="1"/>
  <c r="AL196" s="1"/>
  <c r="AL197" s="1"/>
  <c r="AL198" s="1"/>
  <c r="AL199" s="1"/>
  <c r="AL200" s="1"/>
  <c r="AL201" s="1"/>
  <c r="AL202" s="1"/>
  <c r="AL203" s="1"/>
  <c r="AL204" s="1"/>
  <c r="AL205" s="1"/>
  <c r="AL206" s="1"/>
  <c r="AL207" s="1"/>
  <c r="AL208" s="1"/>
  <c r="AL209" s="1"/>
  <c r="AL210" s="1"/>
  <c r="AL211" s="1"/>
  <c r="AL212" s="1"/>
  <c r="AL213" s="1"/>
  <c r="AL214" s="1"/>
  <c r="AL215" s="1"/>
  <c r="AL216" s="1"/>
  <c r="AL217" s="1"/>
  <c r="AL218" s="1"/>
  <c r="AL219" s="1"/>
  <c r="AL220" s="1"/>
  <c r="AL221" s="1"/>
  <c r="AL222" s="1"/>
  <c r="AL223" s="1"/>
  <c r="AL224" s="1"/>
  <c r="AL225" s="1"/>
  <c r="AL226" s="1"/>
  <c r="AL227" s="1"/>
  <c r="AL228" s="1"/>
  <c r="AL229" s="1"/>
  <c r="AL230" s="1"/>
  <c r="AL231" s="1"/>
  <c r="AL232" s="1"/>
  <c r="AL233" s="1"/>
  <c r="AL234" s="1"/>
  <c r="AL235" s="1"/>
  <c r="AL236" s="1"/>
  <c r="AL237" s="1"/>
  <c r="AL238" s="1"/>
  <c r="AL239" s="1"/>
  <c r="AL240" s="1"/>
  <c r="AL241" s="1"/>
  <c r="AL242" s="1"/>
  <c r="AL243" s="1"/>
  <c r="AL244" s="1"/>
  <c r="AL245" s="1"/>
  <c r="AL246" s="1"/>
  <c r="AL247" s="1"/>
  <c r="AL248" s="1"/>
  <c r="AL249" s="1"/>
  <c r="AL250" s="1"/>
  <c r="AL251" s="1"/>
  <c r="AL252" s="1"/>
  <c r="AL253" s="1"/>
  <c r="AL254" s="1"/>
  <c r="AL255" s="1"/>
  <c r="AL256" s="1"/>
  <c r="AL257" s="1"/>
  <c r="AL258" s="1"/>
  <c r="AL259" s="1"/>
  <c r="AL260" s="1"/>
  <c r="AL261" s="1"/>
  <c r="AL262" s="1"/>
  <c r="AL263" s="1"/>
  <c r="AL264" s="1"/>
  <c r="AL265" s="1"/>
  <c r="AL266" s="1"/>
  <c r="AL267" s="1"/>
  <c r="AL268" s="1"/>
  <c r="AL269" s="1"/>
  <c r="AL270" s="1"/>
  <c r="AL271" s="1"/>
  <c r="AL272" s="1"/>
  <c r="AL273" s="1"/>
  <c r="AL274" s="1"/>
  <c r="AL275" s="1"/>
  <c r="AL276" s="1"/>
  <c r="AL277" s="1"/>
  <c r="AL278" s="1"/>
  <c r="AL279" s="1"/>
  <c r="AL280" s="1"/>
  <c r="AL281" s="1"/>
  <c r="AL282" s="1"/>
  <c r="AL283" s="1"/>
  <c r="AL284" s="1"/>
  <c r="AL285" s="1"/>
  <c r="AL286" s="1"/>
  <c r="AL287" s="1"/>
  <c r="AL288" s="1"/>
  <c r="AL289" s="1"/>
  <c r="AL290" s="1"/>
  <c r="AL291" s="1"/>
  <c r="AL292" s="1"/>
  <c r="AL293" s="1"/>
  <c r="AL294" s="1"/>
  <c r="AL295" s="1"/>
  <c r="AL296" s="1"/>
  <c r="AL297" s="1"/>
  <c r="AL298" s="1"/>
  <c r="AL299" s="1"/>
  <c r="AL300" s="1"/>
  <c r="AL301" s="1"/>
  <c r="AL302" s="1"/>
  <c r="AL303" s="1"/>
  <c r="AL304" s="1"/>
  <c r="AL305" s="1"/>
  <c r="AL306" s="1"/>
  <c r="AL307" s="1"/>
  <c r="AL308" s="1"/>
  <c r="AL309" s="1"/>
  <c r="AL310" s="1"/>
  <c r="AL311" s="1"/>
  <c r="AL312" s="1"/>
  <c r="AL313" s="1"/>
  <c r="AL314" s="1"/>
  <c r="AL315" s="1"/>
  <c r="AL316" s="1"/>
  <c r="AL317" s="1"/>
  <c r="AL318" s="1"/>
  <c r="AL319" s="1"/>
  <c r="AL320" s="1"/>
  <c r="AL321" s="1"/>
  <c r="AL322" s="1"/>
  <c r="AL323" s="1"/>
  <c r="AL324" s="1"/>
  <c r="AL325" s="1"/>
  <c r="AL326" s="1"/>
  <c r="AL327" s="1"/>
  <c r="AL328" s="1"/>
  <c r="AL329" s="1"/>
  <c r="AL330" s="1"/>
  <c r="AL331" s="1"/>
  <c r="AL332" s="1"/>
  <c r="AL333" s="1"/>
  <c r="AL334" s="1"/>
  <c r="AL335" s="1"/>
  <c r="AL336" s="1"/>
  <c r="AL337" s="1"/>
  <c r="AL338" s="1"/>
  <c r="AL339" s="1"/>
  <c r="AL340" s="1"/>
  <c r="AL341" s="1"/>
  <c r="AL342" s="1"/>
  <c r="AL343" s="1"/>
  <c r="AL344" s="1"/>
  <c r="AL345" s="1"/>
  <c r="AL346" s="1"/>
  <c r="AL347" s="1"/>
  <c r="AL348" s="1"/>
  <c r="AL349" s="1"/>
  <c r="AL350" s="1"/>
  <c r="AL351" s="1"/>
  <c r="AL352" s="1"/>
  <c r="AL353" s="1"/>
  <c r="AL354" s="1"/>
  <c r="AL355" s="1"/>
  <c r="AL356" s="1"/>
  <c r="AL357" s="1"/>
  <c r="AL358" s="1"/>
  <c r="AL359" s="1"/>
  <c r="AL360" s="1"/>
  <c r="AL361" s="1"/>
  <c r="AL362" s="1"/>
  <c r="AL363" s="1"/>
  <c r="AL364" s="1"/>
  <c r="AL365" s="1"/>
  <c r="AL366" s="1"/>
  <c r="AL367" s="1"/>
  <c r="AL368" s="1"/>
  <c r="AL369" s="1"/>
  <c r="AL370" s="1"/>
  <c r="AL371" s="1"/>
  <c r="AL372" s="1"/>
  <c r="AL373" s="1"/>
  <c r="AL374" s="1"/>
  <c r="AL375" s="1"/>
  <c r="AL376" s="1"/>
  <c r="AL377" s="1"/>
  <c r="AL378" s="1"/>
  <c r="AL379" s="1"/>
  <c r="AL380" s="1"/>
  <c r="AL381" s="1"/>
  <c r="AL382" s="1"/>
  <c r="AL383" s="1"/>
  <c r="AL384" s="1"/>
  <c r="AL385" s="1"/>
  <c r="AL386" s="1"/>
  <c r="AL387" s="1"/>
  <c r="AL388" s="1"/>
  <c r="AL389" s="1"/>
  <c r="AL390" s="1"/>
  <c r="AL391" s="1"/>
  <c r="AL392" s="1"/>
  <c r="AL393" s="1"/>
  <c r="AL394" s="1"/>
  <c r="AL395" s="1"/>
  <c r="AL396" s="1"/>
  <c r="AL397" s="1"/>
  <c r="AL398" s="1"/>
  <c r="AL399" s="1"/>
  <c r="AL400" s="1"/>
  <c r="AL401" s="1"/>
  <c r="AL402" s="1"/>
  <c r="AL403" s="1"/>
  <c r="AL404" s="1"/>
  <c r="AL405" s="1"/>
  <c r="AL406" s="1"/>
  <c r="AL407" s="1"/>
  <c r="AL408" s="1"/>
  <c r="AL409" s="1"/>
  <c r="AL410" s="1"/>
  <c r="AL411" s="1"/>
  <c r="AL412" s="1"/>
  <c r="AL413" s="1"/>
  <c r="AL414" s="1"/>
  <c r="AL415" s="1"/>
  <c r="AL416" s="1"/>
  <c r="AL417" s="1"/>
  <c r="AL418" s="1"/>
  <c r="AL419" s="1"/>
  <c r="AL420" s="1"/>
  <c r="AL421" s="1"/>
  <c r="AL422" s="1"/>
  <c r="AL423" s="1"/>
  <c r="AL424" s="1"/>
  <c r="AL425" s="1"/>
  <c r="AL426" s="1"/>
  <c r="AL427" s="1"/>
  <c r="AL428" s="1"/>
  <c r="AL429" s="1"/>
  <c r="AL430" s="1"/>
  <c r="AL431" s="1"/>
  <c r="AL432" s="1"/>
  <c r="AL433" s="1"/>
  <c r="AL434" s="1"/>
  <c r="AL435" s="1"/>
  <c r="AL436" s="1"/>
  <c r="AL437" s="1"/>
  <c r="AL438" s="1"/>
  <c r="AL439" s="1"/>
  <c r="AL440" s="1"/>
  <c r="AL441" s="1"/>
  <c r="AL442" s="1"/>
  <c r="AL443" s="1"/>
  <c r="AL444" s="1"/>
  <c r="AL445" s="1"/>
  <c r="AL446" s="1"/>
  <c r="AL447" s="1"/>
  <c r="AL448" s="1"/>
  <c r="AL449" s="1"/>
  <c r="AL450" s="1"/>
  <c r="AL451" s="1"/>
  <c r="AL452" s="1"/>
  <c r="AL453" s="1"/>
  <c r="AL454" s="1"/>
  <c r="AL455" s="1"/>
  <c r="AL456" s="1"/>
  <c r="AL457" s="1"/>
  <c r="AL458" s="1"/>
  <c r="AL459" s="1"/>
  <c r="AL460" s="1"/>
  <c r="AL461" s="1"/>
  <c r="AL462" s="1"/>
  <c r="AL463" s="1"/>
  <c r="AL464" s="1"/>
  <c r="AL465" s="1"/>
  <c r="AL466" s="1"/>
  <c r="AL467" s="1"/>
  <c r="AL468" s="1"/>
  <c r="AL469" s="1"/>
  <c r="AL470" s="1"/>
  <c r="AL471" s="1"/>
  <c r="AL472" s="1"/>
  <c r="AL473" s="1"/>
  <c r="AL474" s="1"/>
  <c r="AL475" s="1"/>
  <c r="AL476" s="1"/>
  <c r="AL477" s="1"/>
  <c r="AL478" s="1"/>
  <c r="AL479" s="1"/>
  <c r="AL480" s="1"/>
  <c r="AL481" s="1"/>
  <c r="AL482" s="1"/>
  <c r="AL483" s="1"/>
  <c r="AL484" s="1"/>
  <c r="AL485" s="1"/>
  <c r="AL486" s="1"/>
  <c r="AL487" s="1"/>
  <c r="AL488" s="1"/>
  <c r="AL489" s="1"/>
  <c r="AL490" s="1"/>
  <c r="AL491" s="1"/>
  <c r="AL492" s="1"/>
  <c r="AL493" s="1"/>
  <c r="AL494" s="1"/>
  <c r="AL495" s="1"/>
  <c r="AL496" s="1"/>
  <c r="AL497" s="1"/>
  <c r="AL498" s="1"/>
  <c r="AL499" s="1"/>
  <c r="AL500" s="1"/>
  <c r="AL501" s="1"/>
  <c r="AL502" s="1"/>
  <c r="AL503" s="1"/>
  <c r="AL504" s="1"/>
  <c r="AL505" s="1"/>
  <c r="AL506" s="1"/>
  <c r="AL507" s="1"/>
  <c r="AL508" s="1"/>
  <c r="AL509" s="1"/>
  <c r="AL510" s="1"/>
  <c r="AL511" s="1"/>
  <c r="AL512" s="1"/>
  <c r="AL513" s="1"/>
  <c r="AL514" s="1"/>
  <c r="AL515" s="1"/>
  <c r="AL516" s="1"/>
  <c r="AL517" s="1"/>
  <c r="AL518" s="1"/>
  <c r="AL519" s="1"/>
  <c r="AL520" s="1"/>
  <c r="AL521" s="1"/>
  <c r="AL522" s="1"/>
  <c r="AL523" s="1"/>
  <c r="AL524" s="1"/>
  <c r="AL525" s="1"/>
  <c r="AL526" s="1"/>
  <c r="AL527" s="1"/>
  <c r="AL528" s="1"/>
  <c r="AL529" s="1"/>
  <c r="AL530" s="1"/>
  <c r="AL531" s="1"/>
  <c r="AL532" s="1"/>
  <c r="AL533" s="1"/>
  <c r="AL534" s="1"/>
  <c r="AL535" s="1"/>
  <c r="AL536" s="1"/>
  <c r="AL537" s="1"/>
  <c r="AL538" s="1"/>
  <c r="AL539" s="1"/>
  <c r="AL540" s="1"/>
  <c r="AL541" s="1"/>
  <c r="AL542" s="1"/>
  <c r="AL543" s="1"/>
  <c r="AL544" s="1"/>
  <c r="AL545" s="1"/>
  <c r="AL546" s="1"/>
  <c r="AL547" s="1"/>
  <c r="AL548" s="1"/>
  <c r="AL549" s="1"/>
  <c r="AL550" s="1"/>
  <c r="AL551" s="1"/>
  <c r="AL552" s="1"/>
  <c r="AL553" s="1"/>
  <c r="AL554" s="1"/>
  <c r="AL555" s="1"/>
  <c r="AL556" s="1"/>
  <c r="AL557" s="1"/>
  <c r="AL558" s="1"/>
  <c r="AL559" s="1"/>
  <c r="AL560" s="1"/>
  <c r="AL561" s="1"/>
  <c r="AL562" s="1"/>
  <c r="AL563" s="1"/>
  <c r="AL564" s="1"/>
  <c r="AL565" s="1"/>
  <c r="AL566" s="1"/>
  <c r="AL567" s="1"/>
  <c r="AL568" s="1"/>
  <c r="AL569" s="1"/>
  <c r="AL570" s="1"/>
  <c r="AL571" s="1"/>
  <c r="AL572" s="1"/>
  <c r="AL573" s="1"/>
  <c r="AL574" s="1"/>
  <c r="AL575" s="1"/>
  <c r="AL576" s="1"/>
  <c r="AL577" s="1"/>
  <c r="AL578" s="1"/>
  <c r="AL579" s="1"/>
  <c r="AL580" s="1"/>
  <c r="AL581" s="1"/>
  <c r="AL582" s="1"/>
  <c r="AL583" s="1"/>
  <c r="AL584" s="1"/>
  <c r="AL585" s="1"/>
  <c r="AL586" s="1"/>
  <c r="AL587" s="1"/>
  <c r="AL588" s="1"/>
  <c r="AL589" s="1"/>
  <c r="AL590" s="1"/>
  <c r="AL591" s="1"/>
  <c r="AL592" s="1"/>
  <c r="AL593" s="1"/>
  <c r="AL594" s="1"/>
  <c r="AL595" s="1"/>
  <c r="AL596" s="1"/>
  <c r="AL597" s="1"/>
  <c r="AL598" s="1"/>
  <c r="AL599" s="1"/>
  <c r="AL600" s="1"/>
  <c r="AL601" s="1"/>
  <c r="AL602" s="1"/>
  <c r="AL603" s="1"/>
  <c r="AL604" s="1"/>
  <c r="AL605" s="1"/>
  <c r="AL606" s="1"/>
  <c r="AL607" s="1"/>
  <c r="AL608" s="1"/>
  <c r="AL609" s="1"/>
  <c r="AL610" s="1"/>
  <c r="AL611" s="1"/>
  <c r="AL612" s="1"/>
  <c r="AL613" s="1"/>
  <c r="AL614" s="1"/>
  <c r="AL615" s="1"/>
  <c r="AL616" s="1"/>
  <c r="AL617" s="1"/>
  <c r="AL618" s="1"/>
  <c r="AL619" s="1"/>
  <c r="AL620" s="1"/>
  <c r="AL621" s="1"/>
  <c r="AL622" s="1"/>
  <c r="AL623" s="1"/>
  <c r="AL624" s="1"/>
  <c r="AL625" s="1"/>
  <c r="AL626" s="1"/>
  <c r="AL627" s="1"/>
  <c r="AL628" s="1"/>
  <c r="AL629" s="1"/>
  <c r="AL630" s="1"/>
  <c r="AL631" s="1"/>
  <c r="AL632" s="1"/>
  <c r="AL633" s="1"/>
  <c r="AL634" s="1"/>
  <c r="AL635" s="1"/>
  <c r="AL636" s="1"/>
  <c r="AL637" s="1"/>
  <c r="AL638" s="1"/>
  <c r="AL639" s="1"/>
  <c r="AL640" s="1"/>
  <c r="AL641" s="1"/>
  <c r="AL642" s="1"/>
  <c r="AL643" s="1"/>
  <c r="AL644" s="1"/>
  <c r="AL645" s="1"/>
  <c r="AL646" s="1"/>
  <c r="AL647" s="1"/>
  <c r="AL648" s="1"/>
  <c r="AL649" s="1"/>
  <c r="AL650" s="1"/>
  <c r="AL651" s="1"/>
  <c r="AL652" s="1"/>
  <c r="AL653" s="1"/>
  <c r="AL654" s="1"/>
  <c r="AL655" s="1"/>
  <c r="AL656" s="1"/>
  <c r="AL657" s="1"/>
  <c r="AL658" s="1"/>
  <c r="AL659" s="1"/>
  <c r="AL660" s="1"/>
  <c r="AL661" s="1"/>
  <c r="AL662" s="1"/>
  <c r="AL663" s="1"/>
  <c r="AL664" s="1"/>
  <c r="AL665" s="1"/>
  <c r="AL666" s="1"/>
  <c r="AL667" s="1"/>
  <c r="AL668" s="1"/>
  <c r="AL669" s="1"/>
  <c r="AL670" s="1"/>
  <c r="AL671" s="1"/>
  <c r="AL672" s="1"/>
  <c r="AL673" s="1"/>
  <c r="AL674" s="1"/>
  <c r="AL675" s="1"/>
  <c r="AL676" s="1"/>
  <c r="AL677" s="1"/>
  <c r="AL678" s="1"/>
  <c r="AL679" s="1"/>
  <c r="AL680" s="1"/>
  <c r="AL681" s="1"/>
  <c r="AL682" s="1"/>
  <c r="AL683" s="1"/>
  <c r="AL684" s="1"/>
  <c r="AL685" s="1"/>
  <c r="AL686" s="1"/>
  <c r="AL687" s="1"/>
  <c r="AL688" s="1"/>
  <c r="AL689" s="1"/>
  <c r="AL690" s="1"/>
  <c r="AL691" s="1"/>
  <c r="AL692" s="1"/>
  <c r="AL693" s="1"/>
  <c r="AL694" s="1"/>
  <c r="AL695" s="1"/>
  <c r="AL696" s="1"/>
  <c r="AL697" s="1"/>
  <c r="AL698" s="1"/>
  <c r="AL699" s="1"/>
  <c r="AL700" s="1"/>
  <c r="AL701" s="1"/>
  <c r="AL702" s="1"/>
  <c r="AL703" s="1"/>
  <c r="AL704" s="1"/>
  <c r="AL705" s="1"/>
  <c r="AL706" s="1"/>
  <c r="AL707" s="1"/>
  <c r="AL708" s="1"/>
  <c r="AL709" s="1"/>
  <c r="AL710" s="1"/>
  <c r="AL711" s="1"/>
  <c r="AL712" s="1"/>
  <c r="AL713" s="1"/>
  <c r="AL714" s="1"/>
  <c r="AL715" s="1"/>
  <c r="AL716" s="1"/>
  <c r="AL717" s="1"/>
  <c r="AL718" s="1"/>
  <c r="AL719" s="1"/>
  <c r="AL720" s="1"/>
  <c r="AL721" s="1"/>
  <c r="AL722" s="1"/>
  <c r="AL723" s="1"/>
  <c r="AL724" s="1"/>
  <c r="AL725" s="1"/>
  <c r="AL726" s="1"/>
  <c r="AL727" s="1"/>
  <c r="AL728" s="1"/>
  <c r="AL729" s="1"/>
  <c r="AL730" s="1"/>
  <c r="AL731" s="1"/>
  <c r="AL732" s="1"/>
  <c r="AL733" s="1"/>
  <c r="AL734" s="1"/>
  <c r="AL735" s="1"/>
  <c r="AL736" s="1"/>
  <c r="AL737" s="1"/>
  <c r="AL738" s="1"/>
  <c r="AL739" s="1"/>
  <c r="AL740" s="1"/>
  <c r="AL741" s="1"/>
  <c r="AL742" s="1"/>
  <c r="AL743" s="1"/>
  <c r="AL744" s="1"/>
  <c r="AL745" s="1"/>
  <c r="AL746" s="1"/>
  <c r="AL747" s="1"/>
  <c r="AL748" s="1"/>
  <c r="AL749" s="1"/>
  <c r="AL750" s="1"/>
  <c r="AL751" s="1"/>
  <c r="AL752" s="1"/>
  <c r="AL753" s="1"/>
  <c r="AL754" s="1"/>
  <c r="AL755" s="1"/>
  <c r="AL756" s="1"/>
  <c r="AL757" s="1"/>
  <c r="AL758" s="1"/>
  <c r="AL759" s="1"/>
  <c r="AL760" s="1"/>
  <c r="AL761" s="1"/>
  <c r="AL762" s="1"/>
  <c r="AL763" s="1"/>
  <c r="AL764" s="1"/>
  <c r="AL765" s="1"/>
  <c r="AL766" s="1"/>
  <c r="AL767" s="1"/>
  <c r="AL768" s="1"/>
  <c r="AL769" s="1"/>
  <c r="AL770" s="1"/>
  <c r="AL771" s="1"/>
  <c r="AL772" s="1"/>
  <c r="AL773" s="1"/>
  <c r="AL774" s="1"/>
  <c r="AL775" s="1"/>
  <c r="AL776" s="1"/>
  <c r="AL777" s="1"/>
  <c r="AL778" s="1"/>
  <c r="AL779" s="1"/>
  <c r="AL780" s="1"/>
  <c r="AL781" s="1"/>
  <c r="AL782" s="1"/>
  <c r="AL783" s="1"/>
  <c r="AL784" s="1"/>
  <c r="AL785" s="1"/>
  <c r="AL786" s="1"/>
  <c r="AL787" s="1"/>
  <c r="AL788" s="1"/>
  <c r="AL789" s="1"/>
  <c r="AL790" s="1"/>
  <c r="AL791" s="1"/>
  <c r="AL792" s="1"/>
  <c r="AL793" s="1"/>
  <c r="AL794" s="1"/>
  <c r="AL795" s="1"/>
  <c r="AL796" s="1"/>
  <c r="AL797" s="1"/>
  <c r="AL798" s="1"/>
  <c r="AL799" s="1"/>
  <c r="AL800" s="1"/>
  <c r="AL801" s="1"/>
  <c r="AL802" s="1"/>
  <c r="AL803" s="1"/>
  <c r="AL804" s="1"/>
  <c r="AL805" s="1"/>
  <c r="AL806" s="1"/>
  <c r="AL807" s="1"/>
  <c r="AL808" s="1"/>
  <c r="AL809" s="1"/>
  <c r="AL810" s="1"/>
  <c r="AL811" s="1"/>
  <c r="AL812" s="1"/>
  <c r="AL813" s="1"/>
  <c r="AL814" s="1"/>
  <c r="AL815" s="1"/>
  <c r="AL816" s="1"/>
  <c r="AL817" s="1"/>
  <c r="AL818" s="1"/>
  <c r="AL819" s="1"/>
  <c r="AL820" s="1"/>
  <c r="AL821" s="1"/>
  <c r="AL822" s="1"/>
  <c r="AL823" s="1"/>
  <c r="AL824" s="1"/>
  <c r="AL825" s="1"/>
  <c r="AL826" s="1"/>
  <c r="AL827" s="1"/>
  <c r="AL828" s="1"/>
  <c r="AL829" s="1"/>
  <c r="AL830" s="1"/>
  <c r="AL831" s="1"/>
  <c r="AL832" s="1"/>
  <c r="AL833" s="1"/>
  <c r="AL834" s="1"/>
  <c r="AL835" s="1"/>
  <c r="AL836" s="1"/>
  <c r="AL837" s="1"/>
  <c r="AL838" s="1"/>
  <c r="AL839" s="1"/>
  <c r="AL840" s="1"/>
  <c r="AL841" s="1"/>
  <c r="AL842" s="1"/>
  <c r="AL843" s="1"/>
  <c r="AL844" s="1"/>
  <c r="AL845" s="1"/>
  <c r="AL846" s="1"/>
  <c r="AL847" s="1"/>
  <c r="AL848" s="1"/>
  <c r="AL849" s="1"/>
  <c r="AL850" s="1"/>
  <c r="AL851" s="1"/>
  <c r="AL852" s="1"/>
  <c r="AL853" s="1"/>
  <c r="AL854" s="1"/>
  <c r="AL855" s="1"/>
  <c r="AL856" s="1"/>
  <c r="AL857" s="1"/>
  <c r="AL858" s="1"/>
  <c r="AL859" s="1"/>
  <c r="AL860" s="1"/>
  <c r="AL861" s="1"/>
  <c r="AL862" s="1"/>
  <c r="AL863" s="1"/>
  <c r="AL864" s="1"/>
  <c r="AL865" s="1"/>
  <c r="AL866" s="1"/>
  <c r="AL867" s="1"/>
  <c r="AL868" s="1"/>
  <c r="AL869" s="1"/>
  <c r="AL870" s="1"/>
  <c r="AL871" s="1"/>
  <c r="AL872" s="1"/>
  <c r="AL873" s="1"/>
  <c r="AL874" s="1"/>
  <c r="AL875" s="1"/>
  <c r="AL876" s="1"/>
  <c r="AL877" s="1"/>
  <c r="AL878" s="1"/>
  <c r="AL879" s="1"/>
  <c r="AL880" s="1"/>
  <c r="AL881" s="1"/>
  <c r="AL882" s="1"/>
  <c r="AL883" s="1"/>
  <c r="AL884" s="1"/>
  <c r="AL885" s="1"/>
  <c r="AL886" s="1"/>
  <c r="AL887" s="1"/>
  <c r="AL888" s="1"/>
  <c r="AL889" s="1"/>
  <c r="AL890" s="1"/>
  <c r="AL891" s="1"/>
  <c r="AL892" s="1"/>
  <c r="AL893" s="1"/>
  <c r="AL894" s="1"/>
  <c r="AL895" s="1"/>
  <c r="AL896" s="1"/>
  <c r="AL897" s="1"/>
  <c r="AL898" s="1"/>
  <c r="AL899" s="1"/>
  <c r="AL900" s="1"/>
  <c r="AL901" s="1"/>
  <c r="AL902" s="1"/>
  <c r="AL903" s="1"/>
  <c r="AL904" s="1"/>
  <c r="AL905" s="1"/>
  <c r="AL906" s="1"/>
  <c r="AL907" s="1"/>
  <c r="AL908" s="1"/>
  <c r="AL909" s="1"/>
  <c r="AL910" s="1"/>
  <c r="AL911" s="1"/>
  <c r="AL912" s="1"/>
  <c r="AL913" s="1"/>
  <c r="AL914" s="1"/>
  <c r="AL915" s="1"/>
  <c r="AL916" s="1"/>
  <c r="AL917" s="1"/>
  <c r="AL918" s="1"/>
  <c r="AL919" s="1"/>
  <c r="AL920" s="1"/>
  <c r="AL921" s="1"/>
  <c r="AL922" s="1"/>
  <c r="AL923" s="1"/>
  <c r="AL924" s="1"/>
  <c r="AL925" s="1"/>
  <c r="AL926" s="1"/>
  <c r="AL927" s="1"/>
  <c r="AL928" s="1"/>
  <c r="AL929" s="1"/>
  <c r="AL930" s="1"/>
  <c r="AL931" s="1"/>
  <c r="AL932" s="1"/>
  <c r="AL933" s="1"/>
  <c r="AL934" s="1"/>
  <c r="AL935" s="1"/>
  <c r="AL936" s="1"/>
  <c r="AL937" s="1"/>
  <c r="AL938" s="1"/>
  <c r="AL939" s="1"/>
  <c r="AL940" s="1"/>
  <c r="AL941" s="1"/>
  <c r="AL942" s="1"/>
  <c r="AL943" s="1"/>
  <c r="AL944" s="1"/>
  <c r="AL945" s="1"/>
  <c r="AL946" s="1"/>
  <c r="AL947" s="1"/>
  <c r="AL948" s="1"/>
  <c r="AL949" s="1"/>
  <c r="AL950" s="1"/>
  <c r="AL951" s="1"/>
  <c r="AL952" s="1"/>
  <c r="AL953" s="1"/>
  <c r="AL954" s="1"/>
  <c r="AL955" s="1"/>
  <c r="AL956" s="1"/>
  <c r="AL957" s="1"/>
  <c r="AL958" s="1"/>
  <c r="AL959" s="1"/>
  <c r="AL960" s="1"/>
  <c r="AL961" s="1"/>
  <c r="AL962" s="1"/>
  <c r="AL963" s="1"/>
  <c r="AL964" s="1"/>
  <c r="AL965" s="1"/>
  <c r="AL966" s="1"/>
  <c r="AL967" s="1"/>
  <c r="AL968" s="1"/>
  <c r="AL969" s="1"/>
  <c r="AL970" s="1"/>
  <c r="AL971" s="1"/>
  <c r="AL972" s="1"/>
  <c r="AL973" s="1"/>
  <c r="AL974" s="1"/>
  <c r="AL975" s="1"/>
  <c r="AL976" s="1"/>
  <c r="AL977" s="1"/>
  <c r="AL978" s="1"/>
  <c r="AL979" s="1"/>
  <c r="AL980" s="1"/>
  <c r="AL981" s="1"/>
  <c r="AL982" s="1"/>
  <c r="AL983" s="1"/>
  <c r="AL984" s="1"/>
  <c r="AL985" s="1"/>
  <c r="AL986" s="1"/>
  <c r="AL987" s="1"/>
  <c r="AL988" s="1"/>
  <c r="AL989" s="1"/>
  <c r="AL990" s="1"/>
  <c r="AL991" s="1"/>
  <c r="AL992" s="1"/>
  <c r="AL993" s="1"/>
  <c r="AL994" s="1"/>
  <c r="AL995" s="1"/>
  <c r="AL996" s="1"/>
  <c r="AL997" s="1"/>
  <c r="AL998" s="1"/>
  <c r="AL999" s="1"/>
  <c r="AL1000" s="1"/>
  <c r="AL1001" s="1"/>
  <c r="AL1002" s="1"/>
  <c r="AL1003" s="1"/>
  <c r="H4"/>
  <c r="BA4"/>
  <c r="BA5" s="1"/>
  <c r="BA6" s="1"/>
  <c r="BA7" s="1"/>
  <c r="BA8" s="1"/>
  <c r="BA9" s="1"/>
  <c r="BA10" s="1"/>
  <c r="BA11" s="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BA53" s="1"/>
  <c r="BA54" s="1"/>
  <c r="BA55" s="1"/>
  <c r="BA56" s="1"/>
  <c r="BA57" s="1"/>
  <c r="BA58" s="1"/>
  <c r="BA59" s="1"/>
  <c r="BA60" s="1"/>
  <c r="BA61" s="1"/>
  <c r="BA62" s="1"/>
  <c r="BA63" s="1"/>
  <c r="BA64" s="1"/>
  <c r="BA65" s="1"/>
  <c r="BA66" s="1"/>
  <c r="BA67" s="1"/>
  <c r="BA68" s="1"/>
  <c r="BA69" s="1"/>
  <c r="BA70" s="1"/>
  <c r="BA71" s="1"/>
  <c r="BA72" s="1"/>
  <c r="BA73" s="1"/>
  <c r="BA74" s="1"/>
  <c r="BA75" s="1"/>
  <c r="BA76" s="1"/>
  <c r="BA77" s="1"/>
  <c r="BA78" s="1"/>
  <c r="BA79" s="1"/>
  <c r="BA80" s="1"/>
  <c r="BA81" s="1"/>
  <c r="BA82" s="1"/>
  <c r="BA83" s="1"/>
  <c r="BA84" s="1"/>
  <c r="BA85" s="1"/>
  <c r="BA86" s="1"/>
  <c r="BA87" s="1"/>
  <c r="BA88" s="1"/>
  <c r="BA89" s="1"/>
  <c r="BA90" s="1"/>
  <c r="BA91" s="1"/>
  <c r="BA92" s="1"/>
  <c r="BA93" s="1"/>
  <c r="BA94" s="1"/>
  <c r="BA95" s="1"/>
  <c r="BA96" s="1"/>
  <c r="BA97" s="1"/>
  <c r="BA98" s="1"/>
  <c r="BA99" s="1"/>
  <c r="BA100" s="1"/>
  <c r="BA101" s="1"/>
  <c r="BA102" s="1"/>
  <c r="BA103" s="1"/>
  <c r="BA104" s="1"/>
  <c r="BA105" s="1"/>
  <c r="BA106" s="1"/>
  <c r="BA107" s="1"/>
  <c r="BA108" s="1"/>
  <c r="BA109" s="1"/>
  <c r="BA110" s="1"/>
  <c r="BA111" s="1"/>
  <c r="BA112" s="1"/>
  <c r="BA113" s="1"/>
  <c r="BA114" s="1"/>
  <c r="BA115" s="1"/>
  <c r="BA116" s="1"/>
  <c r="BA117" s="1"/>
  <c r="BA118" s="1"/>
  <c r="BA119" s="1"/>
  <c r="BA120" s="1"/>
  <c r="BA121" s="1"/>
  <c r="BA122" s="1"/>
  <c r="BA123" s="1"/>
  <c r="BA124" s="1"/>
  <c r="BA125" s="1"/>
  <c r="BA126" s="1"/>
  <c r="BA127" s="1"/>
  <c r="BA128" s="1"/>
  <c r="BA129" s="1"/>
  <c r="BA130" s="1"/>
  <c r="BA131" s="1"/>
  <c r="BA132" s="1"/>
  <c r="BA133" s="1"/>
  <c r="BA134" s="1"/>
  <c r="BA135" s="1"/>
  <c r="BA136" s="1"/>
  <c r="BA137" s="1"/>
  <c r="BA138" s="1"/>
  <c r="BA139" s="1"/>
  <c r="BA140" s="1"/>
  <c r="BA141" s="1"/>
  <c r="BA142" s="1"/>
  <c r="BA143" s="1"/>
  <c r="BA144" s="1"/>
  <c r="BA145" s="1"/>
  <c r="BA146" s="1"/>
  <c r="BA147" s="1"/>
  <c r="BA148" s="1"/>
  <c r="BA149" s="1"/>
  <c r="BA150" s="1"/>
  <c r="BA151" s="1"/>
  <c r="BA152" s="1"/>
  <c r="BA153" s="1"/>
  <c r="BA154" s="1"/>
  <c r="BA155" s="1"/>
  <c r="BA156" s="1"/>
  <c r="BA157" s="1"/>
  <c r="BA158" s="1"/>
  <c r="BA159" s="1"/>
  <c r="BA160" s="1"/>
  <c r="BA161" s="1"/>
  <c r="BA162" s="1"/>
  <c r="BA163" s="1"/>
  <c r="BA164" s="1"/>
  <c r="BA165" s="1"/>
  <c r="BA166" s="1"/>
  <c r="BA167" s="1"/>
  <c r="BA168" s="1"/>
  <c r="BA169" s="1"/>
  <c r="BA170" s="1"/>
  <c r="BA171" s="1"/>
  <c r="BA172" s="1"/>
  <c r="BA173" s="1"/>
  <c r="BA174" s="1"/>
  <c r="BA175" s="1"/>
  <c r="BA176" s="1"/>
  <c r="BA177" s="1"/>
  <c r="BA178" s="1"/>
  <c r="BA179" s="1"/>
  <c r="BA180" s="1"/>
  <c r="BA181" s="1"/>
  <c r="BA182" s="1"/>
  <c r="BA183" s="1"/>
  <c r="BA184" s="1"/>
  <c r="BA185" s="1"/>
  <c r="BA186" s="1"/>
  <c r="BA187" s="1"/>
  <c r="BA188" s="1"/>
  <c r="BA189" s="1"/>
  <c r="BA190" s="1"/>
  <c r="BA191" s="1"/>
  <c r="BA192" s="1"/>
  <c r="BA193" s="1"/>
  <c r="BA194" s="1"/>
  <c r="BA195" s="1"/>
  <c r="BA196" s="1"/>
  <c r="BA197" s="1"/>
  <c r="BA198" s="1"/>
  <c r="BA199" s="1"/>
  <c r="BA200" s="1"/>
  <c r="BA201" s="1"/>
  <c r="BA202" s="1"/>
  <c r="BA203" s="1"/>
  <c r="BA204" s="1"/>
  <c r="BA205" s="1"/>
  <c r="BA206" s="1"/>
  <c r="BA207" s="1"/>
  <c r="BA208" s="1"/>
  <c r="BA209" s="1"/>
  <c r="BA210" s="1"/>
  <c r="BA211" s="1"/>
  <c r="BA212" s="1"/>
  <c r="BA213" s="1"/>
  <c r="BA214" s="1"/>
  <c r="BA215" s="1"/>
  <c r="BA216" s="1"/>
  <c r="BA217" s="1"/>
  <c r="BA218" s="1"/>
  <c r="BA219" s="1"/>
  <c r="BA220" s="1"/>
  <c r="BA221" s="1"/>
  <c r="BA222" s="1"/>
  <c r="BA223" s="1"/>
  <c r="BA224" s="1"/>
  <c r="BA225" s="1"/>
  <c r="BA226" s="1"/>
  <c r="BA227" s="1"/>
  <c r="BA228" s="1"/>
  <c r="BA229" s="1"/>
  <c r="BA230" s="1"/>
  <c r="BA231" s="1"/>
  <c r="BA232" s="1"/>
  <c r="BA233" s="1"/>
  <c r="BA234" s="1"/>
  <c r="BA235" s="1"/>
  <c r="BA236" s="1"/>
  <c r="BA237" s="1"/>
  <c r="BA238" s="1"/>
  <c r="BA239" s="1"/>
  <c r="BA240" s="1"/>
  <c r="BA241" s="1"/>
  <c r="BA242" s="1"/>
  <c r="BA243" s="1"/>
  <c r="BA244" s="1"/>
  <c r="BA245" s="1"/>
  <c r="BA246" s="1"/>
  <c r="BA247" s="1"/>
  <c r="BA248" s="1"/>
  <c r="BA249" s="1"/>
  <c r="BA250" s="1"/>
  <c r="BA251" s="1"/>
  <c r="BA252" s="1"/>
  <c r="BA253" s="1"/>
  <c r="BA254" s="1"/>
  <c r="BA255" s="1"/>
  <c r="BA256" s="1"/>
  <c r="BA257" s="1"/>
  <c r="BA258" s="1"/>
  <c r="BA259" s="1"/>
  <c r="BA260" s="1"/>
  <c r="BA261" s="1"/>
  <c r="BA262" s="1"/>
  <c r="BA263" s="1"/>
  <c r="BA264" s="1"/>
  <c r="BA265" s="1"/>
  <c r="BA266" s="1"/>
  <c r="BA267" s="1"/>
  <c r="BA268" s="1"/>
  <c r="BA269" s="1"/>
  <c r="BA270" s="1"/>
  <c r="BA271" s="1"/>
  <c r="BA272" s="1"/>
  <c r="BA273" s="1"/>
  <c r="BA274" s="1"/>
  <c r="BA275" s="1"/>
  <c r="BA276" s="1"/>
  <c r="BA277" s="1"/>
  <c r="BA278" s="1"/>
  <c r="BA279" s="1"/>
  <c r="BA280" s="1"/>
  <c r="BA281" s="1"/>
  <c r="BA282" s="1"/>
  <c r="BA283" s="1"/>
  <c r="BA284" s="1"/>
  <c r="BA285" s="1"/>
  <c r="BA286" s="1"/>
  <c r="BA287" s="1"/>
  <c r="BA288" s="1"/>
  <c r="BA289" s="1"/>
  <c r="BA290" s="1"/>
  <c r="BA291" s="1"/>
  <c r="BA292" s="1"/>
  <c r="BA293" s="1"/>
  <c r="BA294" s="1"/>
  <c r="BA295" s="1"/>
  <c r="BA296" s="1"/>
  <c r="BA297" s="1"/>
  <c r="BA298" s="1"/>
  <c r="BA299" s="1"/>
  <c r="BA300" s="1"/>
  <c r="BA301" s="1"/>
  <c r="BA302" s="1"/>
  <c r="BA303" s="1"/>
  <c r="BA304" s="1"/>
  <c r="BA305" s="1"/>
  <c r="BA306" s="1"/>
  <c r="BA307" s="1"/>
  <c r="BA308" s="1"/>
  <c r="BA309" s="1"/>
  <c r="BA310" s="1"/>
  <c r="BA311" s="1"/>
  <c r="BA312" s="1"/>
  <c r="BA313" s="1"/>
  <c r="BA314" s="1"/>
  <c r="BA315" s="1"/>
  <c r="BA316" s="1"/>
  <c r="BA317" s="1"/>
  <c r="BA318" s="1"/>
  <c r="BA319" s="1"/>
  <c r="BA320" s="1"/>
  <c r="BA321" s="1"/>
  <c r="BA322" s="1"/>
  <c r="BA323" s="1"/>
  <c r="BA324" s="1"/>
  <c r="BA325" s="1"/>
  <c r="BA326" s="1"/>
  <c r="BA327" s="1"/>
  <c r="BA328" s="1"/>
  <c r="BA329" s="1"/>
  <c r="BA330" s="1"/>
  <c r="BA331" s="1"/>
  <c r="BA332" s="1"/>
  <c r="BA333" s="1"/>
  <c r="BA334" s="1"/>
  <c r="BA335" s="1"/>
  <c r="BA336" s="1"/>
  <c r="BA337" s="1"/>
  <c r="BA338" s="1"/>
  <c r="BA339" s="1"/>
  <c r="BA340" s="1"/>
  <c r="BA341" s="1"/>
  <c r="BA342" s="1"/>
  <c r="BA343" s="1"/>
  <c r="BA344" s="1"/>
  <c r="BA345" s="1"/>
  <c r="BA346" s="1"/>
  <c r="BA347" s="1"/>
  <c r="BA348" s="1"/>
  <c r="BA349" s="1"/>
  <c r="BA350" s="1"/>
  <c r="BA351" s="1"/>
  <c r="BA352" s="1"/>
  <c r="BA353" s="1"/>
  <c r="BA354" s="1"/>
  <c r="BA355" s="1"/>
  <c r="BA356" s="1"/>
  <c r="BA357" s="1"/>
  <c r="BA358" s="1"/>
  <c r="BA359" s="1"/>
  <c r="BA360" s="1"/>
  <c r="BA361" s="1"/>
  <c r="BA362" s="1"/>
  <c r="BA363" s="1"/>
  <c r="BA364" s="1"/>
  <c r="BA365" s="1"/>
  <c r="BA366" s="1"/>
  <c r="BA367" s="1"/>
  <c r="BA368" s="1"/>
  <c r="BA369" s="1"/>
  <c r="BA370" s="1"/>
  <c r="BA371" s="1"/>
  <c r="BA372" s="1"/>
  <c r="BA373" s="1"/>
  <c r="BA374" s="1"/>
  <c r="BA375" s="1"/>
  <c r="BA376" s="1"/>
  <c r="BA377" s="1"/>
  <c r="BA378" s="1"/>
  <c r="BA379" s="1"/>
  <c r="BA380" s="1"/>
  <c r="BA381" s="1"/>
  <c r="BA382" s="1"/>
  <c r="BA383" s="1"/>
  <c r="BA384" s="1"/>
  <c r="BA385" s="1"/>
  <c r="BA386" s="1"/>
  <c r="BA387" s="1"/>
  <c r="BA388" s="1"/>
  <c r="BA389" s="1"/>
  <c r="BA390" s="1"/>
  <c r="BA391" s="1"/>
  <c r="BA392" s="1"/>
  <c r="BA393" s="1"/>
  <c r="BA394" s="1"/>
  <c r="BA395" s="1"/>
  <c r="BA396" s="1"/>
  <c r="BA397" s="1"/>
  <c r="BA398" s="1"/>
  <c r="BA399" s="1"/>
  <c r="BA400" s="1"/>
  <c r="BA401" s="1"/>
  <c r="BA402" s="1"/>
  <c r="BA403" s="1"/>
  <c r="BA404" s="1"/>
  <c r="BA405" s="1"/>
  <c r="BA406" s="1"/>
  <c r="BA407" s="1"/>
  <c r="BA408" s="1"/>
  <c r="BA409" s="1"/>
  <c r="BA410" s="1"/>
  <c r="BA411" s="1"/>
  <c r="BA412" s="1"/>
  <c r="BA413" s="1"/>
  <c r="BA414" s="1"/>
  <c r="BA415" s="1"/>
  <c r="BA416" s="1"/>
  <c r="BA417" s="1"/>
  <c r="BA418" s="1"/>
  <c r="BA419" s="1"/>
  <c r="BA420" s="1"/>
  <c r="BA421" s="1"/>
  <c r="BA422" s="1"/>
  <c r="BA423" s="1"/>
  <c r="BA424" s="1"/>
  <c r="BA425" s="1"/>
  <c r="BA426" s="1"/>
  <c r="BA427" s="1"/>
  <c r="BA428" s="1"/>
  <c r="BA429" s="1"/>
  <c r="BA430" s="1"/>
  <c r="BA431" s="1"/>
  <c r="BA432" s="1"/>
  <c r="BA433" s="1"/>
  <c r="BA434" s="1"/>
  <c r="BA435" s="1"/>
  <c r="BA436" s="1"/>
  <c r="BA437" s="1"/>
  <c r="BA438" s="1"/>
  <c r="BA439" s="1"/>
  <c r="BA440" s="1"/>
  <c r="BA441" s="1"/>
  <c r="BA442" s="1"/>
  <c r="BA443" s="1"/>
  <c r="BA444" s="1"/>
  <c r="BA445" s="1"/>
  <c r="BA446" s="1"/>
  <c r="BA447" s="1"/>
  <c r="BA448" s="1"/>
  <c r="BA449" s="1"/>
  <c r="BA450" s="1"/>
  <c r="BA451" s="1"/>
  <c r="BA452" s="1"/>
  <c r="BA453" s="1"/>
  <c r="BA454" s="1"/>
  <c r="BA455" s="1"/>
  <c r="BA456" s="1"/>
  <c r="BA457" s="1"/>
  <c r="BA458" s="1"/>
  <c r="BA459" s="1"/>
  <c r="BA460" s="1"/>
  <c r="BA461" s="1"/>
  <c r="BA462" s="1"/>
  <c r="BA463" s="1"/>
  <c r="BA464" s="1"/>
  <c r="BA465" s="1"/>
  <c r="BA466" s="1"/>
  <c r="BA467" s="1"/>
  <c r="BA468" s="1"/>
  <c r="BA469" s="1"/>
  <c r="BA470" s="1"/>
  <c r="BA471" s="1"/>
  <c r="BA472" s="1"/>
  <c r="BA473" s="1"/>
  <c r="BA474" s="1"/>
  <c r="BA475" s="1"/>
  <c r="BA476" s="1"/>
  <c r="BA477" s="1"/>
  <c r="BA478" s="1"/>
  <c r="BA479" s="1"/>
  <c r="BA480" s="1"/>
  <c r="BA481" s="1"/>
  <c r="BA482" s="1"/>
  <c r="BA483" s="1"/>
  <c r="BA484" s="1"/>
  <c r="BA485" s="1"/>
  <c r="BA486" s="1"/>
  <c r="BA487" s="1"/>
  <c r="BA488" s="1"/>
  <c r="BA489" s="1"/>
  <c r="BA490" s="1"/>
  <c r="BA491" s="1"/>
  <c r="BA492" s="1"/>
  <c r="BA493" s="1"/>
  <c r="BA494" s="1"/>
  <c r="BA495" s="1"/>
  <c r="BA496" s="1"/>
  <c r="BA497" s="1"/>
  <c r="BA498" s="1"/>
  <c r="BA499" s="1"/>
  <c r="BA500" s="1"/>
  <c r="BA501" s="1"/>
  <c r="BA502" s="1"/>
  <c r="BA503" s="1"/>
  <c r="BA504" s="1"/>
  <c r="BA505" s="1"/>
  <c r="BA506" s="1"/>
  <c r="BA507" s="1"/>
  <c r="BA508" s="1"/>
  <c r="BA509" s="1"/>
  <c r="BA510" s="1"/>
  <c r="BA511" s="1"/>
  <c r="BA512" s="1"/>
  <c r="BA513" s="1"/>
  <c r="BA514" s="1"/>
  <c r="BA515" s="1"/>
  <c r="BA516" s="1"/>
  <c r="BA517" s="1"/>
  <c r="BA518" s="1"/>
  <c r="BA519" s="1"/>
  <c r="BA520" s="1"/>
  <c r="BA521" s="1"/>
  <c r="BA522" s="1"/>
  <c r="BA523" s="1"/>
  <c r="BA524" s="1"/>
  <c r="BA525" s="1"/>
  <c r="BA526" s="1"/>
  <c r="BA527" s="1"/>
  <c r="BA528" s="1"/>
  <c r="BA529" s="1"/>
  <c r="BA530" s="1"/>
  <c r="BA531" s="1"/>
  <c r="BA532" s="1"/>
  <c r="BA533" s="1"/>
  <c r="BA534" s="1"/>
  <c r="BA535" s="1"/>
  <c r="BA536" s="1"/>
  <c r="BA537" s="1"/>
  <c r="BA538" s="1"/>
  <c r="BA539" s="1"/>
  <c r="BA540" s="1"/>
  <c r="BA541" s="1"/>
  <c r="BA542" s="1"/>
  <c r="BA543" s="1"/>
  <c r="BA544" s="1"/>
  <c r="BA545" s="1"/>
  <c r="BA546" s="1"/>
  <c r="BA547" s="1"/>
  <c r="BA548" s="1"/>
  <c r="BA549" s="1"/>
  <c r="BA550" s="1"/>
  <c r="BA551" s="1"/>
  <c r="BA552" s="1"/>
  <c r="BA553" s="1"/>
  <c r="BA554" s="1"/>
  <c r="BA555" s="1"/>
  <c r="BA556" s="1"/>
  <c r="BA557" s="1"/>
  <c r="BA558" s="1"/>
  <c r="BA559" s="1"/>
  <c r="BA560" s="1"/>
  <c r="BA561" s="1"/>
  <c r="BA562" s="1"/>
  <c r="BA563" s="1"/>
  <c r="BA564" s="1"/>
  <c r="BA565" s="1"/>
  <c r="BA566" s="1"/>
  <c r="BA567" s="1"/>
  <c r="BA568" s="1"/>
  <c r="BA569" s="1"/>
  <c r="BA570" s="1"/>
  <c r="BA571" s="1"/>
  <c r="BA572" s="1"/>
  <c r="BA573" s="1"/>
  <c r="BA574" s="1"/>
  <c r="BA575" s="1"/>
  <c r="BA576" s="1"/>
  <c r="BA577" s="1"/>
  <c r="BA578" s="1"/>
  <c r="BA579" s="1"/>
  <c r="BA580" s="1"/>
  <c r="BA581" s="1"/>
  <c r="BA582" s="1"/>
  <c r="BA583" s="1"/>
  <c r="BA584" s="1"/>
  <c r="BA585" s="1"/>
  <c r="BA586" s="1"/>
  <c r="BA587" s="1"/>
  <c r="BA588" s="1"/>
  <c r="BA589" s="1"/>
  <c r="BA590" s="1"/>
  <c r="BA591" s="1"/>
  <c r="BA592" s="1"/>
  <c r="BA593" s="1"/>
  <c r="BA594" s="1"/>
  <c r="BA595" s="1"/>
  <c r="BA596" s="1"/>
  <c r="BA597" s="1"/>
  <c r="BA598" s="1"/>
  <c r="BA599" s="1"/>
  <c r="BA600" s="1"/>
  <c r="BA601" s="1"/>
  <c r="BA602" s="1"/>
  <c r="BA603" s="1"/>
  <c r="BA604" s="1"/>
  <c r="BA605" s="1"/>
  <c r="BA606" s="1"/>
  <c r="BA607" s="1"/>
  <c r="BA608" s="1"/>
  <c r="BA609" s="1"/>
  <c r="BA610" s="1"/>
  <c r="BA611" s="1"/>
  <c r="BA612" s="1"/>
  <c r="BA613" s="1"/>
  <c r="BA614" s="1"/>
  <c r="BA615" s="1"/>
  <c r="BA616" s="1"/>
  <c r="BA617" s="1"/>
  <c r="BA618" s="1"/>
  <c r="BA619" s="1"/>
  <c r="BA620" s="1"/>
  <c r="BA621" s="1"/>
  <c r="BA622" s="1"/>
  <c r="BA623" s="1"/>
  <c r="BA624" s="1"/>
  <c r="BA625" s="1"/>
  <c r="BA626" s="1"/>
  <c r="BA627" s="1"/>
  <c r="BA628" s="1"/>
  <c r="BA629" s="1"/>
  <c r="BA630" s="1"/>
  <c r="BA631" s="1"/>
  <c r="BA632" s="1"/>
  <c r="BA633" s="1"/>
  <c r="BA634" s="1"/>
  <c r="BA635" s="1"/>
  <c r="BA636" s="1"/>
  <c r="BA637" s="1"/>
  <c r="BA638" s="1"/>
  <c r="BA639" s="1"/>
  <c r="BA640" s="1"/>
  <c r="BA641" s="1"/>
  <c r="BA642" s="1"/>
  <c r="BA643" s="1"/>
  <c r="BA644" s="1"/>
  <c r="BA645" s="1"/>
  <c r="BA646" s="1"/>
  <c r="BA647" s="1"/>
  <c r="BA648" s="1"/>
  <c r="BA649" s="1"/>
  <c r="BA650" s="1"/>
  <c r="BA651" s="1"/>
  <c r="BA652" s="1"/>
  <c r="BA653" s="1"/>
  <c r="BA654" s="1"/>
  <c r="BA655" s="1"/>
  <c r="BA656" s="1"/>
  <c r="BA657" s="1"/>
  <c r="BA658" s="1"/>
  <c r="BA659" s="1"/>
  <c r="BA660" s="1"/>
  <c r="BA661" s="1"/>
  <c r="BA662" s="1"/>
  <c r="BA663" s="1"/>
  <c r="BA664" s="1"/>
  <c r="BA665" s="1"/>
  <c r="BA666" s="1"/>
  <c r="BA667" s="1"/>
  <c r="BA668" s="1"/>
  <c r="BA669" s="1"/>
  <c r="BA670" s="1"/>
  <c r="BA671" s="1"/>
  <c r="BA672" s="1"/>
  <c r="BA673" s="1"/>
  <c r="BA674" s="1"/>
  <c r="BA675" s="1"/>
  <c r="BA676" s="1"/>
  <c r="BA677" s="1"/>
  <c r="BA678" s="1"/>
  <c r="BA679" s="1"/>
  <c r="BA680" s="1"/>
  <c r="BA681" s="1"/>
  <c r="BA682" s="1"/>
  <c r="BA683" s="1"/>
  <c r="BA684" s="1"/>
  <c r="BA685" s="1"/>
  <c r="BA686" s="1"/>
  <c r="BA687" s="1"/>
  <c r="BA688" s="1"/>
  <c r="BA689" s="1"/>
  <c r="BA690" s="1"/>
  <c r="BA691" s="1"/>
  <c r="BA692" s="1"/>
  <c r="BA693" s="1"/>
  <c r="BA694" s="1"/>
  <c r="BA695" s="1"/>
  <c r="BA696" s="1"/>
  <c r="BA697" s="1"/>
  <c r="BA698" s="1"/>
  <c r="BA699" s="1"/>
  <c r="BA700" s="1"/>
  <c r="BA701" s="1"/>
  <c r="BA702" s="1"/>
  <c r="BA703" s="1"/>
  <c r="BA704" s="1"/>
  <c r="BA705" s="1"/>
  <c r="BA706" s="1"/>
  <c r="BA707" s="1"/>
  <c r="BA708" s="1"/>
  <c r="BA709" s="1"/>
  <c r="BA710" s="1"/>
  <c r="BA711" s="1"/>
  <c r="BA712" s="1"/>
  <c r="BA713" s="1"/>
  <c r="BA714" s="1"/>
  <c r="BA715" s="1"/>
  <c r="BA716" s="1"/>
  <c r="BA717" s="1"/>
  <c r="BA718" s="1"/>
  <c r="BA719" s="1"/>
  <c r="BA720" s="1"/>
  <c r="BA721" s="1"/>
  <c r="BA722" s="1"/>
  <c r="BA723" s="1"/>
  <c r="BA724" s="1"/>
  <c r="BA725" s="1"/>
  <c r="BA726" s="1"/>
  <c r="BA727" s="1"/>
  <c r="BA728" s="1"/>
  <c r="BA729" s="1"/>
  <c r="BA730" s="1"/>
  <c r="BA731" s="1"/>
  <c r="BA732" s="1"/>
  <c r="BA733" s="1"/>
  <c r="BA734" s="1"/>
  <c r="BA735" s="1"/>
  <c r="BA736" s="1"/>
  <c r="BA737" s="1"/>
  <c r="BA738" s="1"/>
  <c r="BA739" s="1"/>
  <c r="BA740" s="1"/>
  <c r="BA741" s="1"/>
  <c r="BA742" s="1"/>
  <c r="BA743" s="1"/>
  <c r="BA744" s="1"/>
  <c r="BA745" s="1"/>
  <c r="BA746" s="1"/>
  <c r="BA747" s="1"/>
  <c r="BA748" s="1"/>
  <c r="BA749" s="1"/>
  <c r="BA750" s="1"/>
  <c r="BA751" s="1"/>
  <c r="BA752" s="1"/>
  <c r="BA753" s="1"/>
  <c r="BA754" s="1"/>
  <c r="BA755" s="1"/>
  <c r="BA756" s="1"/>
  <c r="BA757" s="1"/>
  <c r="BA758" s="1"/>
  <c r="BA759" s="1"/>
  <c r="BA760" s="1"/>
  <c r="BA761" s="1"/>
  <c r="BA762" s="1"/>
  <c r="BA763" s="1"/>
  <c r="BA764" s="1"/>
  <c r="BA765" s="1"/>
  <c r="BA766" s="1"/>
  <c r="BA767" s="1"/>
  <c r="BA768" s="1"/>
  <c r="BA769" s="1"/>
  <c r="BA770" s="1"/>
  <c r="BA771" s="1"/>
  <c r="BA772" s="1"/>
  <c r="BA773" s="1"/>
  <c r="BA774" s="1"/>
  <c r="BA775" s="1"/>
  <c r="BA776" s="1"/>
  <c r="BA777" s="1"/>
  <c r="BA778" s="1"/>
  <c r="BA779" s="1"/>
  <c r="BA780" s="1"/>
  <c r="BA781" s="1"/>
  <c r="BA782" s="1"/>
  <c r="BA783" s="1"/>
  <c r="BA784" s="1"/>
  <c r="BA785" s="1"/>
  <c r="BA786" s="1"/>
  <c r="BA787" s="1"/>
  <c r="BA788" s="1"/>
  <c r="BA789" s="1"/>
  <c r="BA790" s="1"/>
  <c r="BA791" s="1"/>
  <c r="BA792" s="1"/>
  <c r="BA793" s="1"/>
  <c r="BA794" s="1"/>
  <c r="BA795" s="1"/>
  <c r="BA796" s="1"/>
  <c r="BA797" s="1"/>
  <c r="BA798" s="1"/>
  <c r="BA799" s="1"/>
  <c r="BA800" s="1"/>
  <c r="BA801" s="1"/>
  <c r="BA802" s="1"/>
  <c r="BA803" s="1"/>
  <c r="BA804" s="1"/>
  <c r="BA805" s="1"/>
  <c r="BA806" s="1"/>
  <c r="BA807" s="1"/>
  <c r="BA808" s="1"/>
  <c r="BA809" s="1"/>
  <c r="BA810" s="1"/>
  <c r="BA811" s="1"/>
  <c r="BA812" s="1"/>
  <c r="BA813" s="1"/>
  <c r="BA814" s="1"/>
  <c r="BA815" s="1"/>
  <c r="BA816" s="1"/>
  <c r="BA817" s="1"/>
  <c r="BA818" s="1"/>
  <c r="BA819" s="1"/>
  <c r="BA820" s="1"/>
  <c r="BA821" s="1"/>
  <c r="BA822" s="1"/>
  <c r="BA823" s="1"/>
  <c r="BA824" s="1"/>
  <c r="BA825" s="1"/>
  <c r="BA826" s="1"/>
  <c r="BA827" s="1"/>
  <c r="BA828" s="1"/>
  <c r="BA829" s="1"/>
  <c r="BA830" s="1"/>
  <c r="BA831" s="1"/>
  <c r="BA832" s="1"/>
  <c r="BA833" s="1"/>
  <c r="BA834" s="1"/>
  <c r="BA835" s="1"/>
  <c r="BA836" s="1"/>
  <c r="BA837" s="1"/>
  <c r="BA838" s="1"/>
  <c r="BA839" s="1"/>
  <c r="BA840" s="1"/>
  <c r="BA841" s="1"/>
  <c r="BA842" s="1"/>
  <c r="BA843" s="1"/>
  <c r="BA844" s="1"/>
  <c r="BA845" s="1"/>
  <c r="BA846" s="1"/>
  <c r="BA847" s="1"/>
  <c r="BA848" s="1"/>
  <c r="BA849" s="1"/>
  <c r="BA850" s="1"/>
  <c r="BA851" s="1"/>
  <c r="BA852" s="1"/>
  <c r="BA853" s="1"/>
  <c r="BA854" s="1"/>
  <c r="BA855" s="1"/>
  <c r="BA856" s="1"/>
  <c r="BA857" s="1"/>
  <c r="BA858" s="1"/>
  <c r="BA859" s="1"/>
  <c r="BA860" s="1"/>
  <c r="BA861" s="1"/>
  <c r="BA862" s="1"/>
  <c r="BA863" s="1"/>
  <c r="BA864" s="1"/>
  <c r="BA865" s="1"/>
  <c r="BA866" s="1"/>
  <c r="BA867" s="1"/>
  <c r="BA868" s="1"/>
  <c r="BA869" s="1"/>
  <c r="BA870" s="1"/>
  <c r="BA871" s="1"/>
  <c r="BA872" s="1"/>
  <c r="BA873" s="1"/>
  <c r="BA874" s="1"/>
  <c r="BA875" s="1"/>
  <c r="BA876" s="1"/>
  <c r="BA877" s="1"/>
  <c r="BA878" s="1"/>
  <c r="BA879" s="1"/>
  <c r="BA880" s="1"/>
  <c r="BA881" s="1"/>
  <c r="BA882" s="1"/>
  <c r="BA883" s="1"/>
  <c r="BA884" s="1"/>
  <c r="BA885" s="1"/>
  <c r="BA886" s="1"/>
  <c r="BA887" s="1"/>
  <c r="BA888" s="1"/>
  <c r="BA889" s="1"/>
  <c r="BA890" s="1"/>
  <c r="BA891" s="1"/>
  <c r="BA892" s="1"/>
  <c r="BA893" s="1"/>
  <c r="BA894" s="1"/>
  <c r="BA895" s="1"/>
  <c r="BA896" s="1"/>
  <c r="BA897" s="1"/>
  <c r="BA898" s="1"/>
  <c r="BA899" s="1"/>
  <c r="BA900" s="1"/>
  <c r="BA901" s="1"/>
  <c r="BA902" s="1"/>
  <c r="BA903" s="1"/>
  <c r="BA904" s="1"/>
  <c r="BA905" s="1"/>
  <c r="BA906" s="1"/>
  <c r="BA907" s="1"/>
  <c r="BA908" s="1"/>
  <c r="BA909" s="1"/>
  <c r="BA910" s="1"/>
  <c r="BA911" s="1"/>
  <c r="BA912" s="1"/>
  <c r="BA913" s="1"/>
  <c r="BA914" s="1"/>
  <c r="BA915" s="1"/>
  <c r="BA916" s="1"/>
  <c r="BA917" s="1"/>
  <c r="BA918" s="1"/>
  <c r="BA919" s="1"/>
  <c r="BA920" s="1"/>
  <c r="BA921" s="1"/>
  <c r="BA922" s="1"/>
  <c r="BA923" s="1"/>
  <c r="BA924" s="1"/>
  <c r="BA925" s="1"/>
  <c r="BA926" s="1"/>
  <c r="BA927" s="1"/>
  <c r="BA928" s="1"/>
  <c r="BA929" s="1"/>
  <c r="BA930" s="1"/>
  <c r="BA931" s="1"/>
  <c r="BA932" s="1"/>
  <c r="BA933" s="1"/>
  <c r="BA934" s="1"/>
  <c r="BA935" s="1"/>
  <c r="BA936" s="1"/>
  <c r="BA937" s="1"/>
  <c r="BA938" s="1"/>
  <c r="BA939" s="1"/>
  <c r="BA940" s="1"/>
  <c r="BA941" s="1"/>
  <c r="BA942" s="1"/>
  <c r="BA943" s="1"/>
  <c r="BA944" s="1"/>
  <c r="BA945" s="1"/>
  <c r="BA946" s="1"/>
  <c r="BA947" s="1"/>
  <c r="BA948" s="1"/>
  <c r="BA949" s="1"/>
  <c r="BA950" s="1"/>
  <c r="BA951" s="1"/>
  <c r="BA952" s="1"/>
  <c r="BA953" s="1"/>
  <c r="BA954" s="1"/>
  <c r="BA955" s="1"/>
  <c r="BA956" s="1"/>
  <c r="BA957" s="1"/>
  <c r="BA958" s="1"/>
  <c r="BA959" s="1"/>
  <c r="BA960" s="1"/>
  <c r="BA961" s="1"/>
  <c r="BA962" s="1"/>
  <c r="BA963" s="1"/>
  <c r="BA964" s="1"/>
  <c r="BA965" s="1"/>
  <c r="BA966" s="1"/>
  <c r="BA967" s="1"/>
  <c r="BA968" s="1"/>
  <c r="BA969" s="1"/>
  <c r="BA970" s="1"/>
  <c r="BA971" s="1"/>
  <c r="BA972" s="1"/>
  <c r="BA973" s="1"/>
  <c r="BA974" s="1"/>
  <c r="BA975" s="1"/>
  <c r="BA976" s="1"/>
  <c r="BA977" s="1"/>
  <c r="BA978" s="1"/>
  <c r="BA979" s="1"/>
  <c r="BA980" s="1"/>
  <c r="BA981" s="1"/>
  <c r="BA982" s="1"/>
  <c r="BA983" s="1"/>
  <c r="BA984" s="1"/>
  <c r="BA985" s="1"/>
  <c r="BA986" s="1"/>
  <c r="BA987" s="1"/>
  <c r="BA988" s="1"/>
  <c r="BA989" s="1"/>
  <c r="BA990" s="1"/>
  <c r="BA991" s="1"/>
  <c r="BA992" s="1"/>
  <c r="BA993" s="1"/>
  <c r="BA994" s="1"/>
  <c r="BA995" s="1"/>
  <c r="BA996" s="1"/>
  <c r="BA997" s="1"/>
  <c r="BA998" s="1"/>
  <c r="BA999" s="1"/>
  <c r="BA1000" s="1"/>
  <c r="BA1001" s="1"/>
  <c r="BA1002" s="1"/>
  <c r="BA1003" s="1"/>
  <c r="BP4"/>
  <c r="BP5" s="1"/>
  <c r="BP6" s="1"/>
  <c r="BP7" s="1"/>
  <c r="BP8" s="1"/>
  <c r="BP9" s="1"/>
  <c r="BP10" s="1"/>
  <c r="BP11" s="1"/>
  <c r="BP12" s="1"/>
  <c r="BP13" s="1"/>
  <c r="BP14" s="1"/>
  <c r="BP15" s="1"/>
  <c r="BP16" s="1"/>
  <c r="BP17" s="1"/>
  <c r="BP18" s="1"/>
  <c r="BP19" s="1"/>
  <c r="BP20" s="1"/>
  <c r="BP21" s="1"/>
  <c r="BP22" s="1"/>
  <c r="BP23" s="1"/>
  <c r="BP24" s="1"/>
  <c r="BP25" s="1"/>
  <c r="BP26" s="1"/>
  <c r="BP27" s="1"/>
  <c r="BP28" s="1"/>
  <c r="BP29" s="1"/>
  <c r="BP30" s="1"/>
  <c r="BP31" s="1"/>
  <c r="BP32" s="1"/>
  <c r="BP33" s="1"/>
  <c r="BP34" s="1"/>
  <c r="BP35" s="1"/>
  <c r="BP36" s="1"/>
  <c r="BP37" s="1"/>
  <c r="BP38" s="1"/>
  <c r="BP39" s="1"/>
  <c r="BP40" s="1"/>
  <c r="BP41" s="1"/>
  <c r="BP42" s="1"/>
  <c r="BP43" s="1"/>
  <c r="BP44" s="1"/>
  <c r="BP45" s="1"/>
  <c r="BP46" s="1"/>
  <c r="BP47" s="1"/>
  <c r="BP48" s="1"/>
  <c r="BP49" s="1"/>
  <c r="BP50" s="1"/>
  <c r="BP51" s="1"/>
  <c r="BP52" s="1"/>
  <c r="BP53" s="1"/>
  <c r="BP54" s="1"/>
  <c r="BP55" s="1"/>
  <c r="BP56" s="1"/>
  <c r="BP57" s="1"/>
  <c r="BP58" s="1"/>
  <c r="BP59" s="1"/>
  <c r="BP60" s="1"/>
  <c r="BP61" s="1"/>
  <c r="BP62" s="1"/>
  <c r="BP63" s="1"/>
  <c r="BP64" s="1"/>
  <c r="BP65" s="1"/>
  <c r="BP66" s="1"/>
  <c r="BP67" s="1"/>
  <c r="BP68" s="1"/>
  <c r="BP69" s="1"/>
  <c r="BP70" s="1"/>
  <c r="BP71" s="1"/>
  <c r="BP72" s="1"/>
  <c r="BP73" s="1"/>
  <c r="BP74" s="1"/>
  <c r="BP75" s="1"/>
  <c r="BP76" s="1"/>
  <c r="BP77" s="1"/>
  <c r="BP78" s="1"/>
  <c r="BP79" s="1"/>
  <c r="BP80" s="1"/>
  <c r="BP81" s="1"/>
  <c r="BP82" s="1"/>
  <c r="BP83" s="1"/>
  <c r="BP84" s="1"/>
  <c r="BP85" s="1"/>
  <c r="BP86" s="1"/>
  <c r="BP87" s="1"/>
  <c r="BP88" s="1"/>
  <c r="BP89" s="1"/>
  <c r="BP90" s="1"/>
  <c r="BP91" s="1"/>
  <c r="BP92" s="1"/>
  <c r="BP93" s="1"/>
  <c r="BP94" s="1"/>
  <c r="BP95" s="1"/>
  <c r="BP96" s="1"/>
  <c r="BP97" s="1"/>
  <c r="BP98" s="1"/>
  <c r="BP99" s="1"/>
  <c r="BP100" s="1"/>
  <c r="BP101" s="1"/>
  <c r="BP102" s="1"/>
  <c r="BP103" s="1"/>
  <c r="BP104" s="1"/>
  <c r="BP105" s="1"/>
  <c r="BP106" s="1"/>
  <c r="BP107" s="1"/>
  <c r="BP108" s="1"/>
  <c r="BP109" s="1"/>
  <c r="BP110" s="1"/>
  <c r="BP111" s="1"/>
  <c r="BP112" s="1"/>
  <c r="BP113" s="1"/>
  <c r="BP114" s="1"/>
  <c r="BP115" s="1"/>
  <c r="BP116" s="1"/>
  <c r="BP117" s="1"/>
  <c r="BP118" s="1"/>
  <c r="BP119" s="1"/>
  <c r="BP120" s="1"/>
  <c r="BP121" s="1"/>
  <c r="BP122" s="1"/>
  <c r="BP123" s="1"/>
  <c r="BP124" s="1"/>
  <c r="BP125" s="1"/>
  <c r="BP126" s="1"/>
  <c r="BP127" s="1"/>
  <c r="BP128" s="1"/>
  <c r="BP129" s="1"/>
  <c r="BP130" s="1"/>
  <c r="BP131" s="1"/>
  <c r="BP132" s="1"/>
  <c r="BP133" s="1"/>
  <c r="BP134" s="1"/>
  <c r="BP135" s="1"/>
  <c r="BP136" s="1"/>
  <c r="BP137" s="1"/>
  <c r="BP138" s="1"/>
  <c r="BP139" s="1"/>
  <c r="BP140" s="1"/>
  <c r="BP141" s="1"/>
  <c r="BP142" s="1"/>
  <c r="BP143" s="1"/>
  <c r="BP144" s="1"/>
  <c r="BP145" s="1"/>
  <c r="BP146" s="1"/>
  <c r="BP147" s="1"/>
  <c r="BP148" s="1"/>
  <c r="BP149" s="1"/>
  <c r="BP150" s="1"/>
  <c r="BP151" s="1"/>
  <c r="BP152" s="1"/>
  <c r="BP153" s="1"/>
  <c r="BP154" s="1"/>
  <c r="BP155" s="1"/>
  <c r="BP156" s="1"/>
  <c r="BP157" s="1"/>
  <c r="BP158" s="1"/>
  <c r="BP159" s="1"/>
  <c r="BP160" s="1"/>
  <c r="BP161" s="1"/>
  <c r="BP162" s="1"/>
  <c r="BP163" s="1"/>
  <c r="BP164" s="1"/>
  <c r="BP165" s="1"/>
  <c r="BP166" s="1"/>
  <c r="BP167" s="1"/>
  <c r="BP168" s="1"/>
  <c r="BP169" s="1"/>
  <c r="BP170" s="1"/>
  <c r="BP171" s="1"/>
  <c r="BP172" s="1"/>
  <c r="BP173" s="1"/>
  <c r="BP174" s="1"/>
  <c r="BP175" s="1"/>
  <c r="BP176" s="1"/>
  <c r="BP177" s="1"/>
  <c r="BP178" s="1"/>
  <c r="BP179" s="1"/>
  <c r="BP180" s="1"/>
  <c r="BP181" s="1"/>
  <c r="BP182" s="1"/>
  <c r="BP183" s="1"/>
  <c r="BP184" s="1"/>
  <c r="BP185" s="1"/>
  <c r="BP186" s="1"/>
  <c r="BP187" s="1"/>
  <c r="BP188" s="1"/>
  <c r="BP189" s="1"/>
  <c r="BP190" s="1"/>
  <c r="BP191" s="1"/>
  <c r="BP192" s="1"/>
  <c r="BP193" s="1"/>
  <c r="BP194" s="1"/>
  <c r="BP195" s="1"/>
  <c r="BP196" s="1"/>
  <c r="BP197" s="1"/>
  <c r="BP198" s="1"/>
  <c r="BP199" s="1"/>
  <c r="BP200" s="1"/>
  <c r="BP201" s="1"/>
  <c r="BP202" s="1"/>
  <c r="BP203" s="1"/>
  <c r="BP204" s="1"/>
  <c r="BP205" s="1"/>
  <c r="BP206" s="1"/>
  <c r="BP207" s="1"/>
  <c r="BP208" s="1"/>
  <c r="BP209" s="1"/>
  <c r="BP210" s="1"/>
  <c r="BP211" s="1"/>
  <c r="BP212" s="1"/>
  <c r="BP213" s="1"/>
  <c r="BP214" s="1"/>
  <c r="BP215" s="1"/>
  <c r="BP216" s="1"/>
  <c r="BP217" s="1"/>
  <c r="BP218" s="1"/>
  <c r="BP219" s="1"/>
  <c r="BP220" s="1"/>
  <c r="BP221" s="1"/>
  <c r="BP222" s="1"/>
  <c r="BP223" s="1"/>
  <c r="BP224" s="1"/>
  <c r="BP225" s="1"/>
  <c r="BP226" s="1"/>
  <c r="BP227" s="1"/>
  <c r="BP228" s="1"/>
  <c r="BP229" s="1"/>
  <c r="BP230" s="1"/>
  <c r="BP231" s="1"/>
  <c r="BP232" s="1"/>
  <c r="BP233" s="1"/>
  <c r="BP234" s="1"/>
  <c r="BP235" s="1"/>
  <c r="BP236" s="1"/>
  <c r="BP237" s="1"/>
  <c r="BP238" s="1"/>
  <c r="BP239" s="1"/>
  <c r="BP240" s="1"/>
  <c r="BP241" s="1"/>
  <c r="BP242" s="1"/>
  <c r="BP243" s="1"/>
  <c r="BP244" s="1"/>
  <c r="BP245" s="1"/>
  <c r="BP246" s="1"/>
  <c r="BP247" s="1"/>
  <c r="BP248" s="1"/>
  <c r="BP249" s="1"/>
  <c r="BP250" s="1"/>
  <c r="BP251" s="1"/>
  <c r="BP252" s="1"/>
  <c r="BP253" s="1"/>
  <c r="BP254" s="1"/>
  <c r="BP255" s="1"/>
  <c r="BP256" s="1"/>
  <c r="BP257" s="1"/>
  <c r="BP258" s="1"/>
  <c r="BP259" s="1"/>
  <c r="BP260" s="1"/>
  <c r="BP261" s="1"/>
  <c r="BP262" s="1"/>
  <c r="BP263" s="1"/>
  <c r="BP264" s="1"/>
  <c r="BP265" s="1"/>
  <c r="BP266" s="1"/>
  <c r="BP267" s="1"/>
  <c r="BP268" s="1"/>
  <c r="BP269" s="1"/>
  <c r="BP270" s="1"/>
  <c r="BP271" s="1"/>
  <c r="BP272" s="1"/>
  <c r="BP273" s="1"/>
  <c r="BP274" s="1"/>
  <c r="BP275" s="1"/>
  <c r="BP276" s="1"/>
  <c r="BP277" s="1"/>
  <c r="BP278" s="1"/>
  <c r="BP279" s="1"/>
  <c r="BP280" s="1"/>
  <c r="BP281" s="1"/>
  <c r="BP282" s="1"/>
  <c r="BP283" s="1"/>
  <c r="BP284" s="1"/>
  <c r="BP285" s="1"/>
  <c r="BP286" s="1"/>
  <c r="BP287" s="1"/>
  <c r="BP288" s="1"/>
  <c r="BP289" s="1"/>
  <c r="BP290" s="1"/>
  <c r="BP291" s="1"/>
  <c r="BP292" s="1"/>
  <c r="BP293" s="1"/>
  <c r="BP294" s="1"/>
  <c r="BP295" s="1"/>
  <c r="BP296" s="1"/>
  <c r="BP297" s="1"/>
  <c r="BP298" s="1"/>
  <c r="BP299" s="1"/>
  <c r="BP300" s="1"/>
  <c r="BP301" s="1"/>
  <c r="BP302" s="1"/>
  <c r="BP303" s="1"/>
  <c r="BP304" s="1"/>
  <c r="BP305" s="1"/>
  <c r="BP306" s="1"/>
  <c r="BP307" s="1"/>
  <c r="BP308" s="1"/>
  <c r="BP309" s="1"/>
  <c r="BP310" s="1"/>
  <c r="BP311" s="1"/>
  <c r="BP312" s="1"/>
  <c r="BP313" s="1"/>
  <c r="BP314" s="1"/>
  <c r="BP315" s="1"/>
  <c r="BP316" s="1"/>
  <c r="BP317" s="1"/>
  <c r="BP318" s="1"/>
  <c r="BP319" s="1"/>
  <c r="BP320" s="1"/>
  <c r="BP321" s="1"/>
  <c r="BP322" s="1"/>
  <c r="BP323" s="1"/>
  <c r="BP324" s="1"/>
  <c r="BP325" s="1"/>
  <c r="BP326" s="1"/>
  <c r="BP327" s="1"/>
  <c r="BP328" s="1"/>
  <c r="BP329" s="1"/>
  <c r="BP330" s="1"/>
  <c r="BP331" s="1"/>
  <c r="BP332" s="1"/>
  <c r="BP333" s="1"/>
  <c r="BP334" s="1"/>
  <c r="BP335" s="1"/>
  <c r="BP336" s="1"/>
  <c r="BP337" s="1"/>
  <c r="BP338" s="1"/>
  <c r="BP339" s="1"/>
  <c r="BP340" s="1"/>
  <c r="BP341" s="1"/>
  <c r="BP342" s="1"/>
  <c r="BP343" s="1"/>
  <c r="BP344" s="1"/>
  <c r="BP345" s="1"/>
  <c r="BP346" s="1"/>
  <c r="BP347" s="1"/>
  <c r="BP348" s="1"/>
  <c r="BP349" s="1"/>
  <c r="BP350" s="1"/>
  <c r="BP351" s="1"/>
  <c r="BP352" s="1"/>
  <c r="BP353" s="1"/>
  <c r="BP354" s="1"/>
  <c r="BP355" s="1"/>
  <c r="BP356" s="1"/>
  <c r="BP357" s="1"/>
  <c r="BP358" s="1"/>
  <c r="BP359" s="1"/>
  <c r="BP360" s="1"/>
  <c r="BP361" s="1"/>
  <c r="BP362" s="1"/>
  <c r="BP363" s="1"/>
  <c r="BP364" s="1"/>
  <c r="BP365" s="1"/>
  <c r="BP366" s="1"/>
  <c r="BP367" s="1"/>
  <c r="BP368" s="1"/>
  <c r="BP369" s="1"/>
  <c r="BP370" s="1"/>
  <c r="BP371" s="1"/>
  <c r="BP372" s="1"/>
  <c r="BP373" s="1"/>
  <c r="BP374" s="1"/>
  <c r="BP375" s="1"/>
  <c r="BP376" s="1"/>
  <c r="BP377" s="1"/>
  <c r="BP378" s="1"/>
  <c r="BP379" s="1"/>
  <c r="BP380" s="1"/>
  <c r="BP381" s="1"/>
  <c r="BP382" s="1"/>
  <c r="BP383" s="1"/>
  <c r="BP384" s="1"/>
  <c r="BP385" s="1"/>
  <c r="BP386" s="1"/>
  <c r="BP387" s="1"/>
  <c r="BP388" s="1"/>
  <c r="BP389" s="1"/>
  <c r="BP390" s="1"/>
  <c r="BP391" s="1"/>
  <c r="BP392" s="1"/>
  <c r="BP393" s="1"/>
  <c r="BP394" s="1"/>
  <c r="BP395" s="1"/>
  <c r="BP396" s="1"/>
  <c r="BP397" s="1"/>
  <c r="BP398" s="1"/>
  <c r="BP399" s="1"/>
  <c r="BP400" s="1"/>
  <c r="BP401" s="1"/>
  <c r="BP402" s="1"/>
  <c r="BP403" s="1"/>
  <c r="BP404" s="1"/>
  <c r="BP405" s="1"/>
  <c r="BP406" s="1"/>
  <c r="BP407" s="1"/>
  <c r="BP408" s="1"/>
  <c r="BP409" s="1"/>
  <c r="BP410" s="1"/>
  <c r="BP411" s="1"/>
  <c r="BP412" s="1"/>
  <c r="BP413" s="1"/>
  <c r="BP414" s="1"/>
  <c r="BP415" s="1"/>
  <c r="BP416" s="1"/>
  <c r="BP417" s="1"/>
  <c r="BP418" s="1"/>
  <c r="BP419" s="1"/>
  <c r="BP420" s="1"/>
  <c r="BP421" s="1"/>
  <c r="BP422" s="1"/>
  <c r="BP423" s="1"/>
  <c r="BP424" s="1"/>
  <c r="BP425" s="1"/>
  <c r="BP426" s="1"/>
  <c r="BP427" s="1"/>
  <c r="BP428" s="1"/>
  <c r="BP429" s="1"/>
  <c r="BP430" s="1"/>
  <c r="BP431" s="1"/>
  <c r="BP432" s="1"/>
  <c r="BP433" s="1"/>
  <c r="BP434" s="1"/>
  <c r="BP435" s="1"/>
  <c r="BP436" s="1"/>
  <c r="BP437" s="1"/>
  <c r="BP438" s="1"/>
  <c r="BP439" s="1"/>
  <c r="BP440" s="1"/>
  <c r="BP441" s="1"/>
  <c r="BP442" s="1"/>
  <c r="BP443" s="1"/>
  <c r="BP444" s="1"/>
  <c r="BP445" s="1"/>
  <c r="BP446" s="1"/>
  <c r="BP447" s="1"/>
  <c r="BP448" s="1"/>
  <c r="BP449" s="1"/>
  <c r="BP450" s="1"/>
  <c r="BP451" s="1"/>
  <c r="BP452" s="1"/>
  <c r="BP453" s="1"/>
  <c r="BP454" s="1"/>
  <c r="BP455" s="1"/>
  <c r="BP456" s="1"/>
  <c r="BP457" s="1"/>
  <c r="BP458" s="1"/>
  <c r="BP459" s="1"/>
  <c r="BP460" s="1"/>
  <c r="BP461" s="1"/>
  <c r="BP462" s="1"/>
  <c r="BP463" s="1"/>
  <c r="BP464" s="1"/>
  <c r="BP465" s="1"/>
  <c r="BP466" s="1"/>
  <c r="BP467" s="1"/>
  <c r="BP468" s="1"/>
  <c r="BP469" s="1"/>
  <c r="BP470" s="1"/>
  <c r="BP471" s="1"/>
  <c r="BP472" s="1"/>
  <c r="BP473" s="1"/>
  <c r="BP474" s="1"/>
  <c r="BP475" s="1"/>
  <c r="BP476" s="1"/>
  <c r="BP477" s="1"/>
  <c r="BP478" s="1"/>
  <c r="BP479" s="1"/>
  <c r="BP480" s="1"/>
  <c r="BP481" s="1"/>
  <c r="BP482" s="1"/>
  <c r="BP483" s="1"/>
  <c r="BP484" s="1"/>
  <c r="BP485" s="1"/>
  <c r="BP486" s="1"/>
  <c r="BP487" s="1"/>
  <c r="BP488" s="1"/>
  <c r="BP489" s="1"/>
  <c r="BP490" s="1"/>
  <c r="BP491" s="1"/>
  <c r="BP492" s="1"/>
  <c r="BP493" s="1"/>
  <c r="BP494" s="1"/>
  <c r="BP495" s="1"/>
  <c r="BP496" s="1"/>
  <c r="BP497" s="1"/>
  <c r="BP498" s="1"/>
  <c r="BP499" s="1"/>
  <c r="BP500" s="1"/>
  <c r="BP501" s="1"/>
  <c r="BP502" s="1"/>
  <c r="BP503" s="1"/>
  <c r="BP504" s="1"/>
  <c r="BP505" s="1"/>
  <c r="BP506" s="1"/>
  <c r="BP507" s="1"/>
  <c r="BP508" s="1"/>
  <c r="BP509" s="1"/>
  <c r="BP510" s="1"/>
  <c r="BP511" s="1"/>
  <c r="BP512" s="1"/>
  <c r="BP513" s="1"/>
  <c r="BP514" s="1"/>
  <c r="BP515" s="1"/>
  <c r="BP516" s="1"/>
  <c r="BP517" s="1"/>
  <c r="BP518" s="1"/>
  <c r="BP519" s="1"/>
  <c r="BP520" s="1"/>
  <c r="BP521" s="1"/>
  <c r="BP522" s="1"/>
  <c r="BP523" s="1"/>
  <c r="BP524" s="1"/>
  <c r="BP525" s="1"/>
  <c r="BP526" s="1"/>
  <c r="BP527" s="1"/>
  <c r="BP528" s="1"/>
  <c r="BP529" s="1"/>
  <c r="BP530" s="1"/>
  <c r="BP531" s="1"/>
  <c r="BP532" s="1"/>
  <c r="BP533" s="1"/>
  <c r="BP534" s="1"/>
  <c r="BP535" s="1"/>
  <c r="BP536" s="1"/>
  <c r="BP537" s="1"/>
  <c r="BP538" s="1"/>
  <c r="BP539" s="1"/>
  <c r="BP540" s="1"/>
  <c r="BP541" s="1"/>
  <c r="BP542" s="1"/>
  <c r="BP543" s="1"/>
  <c r="BP544" s="1"/>
  <c r="BP545" s="1"/>
  <c r="BP546" s="1"/>
  <c r="BP547" s="1"/>
  <c r="BP548" s="1"/>
  <c r="BP549" s="1"/>
  <c r="BP550" s="1"/>
  <c r="BP551" s="1"/>
  <c r="BP552" s="1"/>
  <c r="BP553" s="1"/>
  <c r="BP554" s="1"/>
  <c r="BP555" s="1"/>
  <c r="BP556" s="1"/>
  <c r="BP557" s="1"/>
  <c r="BP558" s="1"/>
  <c r="BP559" s="1"/>
  <c r="BP560" s="1"/>
  <c r="BP561" s="1"/>
  <c r="BP562" s="1"/>
  <c r="BP563" s="1"/>
  <c r="BP564" s="1"/>
  <c r="BP565" s="1"/>
  <c r="BP566" s="1"/>
  <c r="BP567" s="1"/>
  <c r="BP568" s="1"/>
  <c r="BP569" s="1"/>
  <c r="BP570" s="1"/>
  <c r="BP571" s="1"/>
  <c r="BP572" s="1"/>
  <c r="BP573" s="1"/>
  <c r="BP574" s="1"/>
  <c r="BP575" s="1"/>
  <c r="BP576" s="1"/>
  <c r="BP577" s="1"/>
  <c r="BP578" s="1"/>
  <c r="BP579" s="1"/>
  <c r="BP580" s="1"/>
  <c r="BP581" s="1"/>
  <c r="BP582" s="1"/>
  <c r="BP583" s="1"/>
  <c r="BP584" s="1"/>
  <c r="BP585" s="1"/>
  <c r="BP586" s="1"/>
  <c r="BP587" s="1"/>
  <c r="BP588" s="1"/>
  <c r="BP589" s="1"/>
  <c r="BP590" s="1"/>
  <c r="BP591" s="1"/>
  <c r="BP592" s="1"/>
  <c r="BP593" s="1"/>
  <c r="BP594" s="1"/>
  <c r="BP595" s="1"/>
  <c r="BP596" s="1"/>
  <c r="BP597" s="1"/>
  <c r="BP598" s="1"/>
  <c r="BP599" s="1"/>
  <c r="BP600" s="1"/>
  <c r="BP601" s="1"/>
  <c r="BP602" s="1"/>
  <c r="BP603" s="1"/>
  <c r="BP604" s="1"/>
  <c r="BP605" s="1"/>
  <c r="BP606" s="1"/>
  <c r="BP607" s="1"/>
  <c r="BP608" s="1"/>
  <c r="BP609" s="1"/>
  <c r="BP610" s="1"/>
  <c r="BP611" s="1"/>
  <c r="BP612" s="1"/>
  <c r="BP613" s="1"/>
  <c r="BP614" s="1"/>
  <c r="BP615" s="1"/>
  <c r="BP616" s="1"/>
  <c r="BP617" s="1"/>
  <c r="BP618" s="1"/>
  <c r="BP619" s="1"/>
  <c r="BP620" s="1"/>
  <c r="BP621" s="1"/>
  <c r="BP622" s="1"/>
  <c r="BP623" s="1"/>
  <c r="BP624" s="1"/>
  <c r="BP625" s="1"/>
  <c r="BP626" s="1"/>
  <c r="BP627" s="1"/>
  <c r="BP628" s="1"/>
  <c r="BP629" s="1"/>
  <c r="BP630" s="1"/>
  <c r="BP631" s="1"/>
  <c r="BP632" s="1"/>
  <c r="BP633" s="1"/>
  <c r="BP634" s="1"/>
  <c r="BP635" s="1"/>
  <c r="BP636" s="1"/>
  <c r="BP637" s="1"/>
  <c r="BP638" s="1"/>
  <c r="BP639" s="1"/>
  <c r="BP640" s="1"/>
  <c r="BP641" s="1"/>
  <c r="BP642" s="1"/>
  <c r="BP643" s="1"/>
  <c r="BP644" s="1"/>
  <c r="BP645" s="1"/>
  <c r="BP646" s="1"/>
  <c r="BP647" s="1"/>
  <c r="BP648" s="1"/>
  <c r="BP649" s="1"/>
  <c r="BP650" s="1"/>
  <c r="BP651" s="1"/>
  <c r="BP652" s="1"/>
  <c r="BP653" s="1"/>
  <c r="BP654" s="1"/>
  <c r="BP655" s="1"/>
  <c r="BP656" s="1"/>
  <c r="BP657" s="1"/>
  <c r="BP658" s="1"/>
  <c r="BP659" s="1"/>
  <c r="BP660" s="1"/>
  <c r="BP661" s="1"/>
  <c r="BP662" s="1"/>
  <c r="BP663" s="1"/>
  <c r="BP664" s="1"/>
  <c r="BP665" s="1"/>
  <c r="BP666" s="1"/>
  <c r="BP667" s="1"/>
  <c r="BP668" s="1"/>
  <c r="BP669" s="1"/>
  <c r="BP670" s="1"/>
  <c r="BP671" s="1"/>
  <c r="BP672" s="1"/>
  <c r="BP673" s="1"/>
  <c r="BP674" s="1"/>
  <c r="BP675" s="1"/>
  <c r="BP676" s="1"/>
  <c r="BP677" s="1"/>
  <c r="BP678" s="1"/>
  <c r="BP679" s="1"/>
  <c r="BP680" s="1"/>
  <c r="BP681" s="1"/>
  <c r="BP682" s="1"/>
  <c r="BP683" s="1"/>
  <c r="BP684" s="1"/>
  <c r="BP685" s="1"/>
  <c r="BP686" s="1"/>
  <c r="BP687" s="1"/>
  <c r="BP688" s="1"/>
  <c r="BP689" s="1"/>
  <c r="BP690" s="1"/>
  <c r="BP691" s="1"/>
  <c r="BP692" s="1"/>
  <c r="BP693" s="1"/>
  <c r="BP694" s="1"/>
  <c r="BP695" s="1"/>
  <c r="BP696" s="1"/>
  <c r="BP697" s="1"/>
  <c r="BP698" s="1"/>
  <c r="BP699" s="1"/>
  <c r="BP700" s="1"/>
  <c r="BP701" s="1"/>
  <c r="BP702" s="1"/>
  <c r="BP703" s="1"/>
  <c r="BP704" s="1"/>
  <c r="BP705" s="1"/>
  <c r="BP706" s="1"/>
  <c r="BP707" s="1"/>
  <c r="BP708" s="1"/>
  <c r="BP709" s="1"/>
  <c r="BP710" s="1"/>
  <c r="BP711" s="1"/>
  <c r="BP712" s="1"/>
  <c r="BP713" s="1"/>
  <c r="BP714" s="1"/>
  <c r="BP715" s="1"/>
  <c r="BP716" s="1"/>
  <c r="BP717" s="1"/>
  <c r="BP718" s="1"/>
  <c r="BP719" s="1"/>
  <c r="BP720" s="1"/>
  <c r="BP721" s="1"/>
  <c r="BP722" s="1"/>
  <c r="BP723" s="1"/>
  <c r="BP724" s="1"/>
  <c r="BP725" s="1"/>
  <c r="BP726" s="1"/>
  <c r="BP727" s="1"/>
  <c r="BP728" s="1"/>
  <c r="BP729" s="1"/>
  <c r="BP730" s="1"/>
  <c r="BP731" s="1"/>
  <c r="BP732" s="1"/>
  <c r="BP733" s="1"/>
  <c r="BP734" s="1"/>
  <c r="BP735" s="1"/>
  <c r="BP736" s="1"/>
  <c r="BP737" s="1"/>
  <c r="BP738" s="1"/>
  <c r="BP739" s="1"/>
  <c r="BP740" s="1"/>
  <c r="BP741" s="1"/>
  <c r="BP742" s="1"/>
  <c r="BP743" s="1"/>
  <c r="BP744" s="1"/>
  <c r="BP745" s="1"/>
  <c r="BP746" s="1"/>
  <c r="BP747" s="1"/>
  <c r="BP748" s="1"/>
  <c r="BP749" s="1"/>
  <c r="BP750" s="1"/>
  <c r="BP751" s="1"/>
  <c r="BP752" s="1"/>
  <c r="BP753" s="1"/>
  <c r="BP754" s="1"/>
  <c r="BP755" s="1"/>
  <c r="BP756" s="1"/>
  <c r="BP757" s="1"/>
  <c r="BP758" s="1"/>
  <c r="BP759" s="1"/>
  <c r="BP760" s="1"/>
  <c r="BP761" s="1"/>
  <c r="BP762" s="1"/>
  <c r="BP763" s="1"/>
  <c r="BP764" s="1"/>
  <c r="BP765" s="1"/>
  <c r="BP766" s="1"/>
  <c r="BP767" s="1"/>
  <c r="BP768" s="1"/>
  <c r="BP769" s="1"/>
  <c r="BP770" s="1"/>
  <c r="BP771" s="1"/>
  <c r="BP772" s="1"/>
  <c r="BP773" s="1"/>
  <c r="BP774" s="1"/>
  <c r="BP775" s="1"/>
  <c r="BP776" s="1"/>
  <c r="BP777" s="1"/>
  <c r="BP778" s="1"/>
  <c r="BP779" s="1"/>
  <c r="BP780" s="1"/>
  <c r="BP781" s="1"/>
  <c r="BP782" s="1"/>
  <c r="BP783" s="1"/>
  <c r="BP784" s="1"/>
  <c r="BP785" s="1"/>
  <c r="BP786" s="1"/>
  <c r="BP787" s="1"/>
  <c r="BP788" s="1"/>
  <c r="BP789" s="1"/>
  <c r="BP790" s="1"/>
  <c r="BP791" s="1"/>
  <c r="BP792" s="1"/>
  <c r="BP793" s="1"/>
  <c r="BP794" s="1"/>
  <c r="BP795" s="1"/>
  <c r="BP796" s="1"/>
  <c r="BP797" s="1"/>
  <c r="BP798" s="1"/>
  <c r="BP799" s="1"/>
  <c r="BP800" s="1"/>
  <c r="BP801" s="1"/>
  <c r="BP802" s="1"/>
  <c r="BP803" s="1"/>
  <c r="BP804" s="1"/>
  <c r="BP805" s="1"/>
  <c r="BP806" s="1"/>
  <c r="BP807" s="1"/>
  <c r="BP808" s="1"/>
  <c r="BP809" s="1"/>
  <c r="BP810" s="1"/>
  <c r="BP811" s="1"/>
  <c r="BP812" s="1"/>
  <c r="BP813" s="1"/>
  <c r="BP814" s="1"/>
  <c r="BP815" s="1"/>
  <c r="BP816" s="1"/>
  <c r="BP817" s="1"/>
  <c r="BP818" s="1"/>
  <c r="BP819" s="1"/>
  <c r="BP820" s="1"/>
  <c r="BP821" s="1"/>
  <c r="BP822" s="1"/>
  <c r="BP823" s="1"/>
  <c r="BP824" s="1"/>
  <c r="BP825" s="1"/>
  <c r="BP826" s="1"/>
  <c r="BP827" s="1"/>
  <c r="BP828" s="1"/>
  <c r="BP829" s="1"/>
  <c r="BP830" s="1"/>
  <c r="BP831" s="1"/>
  <c r="BP832" s="1"/>
  <c r="BP833" s="1"/>
  <c r="BP834" s="1"/>
  <c r="BP835" s="1"/>
  <c r="BP836" s="1"/>
  <c r="BP837" s="1"/>
  <c r="BP838" s="1"/>
  <c r="BP839" s="1"/>
  <c r="BP840" s="1"/>
  <c r="BP841" s="1"/>
  <c r="BP842" s="1"/>
  <c r="BP843" s="1"/>
  <c r="BP844" s="1"/>
  <c r="BP845" s="1"/>
  <c r="BP846" s="1"/>
  <c r="BP847" s="1"/>
  <c r="BP848" s="1"/>
  <c r="BP849" s="1"/>
  <c r="BP850" s="1"/>
  <c r="BP851" s="1"/>
  <c r="BP852" s="1"/>
  <c r="BP853" s="1"/>
  <c r="BP854" s="1"/>
  <c r="BP855" s="1"/>
  <c r="BP856" s="1"/>
  <c r="BP857" s="1"/>
  <c r="BP858" s="1"/>
  <c r="BP859" s="1"/>
  <c r="BP860" s="1"/>
  <c r="BP861" s="1"/>
  <c r="BP862" s="1"/>
  <c r="BP863" s="1"/>
  <c r="BP864" s="1"/>
  <c r="BP865" s="1"/>
  <c r="BP866" s="1"/>
  <c r="BP867" s="1"/>
  <c r="BP868" s="1"/>
  <c r="BP869" s="1"/>
  <c r="BP870" s="1"/>
  <c r="BP871" s="1"/>
  <c r="BP872" s="1"/>
  <c r="BP873" s="1"/>
  <c r="BP874" s="1"/>
  <c r="BP875" s="1"/>
  <c r="BP876" s="1"/>
  <c r="BP877" s="1"/>
  <c r="BP878" s="1"/>
  <c r="BP879" s="1"/>
  <c r="BP880" s="1"/>
  <c r="BP881" s="1"/>
  <c r="BP882" s="1"/>
  <c r="BP883" s="1"/>
  <c r="BP884" s="1"/>
  <c r="BP885" s="1"/>
  <c r="BP886" s="1"/>
  <c r="BP887" s="1"/>
  <c r="BP888" s="1"/>
  <c r="BP889" s="1"/>
  <c r="BP890" s="1"/>
  <c r="BP891" s="1"/>
  <c r="BP892" s="1"/>
  <c r="BP893" s="1"/>
  <c r="BP894" s="1"/>
  <c r="BP895" s="1"/>
  <c r="BP896" s="1"/>
  <c r="BP897" s="1"/>
  <c r="BP898" s="1"/>
  <c r="BP899" s="1"/>
  <c r="BP900" s="1"/>
  <c r="BP901" s="1"/>
  <c r="BP902" s="1"/>
  <c r="BP903" s="1"/>
  <c r="BP904" s="1"/>
  <c r="BP905" s="1"/>
  <c r="BP906" s="1"/>
  <c r="BP907" s="1"/>
  <c r="BP908" s="1"/>
  <c r="BP909" s="1"/>
  <c r="BP910" s="1"/>
  <c r="BP911" s="1"/>
  <c r="BP912" s="1"/>
  <c r="BP913" s="1"/>
  <c r="BP914" s="1"/>
  <c r="BP915" s="1"/>
  <c r="BP916" s="1"/>
  <c r="BP917" s="1"/>
  <c r="BP918" s="1"/>
  <c r="BP919" s="1"/>
  <c r="BP920" s="1"/>
  <c r="BP921" s="1"/>
  <c r="BP922" s="1"/>
  <c r="BP923" s="1"/>
  <c r="BP924" s="1"/>
  <c r="BP925" s="1"/>
  <c r="BP926" s="1"/>
  <c r="BP927" s="1"/>
  <c r="BP928" s="1"/>
  <c r="BP929" s="1"/>
  <c r="BP930" s="1"/>
  <c r="BP931" s="1"/>
  <c r="BP932" s="1"/>
  <c r="BP933" s="1"/>
  <c r="BP934" s="1"/>
  <c r="BP935" s="1"/>
  <c r="BP936" s="1"/>
  <c r="BP937" s="1"/>
  <c r="BP938" s="1"/>
  <c r="BP939" s="1"/>
  <c r="BP940" s="1"/>
  <c r="BP941" s="1"/>
  <c r="BP942" s="1"/>
  <c r="BP943" s="1"/>
  <c r="BP944" s="1"/>
  <c r="BP945" s="1"/>
  <c r="BP946" s="1"/>
  <c r="BP947" s="1"/>
  <c r="BP948" s="1"/>
  <c r="BP949" s="1"/>
  <c r="BP950" s="1"/>
  <c r="BP951" s="1"/>
  <c r="BP952" s="1"/>
  <c r="BP953" s="1"/>
  <c r="BP954" s="1"/>
  <c r="BP955" s="1"/>
  <c r="BP956" s="1"/>
  <c r="BP957" s="1"/>
  <c r="BP958" s="1"/>
  <c r="BP959" s="1"/>
  <c r="BP960" s="1"/>
  <c r="BP961" s="1"/>
  <c r="BP962" s="1"/>
  <c r="BP963" s="1"/>
  <c r="BP964" s="1"/>
  <c r="BP965" s="1"/>
  <c r="BP966" s="1"/>
  <c r="BP967" s="1"/>
  <c r="BP968" s="1"/>
  <c r="BP969" s="1"/>
  <c r="BP970" s="1"/>
  <c r="BP971" s="1"/>
  <c r="BP972" s="1"/>
  <c r="BP973" s="1"/>
  <c r="BP974" s="1"/>
  <c r="BP975" s="1"/>
  <c r="BP976" s="1"/>
  <c r="BP977" s="1"/>
  <c r="BP978" s="1"/>
  <c r="BP979" s="1"/>
  <c r="BP980" s="1"/>
  <c r="BP981" s="1"/>
  <c r="BP982" s="1"/>
  <c r="BP983" s="1"/>
  <c r="BP984" s="1"/>
  <c r="BP985" s="1"/>
  <c r="BP986" s="1"/>
  <c r="BP987" s="1"/>
  <c r="BP988" s="1"/>
  <c r="BP989" s="1"/>
  <c r="BP990" s="1"/>
  <c r="BP991" s="1"/>
  <c r="BP992" s="1"/>
  <c r="BP993" s="1"/>
  <c r="BP994" s="1"/>
  <c r="BP995" s="1"/>
  <c r="BP996" s="1"/>
  <c r="BP997" s="1"/>
  <c r="BP998" s="1"/>
  <c r="BP999" s="1"/>
  <c r="BP1000" s="1"/>
  <c r="BP1001" s="1"/>
  <c r="BP1002" s="1"/>
  <c r="BP1003" s="1"/>
  <c r="BK4"/>
  <c r="BK5" s="1"/>
  <c r="BK6" s="1"/>
  <c r="BK7" s="1"/>
  <c r="BK8" s="1"/>
  <c r="BK9" s="1"/>
  <c r="BK10" s="1"/>
  <c r="BK11" s="1"/>
  <c r="BK12" s="1"/>
  <c r="BK13" s="1"/>
  <c r="BK14" s="1"/>
  <c r="BK15" s="1"/>
  <c r="BK16" s="1"/>
  <c r="BK17" s="1"/>
  <c r="BK18" s="1"/>
  <c r="BK19" s="1"/>
  <c r="BK20" s="1"/>
  <c r="BK21" s="1"/>
  <c r="BK22" s="1"/>
  <c r="BK23" s="1"/>
  <c r="BK24" s="1"/>
  <c r="BK25" s="1"/>
  <c r="BK26" s="1"/>
  <c r="BK27" s="1"/>
  <c r="BK28" s="1"/>
  <c r="BK29" s="1"/>
  <c r="BK30" s="1"/>
  <c r="BK31" s="1"/>
  <c r="BK32" s="1"/>
  <c r="BK33" s="1"/>
  <c r="BK34" s="1"/>
  <c r="BK35" s="1"/>
  <c r="BK36" s="1"/>
  <c r="BK37" s="1"/>
  <c r="BK38" s="1"/>
  <c r="BK39" s="1"/>
  <c r="BK40" s="1"/>
  <c r="BK41" s="1"/>
  <c r="BK42" s="1"/>
  <c r="BK43" s="1"/>
  <c r="BK44" s="1"/>
  <c r="BK45" s="1"/>
  <c r="BK46" s="1"/>
  <c r="BK47" s="1"/>
  <c r="BK48" s="1"/>
  <c r="BK49" s="1"/>
  <c r="BK50" s="1"/>
  <c r="BK51" s="1"/>
  <c r="BK52" s="1"/>
  <c r="BK53" s="1"/>
  <c r="BK54" s="1"/>
  <c r="BK55" s="1"/>
  <c r="BK56" s="1"/>
  <c r="BK57" s="1"/>
  <c r="BK58" s="1"/>
  <c r="BK59" s="1"/>
  <c r="BK60" s="1"/>
  <c r="BK61" s="1"/>
  <c r="BK62" s="1"/>
  <c r="BK63" s="1"/>
  <c r="BK64" s="1"/>
  <c r="BK65" s="1"/>
  <c r="BK66" s="1"/>
  <c r="BK67" s="1"/>
  <c r="BK68" s="1"/>
  <c r="BK69" s="1"/>
  <c r="BK70" s="1"/>
  <c r="BK71" s="1"/>
  <c r="BK72" s="1"/>
  <c r="BK73" s="1"/>
  <c r="BK74" s="1"/>
  <c r="BK75" s="1"/>
  <c r="BK76" s="1"/>
  <c r="BK77" s="1"/>
  <c r="BK78" s="1"/>
  <c r="BK79" s="1"/>
  <c r="BK80" s="1"/>
  <c r="BK81" s="1"/>
  <c r="BK82" s="1"/>
  <c r="BK83" s="1"/>
  <c r="BK84" s="1"/>
  <c r="BK85" s="1"/>
  <c r="BK86" s="1"/>
  <c r="BK87" s="1"/>
  <c r="BK88" s="1"/>
  <c r="BK89" s="1"/>
  <c r="BK90" s="1"/>
  <c r="BK91" s="1"/>
  <c r="BK92" s="1"/>
  <c r="BK93" s="1"/>
  <c r="BK94" s="1"/>
  <c r="BK95" s="1"/>
  <c r="BK96" s="1"/>
  <c r="BK97" s="1"/>
  <c r="BK98" s="1"/>
  <c r="BK99" s="1"/>
  <c r="BK100" s="1"/>
  <c r="BK101" s="1"/>
  <c r="BK102" s="1"/>
  <c r="BK103" s="1"/>
  <c r="BK104" s="1"/>
  <c r="BK105" s="1"/>
  <c r="BK106" s="1"/>
  <c r="BK107" s="1"/>
  <c r="BK108" s="1"/>
  <c r="BK109" s="1"/>
  <c r="BK110" s="1"/>
  <c r="BK111" s="1"/>
  <c r="BK112" s="1"/>
  <c r="BK113" s="1"/>
  <c r="BK114" s="1"/>
  <c r="BK115" s="1"/>
  <c r="BK116" s="1"/>
  <c r="BK117" s="1"/>
  <c r="BK118" s="1"/>
  <c r="BK119" s="1"/>
  <c r="BK120" s="1"/>
  <c r="BK121" s="1"/>
  <c r="BK122" s="1"/>
  <c r="BK123" s="1"/>
  <c r="BK124" s="1"/>
  <c r="BK125" s="1"/>
  <c r="BK126" s="1"/>
  <c r="BK127" s="1"/>
  <c r="BK128" s="1"/>
  <c r="BK129" s="1"/>
  <c r="BK130" s="1"/>
  <c r="BK131" s="1"/>
  <c r="BK132" s="1"/>
  <c r="BK133" s="1"/>
  <c r="BK134" s="1"/>
  <c r="BK135" s="1"/>
  <c r="BK136" s="1"/>
  <c r="BK137" s="1"/>
  <c r="BK138" s="1"/>
  <c r="BK139" s="1"/>
  <c r="BK140" s="1"/>
  <c r="BK141" s="1"/>
  <c r="BK142" s="1"/>
  <c r="BK143" s="1"/>
  <c r="BK144" s="1"/>
  <c r="BK145" s="1"/>
  <c r="BK146" s="1"/>
  <c r="BK147" s="1"/>
  <c r="BK148" s="1"/>
  <c r="BK149" s="1"/>
  <c r="BK150" s="1"/>
  <c r="BK151" s="1"/>
  <c r="BK152" s="1"/>
  <c r="BK153" s="1"/>
  <c r="BK154" s="1"/>
  <c r="BK155" s="1"/>
  <c r="BK156" s="1"/>
  <c r="BK157" s="1"/>
  <c r="BK158" s="1"/>
  <c r="BK159" s="1"/>
  <c r="BK160" s="1"/>
  <c r="BK161" s="1"/>
  <c r="BK162" s="1"/>
  <c r="BK163" s="1"/>
  <c r="BK164" s="1"/>
  <c r="BK165" s="1"/>
  <c r="BK166" s="1"/>
  <c r="BK167" s="1"/>
  <c r="BK168" s="1"/>
  <c r="BK169" s="1"/>
  <c r="BK170" s="1"/>
  <c r="BK171" s="1"/>
  <c r="BK172" s="1"/>
  <c r="BK173" s="1"/>
  <c r="BK174" s="1"/>
  <c r="BK175" s="1"/>
  <c r="BK176" s="1"/>
  <c r="BK177" s="1"/>
  <c r="BK178" s="1"/>
  <c r="BK179" s="1"/>
  <c r="BK180" s="1"/>
  <c r="BK181" s="1"/>
  <c r="BK182" s="1"/>
  <c r="BK183" s="1"/>
  <c r="BK184" s="1"/>
  <c r="BK185" s="1"/>
  <c r="BK186" s="1"/>
  <c r="BK187" s="1"/>
  <c r="BK188" s="1"/>
  <c r="BK189" s="1"/>
  <c r="BK190" s="1"/>
  <c r="BK191" s="1"/>
  <c r="BK192" s="1"/>
  <c r="BK193" s="1"/>
  <c r="BK194" s="1"/>
  <c r="BK195" s="1"/>
  <c r="BK196" s="1"/>
  <c r="BK197" s="1"/>
  <c r="BK198" s="1"/>
  <c r="BK199" s="1"/>
  <c r="BK200" s="1"/>
  <c r="BK201" s="1"/>
  <c r="BK202" s="1"/>
  <c r="BK203" s="1"/>
  <c r="BK204" s="1"/>
  <c r="BK205" s="1"/>
  <c r="BK206" s="1"/>
  <c r="BK207" s="1"/>
  <c r="BK208" s="1"/>
  <c r="BK209" s="1"/>
  <c r="BK210" s="1"/>
  <c r="BK211" s="1"/>
  <c r="BK212" s="1"/>
  <c r="BK213" s="1"/>
  <c r="BK214" s="1"/>
  <c r="BK215" s="1"/>
  <c r="BK216" s="1"/>
  <c r="BK217" s="1"/>
  <c r="BK218" s="1"/>
  <c r="BK219" s="1"/>
  <c r="BK220" s="1"/>
  <c r="BK221" s="1"/>
  <c r="BK222" s="1"/>
  <c r="BK223" s="1"/>
  <c r="BK224" s="1"/>
  <c r="BK225" s="1"/>
  <c r="BK226" s="1"/>
  <c r="BK227" s="1"/>
  <c r="BK228" s="1"/>
  <c r="BK229" s="1"/>
  <c r="BK230" s="1"/>
  <c r="BK231" s="1"/>
  <c r="BK232" s="1"/>
  <c r="BK233" s="1"/>
  <c r="BK234" s="1"/>
  <c r="BK235" s="1"/>
  <c r="BK236" s="1"/>
  <c r="BK237" s="1"/>
  <c r="BK238" s="1"/>
  <c r="BK239" s="1"/>
  <c r="BK240" s="1"/>
  <c r="BK241" s="1"/>
  <c r="BK242" s="1"/>
  <c r="BK243" s="1"/>
  <c r="BK244" s="1"/>
  <c r="BK245" s="1"/>
  <c r="BK246" s="1"/>
  <c r="BK247" s="1"/>
  <c r="BK248" s="1"/>
  <c r="BK249" s="1"/>
  <c r="BK250" s="1"/>
  <c r="BK251" s="1"/>
  <c r="BK252" s="1"/>
  <c r="BK253" s="1"/>
  <c r="BK254" s="1"/>
  <c r="BK255" s="1"/>
  <c r="BK256" s="1"/>
  <c r="BK257" s="1"/>
  <c r="BK258" s="1"/>
  <c r="BK259" s="1"/>
  <c r="BK260" s="1"/>
  <c r="BK261" s="1"/>
  <c r="BK262" s="1"/>
  <c r="BK263" s="1"/>
  <c r="BK264" s="1"/>
  <c r="BK265" s="1"/>
  <c r="BK266" s="1"/>
  <c r="BK267" s="1"/>
  <c r="BK268" s="1"/>
  <c r="BK269" s="1"/>
  <c r="BK270" s="1"/>
  <c r="BK271" s="1"/>
  <c r="BK272" s="1"/>
  <c r="BK273" s="1"/>
  <c r="BK274" s="1"/>
  <c r="BK275" s="1"/>
  <c r="BK276" s="1"/>
  <c r="BK277" s="1"/>
  <c r="BK278" s="1"/>
  <c r="BK279" s="1"/>
  <c r="BK280" s="1"/>
  <c r="BK281" s="1"/>
  <c r="BK282" s="1"/>
  <c r="BK283" s="1"/>
  <c r="BK284" s="1"/>
  <c r="BK285" s="1"/>
  <c r="BK286" s="1"/>
  <c r="BK287" s="1"/>
  <c r="BK288" s="1"/>
  <c r="BK289" s="1"/>
  <c r="BK290" s="1"/>
  <c r="BK291" s="1"/>
  <c r="BK292" s="1"/>
  <c r="BK293" s="1"/>
  <c r="BK294" s="1"/>
  <c r="BK295" s="1"/>
  <c r="BK296" s="1"/>
  <c r="BK297" s="1"/>
  <c r="BK298" s="1"/>
  <c r="BK299" s="1"/>
  <c r="BK300" s="1"/>
  <c r="BK301" s="1"/>
  <c r="BK302" s="1"/>
  <c r="BK303" s="1"/>
  <c r="BK304" s="1"/>
  <c r="BK305" s="1"/>
  <c r="BK306" s="1"/>
  <c r="BK307" s="1"/>
  <c r="BK308" s="1"/>
  <c r="BK309" s="1"/>
  <c r="BK310" s="1"/>
  <c r="BK311" s="1"/>
  <c r="BK312" s="1"/>
  <c r="BK313" s="1"/>
  <c r="BK314" s="1"/>
  <c r="BK315" s="1"/>
  <c r="BK316" s="1"/>
  <c r="BK317" s="1"/>
  <c r="BK318" s="1"/>
  <c r="BK319" s="1"/>
  <c r="BK320" s="1"/>
  <c r="BK321" s="1"/>
  <c r="BK322" s="1"/>
  <c r="BK323" s="1"/>
  <c r="BK324" s="1"/>
  <c r="BK325" s="1"/>
  <c r="BK326" s="1"/>
  <c r="BK327" s="1"/>
  <c r="BK328" s="1"/>
  <c r="BK329" s="1"/>
  <c r="BK330" s="1"/>
  <c r="BK331" s="1"/>
  <c r="BK332" s="1"/>
  <c r="BK333" s="1"/>
  <c r="BK334" s="1"/>
  <c r="BK335" s="1"/>
  <c r="BK336" s="1"/>
  <c r="BK337" s="1"/>
  <c r="BK338" s="1"/>
  <c r="BK339" s="1"/>
  <c r="BK340" s="1"/>
  <c r="BK341" s="1"/>
  <c r="BK342" s="1"/>
  <c r="BK343" s="1"/>
  <c r="BK344" s="1"/>
  <c r="BK345" s="1"/>
  <c r="BK346" s="1"/>
  <c r="BK347" s="1"/>
  <c r="BK348" s="1"/>
  <c r="BK349" s="1"/>
  <c r="BK350" s="1"/>
  <c r="BK351" s="1"/>
  <c r="BK352" s="1"/>
  <c r="BK353" s="1"/>
  <c r="BK354" s="1"/>
  <c r="BK355" s="1"/>
  <c r="BK356" s="1"/>
  <c r="BK357" s="1"/>
  <c r="BK358" s="1"/>
  <c r="BK359" s="1"/>
  <c r="BK360" s="1"/>
  <c r="BK361" s="1"/>
  <c r="BK362" s="1"/>
  <c r="BK363" s="1"/>
  <c r="BK364" s="1"/>
  <c r="BK365" s="1"/>
  <c r="BK366" s="1"/>
  <c r="BK367" s="1"/>
  <c r="BK368" s="1"/>
  <c r="BK369" s="1"/>
  <c r="BK370" s="1"/>
  <c r="BK371" s="1"/>
  <c r="BK372" s="1"/>
  <c r="BK373" s="1"/>
  <c r="BK374" s="1"/>
  <c r="BK375" s="1"/>
  <c r="BK376" s="1"/>
  <c r="BK377" s="1"/>
  <c r="BK378" s="1"/>
  <c r="BK379" s="1"/>
  <c r="BK380" s="1"/>
  <c r="BK381" s="1"/>
  <c r="BK382" s="1"/>
  <c r="BK383" s="1"/>
  <c r="BK384" s="1"/>
  <c r="BK385" s="1"/>
  <c r="BK386" s="1"/>
  <c r="BK387" s="1"/>
  <c r="BK388" s="1"/>
  <c r="BK389" s="1"/>
  <c r="BK390" s="1"/>
  <c r="BK391" s="1"/>
  <c r="BK392" s="1"/>
  <c r="BK393" s="1"/>
  <c r="BK394" s="1"/>
  <c r="BK395" s="1"/>
  <c r="BK396" s="1"/>
  <c r="BK397" s="1"/>
  <c r="BK398" s="1"/>
  <c r="BK399" s="1"/>
  <c r="BK400" s="1"/>
  <c r="BK401" s="1"/>
  <c r="BK402" s="1"/>
  <c r="BK403" s="1"/>
  <c r="BK404" s="1"/>
  <c r="BK405" s="1"/>
  <c r="BK406" s="1"/>
  <c r="BK407" s="1"/>
  <c r="BK408" s="1"/>
  <c r="BK409" s="1"/>
  <c r="BK410" s="1"/>
  <c r="BK411" s="1"/>
  <c r="BK412" s="1"/>
  <c r="BK413" s="1"/>
  <c r="BK414" s="1"/>
  <c r="BK415" s="1"/>
  <c r="BK416" s="1"/>
  <c r="BK417" s="1"/>
  <c r="BK418" s="1"/>
  <c r="BK419" s="1"/>
  <c r="BK420" s="1"/>
  <c r="BK421" s="1"/>
  <c r="BK422" s="1"/>
  <c r="BK423" s="1"/>
  <c r="BK424" s="1"/>
  <c r="BK425" s="1"/>
  <c r="BK426" s="1"/>
  <c r="BK427" s="1"/>
  <c r="BK428" s="1"/>
  <c r="BK429" s="1"/>
  <c r="BK430" s="1"/>
  <c r="BK431" s="1"/>
  <c r="BK432" s="1"/>
  <c r="BK433" s="1"/>
  <c r="BK434" s="1"/>
  <c r="BK435" s="1"/>
  <c r="BK436" s="1"/>
  <c r="BK437" s="1"/>
  <c r="BK438" s="1"/>
  <c r="BK439" s="1"/>
  <c r="BK440" s="1"/>
  <c r="BK441" s="1"/>
  <c r="BK442" s="1"/>
  <c r="BK443" s="1"/>
  <c r="BK444" s="1"/>
  <c r="BK445" s="1"/>
  <c r="BK446" s="1"/>
  <c r="BK447" s="1"/>
  <c r="BK448" s="1"/>
  <c r="BK449" s="1"/>
  <c r="BK450" s="1"/>
  <c r="BK451" s="1"/>
  <c r="BK452" s="1"/>
  <c r="BK453" s="1"/>
  <c r="BK454" s="1"/>
  <c r="BK455" s="1"/>
  <c r="BK456" s="1"/>
  <c r="BK457" s="1"/>
  <c r="BK458" s="1"/>
  <c r="BK459" s="1"/>
  <c r="BK460" s="1"/>
  <c r="BK461" s="1"/>
  <c r="BK462" s="1"/>
  <c r="BK463" s="1"/>
  <c r="BK464" s="1"/>
  <c r="BK465" s="1"/>
  <c r="BK466" s="1"/>
  <c r="BK467" s="1"/>
  <c r="BK468" s="1"/>
  <c r="BK469" s="1"/>
  <c r="BK470" s="1"/>
  <c r="BK471" s="1"/>
  <c r="BK472" s="1"/>
  <c r="BK473" s="1"/>
  <c r="BK474" s="1"/>
  <c r="BK475" s="1"/>
  <c r="BK476" s="1"/>
  <c r="BK477" s="1"/>
  <c r="BK478" s="1"/>
  <c r="BK479" s="1"/>
  <c r="BK480" s="1"/>
  <c r="BK481" s="1"/>
  <c r="BK482" s="1"/>
  <c r="BK483" s="1"/>
  <c r="BK484" s="1"/>
  <c r="BK485" s="1"/>
  <c r="BK486" s="1"/>
  <c r="BK487" s="1"/>
  <c r="BK488" s="1"/>
  <c r="BK489" s="1"/>
  <c r="BK490" s="1"/>
  <c r="BK491" s="1"/>
  <c r="BK492" s="1"/>
  <c r="BK493" s="1"/>
  <c r="BK494" s="1"/>
  <c r="BK495" s="1"/>
  <c r="BK496" s="1"/>
  <c r="BK497" s="1"/>
  <c r="BK498" s="1"/>
  <c r="BK499" s="1"/>
  <c r="BK500" s="1"/>
  <c r="BK501" s="1"/>
  <c r="BK502" s="1"/>
  <c r="BK503" s="1"/>
  <c r="BK504" s="1"/>
  <c r="BK505" s="1"/>
  <c r="BK506" s="1"/>
  <c r="BK507" s="1"/>
  <c r="BK508" s="1"/>
  <c r="BK509" s="1"/>
  <c r="BK510" s="1"/>
  <c r="BK511" s="1"/>
  <c r="BK512" s="1"/>
  <c r="BK513" s="1"/>
  <c r="BK514" s="1"/>
  <c r="BK515" s="1"/>
  <c r="BK516" s="1"/>
  <c r="BK517" s="1"/>
  <c r="BK518" s="1"/>
  <c r="BK519" s="1"/>
  <c r="BK520" s="1"/>
  <c r="BK521" s="1"/>
  <c r="BK522" s="1"/>
  <c r="BK523" s="1"/>
  <c r="BK524" s="1"/>
  <c r="BK525" s="1"/>
  <c r="BK526" s="1"/>
  <c r="BK527" s="1"/>
  <c r="BK528" s="1"/>
  <c r="BK529" s="1"/>
  <c r="BK530" s="1"/>
  <c r="BK531" s="1"/>
  <c r="BK532" s="1"/>
  <c r="BK533" s="1"/>
  <c r="BK534" s="1"/>
  <c r="BK535" s="1"/>
  <c r="BK536" s="1"/>
  <c r="BK537" s="1"/>
  <c r="BK538" s="1"/>
  <c r="BK539" s="1"/>
  <c r="BK540" s="1"/>
  <c r="BK541" s="1"/>
  <c r="BK542" s="1"/>
  <c r="BK543" s="1"/>
  <c r="BK544" s="1"/>
  <c r="BK545" s="1"/>
  <c r="BK546" s="1"/>
  <c r="BK547" s="1"/>
  <c r="BK548" s="1"/>
  <c r="BK549" s="1"/>
  <c r="BK550" s="1"/>
  <c r="BK551" s="1"/>
  <c r="BK552" s="1"/>
  <c r="BK553" s="1"/>
  <c r="BK554" s="1"/>
  <c r="BK555" s="1"/>
  <c r="BK556" s="1"/>
  <c r="BK557" s="1"/>
  <c r="BK558" s="1"/>
  <c r="BK559" s="1"/>
  <c r="BK560" s="1"/>
  <c r="BK561" s="1"/>
  <c r="BK562" s="1"/>
  <c r="BK563" s="1"/>
  <c r="BK564" s="1"/>
  <c r="BK565" s="1"/>
  <c r="BK566" s="1"/>
  <c r="BK567" s="1"/>
  <c r="BK568" s="1"/>
  <c r="BK569" s="1"/>
  <c r="BK570" s="1"/>
  <c r="BK571" s="1"/>
  <c r="BK572" s="1"/>
  <c r="BK573" s="1"/>
  <c r="BK574" s="1"/>
  <c r="BK575" s="1"/>
  <c r="BK576" s="1"/>
  <c r="BK577" s="1"/>
  <c r="BK578" s="1"/>
  <c r="BK579" s="1"/>
  <c r="BK580" s="1"/>
  <c r="BK581" s="1"/>
  <c r="BK582" s="1"/>
  <c r="BK583" s="1"/>
  <c r="BK584" s="1"/>
  <c r="BK585" s="1"/>
  <c r="BK586" s="1"/>
  <c r="BK587" s="1"/>
  <c r="BK588" s="1"/>
  <c r="BK589" s="1"/>
  <c r="BK590" s="1"/>
  <c r="BK591" s="1"/>
  <c r="BK592" s="1"/>
  <c r="BK593" s="1"/>
  <c r="BK594" s="1"/>
  <c r="BK595" s="1"/>
  <c r="BK596" s="1"/>
  <c r="BK597" s="1"/>
  <c r="BK598" s="1"/>
  <c r="BK599" s="1"/>
  <c r="BK600" s="1"/>
  <c r="BK601" s="1"/>
  <c r="BK602" s="1"/>
  <c r="BK603" s="1"/>
  <c r="BK604" s="1"/>
  <c r="BK605" s="1"/>
  <c r="BK606" s="1"/>
  <c r="BK607" s="1"/>
  <c r="BK608" s="1"/>
  <c r="BK609" s="1"/>
  <c r="BK610" s="1"/>
  <c r="BK611" s="1"/>
  <c r="BK612" s="1"/>
  <c r="BK613" s="1"/>
  <c r="BK614" s="1"/>
  <c r="BK615" s="1"/>
  <c r="BK616" s="1"/>
  <c r="BK617" s="1"/>
  <c r="BK618" s="1"/>
  <c r="BK619" s="1"/>
  <c r="BK620" s="1"/>
  <c r="BK621" s="1"/>
  <c r="BK622" s="1"/>
  <c r="BK623" s="1"/>
  <c r="BK624" s="1"/>
  <c r="BK625" s="1"/>
  <c r="BK626" s="1"/>
  <c r="BK627" s="1"/>
  <c r="BK628" s="1"/>
  <c r="BK629" s="1"/>
  <c r="BK630" s="1"/>
  <c r="BK631" s="1"/>
  <c r="BK632" s="1"/>
  <c r="BK633" s="1"/>
  <c r="BK634" s="1"/>
  <c r="BK635" s="1"/>
  <c r="BK636" s="1"/>
  <c r="BK637" s="1"/>
  <c r="BK638" s="1"/>
  <c r="BK639" s="1"/>
  <c r="BK640" s="1"/>
  <c r="BK641" s="1"/>
  <c r="BK642" s="1"/>
  <c r="BK643" s="1"/>
  <c r="BK644" s="1"/>
  <c r="BK645" s="1"/>
  <c r="BK646" s="1"/>
  <c r="BK647" s="1"/>
  <c r="BK648" s="1"/>
  <c r="BK649" s="1"/>
  <c r="BK650" s="1"/>
  <c r="BK651" s="1"/>
  <c r="BK652" s="1"/>
  <c r="BK653" s="1"/>
  <c r="BK654" s="1"/>
  <c r="BK655" s="1"/>
  <c r="BK656" s="1"/>
  <c r="BK657" s="1"/>
  <c r="BK658" s="1"/>
  <c r="BK659" s="1"/>
  <c r="BK660" s="1"/>
  <c r="BK661" s="1"/>
  <c r="BK662" s="1"/>
  <c r="BK663" s="1"/>
  <c r="BK664" s="1"/>
  <c r="BK665" s="1"/>
  <c r="BK666" s="1"/>
  <c r="BK667" s="1"/>
  <c r="BK668" s="1"/>
  <c r="BK669" s="1"/>
  <c r="BK670" s="1"/>
  <c r="BK671" s="1"/>
  <c r="BK672" s="1"/>
  <c r="BK673" s="1"/>
  <c r="BK674" s="1"/>
  <c r="BK675" s="1"/>
  <c r="BK676" s="1"/>
  <c r="BK677" s="1"/>
  <c r="BK678" s="1"/>
  <c r="BK679" s="1"/>
  <c r="BK680" s="1"/>
  <c r="BK681" s="1"/>
  <c r="BK682" s="1"/>
  <c r="BK683" s="1"/>
  <c r="BK684" s="1"/>
  <c r="BK685" s="1"/>
  <c r="BK686" s="1"/>
  <c r="BK687" s="1"/>
  <c r="BK688" s="1"/>
  <c r="BK689" s="1"/>
  <c r="BK690" s="1"/>
  <c r="BK691" s="1"/>
  <c r="BK692" s="1"/>
  <c r="BK693" s="1"/>
  <c r="BK694" s="1"/>
  <c r="BK695" s="1"/>
  <c r="BK696" s="1"/>
  <c r="BK697" s="1"/>
  <c r="BK698" s="1"/>
  <c r="BK699" s="1"/>
  <c r="BK700" s="1"/>
  <c r="BK701" s="1"/>
  <c r="BK702" s="1"/>
  <c r="BK703" s="1"/>
  <c r="BK704" s="1"/>
  <c r="BK705" s="1"/>
  <c r="BK706" s="1"/>
  <c r="BK707" s="1"/>
  <c r="BK708" s="1"/>
  <c r="BK709" s="1"/>
  <c r="BK710" s="1"/>
  <c r="BK711" s="1"/>
  <c r="BK712" s="1"/>
  <c r="BK713" s="1"/>
  <c r="BK714" s="1"/>
  <c r="BK715" s="1"/>
  <c r="BK716" s="1"/>
  <c r="BK717" s="1"/>
  <c r="BK718" s="1"/>
  <c r="BK719" s="1"/>
  <c r="BK720" s="1"/>
  <c r="BK721" s="1"/>
  <c r="BK722" s="1"/>
  <c r="BK723" s="1"/>
  <c r="BK724" s="1"/>
  <c r="BK725" s="1"/>
  <c r="BK726" s="1"/>
  <c r="BK727" s="1"/>
  <c r="BK728" s="1"/>
  <c r="BK729" s="1"/>
  <c r="BK730" s="1"/>
  <c r="BK731" s="1"/>
  <c r="BK732" s="1"/>
  <c r="BK733" s="1"/>
  <c r="BK734" s="1"/>
  <c r="BK735" s="1"/>
  <c r="BK736" s="1"/>
  <c r="BK737" s="1"/>
  <c r="BK738" s="1"/>
  <c r="BK739" s="1"/>
  <c r="BK740" s="1"/>
  <c r="BK741" s="1"/>
  <c r="BK742" s="1"/>
  <c r="BK743" s="1"/>
  <c r="BK744" s="1"/>
  <c r="BK745" s="1"/>
  <c r="BK746" s="1"/>
  <c r="BK747" s="1"/>
  <c r="BK748" s="1"/>
  <c r="BK749" s="1"/>
  <c r="BK750" s="1"/>
  <c r="BK751" s="1"/>
  <c r="BK752" s="1"/>
  <c r="BK753" s="1"/>
  <c r="BK754" s="1"/>
  <c r="BK755" s="1"/>
  <c r="BK756" s="1"/>
  <c r="BK757" s="1"/>
  <c r="BK758" s="1"/>
  <c r="BK759" s="1"/>
  <c r="BK760" s="1"/>
  <c r="BK761" s="1"/>
  <c r="BK762" s="1"/>
  <c r="BK763" s="1"/>
  <c r="BK764" s="1"/>
  <c r="BK765" s="1"/>
  <c r="BK766" s="1"/>
  <c r="BK767" s="1"/>
  <c r="BK768" s="1"/>
  <c r="BK769" s="1"/>
  <c r="BK770" s="1"/>
  <c r="BK771" s="1"/>
  <c r="BK772" s="1"/>
  <c r="BK773" s="1"/>
  <c r="BK774" s="1"/>
  <c r="BK775" s="1"/>
  <c r="BK776" s="1"/>
  <c r="BK777" s="1"/>
  <c r="BK778" s="1"/>
  <c r="BK779" s="1"/>
  <c r="BK780" s="1"/>
  <c r="BK781" s="1"/>
  <c r="BK782" s="1"/>
  <c r="BK783" s="1"/>
  <c r="BK784" s="1"/>
  <c r="BK785" s="1"/>
  <c r="BK786" s="1"/>
  <c r="BK787" s="1"/>
  <c r="BK788" s="1"/>
  <c r="BK789" s="1"/>
  <c r="BK790" s="1"/>
  <c r="BK791" s="1"/>
  <c r="BK792" s="1"/>
  <c r="BK793" s="1"/>
  <c r="BK794" s="1"/>
  <c r="BK795" s="1"/>
  <c r="BK796" s="1"/>
  <c r="BK797" s="1"/>
  <c r="BK798" s="1"/>
  <c r="BK799" s="1"/>
  <c r="BK800" s="1"/>
  <c r="BK801" s="1"/>
  <c r="BK802" s="1"/>
  <c r="BK803" s="1"/>
  <c r="BK804" s="1"/>
  <c r="BK805" s="1"/>
  <c r="BK806" s="1"/>
  <c r="BK807" s="1"/>
  <c r="BK808" s="1"/>
  <c r="BK809" s="1"/>
  <c r="BK810" s="1"/>
  <c r="BK811" s="1"/>
  <c r="BK812" s="1"/>
  <c r="BK813" s="1"/>
  <c r="BK814" s="1"/>
  <c r="BK815" s="1"/>
  <c r="BK816" s="1"/>
  <c r="BK817" s="1"/>
  <c r="BK818" s="1"/>
  <c r="BK819" s="1"/>
  <c r="BK820" s="1"/>
  <c r="BK821" s="1"/>
  <c r="BK822" s="1"/>
  <c r="BK823" s="1"/>
  <c r="BK824" s="1"/>
  <c r="BK825" s="1"/>
  <c r="BK826" s="1"/>
  <c r="BK827" s="1"/>
  <c r="BK828" s="1"/>
  <c r="BK829" s="1"/>
  <c r="BK830" s="1"/>
  <c r="BK831" s="1"/>
  <c r="BK832" s="1"/>
  <c r="BK833" s="1"/>
  <c r="BK834" s="1"/>
  <c r="BK835" s="1"/>
  <c r="BK836" s="1"/>
  <c r="BK837" s="1"/>
  <c r="BK838" s="1"/>
  <c r="BK839" s="1"/>
  <c r="BK840" s="1"/>
  <c r="BK841" s="1"/>
  <c r="BK842" s="1"/>
  <c r="BK843" s="1"/>
  <c r="BK844" s="1"/>
  <c r="BK845" s="1"/>
  <c r="BK846" s="1"/>
  <c r="BK847" s="1"/>
  <c r="BK848" s="1"/>
  <c r="BK849" s="1"/>
  <c r="BK850" s="1"/>
  <c r="BK851" s="1"/>
  <c r="BK852" s="1"/>
  <c r="BK853" s="1"/>
  <c r="BK854" s="1"/>
  <c r="BK855" s="1"/>
  <c r="BK856" s="1"/>
  <c r="BK857" s="1"/>
  <c r="BK858" s="1"/>
  <c r="BK859" s="1"/>
  <c r="BK860" s="1"/>
  <c r="BK861" s="1"/>
  <c r="BK862" s="1"/>
  <c r="BK863" s="1"/>
  <c r="BK864" s="1"/>
  <c r="BK865" s="1"/>
  <c r="BK866" s="1"/>
  <c r="BK867" s="1"/>
  <c r="BK868" s="1"/>
  <c r="BK869" s="1"/>
  <c r="BK870" s="1"/>
  <c r="BK871" s="1"/>
  <c r="BK872" s="1"/>
  <c r="BK873" s="1"/>
  <c r="BK874" s="1"/>
  <c r="BK875" s="1"/>
  <c r="BK876" s="1"/>
  <c r="BK877" s="1"/>
  <c r="BK878" s="1"/>
  <c r="BK879" s="1"/>
  <c r="BK880" s="1"/>
  <c r="BK881" s="1"/>
  <c r="BK882" s="1"/>
  <c r="BK883" s="1"/>
  <c r="BK884" s="1"/>
  <c r="BK885" s="1"/>
  <c r="BK886" s="1"/>
  <c r="BK887" s="1"/>
  <c r="BK888" s="1"/>
  <c r="BK889" s="1"/>
  <c r="BK890" s="1"/>
  <c r="BK891" s="1"/>
  <c r="BK892" s="1"/>
  <c r="BK893" s="1"/>
  <c r="BK894" s="1"/>
  <c r="BK895" s="1"/>
  <c r="BK896" s="1"/>
  <c r="BK897" s="1"/>
  <c r="BK898" s="1"/>
  <c r="BK899" s="1"/>
  <c r="BK900" s="1"/>
  <c r="BK901" s="1"/>
  <c r="BK902" s="1"/>
  <c r="BK903" s="1"/>
  <c r="BK904" s="1"/>
  <c r="BK905" s="1"/>
  <c r="BK906" s="1"/>
  <c r="BK907" s="1"/>
  <c r="BK908" s="1"/>
  <c r="BK909" s="1"/>
  <c r="BK910" s="1"/>
  <c r="BK911" s="1"/>
  <c r="BK912" s="1"/>
  <c r="BK913" s="1"/>
  <c r="BK914" s="1"/>
  <c r="BK915" s="1"/>
  <c r="BK916" s="1"/>
  <c r="BK917" s="1"/>
  <c r="BK918" s="1"/>
  <c r="BK919" s="1"/>
  <c r="BK920" s="1"/>
  <c r="BK921" s="1"/>
  <c r="BK922" s="1"/>
  <c r="BK923" s="1"/>
  <c r="BK924" s="1"/>
  <c r="BK925" s="1"/>
  <c r="BK926" s="1"/>
  <c r="BK927" s="1"/>
  <c r="BK928" s="1"/>
  <c r="BK929" s="1"/>
  <c r="BK930" s="1"/>
  <c r="BK931" s="1"/>
  <c r="BK932" s="1"/>
  <c r="BK933" s="1"/>
  <c r="BK934" s="1"/>
  <c r="BK935" s="1"/>
  <c r="BK936" s="1"/>
  <c r="BK937" s="1"/>
  <c r="BK938" s="1"/>
  <c r="BK939" s="1"/>
  <c r="BK940" s="1"/>
  <c r="BK941" s="1"/>
  <c r="BK942" s="1"/>
  <c r="BK943" s="1"/>
  <c r="BK944" s="1"/>
  <c r="BK945" s="1"/>
  <c r="BK946" s="1"/>
  <c r="BK947" s="1"/>
  <c r="BK948" s="1"/>
  <c r="BK949" s="1"/>
  <c r="BK950" s="1"/>
  <c r="BK951" s="1"/>
  <c r="BK952" s="1"/>
  <c r="BK953" s="1"/>
  <c r="BK954" s="1"/>
  <c r="BK955" s="1"/>
  <c r="BK956" s="1"/>
  <c r="BK957" s="1"/>
  <c r="BK958" s="1"/>
  <c r="BK959" s="1"/>
  <c r="BK960" s="1"/>
  <c r="BK961" s="1"/>
  <c r="BK962" s="1"/>
  <c r="BK963" s="1"/>
  <c r="BK964" s="1"/>
  <c r="BK965" s="1"/>
  <c r="BK966" s="1"/>
  <c r="BK967" s="1"/>
  <c r="BK968" s="1"/>
  <c r="BK969" s="1"/>
  <c r="BK970" s="1"/>
  <c r="BK971" s="1"/>
  <c r="BK972" s="1"/>
  <c r="BK973" s="1"/>
  <c r="BK974" s="1"/>
  <c r="BK975" s="1"/>
  <c r="BK976" s="1"/>
  <c r="BK977" s="1"/>
  <c r="BK978" s="1"/>
  <c r="BK979" s="1"/>
  <c r="BK980" s="1"/>
  <c r="BK981" s="1"/>
  <c r="BK982" s="1"/>
  <c r="BK983" s="1"/>
  <c r="BK984" s="1"/>
  <c r="BK985" s="1"/>
  <c r="BK986" s="1"/>
  <c r="BK987" s="1"/>
  <c r="BK988" s="1"/>
  <c r="BK989" s="1"/>
  <c r="BK990" s="1"/>
  <c r="BK991" s="1"/>
  <c r="BK992" s="1"/>
  <c r="BK993" s="1"/>
  <c r="BK994" s="1"/>
  <c r="BK995" s="1"/>
  <c r="BK996" s="1"/>
  <c r="BK997" s="1"/>
  <c r="BK998" s="1"/>
  <c r="BK999" s="1"/>
  <c r="BK1000" s="1"/>
  <c r="BK1001" s="1"/>
  <c r="BK1002" s="1"/>
  <c r="BK1003" s="1"/>
  <c r="P4"/>
  <c r="Q4"/>
  <c r="P5"/>
  <c r="Q5"/>
  <c r="P6"/>
  <c r="Q6"/>
  <c r="Q7"/>
  <c r="P7"/>
  <c r="Q8"/>
  <c r="P8"/>
  <c r="Q9"/>
  <c r="P9"/>
  <c r="Q10"/>
  <c r="P10"/>
  <c r="P11"/>
  <c r="Q11"/>
  <c r="P12"/>
  <c r="Q12"/>
  <c r="Q13"/>
  <c r="P13"/>
  <c r="P14"/>
  <c r="Q14"/>
  <c r="Q15"/>
  <c r="P15"/>
  <c r="Q16"/>
  <c r="P16"/>
  <c r="Q17"/>
  <c r="P17"/>
  <c r="Q18"/>
  <c r="P18"/>
  <c r="Q19"/>
  <c r="P19"/>
  <c r="P20"/>
  <c r="Q20"/>
  <c r="P21"/>
  <c r="Q21"/>
  <c r="Q22"/>
  <c r="P22"/>
  <c r="Q23"/>
  <c r="P23"/>
  <c r="Q24"/>
  <c r="P24"/>
  <c r="P25"/>
  <c r="Q25"/>
  <c r="Q26"/>
  <c r="P26"/>
  <c r="Q27"/>
  <c r="P27"/>
  <c r="P28"/>
  <c r="Q28"/>
  <c r="P29"/>
  <c r="Q29"/>
  <c r="Q30"/>
  <c r="P30"/>
  <c r="Q31"/>
  <c r="P31"/>
  <c r="Q32"/>
  <c r="P32"/>
  <c r="P33"/>
  <c r="Q33"/>
  <c r="S10" i="6"/>
  <c r="S15"/>
  <c r="S5"/>
  <c r="N5"/>
  <c r="S14"/>
  <c r="S17"/>
  <c r="S16"/>
  <c r="S13"/>
  <c r="S12"/>
  <c r="S11"/>
  <c r="S7"/>
  <c r="S8"/>
  <c r="G4" i="7" l="1"/>
  <c r="CN33"/>
  <c r="CM32"/>
  <c r="CM31"/>
  <c r="CN30"/>
  <c r="CM29"/>
  <c r="CN28"/>
  <c r="CN27"/>
  <c r="CM26"/>
  <c r="CM25"/>
  <c r="CN24"/>
  <c r="CN23"/>
  <c r="CN22"/>
  <c r="CM21"/>
  <c r="CN20"/>
  <c r="CN19"/>
  <c r="CN18"/>
  <c r="CN17"/>
  <c r="CN16"/>
  <c r="CM15"/>
  <c r="CN9"/>
  <c r="CM14"/>
  <c r="CM9"/>
  <c r="CM11"/>
  <c r="CM12"/>
  <c r="CM10"/>
  <c r="CM13"/>
  <c r="CN5"/>
  <c r="CN11"/>
  <c r="CN4"/>
  <c r="CN13"/>
  <c r="DH33"/>
  <c r="DG32"/>
  <c r="DH31"/>
  <c r="DH30"/>
  <c r="DG29"/>
  <c r="DH28"/>
  <c r="DH27"/>
  <c r="DH26"/>
  <c r="DH25"/>
  <c r="DH24"/>
  <c r="DG23"/>
  <c r="DH22"/>
  <c r="DH21"/>
  <c r="DH20"/>
  <c r="DH19"/>
  <c r="DG18"/>
  <c r="DH17"/>
  <c r="DG16"/>
  <c r="DH7"/>
  <c r="DH5"/>
  <c r="DH11"/>
  <c r="DG5"/>
  <c r="DH10"/>
  <c r="DG9"/>
  <c r="DG15"/>
  <c r="DH6"/>
  <c r="DH14"/>
  <c r="DG7"/>
  <c r="DG11"/>
  <c r="DH4"/>
  <c r="CI33"/>
  <c r="CH32"/>
  <c r="CH31"/>
  <c r="CI30"/>
  <c r="CH29"/>
  <c r="CH28"/>
  <c r="CH27"/>
  <c r="CH26"/>
  <c r="CH25"/>
  <c r="CH24"/>
  <c r="CI23"/>
  <c r="CI22"/>
  <c r="CI21"/>
  <c r="CI20"/>
  <c r="CH19"/>
  <c r="CI18"/>
  <c r="CI17"/>
  <c r="CI16"/>
  <c r="CH15"/>
  <c r="CH14"/>
  <c r="CH13"/>
  <c r="CH12"/>
  <c r="CI11"/>
  <c r="CI10"/>
  <c r="CI9"/>
  <c r="CH8"/>
  <c r="CH7"/>
  <c r="CI5"/>
  <c r="CH6"/>
  <c r="CI6"/>
  <c r="DC33"/>
  <c r="DC32"/>
  <c r="DC31"/>
  <c r="DB30"/>
  <c r="DB29"/>
  <c r="DB28"/>
  <c r="DB27"/>
  <c r="DC26"/>
  <c r="DB25"/>
  <c r="DC24"/>
  <c r="DC23"/>
  <c r="DB22"/>
  <c r="DC21"/>
  <c r="DB20"/>
  <c r="DC19"/>
  <c r="DC18"/>
  <c r="DC17"/>
  <c r="DB16"/>
  <c r="DB8"/>
  <c r="DB11"/>
  <c r="DC11"/>
  <c r="DB6"/>
  <c r="DB10"/>
  <c r="DC7"/>
  <c r="DC8"/>
  <c r="DB13"/>
  <c r="DC13"/>
  <c r="DC9"/>
  <c r="DC5"/>
  <c r="DC6"/>
  <c r="CX33"/>
  <c r="CX32"/>
  <c r="CX31"/>
  <c r="CX30"/>
  <c r="CW29"/>
  <c r="CX28"/>
  <c r="CX27"/>
  <c r="CW26"/>
  <c r="CX25"/>
  <c r="CX24"/>
  <c r="CW23"/>
  <c r="CX22"/>
  <c r="CW21"/>
  <c r="CX20"/>
  <c r="CW19"/>
  <c r="CX18"/>
  <c r="CX17"/>
  <c r="CX16"/>
  <c r="CW15"/>
  <c r="CX14"/>
  <c r="CW13"/>
  <c r="CW12"/>
  <c r="CX11"/>
  <c r="CX10"/>
  <c r="CW9"/>
  <c r="CW8"/>
  <c r="CW7"/>
  <c r="CX5"/>
  <c r="CX4"/>
  <c r="CW5"/>
  <c r="CM33"/>
  <c r="CN32"/>
  <c r="CN31"/>
  <c r="CM30"/>
  <c r="CN29"/>
  <c r="CM28"/>
  <c r="CM27"/>
  <c r="CN26"/>
  <c r="CN25"/>
  <c r="CM24"/>
  <c r="CM23"/>
  <c r="CM22"/>
  <c r="CN21"/>
  <c r="CM20"/>
  <c r="CM19"/>
  <c r="CM18"/>
  <c r="CM17"/>
  <c r="CM16"/>
  <c r="CN15"/>
  <c r="CM4"/>
  <c r="CN12"/>
  <c r="CN8"/>
  <c r="CM6"/>
  <c r="CN7"/>
  <c r="CN14"/>
  <c r="CM8"/>
  <c r="CM5"/>
  <c r="CN6"/>
  <c r="CM7"/>
  <c r="CN10"/>
  <c r="DG33"/>
  <c r="DH32"/>
  <c r="DG31"/>
  <c r="DG30"/>
  <c r="DH29"/>
  <c r="DG28"/>
  <c r="DG27"/>
  <c r="DG26"/>
  <c r="DG25"/>
  <c r="DG24"/>
  <c r="DH23"/>
  <c r="DG22"/>
  <c r="DG21"/>
  <c r="DG20"/>
  <c r="DG19"/>
  <c r="DH18"/>
  <c r="DG17"/>
  <c r="DH16"/>
  <c r="DH15"/>
  <c r="DG8"/>
  <c r="DG12"/>
  <c r="DG6"/>
  <c r="DG14"/>
  <c r="DH8"/>
  <c r="DG10"/>
  <c r="DG13"/>
  <c r="DH13"/>
  <c r="DH12"/>
  <c r="DH9"/>
  <c r="DG4"/>
  <c r="CH33"/>
  <c r="CI32"/>
  <c r="CI31"/>
  <c r="CH30"/>
  <c r="CI29"/>
  <c r="CI28"/>
  <c r="CI27"/>
  <c r="CI26"/>
  <c r="CI25"/>
  <c r="CI24"/>
  <c r="CH23"/>
  <c r="CH22"/>
  <c r="CH21"/>
  <c r="CH20"/>
  <c r="CI19"/>
  <c r="CH18"/>
  <c r="CH17"/>
  <c r="CH16"/>
  <c r="CI15"/>
  <c r="CI14"/>
  <c r="CI13"/>
  <c r="CI12"/>
  <c r="CH11"/>
  <c r="CH10"/>
  <c r="CH9"/>
  <c r="CI8"/>
  <c r="CI7"/>
  <c r="CH5"/>
  <c r="CI4"/>
  <c r="CH4"/>
  <c r="DB33"/>
  <c r="DB32"/>
  <c r="DB31"/>
  <c r="DC30"/>
  <c r="DC29"/>
  <c r="DC28"/>
  <c r="DC27"/>
  <c r="DB26"/>
  <c r="DC25"/>
  <c r="DB24"/>
  <c r="DB23"/>
  <c r="DC22"/>
  <c r="DB21"/>
  <c r="DC20"/>
  <c r="DB19"/>
  <c r="DB18"/>
  <c r="DB17"/>
  <c r="DC16"/>
  <c r="DC15"/>
  <c r="DB15"/>
  <c r="DB5"/>
  <c r="DC12"/>
  <c r="DB4"/>
  <c r="DB14"/>
  <c r="DC14"/>
  <c r="DB12"/>
  <c r="DB9"/>
  <c r="DB7"/>
  <c r="DC4"/>
  <c r="DC10"/>
  <c r="CW33"/>
  <c r="CW32"/>
  <c r="CW31"/>
  <c r="CW30"/>
  <c r="CX29"/>
  <c r="CW28"/>
  <c r="CW27"/>
  <c r="CX26"/>
  <c r="CW25"/>
  <c r="CW24"/>
  <c r="CX23"/>
  <c r="CW22"/>
  <c r="CX21"/>
  <c r="CW20"/>
  <c r="CX19"/>
  <c r="CW18"/>
  <c r="CW17"/>
  <c r="CW16"/>
  <c r="CX15"/>
  <c r="CW14"/>
  <c r="CX13"/>
  <c r="CX12"/>
  <c r="CW11"/>
  <c r="CW10"/>
  <c r="CX9"/>
  <c r="CX8"/>
  <c r="CX7"/>
  <c r="CW6"/>
  <c r="CW4"/>
  <c r="CX6"/>
  <c r="N6" i="6"/>
  <c r="F9" i="7"/>
  <c r="F33"/>
  <c r="F7"/>
  <c r="F25"/>
  <c r="F4"/>
  <c r="F17"/>
  <c r="BN4"/>
  <c r="BO4"/>
  <c r="BO5"/>
  <c r="BN5"/>
  <c r="BO6"/>
  <c r="BN6"/>
  <c r="BN7"/>
  <c r="BO7"/>
  <c r="BO8"/>
  <c r="BN8"/>
  <c r="BN9"/>
  <c r="BO9"/>
  <c r="BN10"/>
  <c r="BO10"/>
  <c r="BO11"/>
  <c r="BN11"/>
  <c r="BO12"/>
  <c r="BN12"/>
  <c r="BN13"/>
  <c r="BO13"/>
  <c r="BN14"/>
  <c r="BO14"/>
  <c r="BO15"/>
  <c r="BN15"/>
  <c r="BO16"/>
  <c r="BN16"/>
  <c r="BN17"/>
  <c r="BO17"/>
  <c r="BO18"/>
  <c r="BN18"/>
  <c r="BO19"/>
  <c r="BN19"/>
  <c r="BO20"/>
  <c r="BN20"/>
  <c r="BN21"/>
  <c r="BO21"/>
  <c r="BN22"/>
  <c r="BO22"/>
  <c r="BO23"/>
  <c r="BN23"/>
  <c r="BO24"/>
  <c r="BN24"/>
  <c r="BN25"/>
  <c r="BO25"/>
  <c r="BO26"/>
  <c r="BN26"/>
  <c r="BN27"/>
  <c r="BO27"/>
  <c r="BN28"/>
  <c r="BO28"/>
  <c r="BO29"/>
  <c r="BN29"/>
  <c r="BN30"/>
  <c r="BO30"/>
  <c r="BO31"/>
  <c r="BN31"/>
  <c r="BO32"/>
  <c r="BN32"/>
  <c r="BO33"/>
  <c r="BN33"/>
  <c r="F29"/>
  <c r="F21"/>
  <c r="F13"/>
  <c r="BT4"/>
  <c r="BS4"/>
  <c r="BS5"/>
  <c r="BT5"/>
  <c r="BT6"/>
  <c r="BS6"/>
  <c r="BS7"/>
  <c r="BT7"/>
  <c r="BS8"/>
  <c r="BT8"/>
  <c r="BS9"/>
  <c r="BT9"/>
  <c r="BT10"/>
  <c r="BS10"/>
  <c r="BS11"/>
  <c r="BT11"/>
  <c r="BT12"/>
  <c r="BS12"/>
  <c r="BS13"/>
  <c r="BT13"/>
  <c r="BT14"/>
  <c r="BS14"/>
  <c r="BS15"/>
  <c r="BT15"/>
  <c r="BT16"/>
  <c r="BS16"/>
  <c r="BS17"/>
  <c r="BT17"/>
  <c r="BS18"/>
  <c r="BT18"/>
  <c r="BT19"/>
  <c r="BS19"/>
  <c r="BS20"/>
  <c r="BT20"/>
  <c r="BS21"/>
  <c r="BT21"/>
  <c r="BS22"/>
  <c r="BT22"/>
  <c r="BS23"/>
  <c r="BT23"/>
  <c r="BS24"/>
  <c r="BT24"/>
  <c r="BT25"/>
  <c r="BS25"/>
  <c r="BS26"/>
  <c r="BT26"/>
  <c r="BT27"/>
  <c r="BS27"/>
  <c r="BS28"/>
  <c r="BT28"/>
  <c r="BT29"/>
  <c r="BS29"/>
  <c r="BS30"/>
  <c r="BT30"/>
  <c r="BT31"/>
  <c r="BS31"/>
  <c r="BS32"/>
  <c r="BT32"/>
  <c r="BT33"/>
  <c r="BS33"/>
  <c r="F27"/>
  <c r="F19"/>
  <c r="F11"/>
  <c r="F31"/>
  <c r="F23"/>
  <c r="F15"/>
  <c r="BD4"/>
  <c r="BE4"/>
  <c r="BD5"/>
  <c r="BE5"/>
  <c r="BD6"/>
  <c r="BE6"/>
  <c r="BD7"/>
  <c r="BE7"/>
  <c r="BE8"/>
  <c r="BD8"/>
  <c r="BD9"/>
  <c r="BE9"/>
  <c r="BE10"/>
  <c r="BD10"/>
  <c r="BD11"/>
  <c r="BE11"/>
  <c r="BD12"/>
  <c r="BE12"/>
  <c r="BD13"/>
  <c r="BE13"/>
  <c r="BD14"/>
  <c r="BE14"/>
  <c r="BE15"/>
  <c r="BD15"/>
  <c r="BE16"/>
  <c r="BD16"/>
  <c r="BD17"/>
  <c r="BE17"/>
  <c r="BE18"/>
  <c r="BD18"/>
  <c r="BE19"/>
  <c r="BD19"/>
  <c r="BE20"/>
  <c r="BD20"/>
  <c r="BD21"/>
  <c r="BE21"/>
  <c r="BD22"/>
  <c r="BE22"/>
  <c r="BE23"/>
  <c r="BD23"/>
  <c r="BD24"/>
  <c r="BE24"/>
  <c r="BD25"/>
  <c r="BE25"/>
  <c r="BE26"/>
  <c r="BD26"/>
  <c r="BE27"/>
  <c r="BD27"/>
  <c r="BD28"/>
  <c r="BE28"/>
  <c r="BD29"/>
  <c r="BE29"/>
  <c r="BE30"/>
  <c r="BD30"/>
  <c r="BE31"/>
  <c r="BD31"/>
  <c r="BD32"/>
  <c r="BE32"/>
  <c r="BD33"/>
  <c r="BE33"/>
  <c r="H5"/>
  <c r="H6" s="1"/>
  <c r="H7" s="1"/>
  <c r="H8" s="1"/>
  <c r="H9" s="1"/>
  <c r="H10" s="1"/>
  <c r="H11" s="1"/>
  <c r="H12" s="1"/>
  <c r="H13" s="1"/>
  <c r="H14" s="1"/>
  <c r="H15" s="1"/>
  <c r="H16" s="1"/>
  <c r="H17" s="1"/>
  <c r="H18" s="1"/>
  <c r="H19" s="1"/>
  <c r="H20" s="1"/>
  <c r="H21" s="1"/>
  <c r="H22" s="1"/>
  <c r="H23" s="1"/>
  <c r="H24" s="1"/>
  <c r="H25" s="1"/>
  <c r="H26" s="1"/>
  <c r="H27" s="1"/>
  <c r="H28" s="1"/>
  <c r="H29" s="1"/>
  <c r="H30" s="1"/>
  <c r="H31" s="1"/>
  <c r="H32" s="1"/>
  <c r="H33" s="1"/>
  <c r="H34" s="1"/>
  <c r="H35" s="1"/>
  <c r="H36" s="1"/>
  <c r="H37" s="1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H161" s="1"/>
  <c r="H162" s="1"/>
  <c r="H163" s="1"/>
  <c r="H164" s="1"/>
  <c r="H165" s="1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H190" s="1"/>
  <c r="H191" s="1"/>
  <c r="H192" s="1"/>
  <c r="H193" s="1"/>
  <c r="H194" s="1"/>
  <c r="H195" s="1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H210" s="1"/>
  <c r="H211" s="1"/>
  <c r="H212" s="1"/>
  <c r="H213" s="1"/>
  <c r="H214" s="1"/>
  <c r="H215" s="1"/>
  <c r="H216" s="1"/>
  <c r="H217" s="1"/>
  <c r="H218" s="1"/>
  <c r="H219" s="1"/>
  <c r="H220" s="1"/>
  <c r="H221" s="1"/>
  <c r="H222" s="1"/>
  <c r="H223" s="1"/>
  <c r="H224" s="1"/>
  <c r="H225" s="1"/>
  <c r="H226" s="1"/>
  <c r="H227" s="1"/>
  <c r="H228" s="1"/>
  <c r="H229" s="1"/>
  <c r="H230" s="1"/>
  <c r="H231" s="1"/>
  <c r="H232" s="1"/>
  <c r="H233" s="1"/>
  <c r="H234" s="1"/>
  <c r="H235" s="1"/>
  <c r="H236" s="1"/>
  <c r="H237" s="1"/>
  <c r="H238" s="1"/>
  <c r="H239" s="1"/>
  <c r="H240" s="1"/>
  <c r="H241" s="1"/>
  <c r="H242" s="1"/>
  <c r="H243" s="1"/>
  <c r="H244" s="1"/>
  <c r="H245" s="1"/>
  <c r="H246" s="1"/>
  <c r="H247" s="1"/>
  <c r="H248" s="1"/>
  <c r="H249" s="1"/>
  <c r="H250" s="1"/>
  <c r="H251" s="1"/>
  <c r="H252" s="1"/>
  <c r="H253" s="1"/>
  <c r="H254" s="1"/>
  <c r="H255" s="1"/>
  <c r="H256" s="1"/>
  <c r="H257" s="1"/>
  <c r="H258" s="1"/>
  <c r="H259" s="1"/>
  <c r="H260" s="1"/>
  <c r="H261" s="1"/>
  <c r="H262" s="1"/>
  <c r="H263" s="1"/>
  <c r="H264" s="1"/>
  <c r="H265" s="1"/>
  <c r="H266" s="1"/>
  <c r="H267" s="1"/>
  <c r="H268" s="1"/>
  <c r="H269" s="1"/>
  <c r="H270" s="1"/>
  <c r="H271" s="1"/>
  <c r="H272" s="1"/>
  <c r="H273" s="1"/>
  <c r="H274" s="1"/>
  <c r="H275" s="1"/>
  <c r="H276" s="1"/>
  <c r="H277" s="1"/>
  <c r="H278" s="1"/>
  <c r="H279" s="1"/>
  <c r="H280" s="1"/>
  <c r="H281" s="1"/>
  <c r="H282" s="1"/>
  <c r="H283" s="1"/>
  <c r="H284" s="1"/>
  <c r="H285" s="1"/>
  <c r="H286" s="1"/>
  <c r="H287" s="1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H314" s="1"/>
  <c r="H315" s="1"/>
  <c r="H316" s="1"/>
  <c r="H317" s="1"/>
  <c r="H318" s="1"/>
  <c r="H319" s="1"/>
  <c r="H320" s="1"/>
  <c r="H321" s="1"/>
  <c r="H322" s="1"/>
  <c r="H323" s="1"/>
  <c r="H324" s="1"/>
  <c r="H325" s="1"/>
  <c r="H326" s="1"/>
  <c r="H327" s="1"/>
  <c r="H328" s="1"/>
  <c r="H329" s="1"/>
  <c r="H330" s="1"/>
  <c r="H331" s="1"/>
  <c r="H332" s="1"/>
  <c r="H333" s="1"/>
  <c r="H334" s="1"/>
  <c r="H335" s="1"/>
  <c r="H336" s="1"/>
  <c r="H337" s="1"/>
  <c r="H338" s="1"/>
  <c r="H339" s="1"/>
  <c r="H340" s="1"/>
  <c r="H341" s="1"/>
  <c r="H342" s="1"/>
  <c r="H343" s="1"/>
  <c r="H344" s="1"/>
  <c r="H345" s="1"/>
  <c r="H346" s="1"/>
  <c r="H347" s="1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H364" s="1"/>
  <c r="H365" s="1"/>
  <c r="H366" s="1"/>
  <c r="H367" s="1"/>
  <c r="H368" s="1"/>
  <c r="H369" s="1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H389" s="1"/>
  <c r="H390" s="1"/>
  <c r="H391" s="1"/>
  <c r="H392" s="1"/>
  <c r="H393" s="1"/>
  <c r="H394" s="1"/>
  <c r="H395" s="1"/>
  <c r="H396" s="1"/>
  <c r="H397" s="1"/>
  <c r="H398" s="1"/>
  <c r="H399" s="1"/>
  <c r="H400" s="1"/>
  <c r="H401" s="1"/>
  <c r="H402" s="1"/>
  <c r="H403" s="1"/>
  <c r="H404" s="1"/>
  <c r="H405" s="1"/>
  <c r="H406" s="1"/>
  <c r="H407" s="1"/>
  <c r="H408" s="1"/>
  <c r="H409" s="1"/>
  <c r="H410" s="1"/>
  <c r="H411" s="1"/>
  <c r="H412" s="1"/>
  <c r="H413" s="1"/>
  <c r="H414" s="1"/>
  <c r="H415" s="1"/>
  <c r="H416" s="1"/>
  <c r="H417" s="1"/>
  <c r="H418" s="1"/>
  <c r="H419" s="1"/>
  <c r="H420" s="1"/>
  <c r="H421" s="1"/>
  <c r="H422" s="1"/>
  <c r="H423" s="1"/>
  <c r="H424" s="1"/>
  <c r="H425" s="1"/>
  <c r="H426" s="1"/>
  <c r="H427" s="1"/>
  <c r="H428" s="1"/>
  <c r="H429" s="1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H454" s="1"/>
  <c r="H455" s="1"/>
  <c r="H456" s="1"/>
  <c r="H457" s="1"/>
  <c r="H458" s="1"/>
  <c r="H459" s="1"/>
  <c r="H460" s="1"/>
  <c r="H461" s="1"/>
  <c r="H462" s="1"/>
  <c r="H463" s="1"/>
  <c r="H464" s="1"/>
  <c r="H465" s="1"/>
  <c r="H466" s="1"/>
  <c r="H467" s="1"/>
  <c r="H468" s="1"/>
  <c r="H469" s="1"/>
  <c r="H470" s="1"/>
  <c r="H471" s="1"/>
  <c r="H472" s="1"/>
  <c r="H473" s="1"/>
  <c r="H474" s="1"/>
  <c r="H475" s="1"/>
  <c r="H476" s="1"/>
  <c r="H477" s="1"/>
  <c r="H478" s="1"/>
  <c r="H479" s="1"/>
  <c r="H480" s="1"/>
  <c r="H481" s="1"/>
  <c r="H482" s="1"/>
  <c r="H483" s="1"/>
  <c r="H484" s="1"/>
  <c r="H485" s="1"/>
  <c r="H486" s="1"/>
  <c r="H487" s="1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H574" s="1"/>
  <c r="H575" s="1"/>
  <c r="H576" s="1"/>
  <c r="H577" s="1"/>
  <c r="H578" s="1"/>
  <c r="H579" s="1"/>
  <c r="H580" s="1"/>
  <c r="H581" s="1"/>
  <c r="H582" s="1"/>
  <c r="H583" s="1"/>
  <c r="H584" s="1"/>
  <c r="H585" s="1"/>
  <c r="H586" s="1"/>
  <c r="H587" s="1"/>
  <c r="H588" s="1"/>
  <c r="H589" s="1"/>
  <c r="H590" s="1"/>
  <c r="H591" s="1"/>
  <c r="H592" s="1"/>
  <c r="H593" s="1"/>
  <c r="H594" s="1"/>
  <c r="H595" s="1"/>
  <c r="H596" s="1"/>
  <c r="H597" s="1"/>
  <c r="H598" s="1"/>
  <c r="H599" s="1"/>
  <c r="H600" s="1"/>
  <c r="H601" s="1"/>
  <c r="H602" s="1"/>
  <c r="H603" s="1"/>
  <c r="H604" s="1"/>
  <c r="H605" s="1"/>
  <c r="H606" s="1"/>
  <c r="H607" s="1"/>
  <c r="H608" s="1"/>
  <c r="H609" s="1"/>
  <c r="H610" s="1"/>
  <c r="H611" s="1"/>
  <c r="H612" s="1"/>
  <c r="H613" s="1"/>
  <c r="H614" s="1"/>
  <c r="H615" s="1"/>
  <c r="H616" s="1"/>
  <c r="H617" s="1"/>
  <c r="H618" s="1"/>
  <c r="H619" s="1"/>
  <c r="H620" s="1"/>
  <c r="H621" s="1"/>
  <c r="H622" s="1"/>
  <c r="H623" s="1"/>
  <c r="H624" s="1"/>
  <c r="H625" s="1"/>
  <c r="H626" s="1"/>
  <c r="H627" s="1"/>
  <c r="H628" s="1"/>
  <c r="H629" s="1"/>
  <c r="H630" s="1"/>
  <c r="H631" s="1"/>
  <c r="H632" s="1"/>
  <c r="H633" s="1"/>
  <c r="H634" s="1"/>
  <c r="H635" s="1"/>
  <c r="H636" s="1"/>
  <c r="H637" s="1"/>
  <c r="H638" s="1"/>
  <c r="H639" s="1"/>
  <c r="H640" s="1"/>
  <c r="H641" s="1"/>
  <c r="H642" s="1"/>
  <c r="H643" s="1"/>
  <c r="H644" s="1"/>
  <c r="H645" s="1"/>
  <c r="H646" s="1"/>
  <c r="H647" s="1"/>
  <c r="H648" s="1"/>
  <c r="H649" s="1"/>
  <c r="H650" s="1"/>
  <c r="H651" s="1"/>
  <c r="H652" s="1"/>
  <c r="H653" s="1"/>
  <c r="H654" s="1"/>
  <c r="H655" s="1"/>
  <c r="H656" s="1"/>
  <c r="H657" s="1"/>
  <c r="H658" s="1"/>
  <c r="H659" s="1"/>
  <c r="H660" s="1"/>
  <c r="H661" s="1"/>
  <c r="H662" s="1"/>
  <c r="H663" s="1"/>
  <c r="H664" s="1"/>
  <c r="H665" s="1"/>
  <c r="H666" s="1"/>
  <c r="H667" s="1"/>
  <c r="H668" s="1"/>
  <c r="H669" s="1"/>
  <c r="H670" s="1"/>
  <c r="H671" s="1"/>
  <c r="H672" s="1"/>
  <c r="H673" s="1"/>
  <c r="H674" s="1"/>
  <c r="H675" s="1"/>
  <c r="H676" s="1"/>
  <c r="H677" s="1"/>
  <c r="H678" s="1"/>
  <c r="H679" s="1"/>
  <c r="H680" s="1"/>
  <c r="H681" s="1"/>
  <c r="H682" s="1"/>
  <c r="H683" s="1"/>
  <c r="H684" s="1"/>
  <c r="H685" s="1"/>
  <c r="H686" s="1"/>
  <c r="H687" s="1"/>
  <c r="H688" s="1"/>
  <c r="H689" s="1"/>
  <c r="H690" s="1"/>
  <c r="H691" s="1"/>
  <c r="H692" s="1"/>
  <c r="H693" s="1"/>
  <c r="H694" s="1"/>
  <c r="H695" s="1"/>
  <c r="H696" s="1"/>
  <c r="H697" s="1"/>
  <c r="H698" s="1"/>
  <c r="H699" s="1"/>
  <c r="H700" s="1"/>
  <c r="H701" s="1"/>
  <c r="H702" s="1"/>
  <c r="H703" s="1"/>
  <c r="H704" s="1"/>
  <c r="H705" s="1"/>
  <c r="H706" s="1"/>
  <c r="H707" s="1"/>
  <c r="H708" s="1"/>
  <c r="H709" s="1"/>
  <c r="H710" s="1"/>
  <c r="H711" s="1"/>
  <c r="H712" s="1"/>
  <c r="H713" s="1"/>
  <c r="H714" s="1"/>
  <c r="H715" s="1"/>
  <c r="H716" s="1"/>
  <c r="H717" s="1"/>
  <c r="H718" s="1"/>
  <c r="H719" s="1"/>
  <c r="H720" s="1"/>
  <c r="H721" s="1"/>
  <c r="H722" s="1"/>
  <c r="H723" s="1"/>
  <c r="H724" s="1"/>
  <c r="H725" s="1"/>
  <c r="H726" s="1"/>
  <c r="H727" s="1"/>
  <c r="H728" s="1"/>
  <c r="H729" s="1"/>
  <c r="H730" s="1"/>
  <c r="H731" s="1"/>
  <c r="H732" s="1"/>
  <c r="H733" s="1"/>
  <c r="H734" s="1"/>
  <c r="H735" s="1"/>
  <c r="H736" s="1"/>
  <c r="H737" s="1"/>
  <c r="H738" s="1"/>
  <c r="H739" s="1"/>
  <c r="H740" s="1"/>
  <c r="H741" s="1"/>
  <c r="H742" s="1"/>
  <c r="H743" s="1"/>
  <c r="H744" s="1"/>
  <c r="H745" s="1"/>
  <c r="H746" s="1"/>
  <c r="H747" s="1"/>
  <c r="H748" s="1"/>
  <c r="H749" s="1"/>
  <c r="H750" s="1"/>
  <c r="H751" s="1"/>
  <c r="H752" s="1"/>
  <c r="H753" s="1"/>
  <c r="H754" s="1"/>
  <c r="H755" s="1"/>
  <c r="H756" s="1"/>
  <c r="H757" s="1"/>
  <c r="H758" s="1"/>
  <c r="H759" s="1"/>
  <c r="H760" s="1"/>
  <c r="H761" s="1"/>
  <c r="H762" s="1"/>
  <c r="H763" s="1"/>
  <c r="H764" s="1"/>
  <c r="H765" s="1"/>
  <c r="H766" s="1"/>
  <c r="H767" s="1"/>
  <c r="H768" s="1"/>
  <c r="H769" s="1"/>
  <c r="H770" s="1"/>
  <c r="H771" s="1"/>
  <c r="H772" s="1"/>
  <c r="H773" s="1"/>
  <c r="H774" s="1"/>
  <c r="H775" s="1"/>
  <c r="H776" s="1"/>
  <c r="H777" s="1"/>
  <c r="H778" s="1"/>
  <c r="H779" s="1"/>
  <c r="H780" s="1"/>
  <c r="H781" s="1"/>
  <c r="H782" s="1"/>
  <c r="H783" s="1"/>
  <c r="H784" s="1"/>
  <c r="H785" s="1"/>
  <c r="H786" s="1"/>
  <c r="H787" s="1"/>
  <c r="H788" s="1"/>
  <c r="H789" s="1"/>
  <c r="H790" s="1"/>
  <c r="H791" s="1"/>
  <c r="H792" s="1"/>
  <c r="H793" s="1"/>
  <c r="H794" s="1"/>
  <c r="H795" s="1"/>
  <c r="H796" s="1"/>
  <c r="H797" s="1"/>
  <c r="H798" s="1"/>
  <c r="H799" s="1"/>
  <c r="H800" s="1"/>
  <c r="H801" s="1"/>
  <c r="H802" s="1"/>
  <c r="H803" s="1"/>
  <c r="H804" s="1"/>
  <c r="H805" s="1"/>
  <c r="H806" s="1"/>
  <c r="H807" s="1"/>
  <c r="H808" s="1"/>
  <c r="H809" s="1"/>
  <c r="H810" s="1"/>
  <c r="H811" s="1"/>
  <c r="H812" s="1"/>
  <c r="H813" s="1"/>
  <c r="H814" s="1"/>
  <c r="H815" s="1"/>
  <c r="H816" s="1"/>
  <c r="H817" s="1"/>
  <c r="H818" s="1"/>
  <c r="H819" s="1"/>
  <c r="H820" s="1"/>
  <c r="H821" s="1"/>
  <c r="H822" s="1"/>
  <c r="H823" s="1"/>
  <c r="H824" s="1"/>
  <c r="H825" s="1"/>
  <c r="H826" s="1"/>
  <c r="H827" s="1"/>
  <c r="H828" s="1"/>
  <c r="H829" s="1"/>
  <c r="H830" s="1"/>
  <c r="H831" s="1"/>
  <c r="H832" s="1"/>
  <c r="H833" s="1"/>
  <c r="H834" s="1"/>
  <c r="H835" s="1"/>
  <c r="H836" s="1"/>
  <c r="H837" s="1"/>
  <c r="H838" s="1"/>
  <c r="H839" s="1"/>
  <c r="H840" s="1"/>
  <c r="H841" s="1"/>
  <c r="H842" s="1"/>
  <c r="H843" s="1"/>
  <c r="H844" s="1"/>
  <c r="H845" s="1"/>
  <c r="H846" s="1"/>
  <c r="H847" s="1"/>
  <c r="H848" s="1"/>
  <c r="H849" s="1"/>
  <c r="H850" s="1"/>
  <c r="H851" s="1"/>
  <c r="H852" s="1"/>
  <c r="H853" s="1"/>
  <c r="H854" s="1"/>
  <c r="H855" s="1"/>
  <c r="H856" s="1"/>
  <c r="H857" s="1"/>
  <c r="H858" s="1"/>
  <c r="H859" s="1"/>
  <c r="H860" s="1"/>
  <c r="H861" s="1"/>
  <c r="H862" s="1"/>
  <c r="H863" s="1"/>
  <c r="H864" s="1"/>
  <c r="H865" s="1"/>
  <c r="H866" s="1"/>
  <c r="H867" s="1"/>
  <c r="H868" s="1"/>
  <c r="H869" s="1"/>
  <c r="H870" s="1"/>
  <c r="H871" s="1"/>
  <c r="H872" s="1"/>
  <c r="H873" s="1"/>
  <c r="H874" s="1"/>
  <c r="H875" s="1"/>
  <c r="H876" s="1"/>
  <c r="H877" s="1"/>
  <c r="H878" s="1"/>
  <c r="H879" s="1"/>
  <c r="H880" s="1"/>
  <c r="H881" s="1"/>
  <c r="H882" s="1"/>
  <c r="H883" s="1"/>
  <c r="H884" s="1"/>
  <c r="H885" s="1"/>
  <c r="H886" s="1"/>
  <c r="H887" s="1"/>
  <c r="H888" s="1"/>
  <c r="H889" s="1"/>
  <c r="H890" s="1"/>
  <c r="H891" s="1"/>
  <c r="H892" s="1"/>
  <c r="H893" s="1"/>
  <c r="H894" s="1"/>
  <c r="H895" s="1"/>
  <c r="H896" s="1"/>
  <c r="H897" s="1"/>
  <c r="H898" s="1"/>
  <c r="H899" s="1"/>
  <c r="H900" s="1"/>
  <c r="H901" s="1"/>
  <c r="H902" s="1"/>
  <c r="H903" s="1"/>
  <c r="H904" s="1"/>
  <c r="H905" s="1"/>
  <c r="H906" s="1"/>
  <c r="H907" s="1"/>
  <c r="H908" s="1"/>
  <c r="H909" s="1"/>
  <c r="H910" s="1"/>
  <c r="H911" s="1"/>
  <c r="H912" s="1"/>
  <c r="H913" s="1"/>
  <c r="H914" s="1"/>
  <c r="H915" s="1"/>
  <c r="H916" s="1"/>
  <c r="H917" s="1"/>
  <c r="H918" s="1"/>
  <c r="H919" s="1"/>
  <c r="H920" s="1"/>
  <c r="H921" s="1"/>
  <c r="H922" s="1"/>
  <c r="H923" s="1"/>
  <c r="H924" s="1"/>
  <c r="H925" s="1"/>
  <c r="H926" s="1"/>
  <c r="H927" s="1"/>
  <c r="H928" s="1"/>
  <c r="H929" s="1"/>
  <c r="H930" s="1"/>
  <c r="H931" s="1"/>
  <c r="H932" s="1"/>
  <c r="H933" s="1"/>
  <c r="H934" s="1"/>
  <c r="H935" s="1"/>
  <c r="H936" s="1"/>
  <c r="H937" s="1"/>
  <c r="H938" s="1"/>
  <c r="H939" s="1"/>
  <c r="H940" s="1"/>
  <c r="H941" s="1"/>
  <c r="H942" s="1"/>
  <c r="H943" s="1"/>
  <c r="H944" s="1"/>
  <c r="H945" s="1"/>
  <c r="H946" s="1"/>
  <c r="H947" s="1"/>
  <c r="H948" s="1"/>
  <c r="H949" s="1"/>
  <c r="H950" s="1"/>
  <c r="H951" s="1"/>
  <c r="H952" s="1"/>
  <c r="H953" s="1"/>
  <c r="H954" s="1"/>
  <c r="H955" s="1"/>
  <c r="H956" s="1"/>
  <c r="H957" s="1"/>
  <c r="H958" s="1"/>
  <c r="H959" s="1"/>
  <c r="H960" s="1"/>
  <c r="H961" s="1"/>
  <c r="H962" s="1"/>
  <c r="H963" s="1"/>
  <c r="H964" s="1"/>
  <c r="H965" s="1"/>
  <c r="H966" s="1"/>
  <c r="H967" s="1"/>
  <c r="H968" s="1"/>
  <c r="H969" s="1"/>
  <c r="H970" s="1"/>
  <c r="H971" s="1"/>
  <c r="H972" s="1"/>
  <c r="H973" s="1"/>
  <c r="H974" s="1"/>
  <c r="H975" s="1"/>
  <c r="H976" s="1"/>
  <c r="H977" s="1"/>
  <c r="H978" s="1"/>
  <c r="H979" s="1"/>
  <c r="H980" s="1"/>
  <c r="H981" s="1"/>
  <c r="H982" s="1"/>
  <c r="H983" s="1"/>
  <c r="H984" s="1"/>
  <c r="H985" s="1"/>
  <c r="H986" s="1"/>
  <c r="H987" s="1"/>
  <c r="H988" s="1"/>
  <c r="H989" s="1"/>
  <c r="H990" s="1"/>
  <c r="H991" s="1"/>
  <c r="H992" s="1"/>
  <c r="H993" s="1"/>
  <c r="H994" s="1"/>
  <c r="H995" s="1"/>
  <c r="H996" s="1"/>
  <c r="H997" s="1"/>
  <c r="H998" s="1"/>
  <c r="H999" s="1"/>
  <c r="H1000" s="1"/>
  <c r="H1001" s="1"/>
  <c r="H1002" s="1"/>
  <c r="H1003" s="1"/>
  <c r="F32"/>
  <c r="F30"/>
  <c r="F28"/>
  <c r="F26"/>
  <c r="F24"/>
  <c r="F22"/>
  <c r="F20"/>
  <c r="F18"/>
  <c r="F16"/>
  <c r="F14"/>
  <c r="F12"/>
  <c r="F10"/>
  <c r="F8"/>
  <c r="F6"/>
  <c r="F5"/>
  <c r="BJ4"/>
  <c r="BI4"/>
  <c r="BI5"/>
  <c r="BJ5"/>
  <c r="BJ6"/>
  <c r="BI6"/>
  <c r="BJ7"/>
  <c r="BI7"/>
  <c r="BI8"/>
  <c r="BJ8"/>
  <c r="BJ9"/>
  <c r="BI9"/>
  <c r="BI10"/>
  <c r="BJ10"/>
  <c r="BI11"/>
  <c r="BJ11"/>
  <c r="BJ12"/>
  <c r="BI12"/>
  <c r="BI13"/>
  <c r="BJ13"/>
  <c r="BJ14"/>
  <c r="BI14"/>
  <c r="BJ15"/>
  <c r="BI15"/>
  <c r="BI16"/>
  <c r="BJ16"/>
  <c r="BI17"/>
  <c r="BJ17"/>
  <c r="BJ18"/>
  <c r="BI18"/>
  <c r="BI19"/>
  <c r="BJ19"/>
  <c r="BI20"/>
  <c r="BJ20"/>
  <c r="BJ21"/>
  <c r="BI21"/>
  <c r="BJ22"/>
  <c r="BI22"/>
  <c r="BI23"/>
  <c r="BJ23"/>
  <c r="BI24"/>
  <c r="BJ24"/>
  <c r="BI25"/>
  <c r="BJ25"/>
  <c r="BJ26"/>
  <c r="BI26"/>
  <c r="BI27"/>
  <c r="BJ27"/>
  <c r="BI28"/>
  <c r="BJ28"/>
  <c r="BI29"/>
  <c r="BJ29"/>
  <c r="BI30"/>
  <c r="BJ30"/>
  <c r="BI31"/>
  <c r="BJ31"/>
  <c r="BI32"/>
  <c r="BJ32"/>
  <c r="BJ33"/>
  <c r="BI33"/>
  <c r="G33"/>
  <c r="R33" i="6" s="1"/>
  <c r="G31" i="7"/>
  <c r="G29"/>
  <c r="G27"/>
  <c r="G25"/>
  <c r="G23"/>
  <c r="G21"/>
  <c r="G19"/>
  <c r="G17"/>
  <c r="G15"/>
  <c r="G13"/>
  <c r="G11"/>
  <c r="G9"/>
  <c r="G7"/>
  <c r="AO4"/>
  <c r="AP4"/>
  <c r="AO5"/>
  <c r="AP5"/>
  <c r="AO6"/>
  <c r="AP6"/>
  <c r="AP7"/>
  <c r="AO7"/>
  <c r="AP8"/>
  <c r="AO8"/>
  <c r="AO9"/>
  <c r="AP9"/>
  <c r="AP10"/>
  <c r="AO10"/>
  <c r="AP11"/>
  <c r="AO11"/>
  <c r="AO12"/>
  <c r="AP12"/>
  <c r="AP13"/>
  <c r="AO13"/>
  <c r="AP14"/>
  <c r="AO14"/>
  <c r="AO15"/>
  <c r="AP15"/>
  <c r="AP16"/>
  <c r="AO16"/>
  <c r="AP17"/>
  <c r="AO17"/>
  <c r="AO18"/>
  <c r="AP18"/>
  <c r="AP19"/>
  <c r="AO19"/>
  <c r="AP20"/>
  <c r="AO20"/>
  <c r="AP21"/>
  <c r="AO21"/>
  <c r="AP22"/>
  <c r="AO22"/>
  <c r="AP23"/>
  <c r="AO23"/>
  <c r="AP24"/>
  <c r="AO24"/>
  <c r="AO25"/>
  <c r="AP25"/>
  <c r="AO26"/>
  <c r="AP26"/>
  <c r="AP27"/>
  <c r="AO27"/>
  <c r="AP28"/>
  <c r="AO28"/>
  <c r="AP29"/>
  <c r="AO29"/>
  <c r="AO30"/>
  <c r="AP30"/>
  <c r="AP31"/>
  <c r="AO31"/>
  <c r="AP32"/>
  <c r="AO32"/>
  <c r="AO33"/>
  <c r="AP33"/>
  <c r="G32"/>
  <c r="R32" i="6" s="1"/>
  <c r="G30" i="7"/>
  <c r="G28"/>
  <c r="R28" i="6" s="1"/>
  <c r="G26" i="7"/>
  <c r="G24"/>
  <c r="R24" i="6" s="1"/>
  <c r="G22" i="7"/>
  <c r="G20"/>
  <c r="R20" i="6" s="1"/>
  <c r="G18" i="7"/>
  <c r="G16"/>
  <c r="R16" i="6" s="1"/>
  <c r="G14" i="7"/>
  <c r="G12"/>
  <c r="R12" i="6" s="1"/>
  <c r="G10" i="7"/>
  <c r="G8"/>
  <c r="R8" i="6" s="1"/>
  <c r="G6" i="7"/>
  <c r="G5"/>
  <c r="R5" i="6" s="1"/>
  <c r="AG5" i="7"/>
  <c r="AG6" s="1"/>
  <c r="AG7" s="1"/>
  <c r="AG8" s="1"/>
  <c r="AG9" s="1"/>
  <c r="AG10" s="1"/>
  <c r="AG11" s="1"/>
  <c r="AG12" s="1"/>
  <c r="AG13" s="1"/>
  <c r="AG14" s="1"/>
  <c r="AG15" s="1"/>
  <c r="AG16" s="1"/>
  <c r="AG17" s="1"/>
  <c r="AG18" s="1"/>
  <c r="AG19" s="1"/>
  <c r="AG20" s="1"/>
  <c r="AG21" s="1"/>
  <c r="AG22" s="1"/>
  <c r="AG23" s="1"/>
  <c r="AG24" s="1"/>
  <c r="AG25" s="1"/>
  <c r="AG26" s="1"/>
  <c r="AG27" s="1"/>
  <c r="AG28" s="1"/>
  <c r="AG29" s="1"/>
  <c r="AG30" s="1"/>
  <c r="AG31" s="1"/>
  <c r="AG32" s="1"/>
  <c r="AG33" s="1"/>
  <c r="AG34" s="1"/>
  <c r="AG35" s="1"/>
  <c r="AG36" s="1"/>
  <c r="AG37" s="1"/>
  <c r="AG38" s="1"/>
  <c r="AG39" s="1"/>
  <c r="AG40" s="1"/>
  <c r="AG41" s="1"/>
  <c r="AG42" s="1"/>
  <c r="AG43" s="1"/>
  <c r="AG44" s="1"/>
  <c r="AG45" s="1"/>
  <c r="AG46" s="1"/>
  <c r="AG47" s="1"/>
  <c r="AG48" s="1"/>
  <c r="AG49" s="1"/>
  <c r="AG50" s="1"/>
  <c r="AG51" s="1"/>
  <c r="AG52" s="1"/>
  <c r="AG53" s="1"/>
  <c r="AG54" s="1"/>
  <c r="AG55" s="1"/>
  <c r="AG56" s="1"/>
  <c r="AG57" s="1"/>
  <c r="AG58" s="1"/>
  <c r="AG59" s="1"/>
  <c r="AG60" s="1"/>
  <c r="AG61" s="1"/>
  <c r="AG62" s="1"/>
  <c r="AG63" s="1"/>
  <c r="AG64" s="1"/>
  <c r="AG65" s="1"/>
  <c r="AG66" s="1"/>
  <c r="AG67" s="1"/>
  <c r="AG68" s="1"/>
  <c r="AG69" s="1"/>
  <c r="AG70" s="1"/>
  <c r="AG71" s="1"/>
  <c r="AG72" s="1"/>
  <c r="AG73" s="1"/>
  <c r="AG74" s="1"/>
  <c r="AG75" s="1"/>
  <c r="AG76" s="1"/>
  <c r="AG77" s="1"/>
  <c r="AG78" s="1"/>
  <c r="AG79" s="1"/>
  <c r="AG80" s="1"/>
  <c r="AG81" s="1"/>
  <c r="AG82" s="1"/>
  <c r="AG83" s="1"/>
  <c r="AG84" s="1"/>
  <c r="AG85" s="1"/>
  <c r="AG86" s="1"/>
  <c r="AG87" s="1"/>
  <c r="AG88" s="1"/>
  <c r="AG89" s="1"/>
  <c r="AG90" s="1"/>
  <c r="AG91" s="1"/>
  <c r="AG92" s="1"/>
  <c r="AG93" s="1"/>
  <c r="AG94" s="1"/>
  <c r="AG95" s="1"/>
  <c r="AG96" s="1"/>
  <c r="AG97" s="1"/>
  <c r="AG98" s="1"/>
  <c r="AG99" s="1"/>
  <c r="AG100" s="1"/>
  <c r="AG101" s="1"/>
  <c r="AG102" s="1"/>
  <c r="AG103" s="1"/>
  <c r="AG104" s="1"/>
  <c r="AG105" s="1"/>
  <c r="AG106" s="1"/>
  <c r="AG107" s="1"/>
  <c r="AG108" s="1"/>
  <c r="AG109" s="1"/>
  <c r="AG110" s="1"/>
  <c r="AG111" s="1"/>
  <c r="AG112" s="1"/>
  <c r="AG113" s="1"/>
  <c r="AG114" s="1"/>
  <c r="AG115" s="1"/>
  <c r="AG116" s="1"/>
  <c r="AG117" s="1"/>
  <c r="AG118" s="1"/>
  <c r="AG119" s="1"/>
  <c r="AG120" s="1"/>
  <c r="AG121" s="1"/>
  <c r="AG122" s="1"/>
  <c r="AG123" s="1"/>
  <c r="AG124" s="1"/>
  <c r="AG125" s="1"/>
  <c r="AG126" s="1"/>
  <c r="AG127" s="1"/>
  <c r="AG128" s="1"/>
  <c r="AG129" s="1"/>
  <c r="AG130" s="1"/>
  <c r="AG131" s="1"/>
  <c r="AG132" s="1"/>
  <c r="AG133" s="1"/>
  <c r="AG134" s="1"/>
  <c r="AG135" s="1"/>
  <c r="AG136" s="1"/>
  <c r="AG137" s="1"/>
  <c r="AG138" s="1"/>
  <c r="AG139" s="1"/>
  <c r="AG140" s="1"/>
  <c r="AG141" s="1"/>
  <c r="AG142" s="1"/>
  <c r="AG143" s="1"/>
  <c r="AG144" s="1"/>
  <c r="AG145" s="1"/>
  <c r="AG146" s="1"/>
  <c r="AG147" s="1"/>
  <c r="AG148" s="1"/>
  <c r="AG149" s="1"/>
  <c r="AG150" s="1"/>
  <c r="AG151" s="1"/>
  <c r="AG152" s="1"/>
  <c r="AG153" s="1"/>
  <c r="AG154" s="1"/>
  <c r="AG155" s="1"/>
  <c r="AG156" s="1"/>
  <c r="AG157" s="1"/>
  <c r="AG158" s="1"/>
  <c r="AG159" s="1"/>
  <c r="AG160" s="1"/>
  <c r="AG161" s="1"/>
  <c r="AG162" s="1"/>
  <c r="AG163" s="1"/>
  <c r="AG164" s="1"/>
  <c r="AG165" s="1"/>
  <c r="AG166" s="1"/>
  <c r="AG167" s="1"/>
  <c r="AG168" s="1"/>
  <c r="AG169" s="1"/>
  <c r="AG170" s="1"/>
  <c r="AG171" s="1"/>
  <c r="AG172" s="1"/>
  <c r="AG173" s="1"/>
  <c r="AG174" s="1"/>
  <c r="AG175" s="1"/>
  <c r="AG176" s="1"/>
  <c r="AG177" s="1"/>
  <c r="AG178" s="1"/>
  <c r="AG179" s="1"/>
  <c r="AG180" s="1"/>
  <c r="AG181" s="1"/>
  <c r="AG182" s="1"/>
  <c r="AG183" s="1"/>
  <c r="AG184" s="1"/>
  <c r="AG185" s="1"/>
  <c r="AG186" s="1"/>
  <c r="AG187" s="1"/>
  <c r="AG188" s="1"/>
  <c r="AG189" s="1"/>
  <c r="AG190" s="1"/>
  <c r="AG191" s="1"/>
  <c r="AG192" s="1"/>
  <c r="AG193" s="1"/>
  <c r="AG194" s="1"/>
  <c r="AG195" s="1"/>
  <c r="AG196" s="1"/>
  <c r="AG197" s="1"/>
  <c r="AG198" s="1"/>
  <c r="AG199" s="1"/>
  <c r="AG200" s="1"/>
  <c r="AG201" s="1"/>
  <c r="AG202" s="1"/>
  <c r="AG203" s="1"/>
  <c r="AG204" s="1"/>
  <c r="AG205" s="1"/>
  <c r="AG206" s="1"/>
  <c r="AG207" s="1"/>
  <c r="AG208" s="1"/>
  <c r="AG209" s="1"/>
  <c r="AG210" s="1"/>
  <c r="AG211" s="1"/>
  <c r="AG212" s="1"/>
  <c r="AG213" s="1"/>
  <c r="AG214" s="1"/>
  <c r="AG215" s="1"/>
  <c r="AG216" s="1"/>
  <c r="AG217" s="1"/>
  <c r="AG218" s="1"/>
  <c r="AG219" s="1"/>
  <c r="AG220" s="1"/>
  <c r="AG221" s="1"/>
  <c r="AG222" s="1"/>
  <c r="AG223" s="1"/>
  <c r="AG224" s="1"/>
  <c r="AG225" s="1"/>
  <c r="AG226" s="1"/>
  <c r="AG227" s="1"/>
  <c r="AG228" s="1"/>
  <c r="AG229" s="1"/>
  <c r="AG230" s="1"/>
  <c r="AG231" s="1"/>
  <c r="AG232" s="1"/>
  <c r="AG233" s="1"/>
  <c r="AG234" s="1"/>
  <c r="AG235" s="1"/>
  <c r="AG236" s="1"/>
  <c r="AG237" s="1"/>
  <c r="AG238" s="1"/>
  <c r="AG239" s="1"/>
  <c r="AG240" s="1"/>
  <c r="AG241" s="1"/>
  <c r="AG242" s="1"/>
  <c r="AG243" s="1"/>
  <c r="AG244" s="1"/>
  <c r="AG245" s="1"/>
  <c r="AG246" s="1"/>
  <c r="AG247" s="1"/>
  <c r="AG248" s="1"/>
  <c r="AG249" s="1"/>
  <c r="AG250" s="1"/>
  <c r="AG251" s="1"/>
  <c r="AG252" s="1"/>
  <c r="AG253" s="1"/>
  <c r="AG254" s="1"/>
  <c r="AG255" s="1"/>
  <c r="AG256" s="1"/>
  <c r="AG257" s="1"/>
  <c r="AG258" s="1"/>
  <c r="AG259" s="1"/>
  <c r="AG260" s="1"/>
  <c r="AG261" s="1"/>
  <c r="AG262" s="1"/>
  <c r="AG263" s="1"/>
  <c r="AG264" s="1"/>
  <c r="AG265" s="1"/>
  <c r="AG266" s="1"/>
  <c r="AG267" s="1"/>
  <c r="AG268" s="1"/>
  <c r="AG269" s="1"/>
  <c r="AG270" s="1"/>
  <c r="AG271" s="1"/>
  <c r="AG272" s="1"/>
  <c r="AG273" s="1"/>
  <c r="AG274" s="1"/>
  <c r="AG275" s="1"/>
  <c r="AG276" s="1"/>
  <c r="AG277" s="1"/>
  <c r="AG278" s="1"/>
  <c r="AG279" s="1"/>
  <c r="AG280" s="1"/>
  <c r="AG281" s="1"/>
  <c r="AG282" s="1"/>
  <c r="AG283" s="1"/>
  <c r="AG284" s="1"/>
  <c r="AG285" s="1"/>
  <c r="AG286" s="1"/>
  <c r="AG287" s="1"/>
  <c r="AG288" s="1"/>
  <c r="AG289" s="1"/>
  <c r="AG290" s="1"/>
  <c r="AG291" s="1"/>
  <c r="AG292" s="1"/>
  <c r="AG293" s="1"/>
  <c r="AG294" s="1"/>
  <c r="AG295" s="1"/>
  <c r="AG296" s="1"/>
  <c r="AG297" s="1"/>
  <c r="AG298" s="1"/>
  <c r="AG299" s="1"/>
  <c r="AG300" s="1"/>
  <c r="AG301" s="1"/>
  <c r="AG302" s="1"/>
  <c r="AG303" s="1"/>
  <c r="AG304" s="1"/>
  <c r="AG305" s="1"/>
  <c r="AG306" s="1"/>
  <c r="AG307" s="1"/>
  <c r="AG308" s="1"/>
  <c r="AG309" s="1"/>
  <c r="AG310" s="1"/>
  <c r="AG311" s="1"/>
  <c r="AG312" s="1"/>
  <c r="AG313" s="1"/>
  <c r="AG314" s="1"/>
  <c r="AG315" s="1"/>
  <c r="AG316" s="1"/>
  <c r="AG317" s="1"/>
  <c r="AG318" s="1"/>
  <c r="AG319" s="1"/>
  <c r="AG320" s="1"/>
  <c r="AG321" s="1"/>
  <c r="AG322" s="1"/>
  <c r="AG323" s="1"/>
  <c r="AG324" s="1"/>
  <c r="AG325" s="1"/>
  <c r="AG326" s="1"/>
  <c r="AG327" s="1"/>
  <c r="AG328" s="1"/>
  <c r="AG329" s="1"/>
  <c r="AG330" s="1"/>
  <c r="AG331" s="1"/>
  <c r="AG332" s="1"/>
  <c r="AG333" s="1"/>
  <c r="AG334" s="1"/>
  <c r="AG335" s="1"/>
  <c r="AG336" s="1"/>
  <c r="AG337" s="1"/>
  <c r="AG338" s="1"/>
  <c r="AG339" s="1"/>
  <c r="AG340" s="1"/>
  <c r="AG341" s="1"/>
  <c r="AG342" s="1"/>
  <c r="AG343" s="1"/>
  <c r="AG344" s="1"/>
  <c r="AG345" s="1"/>
  <c r="AG346" s="1"/>
  <c r="AG347" s="1"/>
  <c r="AG348" s="1"/>
  <c r="AG349" s="1"/>
  <c r="AG350" s="1"/>
  <c r="AG351" s="1"/>
  <c r="AG352" s="1"/>
  <c r="AG353" s="1"/>
  <c r="AG354" s="1"/>
  <c r="AG355" s="1"/>
  <c r="AG356" s="1"/>
  <c r="AG357" s="1"/>
  <c r="AG358" s="1"/>
  <c r="AG359" s="1"/>
  <c r="AG360" s="1"/>
  <c r="AG361" s="1"/>
  <c r="AG362" s="1"/>
  <c r="AG363" s="1"/>
  <c r="AG364" s="1"/>
  <c r="AG365" s="1"/>
  <c r="AG366" s="1"/>
  <c r="AG367" s="1"/>
  <c r="AG368" s="1"/>
  <c r="AG369" s="1"/>
  <c r="AG370" s="1"/>
  <c r="AG371" s="1"/>
  <c r="AG372" s="1"/>
  <c r="AG373" s="1"/>
  <c r="AG374" s="1"/>
  <c r="AG375" s="1"/>
  <c r="AG376" s="1"/>
  <c r="AG377" s="1"/>
  <c r="AG378" s="1"/>
  <c r="AG379" s="1"/>
  <c r="AG380" s="1"/>
  <c r="AG381" s="1"/>
  <c r="AG382" s="1"/>
  <c r="AG383" s="1"/>
  <c r="AG384" s="1"/>
  <c r="AG385" s="1"/>
  <c r="AG386" s="1"/>
  <c r="AG387" s="1"/>
  <c r="AG388" s="1"/>
  <c r="AG389" s="1"/>
  <c r="AG390" s="1"/>
  <c r="AG391" s="1"/>
  <c r="AG392" s="1"/>
  <c r="AG393" s="1"/>
  <c r="AG394" s="1"/>
  <c r="AG395" s="1"/>
  <c r="AG396" s="1"/>
  <c r="AG397" s="1"/>
  <c r="AG398" s="1"/>
  <c r="AG399" s="1"/>
  <c r="AG400" s="1"/>
  <c r="AG401" s="1"/>
  <c r="AG402" s="1"/>
  <c r="AG403" s="1"/>
  <c r="AG404" s="1"/>
  <c r="AG405" s="1"/>
  <c r="AG406" s="1"/>
  <c r="AG407" s="1"/>
  <c r="AG408" s="1"/>
  <c r="AG409" s="1"/>
  <c r="AG410" s="1"/>
  <c r="AG411" s="1"/>
  <c r="AG412" s="1"/>
  <c r="AG413" s="1"/>
  <c r="AG414" s="1"/>
  <c r="AG415" s="1"/>
  <c r="AG416" s="1"/>
  <c r="AG417" s="1"/>
  <c r="AG418" s="1"/>
  <c r="AG419" s="1"/>
  <c r="AG420" s="1"/>
  <c r="AG421" s="1"/>
  <c r="AG422" s="1"/>
  <c r="AG423" s="1"/>
  <c r="AG424" s="1"/>
  <c r="AG425" s="1"/>
  <c r="AG426" s="1"/>
  <c r="AG427" s="1"/>
  <c r="AG428" s="1"/>
  <c r="AG429" s="1"/>
  <c r="AG430" s="1"/>
  <c r="AG431" s="1"/>
  <c r="AG432" s="1"/>
  <c r="AG433" s="1"/>
  <c r="AG434" s="1"/>
  <c r="AG435" s="1"/>
  <c r="AG436" s="1"/>
  <c r="AG437" s="1"/>
  <c r="AG438" s="1"/>
  <c r="AG439" s="1"/>
  <c r="AG440" s="1"/>
  <c r="AG441" s="1"/>
  <c r="AG442" s="1"/>
  <c r="AG443" s="1"/>
  <c r="AG444" s="1"/>
  <c r="AG445" s="1"/>
  <c r="AG446" s="1"/>
  <c r="AG447" s="1"/>
  <c r="AG448" s="1"/>
  <c r="AG449" s="1"/>
  <c r="AG450" s="1"/>
  <c r="AG451" s="1"/>
  <c r="AG452" s="1"/>
  <c r="AG453" s="1"/>
  <c r="AG454" s="1"/>
  <c r="AG455" s="1"/>
  <c r="AG456" s="1"/>
  <c r="AG457" s="1"/>
  <c r="AG458" s="1"/>
  <c r="AG459" s="1"/>
  <c r="AG460" s="1"/>
  <c r="AG461" s="1"/>
  <c r="AG462" s="1"/>
  <c r="AG463" s="1"/>
  <c r="AG464" s="1"/>
  <c r="AG465" s="1"/>
  <c r="AG466" s="1"/>
  <c r="AG467" s="1"/>
  <c r="AG468" s="1"/>
  <c r="AG469" s="1"/>
  <c r="AG470" s="1"/>
  <c r="AG471" s="1"/>
  <c r="AG472" s="1"/>
  <c r="AG473" s="1"/>
  <c r="AG474" s="1"/>
  <c r="AG475" s="1"/>
  <c r="AG476" s="1"/>
  <c r="AG477" s="1"/>
  <c r="AG478" s="1"/>
  <c r="AG479" s="1"/>
  <c r="AG480" s="1"/>
  <c r="AG481" s="1"/>
  <c r="AG482" s="1"/>
  <c r="AG483" s="1"/>
  <c r="AG484" s="1"/>
  <c r="AG485" s="1"/>
  <c r="AG486" s="1"/>
  <c r="AG487" s="1"/>
  <c r="AG488" s="1"/>
  <c r="AG489" s="1"/>
  <c r="AG490" s="1"/>
  <c r="AG491" s="1"/>
  <c r="AG492" s="1"/>
  <c r="AG493" s="1"/>
  <c r="AG494" s="1"/>
  <c r="AG495" s="1"/>
  <c r="AG496" s="1"/>
  <c r="AG497" s="1"/>
  <c r="AG498" s="1"/>
  <c r="AG499" s="1"/>
  <c r="AG500" s="1"/>
  <c r="AG501" s="1"/>
  <c r="AG502" s="1"/>
  <c r="AG503" s="1"/>
  <c r="AG504" s="1"/>
  <c r="AG505" s="1"/>
  <c r="AG506" s="1"/>
  <c r="AG507" s="1"/>
  <c r="AG508" s="1"/>
  <c r="AG509" s="1"/>
  <c r="AG510" s="1"/>
  <c r="AG511" s="1"/>
  <c r="AG512" s="1"/>
  <c r="AG513" s="1"/>
  <c r="AG514" s="1"/>
  <c r="AG515" s="1"/>
  <c r="AG516" s="1"/>
  <c r="AG517" s="1"/>
  <c r="AG518" s="1"/>
  <c r="AG519" s="1"/>
  <c r="AG520" s="1"/>
  <c r="AG521" s="1"/>
  <c r="AG522" s="1"/>
  <c r="AG523" s="1"/>
  <c r="AG524" s="1"/>
  <c r="AG525" s="1"/>
  <c r="AG526" s="1"/>
  <c r="AG527" s="1"/>
  <c r="AG528" s="1"/>
  <c r="AG529" s="1"/>
  <c r="AG530" s="1"/>
  <c r="AG531" s="1"/>
  <c r="AG532" s="1"/>
  <c r="AG533" s="1"/>
  <c r="AG534" s="1"/>
  <c r="AG535" s="1"/>
  <c r="AG536" s="1"/>
  <c r="AG537" s="1"/>
  <c r="AG538" s="1"/>
  <c r="AG539" s="1"/>
  <c r="AG540" s="1"/>
  <c r="AG541" s="1"/>
  <c r="AG542" s="1"/>
  <c r="AG543" s="1"/>
  <c r="AG544" s="1"/>
  <c r="AG545" s="1"/>
  <c r="AG546" s="1"/>
  <c r="AG547" s="1"/>
  <c r="AG548" s="1"/>
  <c r="AG549" s="1"/>
  <c r="AG550" s="1"/>
  <c r="AG551" s="1"/>
  <c r="AG552" s="1"/>
  <c r="AG553" s="1"/>
  <c r="AG554" s="1"/>
  <c r="AG555" s="1"/>
  <c r="AG556" s="1"/>
  <c r="AG557" s="1"/>
  <c r="AG558" s="1"/>
  <c r="AG559" s="1"/>
  <c r="AG560" s="1"/>
  <c r="AG561" s="1"/>
  <c r="AG562" s="1"/>
  <c r="AG563" s="1"/>
  <c r="AG564" s="1"/>
  <c r="AG565" s="1"/>
  <c r="AG566" s="1"/>
  <c r="AG567" s="1"/>
  <c r="AG568" s="1"/>
  <c r="AG569" s="1"/>
  <c r="AG570" s="1"/>
  <c r="AG571" s="1"/>
  <c r="AG572" s="1"/>
  <c r="AG573" s="1"/>
  <c r="AG574" s="1"/>
  <c r="AG575" s="1"/>
  <c r="AG576" s="1"/>
  <c r="AG577" s="1"/>
  <c r="AG578" s="1"/>
  <c r="AG579" s="1"/>
  <c r="AG580" s="1"/>
  <c r="AG581" s="1"/>
  <c r="AG582" s="1"/>
  <c r="AG583" s="1"/>
  <c r="AG584" s="1"/>
  <c r="AG585" s="1"/>
  <c r="AG586" s="1"/>
  <c r="AG587" s="1"/>
  <c r="AG588" s="1"/>
  <c r="AG589" s="1"/>
  <c r="AG590" s="1"/>
  <c r="AG591" s="1"/>
  <c r="AG592" s="1"/>
  <c r="AG593" s="1"/>
  <c r="AG594" s="1"/>
  <c r="AG595" s="1"/>
  <c r="AG596" s="1"/>
  <c r="AG597" s="1"/>
  <c r="AG598" s="1"/>
  <c r="AG599" s="1"/>
  <c r="AG600" s="1"/>
  <c r="AG601" s="1"/>
  <c r="AG602" s="1"/>
  <c r="AG603" s="1"/>
  <c r="AG604" s="1"/>
  <c r="AG605" s="1"/>
  <c r="AG606" s="1"/>
  <c r="AG607" s="1"/>
  <c r="AG608" s="1"/>
  <c r="AG609" s="1"/>
  <c r="AG610" s="1"/>
  <c r="AG611" s="1"/>
  <c r="AG612" s="1"/>
  <c r="AG613" s="1"/>
  <c r="AG614" s="1"/>
  <c r="AG615" s="1"/>
  <c r="AG616" s="1"/>
  <c r="AG617" s="1"/>
  <c r="AG618" s="1"/>
  <c r="AG619" s="1"/>
  <c r="AG620" s="1"/>
  <c r="AG621" s="1"/>
  <c r="AG622" s="1"/>
  <c r="AG623" s="1"/>
  <c r="AG624" s="1"/>
  <c r="AG625" s="1"/>
  <c r="AG626" s="1"/>
  <c r="AG627" s="1"/>
  <c r="AG628" s="1"/>
  <c r="AG629" s="1"/>
  <c r="AG630" s="1"/>
  <c r="AG631" s="1"/>
  <c r="AG632" s="1"/>
  <c r="AG633" s="1"/>
  <c r="AG634" s="1"/>
  <c r="AG635" s="1"/>
  <c r="AG636" s="1"/>
  <c r="AG637" s="1"/>
  <c r="AG638" s="1"/>
  <c r="AG639" s="1"/>
  <c r="AG640" s="1"/>
  <c r="AG641" s="1"/>
  <c r="AG642" s="1"/>
  <c r="AG643" s="1"/>
  <c r="AG644" s="1"/>
  <c r="AG645" s="1"/>
  <c r="AG646" s="1"/>
  <c r="AG647" s="1"/>
  <c r="AG648" s="1"/>
  <c r="AG649" s="1"/>
  <c r="AG650" s="1"/>
  <c r="AG651" s="1"/>
  <c r="AG652" s="1"/>
  <c r="AG653" s="1"/>
  <c r="AG654" s="1"/>
  <c r="AG655" s="1"/>
  <c r="AG656" s="1"/>
  <c r="AG657" s="1"/>
  <c r="AG658" s="1"/>
  <c r="AG659" s="1"/>
  <c r="AG660" s="1"/>
  <c r="AG661" s="1"/>
  <c r="AG662" s="1"/>
  <c r="AG663" s="1"/>
  <c r="AG664" s="1"/>
  <c r="AG665" s="1"/>
  <c r="AG666" s="1"/>
  <c r="AG667" s="1"/>
  <c r="AG668" s="1"/>
  <c r="AG669" s="1"/>
  <c r="AG670" s="1"/>
  <c r="AG671" s="1"/>
  <c r="AG672" s="1"/>
  <c r="AG673" s="1"/>
  <c r="AG674" s="1"/>
  <c r="AG675" s="1"/>
  <c r="AG676" s="1"/>
  <c r="AG677" s="1"/>
  <c r="AG678" s="1"/>
  <c r="AG679" s="1"/>
  <c r="AG680" s="1"/>
  <c r="AG681" s="1"/>
  <c r="AG682" s="1"/>
  <c r="AG683" s="1"/>
  <c r="AG684" s="1"/>
  <c r="AG685" s="1"/>
  <c r="AG686" s="1"/>
  <c r="AG687" s="1"/>
  <c r="AG688" s="1"/>
  <c r="AG689" s="1"/>
  <c r="AG690" s="1"/>
  <c r="AG691" s="1"/>
  <c r="AG692" s="1"/>
  <c r="AG693" s="1"/>
  <c r="AG694" s="1"/>
  <c r="AG695" s="1"/>
  <c r="AG696" s="1"/>
  <c r="AG697" s="1"/>
  <c r="AG698" s="1"/>
  <c r="AG699" s="1"/>
  <c r="AG700" s="1"/>
  <c r="AG701" s="1"/>
  <c r="AG702" s="1"/>
  <c r="AG703" s="1"/>
  <c r="AG704" s="1"/>
  <c r="AG705" s="1"/>
  <c r="AG706" s="1"/>
  <c r="AG707" s="1"/>
  <c r="AG708" s="1"/>
  <c r="AG709" s="1"/>
  <c r="AG710" s="1"/>
  <c r="AG711" s="1"/>
  <c r="AG712" s="1"/>
  <c r="AG713" s="1"/>
  <c r="AG714" s="1"/>
  <c r="AG715" s="1"/>
  <c r="AG716" s="1"/>
  <c r="AG717" s="1"/>
  <c r="AG718" s="1"/>
  <c r="AG719" s="1"/>
  <c r="AG720" s="1"/>
  <c r="AG721" s="1"/>
  <c r="AG722" s="1"/>
  <c r="AG723" s="1"/>
  <c r="AG724" s="1"/>
  <c r="AG725" s="1"/>
  <c r="AG726" s="1"/>
  <c r="AG727" s="1"/>
  <c r="AG728" s="1"/>
  <c r="AG729" s="1"/>
  <c r="AG730" s="1"/>
  <c r="AG731" s="1"/>
  <c r="AG732" s="1"/>
  <c r="AG733" s="1"/>
  <c r="AG734" s="1"/>
  <c r="AG735" s="1"/>
  <c r="AG736" s="1"/>
  <c r="AG737" s="1"/>
  <c r="AG738" s="1"/>
  <c r="AG739" s="1"/>
  <c r="AG740" s="1"/>
  <c r="AG741" s="1"/>
  <c r="AG742" s="1"/>
  <c r="AG743" s="1"/>
  <c r="AG744" s="1"/>
  <c r="AG745" s="1"/>
  <c r="AG746" s="1"/>
  <c r="AG747" s="1"/>
  <c r="AG748" s="1"/>
  <c r="AG749" s="1"/>
  <c r="AG750" s="1"/>
  <c r="AG751" s="1"/>
  <c r="AG752" s="1"/>
  <c r="AG753" s="1"/>
  <c r="AG754" s="1"/>
  <c r="AG755" s="1"/>
  <c r="AG756" s="1"/>
  <c r="AG757" s="1"/>
  <c r="AG758" s="1"/>
  <c r="AG759" s="1"/>
  <c r="AG760" s="1"/>
  <c r="AG761" s="1"/>
  <c r="AG762" s="1"/>
  <c r="AG763" s="1"/>
  <c r="AG764" s="1"/>
  <c r="AG765" s="1"/>
  <c r="AG766" s="1"/>
  <c r="AG767" s="1"/>
  <c r="AG768" s="1"/>
  <c r="AG769" s="1"/>
  <c r="AG770" s="1"/>
  <c r="AG771" s="1"/>
  <c r="AG772" s="1"/>
  <c r="AG773" s="1"/>
  <c r="AG774" s="1"/>
  <c r="AG775" s="1"/>
  <c r="AG776" s="1"/>
  <c r="AG777" s="1"/>
  <c r="AG778" s="1"/>
  <c r="AG779" s="1"/>
  <c r="AG780" s="1"/>
  <c r="AG781" s="1"/>
  <c r="AG782" s="1"/>
  <c r="AG783" s="1"/>
  <c r="AG784" s="1"/>
  <c r="AG785" s="1"/>
  <c r="AG786" s="1"/>
  <c r="AG787" s="1"/>
  <c r="AG788" s="1"/>
  <c r="AG789" s="1"/>
  <c r="AG790" s="1"/>
  <c r="AG791" s="1"/>
  <c r="AG792" s="1"/>
  <c r="AG793" s="1"/>
  <c r="AG794" s="1"/>
  <c r="AG795" s="1"/>
  <c r="AG796" s="1"/>
  <c r="AG797" s="1"/>
  <c r="AG798" s="1"/>
  <c r="AG799" s="1"/>
  <c r="AG800" s="1"/>
  <c r="AG801" s="1"/>
  <c r="AG802" s="1"/>
  <c r="AG803" s="1"/>
  <c r="AG804" s="1"/>
  <c r="AG805" s="1"/>
  <c r="AG806" s="1"/>
  <c r="AG807" s="1"/>
  <c r="AG808" s="1"/>
  <c r="AG809" s="1"/>
  <c r="AG810" s="1"/>
  <c r="AG811" s="1"/>
  <c r="AG812" s="1"/>
  <c r="AG813" s="1"/>
  <c r="AG814" s="1"/>
  <c r="AG815" s="1"/>
  <c r="AG816" s="1"/>
  <c r="AG817" s="1"/>
  <c r="AG818" s="1"/>
  <c r="AG819" s="1"/>
  <c r="AG820" s="1"/>
  <c r="AG821" s="1"/>
  <c r="AG822" s="1"/>
  <c r="AG823" s="1"/>
  <c r="AG824" s="1"/>
  <c r="AG825" s="1"/>
  <c r="AG826" s="1"/>
  <c r="AG827" s="1"/>
  <c r="AG828" s="1"/>
  <c r="AG829" s="1"/>
  <c r="AG830" s="1"/>
  <c r="AG831" s="1"/>
  <c r="AG832" s="1"/>
  <c r="AG833" s="1"/>
  <c r="AG834" s="1"/>
  <c r="AG835" s="1"/>
  <c r="AG836" s="1"/>
  <c r="AG837" s="1"/>
  <c r="AG838" s="1"/>
  <c r="AG839" s="1"/>
  <c r="AG840" s="1"/>
  <c r="AG841" s="1"/>
  <c r="AG842" s="1"/>
  <c r="AG843" s="1"/>
  <c r="AG844" s="1"/>
  <c r="AG845" s="1"/>
  <c r="AG846" s="1"/>
  <c r="AG847" s="1"/>
  <c r="AG848" s="1"/>
  <c r="AG849" s="1"/>
  <c r="AG850" s="1"/>
  <c r="AG851" s="1"/>
  <c r="AG852" s="1"/>
  <c r="AG853" s="1"/>
  <c r="AG854" s="1"/>
  <c r="AG855" s="1"/>
  <c r="AG856" s="1"/>
  <c r="AG857" s="1"/>
  <c r="AG858" s="1"/>
  <c r="AG859" s="1"/>
  <c r="AG860" s="1"/>
  <c r="AG861" s="1"/>
  <c r="AG862" s="1"/>
  <c r="AG863" s="1"/>
  <c r="AG864" s="1"/>
  <c r="AG865" s="1"/>
  <c r="AG866" s="1"/>
  <c r="AG867" s="1"/>
  <c r="AG868" s="1"/>
  <c r="AG869" s="1"/>
  <c r="AG870" s="1"/>
  <c r="AG871" s="1"/>
  <c r="AG872" s="1"/>
  <c r="AG873" s="1"/>
  <c r="AG874" s="1"/>
  <c r="AG875" s="1"/>
  <c r="AG876" s="1"/>
  <c r="AG877" s="1"/>
  <c r="AG878" s="1"/>
  <c r="AG879" s="1"/>
  <c r="AG880" s="1"/>
  <c r="AG881" s="1"/>
  <c r="AG882" s="1"/>
  <c r="AG883" s="1"/>
  <c r="AG884" s="1"/>
  <c r="AG885" s="1"/>
  <c r="AG886" s="1"/>
  <c r="AG887" s="1"/>
  <c r="AG888" s="1"/>
  <c r="AG889" s="1"/>
  <c r="AG890" s="1"/>
  <c r="AG891" s="1"/>
  <c r="AG892" s="1"/>
  <c r="AG893" s="1"/>
  <c r="AG894" s="1"/>
  <c r="AG895" s="1"/>
  <c r="AG896" s="1"/>
  <c r="AG897" s="1"/>
  <c r="AG898" s="1"/>
  <c r="AG899" s="1"/>
  <c r="AG900" s="1"/>
  <c r="AG901" s="1"/>
  <c r="AG902" s="1"/>
  <c r="AG903" s="1"/>
  <c r="AG904" s="1"/>
  <c r="AG905" s="1"/>
  <c r="AG906" s="1"/>
  <c r="AG907" s="1"/>
  <c r="AG908" s="1"/>
  <c r="AG909" s="1"/>
  <c r="AG910" s="1"/>
  <c r="AG911" s="1"/>
  <c r="AG912" s="1"/>
  <c r="AG913" s="1"/>
  <c r="AG914" s="1"/>
  <c r="AG915" s="1"/>
  <c r="AG916" s="1"/>
  <c r="AG917" s="1"/>
  <c r="AG918" s="1"/>
  <c r="AG919" s="1"/>
  <c r="AG920" s="1"/>
  <c r="AG921" s="1"/>
  <c r="AG922" s="1"/>
  <c r="AG923" s="1"/>
  <c r="AG924" s="1"/>
  <c r="AG925" s="1"/>
  <c r="AG926" s="1"/>
  <c r="AG927" s="1"/>
  <c r="AG928" s="1"/>
  <c r="AG929" s="1"/>
  <c r="AG930" s="1"/>
  <c r="AG931" s="1"/>
  <c r="AG932" s="1"/>
  <c r="AG933" s="1"/>
  <c r="AG934" s="1"/>
  <c r="AG935" s="1"/>
  <c r="AG936" s="1"/>
  <c r="AG937" s="1"/>
  <c r="AG938" s="1"/>
  <c r="AG939" s="1"/>
  <c r="AG940" s="1"/>
  <c r="AG941" s="1"/>
  <c r="AG942" s="1"/>
  <c r="AG943" s="1"/>
  <c r="AG944" s="1"/>
  <c r="AG945" s="1"/>
  <c r="AG946" s="1"/>
  <c r="AG947" s="1"/>
  <c r="AG948" s="1"/>
  <c r="AG949" s="1"/>
  <c r="AG950" s="1"/>
  <c r="AG951" s="1"/>
  <c r="AG952" s="1"/>
  <c r="AG953" s="1"/>
  <c r="AG954" s="1"/>
  <c r="AG955" s="1"/>
  <c r="AG956" s="1"/>
  <c r="AG957" s="1"/>
  <c r="AG958" s="1"/>
  <c r="AG959" s="1"/>
  <c r="AG960" s="1"/>
  <c r="AG961" s="1"/>
  <c r="AG962" s="1"/>
  <c r="AG963" s="1"/>
  <c r="AG964" s="1"/>
  <c r="AG965" s="1"/>
  <c r="AG966" s="1"/>
  <c r="AG967" s="1"/>
  <c r="AG968" s="1"/>
  <c r="AG969" s="1"/>
  <c r="AG970" s="1"/>
  <c r="AG971" s="1"/>
  <c r="AG972" s="1"/>
  <c r="AG973" s="1"/>
  <c r="AG974" s="1"/>
  <c r="AG975" s="1"/>
  <c r="AG976" s="1"/>
  <c r="AG977" s="1"/>
  <c r="AG978" s="1"/>
  <c r="AG979" s="1"/>
  <c r="AG980" s="1"/>
  <c r="AG981" s="1"/>
  <c r="AG982" s="1"/>
  <c r="AG983" s="1"/>
  <c r="AG984" s="1"/>
  <c r="AG985" s="1"/>
  <c r="AG986" s="1"/>
  <c r="AG987" s="1"/>
  <c r="AG988" s="1"/>
  <c r="AG989" s="1"/>
  <c r="AG990" s="1"/>
  <c r="AG991" s="1"/>
  <c r="AG992" s="1"/>
  <c r="AG993" s="1"/>
  <c r="AG994" s="1"/>
  <c r="AG995" s="1"/>
  <c r="AG996" s="1"/>
  <c r="AG997" s="1"/>
  <c r="AG998" s="1"/>
  <c r="AG999" s="1"/>
  <c r="AG1000" s="1"/>
  <c r="AG1001" s="1"/>
  <c r="AG1002" s="1"/>
  <c r="AG1003" s="1"/>
  <c r="Z4"/>
  <c r="AA4"/>
  <c r="AA5"/>
  <c r="Z5"/>
  <c r="AA6"/>
  <c r="Z6"/>
  <c r="Z7"/>
  <c r="AA7"/>
  <c r="AA8"/>
  <c r="Z8"/>
  <c r="Z9"/>
  <c r="AA9"/>
  <c r="AA10"/>
  <c r="Z10"/>
  <c r="AA11"/>
  <c r="Z11"/>
  <c r="AA12"/>
  <c r="Z12"/>
  <c r="AA13"/>
  <c r="Z13"/>
  <c r="AA14"/>
  <c r="Z14"/>
  <c r="Z15"/>
  <c r="AA15"/>
  <c r="AA16"/>
  <c r="Z16"/>
  <c r="AA17"/>
  <c r="Z17"/>
  <c r="Z18"/>
  <c r="AA18"/>
  <c r="AA19"/>
  <c r="Z19"/>
  <c r="AA20"/>
  <c r="Z20"/>
  <c r="AA21"/>
  <c r="Z21"/>
  <c r="Z22"/>
  <c r="AA22"/>
  <c r="Z23"/>
  <c r="AA23"/>
  <c r="AA24"/>
  <c r="Z24"/>
  <c r="AA25"/>
  <c r="Z25"/>
  <c r="AA26"/>
  <c r="Z26"/>
  <c r="AA27"/>
  <c r="Z27"/>
  <c r="AA28"/>
  <c r="Z28"/>
  <c r="AA29"/>
  <c r="Z29"/>
  <c r="AA30"/>
  <c r="Z30"/>
  <c r="AA31"/>
  <c r="Z31"/>
  <c r="AA32"/>
  <c r="Z32"/>
  <c r="AA33"/>
  <c r="Z33"/>
  <c r="AU4"/>
  <c r="AT4"/>
  <c r="AT5"/>
  <c r="AU5"/>
  <c r="AU6"/>
  <c r="AT6"/>
  <c r="AU7"/>
  <c r="AT7"/>
  <c r="AT8"/>
  <c r="AU8"/>
  <c r="AU9"/>
  <c r="AT9"/>
  <c r="AT10"/>
  <c r="AU10"/>
  <c r="AT11"/>
  <c r="AU11"/>
  <c r="AU12"/>
  <c r="AT12"/>
  <c r="AU13"/>
  <c r="AT13"/>
  <c r="AT14"/>
  <c r="AU14"/>
  <c r="AU15"/>
  <c r="AT15"/>
  <c r="AT16"/>
  <c r="AU16"/>
  <c r="AU17"/>
  <c r="AT17"/>
  <c r="AT18"/>
  <c r="AU18"/>
  <c r="AU19"/>
  <c r="AT19"/>
  <c r="AT20"/>
  <c r="AU20"/>
  <c r="AU21"/>
  <c r="AT21"/>
  <c r="AU22"/>
  <c r="AT22"/>
  <c r="AT23"/>
  <c r="AU23"/>
  <c r="AT24"/>
  <c r="AU24"/>
  <c r="AT25"/>
  <c r="AU25"/>
  <c r="AU26"/>
  <c r="AT26"/>
  <c r="AU27"/>
  <c r="AT27"/>
  <c r="AT28"/>
  <c r="AU28"/>
  <c r="AT29"/>
  <c r="AU29"/>
  <c r="AU30"/>
  <c r="AT30"/>
  <c r="AT31"/>
  <c r="AU31"/>
  <c r="AT32"/>
  <c r="AU32"/>
  <c r="AT33"/>
  <c r="AU33"/>
  <c r="V4"/>
  <c r="U4"/>
  <c r="U5"/>
  <c r="V5"/>
  <c r="V6"/>
  <c r="U6"/>
  <c r="V7"/>
  <c r="U7"/>
  <c r="U8"/>
  <c r="V8"/>
  <c r="V9"/>
  <c r="U9"/>
  <c r="U10"/>
  <c r="V10"/>
  <c r="U11"/>
  <c r="V11"/>
  <c r="V12"/>
  <c r="U12"/>
  <c r="V13"/>
  <c r="U13"/>
  <c r="V14"/>
  <c r="U14"/>
  <c r="V15"/>
  <c r="U15"/>
  <c r="U16"/>
  <c r="V16"/>
  <c r="U17"/>
  <c r="V17"/>
  <c r="V18"/>
  <c r="U18"/>
  <c r="U19"/>
  <c r="V19"/>
  <c r="U20"/>
  <c r="V20"/>
  <c r="V21"/>
  <c r="U21"/>
  <c r="V22"/>
  <c r="U22"/>
  <c r="U23"/>
  <c r="V23"/>
  <c r="U24"/>
  <c r="V24"/>
  <c r="V25"/>
  <c r="U25"/>
  <c r="V26"/>
  <c r="U26"/>
  <c r="U27"/>
  <c r="V27"/>
  <c r="U28"/>
  <c r="V28"/>
  <c r="U29"/>
  <c r="V29"/>
  <c r="V30"/>
  <c r="U30"/>
  <c r="U31"/>
  <c r="V31"/>
  <c r="U32"/>
  <c r="V32"/>
  <c r="V33"/>
  <c r="U33"/>
  <c r="AV5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AV128" s="1"/>
  <c r="AV129" s="1"/>
  <c r="AV130" s="1"/>
  <c r="AV131" s="1"/>
  <c r="AV132" s="1"/>
  <c r="AV133" s="1"/>
  <c r="AV134" s="1"/>
  <c r="AV135" s="1"/>
  <c r="AV136" s="1"/>
  <c r="AV137" s="1"/>
  <c r="AV138" s="1"/>
  <c r="AV139" s="1"/>
  <c r="AV140" s="1"/>
  <c r="AV141" s="1"/>
  <c r="AV142" s="1"/>
  <c r="AV143" s="1"/>
  <c r="AV144" s="1"/>
  <c r="AV145" s="1"/>
  <c r="AV146" s="1"/>
  <c r="AV147" s="1"/>
  <c r="AV148" s="1"/>
  <c r="AV149" s="1"/>
  <c r="AV150" s="1"/>
  <c r="AV151" s="1"/>
  <c r="AV152" s="1"/>
  <c r="AV153" s="1"/>
  <c r="AV154" s="1"/>
  <c r="AV155" s="1"/>
  <c r="AV156" s="1"/>
  <c r="AV157" s="1"/>
  <c r="AV158" s="1"/>
  <c r="AV159" s="1"/>
  <c r="AV160" s="1"/>
  <c r="AV161" s="1"/>
  <c r="AV162" s="1"/>
  <c r="AV163" s="1"/>
  <c r="AV164" s="1"/>
  <c r="AV165" s="1"/>
  <c r="AV166" s="1"/>
  <c r="AV167" s="1"/>
  <c r="AV168" s="1"/>
  <c r="AV169" s="1"/>
  <c r="AV170" s="1"/>
  <c r="AV171" s="1"/>
  <c r="AV172" s="1"/>
  <c r="AV173" s="1"/>
  <c r="AV174" s="1"/>
  <c r="AV175" s="1"/>
  <c r="AV176" s="1"/>
  <c r="AV177" s="1"/>
  <c r="AV178" s="1"/>
  <c r="AV179" s="1"/>
  <c r="AV180" s="1"/>
  <c r="AV181" s="1"/>
  <c r="AV182" s="1"/>
  <c r="AV183" s="1"/>
  <c r="AV184" s="1"/>
  <c r="AV185" s="1"/>
  <c r="AV186" s="1"/>
  <c r="AV187" s="1"/>
  <c r="AV188" s="1"/>
  <c r="AV189" s="1"/>
  <c r="AV190" s="1"/>
  <c r="AV191" s="1"/>
  <c r="AV192" s="1"/>
  <c r="AV193" s="1"/>
  <c r="AV194" s="1"/>
  <c r="AV195" s="1"/>
  <c r="AV196" s="1"/>
  <c r="AV197" s="1"/>
  <c r="AV198" s="1"/>
  <c r="AV199" s="1"/>
  <c r="AV200" s="1"/>
  <c r="AV201" s="1"/>
  <c r="AV202" s="1"/>
  <c r="AV203" s="1"/>
  <c r="AV204" s="1"/>
  <c r="AV205" s="1"/>
  <c r="AV206" s="1"/>
  <c r="AV207" s="1"/>
  <c r="AV208" s="1"/>
  <c r="AV209" s="1"/>
  <c r="AV210" s="1"/>
  <c r="AV211" s="1"/>
  <c r="AV212" s="1"/>
  <c r="AV213" s="1"/>
  <c r="AV214" s="1"/>
  <c r="AV215" s="1"/>
  <c r="AV216" s="1"/>
  <c r="AV217" s="1"/>
  <c r="AV218" s="1"/>
  <c r="AV219" s="1"/>
  <c r="AV220" s="1"/>
  <c r="AV221" s="1"/>
  <c r="AV222" s="1"/>
  <c r="AV223" s="1"/>
  <c r="AV224" s="1"/>
  <c r="AV225" s="1"/>
  <c r="AV226" s="1"/>
  <c r="AV227" s="1"/>
  <c r="AV228" s="1"/>
  <c r="AV229" s="1"/>
  <c r="AV230" s="1"/>
  <c r="AV231" s="1"/>
  <c r="AV232" s="1"/>
  <c r="AV233" s="1"/>
  <c r="AV234" s="1"/>
  <c r="AV235" s="1"/>
  <c r="AV236" s="1"/>
  <c r="AV237" s="1"/>
  <c r="AV238" s="1"/>
  <c r="AV239" s="1"/>
  <c r="AV240" s="1"/>
  <c r="AV241" s="1"/>
  <c r="AV242" s="1"/>
  <c r="AV243" s="1"/>
  <c r="AV244" s="1"/>
  <c r="AV245" s="1"/>
  <c r="AV246" s="1"/>
  <c r="AV247" s="1"/>
  <c r="AV248" s="1"/>
  <c r="AV249" s="1"/>
  <c r="AV250" s="1"/>
  <c r="AV251" s="1"/>
  <c r="AV252" s="1"/>
  <c r="AV253" s="1"/>
  <c r="AV254" s="1"/>
  <c r="AV255" s="1"/>
  <c r="AV256" s="1"/>
  <c r="AV257" s="1"/>
  <c r="AV258" s="1"/>
  <c r="AV259" s="1"/>
  <c r="AV260" s="1"/>
  <c r="AV261" s="1"/>
  <c r="AV262" s="1"/>
  <c r="AV263" s="1"/>
  <c r="AV264" s="1"/>
  <c r="AV265" s="1"/>
  <c r="AV266" s="1"/>
  <c r="AV267" s="1"/>
  <c r="AV268" s="1"/>
  <c r="AV269" s="1"/>
  <c r="AV270" s="1"/>
  <c r="AV271" s="1"/>
  <c r="AV272" s="1"/>
  <c r="AV273" s="1"/>
  <c r="AV274" s="1"/>
  <c r="AV275" s="1"/>
  <c r="AV276" s="1"/>
  <c r="AV277" s="1"/>
  <c r="AV278" s="1"/>
  <c r="AV279" s="1"/>
  <c r="AV280" s="1"/>
  <c r="AV281" s="1"/>
  <c r="AV282" s="1"/>
  <c r="AV283" s="1"/>
  <c r="AV284" s="1"/>
  <c r="AV285" s="1"/>
  <c r="AV286" s="1"/>
  <c r="AV287" s="1"/>
  <c r="AV288" s="1"/>
  <c r="AV289" s="1"/>
  <c r="AV290" s="1"/>
  <c r="AV291" s="1"/>
  <c r="AV292" s="1"/>
  <c r="AV293" s="1"/>
  <c r="AV294" s="1"/>
  <c r="AV295" s="1"/>
  <c r="AV296" s="1"/>
  <c r="AV297" s="1"/>
  <c r="AV298" s="1"/>
  <c r="AV299" s="1"/>
  <c r="AV300" s="1"/>
  <c r="AV301" s="1"/>
  <c r="AV302" s="1"/>
  <c r="AV303" s="1"/>
  <c r="AV304" s="1"/>
  <c r="AV305" s="1"/>
  <c r="AV306" s="1"/>
  <c r="AV307" s="1"/>
  <c r="AV308" s="1"/>
  <c r="AV309" s="1"/>
  <c r="AV310" s="1"/>
  <c r="AV311" s="1"/>
  <c r="AV312" s="1"/>
  <c r="AV313" s="1"/>
  <c r="AV314" s="1"/>
  <c r="AV315" s="1"/>
  <c r="AV316" s="1"/>
  <c r="AV317" s="1"/>
  <c r="AV318" s="1"/>
  <c r="AV319" s="1"/>
  <c r="AV320" s="1"/>
  <c r="AV321" s="1"/>
  <c r="AV322" s="1"/>
  <c r="AV323" s="1"/>
  <c r="AV324" s="1"/>
  <c r="AV325" s="1"/>
  <c r="AV326" s="1"/>
  <c r="AV327" s="1"/>
  <c r="AV328" s="1"/>
  <c r="AV329" s="1"/>
  <c r="AV330" s="1"/>
  <c r="AV331" s="1"/>
  <c r="AV332" s="1"/>
  <c r="AV333" s="1"/>
  <c r="AV334" s="1"/>
  <c r="AV335" s="1"/>
  <c r="AV336" s="1"/>
  <c r="AV337" s="1"/>
  <c r="AV338" s="1"/>
  <c r="AV339" s="1"/>
  <c r="AV340" s="1"/>
  <c r="AV341" s="1"/>
  <c r="AV342" s="1"/>
  <c r="AV343" s="1"/>
  <c r="AV344" s="1"/>
  <c r="AV345" s="1"/>
  <c r="AV346" s="1"/>
  <c r="AV347" s="1"/>
  <c r="AV348" s="1"/>
  <c r="AV349" s="1"/>
  <c r="AV350" s="1"/>
  <c r="AV351" s="1"/>
  <c r="AV352" s="1"/>
  <c r="AV353" s="1"/>
  <c r="AV354" s="1"/>
  <c r="AV355" s="1"/>
  <c r="AV356" s="1"/>
  <c r="AV357" s="1"/>
  <c r="AV358" s="1"/>
  <c r="AV359" s="1"/>
  <c r="AV360" s="1"/>
  <c r="AV361" s="1"/>
  <c r="AV362" s="1"/>
  <c r="AV363" s="1"/>
  <c r="AV364" s="1"/>
  <c r="AV365" s="1"/>
  <c r="AV366" s="1"/>
  <c r="AV367" s="1"/>
  <c r="AV368" s="1"/>
  <c r="AV369" s="1"/>
  <c r="AV370" s="1"/>
  <c r="AV371" s="1"/>
  <c r="AV372" s="1"/>
  <c r="AV373" s="1"/>
  <c r="AV374" s="1"/>
  <c r="AV375" s="1"/>
  <c r="AV376" s="1"/>
  <c r="AV377" s="1"/>
  <c r="AV378" s="1"/>
  <c r="AV379" s="1"/>
  <c r="AV380" s="1"/>
  <c r="AV381" s="1"/>
  <c r="AV382" s="1"/>
  <c r="AV383" s="1"/>
  <c r="AV384" s="1"/>
  <c r="AV385" s="1"/>
  <c r="AV386" s="1"/>
  <c r="AV387" s="1"/>
  <c r="AV388" s="1"/>
  <c r="AV389" s="1"/>
  <c r="AV390" s="1"/>
  <c r="AV391" s="1"/>
  <c r="AV392" s="1"/>
  <c r="AV393" s="1"/>
  <c r="AV394" s="1"/>
  <c r="AV395" s="1"/>
  <c r="AV396" s="1"/>
  <c r="AV397" s="1"/>
  <c r="AV398" s="1"/>
  <c r="AV399" s="1"/>
  <c r="AV400" s="1"/>
  <c r="AV401" s="1"/>
  <c r="AV402" s="1"/>
  <c r="AV403" s="1"/>
  <c r="AV404" s="1"/>
  <c r="AV405" s="1"/>
  <c r="AV406" s="1"/>
  <c r="AV407" s="1"/>
  <c r="AV408" s="1"/>
  <c r="AV409" s="1"/>
  <c r="AV410" s="1"/>
  <c r="AV411" s="1"/>
  <c r="AV412" s="1"/>
  <c r="AV413" s="1"/>
  <c r="AV414" s="1"/>
  <c r="AV415" s="1"/>
  <c r="AV416" s="1"/>
  <c r="AV417" s="1"/>
  <c r="AV418" s="1"/>
  <c r="AV419" s="1"/>
  <c r="AV420" s="1"/>
  <c r="AV421" s="1"/>
  <c r="AV422" s="1"/>
  <c r="AV423" s="1"/>
  <c r="AV424" s="1"/>
  <c r="AV425" s="1"/>
  <c r="AV426" s="1"/>
  <c r="AV427" s="1"/>
  <c r="AV428" s="1"/>
  <c r="AV429" s="1"/>
  <c r="AV430" s="1"/>
  <c r="AV431" s="1"/>
  <c r="AV432" s="1"/>
  <c r="AV433" s="1"/>
  <c r="AV434" s="1"/>
  <c r="AV435" s="1"/>
  <c r="AV436" s="1"/>
  <c r="AV437" s="1"/>
  <c r="AV438" s="1"/>
  <c r="AV439" s="1"/>
  <c r="AV440" s="1"/>
  <c r="AV441" s="1"/>
  <c r="AV442" s="1"/>
  <c r="AV443" s="1"/>
  <c r="AV444" s="1"/>
  <c r="AV445" s="1"/>
  <c r="AV446" s="1"/>
  <c r="AV447" s="1"/>
  <c r="AV448" s="1"/>
  <c r="AV449" s="1"/>
  <c r="AV450" s="1"/>
  <c r="AV451" s="1"/>
  <c r="AV452" s="1"/>
  <c r="AV453" s="1"/>
  <c r="AV454" s="1"/>
  <c r="AV455" s="1"/>
  <c r="AV456" s="1"/>
  <c r="AV457" s="1"/>
  <c r="AV458" s="1"/>
  <c r="AV459" s="1"/>
  <c r="AV460" s="1"/>
  <c r="AV461" s="1"/>
  <c r="AV462" s="1"/>
  <c r="AV463" s="1"/>
  <c r="AV464" s="1"/>
  <c r="AV465" s="1"/>
  <c r="AV466" s="1"/>
  <c r="AV467" s="1"/>
  <c r="AV468" s="1"/>
  <c r="AV469" s="1"/>
  <c r="AV470" s="1"/>
  <c r="AV471" s="1"/>
  <c r="AV472" s="1"/>
  <c r="AV473" s="1"/>
  <c r="AV474" s="1"/>
  <c r="AV475" s="1"/>
  <c r="AV476" s="1"/>
  <c r="AV477" s="1"/>
  <c r="AV478" s="1"/>
  <c r="AV479" s="1"/>
  <c r="AV480" s="1"/>
  <c r="AV481" s="1"/>
  <c r="AV482" s="1"/>
  <c r="AV483" s="1"/>
  <c r="AV484" s="1"/>
  <c r="AV485" s="1"/>
  <c r="AV486" s="1"/>
  <c r="AV487" s="1"/>
  <c r="AV488" s="1"/>
  <c r="AV489" s="1"/>
  <c r="AV490" s="1"/>
  <c r="AV491" s="1"/>
  <c r="AV492" s="1"/>
  <c r="AV493" s="1"/>
  <c r="AV494" s="1"/>
  <c r="AV495" s="1"/>
  <c r="AV496" s="1"/>
  <c r="AV497" s="1"/>
  <c r="AV498" s="1"/>
  <c r="AV499" s="1"/>
  <c r="AV500" s="1"/>
  <c r="AV501" s="1"/>
  <c r="AV502" s="1"/>
  <c r="AV503" s="1"/>
  <c r="AV504" s="1"/>
  <c r="AV505" s="1"/>
  <c r="AV506" s="1"/>
  <c r="AV507" s="1"/>
  <c r="AV508" s="1"/>
  <c r="AV509" s="1"/>
  <c r="AV510" s="1"/>
  <c r="AV511" s="1"/>
  <c r="AV512" s="1"/>
  <c r="AV513" s="1"/>
  <c r="AV514" s="1"/>
  <c r="AV515" s="1"/>
  <c r="AV516" s="1"/>
  <c r="AV517" s="1"/>
  <c r="AV518" s="1"/>
  <c r="AV519" s="1"/>
  <c r="AV520" s="1"/>
  <c r="AV521" s="1"/>
  <c r="AV522" s="1"/>
  <c r="AV523" s="1"/>
  <c r="AV524" s="1"/>
  <c r="AV525" s="1"/>
  <c r="AV526" s="1"/>
  <c r="AV527" s="1"/>
  <c r="AV528" s="1"/>
  <c r="AV529" s="1"/>
  <c r="AV530" s="1"/>
  <c r="AV531" s="1"/>
  <c r="AV532" s="1"/>
  <c r="AV533" s="1"/>
  <c r="AV534" s="1"/>
  <c r="AV535" s="1"/>
  <c r="AV536" s="1"/>
  <c r="AV537" s="1"/>
  <c r="AV538" s="1"/>
  <c r="AV539" s="1"/>
  <c r="AV540" s="1"/>
  <c r="AV541" s="1"/>
  <c r="AV542" s="1"/>
  <c r="AV543" s="1"/>
  <c r="AV544" s="1"/>
  <c r="AV545" s="1"/>
  <c r="AV546" s="1"/>
  <c r="AV547" s="1"/>
  <c r="AV548" s="1"/>
  <c r="AV549" s="1"/>
  <c r="AV550" s="1"/>
  <c r="AV551" s="1"/>
  <c r="AV552" s="1"/>
  <c r="AV553" s="1"/>
  <c r="AV554" s="1"/>
  <c r="AV555" s="1"/>
  <c r="AV556" s="1"/>
  <c r="AV557" s="1"/>
  <c r="AV558" s="1"/>
  <c r="AV559" s="1"/>
  <c r="AV560" s="1"/>
  <c r="AV561" s="1"/>
  <c r="AV562" s="1"/>
  <c r="AV563" s="1"/>
  <c r="AV564" s="1"/>
  <c r="AV565" s="1"/>
  <c r="AV566" s="1"/>
  <c r="AV567" s="1"/>
  <c r="AV568" s="1"/>
  <c r="AV569" s="1"/>
  <c r="AV570" s="1"/>
  <c r="AV571" s="1"/>
  <c r="AV572" s="1"/>
  <c r="AV573" s="1"/>
  <c r="AV574" s="1"/>
  <c r="AV575" s="1"/>
  <c r="AV576" s="1"/>
  <c r="AV577" s="1"/>
  <c r="AV578" s="1"/>
  <c r="AV579" s="1"/>
  <c r="AV580" s="1"/>
  <c r="AV581" s="1"/>
  <c r="AV582" s="1"/>
  <c r="AV583" s="1"/>
  <c r="AV584" s="1"/>
  <c r="AV585" s="1"/>
  <c r="AV586" s="1"/>
  <c r="AV587" s="1"/>
  <c r="AV588" s="1"/>
  <c r="AV589" s="1"/>
  <c r="AV590" s="1"/>
  <c r="AV591" s="1"/>
  <c r="AV592" s="1"/>
  <c r="AV593" s="1"/>
  <c r="AV594" s="1"/>
  <c r="AV595" s="1"/>
  <c r="AV596" s="1"/>
  <c r="AV597" s="1"/>
  <c r="AV598" s="1"/>
  <c r="AV599" s="1"/>
  <c r="AV600" s="1"/>
  <c r="AV601" s="1"/>
  <c r="AV602" s="1"/>
  <c r="AV603" s="1"/>
  <c r="AV604" s="1"/>
  <c r="AV605" s="1"/>
  <c r="AV606" s="1"/>
  <c r="AV607" s="1"/>
  <c r="AV608" s="1"/>
  <c r="AV609" s="1"/>
  <c r="AV610" s="1"/>
  <c r="AV611" s="1"/>
  <c r="AV612" s="1"/>
  <c r="AV613" s="1"/>
  <c r="AV614" s="1"/>
  <c r="AV615" s="1"/>
  <c r="AV616" s="1"/>
  <c r="AV617" s="1"/>
  <c r="AV618" s="1"/>
  <c r="AV619" s="1"/>
  <c r="AV620" s="1"/>
  <c r="AV621" s="1"/>
  <c r="AV622" s="1"/>
  <c r="AV623" s="1"/>
  <c r="AV624" s="1"/>
  <c r="AV625" s="1"/>
  <c r="AV626" s="1"/>
  <c r="AV627" s="1"/>
  <c r="AV628" s="1"/>
  <c r="AV629" s="1"/>
  <c r="AV630" s="1"/>
  <c r="AV631" s="1"/>
  <c r="AV632" s="1"/>
  <c r="AV633" s="1"/>
  <c r="AV634" s="1"/>
  <c r="AV635" s="1"/>
  <c r="AV636" s="1"/>
  <c r="AV637" s="1"/>
  <c r="AV638" s="1"/>
  <c r="AV639" s="1"/>
  <c r="AV640" s="1"/>
  <c r="AV641" s="1"/>
  <c r="AV642" s="1"/>
  <c r="AV643" s="1"/>
  <c r="AV644" s="1"/>
  <c r="AV645" s="1"/>
  <c r="AV646" s="1"/>
  <c r="AV647" s="1"/>
  <c r="AV648" s="1"/>
  <c r="AV649" s="1"/>
  <c r="AV650" s="1"/>
  <c r="AV651" s="1"/>
  <c r="AV652" s="1"/>
  <c r="AV653" s="1"/>
  <c r="AV654" s="1"/>
  <c r="AV655" s="1"/>
  <c r="AV656" s="1"/>
  <c r="AV657" s="1"/>
  <c r="AV658" s="1"/>
  <c r="AV659" s="1"/>
  <c r="AV660" s="1"/>
  <c r="AV661" s="1"/>
  <c r="AV662" s="1"/>
  <c r="AV663" s="1"/>
  <c r="AV664" s="1"/>
  <c r="AV665" s="1"/>
  <c r="AV666" s="1"/>
  <c r="AV667" s="1"/>
  <c r="AV668" s="1"/>
  <c r="AV669" s="1"/>
  <c r="AV670" s="1"/>
  <c r="AV671" s="1"/>
  <c r="AV672" s="1"/>
  <c r="AV673" s="1"/>
  <c r="AV674" s="1"/>
  <c r="AV675" s="1"/>
  <c r="AV676" s="1"/>
  <c r="AV677" s="1"/>
  <c r="AV678" s="1"/>
  <c r="AV679" s="1"/>
  <c r="AV680" s="1"/>
  <c r="AV681" s="1"/>
  <c r="AV682" s="1"/>
  <c r="AV683" s="1"/>
  <c r="AV684" s="1"/>
  <c r="AV685" s="1"/>
  <c r="AV686" s="1"/>
  <c r="AV687" s="1"/>
  <c r="AV688" s="1"/>
  <c r="AV689" s="1"/>
  <c r="AV690" s="1"/>
  <c r="AV691" s="1"/>
  <c r="AV692" s="1"/>
  <c r="AV693" s="1"/>
  <c r="AV694" s="1"/>
  <c r="AV695" s="1"/>
  <c r="AV696" s="1"/>
  <c r="AV697" s="1"/>
  <c r="AV698" s="1"/>
  <c r="AV699" s="1"/>
  <c r="AV700" s="1"/>
  <c r="AV701" s="1"/>
  <c r="AV702" s="1"/>
  <c r="AV703" s="1"/>
  <c r="AV704" s="1"/>
  <c r="AV705" s="1"/>
  <c r="AV706" s="1"/>
  <c r="AV707" s="1"/>
  <c r="AV708" s="1"/>
  <c r="AV709" s="1"/>
  <c r="AV710" s="1"/>
  <c r="AV711" s="1"/>
  <c r="AV712" s="1"/>
  <c r="AV713" s="1"/>
  <c r="AV714" s="1"/>
  <c r="AV715" s="1"/>
  <c r="AV716" s="1"/>
  <c r="AV717" s="1"/>
  <c r="AV718" s="1"/>
  <c r="AV719" s="1"/>
  <c r="AV720" s="1"/>
  <c r="AV721" s="1"/>
  <c r="AV722" s="1"/>
  <c r="AV723" s="1"/>
  <c r="AV724" s="1"/>
  <c r="AV725" s="1"/>
  <c r="AV726" s="1"/>
  <c r="AV727" s="1"/>
  <c r="AV728" s="1"/>
  <c r="AV729" s="1"/>
  <c r="AV730" s="1"/>
  <c r="AV731" s="1"/>
  <c r="AV732" s="1"/>
  <c r="AV733" s="1"/>
  <c r="AV734" s="1"/>
  <c r="AV735" s="1"/>
  <c r="AV736" s="1"/>
  <c r="AV737" s="1"/>
  <c r="AV738" s="1"/>
  <c r="AV739" s="1"/>
  <c r="AV740" s="1"/>
  <c r="AV741" s="1"/>
  <c r="AV742" s="1"/>
  <c r="AV743" s="1"/>
  <c r="AV744" s="1"/>
  <c r="AV745" s="1"/>
  <c r="AV746" s="1"/>
  <c r="AV747" s="1"/>
  <c r="AV748" s="1"/>
  <c r="AV749" s="1"/>
  <c r="AV750" s="1"/>
  <c r="AV751" s="1"/>
  <c r="AV752" s="1"/>
  <c r="AV753" s="1"/>
  <c r="AV754" s="1"/>
  <c r="AV755" s="1"/>
  <c r="AV756" s="1"/>
  <c r="AV757" s="1"/>
  <c r="AV758" s="1"/>
  <c r="AV759" s="1"/>
  <c r="AV760" s="1"/>
  <c r="AV761" s="1"/>
  <c r="AV762" s="1"/>
  <c r="AV763" s="1"/>
  <c r="AV764" s="1"/>
  <c r="AV765" s="1"/>
  <c r="AV766" s="1"/>
  <c r="AV767" s="1"/>
  <c r="AV768" s="1"/>
  <c r="AV769" s="1"/>
  <c r="AV770" s="1"/>
  <c r="AV771" s="1"/>
  <c r="AV772" s="1"/>
  <c r="AV773" s="1"/>
  <c r="AV774" s="1"/>
  <c r="AV775" s="1"/>
  <c r="AV776" s="1"/>
  <c r="AV777" s="1"/>
  <c r="AV778" s="1"/>
  <c r="AV779" s="1"/>
  <c r="AV780" s="1"/>
  <c r="AV781" s="1"/>
  <c r="AV782" s="1"/>
  <c r="AV783" s="1"/>
  <c r="AV784" s="1"/>
  <c r="AV785" s="1"/>
  <c r="AV786" s="1"/>
  <c r="AV787" s="1"/>
  <c r="AV788" s="1"/>
  <c r="AV789" s="1"/>
  <c r="AV790" s="1"/>
  <c r="AV791" s="1"/>
  <c r="AV792" s="1"/>
  <c r="AV793" s="1"/>
  <c r="AV794" s="1"/>
  <c r="AV795" s="1"/>
  <c r="AV796" s="1"/>
  <c r="AV797" s="1"/>
  <c r="AV798" s="1"/>
  <c r="AV799" s="1"/>
  <c r="AV800" s="1"/>
  <c r="AV801" s="1"/>
  <c r="AV802" s="1"/>
  <c r="AV803" s="1"/>
  <c r="AV804" s="1"/>
  <c r="AV805" s="1"/>
  <c r="AV806" s="1"/>
  <c r="AV807" s="1"/>
  <c r="AV808" s="1"/>
  <c r="AV809" s="1"/>
  <c r="AV810" s="1"/>
  <c r="AV811" s="1"/>
  <c r="AV812" s="1"/>
  <c r="AV813" s="1"/>
  <c r="AV814" s="1"/>
  <c r="AV815" s="1"/>
  <c r="AV816" s="1"/>
  <c r="AV817" s="1"/>
  <c r="AV818" s="1"/>
  <c r="AV819" s="1"/>
  <c r="AV820" s="1"/>
  <c r="AV821" s="1"/>
  <c r="AV822" s="1"/>
  <c r="AV823" s="1"/>
  <c r="AV824" s="1"/>
  <c r="AV825" s="1"/>
  <c r="AV826" s="1"/>
  <c r="AV827" s="1"/>
  <c r="AV828" s="1"/>
  <c r="AV829" s="1"/>
  <c r="AV830" s="1"/>
  <c r="AV831" s="1"/>
  <c r="AV832" s="1"/>
  <c r="AV833" s="1"/>
  <c r="AV834" s="1"/>
  <c r="AV835" s="1"/>
  <c r="AV836" s="1"/>
  <c r="AV837" s="1"/>
  <c r="AV838" s="1"/>
  <c r="AV839" s="1"/>
  <c r="AV840" s="1"/>
  <c r="AV841" s="1"/>
  <c r="AV842" s="1"/>
  <c r="AV843" s="1"/>
  <c r="AV844" s="1"/>
  <c r="AV845" s="1"/>
  <c r="AV846" s="1"/>
  <c r="AV847" s="1"/>
  <c r="AV848" s="1"/>
  <c r="AV849" s="1"/>
  <c r="AV850" s="1"/>
  <c r="AV851" s="1"/>
  <c r="AV852" s="1"/>
  <c r="AV853" s="1"/>
  <c r="AV854" s="1"/>
  <c r="AV855" s="1"/>
  <c r="AV856" s="1"/>
  <c r="AV857" s="1"/>
  <c r="AV858" s="1"/>
  <c r="AV859" s="1"/>
  <c r="AV860" s="1"/>
  <c r="AV861" s="1"/>
  <c r="AV862" s="1"/>
  <c r="AV863" s="1"/>
  <c r="AV864" s="1"/>
  <c r="AV865" s="1"/>
  <c r="AV866" s="1"/>
  <c r="AV867" s="1"/>
  <c r="AV868" s="1"/>
  <c r="AV869" s="1"/>
  <c r="AV870" s="1"/>
  <c r="AV871" s="1"/>
  <c r="AV872" s="1"/>
  <c r="AV873" s="1"/>
  <c r="AV874" s="1"/>
  <c r="AV875" s="1"/>
  <c r="AV876" s="1"/>
  <c r="AV877" s="1"/>
  <c r="AV878" s="1"/>
  <c r="AV879" s="1"/>
  <c r="AV880" s="1"/>
  <c r="AV881" s="1"/>
  <c r="AV882" s="1"/>
  <c r="AV883" s="1"/>
  <c r="AV884" s="1"/>
  <c r="AV885" s="1"/>
  <c r="AV886" s="1"/>
  <c r="AV887" s="1"/>
  <c r="AV888" s="1"/>
  <c r="AV889" s="1"/>
  <c r="AV890" s="1"/>
  <c r="AV891" s="1"/>
  <c r="AV892" s="1"/>
  <c r="AV893" s="1"/>
  <c r="AV894" s="1"/>
  <c r="AV895" s="1"/>
  <c r="AV896" s="1"/>
  <c r="AV897" s="1"/>
  <c r="AV898" s="1"/>
  <c r="AV899" s="1"/>
  <c r="AV900" s="1"/>
  <c r="AV901" s="1"/>
  <c r="AV902" s="1"/>
  <c r="AV903" s="1"/>
  <c r="AV904" s="1"/>
  <c r="AV905" s="1"/>
  <c r="AV906" s="1"/>
  <c r="AV907" s="1"/>
  <c r="AV908" s="1"/>
  <c r="AV909" s="1"/>
  <c r="AV910" s="1"/>
  <c r="AV911" s="1"/>
  <c r="AV912" s="1"/>
  <c r="AV913" s="1"/>
  <c r="AV914" s="1"/>
  <c r="AV915" s="1"/>
  <c r="AV916" s="1"/>
  <c r="AV917" s="1"/>
  <c r="AV918" s="1"/>
  <c r="AV919" s="1"/>
  <c r="AV920" s="1"/>
  <c r="AV921" s="1"/>
  <c r="AV922" s="1"/>
  <c r="AV923" s="1"/>
  <c r="AV924" s="1"/>
  <c r="AV925" s="1"/>
  <c r="AV926" s="1"/>
  <c r="AV927" s="1"/>
  <c r="AV928" s="1"/>
  <c r="AV929" s="1"/>
  <c r="AV930" s="1"/>
  <c r="AV931" s="1"/>
  <c r="AV932" s="1"/>
  <c r="AV933" s="1"/>
  <c r="AV934" s="1"/>
  <c r="AV935" s="1"/>
  <c r="AV936" s="1"/>
  <c r="AV937" s="1"/>
  <c r="AV938" s="1"/>
  <c r="AV939" s="1"/>
  <c r="AV940" s="1"/>
  <c r="AV941" s="1"/>
  <c r="AV942" s="1"/>
  <c r="AV943" s="1"/>
  <c r="AV944" s="1"/>
  <c r="AV945" s="1"/>
  <c r="AV946" s="1"/>
  <c r="AV947" s="1"/>
  <c r="AV948" s="1"/>
  <c r="AV949" s="1"/>
  <c r="AV950" s="1"/>
  <c r="AV951" s="1"/>
  <c r="AV952" s="1"/>
  <c r="AV953" s="1"/>
  <c r="AV954" s="1"/>
  <c r="AV955" s="1"/>
  <c r="AV956" s="1"/>
  <c r="AV957" s="1"/>
  <c r="AV958" s="1"/>
  <c r="AV959" s="1"/>
  <c r="AV960" s="1"/>
  <c r="AV961" s="1"/>
  <c r="AV962" s="1"/>
  <c r="AV963" s="1"/>
  <c r="AV964" s="1"/>
  <c r="AV965" s="1"/>
  <c r="AV966" s="1"/>
  <c r="AV967" s="1"/>
  <c r="AV968" s="1"/>
  <c r="AV969" s="1"/>
  <c r="AV970" s="1"/>
  <c r="AV971" s="1"/>
  <c r="AV972" s="1"/>
  <c r="AV973" s="1"/>
  <c r="AV974" s="1"/>
  <c r="AV975" s="1"/>
  <c r="AV976" s="1"/>
  <c r="AV977" s="1"/>
  <c r="AV978" s="1"/>
  <c r="AV979" s="1"/>
  <c r="AV980" s="1"/>
  <c r="AV981" s="1"/>
  <c r="AV982" s="1"/>
  <c r="AV983" s="1"/>
  <c r="AV984" s="1"/>
  <c r="AV985" s="1"/>
  <c r="AV986" s="1"/>
  <c r="AV987" s="1"/>
  <c r="AV988" s="1"/>
  <c r="AV989" s="1"/>
  <c r="AV990" s="1"/>
  <c r="AV991" s="1"/>
  <c r="AV992" s="1"/>
  <c r="AV993" s="1"/>
  <c r="AV994" s="1"/>
  <c r="AV995" s="1"/>
  <c r="AV996" s="1"/>
  <c r="AV997" s="1"/>
  <c r="AV998" s="1"/>
  <c r="AV999" s="1"/>
  <c r="AV1000" s="1"/>
  <c r="AV1001" s="1"/>
  <c r="AV1002" s="1"/>
  <c r="AV1003" s="1"/>
  <c r="R18" i="6" l="1"/>
  <c r="R22"/>
  <c r="R19"/>
  <c r="R23"/>
  <c r="R21"/>
  <c r="R25"/>
  <c r="R6"/>
  <c r="R10"/>
  <c r="R14"/>
  <c r="R26"/>
  <c r="R30"/>
  <c r="R7"/>
  <c r="R11"/>
  <c r="R15"/>
  <c r="R27"/>
  <c r="R31"/>
  <c r="R4"/>
  <c r="R9"/>
  <c r="R13"/>
  <c r="R17"/>
  <c r="R29"/>
  <c r="AJ4" i="7"/>
  <c r="N7" i="6"/>
  <c r="BY17" i="7"/>
  <c r="BY33"/>
  <c r="BY19"/>
  <c r="BX27"/>
  <c r="BY20"/>
  <c r="BX28"/>
  <c r="BX12"/>
  <c r="BX20"/>
  <c r="BY28"/>
  <c r="BX6"/>
  <c r="BX13"/>
  <c r="BY21"/>
  <c r="BX29"/>
  <c r="BX7"/>
  <c r="BX15"/>
  <c r="BX23"/>
  <c r="BX31"/>
  <c r="BX8"/>
  <c r="BY16"/>
  <c r="BX24"/>
  <c r="BY32"/>
  <c r="BY8"/>
  <c r="BX16"/>
  <c r="BY24"/>
  <c r="BX32"/>
  <c r="BX4"/>
  <c r="BY9"/>
  <c r="BY25"/>
  <c r="BX11"/>
  <c r="BY12"/>
  <c r="BY11"/>
  <c r="BX19"/>
  <c r="BY27"/>
  <c r="BY6"/>
  <c r="BY13"/>
  <c r="BX21"/>
  <c r="BY29"/>
  <c r="BY5"/>
  <c r="BY14"/>
  <c r="BY22"/>
  <c r="BX30"/>
  <c r="BX5"/>
  <c r="BX14"/>
  <c r="BX22"/>
  <c r="BY30"/>
  <c r="BY7"/>
  <c r="BY15"/>
  <c r="BY23"/>
  <c r="BY31"/>
  <c r="BX9"/>
  <c r="BX17"/>
  <c r="BX25"/>
  <c r="BX33"/>
  <c r="BY10"/>
  <c r="BX18"/>
  <c r="BY26"/>
  <c r="BX10"/>
  <c r="BY18"/>
  <c r="BX26"/>
  <c r="BY4"/>
  <c r="AY5"/>
  <c r="AK6"/>
  <c r="AZ32"/>
  <c r="AY30"/>
  <c r="AZ28"/>
  <c r="AZ26"/>
  <c r="AZ24"/>
  <c r="AZ22"/>
  <c r="AZ20"/>
  <c r="AZ18"/>
  <c r="AY16"/>
  <c r="AY14"/>
  <c r="AY12"/>
  <c r="AY10"/>
  <c r="AY8"/>
  <c r="AY6"/>
  <c r="AZ4"/>
  <c r="AK33"/>
  <c r="AJ31"/>
  <c r="AK29"/>
  <c r="AJ27"/>
  <c r="AK25"/>
  <c r="AJ23"/>
  <c r="AJ21"/>
  <c r="AJ19"/>
  <c r="AK17"/>
  <c r="AJ15"/>
  <c r="AJ13"/>
  <c r="AJ11"/>
  <c r="AK9"/>
  <c r="AJ7"/>
  <c r="AJ5"/>
  <c r="K33"/>
  <c r="K31"/>
  <c r="K29"/>
  <c r="K27"/>
  <c r="K25"/>
  <c r="K23"/>
  <c r="K21"/>
  <c r="K19"/>
  <c r="L17"/>
  <c r="L15"/>
  <c r="L13"/>
  <c r="L11"/>
  <c r="L9"/>
  <c r="L7"/>
  <c r="L5"/>
  <c r="AZ33"/>
  <c r="AZ31"/>
  <c r="AZ29"/>
  <c r="AZ27"/>
  <c r="AZ25"/>
  <c r="AZ23"/>
  <c r="AY21"/>
  <c r="AZ19"/>
  <c r="AY17"/>
  <c r="AY15"/>
  <c r="AZ13"/>
  <c r="AY11"/>
  <c r="AY9"/>
  <c r="AY7"/>
  <c r="AJ32"/>
  <c r="AK30"/>
  <c r="AK28"/>
  <c r="AK26"/>
  <c r="AJ24"/>
  <c r="AK22"/>
  <c r="AJ20"/>
  <c r="AK18"/>
  <c r="AK16"/>
  <c r="AJ14"/>
  <c r="AJ12"/>
  <c r="AK10"/>
  <c r="AK8"/>
  <c r="AJ6"/>
  <c r="AK4"/>
  <c r="K32"/>
  <c r="K30"/>
  <c r="K28"/>
  <c r="K26"/>
  <c r="K24"/>
  <c r="K22"/>
  <c r="K20"/>
  <c r="K18"/>
  <c r="L16"/>
  <c r="L14"/>
  <c r="L12"/>
  <c r="L10"/>
  <c r="L8"/>
  <c r="L6"/>
  <c r="L4"/>
  <c r="AY33"/>
  <c r="AY29"/>
  <c r="AY25"/>
  <c r="AY23"/>
  <c r="AZ17"/>
  <c r="AK32"/>
  <c r="AJ30"/>
  <c r="AJ28"/>
  <c r="AJ26"/>
  <c r="AK24"/>
  <c r="AJ22"/>
  <c r="AK20"/>
  <c r="AJ18"/>
  <c r="AJ16"/>
  <c r="AK14"/>
  <c r="AK12"/>
  <c r="AJ10"/>
  <c r="AJ8"/>
  <c r="L32"/>
  <c r="L30"/>
  <c r="L28"/>
  <c r="L26"/>
  <c r="L24"/>
  <c r="L22"/>
  <c r="L20"/>
  <c r="L18"/>
  <c r="K16"/>
  <c r="K14"/>
  <c r="K12"/>
  <c r="K10"/>
  <c r="K8"/>
  <c r="K6"/>
  <c r="K4"/>
  <c r="AY31"/>
  <c r="AY27"/>
  <c r="AZ21"/>
  <c r="AY19"/>
  <c r="AZ15"/>
  <c r="AY13"/>
  <c r="AZ11"/>
  <c r="AZ9"/>
  <c r="AZ7"/>
  <c r="AZ5"/>
  <c r="AY32"/>
  <c r="AZ30"/>
  <c r="AY28"/>
  <c r="AY26"/>
  <c r="AY24"/>
  <c r="AY22"/>
  <c r="AY20"/>
  <c r="AY18"/>
  <c r="AZ16"/>
  <c r="AZ14"/>
  <c r="AZ12"/>
  <c r="AZ10"/>
  <c r="AZ8"/>
  <c r="AZ6"/>
  <c r="AY4"/>
  <c r="AJ33"/>
  <c r="AK31"/>
  <c r="AJ29"/>
  <c r="AK27"/>
  <c r="AJ25"/>
  <c r="AK23"/>
  <c r="AK21"/>
  <c r="AK19"/>
  <c r="AJ17"/>
  <c r="AK15"/>
  <c r="AK13"/>
  <c r="AK11"/>
  <c r="AJ9"/>
  <c r="AK7"/>
  <c r="AK5"/>
  <c r="L33"/>
  <c r="L31"/>
  <c r="L29"/>
  <c r="L27"/>
  <c r="L25"/>
  <c r="L23"/>
  <c r="L21"/>
  <c r="L19"/>
  <c r="K17"/>
  <c r="K15"/>
  <c r="K13"/>
  <c r="K11"/>
  <c r="K9"/>
  <c r="K7"/>
  <c r="K5"/>
  <c r="N8" i="6" l="1"/>
  <c r="L23" a="1"/>
  <c r="L23" s="1"/>
  <c r="L26"/>
  <c r="K26" s="1"/>
  <c r="N9" l="1"/>
  <c r="L27"/>
  <c r="K27" s="1"/>
  <c r="J27" s="1"/>
  <c r="L24"/>
  <c r="K24" s="1"/>
  <c r="J24" s="1"/>
  <c r="K23"/>
  <c r="J23" s="1"/>
  <c r="L25"/>
  <c r="K25" s="1"/>
  <c r="J25" s="1"/>
  <c r="J26"/>
  <c r="N10" l="1"/>
  <c r="L28"/>
  <c r="K28" s="1"/>
  <c r="J28" s="1"/>
  <c r="N11" l="1"/>
  <c r="L29"/>
  <c r="K29" s="1"/>
  <c r="J29" s="1"/>
  <c r="N12" l="1"/>
  <c r="L30"/>
  <c r="K30" s="1"/>
  <c r="J30" s="1"/>
  <c r="N13" l="1"/>
  <c r="L31"/>
  <c r="K31" s="1"/>
  <c r="J31" s="1"/>
  <c r="N14" l="1"/>
  <c r="L32"/>
  <c r="K32" s="1"/>
  <c r="J32" s="1"/>
  <c r="N15" l="1"/>
  <c r="L33"/>
  <c r="K33" s="1"/>
  <c r="J33" s="1"/>
  <c r="N16" l="1"/>
  <c r="L34"/>
  <c r="K34" s="1"/>
  <c r="J34" s="1"/>
  <c r="N17" l="1"/>
  <c r="L35"/>
  <c r="K35" s="1"/>
  <c r="J35" s="1"/>
  <c r="N18" l="1"/>
  <c r="N19" s="1"/>
  <c r="N20" s="1"/>
  <c r="N21" s="1"/>
  <c r="N22" s="1"/>
  <c r="N23" s="1"/>
  <c r="N24" s="1"/>
  <c r="N25" s="1"/>
  <c r="N26" s="1"/>
  <c r="N27" s="1"/>
  <c r="N28" s="1"/>
  <c r="N29" s="1"/>
  <c r="N30" s="1"/>
  <c r="N31" s="1"/>
  <c r="N32" s="1"/>
  <c r="N33" s="1"/>
  <c r="N34" s="1"/>
  <c r="N35" s="1"/>
  <c r="N36" s="1"/>
  <c r="N37" s="1"/>
  <c r="N38" s="1"/>
  <c r="N39" s="1"/>
  <c r="N40" s="1"/>
  <c r="N41" s="1"/>
  <c r="N42" s="1"/>
  <c r="N43" s="1"/>
  <c r="N44" s="1"/>
  <c r="N45" s="1"/>
  <c r="N46" s="1"/>
  <c r="N47" s="1"/>
  <c r="N48" s="1"/>
  <c r="N49" s="1"/>
  <c r="N50" s="1"/>
  <c r="N51" s="1"/>
  <c r="N52" s="1"/>
  <c r="N53" s="1"/>
  <c r="L36"/>
  <c r="K36" s="1"/>
  <c r="J36" s="1"/>
</calcChain>
</file>

<file path=xl/sharedStrings.xml><?xml version="1.0" encoding="utf-8"?>
<sst xmlns="http://schemas.openxmlformats.org/spreadsheetml/2006/main" count="606" uniqueCount="276">
  <si>
    <t>BOLSENA FORUM SPORT</t>
  </si>
  <si>
    <t>POLISPORTIVA MONTALTO</t>
  </si>
  <si>
    <t>A.S.D. LIBERI PODISTI</t>
  </si>
  <si>
    <t>ATL. 90 TARQUINIA</t>
  </si>
  <si>
    <t>ATL. DI MARCO SPORT</t>
  </si>
  <si>
    <t>ATL. NEPI</t>
  </si>
  <si>
    <t>G.P.MONTI DELLA TOLFA L'AIRONE</t>
  </si>
  <si>
    <t>LIBERTAS ORVIETO</t>
  </si>
  <si>
    <t>UISP VITERBO</t>
  </si>
  <si>
    <t>E</t>
  </si>
  <si>
    <t>PAOLO</t>
  </si>
  <si>
    <t>A</t>
  </si>
  <si>
    <t>LUCA</t>
  </si>
  <si>
    <t>B</t>
  </si>
  <si>
    <t>D</t>
  </si>
  <si>
    <t>C</t>
  </si>
  <si>
    <t>ENRICO</t>
  </si>
  <si>
    <t>STEFANO</t>
  </si>
  <si>
    <t>CARLO</t>
  </si>
  <si>
    <t>F</t>
  </si>
  <si>
    <t>ANDREA</t>
  </si>
  <si>
    <t>PAONE</t>
  </si>
  <si>
    <t>G</t>
  </si>
  <si>
    <t>MARCO</t>
  </si>
  <si>
    <t>MAURIZIO</t>
  </si>
  <si>
    <t>ALESSANDRO</t>
  </si>
  <si>
    <t>VINCENZO</t>
  </si>
  <si>
    <t>ANTONIO</t>
  </si>
  <si>
    <t>MARIO</t>
  </si>
  <si>
    <t>H</t>
  </si>
  <si>
    <t>DAVID</t>
  </si>
  <si>
    <t>FABIO</t>
  </si>
  <si>
    <t>ROSA</t>
  </si>
  <si>
    <t>O</t>
  </si>
  <si>
    <t>DANIELE</t>
  </si>
  <si>
    <t>FABRIZIO</t>
  </si>
  <si>
    <t>LUIGI</t>
  </si>
  <si>
    <t>I</t>
  </si>
  <si>
    <t>M</t>
  </si>
  <si>
    <t>MASSIMO</t>
  </si>
  <si>
    <t>N</t>
  </si>
  <si>
    <t>DANIELA</t>
  </si>
  <si>
    <t>L</t>
  </si>
  <si>
    <t>PAOLA</t>
  </si>
  <si>
    <t>PROCACCI</t>
  </si>
  <si>
    <t>Pos.</t>
  </si>
  <si>
    <t>Pett.</t>
  </si>
  <si>
    <t>Cognome</t>
  </si>
  <si>
    <t>Nome</t>
  </si>
  <si>
    <t>Società</t>
  </si>
  <si>
    <t>Cat</t>
  </si>
  <si>
    <t>Tempo</t>
  </si>
  <si>
    <t>minKm</t>
  </si>
  <si>
    <t>CLAUDIO</t>
  </si>
  <si>
    <t>GIOVANNI</t>
  </si>
  <si>
    <t>BARBERINI</t>
  </si>
  <si>
    <t>PIETRO</t>
  </si>
  <si>
    <t>RENZI</t>
  </si>
  <si>
    <t>GIANNI</t>
  </si>
  <si>
    <t>FRANCESCO</t>
  </si>
  <si>
    <t>SIMONE</t>
  </si>
  <si>
    <t>ANGELO</t>
  </si>
  <si>
    <t>ZACCARO</t>
  </si>
  <si>
    <t>BIAGIO</t>
  </si>
  <si>
    <t>SERGIO</t>
  </si>
  <si>
    <t>CIPOLLONI</t>
  </si>
  <si>
    <t>LAURA</t>
  </si>
  <si>
    <t>MUNICCHI</t>
  </si>
  <si>
    <t>SEVERO NETO</t>
  </si>
  <si>
    <t>IONE</t>
  </si>
  <si>
    <t>P</t>
  </si>
  <si>
    <t>ORRU'</t>
  </si>
  <si>
    <t>SIMONA</t>
  </si>
  <si>
    <t>LEOCADIO</t>
  </si>
  <si>
    <t>MARCIA</t>
  </si>
  <si>
    <t>CLASSIFICA SQUADRE SU ATLETI ARRIVATI</t>
  </si>
  <si>
    <t>SQUADRA</t>
  </si>
  <si>
    <t>x</t>
  </si>
  <si>
    <t>scegliere la squadra da visualizzare &gt;&gt;&gt;&gt;</t>
  </si>
  <si>
    <t>Class.</t>
  </si>
  <si>
    <t>Tempi Totali</t>
  </si>
  <si>
    <t>Atleti</t>
  </si>
  <si>
    <t>Tempi</t>
  </si>
  <si>
    <t>FOIS</t>
  </si>
  <si>
    <t>CRISTIAN</t>
  </si>
  <si>
    <t>MARCONI</t>
  </si>
  <si>
    <t>MORETTI</t>
  </si>
  <si>
    <t>AT RUNNING</t>
  </si>
  <si>
    <t>MARCELLA</t>
  </si>
  <si>
    <t>COLUCCI</t>
  </si>
  <si>
    <t>SARA</t>
  </si>
  <si>
    <t>BERNI</t>
  </si>
  <si>
    <t>CATALANI</t>
  </si>
  <si>
    <t>VALENTINI</t>
  </si>
  <si>
    <t>MARINI</t>
  </si>
  <si>
    <t>MARZIO</t>
  </si>
  <si>
    <t>MAIETTO</t>
  </si>
  <si>
    <t>A.S.D. VITERBO RUNNERS</t>
  </si>
  <si>
    <t>PETRINO</t>
  </si>
  <si>
    <t>GIANLORENZO</t>
  </si>
  <si>
    <t>ATL. MONTEFIASCONE</t>
  </si>
  <si>
    <t>BERSAGLIA</t>
  </si>
  <si>
    <t>ATLETICA SANTA MARINELLA</t>
  </si>
  <si>
    <t>FASTELLI</t>
  </si>
  <si>
    <t>LORENA</t>
  </si>
  <si>
    <t>FRANCESCA</t>
  </si>
  <si>
    <t>NUMERO SOCIETA' PARTECIPANTI</t>
  </si>
  <si>
    <t>NOME SOCIETA' PARTECIPANTI UNICOVO</t>
  </si>
  <si>
    <t>CONTA LE SQUADRE IN CLASSIFICA E I SUOI ATLETI</t>
  </si>
  <si>
    <t>METTE IN ORDINE LA CLASSIFICA A SQUADRE</t>
  </si>
  <si>
    <t>SERVE PER CONTARE LE SOCIETA' CON ALMENO "N" ATLETI</t>
  </si>
  <si>
    <t>CLASSIFICA DI QUANTITA' SU ATLETI ARRIVATI     min.</t>
  </si>
  <si>
    <t>CLASSIFICA DI QUALITA' SU ATLETI ARRIVATI       min.</t>
  </si>
  <si>
    <t>scrivere i km totali della gara</t>
  </si>
  <si>
    <t>NUMERO ATLETI AL TRAGUARDO</t>
  </si>
  <si>
    <t>Cronometraggio a cura del Gruppo Giudici di Gara UISP Viterbo</t>
  </si>
  <si>
    <t>ATLETICA COSTA D'ARGENTO</t>
  </si>
  <si>
    <t>MATTEO</t>
  </si>
  <si>
    <t>A.S. RUNNERS SAN GEMINI</t>
  </si>
  <si>
    <t>PATRIZIO</t>
  </si>
  <si>
    <t>MATALONI</t>
  </si>
  <si>
    <t>FLAVIO</t>
  </si>
  <si>
    <t>CESETTI</t>
  </si>
  <si>
    <t>MARSILIO</t>
  </si>
  <si>
    <t>S.S. LAZIO ATLETICA LEGGERA</t>
  </si>
  <si>
    <t>NOTTOLINI</t>
  </si>
  <si>
    <t>RUNNERS CANINO</t>
  </si>
  <si>
    <t>ALTO LAZIO A.S.D.</t>
  </si>
  <si>
    <t>GIANLUCA</t>
  </si>
  <si>
    <t>OLIVIERO</t>
  </si>
  <si>
    <t>ROFENA</t>
  </si>
  <si>
    <t>TURCO</t>
  </si>
  <si>
    <t>ADAMINI</t>
  </si>
  <si>
    <t>AMEDEO</t>
  </si>
  <si>
    <t>PISCIOTTANO</t>
  </si>
  <si>
    <t>ROSSANO</t>
  </si>
  <si>
    <t>RENATO</t>
  </si>
  <si>
    <t>A.S.D. PODISTICA SOLIDARIETA'</t>
  </si>
  <si>
    <t>BIAGETTI</t>
  </si>
  <si>
    <t>DI VAIA</t>
  </si>
  <si>
    <t>GRAVANAGO</t>
  </si>
  <si>
    <t>GIAN LUIGI</t>
  </si>
  <si>
    <t>MARIA</t>
  </si>
  <si>
    <t>ATHLETIC LAB AMELIA</t>
  </si>
  <si>
    <t>LOTTI</t>
  </si>
  <si>
    <t>LEONARDO</t>
  </si>
  <si>
    <t>GALANELLI</t>
  </si>
  <si>
    <t>SALVATORI</t>
  </si>
  <si>
    <t>BARBARA</t>
  </si>
  <si>
    <t>SILVESTRI</t>
  </si>
  <si>
    <t>DOMENICO</t>
  </si>
  <si>
    <t>ROBERTA</t>
  </si>
  <si>
    <t>CRISTIANO</t>
  </si>
  <si>
    <t>TRACK AND FIELD GROSSETO</t>
  </si>
  <si>
    <t>PETRICCA</t>
  </si>
  <si>
    <t>MAURO</t>
  </si>
  <si>
    <t>ZAPPONI</t>
  </si>
  <si>
    <t>BOCCIA</t>
  </si>
  <si>
    <t>VITTORIO MARIA</t>
  </si>
  <si>
    <t>ALESSANDRA</t>
  </si>
  <si>
    <t>MARTONI</t>
  </si>
  <si>
    <t>G.S. AM.VIGILI DEL FUOCO</t>
  </si>
  <si>
    <t>NATALINI</t>
  </si>
  <si>
    <t>A.S.D. ATLETICA ENERGIA ROMA</t>
  </si>
  <si>
    <t>ELENA</t>
  </si>
  <si>
    <t>STEFANIA</t>
  </si>
  <si>
    <t>ALBERTO</t>
  </si>
  <si>
    <t>PELLICCIA</t>
  </si>
  <si>
    <t>BRONCO</t>
  </si>
  <si>
    <t>LUCIA</t>
  </si>
  <si>
    <t>ANNA</t>
  </si>
  <si>
    <t>SERVE PER CALCOLARE IL NUMERO DEGLI ATLETI CHE ENTRANO NELLA SOMMA TEMPI</t>
  </si>
  <si>
    <t>CALCOLA I TEMPI DELLA 1 SOCIETA' CLASSIFICATA</t>
  </si>
  <si>
    <t>SOMMA TEMPI SQUADRE</t>
  </si>
  <si>
    <t>LEMBO</t>
  </si>
  <si>
    <t>PELIZZA</t>
  </si>
  <si>
    <t>WAR WIN ALL RACES</t>
  </si>
  <si>
    <t>CAROSELLI</t>
  </si>
  <si>
    <t>DIEGO</t>
  </si>
  <si>
    <t>OLIMPIA 2004</t>
  </si>
  <si>
    <t>CONTI</t>
  </si>
  <si>
    <t>TIBO</t>
  </si>
  <si>
    <t>GABELLI</t>
  </si>
  <si>
    <t>CAVALLUCCI</t>
  </si>
  <si>
    <t>MENICHETTI</t>
  </si>
  <si>
    <t>URBANI</t>
  </si>
  <si>
    <t>SOMMA</t>
  </si>
  <si>
    <t>FILIPPO</t>
  </si>
  <si>
    <t>CARUSO</t>
  </si>
  <si>
    <t>DARIO</t>
  </si>
  <si>
    <t>PAGGI</t>
  </si>
  <si>
    <t>ATL. ORTE</t>
  </si>
  <si>
    <t>CORIGLIANO</t>
  </si>
  <si>
    <t>ANTONINO</t>
  </si>
  <si>
    <t>RUGGIERO</t>
  </si>
  <si>
    <t>BANDINI</t>
  </si>
  <si>
    <t>CARDONI</t>
  </si>
  <si>
    <t>BELLINI</t>
  </si>
  <si>
    <t>CUSMAI</t>
  </si>
  <si>
    <t>MARCO AGOSTINO</t>
  </si>
  <si>
    <t>CARLINI</t>
  </si>
  <si>
    <t>PODISTICA CORCHIANO</t>
  </si>
  <si>
    <t>FILACE</t>
  </si>
  <si>
    <t>POLISPORTIVA COLLI ANIENE</t>
  </si>
  <si>
    <t>BIANCHINI</t>
  </si>
  <si>
    <t>ALFREDO</t>
  </si>
  <si>
    <t>DEMURTAS</t>
  </si>
  <si>
    <t>ALDO</t>
  </si>
  <si>
    <t>MINUTO</t>
  </si>
  <si>
    <t>D + TRAIL</t>
  </si>
  <si>
    <t>CAPATI</t>
  </si>
  <si>
    <t>EROS</t>
  </si>
  <si>
    <t>DE STEFANIS</t>
  </si>
  <si>
    <t>ATL. VETRALLA</t>
  </si>
  <si>
    <t>FAUSTO</t>
  </si>
  <si>
    <t>RIFONDAZIONE PODISTICA</t>
  </si>
  <si>
    <t>TRIPICIANO</t>
  </si>
  <si>
    <t>SABINA MARATHON CLUB</t>
  </si>
  <si>
    <t>PEZZATO</t>
  </si>
  <si>
    <t>DE ROSA</t>
  </si>
  <si>
    <t>CHIERUZZI</t>
  </si>
  <si>
    <t>SANDRO</t>
  </si>
  <si>
    <t>VIGIANI</t>
  </si>
  <si>
    <t>ARNAUD</t>
  </si>
  <si>
    <t>VIRGINIA</t>
  </si>
  <si>
    <t>ANETRINI</t>
  </si>
  <si>
    <t>GIULIANI</t>
  </si>
  <si>
    <t>TANA DEI LUPI</t>
  </si>
  <si>
    <t>BOZENA</t>
  </si>
  <si>
    <t>PASQUINELLI</t>
  </si>
  <si>
    <t>MINELLI</t>
  </si>
  <si>
    <t>TASCHINI</t>
  </si>
  <si>
    <t>GIAN PAOLO</t>
  </si>
  <si>
    <t>CALVANELLI</t>
  </si>
  <si>
    <t>ERCOLANI</t>
  </si>
  <si>
    <t>ERCOLE</t>
  </si>
  <si>
    <t>CIANCAGLIONI</t>
  </si>
  <si>
    <t>SILVERI</t>
  </si>
  <si>
    <t>TORRI</t>
  </si>
  <si>
    <t>TERZOLI</t>
  </si>
  <si>
    <t>NERI</t>
  </si>
  <si>
    <t>CARLA</t>
  </si>
  <si>
    <t>MAZZARELLI</t>
  </si>
  <si>
    <t>PAGLIACCIA</t>
  </si>
  <si>
    <t>SCIVOLA</t>
  </si>
  <si>
    <t>MIRVA</t>
  </si>
  <si>
    <t>TUDINO</t>
  </si>
  <si>
    <t>POMPEI</t>
  </si>
  <si>
    <t>DI DOMENICO</t>
  </si>
  <si>
    <t>SPERATI</t>
  </si>
  <si>
    <t>VANESCU</t>
  </si>
  <si>
    <t>IONELA DANIELA</t>
  </si>
  <si>
    <t>MASCELLINI</t>
  </si>
  <si>
    <t>MARCELLO</t>
  </si>
  <si>
    <t>BIANCHETTI</t>
  </si>
  <si>
    <t>SCAFIDI</t>
  </si>
  <si>
    <t>BALZANI</t>
  </si>
  <si>
    <t>FRANCO</t>
  </si>
  <si>
    <t>CEPPITELLI SANTELLERA</t>
  </si>
  <si>
    <t>DI VITA</t>
  </si>
  <si>
    <t>SILLIONI</t>
  </si>
  <si>
    <t>MARIA CRISTINA</t>
  </si>
  <si>
    <t>SALVINI</t>
  </si>
  <si>
    <t>POGGETTI</t>
  </si>
  <si>
    <t>POSSANZA</t>
  </si>
  <si>
    <t>CRESPI</t>
  </si>
  <si>
    <t>DE ANGELIS</t>
  </si>
  <si>
    <t>FONTI</t>
  </si>
  <si>
    <t>PELOSI</t>
  </si>
  <si>
    <t>GIANNETTI</t>
  </si>
  <si>
    <t>CINELLI</t>
  </si>
  <si>
    <t>BACHINI</t>
  </si>
  <si>
    <t>MOLINARI</t>
  </si>
  <si>
    <t>ROMAGNOLI</t>
  </si>
  <si>
    <t>CORSA FORI PORTA - URBAN TRAIL DI VITORCHIANO</t>
  </si>
  <si>
    <t>VITORCHIANO                       28/04/2019</t>
  </si>
</sst>
</file>

<file path=xl/styles.xml><?xml version="1.0" encoding="utf-8"?>
<styleSheet xmlns="http://schemas.openxmlformats.org/spreadsheetml/2006/main">
  <numFmts count="2">
    <numFmt numFmtId="164" formatCode="[$-F400]h:mm:ss\ AM/PM"/>
    <numFmt numFmtId="165" formatCode="h:mm:ss;@"/>
  </numFmts>
  <fonts count="35">
    <font>
      <sz val="10"/>
      <name val="Arial"/>
    </font>
    <font>
      <sz val="11"/>
      <color theme="1"/>
      <name val="Calibri"/>
      <family val="2"/>
      <scheme val="minor"/>
    </font>
    <font>
      <sz val="8"/>
      <name val="Comic Sans MS"/>
      <family val="4"/>
    </font>
    <font>
      <b/>
      <sz val="8"/>
      <name val="Comic Sans MS"/>
      <family val="4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Eras Demi ITC"/>
      <family val="2"/>
    </font>
    <font>
      <sz val="9"/>
      <color indexed="10"/>
      <name val="Eras Demi ITC"/>
      <family val="2"/>
    </font>
    <font>
      <sz val="9"/>
      <name val="Eras Demi ITC"/>
      <family val="2"/>
    </font>
    <font>
      <sz val="8"/>
      <name val="Eras Demi ITC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0"/>
      <color rgb="FFFF0000"/>
      <name val="Arial"/>
      <family val="2"/>
    </font>
    <font>
      <sz val="8"/>
      <color rgb="FFFF0000"/>
      <name val="Comic Sans MS"/>
      <family val="4"/>
    </font>
    <font>
      <b/>
      <sz val="8"/>
      <color rgb="FFFF0000"/>
      <name val="Calibri"/>
      <family val="2"/>
      <scheme val="minor"/>
    </font>
    <font>
      <b/>
      <sz val="9"/>
      <color theme="0"/>
      <name val="Arial"/>
      <family val="2"/>
    </font>
    <font>
      <b/>
      <sz val="9"/>
      <name val="Comic Sans MS"/>
      <family val="4"/>
    </font>
    <font>
      <b/>
      <sz val="14"/>
      <color theme="0"/>
      <name val="Arial"/>
      <family val="2"/>
    </font>
    <font>
      <b/>
      <sz val="11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5D9F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  <xf numFmtId="0" fontId="18" fillId="9" borderId="9" applyNumberFormat="0" applyAlignment="0" applyProtection="0"/>
    <xf numFmtId="0" fontId="19" fillId="10" borderId="10" applyNumberFormat="0" applyAlignment="0" applyProtection="0"/>
    <xf numFmtId="0" fontId="20" fillId="10" borderId="9" applyNumberFormat="0" applyAlignment="0" applyProtection="0"/>
    <xf numFmtId="0" fontId="21" fillId="0" borderId="11" applyNumberFormat="0" applyFill="0" applyAlignment="0" applyProtection="0"/>
    <xf numFmtId="0" fontId="22" fillId="11" borderId="12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" fillId="0" borderId="14" applyNumberFormat="0" applyFill="0" applyAlignment="0" applyProtection="0"/>
    <xf numFmtId="0" fontId="2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6" fillId="8" borderId="0" applyNumberFormat="0" applyBorder="0" applyAlignment="0" applyProtection="0"/>
    <xf numFmtId="0" fontId="1" fillId="12" borderId="13" applyNumberFormat="0" applyFont="0" applyAlignment="0" applyProtection="0"/>
    <xf numFmtId="0" fontId="27" fillId="0" borderId="0" applyNumberFormat="0" applyFill="0" applyBorder="0" applyAlignment="0" applyProtection="0"/>
  </cellStyleXfs>
  <cellXfs count="101"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Alignment="1"/>
    <xf numFmtId="21" fontId="2" fillId="0" borderId="0" xfId="0" applyNumberFormat="1" applyFont="1" applyFill="1" applyAlignment="1">
      <alignment horizontal="center"/>
    </xf>
    <xf numFmtId="0" fontId="5" fillId="2" borderId="1" xfId="0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center"/>
    </xf>
    <xf numFmtId="164" fontId="2" fillId="39" borderId="0" xfId="0" applyNumberFormat="1" applyFont="1" applyFill="1" applyBorder="1" applyAlignment="1">
      <alignment horizontal="center"/>
    </xf>
    <xf numFmtId="164" fontId="0" fillId="0" borderId="0" xfId="0" applyNumberFormat="1"/>
    <xf numFmtId="0" fontId="7" fillId="0" borderId="0" xfId="0" applyFont="1" applyBorder="1" applyAlignment="1" applyProtection="1"/>
    <xf numFmtId="0" fontId="2" fillId="0" borderId="0" xfId="0" applyFont="1" applyFill="1" applyProtection="1"/>
    <xf numFmtId="164" fontId="2" fillId="0" borderId="0" xfId="0" applyNumberFormat="1" applyFont="1" applyFill="1" applyBorder="1" applyAlignment="1" applyProtection="1">
      <alignment horizontal="center"/>
    </xf>
    <xf numFmtId="164" fontId="29" fillId="0" borderId="0" xfId="0" applyNumberFormat="1" applyFont="1" applyFill="1" applyBorder="1" applyAlignment="1" applyProtection="1">
      <alignment horizontal="center"/>
    </xf>
    <xf numFmtId="0" fontId="29" fillId="0" borderId="0" xfId="0" applyFont="1" applyFill="1" applyProtection="1"/>
    <xf numFmtId="0" fontId="2" fillId="37" borderId="24" xfId="0" applyFont="1" applyFill="1" applyBorder="1" applyAlignment="1" applyProtection="1">
      <alignment horizontal="center"/>
    </xf>
    <xf numFmtId="0" fontId="5" fillId="4" borderId="0" xfId="0" applyFont="1" applyFill="1" applyAlignment="1" applyProtection="1">
      <alignment horizontal="left"/>
    </xf>
    <xf numFmtId="0" fontId="5" fillId="2" borderId="0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/>
    </xf>
    <xf numFmtId="0" fontId="28" fillId="2" borderId="0" xfId="0" applyFont="1" applyFill="1" applyBorder="1" applyAlignment="1" applyProtection="1">
      <alignment horizontal="center"/>
    </xf>
    <xf numFmtId="0" fontId="30" fillId="37" borderId="23" xfId="0" applyFont="1" applyFill="1" applyBorder="1" applyAlignment="1" applyProtection="1">
      <alignment horizontal="left" indent="1"/>
    </xf>
    <xf numFmtId="0" fontId="5" fillId="37" borderId="1" xfId="0" applyFont="1" applyFill="1" applyBorder="1" applyAlignment="1" applyProtection="1">
      <alignment horizontal="center"/>
    </xf>
    <xf numFmtId="0" fontId="30" fillId="37" borderId="15" xfId="0" applyFont="1" applyFill="1" applyBorder="1" applyAlignment="1" applyProtection="1">
      <alignment horizontal="left" indent="1"/>
    </xf>
    <xf numFmtId="0" fontId="6" fillId="37" borderId="18" xfId="0" applyFont="1" applyFill="1" applyBorder="1" applyAlignment="1" applyProtection="1">
      <alignment horizontal="center"/>
    </xf>
    <xf numFmtId="0" fontId="2" fillId="5" borderId="0" xfId="0" applyFont="1" applyFill="1" applyProtection="1"/>
    <xf numFmtId="0" fontId="2" fillId="5" borderId="0" xfId="0" applyFont="1" applyFill="1" applyAlignment="1" applyProtection="1">
      <alignment horizontal="right"/>
    </xf>
    <xf numFmtId="0" fontId="6" fillId="3" borderId="3" xfId="0" applyFont="1" applyFill="1" applyBorder="1" applyAlignment="1" applyProtection="1">
      <alignment horizontal="center" vertical="center"/>
    </xf>
    <xf numFmtId="0" fontId="6" fillId="3" borderId="3" xfId="0" applyFont="1" applyFill="1" applyBorder="1" applyAlignment="1" applyProtection="1">
      <alignment horizontal="left" vertical="center" indent="1"/>
    </xf>
    <xf numFmtId="0" fontId="6" fillId="3" borderId="4" xfId="0" applyFont="1" applyFill="1" applyBorder="1" applyAlignment="1" applyProtection="1">
      <alignment horizontal="center" vertical="center"/>
    </xf>
    <xf numFmtId="0" fontId="6" fillId="3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center"/>
    </xf>
    <xf numFmtId="165" fontId="2" fillId="0" borderId="0" xfId="0" applyNumberFormat="1" applyFont="1" applyFill="1" applyBorder="1" applyAlignment="1" applyProtection="1">
      <alignment horizontal="center"/>
    </xf>
    <xf numFmtId="0" fontId="2" fillId="37" borderId="19" xfId="0" applyFont="1" applyFill="1" applyBorder="1" applyAlignment="1" applyProtection="1">
      <alignment horizontal="left" indent="1"/>
    </xf>
    <xf numFmtId="0" fontId="2" fillId="37" borderId="25" xfId="0" applyFont="1" applyFill="1" applyBorder="1" applyAlignment="1" applyProtection="1">
      <alignment horizontal="center"/>
    </xf>
    <xf numFmtId="0" fontId="2" fillId="37" borderId="0" xfId="0" applyFont="1" applyFill="1" applyBorder="1" applyAlignment="1" applyProtection="1">
      <alignment horizontal="left" indent="1"/>
    </xf>
    <xf numFmtId="0" fontId="2" fillId="37" borderId="27" xfId="0" applyFont="1" applyFill="1" applyBorder="1" applyProtection="1"/>
    <xf numFmtId="0" fontId="2" fillId="0" borderId="1" xfId="0" applyFont="1" applyFill="1" applyBorder="1" applyProtection="1"/>
    <xf numFmtId="0" fontId="7" fillId="0" borderId="1" xfId="0" applyFont="1" applyBorder="1" applyAlignment="1" applyProtection="1">
      <alignment horizontal="left" indent="1"/>
    </xf>
    <xf numFmtId="0" fontId="7" fillId="0" borderId="1" xfId="0" applyFont="1" applyBorder="1" applyAlignment="1" applyProtection="1"/>
    <xf numFmtId="164" fontId="8" fillId="0" borderId="0" xfId="0" applyNumberFormat="1" applyFont="1" applyFill="1" applyAlignment="1" applyProtection="1">
      <alignment vertical="center"/>
    </xf>
    <xf numFmtId="0" fontId="2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center"/>
    </xf>
    <xf numFmtId="164" fontId="8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Protection="1"/>
    <xf numFmtId="0" fontId="7" fillId="0" borderId="2" xfId="0" applyFont="1" applyBorder="1" applyAlignment="1" applyProtection="1">
      <alignment horizontal="left" indent="1"/>
    </xf>
    <xf numFmtId="0" fontId="7" fillId="0" borderId="2" xfId="0" applyFont="1" applyBorder="1" applyAlignment="1" applyProtection="1"/>
    <xf numFmtId="0" fontId="2" fillId="0" borderId="1" xfId="0" applyFont="1" applyFill="1" applyBorder="1" applyAlignment="1" applyProtection="1">
      <alignment horizontal="left" indent="1"/>
    </xf>
    <xf numFmtId="164" fontId="8" fillId="0" borderId="1" xfId="0" applyNumberFormat="1" applyFont="1" applyFill="1" applyBorder="1" applyAlignment="1" applyProtection="1">
      <alignment horizontal="center" vertical="center"/>
    </xf>
    <xf numFmtId="0" fontId="29" fillId="0" borderId="2" xfId="0" applyFont="1" applyFill="1" applyBorder="1" applyProtection="1"/>
    <xf numFmtId="164" fontId="2" fillId="0" borderId="2" xfId="0" applyNumberFormat="1" applyFont="1" applyFill="1" applyBorder="1" applyAlignment="1" applyProtection="1">
      <alignment horizontal="center"/>
    </xf>
    <xf numFmtId="0" fontId="2" fillId="0" borderId="2" xfId="0" applyFont="1" applyFill="1" applyBorder="1" applyProtection="1"/>
    <xf numFmtId="164" fontId="29" fillId="0" borderId="2" xfId="0" applyNumberFormat="1" applyFont="1" applyFill="1" applyBorder="1" applyAlignment="1" applyProtection="1">
      <alignment horizontal="center"/>
    </xf>
    <xf numFmtId="0" fontId="2" fillId="37" borderId="20" xfId="0" applyFont="1" applyFill="1" applyBorder="1" applyAlignment="1" applyProtection="1">
      <alignment horizontal="left" indent="1"/>
    </xf>
    <xf numFmtId="0" fontId="2" fillId="37" borderId="26" xfId="0" applyFont="1" applyFill="1" applyBorder="1" applyAlignment="1" applyProtection="1">
      <alignment horizontal="center"/>
    </xf>
    <xf numFmtId="0" fontId="2" fillId="37" borderId="21" xfId="0" applyFont="1" applyFill="1" applyBorder="1" applyAlignment="1" applyProtection="1">
      <alignment horizontal="left" indent="1"/>
    </xf>
    <xf numFmtId="0" fontId="2" fillId="37" borderId="28" xfId="0" applyFont="1" applyFill="1" applyBorder="1" applyProtection="1"/>
    <xf numFmtId="0" fontId="29" fillId="0" borderId="1" xfId="0" applyFont="1" applyFill="1" applyBorder="1" applyProtection="1"/>
    <xf numFmtId="0" fontId="34" fillId="0" borderId="1" xfId="0" applyFont="1" applyBorder="1" applyAlignment="1" applyProtection="1">
      <alignment horizontal="left" indent="1"/>
    </xf>
    <xf numFmtId="0" fontId="34" fillId="0" borderId="1" xfId="0" applyFont="1" applyBorder="1" applyAlignment="1" applyProtection="1"/>
    <xf numFmtId="0" fontId="2" fillId="0" borderId="0" xfId="0" applyFont="1" applyFill="1" applyAlignment="1" applyProtection="1">
      <alignment vertical="top" wrapText="1"/>
    </xf>
    <xf numFmtId="0" fontId="2" fillId="0" borderId="32" xfId="0" applyFont="1" applyFill="1" applyBorder="1" applyProtection="1"/>
    <xf numFmtId="0" fontId="2" fillId="0" borderId="0" xfId="0" applyFont="1" applyFill="1" applyBorder="1" applyAlignment="1" applyProtection="1"/>
    <xf numFmtId="164" fontId="2" fillId="0" borderId="33" xfId="0" applyNumberFormat="1" applyFont="1" applyFill="1" applyBorder="1" applyAlignment="1" applyProtection="1">
      <alignment horizontal="center"/>
    </xf>
    <xf numFmtId="0" fontId="5" fillId="2" borderId="32" xfId="0" applyFont="1" applyFill="1" applyBorder="1" applyAlignment="1" applyProtection="1">
      <alignment horizontal="center"/>
    </xf>
    <xf numFmtId="0" fontId="5" fillId="2" borderId="33" xfId="0" applyFont="1" applyFill="1" applyBorder="1" applyAlignment="1" applyProtection="1">
      <alignment horizontal="center"/>
    </xf>
    <xf numFmtId="0" fontId="29" fillId="0" borderId="0" xfId="0" applyFont="1" applyFill="1" applyBorder="1" applyProtection="1"/>
    <xf numFmtId="164" fontId="2" fillId="0" borderId="34" xfId="0" applyNumberFormat="1" applyFont="1" applyFill="1" applyBorder="1" applyAlignment="1" applyProtection="1">
      <alignment horizontal="center"/>
    </xf>
    <xf numFmtId="0" fontId="2" fillId="0" borderId="35" xfId="0" applyFont="1" applyFill="1" applyBorder="1" applyProtection="1"/>
    <xf numFmtId="0" fontId="2" fillId="0" borderId="36" xfId="0" applyFont="1" applyFill="1" applyBorder="1" applyAlignment="1" applyProtection="1">
      <alignment horizontal="left"/>
    </xf>
    <xf numFmtId="164" fontId="2" fillId="0" borderId="36" xfId="0" applyNumberFormat="1" applyFont="1" applyFill="1" applyBorder="1" applyAlignment="1" applyProtection="1">
      <alignment horizontal="center"/>
    </xf>
    <xf numFmtId="0" fontId="29" fillId="0" borderId="36" xfId="0" applyFont="1" applyFill="1" applyBorder="1" applyProtection="1"/>
    <xf numFmtId="164" fontId="2" fillId="0" borderId="37" xfId="0" applyNumberFormat="1" applyFont="1" applyFill="1" applyBorder="1" applyAlignment="1" applyProtection="1">
      <alignment horizontal="center"/>
    </xf>
    <xf numFmtId="0" fontId="28" fillId="37" borderId="22" xfId="0" applyFont="1" applyFill="1" applyBorder="1" applyAlignment="1" applyProtection="1">
      <alignment horizontal="left"/>
    </xf>
    <xf numFmtId="0" fontId="34" fillId="0" borderId="0" xfId="0" applyFont="1" applyBorder="1" applyAlignment="1" applyProtection="1"/>
    <xf numFmtId="0" fontId="6" fillId="3" borderId="38" xfId="0" applyFont="1" applyFill="1" applyBorder="1" applyAlignment="1" applyProtection="1">
      <alignment horizontal="center" vertical="center"/>
    </xf>
    <xf numFmtId="164" fontId="8" fillId="0" borderId="1" xfId="0" applyNumberFormat="1" applyFont="1" applyFill="1" applyBorder="1" applyAlignment="1" applyProtection="1">
      <alignment vertical="center"/>
    </xf>
    <xf numFmtId="0" fontId="3" fillId="5" borderId="0" xfId="0" applyFont="1" applyFill="1" applyBorder="1" applyAlignment="1" applyProtection="1">
      <alignment horizontal="left"/>
      <protection locked="0"/>
    </xf>
    <xf numFmtId="0" fontId="5" fillId="4" borderId="0" xfId="0" applyFont="1" applyFill="1" applyAlignment="1" applyProtection="1">
      <alignment horizontal="left"/>
      <protection locked="0"/>
    </xf>
    <xf numFmtId="49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32" fillId="38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5" fillId="4" borderId="5" xfId="0" applyFont="1" applyFill="1" applyBorder="1" applyAlignment="1" applyProtection="1">
      <alignment horizontal="left" vertical="center" indent="1"/>
    </xf>
    <xf numFmtId="0" fontId="28" fillId="37" borderId="16" xfId="0" applyFont="1" applyFill="1" applyBorder="1" applyAlignment="1" applyProtection="1">
      <alignment horizontal="center"/>
    </xf>
    <xf numFmtId="0" fontId="28" fillId="37" borderId="17" xfId="0" applyFont="1" applyFill="1" applyBorder="1" applyAlignment="1" applyProtection="1">
      <alignment horizontal="center"/>
    </xf>
    <xf numFmtId="0" fontId="5" fillId="4" borderId="5" xfId="0" applyFont="1" applyFill="1" applyBorder="1" applyAlignment="1" applyProtection="1">
      <alignment horizontal="left"/>
    </xf>
    <xf numFmtId="0" fontId="31" fillId="4" borderId="5" xfId="0" applyFont="1" applyFill="1" applyBorder="1" applyAlignment="1" applyProtection="1">
      <alignment horizontal="left" vertical="center"/>
    </xf>
    <xf numFmtId="0" fontId="31" fillId="4" borderId="5" xfId="0" applyFont="1" applyFill="1" applyBorder="1" applyAlignment="1" applyProtection="1">
      <alignment horizontal="left"/>
    </xf>
    <xf numFmtId="0" fontId="33" fillId="4" borderId="0" xfId="0" applyFont="1" applyFill="1" applyBorder="1" applyAlignment="1" applyProtection="1">
      <alignment horizontal="center" vertical="center"/>
    </xf>
    <xf numFmtId="0" fontId="33" fillId="4" borderId="5" xfId="0" applyFont="1" applyFill="1" applyBorder="1" applyAlignment="1" applyProtection="1">
      <alignment horizontal="center" vertical="center"/>
    </xf>
    <xf numFmtId="0" fontId="2" fillId="0" borderId="29" xfId="0" applyFont="1" applyFill="1" applyBorder="1" applyAlignment="1" applyProtection="1">
      <alignment vertical="top" wrapText="1"/>
    </xf>
    <xf numFmtId="0" fontId="2" fillId="0" borderId="30" xfId="0" applyFont="1" applyFill="1" applyBorder="1" applyAlignment="1" applyProtection="1">
      <alignment vertical="top" wrapText="1"/>
    </xf>
    <xf numFmtId="0" fontId="2" fillId="0" borderId="31" xfId="0" applyFont="1" applyFill="1" applyBorder="1" applyAlignment="1" applyProtection="1">
      <alignment vertical="top" wrapText="1"/>
    </xf>
    <xf numFmtId="0" fontId="2" fillId="0" borderId="0" xfId="0" applyFont="1" applyFill="1" applyBorder="1" applyAlignment="1"/>
    <xf numFmtId="21" fontId="2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</cellXfs>
  <cellStyles count="43">
    <cellStyle name="20% - Colore 1" xfId="16" builtinId="30" customBuiltin="1"/>
    <cellStyle name="20% - Colore 2" xfId="19" builtinId="34" customBuiltin="1"/>
    <cellStyle name="20% - Colore 3" xfId="22" builtinId="38" customBuiltin="1"/>
    <cellStyle name="20% - Colore 4" xfId="25" builtinId="42" customBuiltin="1"/>
    <cellStyle name="20% - Colore 5" xfId="28" builtinId="46" customBuiltin="1"/>
    <cellStyle name="20% - Colore 6" xfId="31" builtinId="50" customBuiltin="1"/>
    <cellStyle name="40% - Colore 1" xfId="17" builtinId="31" customBuiltin="1"/>
    <cellStyle name="40% - Colore 2" xfId="20" builtinId="35" customBuiltin="1"/>
    <cellStyle name="40% - Colore 3" xfId="23" builtinId="39" customBuiltin="1"/>
    <cellStyle name="40% - Colore 4" xfId="26" builtinId="43" customBuiltin="1"/>
    <cellStyle name="40% - Colore 5" xfId="29" builtinId="47" customBuiltin="1"/>
    <cellStyle name="40% - Colore 6" xfId="32" builtinId="51" customBuiltin="1"/>
    <cellStyle name="60% - Colore 1 2" xfId="34"/>
    <cellStyle name="60% - Colore 2 2" xfId="35"/>
    <cellStyle name="60% - Colore 3 2" xfId="36"/>
    <cellStyle name="60% - Colore 4 2" xfId="37"/>
    <cellStyle name="60% - Colore 5 2" xfId="38"/>
    <cellStyle name="60% - Colore 6 2" xfId="39"/>
    <cellStyle name="Calcolo" xfId="9" builtinId="22" customBuiltin="1"/>
    <cellStyle name="Cella collegata" xfId="10" builtinId="24" customBuiltin="1"/>
    <cellStyle name="Cella da controllare" xfId="11" builtinId="23" customBuiltin="1"/>
    <cellStyle name="Colore 1" xfId="15" builtinId="29" customBuiltin="1"/>
    <cellStyle name="Colore 2" xfId="18" builtinId="33" customBuiltin="1"/>
    <cellStyle name="Colore 3" xfId="21" builtinId="37" customBuiltin="1"/>
    <cellStyle name="Colore 4" xfId="24" builtinId="41" customBuiltin="1"/>
    <cellStyle name="Colore 5" xfId="27" builtinId="45" customBuiltin="1"/>
    <cellStyle name="Colore 6" xfId="30" builtinId="49" customBuiltin="1"/>
    <cellStyle name="Input" xfId="7" builtinId="20" customBuiltin="1"/>
    <cellStyle name="Neutrale 2" xfId="40"/>
    <cellStyle name="Normale" xfId="0" builtinId="0"/>
    <cellStyle name="Normale 2" xfId="33"/>
    <cellStyle name="Nota 2" xfId="41"/>
    <cellStyle name="Output" xfId="8" builtinId="21" customBuiltin="1"/>
    <cellStyle name="Testo avviso" xfId="12" builtinId="11" customBuiltin="1"/>
    <cellStyle name="Testo descrittivo" xfId="13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2"/>
    <cellStyle name="Totale" xfId="14" builtinId="25" customBuiltin="1"/>
    <cellStyle name="Valore non valido" xfId="6" builtinId="27" customBuiltin="1"/>
    <cellStyle name="Valore valido" xfId="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11"/>
  <sheetViews>
    <sheetView tabSelected="1" workbookViewId="0">
      <selection activeCell="G129" sqref="G129"/>
    </sheetView>
  </sheetViews>
  <sheetFormatPr defaultRowHeight="12.75"/>
  <cols>
    <col min="1" max="2" width="6.7109375" style="1" customWidth="1"/>
    <col min="3" max="4" width="20.7109375" style="5" customWidth="1"/>
    <col min="5" max="5" width="28.7109375" style="5" customWidth="1"/>
    <col min="6" max="6" width="5.7109375" style="1" customWidth="1"/>
    <col min="7" max="7" width="9.42578125" style="6" customWidth="1"/>
    <col min="8" max="8" width="8.7109375" style="8" customWidth="1"/>
    <col min="9" max="9" width="2.7109375" style="2" customWidth="1"/>
    <col min="10" max="16384" width="9.140625" style="2"/>
  </cols>
  <sheetData>
    <row r="1" spans="1:13" ht="15" customHeight="1">
      <c r="A1" s="81" t="s">
        <v>274</v>
      </c>
      <c r="B1" s="81"/>
      <c r="C1" s="81"/>
      <c r="D1" s="81"/>
      <c r="E1" s="81"/>
      <c r="F1" s="81"/>
      <c r="G1" s="81"/>
      <c r="H1" s="81"/>
    </row>
    <row r="2" spans="1:13" ht="15" customHeight="1">
      <c r="A2" s="82" t="s">
        <v>115</v>
      </c>
      <c r="B2" s="83"/>
      <c r="C2" s="83"/>
      <c r="D2" s="83"/>
      <c r="E2" s="83"/>
      <c r="F2" s="83"/>
      <c r="G2" s="83"/>
      <c r="H2" s="83"/>
      <c r="K2" s="85" t="s">
        <v>113</v>
      </c>
      <c r="L2" s="85"/>
      <c r="M2" s="85"/>
    </row>
    <row r="3" spans="1:13" ht="15" customHeight="1">
      <c r="A3" s="84" t="s">
        <v>275</v>
      </c>
      <c r="B3" s="84"/>
      <c r="C3" s="84"/>
      <c r="D3" s="84"/>
      <c r="E3" s="84"/>
      <c r="F3" s="84"/>
      <c r="G3" s="84"/>
      <c r="H3" s="84"/>
      <c r="K3" s="86">
        <v>9</v>
      </c>
      <c r="L3" s="86"/>
      <c r="M3" s="86"/>
    </row>
    <row r="4" spans="1:13" ht="15" customHeight="1">
      <c r="A4" s="7" t="s">
        <v>45</v>
      </c>
      <c r="B4" s="7" t="s">
        <v>46</v>
      </c>
      <c r="C4" s="7" t="s">
        <v>47</v>
      </c>
      <c r="D4" s="7" t="s">
        <v>48</v>
      </c>
      <c r="E4" s="7" t="s">
        <v>49</v>
      </c>
      <c r="F4" s="7" t="s">
        <v>50</v>
      </c>
      <c r="G4" s="7" t="s">
        <v>51</v>
      </c>
      <c r="H4" s="7" t="s">
        <v>52</v>
      </c>
    </row>
    <row r="5" spans="1:13" ht="15" customHeight="1">
      <c r="A5" s="3">
        <v>1</v>
      </c>
      <c r="B5" s="3">
        <v>7</v>
      </c>
      <c r="C5" s="98" t="s">
        <v>174</v>
      </c>
      <c r="D5" s="98" t="s">
        <v>26</v>
      </c>
      <c r="E5" s="98" t="s">
        <v>2</v>
      </c>
      <c r="F5" s="3" t="s">
        <v>11</v>
      </c>
      <c r="G5" s="99">
        <v>2.3229166666666665E-2</v>
      </c>
      <c r="H5" s="100">
        <f>G5/$K$3</f>
        <v>2.5810185185185185E-3</v>
      </c>
      <c r="I5" s="3"/>
    </row>
    <row r="6" spans="1:13" ht="15" customHeight="1">
      <c r="A6" s="3">
        <v>2</v>
      </c>
      <c r="B6" s="3">
        <v>127</v>
      </c>
      <c r="C6" s="98" t="s">
        <v>175</v>
      </c>
      <c r="D6" s="98" t="s">
        <v>117</v>
      </c>
      <c r="E6" s="98" t="s">
        <v>176</v>
      </c>
      <c r="F6" s="3" t="s">
        <v>11</v>
      </c>
      <c r="G6" s="99">
        <v>2.3958333333333331E-2</v>
      </c>
      <c r="H6" s="100">
        <f t="shared" ref="H6:H69" si="0">G6/$K$3</f>
        <v>2.662037037037037E-3</v>
      </c>
      <c r="I6" s="3"/>
    </row>
    <row r="7" spans="1:13" ht="15" customHeight="1">
      <c r="A7" s="3">
        <v>3</v>
      </c>
      <c r="B7" s="3">
        <v>3</v>
      </c>
      <c r="C7" s="98" t="s">
        <v>83</v>
      </c>
      <c r="D7" s="98" t="s">
        <v>84</v>
      </c>
      <c r="E7" s="98" t="s">
        <v>116</v>
      </c>
      <c r="F7" s="3" t="s">
        <v>19</v>
      </c>
      <c r="G7" s="99">
        <v>2.4004629629629629E-2</v>
      </c>
      <c r="H7" s="100">
        <f t="shared" si="0"/>
        <v>2.6671810699588475E-3</v>
      </c>
      <c r="I7" s="4"/>
    </row>
    <row r="8" spans="1:13" ht="15" customHeight="1">
      <c r="A8" s="3">
        <v>4</v>
      </c>
      <c r="B8" s="3">
        <v>5</v>
      </c>
      <c r="C8" s="98" t="s">
        <v>125</v>
      </c>
      <c r="D8" s="98" t="s">
        <v>53</v>
      </c>
      <c r="E8" s="98" t="s">
        <v>153</v>
      </c>
      <c r="F8" s="3" t="s">
        <v>22</v>
      </c>
      <c r="G8" s="99">
        <v>2.4884259259259259E-2</v>
      </c>
      <c r="H8" s="100">
        <f t="shared" si="0"/>
        <v>2.764917695473251E-3</v>
      </c>
      <c r="I8" s="4"/>
    </row>
    <row r="9" spans="1:13" ht="15" customHeight="1">
      <c r="A9" s="3">
        <v>5</v>
      </c>
      <c r="B9" s="3">
        <v>4</v>
      </c>
      <c r="C9" s="98" t="s">
        <v>85</v>
      </c>
      <c r="D9" s="98" t="s">
        <v>60</v>
      </c>
      <c r="E9" s="98" t="s">
        <v>1</v>
      </c>
      <c r="F9" s="3" t="s">
        <v>13</v>
      </c>
      <c r="G9" s="99">
        <v>2.494212962962963E-2</v>
      </c>
      <c r="H9" s="100">
        <f t="shared" si="0"/>
        <v>2.7713477366255145E-3</v>
      </c>
      <c r="I9" s="4"/>
    </row>
    <row r="10" spans="1:13" ht="15" customHeight="1">
      <c r="A10" s="3">
        <v>6</v>
      </c>
      <c r="B10" s="3">
        <v>93</v>
      </c>
      <c r="C10" s="98" t="s">
        <v>130</v>
      </c>
      <c r="D10" s="98" t="s">
        <v>20</v>
      </c>
      <c r="E10" s="98" t="s">
        <v>97</v>
      </c>
      <c r="F10" s="3" t="s">
        <v>15</v>
      </c>
      <c r="G10" s="99">
        <v>2.5474537037037035E-2</v>
      </c>
      <c r="H10" s="100">
        <f t="shared" si="0"/>
        <v>2.8305041152263373E-3</v>
      </c>
      <c r="I10" s="4"/>
    </row>
    <row r="11" spans="1:13" ht="15" customHeight="1">
      <c r="A11" s="3">
        <v>7</v>
      </c>
      <c r="B11" s="3">
        <v>95</v>
      </c>
      <c r="C11" s="98" t="s">
        <v>132</v>
      </c>
      <c r="D11" s="98" t="s">
        <v>23</v>
      </c>
      <c r="E11" s="98" t="s">
        <v>97</v>
      </c>
      <c r="F11" s="3" t="s">
        <v>15</v>
      </c>
      <c r="G11" s="99">
        <v>2.6087962962962966E-2</v>
      </c>
      <c r="H11" s="100">
        <f t="shared" si="0"/>
        <v>2.8986625514403294E-3</v>
      </c>
      <c r="I11" s="4"/>
    </row>
    <row r="12" spans="1:13" ht="15" customHeight="1">
      <c r="A12" s="3">
        <v>8</v>
      </c>
      <c r="B12" s="3">
        <v>121</v>
      </c>
      <c r="C12" s="98" t="s">
        <v>120</v>
      </c>
      <c r="D12" s="98" t="s">
        <v>121</v>
      </c>
      <c r="E12" s="98" t="s">
        <v>116</v>
      </c>
      <c r="F12" s="3" t="s">
        <v>9</v>
      </c>
      <c r="G12" s="99">
        <v>2.6122685185185183E-2</v>
      </c>
      <c r="H12" s="100">
        <f t="shared" si="0"/>
        <v>2.9025205761316871E-3</v>
      </c>
      <c r="I12" s="4"/>
    </row>
    <row r="13" spans="1:13" ht="15" customHeight="1">
      <c r="A13" s="3">
        <v>9</v>
      </c>
      <c r="B13" s="3">
        <v>52</v>
      </c>
      <c r="C13" s="98" t="s">
        <v>177</v>
      </c>
      <c r="D13" s="98" t="s">
        <v>152</v>
      </c>
      <c r="E13" s="98" t="s">
        <v>118</v>
      </c>
      <c r="F13" s="3" t="s">
        <v>14</v>
      </c>
      <c r="G13" s="99">
        <v>2.6249999999999999E-2</v>
      </c>
      <c r="H13" s="100">
        <f t="shared" si="0"/>
        <v>2.9166666666666664E-3</v>
      </c>
      <c r="I13" s="4"/>
    </row>
    <row r="14" spans="1:13" ht="15" customHeight="1">
      <c r="A14" s="3">
        <v>10</v>
      </c>
      <c r="B14" s="3">
        <v>48</v>
      </c>
      <c r="C14" s="98" t="s">
        <v>93</v>
      </c>
      <c r="D14" s="98" t="s">
        <v>178</v>
      </c>
      <c r="E14" s="98" t="s">
        <v>179</v>
      </c>
      <c r="F14" s="3" t="s">
        <v>13</v>
      </c>
      <c r="G14" s="99">
        <v>2.6354166666666668E-2</v>
      </c>
      <c r="H14" s="100">
        <f t="shared" si="0"/>
        <v>2.9282407407407408E-3</v>
      </c>
      <c r="I14" s="4"/>
    </row>
    <row r="15" spans="1:13" ht="15" customHeight="1">
      <c r="A15" s="3">
        <v>11</v>
      </c>
      <c r="B15" s="3">
        <v>80</v>
      </c>
      <c r="C15" s="98" t="s">
        <v>57</v>
      </c>
      <c r="D15" s="98" t="s">
        <v>123</v>
      </c>
      <c r="E15" s="98" t="s">
        <v>124</v>
      </c>
      <c r="F15" s="3" t="s">
        <v>14</v>
      </c>
      <c r="G15" s="99">
        <v>2.6469907407407411E-2</v>
      </c>
      <c r="H15" s="100">
        <f t="shared" si="0"/>
        <v>2.9411008230452677E-3</v>
      </c>
      <c r="I15" s="4"/>
    </row>
    <row r="16" spans="1:13" ht="15" customHeight="1">
      <c r="A16" s="3">
        <v>12</v>
      </c>
      <c r="B16" s="3">
        <v>68</v>
      </c>
      <c r="C16" s="98" t="s">
        <v>180</v>
      </c>
      <c r="D16" s="98" t="s">
        <v>136</v>
      </c>
      <c r="E16" s="98" t="s">
        <v>127</v>
      </c>
      <c r="F16" s="3" t="s">
        <v>9</v>
      </c>
      <c r="G16" s="99">
        <v>2.6550925925925926E-2</v>
      </c>
      <c r="H16" s="100">
        <f t="shared" si="0"/>
        <v>2.9501028806584364E-3</v>
      </c>
      <c r="I16" s="4"/>
    </row>
    <row r="17" spans="1:9" ht="15" customHeight="1">
      <c r="A17" s="3">
        <v>13</v>
      </c>
      <c r="B17" s="3">
        <v>83</v>
      </c>
      <c r="C17" s="98" t="s">
        <v>181</v>
      </c>
      <c r="D17" s="98" t="s">
        <v>34</v>
      </c>
      <c r="E17" s="98" t="s">
        <v>1</v>
      </c>
      <c r="F17" s="3" t="s">
        <v>15</v>
      </c>
      <c r="G17" s="99">
        <v>2.659722222222222E-2</v>
      </c>
      <c r="H17" s="100">
        <f t="shared" si="0"/>
        <v>2.9552469135802465E-3</v>
      </c>
      <c r="I17" s="4"/>
    </row>
    <row r="18" spans="1:9" ht="15" customHeight="1">
      <c r="A18" s="3">
        <v>14</v>
      </c>
      <c r="B18" s="3">
        <v>78</v>
      </c>
      <c r="C18" s="98" t="s">
        <v>122</v>
      </c>
      <c r="D18" s="98" t="s">
        <v>30</v>
      </c>
      <c r="E18" s="98"/>
      <c r="F18" s="3" t="s">
        <v>9</v>
      </c>
      <c r="G18" s="99">
        <v>2.6712962962962966E-2</v>
      </c>
      <c r="H18" s="100">
        <f t="shared" si="0"/>
        <v>2.9681069958847738E-3</v>
      </c>
      <c r="I18" s="4"/>
    </row>
    <row r="19" spans="1:9" ht="15" customHeight="1">
      <c r="A19" s="3">
        <v>15</v>
      </c>
      <c r="B19" s="3">
        <v>22</v>
      </c>
      <c r="C19" s="98" t="s">
        <v>182</v>
      </c>
      <c r="D19" s="98" t="s">
        <v>24</v>
      </c>
      <c r="E19" s="98"/>
      <c r="F19" s="3" t="s">
        <v>15</v>
      </c>
      <c r="G19" s="99">
        <v>2.6782407407407408E-2</v>
      </c>
      <c r="H19" s="100">
        <f t="shared" si="0"/>
        <v>2.9758230452674897E-3</v>
      </c>
      <c r="I19" s="4"/>
    </row>
    <row r="20" spans="1:9" ht="15" customHeight="1">
      <c r="A20" s="3">
        <v>16</v>
      </c>
      <c r="B20" s="3">
        <v>81</v>
      </c>
      <c r="C20" s="98" t="s">
        <v>89</v>
      </c>
      <c r="D20" s="98" t="s">
        <v>34</v>
      </c>
      <c r="E20" s="98" t="s">
        <v>126</v>
      </c>
      <c r="F20" s="3" t="s">
        <v>14</v>
      </c>
      <c r="G20" s="99">
        <v>2.6898148148148147E-2</v>
      </c>
      <c r="H20" s="100">
        <f t="shared" si="0"/>
        <v>2.9886831275720161E-3</v>
      </c>
      <c r="I20" s="4"/>
    </row>
    <row r="21" spans="1:9" ht="15" customHeight="1">
      <c r="A21" s="3">
        <v>17</v>
      </c>
      <c r="B21" s="3">
        <v>49</v>
      </c>
      <c r="C21" s="98" t="s">
        <v>183</v>
      </c>
      <c r="D21" s="98" t="s">
        <v>23</v>
      </c>
      <c r="E21" s="98" t="s">
        <v>118</v>
      </c>
      <c r="F21" s="3" t="s">
        <v>19</v>
      </c>
      <c r="G21" s="99">
        <v>2.7291666666666662E-2</v>
      </c>
      <c r="H21" s="100">
        <f t="shared" si="0"/>
        <v>3.0324074074074068E-3</v>
      </c>
      <c r="I21" s="4"/>
    </row>
    <row r="22" spans="1:9" ht="15" customHeight="1">
      <c r="A22" s="3">
        <v>18</v>
      </c>
      <c r="B22" s="3">
        <v>32</v>
      </c>
      <c r="C22" s="98" t="s">
        <v>138</v>
      </c>
      <c r="D22" s="98" t="s">
        <v>17</v>
      </c>
      <c r="E22" s="98" t="s">
        <v>87</v>
      </c>
      <c r="F22" s="3" t="s">
        <v>22</v>
      </c>
      <c r="G22" s="99">
        <v>2.7615740740740743E-2</v>
      </c>
      <c r="H22" s="100">
        <f t="shared" si="0"/>
        <v>3.0684156378600826E-3</v>
      </c>
      <c r="I22" s="4"/>
    </row>
    <row r="23" spans="1:9" ht="15" customHeight="1">
      <c r="A23" s="3">
        <v>19</v>
      </c>
      <c r="B23" s="3">
        <v>126</v>
      </c>
      <c r="C23" s="98" t="s">
        <v>184</v>
      </c>
      <c r="D23" s="98" t="s">
        <v>64</v>
      </c>
      <c r="E23" s="98" t="s">
        <v>143</v>
      </c>
      <c r="F23" s="3" t="s">
        <v>19</v>
      </c>
      <c r="G23" s="99">
        <v>2.7662037037037041E-2</v>
      </c>
      <c r="H23" s="100">
        <f t="shared" si="0"/>
        <v>3.0735596707818936E-3</v>
      </c>
      <c r="I23" s="4"/>
    </row>
    <row r="24" spans="1:9" ht="15" customHeight="1">
      <c r="A24" s="3">
        <v>20</v>
      </c>
      <c r="B24" s="3">
        <v>116</v>
      </c>
      <c r="C24" s="98" t="s">
        <v>185</v>
      </c>
      <c r="D24" s="98" t="s">
        <v>12</v>
      </c>
      <c r="E24" s="98" t="s">
        <v>7</v>
      </c>
      <c r="F24" s="3" t="s">
        <v>15</v>
      </c>
      <c r="G24" s="99">
        <v>2.7731481481481478E-2</v>
      </c>
      <c r="H24" s="100">
        <f t="shared" si="0"/>
        <v>3.0812757201646086E-3</v>
      </c>
      <c r="I24" s="4"/>
    </row>
    <row r="25" spans="1:9" ht="15" customHeight="1">
      <c r="A25" s="3">
        <v>21</v>
      </c>
      <c r="B25" s="3">
        <v>109</v>
      </c>
      <c r="C25" s="98" t="s">
        <v>186</v>
      </c>
      <c r="D25" s="98" t="s">
        <v>187</v>
      </c>
      <c r="E25" s="98"/>
      <c r="F25" s="3" t="s">
        <v>14</v>
      </c>
      <c r="G25" s="99">
        <v>2.7743055555555559E-2</v>
      </c>
      <c r="H25" s="100">
        <f t="shared" si="0"/>
        <v>3.0825617283950623E-3</v>
      </c>
      <c r="I25" s="4"/>
    </row>
    <row r="26" spans="1:9" ht="15" customHeight="1">
      <c r="A26" s="3">
        <v>22</v>
      </c>
      <c r="B26" s="3">
        <v>50</v>
      </c>
      <c r="C26" s="98" t="s">
        <v>94</v>
      </c>
      <c r="D26" s="98" t="s">
        <v>129</v>
      </c>
      <c r="E26" s="98" t="s">
        <v>118</v>
      </c>
      <c r="F26" s="3" t="s">
        <v>22</v>
      </c>
      <c r="G26" s="99">
        <v>2.7777777777777776E-2</v>
      </c>
      <c r="H26" s="100">
        <f t="shared" si="0"/>
        <v>3.0864197530864196E-3</v>
      </c>
      <c r="I26" s="4"/>
    </row>
    <row r="27" spans="1:9" ht="15" customHeight="1">
      <c r="A27" s="3">
        <v>23</v>
      </c>
      <c r="B27" s="3">
        <v>86</v>
      </c>
      <c r="C27" s="98" t="s">
        <v>149</v>
      </c>
      <c r="D27" s="98" t="s">
        <v>20</v>
      </c>
      <c r="E27" s="98" t="s">
        <v>126</v>
      </c>
      <c r="F27" s="3" t="s">
        <v>15</v>
      </c>
      <c r="G27" s="99">
        <v>2.7847222222222221E-2</v>
      </c>
      <c r="H27" s="100">
        <f t="shared" si="0"/>
        <v>3.0941358024691359E-3</v>
      </c>
      <c r="I27" s="4"/>
    </row>
    <row r="28" spans="1:9" ht="15" customHeight="1">
      <c r="A28" s="3">
        <v>24</v>
      </c>
      <c r="B28" s="3">
        <v>23</v>
      </c>
      <c r="C28" s="98" t="s">
        <v>188</v>
      </c>
      <c r="D28" s="98" t="s">
        <v>189</v>
      </c>
      <c r="E28" s="98"/>
      <c r="F28" s="3" t="s">
        <v>13</v>
      </c>
      <c r="G28" s="99">
        <v>2.7881944444444445E-2</v>
      </c>
      <c r="H28" s="100">
        <f t="shared" si="0"/>
        <v>3.097993827160494E-3</v>
      </c>
      <c r="I28" s="4"/>
    </row>
    <row r="29" spans="1:9" ht="15" customHeight="1">
      <c r="A29" s="3">
        <v>25</v>
      </c>
      <c r="B29" s="3">
        <v>124</v>
      </c>
      <c r="C29" s="98" t="s">
        <v>190</v>
      </c>
      <c r="D29" s="98" t="s">
        <v>119</v>
      </c>
      <c r="E29" s="98" t="s">
        <v>191</v>
      </c>
      <c r="F29" s="3" t="s">
        <v>14</v>
      </c>
      <c r="G29" s="99">
        <v>2.7905092592592592E-2</v>
      </c>
      <c r="H29" s="100">
        <f t="shared" si="0"/>
        <v>3.1005658436213993E-3</v>
      </c>
      <c r="I29" s="4"/>
    </row>
    <row r="30" spans="1:9" ht="15" customHeight="1">
      <c r="A30" s="3">
        <v>26</v>
      </c>
      <c r="B30" s="3">
        <v>31</v>
      </c>
      <c r="C30" s="98" t="s">
        <v>192</v>
      </c>
      <c r="D30" s="98" t="s">
        <v>193</v>
      </c>
      <c r="E30" s="98" t="s">
        <v>87</v>
      </c>
      <c r="F30" s="3" t="s">
        <v>19</v>
      </c>
      <c r="G30" s="99">
        <v>2.7939814814814817E-2</v>
      </c>
      <c r="H30" s="100">
        <f t="shared" si="0"/>
        <v>3.1044238683127575E-3</v>
      </c>
      <c r="I30" s="4"/>
    </row>
    <row r="31" spans="1:9" ht="15" customHeight="1">
      <c r="A31" s="3">
        <v>27</v>
      </c>
      <c r="B31" s="3">
        <v>118</v>
      </c>
      <c r="C31" s="98" t="s">
        <v>131</v>
      </c>
      <c r="D31" s="98" t="s">
        <v>23</v>
      </c>
      <c r="E31" s="98" t="s">
        <v>127</v>
      </c>
      <c r="F31" s="3" t="s">
        <v>19</v>
      </c>
      <c r="G31" s="99">
        <v>2.7951388888888887E-2</v>
      </c>
      <c r="H31" s="100">
        <f t="shared" si="0"/>
        <v>3.1057098765432094E-3</v>
      </c>
      <c r="I31" s="4"/>
    </row>
    <row r="32" spans="1:9" ht="15" customHeight="1">
      <c r="A32" s="3">
        <v>28</v>
      </c>
      <c r="B32" s="3">
        <v>114</v>
      </c>
      <c r="C32" s="98" t="s">
        <v>167</v>
      </c>
      <c r="D32" s="98" t="s">
        <v>166</v>
      </c>
      <c r="E32" s="98" t="s">
        <v>7</v>
      </c>
      <c r="F32" s="3" t="s">
        <v>22</v>
      </c>
      <c r="G32" s="99">
        <v>2.8113425925925927E-2</v>
      </c>
      <c r="H32" s="100">
        <f t="shared" si="0"/>
        <v>3.1237139917695473E-3</v>
      </c>
      <c r="I32" s="4"/>
    </row>
    <row r="33" spans="1:9" ht="15" customHeight="1">
      <c r="A33" s="3">
        <v>29</v>
      </c>
      <c r="B33" s="3">
        <v>82</v>
      </c>
      <c r="C33" s="98" t="s">
        <v>134</v>
      </c>
      <c r="D33" s="98" t="s">
        <v>135</v>
      </c>
      <c r="E33" s="98" t="s">
        <v>126</v>
      </c>
      <c r="F33" s="3" t="s">
        <v>9</v>
      </c>
      <c r="G33" s="99">
        <v>2.8356481481481483E-2</v>
      </c>
      <c r="H33" s="100">
        <f t="shared" si="0"/>
        <v>3.1507201646090535E-3</v>
      </c>
      <c r="I33" s="4"/>
    </row>
    <row r="34" spans="1:9" ht="15" customHeight="1">
      <c r="A34" s="3">
        <v>30</v>
      </c>
      <c r="B34" s="3">
        <v>33</v>
      </c>
      <c r="C34" s="98" t="s">
        <v>194</v>
      </c>
      <c r="D34" s="98" t="s">
        <v>23</v>
      </c>
      <c r="E34" s="98" t="s">
        <v>87</v>
      </c>
      <c r="F34" s="3" t="s">
        <v>9</v>
      </c>
      <c r="G34" s="99">
        <v>2.8472222222222222E-2</v>
      </c>
      <c r="H34" s="100">
        <f t="shared" si="0"/>
        <v>3.1635802469135803E-3</v>
      </c>
      <c r="I34" s="4"/>
    </row>
    <row r="35" spans="1:9" ht="15" customHeight="1">
      <c r="A35" s="3">
        <v>31</v>
      </c>
      <c r="B35" s="3">
        <v>30</v>
      </c>
      <c r="C35" s="98" t="s">
        <v>195</v>
      </c>
      <c r="D35" s="98" t="s">
        <v>117</v>
      </c>
      <c r="E35" s="98" t="s">
        <v>163</v>
      </c>
      <c r="F35" s="3" t="s">
        <v>13</v>
      </c>
      <c r="G35" s="99">
        <v>2.8495370370370369E-2</v>
      </c>
      <c r="H35" s="100">
        <f t="shared" si="0"/>
        <v>3.1661522633744856E-3</v>
      </c>
      <c r="I35" s="4"/>
    </row>
    <row r="36" spans="1:9" ht="15" customHeight="1">
      <c r="A36" s="3">
        <v>32</v>
      </c>
      <c r="B36" s="3">
        <v>12</v>
      </c>
      <c r="C36" s="98" t="s">
        <v>196</v>
      </c>
      <c r="D36" s="98" t="s">
        <v>53</v>
      </c>
      <c r="E36" s="98" t="s">
        <v>3</v>
      </c>
      <c r="F36" s="3" t="s">
        <v>9</v>
      </c>
      <c r="G36" s="99">
        <v>2.8530092592592593E-2</v>
      </c>
      <c r="H36" s="100">
        <f t="shared" si="0"/>
        <v>3.1700102880658438E-3</v>
      </c>
      <c r="I36" s="4"/>
    </row>
    <row r="37" spans="1:9" ht="15" customHeight="1">
      <c r="A37" s="3">
        <v>33</v>
      </c>
      <c r="B37" s="3">
        <v>61</v>
      </c>
      <c r="C37" s="98" t="s">
        <v>139</v>
      </c>
      <c r="D37" s="98" t="s">
        <v>31</v>
      </c>
      <c r="E37" s="98" t="s">
        <v>102</v>
      </c>
      <c r="F37" s="3" t="s">
        <v>14</v>
      </c>
      <c r="G37" s="99">
        <v>2.8564814814814817E-2</v>
      </c>
      <c r="H37" s="100">
        <f t="shared" si="0"/>
        <v>3.1738683127572019E-3</v>
      </c>
      <c r="I37" s="4"/>
    </row>
    <row r="38" spans="1:9" ht="15" customHeight="1">
      <c r="A38" s="3">
        <v>34</v>
      </c>
      <c r="B38" s="3">
        <v>26</v>
      </c>
      <c r="C38" s="98" t="s">
        <v>197</v>
      </c>
      <c r="D38" s="98" t="s">
        <v>35</v>
      </c>
      <c r="E38" s="98" t="s">
        <v>7</v>
      </c>
      <c r="F38" s="3" t="s">
        <v>22</v>
      </c>
      <c r="G38" s="99">
        <v>2.8773148148148145E-2</v>
      </c>
      <c r="H38" s="100">
        <f t="shared" si="0"/>
        <v>3.1970164609053495E-3</v>
      </c>
      <c r="I38" s="4"/>
    </row>
    <row r="39" spans="1:9" ht="15" customHeight="1">
      <c r="A39" s="3">
        <v>35</v>
      </c>
      <c r="B39" s="3">
        <v>73</v>
      </c>
      <c r="C39" s="98" t="s">
        <v>198</v>
      </c>
      <c r="D39" s="98" t="s">
        <v>199</v>
      </c>
      <c r="E39" s="98"/>
      <c r="F39" s="3" t="s">
        <v>9</v>
      </c>
      <c r="G39" s="99">
        <v>2.8935185185185185E-2</v>
      </c>
      <c r="H39" s="100">
        <f t="shared" si="0"/>
        <v>3.2150205761316874E-3</v>
      </c>
      <c r="I39" s="4"/>
    </row>
    <row r="40" spans="1:9" ht="15" customHeight="1">
      <c r="A40" s="3">
        <v>36</v>
      </c>
      <c r="B40" s="3">
        <v>1</v>
      </c>
      <c r="C40" s="98" t="s">
        <v>67</v>
      </c>
      <c r="D40" s="98" t="s">
        <v>88</v>
      </c>
      <c r="E40" s="98" t="s">
        <v>116</v>
      </c>
      <c r="F40" s="3" t="s">
        <v>33</v>
      </c>
      <c r="G40" s="99">
        <v>2.8969907407407406E-2</v>
      </c>
      <c r="H40" s="100">
        <f t="shared" si="0"/>
        <v>3.2188786008230451E-3</v>
      </c>
      <c r="I40" s="4"/>
    </row>
    <row r="41" spans="1:9" ht="15" customHeight="1">
      <c r="A41" s="3">
        <v>37</v>
      </c>
      <c r="B41" s="3">
        <v>130</v>
      </c>
      <c r="C41" s="98" t="s">
        <v>200</v>
      </c>
      <c r="D41" s="98" t="s">
        <v>59</v>
      </c>
      <c r="E41" s="98" t="s">
        <v>191</v>
      </c>
      <c r="F41" s="3" t="s">
        <v>13</v>
      </c>
      <c r="G41" s="99">
        <v>2.9039351851851854E-2</v>
      </c>
      <c r="H41" s="100">
        <f t="shared" si="0"/>
        <v>3.2265946502057618E-3</v>
      </c>
      <c r="I41" s="4"/>
    </row>
    <row r="42" spans="1:9" ht="15" customHeight="1">
      <c r="A42" s="3">
        <v>38</v>
      </c>
      <c r="B42" s="3">
        <v>71</v>
      </c>
      <c r="C42" s="98" t="s">
        <v>65</v>
      </c>
      <c r="D42" s="98" t="s">
        <v>12</v>
      </c>
      <c r="E42" s="98" t="s">
        <v>1</v>
      </c>
      <c r="F42" s="3" t="s">
        <v>9</v>
      </c>
      <c r="G42" s="99">
        <v>2.9398148148148149E-2</v>
      </c>
      <c r="H42" s="100">
        <f t="shared" si="0"/>
        <v>3.2664609053497944E-3</v>
      </c>
      <c r="I42" s="4"/>
    </row>
    <row r="43" spans="1:9" ht="15" customHeight="1">
      <c r="A43" s="3">
        <v>39</v>
      </c>
      <c r="B43" s="3">
        <v>40</v>
      </c>
      <c r="C43" s="98" t="s">
        <v>94</v>
      </c>
      <c r="D43" s="98" t="s">
        <v>95</v>
      </c>
      <c r="E43" s="98" t="s">
        <v>201</v>
      </c>
      <c r="F43" s="3" t="s">
        <v>9</v>
      </c>
      <c r="G43" s="99">
        <v>2.9537037037037039E-2</v>
      </c>
      <c r="H43" s="100">
        <f t="shared" si="0"/>
        <v>3.2818930041152265E-3</v>
      </c>
      <c r="I43" s="4"/>
    </row>
    <row r="44" spans="1:9" ht="15" customHeight="1">
      <c r="A44" s="3">
        <v>40</v>
      </c>
      <c r="B44" s="3">
        <v>19</v>
      </c>
      <c r="C44" s="98" t="s">
        <v>202</v>
      </c>
      <c r="D44" s="98" t="s">
        <v>54</v>
      </c>
      <c r="E44" s="98" t="s">
        <v>203</v>
      </c>
      <c r="F44" s="3" t="s">
        <v>19</v>
      </c>
      <c r="G44" s="99">
        <v>2.9641203703703701E-2</v>
      </c>
      <c r="H44" s="100">
        <f t="shared" si="0"/>
        <v>3.2934670781893001E-3</v>
      </c>
      <c r="I44" s="4"/>
    </row>
    <row r="45" spans="1:9" ht="15" customHeight="1">
      <c r="A45" s="3">
        <v>41</v>
      </c>
      <c r="B45" s="3">
        <v>110</v>
      </c>
      <c r="C45" s="98" t="s">
        <v>204</v>
      </c>
      <c r="D45" s="98" t="s">
        <v>205</v>
      </c>
      <c r="E45" s="98" t="s">
        <v>7</v>
      </c>
      <c r="F45" s="3" t="s">
        <v>19</v>
      </c>
      <c r="G45" s="99">
        <v>2.9861111111111113E-2</v>
      </c>
      <c r="H45" s="100">
        <f t="shared" si="0"/>
        <v>3.3179012345679014E-3</v>
      </c>
      <c r="I45" s="4"/>
    </row>
    <row r="46" spans="1:9" ht="15" customHeight="1">
      <c r="A46" s="3">
        <v>42</v>
      </c>
      <c r="B46" s="3">
        <v>18</v>
      </c>
      <c r="C46" s="98" t="s">
        <v>206</v>
      </c>
      <c r="D46" s="98" t="s">
        <v>207</v>
      </c>
      <c r="E46" s="98" t="s">
        <v>4</v>
      </c>
      <c r="F46" s="3" t="s">
        <v>19</v>
      </c>
      <c r="G46" s="99">
        <v>2.9930555555555557E-2</v>
      </c>
      <c r="H46" s="100">
        <f t="shared" si="0"/>
        <v>3.3256172839506177E-3</v>
      </c>
      <c r="I46" s="4"/>
    </row>
    <row r="47" spans="1:9" ht="15" customHeight="1">
      <c r="A47" s="3">
        <v>43</v>
      </c>
      <c r="B47" s="3">
        <v>113</v>
      </c>
      <c r="C47" s="98" t="s">
        <v>146</v>
      </c>
      <c r="D47" s="98" t="s">
        <v>17</v>
      </c>
      <c r="E47" s="98" t="s">
        <v>7</v>
      </c>
      <c r="F47" s="3" t="s">
        <v>9</v>
      </c>
      <c r="G47" s="99">
        <v>3.0046296296296297E-2</v>
      </c>
      <c r="H47" s="100">
        <f t="shared" si="0"/>
        <v>3.3384773662551441E-3</v>
      </c>
      <c r="I47" s="4"/>
    </row>
    <row r="48" spans="1:9" ht="15" customHeight="1">
      <c r="A48" s="3">
        <v>44</v>
      </c>
      <c r="B48" s="3">
        <v>39</v>
      </c>
      <c r="C48" s="98" t="s">
        <v>86</v>
      </c>
      <c r="D48" s="98" t="s">
        <v>20</v>
      </c>
      <c r="E48" s="98" t="s">
        <v>201</v>
      </c>
      <c r="F48" s="3" t="s">
        <v>9</v>
      </c>
      <c r="G48" s="99">
        <v>3.0173611111111113E-2</v>
      </c>
      <c r="H48" s="100">
        <f t="shared" si="0"/>
        <v>3.3526234567901238E-3</v>
      </c>
      <c r="I48" s="4"/>
    </row>
    <row r="49" spans="1:9" ht="15" customHeight="1">
      <c r="A49" s="3">
        <v>45</v>
      </c>
      <c r="B49" s="3">
        <v>117</v>
      </c>
      <c r="C49" s="98" t="s">
        <v>208</v>
      </c>
      <c r="D49" s="98" t="s">
        <v>61</v>
      </c>
      <c r="E49" s="98" t="s">
        <v>209</v>
      </c>
      <c r="F49" s="3" t="s">
        <v>19</v>
      </c>
      <c r="G49" s="99">
        <v>3.0416666666666665E-2</v>
      </c>
      <c r="H49" s="100">
        <f t="shared" si="0"/>
        <v>3.3796296296296296E-3</v>
      </c>
      <c r="I49" s="4"/>
    </row>
    <row r="50" spans="1:9" ht="15" customHeight="1">
      <c r="A50" s="3">
        <v>46</v>
      </c>
      <c r="B50" s="3">
        <v>79</v>
      </c>
      <c r="C50" s="98" t="s">
        <v>210</v>
      </c>
      <c r="D50" s="98" t="s">
        <v>211</v>
      </c>
      <c r="E50" s="98"/>
      <c r="F50" s="3" t="s">
        <v>11</v>
      </c>
      <c r="G50" s="99">
        <v>3.0578703703703702E-2</v>
      </c>
      <c r="H50" s="100">
        <f t="shared" si="0"/>
        <v>3.397633744855967E-3</v>
      </c>
      <c r="I50" s="4"/>
    </row>
    <row r="51" spans="1:9" ht="15" customHeight="1">
      <c r="A51" s="3">
        <v>47</v>
      </c>
      <c r="B51" s="3">
        <v>53</v>
      </c>
      <c r="C51" s="98" t="s">
        <v>212</v>
      </c>
      <c r="D51" s="98" t="s">
        <v>25</v>
      </c>
      <c r="E51" s="98" t="s">
        <v>118</v>
      </c>
      <c r="F51" s="3" t="s">
        <v>19</v>
      </c>
      <c r="G51" s="99">
        <v>3.0694444444444444E-2</v>
      </c>
      <c r="H51" s="100">
        <f t="shared" si="0"/>
        <v>3.4104938271604939E-3</v>
      </c>
      <c r="I51" s="4"/>
    </row>
    <row r="52" spans="1:9" ht="15" customHeight="1">
      <c r="A52" s="3">
        <v>48</v>
      </c>
      <c r="B52" s="3">
        <v>29</v>
      </c>
      <c r="C52" s="98" t="s">
        <v>188</v>
      </c>
      <c r="D52" s="98" t="s">
        <v>27</v>
      </c>
      <c r="E52" s="98"/>
      <c r="F52" s="3" t="s">
        <v>15</v>
      </c>
      <c r="G52" s="99">
        <v>3.0879629629629632E-2</v>
      </c>
      <c r="H52" s="100">
        <f t="shared" si="0"/>
        <v>3.431069958847737E-3</v>
      </c>
      <c r="I52" s="4"/>
    </row>
    <row r="53" spans="1:9" ht="15" customHeight="1">
      <c r="A53" s="3">
        <v>49</v>
      </c>
      <c r="B53" s="3">
        <v>122</v>
      </c>
      <c r="C53" s="98" t="s">
        <v>144</v>
      </c>
      <c r="D53" s="98" t="s">
        <v>145</v>
      </c>
      <c r="E53" s="98" t="s">
        <v>213</v>
      </c>
      <c r="F53" s="3" t="s">
        <v>15</v>
      </c>
      <c r="G53" s="99">
        <v>3.108796296296296E-2</v>
      </c>
      <c r="H53" s="100">
        <f t="shared" si="0"/>
        <v>3.4542181069958846E-3</v>
      </c>
      <c r="I53" s="4"/>
    </row>
    <row r="54" spans="1:9" ht="15" customHeight="1">
      <c r="A54" s="3">
        <v>50</v>
      </c>
      <c r="B54" s="3">
        <v>6</v>
      </c>
      <c r="C54" s="98" t="s">
        <v>91</v>
      </c>
      <c r="D54" s="98" t="s">
        <v>32</v>
      </c>
      <c r="E54" s="98" t="s">
        <v>8</v>
      </c>
      <c r="F54" s="3" t="s">
        <v>70</v>
      </c>
      <c r="G54" s="99">
        <v>3.1157407407407408E-2</v>
      </c>
      <c r="H54" s="100">
        <f t="shared" si="0"/>
        <v>3.4619341563786009E-3</v>
      </c>
      <c r="I54" s="4"/>
    </row>
    <row r="55" spans="1:9" ht="15" customHeight="1">
      <c r="A55" s="3">
        <v>51</v>
      </c>
      <c r="B55" s="3">
        <v>108</v>
      </c>
      <c r="C55" s="98" t="s">
        <v>214</v>
      </c>
      <c r="D55" s="98" t="s">
        <v>35</v>
      </c>
      <c r="E55" s="98" t="s">
        <v>0</v>
      </c>
      <c r="F55" s="3" t="s">
        <v>14</v>
      </c>
      <c r="G55" s="99">
        <v>3.1215277777777783E-2</v>
      </c>
      <c r="H55" s="100">
        <f t="shared" si="0"/>
        <v>3.4683641975308648E-3</v>
      </c>
      <c r="I55" s="4"/>
    </row>
    <row r="56" spans="1:9" ht="15" customHeight="1">
      <c r="A56" s="3">
        <v>52</v>
      </c>
      <c r="B56" s="3">
        <v>129</v>
      </c>
      <c r="C56" s="98" t="s">
        <v>147</v>
      </c>
      <c r="D56" s="98" t="s">
        <v>54</v>
      </c>
      <c r="E56" s="98" t="s">
        <v>215</v>
      </c>
      <c r="F56" s="3" t="s">
        <v>22</v>
      </c>
      <c r="G56" s="99">
        <v>3.1365740740740743E-2</v>
      </c>
      <c r="H56" s="100">
        <f t="shared" si="0"/>
        <v>3.4850823045267493E-3</v>
      </c>
      <c r="I56" s="4"/>
    </row>
    <row r="57" spans="1:9" ht="15" customHeight="1">
      <c r="A57" s="3">
        <v>53</v>
      </c>
      <c r="B57" s="3">
        <v>136</v>
      </c>
      <c r="C57" s="98" t="s">
        <v>216</v>
      </c>
      <c r="D57" s="98" t="s">
        <v>189</v>
      </c>
      <c r="E57" s="98" t="s">
        <v>217</v>
      </c>
      <c r="F57" s="3" t="s">
        <v>19</v>
      </c>
      <c r="G57" s="99">
        <v>3.1435185185185184E-2</v>
      </c>
      <c r="H57" s="100">
        <f t="shared" si="0"/>
        <v>3.4927983539094648E-3</v>
      </c>
      <c r="I57" s="4"/>
    </row>
    <row r="58" spans="1:9" ht="15" customHeight="1">
      <c r="A58" s="3">
        <v>54</v>
      </c>
      <c r="B58" s="3">
        <v>16</v>
      </c>
      <c r="C58" s="98" t="s">
        <v>218</v>
      </c>
      <c r="D58" s="98" t="s">
        <v>187</v>
      </c>
      <c r="E58" s="98" t="s">
        <v>100</v>
      </c>
      <c r="F58" s="3" t="s">
        <v>9</v>
      </c>
      <c r="G58" s="99">
        <v>3.1504629629629625E-2</v>
      </c>
      <c r="H58" s="100">
        <f t="shared" si="0"/>
        <v>3.5005144032921806E-3</v>
      </c>
      <c r="I58" s="4"/>
    </row>
    <row r="59" spans="1:9" ht="15" customHeight="1">
      <c r="A59" s="3">
        <v>55</v>
      </c>
      <c r="B59" s="3">
        <v>60</v>
      </c>
      <c r="C59" s="98" t="s">
        <v>55</v>
      </c>
      <c r="D59" s="98" t="s">
        <v>56</v>
      </c>
      <c r="E59" s="98" t="s">
        <v>1</v>
      </c>
      <c r="F59" s="3" t="s">
        <v>22</v>
      </c>
      <c r="G59" s="99">
        <v>3.1608796296296295E-2</v>
      </c>
      <c r="H59" s="100">
        <f t="shared" si="0"/>
        <v>3.512088477366255E-3</v>
      </c>
      <c r="I59" s="4"/>
    </row>
    <row r="60" spans="1:9" ht="15" customHeight="1">
      <c r="A60" s="3">
        <v>56</v>
      </c>
      <c r="B60" s="3">
        <v>87</v>
      </c>
      <c r="C60" s="98" t="s">
        <v>219</v>
      </c>
      <c r="D60" s="98" t="s">
        <v>31</v>
      </c>
      <c r="E60" s="98" t="s">
        <v>126</v>
      </c>
      <c r="F60" s="3" t="s">
        <v>14</v>
      </c>
      <c r="G60" s="99">
        <v>3.170138888888889E-2</v>
      </c>
      <c r="H60" s="100">
        <f t="shared" si="0"/>
        <v>3.5223765432098766E-3</v>
      </c>
      <c r="I60" s="4"/>
    </row>
    <row r="61" spans="1:9" ht="15" customHeight="1">
      <c r="A61" s="3">
        <v>57</v>
      </c>
      <c r="B61" s="3">
        <v>54</v>
      </c>
      <c r="C61" s="98" t="s">
        <v>140</v>
      </c>
      <c r="D61" s="98" t="s">
        <v>141</v>
      </c>
      <c r="E61" s="98" t="s">
        <v>102</v>
      </c>
      <c r="F61" s="3" t="s">
        <v>19</v>
      </c>
      <c r="G61" s="99">
        <v>3.1817129629629633E-2</v>
      </c>
      <c r="H61" s="100">
        <f t="shared" si="0"/>
        <v>3.5352366255144035E-3</v>
      </c>
      <c r="I61" s="4"/>
    </row>
    <row r="62" spans="1:9" ht="15" customHeight="1">
      <c r="A62" s="3">
        <v>58</v>
      </c>
      <c r="B62" s="3">
        <v>76</v>
      </c>
      <c r="C62" s="98" t="s">
        <v>44</v>
      </c>
      <c r="D62" s="98" t="s">
        <v>151</v>
      </c>
      <c r="E62" s="98" t="s">
        <v>5</v>
      </c>
      <c r="F62" s="3" t="s">
        <v>38</v>
      </c>
      <c r="G62" s="99">
        <v>3.1863425925925927E-2</v>
      </c>
      <c r="H62" s="100">
        <f t="shared" si="0"/>
        <v>3.5403806584362141E-3</v>
      </c>
      <c r="I62" s="4"/>
    </row>
    <row r="63" spans="1:9" ht="15" customHeight="1">
      <c r="A63" s="1">
        <v>59</v>
      </c>
      <c r="B63" s="1">
        <v>134</v>
      </c>
      <c r="C63" s="5" t="s">
        <v>220</v>
      </c>
      <c r="D63" s="5" t="s">
        <v>221</v>
      </c>
      <c r="E63" s="5" t="s">
        <v>143</v>
      </c>
      <c r="F63" s="1" t="s">
        <v>29</v>
      </c>
      <c r="G63" s="6">
        <v>3.1886574074074074E-2</v>
      </c>
      <c r="H63" s="100">
        <f t="shared" si="0"/>
        <v>3.5429526748971193E-3</v>
      </c>
    </row>
    <row r="64" spans="1:9" ht="15" customHeight="1">
      <c r="A64" s="1">
        <v>60</v>
      </c>
      <c r="B64" s="1">
        <v>35</v>
      </c>
      <c r="C64" s="5" t="s">
        <v>222</v>
      </c>
      <c r="D64" s="5" t="s">
        <v>20</v>
      </c>
      <c r="E64" s="5" t="s">
        <v>87</v>
      </c>
      <c r="F64" s="1" t="s">
        <v>19</v>
      </c>
      <c r="G64" s="6">
        <v>3.1921296296296302E-2</v>
      </c>
      <c r="H64" s="100">
        <f t="shared" si="0"/>
        <v>3.5468106995884779E-3</v>
      </c>
    </row>
    <row r="65" spans="1:8" ht="15" customHeight="1">
      <c r="A65" s="1">
        <v>61</v>
      </c>
      <c r="B65" s="1">
        <v>47</v>
      </c>
      <c r="C65" s="5" t="s">
        <v>223</v>
      </c>
      <c r="D65" s="5" t="s">
        <v>224</v>
      </c>
      <c r="E65" s="5" t="s">
        <v>5</v>
      </c>
      <c r="F65" s="1" t="s">
        <v>40</v>
      </c>
      <c r="G65" s="6">
        <v>3.1990740740740743E-2</v>
      </c>
      <c r="H65" s="100">
        <f t="shared" si="0"/>
        <v>3.5545267489711938E-3</v>
      </c>
    </row>
    <row r="66" spans="1:8" ht="15" customHeight="1">
      <c r="A66" s="1">
        <v>62</v>
      </c>
      <c r="B66" s="1">
        <v>131</v>
      </c>
      <c r="C66" s="5" t="s">
        <v>225</v>
      </c>
      <c r="D66" s="5" t="s">
        <v>159</v>
      </c>
      <c r="E66" s="5" t="s">
        <v>127</v>
      </c>
      <c r="F66" s="1" t="s">
        <v>40</v>
      </c>
      <c r="G66" s="6">
        <v>3.2025462962962964E-2</v>
      </c>
      <c r="H66" s="100">
        <f t="shared" si="0"/>
        <v>3.5583847736625515E-3</v>
      </c>
    </row>
    <row r="67" spans="1:8" ht="15" customHeight="1">
      <c r="A67" s="1">
        <v>63</v>
      </c>
      <c r="B67" s="1">
        <v>55</v>
      </c>
      <c r="C67" s="5" t="s">
        <v>156</v>
      </c>
      <c r="D67" s="5" t="s">
        <v>150</v>
      </c>
      <c r="E67" s="5" t="s">
        <v>1</v>
      </c>
      <c r="F67" s="1" t="s">
        <v>29</v>
      </c>
      <c r="G67" s="6">
        <v>3.2256944444444442E-2</v>
      </c>
      <c r="H67" s="100">
        <f t="shared" si="0"/>
        <v>3.5841049382716048E-3</v>
      </c>
    </row>
    <row r="68" spans="1:8" ht="15" customHeight="1">
      <c r="A68" s="1">
        <v>64</v>
      </c>
      <c r="B68" s="1">
        <v>51</v>
      </c>
      <c r="C68" s="5" t="s">
        <v>21</v>
      </c>
      <c r="D68" s="5" t="s">
        <v>58</v>
      </c>
      <c r="E68" s="5" t="s">
        <v>1</v>
      </c>
      <c r="F68" s="1" t="s">
        <v>37</v>
      </c>
      <c r="G68" s="6">
        <v>3.2488425925925928E-2</v>
      </c>
      <c r="H68" s="100">
        <f t="shared" si="0"/>
        <v>3.6098251028806585E-3</v>
      </c>
    </row>
    <row r="69" spans="1:8" ht="15" customHeight="1">
      <c r="A69" s="1">
        <v>65</v>
      </c>
      <c r="B69" s="1">
        <v>28</v>
      </c>
      <c r="C69" s="5" t="s">
        <v>226</v>
      </c>
      <c r="D69" s="5" t="s">
        <v>25</v>
      </c>
      <c r="E69" s="5" t="s">
        <v>227</v>
      </c>
      <c r="F69" s="1" t="s">
        <v>19</v>
      </c>
      <c r="G69" s="6">
        <v>3.2499999999999994E-2</v>
      </c>
      <c r="H69" s="100">
        <f t="shared" si="0"/>
        <v>3.6111111111111105E-3</v>
      </c>
    </row>
    <row r="70" spans="1:8" ht="15" customHeight="1">
      <c r="A70" s="1">
        <v>66</v>
      </c>
      <c r="B70" s="1">
        <v>9</v>
      </c>
      <c r="C70" s="5" t="s">
        <v>228</v>
      </c>
      <c r="D70" s="5" t="s">
        <v>170</v>
      </c>
      <c r="E70" s="5" t="s">
        <v>100</v>
      </c>
      <c r="F70" s="1" t="s">
        <v>40</v>
      </c>
      <c r="G70" s="6">
        <v>3.2534722222222222E-2</v>
      </c>
      <c r="H70" s="100">
        <f t="shared" ref="H70:H129" si="1">G70/$K$3</f>
        <v>3.6149691358024691E-3</v>
      </c>
    </row>
    <row r="71" spans="1:8" ht="15" customHeight="1">
      <c r="A71" s="1">
        <v>67</v>
      </c>
      <c r="B71" s="1">
        <v>15</v>
      </c>
      <c r="C71" s="5" t="s">
        <v>229</v>
      </c>
      <c r="D71" s="5" t="s">
        <v>25</v>
      </c>
      <c r="E71" s="5" t="s">
        <v>100</v>
      </c>
      <c r="F71" s="1" t="s">
        <v>9</v>
      </c>
      <c r="G71" s="6">
        <v>3.2546296296296295E-2</v>
      </c>
      <c r="H71" s="100">
        <f t="shared" si="1"/>
        <v>3.6162551440329215E-3</v>
      </c>
    </row>
    <row r="72" spans="1:8" ht="15" customHeight="1">
      <c r="A72" s="1">
        <v>68</v>
      </c>
      <c r="B72" s="1">
        <v>107</v>
      </c>
      <c r="C72" s="5" t="s">
        <v>230</v>
      </c>
      <c r="D72" s="5" t="s">
        <v>30</v>
      </c>
      <c r="E72" s="5" t="s">
        <v>0</v>
      </c>
      <c r="F72" s="1" t="s">
        <v>14</v>
      </c>
      <c r="G72" s="6">
        <v>3.2800925925925928E-2</v>
      </c>
      <c r="H72" s="100">
        <f t="shared" si="1"/>
        <v>3.644547325102881E-3</v>
      </c>
    </row>
    <row r="73" spans="1:8" ht="15" customHeight="1">
      <c r="A73" s="1">
        <v>69</v>
      </c>
      <c r="B73" s="1">
        <v>34</v>
      </c>
      <c r="C73" s="5" t="s">
        <v>231</v>
      </c>
      <c r="D73" s="5" t="s">
        <v>232</v>
      </c>
      <c r="E73" s="5" t="s">
        <v>87</v>
      </c>
      <c r="F73" s="1" t="s">
        <v>9</v>
      </c>
      <c r="G73" s="6">
        <v>3.2986111111111112E-2</v>
      </c>
      <c r="H73" s="100">
        <f t="shared" si="1"/>
        <v>3.6651234567901237E-3</v>
      </c>
    </row>
    <row r="74" spans="1:8" ht="15" customHeight="1">
      <c r="A74" s="1">
        <v>70</v>
      </c>
      <c r="B74" s="1">
        <v>57</v>
      </c>
      <c r="C74" s="5" t="s">
        <v>98</v>
      </c>
      <c r="D74" s="5" t="s">
        <v>36</v>
      </c>
      <c r="E74" s="5" t="s">
        <v>1</v>
      </c>
      <c r="F74" s="1" t="s">
        <v>29</v>
      </c>
      <c r="G74" s="6">
        <v>3.3159722222222222E-2</v>
      </c>
      <c r="H74" s="100">
        <f t="shared" si="1"/>
        <v>3.6844135802469135E-3</v>
      </c>
    </row>
    <row r="75" spans="1:8" ht="15" customHeight="1">
      <c r="A75" s="1">
        <v>71</v>
      </c>
      <c r="B75" s="1">
        <v>111</v>
      </c>
      <c r="C75" s="5" t="s">
        <v>233</v>
      </c>
      <c r="D75" s="5" t="s">
        <v>23</v>
      </c>
      <c r="E75" s="5" t="s">
        <v>7</v>
      </c>
      <c r="F75" s="1" t="s">
        <v>9</v>
      </c>
      <c r="G75" s="6">
        <v>3.3171296296296296E-2</v>
      </c>
      <c r="H75" s="100">
        <f t="shared" si="1"/>
        <v>3.6856995884773664E-3</v>
      </c>
    </row>
    <row r="76" spans="1:8" ht="15" customHeight="1">
      <c r="A76" s="1">
        <v>72</v>
      </c>
      <c r="B76" s="1">
        <v>135</v>
      </c>
      <c r="C76" s="5" t="s">
        <v>234</v>
      </c>
      <c r="D76" s="5" t="s">
        <v>235</v>
      </c>
      <c r="E76" s="5" t="s">
        <v>0</v>
      </c>
      <c r="F76" s="1" t="s">
        <v>19</v>
      </c>
      <c r="G76" s="6">
        <v>3.3344907407407406E-2</v>
      </c>
      <c r="H76" s="100">
        <f t="shared" si="1"/>
        <v>3.7049897119341563E-3</v>
      </c>
    </row>
    <row r="77" spans="1:8" ht="15" customHeight="1">
      <c r="A77" s="1">
        <v>73</v>
      </c>
      <c r="B77" s="1">
        <v>133</v>
      </c>
      <c r="C77" s="5" t="s">
        <v>236</v>
      </c>
      <c r="D77" s="5" t="s">
        <v>133</v>
      </c>
      <c r="F77" s="1" t="s">
        <v>9</v>
      </c>
      <c r="G77" s="6">
        <v>3.3530092592592591E-2</v>
      </c>
      <c r="H77" s="100">
        <f t="shared" si="1"/>
        <v>3.725565843621399E-3</v>
      </c>
    </row>
    <row r="78" spans="1:8" ht="15" customHeight="1">
      <c r="A78" s="1">
        <v>74</v>
      </c>
      <c r="B78" s="1">
        <v>89</v>
      </c>
      <c r="C78" s="5" t="s">
        <v>237</v>
      </c>
      <c r="D78" s="5" t="s">
        <v>23</v>
      </c>
      <c r="F78" s="1" t="s">
        <v>15</v>
      </c>
      <c r="G78" s="6">
        <v>3.3935185185185186E-2</v>
      </c>
      <c r="H78" s="100">
        <f t="shared" si="1"/>
        <v>3.770576131687243E-3</v>
      </c>
    </row>
    <row r="79" spans="1:8" ht="15" customHeight="1">
      <c r="A79" s="1">
        <v>75</v>
      </c>
      <c r="B79" s="1">
        <v>88</v>
      </c>
      <c r="C79" s="5" t="s">
        <v>237</v>
      </c>
      <c r="D79" s="5" t="s">
        <v>17</v>
      </c>
      <c r="F79" s="1" t="s">
        <v>14</v>
      </c>
      <c r="G79" s="6">
        <v>3.394675925925926E-2</v>
      </c>
      <c r="H79" s="100">
        <f t="shared" si="1"/>
        <v>3.7718621399176954E-3</v>
      </c>
    </row>
    <row r="80" spans="1:8" ht="15" customHeight="1">
      <c r="A80" s="1">
        <v>76</v>
      </c>
      <c r="B80" s="1">
        <v>96</v>
      </c>
      <c r="C80" s="5" t="s">
        <v>92</v>
      </c>
      <c r="D80" s="5" t="s">
        <v>34</v>
      </c>
      <c r="E80" s="5" t="s">
        <v>97</v>
      </c>
      <c r="F80" s="1" t="s">
        <v>15</v>
      </c>
      <c r="G80" s="6">
        <v>3.3958333333333333E-2</v>
      </c>
      <c r="H80" s="100">
        <f t="shared" si="1"/>
        <v>3.7731481481481483E-3</v>
      </c>
    </row>
    <row r="81" spans="1:8" ht="15" customHeight="1">
      <c r="A81" s="1">
        <v>77</v>
      </c>
      <c r="B81" s="1">
        <v>90</v>
      </c>
      <c r="C81" s="5" t="s">
        <v>200</v>
      </c>
      <c r="D81" s="5" t="s">
        <v>20</v>
      </c>
      <c r="E81" s="5" t="s">
        <v>2</v>
      </c>
      <c r="F81" s="1" t="s">
        <v>19</v>
      </c>
      <c r="G81" s="6">
        <v>3.3969907407407407E-2</v>
      </c>
      <c r="H81" s="100">
        <f t="shared" si="1"/>
        <v>3.7744341563786007E-3</v>
      </c>
    </row>
    <row r="82" spans="1:8" ht="15" customHeight="1">
      <c r="A82" s="1">
        <v>78</v>
      </c>
      <c r="B82" s="1">
        <v>27</v>
      </c>
      <c r="C82" s="5" t="s">
        <v>238</v>
      </c>
      <c r="D82" s="5" t="s">
        <v>64</v>
      </c>
      <c r="E82" s="5" t="s">
        <v>6</v>
      </c>
      <c r="F82" s="1" t="s">
        <v>22</v>
      </c>
      <c r="G82" s="6">
        <v>3.4004629629629628E-2</v>
      </c>
      <c r="H82" s="100">
        <f t="shared" si="1"/>
        <v>3.7782921810699584E-3</v>
      </c>
    </row>
    <row r="83" spans="1:8" ht="15" customHeight="1">
      <c r="A83" s="1">
        <v>79</v>
      </c>
      <c r="B83" s="1">
        <v>98</v>
      </c>
      <c r="C83" s="5" t="s">
        <v>162</v>
      </c>
      <c r="D83" s="5" t="s">
        <v>25</v>
      </c>
      <c r="E83" s="5" t="s">
        <v>0</v>
      </c>
      <c r="F83" s="1" t="s">
        <v>19</v>
      </c>
      <c r="G83" s="6">
        <v>3.4062500000000002E-2</v>
      </c>
      <c r="H83" s="100">
        <f t="shared" si="1"/>
        <v>3.7847222222222223E-3</v>
      </c>
    </row>
    <row r="84" spans="1:8" ht="15" customHeight="1">
      <c r="A84" s="1">
        <v>80</v>
      </c>
      <c r="B84" s="1">
        <v>69</v>
      </c>
      <c r="C84" s="5" t="s">
        <v>239</v>
      </c>
      <c r="D84" s="5" t="s">
        <v>16</v>
      </c>
      <c r="F84" s="1" t="s">
        <v>9</v>
      </c>
      <c r="G84" s="6">
        <v>3.4074074074074076E-2</v>
      </c>
      <c r="H84" s="100">
        <f t="shared" si="1"/>
        <v>3.7860082304526752E-3</v>
      </c>
    </row>
    <row r="85" spans="1:8" ht="15" customHeight="1">
      <c r="A85" s="1">
        <v>81</v>
      </c>
      <c r="B85" s="1">
        <v>10</v>
      </c>
      <c r="C85" s="5" t="s">
        <v>240</v>
      </c>
      <c r="D85" s="5" t="s">
        <v>241</v>
      </c>
      <c r="E85" s="5" t="s">
        <v>227</v>
      </c>
      <c r="F85" s="1" t="s">
        <v>40</v>
      </c>
      <c r="G85" s="6">
        <v>3.4131944444444444E-2</v>
      </c>
      <c r="H85" s="100">
        <f t="shared" si="1"/>
        <v>3.7924382716049382E-3</v>
      </c>
    </row>
    <row r="86" spans="1:8" ht="15" customHeight="1">
      <c r="A86" s="1">
        <v>82</v>
      </c>
      <c r="B86" s="1">
        <v>137</v>
      </c>
      <c r="C86" s="5" t="s">
        <v>242</v>
      </c>
      <c r="D86" s="5" t="s">
        <v>59</v>
      </c>
      <c r="E86" s="5" t="s">
        <v>215</v>
      </c>
      <c r="F86" s="1" t="s">
        <v>19</v>
      </c>
      <c r="G86" s="6">
        <v>3.4247685185185187E-2</v>
      </c>
      <c r="H86" s="100">
        <f t="shared" si="1"/>
        <v>3.805298353909465E-3</v>
      </c>
    </row>
    <row r="87" spans="1:8" ht="15" customHeight="1">
      <c r="A87" s="1">
        <v>83</v>
      </c>
      <c r="B87" s="1">
        <v>59</v>
      </c>
      <c r="C87" s="5" t="s">
        <v>86</v>
      </c>
      <c r="D87" s="5" t="s">
        <v>36</v>
      </c>
      <c r="E87" s="5" t="s">
        <v>1</v>
      </c>
      <c r="F87" s="1" t="s">
        <v>22</v>
      </c>
      <c r="G87" s="6">
        <v>3.4502314814814812E-2</v>
      </c>
      <c r="H87" s="100">
        <f t="shared" si="1"/>
        <v>3.8335905349794236E-3</v>
      </c>
    </row>
    <row r="88" spans="1:8" ht="15" customHeight="1">
      <c r="A88" s="1">
        <v>84</v>
      </c>
      <c r="B88" s="1">
        <v>72</v>
      </c>
      <c r="C88" s="5" t="s">
        <v>101</v>
      </c>
      <c r="D88" s="5" t="s">
        <v>27</v>
      </c>
      <c r="E88" s="5" t="s">
        <v>1</v>
      </c>
      <c r="F88" s="1" t="s">
        <v>9</v>
      </c>
      <c r="G88" s="6">
        <v>3.4502314814814812E-2</v>
      </c>
      <c r="H88" s="100">
        <f t="shared" si="1"/>
        <v>3.8335905349794236E-3</v>
      </c>
    </row>
    <row r="89" spans="1:8" ht="15" customHeight="1">
      <c r="A89" s="1">
        <v>85</v>
      </c>
      <c r="B89" s="1">
        <v>94</v>
      </c>
      <c r="C89" s="5" t="s">
        <v>154</v>
      </c>
      <c r="D89" s="5" t="s">
        <v>155</v>
      </c>
      <c r="E89" s="5" t="s">
        <v>97</v>
      </c>
      <c r="F89" s="1" t="s">
        <v>9</v>
      </c>
      <c r="G89" s="6">
        <v>3.4837962962962959E-2</v>
      </c>
      <c r="H89" s="100">
        <f t="shared" si="1"/>
        <v>3.8708847736625509E-3</v>
      </c>
    </row>
    <row r="90" spans="1:8" ht="15" customHeight="1">
      <c r="A90" s="1">
        <v>86</v>
      </c>
      <c r="B90" s="1">
        <v>13</v>
      </c>
      <c r="C90" s="5" t="s">
        <v>243</v>
      </c>
      <c r="D90" s="5" t="s">
        <v>24</v>
      </c>
      <c r="E90" s="5" t="s">
        <v>100</v>
      </c>
      <c r="F90" s="1" t="s">
        <v>19</v>
      </c>
      <c r="G90" s="6">
        <v>3.4965277777777783E-2</v>
      </c>
      <c r="H90" s="100">
        <f t="shared" si="1"/>
        <v>3.8850308641975315E-3</v>
      </c>
    </row>
    <row r="91" spans="1:8" ht="15" customHeight="1">
      <c r="A91" s="1">
        <v>87</v>
      </c>
      <c r="B91" s="1">
        <v>75</v>
      </c>
      <c r="C91" s="5" t="s">
        <v>244</v>
      </c>
      <c r="D91" s="5" t="s">
        <v>245</v>
      </c>
      <c r="E91" s="5" t="s">
        <v>1</v>
      </c>
      <c r="F91" s="1" t="s">
        <v>40</v>
      </c>
      <c r="G91" s="6">
        <v>3.5046296296296298E-2</v>
      </c>
      <c r="H91" s="100">
        <f t="shared" si="1"/>
        <v>3.8940329218106998E-3</v>
      </c>
    </row>
    <row r="92" spans="1:8" ht="15" customHeight="1">
      <c r="A92" s="1">
        <v>88</v>
      </c>
      <c r="B92" s="1">
        <v>25</v>
      </c>
      <c r="C92" s="5" t="s">
        <v>157</v>
      </c>
      <c r="D92" s="5" t="s">
        <v>158</v>
      </c>
      <c r="E92" s="5" t="s">
        <v>97</v>
      </c>
      <c r="F92" s="1" t="s">
        <v>22</v>
      </c>
      <c r="G92" s="6">
        <v>3.5208333333333335E-2</v>
      </c>
      <c r="H92" s="100">
        <f t="shared" si="1"/>
        <v>3.9120370370370368E-3</v>
      </c>
    </row>
    <row r="93" spans="1:8" ht="15" customHeight="1">
      <c r="A93" s="1">
        <v>89</v>
      </c>
      <c r="B93" s="1">
        <v>17</v>
      </c>
      <c r="C93" s="5" t="s">
        <v>99</v>
      </c>
      <c r="D93" s="5" t="s">
        <v>39</v>
      </c>
      <c r="E93" s="5" t="s">
        <v>100</v>
      </c>
      <c r="F93" s="1" t="s">
        <v>42</v>
      </c>
      <c r="G93" s="6">
        <v>3.5659722222222225E-2</v>
      </c>
      <c r="H93" s="100">
        <f t="shared" si="1"/>
        <v>3.9621913580246918E-3</v>
      </c>
    </row>
    <row r="94" spans="1:8" ht="15" customHeight="1">
      <c r="A94" s="1">
        <v>90</v>
      </c>
      <c r="B94" s="1">
        <v>67</v>
      </c>
      <c r="C94" s="5" t="s">
        <v>246</v>
      </c>
      <c r="D94" s="5" t="s">
        <v>155</v>
      </c>
      <c r="E94" s="5" t="s">
        <v>215</v>
      </c>
      <c r="F94" s="1" t="s">
        <v>19</v>
      </c>
      <c r="G94" s="6">
        <v>3.6388888888888887E-2</v>
      </c>
      <c r="H94" s="100">
        <f t="shared" si="1"/>
        <v>4.0432098765432094E-3</v>
      </c>
    </row>
    <row r="95" spans="1:8" ht="15" customHeight="1">
      <c r="A95" s="1">
        <v>91</v>
      </c>
      <c r="B95" s="1">
        <v>138</v>
      </c>
      <c r="C95" s="5" t="s">
        <v>247</v>
      </c>
      <c r="D95" s="5" t="s">
        <v>128</v>
      </c>
      <c r="E95" s="5" t="s">
        <v>215</v>
      </c>
      <c r="F95" s="1" t="s">
        <v>19</v>
      </c>
      <c r="G95" s="6">
        <v>3.6469907407407402E-2</v>
      </c>
      <c r="H95" s="100">
        <f t="shared" si="1"/>
        <v>4.0522119341563781E-3</v>
      </c>
    </row>
    <row r="96" spans="1:8" ht="15" customHeight="1">
      <c r="A96" s="1">
        <v>92</v>
      </c>
      <c r="B96" s="1">
        <v>106</v>
      </c>
      <c r="C96" s="5" t="s">
        <v>248</v>
      </c>
      <c r="D96" s="5" t="s">
        <v>60</v>
      </c>
      <c r="E96" s="5" t="s">
        <v>0</v>
      </c>
      <c r="F96" s="1" t="s">
        <v>14</v>
      </c>
      <c r="G96" s="6">
        <v>3.6493055555555549E-2</v>
      </c>
      <c r="H96" s="100">
        <f t="shared" si="1"/>
        <v>4.054783950617283E-3</v>
      </c>
    </row>
    <row r="97" spans="1:8" ht="15" customHeight="1">
      <c r="A97" s="1">
        <v>93</v>
      </c>
      <c r="B97" s="1">
        <v>102</v>
      </c>
      <c r="C97" s="5" t="s">
        <v>68</v>
      </c>
      <c r="D97" s="5" t="s">
        <v>69</v>
      </c>
      <c r="E97" s="5" t="s">
        <v>0</v>
      </c>
      <c r="F97" s="1" t="s">
        <v>70</v>
      </c>
      <c r="G97" s="6">
        <v>3.664351851851852E-2</v>
      </c>
      <c r="H97" s="100">
        <f t="shared" si="1"/>
        <v>4.0715020576131689E-3</v>
      </c>
    </row>
    <row r="98" spans="1:8" ht="15" customHeight="1">
      <c r="A98" s="1">
        <v>94</v>
      </c>
      <c r="B98" s="1">
        <v>99</v>
      </c>
      <c r="C98" s="5" t="s">
        <v>162</v>
      </c>
      <c r="D98" s="5" t="s">
        <v>39</v>
      </c>
      <c r="E98" s="5" t="s">
        <v>0</v>
      </c>
      <c r="F98" s="1" t="s">
        <v>9</v>
      </c>
      <c r="G98" s="6">
        <v>3.6655092592592593E-2</v>
      </c>
      <c r="H98" s="100">
        <f t="shared" si="1"/>
        <v>4.0727880658436213E-3</v>
      </c>
    </row>
    <row r="99" spans="1:8" ht="15" customHeight="1">
      <c r="A99" s="1">
        <v>95</v>
      </c>
      <c r="B99" s="1">
        <v>120</v>
      </c>
      <c r="C99" s="5" t="s">
        <v>249</v>
      </c>
      <c r="D99" s="5" t="s">
        <v>66</v>
      </c>
      <c r="E99" s="5" t="s">
        <v>4</v>
      </c>
      <c r="F99" s="1" t="s">
        <v>33</v>
      </c>
      <c r="G99" s="6">
        <v>3.667824074074074E-2</v>
      </c>
      <c r="H99" s="100">
        <f t="shared" si="1"/>
        <v>4.075360082304527E-3</v>
      </c>
    </row>
    <row r="100" spans="1:8" ht="15" customHeight="1">
      <c r="A100" s="1">
        <v>96</v>
      </c>
      <c r="B100" s="1">
        <v>44</v>
      </c>
      <c r="C100" s="5" t="s">
        <v>250</v>
      </c>
      <c r="D100" s="5" t="s">
        <v>251</v>
      </c>
      <c r="E100" s="5" t="s">
        <v>137</v>
      </c>
      <c r="F100" s="1" t="s">
        <v>33</v>
      </c>
      <c r="G100" s="6">
        <v>3.6689814814814821E-2</v>
      </c>
      <c r="H100" s="100">
        <f t="shared" si="1"/>
        <v>4.0766460905349803E-3</v>
      </c>
    </row>
    <row r="101" spans="1:8" ht="15" customHeight="1">
      <c r="A101" s="1">
        <v>97</v>
      </c>
      <c r="B101" s="1">
        <v>37</v>
      </c>
      <c r="C101" s="5" t="s">
        <v>252</v>
      </c>
      <c r="D101" s="5" t="s">
        <v>253</v>
      </c>
      <c r="E101" s="5" t="s">
        <v>87</v>
      </c>
      <c r="F101" s="1" t="s">
        <v>9</v>
      </c>
      <c r="G101" s="6">
        <v>3.7499999999999999E-2</v>
      </c>
      <c r="H101" s="100">
        <f t="shared" si="1"/>
        <v>4.1666666666666666E-3</v>
      </c>
    </row>
    <row r="102" spans="1:8" ht="15" customHeight="1">
      <c r="A102" s="1">
        <v>98</v>
      </c>
      <c r="B102" s="1">
        <v>41</v>
      </c>
      <c r="C102" s="5" t="s">
        <v>254</v>
      </c>
      <c r="D102" s="5" t="s">
        <v>142</v>
      </c>
      <c r="E102" s="5" t="s">
        <v>137</v>
      </c>
      <c r="F102" s="1" t="s">
        <v>33</v>
      </c>
      <c r="G102" s="6">
        <v>3.7581018518518521E-2</v>
      </c>
      <c r="H102" s="100">
        <f t="shared" si="1"/>
        <v>4.1756687242798353E-3</v>
      </c>
    </row>
    <row r="103" spans="1:8" ht="15" customHeight="1">
      <c r="A103" s="1">
        <v>99</v>
      </c>
      <c r="B103" s="1">
        <v>74</v>
      </c>
      <c r="C103" s="5" t="s">
        <v>65</v>
      </c>
      <c r="D103" s="5" t="s">
        <v>169</v>
      </c>
      <c r="E103" s="5" t="s">
        <v>1</v>
      </c>
      <c r="F103" s="1" t="s">
        <v>33</v>
      </c>
      <c r="G103" s="6">
        <v>3.8009259259259263E-2</v>
      </c>
      <c r="H103" s="100">
        <f t="shared" si="1"/>
        <v>4.2232510288065846E-3</v>
      </c>
    </row>
    <row r="104" spans="1:8" ht="15" customHeight="1">
      <c r="A104" s="1">
        <v>100</v>
      </c>
      <c r="B104" s="1">
        <v>11</v>
      </c>
      <c r="C104" s="5" t="s">
        <v>71</v>
      </c>
      <c r="D104" s="5" t="s">
        <v>72</v>
      </c>
      <c r="E104" s="5" t="s">
        <v>3</v>
      </c>
      <c r="F104" s="1" t="s">
        <v>40</v>
      </c>
      <c r="G104" s="6">
        <v>3.802083333333333E-2</v>
      </c>
      <c r="H104" s="100">
        <f t="shared" si="1"/>
        <v>4.2245370370370371E-3</v>
      </c>
    </row>
    <row r="105" spans="1:8" ht="15" customHeight="1">
      <c r="A105" s="1">
        <v>101</v>
      </c>
      <c r="B105" s="1">
        <v>119</v>
      </c>
      <c r="C105" s="5" t="s">
        <v>160</v>
      </c>
      <c r="D105" s="5" t="s">
        <v>59</v>
      </c>
      <c r="E105" s="5" t="s">
        <v>161</v>
      </c>
      <c r="F105" s="1" t="s">
        <v>19</v>
      </c>
      <c r="G105" s="6">
        <v>3.8101851851851852E-2</v>
      </c>
      <c r="H105" s="100">
        <f t="shared" si="1"/>
        <v>4.2335390946502058E-3</v>
      </c>
    </row>
    <row r="106" spans="1:8" ht="15" customHeight="1">
      <c r="A106" s="1">
        <v>102</v>
      </c>
      <c r="B106" s="1">
        <v>38</v>
      </c>
      <c r="C106" s="5" t="s">
        <v>255</v>
      </c>
      <c r="D106" s="5" t="s">
        <v>90</v>
      </c>
      <c r="E106" s="5" t="s">
        <v>87</v>
      </c>
      <c r="F106" s="1" t="s">
        <v>40</v>
      </c>
      <c r="G106" s="6">
        <v>3.9097222222222221E-2</v>
      </c>
      <c r="H106" s="100">
        <f t="shared" si="1"/>
        <v>4.3441358024691352E-3</v>
      </c>
    </row>
    <row r="107" spans="1:8" ht="15" customHeight="1">
      <c r="A107" s="1">
        <v>103</v>
      </c>
      <c r="B107" s="1">
        <v>56</v>
      </c>
      <c r="C107" s="5" t="s">
        <v>256</v>
      </c>
      <c r="D107" s="5" t="s">
        <v>257</v>
      </c>
      <c r="E107" s="5" t="s">
        <v>102</v>
      </c>
      <c r="F107" s="1" t="s">
        <v>42</v>
      </c>
      <c r="G107" s="6">
        <v>3.9108796296296301E-2</v>
      </c>
      <c r="H107" s="100">
        <f t="shared" si="1"/>
        <v>4.3454218106995894E-3</v>
      </c>
    </row>
    <row r="108" spans="1:8" ht="15" customHeight="1">
      <c r="A108" s="1">
        <v>104</v>
      </c>
      <c r="B108" s="1">
        <v>104</v>
      </c>
      <c r="C108" s="5" t="s">
        <v>258</v>
      </c>
      <c r="D108" s="5" t="s">
        <v>165</v>
      </c>
      <c r="E108" s="5" t="s">
        <v>0</v>
      </c>
      <c r="F108" s="1" t="s">
        <v>70</v>
      </c>
      <c r="G108" s="6">
        <v>3.9120370370370368E-2</v>
      </c>
      <c r="H108" s="100">
        <f t="shared" si="1"/>
        <v>4.346707818930041E-3</v>
      </c>
    </row>
    <row r="109" spans="1:8" ht="15" customHeight="1">
      <c r="A109" s="1">
        <v>105</v>
      </c>
      <c r="B109" s="1">
        <v>14</v>
      </c>
      <c r="C109" s="5" t="s">
        <v>259</v>
      </c>
      <c r="D109" s="5" t="s">
        <v>257</v>
      </c>
      <c r="E109" s="5" t="s">
        <v>100</v>
      </c>
      <c r="F109" s="1" t="s">
        <v>29</v>
      </c>
      <c r="G109" s="6">
        <v>3.9131944444444448E-2</v>
      </c>
      <c r="H109" s="100">
        <f t="shared" si="1"/>
        <v>4.3479938271604943E-3</v>
      </c>
    </row>
    <row r="110" spans="1:8" ht="15" customHeight="1">
      <c r="A110" s="1">
        <v>106</v>
      </c>
      <c r="B110" s="1">
        <v>103</v>
      </c>
      <c r="C110" s="5" t="s">
        <v>260</v>
      </c>
      <c r="D110" s="5" t="s">
        <v>261</v>
      </c>
      <c r="E110" s="5" t="s">
        <v>0</v>
      </c>
      <c r="F110" s="1" t="s">
        <v>40</v>
      </c>
      <c r="G110" s="6">
        <v>3.9131944444444448E-2</v>
      </c>
      <c r="H110" s="100">
        <f t="shared" si="1"/>
        <v>4.3479938271604943E-3</v>
      </c>
    </row>
    <row r="111" spans="1:8" ht="15" customHeight="1">
      <c r="A111" s="1">
        <v>107</v>
      </c>
      <c r="B111" s="1">
        <v>115</v>
      </c>
      <c r="C111" s="5" t="s">
        <v>262</v>
      </c>
      <c r="D111" s="5" t="s">
        <v>43</v>
      </c>
      <c r="E111" s="5" t="s">
        <v>7</v>
      </c>
      <c r="F111" s="1" t="s">
        <v>38</v>
      </c>
      <c r="G111" s="6">
        <v>4.0011574074074074E-2</v>
      </c>
      <c r="H111" s="100">
        <f t="shared" si="1"/>
        <v>4.4457304526748969E-3</v>
      </c>
    </row>
    <row r="112" spans="1:8" ht="15" customHeight="1">
      <c r="A112" s="1">
        <v>108</v>
      </c>
      <c r="B112" s="1">
        <v>36</v>
      </c>
      <c r="C112" s="5" t="s">
        <v>263</v>
      </c>
      <c r="D112" s="5" t="s">
        <v>28</v>
      </c>
      <c r="E112" s="5" t="s">
        <v>87</v>
      </c>
      <c r="F112" s="1" t="s">
        <v>9</v>
      </c>
      <c r="G112" s="6">
        <v>4.0034722222222222E-2</v>
      </c>
      <c r="H112" s="100">
        <f t="shared" si="1"/>
        <v>4.4483024691358026E-3</v>
      </c>
    </row>
    <row r="113" spans="1:8" ht="15" customHeight="1">
      <c r="A113" s="1">
        <v>109</v>
      </c>
      <c r="B113" s="1">
        <v>92</v>
      </c>
      <c r="C113" s="5" t="s">
        <v>62</v>
      </c>
      <c r="D113" s="5" t="s">
        <v>63</v>
      </c>
      <c r="E113" s="5" t="s">
        <v>2</v>
      </c>
      <c r="F113" s="1" t="s">
        <v>29</v>
      </c>
      <c r="G113" s="6">
        <v>4.0138888888888884E-2</v>
      </c>
      <c r="H113" s="100">
        <f t="shared" si="1"/>
        <v>4.4598765432098762E-3</v>
      </c>
    </row>
    <row r="114" spans="1:8" ht="15" customHeight="1">
      <c r="A114" s="1">
        <v>110</v>
      </c>
      <c r="B114" s="1">
        <v>91</v>
      </c>
      <c r="C114" s="5" t="s">
        <v>264</v>
      </c>
      <c r="D114" s="5" t="s">
        <v>25</v>
      </c>
      <c r="E114" s="5" t="s">
        <v>2</v>
      </c>
      <c r="F114" s="1" t="s">
        <v>19</v>
      </c>
      <c r="G114" s="6">
        <v>4.0150462962962964E-2</v>
      </c>
      <c r="H114" s="100">
        <f t="shared" si="1"/>
        <v>4.4611625514403295E-3</v>
      </c>
    </row>
    <row r="115" spans="1:8" ht="15" customHeight="1">
      <c r="A115" s="1">
        <v>111</v>
      </c>
      <c r="B115" s="1">
        <v>112</v>
      </c>
      <c r="C115" s="5" t="s">
        <v>265</v>
      </c>
      <c r="D115" s="5" t="s">
        <v>164</v>
      </c>
      <c r="E115" s="5" t="s">
        <v>7</v>
      </c>
      <c r="F115" s="1" t="s">
        <v>33</v>
      </c>
      <c r="G115" s="6">
        <v>4.0381944444444443E-2</v>
      </c>
      <c r="H115" s="100">
        <f t="shared" si="1"/>
        <v>4.4868827160493823E-3</v>
      </c>
    </row>
    <row r="116" spans="1:8" ht="15" customHeight="1">
      <c r="A116" s="1">
        <v>112</v>
      </c>
      <c r="B116" s="1">
        <v>62</v>
      </c>
      <c r="C116" s="5" t="s">
        <v>73</v>
      </c>
      <c r="D116" s="5" t="s">
        <v>74</v>
      </c>
      <c r="E116" s="5" t="s">
        <v>1</v>
      </c>
      <c r="F116" s="1" t="s">
        <v>33</v>
      </c>
      <c r="G116" s="6">
        <v>4.0451388888888891E-2</v>
      </c>
      <c r="H116" s="100">
        <f t="shared" si="1"/>
        <v>4.4945987654320986E-3</v>
      </c>
    </row>
    <row r="117" spans="1:8" ht="15" customHeight="1">
      <c r="A117" s="1">
        <v>113</v>
      </c>
      <c r="B117" s="1">
        <v>42</v>
      </c>
      <c r="C117" s="5" t="s">
        <v>266</v>
      </c>
      <c r="D117" s="5" t="s">
        <v>35</v>
      </c>
      <c r="E117" s="5" t="s">
        <v>137</v>
      </c>
      <c r="F117" s="1" t="s">
        <v>9</v>
      </c>
      <c r="G117" s="6">
        <v>4.0601851851851854E-2</v>
      </c>
      <c r="H117" s="100">
        <f t="shared" si="1"/>
        <v>4.5113168724279836E-3</v>
      </c>
    </row>
    <row r="118" spans="1:8" ht="15" customHeight="1">
      <c r="A118" s="1">
        <v>114</v>
      </c>
      <c r="B118" s="1">
        <v>101</v>
      </c>
      <c r="C118" s="5" t="s">
        <v>168</v>
      </c>
      <c r="D118" s="5" t="s">
        <v>165</v>
      </c>
      <c r="E118" s="5" t="s">
        <v>0</v>
      </c>
      <c r="F118" s="1" t="s">
        <v>33</v>
      </c>
      <c r="G118" s="6">
        <v>4.0636574074074075E-2</v>
      </c>
      <c r="H118" s="100">
        <f t="shared" si="1"/>
        <v>4.5151748971193418E-3</v>
      </c>
    </row>
    <row r="119" spans="1:8" ht="15" customHeight="1">
      <c r="A119" s="1">
        <v>115</v>
      </c>
      <c r="B119" s="1">
        <v>132</v>
      </c>
      <c r="C119" s="5" t="s">
        <v>267</v>
      </c>
      <c r="D119" s="5" t="s">
        <v>148</v>
      </c>
      <c r="F119" s="1" t="s">
        <v>33</v>
      </c>
      <c r="G119" s="6">
        <v>4.1215277777777774E-2</v>
      </c>
      <c r="H119" s="100">
        <f t="shared" si="1"/>
        <v>4.5794753086419752E-3</v>
      </c>
    </row>
    <row r="120" spans="1:8" ht="15" customHeight="1">
      <c r="A120" s="1">
        <v>116</v>
      </c>
      <c r="B120" s="1">
        <v>97</v>
      </c>
      <c r="C120" s="5" t="s">
        <v>268</v>
      </c>
      <c r="D120" s="5" t="s">
        <v>41</v>
      </c>
      <c r="E120" s="5" t="s">
        <v>1</v>
      </c>
      <c r="F120" s="1" t="s">
        <v>33</v>
      </c>
      <c r="G120" s="6">
        <v>4.2349537037037033E-2</v>
      </c>
      <c r="H120" s="100">
        <f t="shared" si="1"/>
        <v>4.7055041152263373E-3</v>
      </c>
    </row>
    <row r="121" spans="1:8" ht="15" customHeight="1">
      <c r="A121" s="1">
        <v>117</v>
      </c>
      <c r="B121" s="1">
        <v>65</v>
      </c>
      <c r="C121" s="5" t="s">
        <v>269</v>
      </c>
      <c r="D121" s="5" t="s">
        <v>189</v>
      </c>
      <c r="E121" s="5" t="s">
        <v>1</v>
      </c>
      <c r="F121" s="1" t="s">
        <v>19</v>
      </c>
      <c r="G121" s="6">
        <v>4.2349537037037033E-2</v>
      </c>
      <c r="H121" s="100">
        <f t="shared" si="1"/>
        <v>4.7055041152263373E-3</v>
      </c>
    </row>
    <row r="122" spans="1:8" ht="15" customHeight="1">
      <c r="A122" s="1">
        <v>118</v>
      </c>
      <c r="B122" s="1">
        <v>123</v>
      </c>
      <c r="C122" s="5" t="s">
        <v>270</v>
      </c>
      <c r="D122" s="5" t="s">
        <v>105</v>
      </c>
      <c r="E122" s="5" t="s">
        <v>191</v>
      </c>
      <c r="F122" s="1" t="s">
        <v>33</v>
      </c>
      <c r="G122" s="6">
        <v>4.4085648148148145E-2</v>
      </c>
      <c r="H122" s="100">
        <f t="shared" si="1"/>
        <v>4.8984053497942385E-3</v>
      </c>
    </row>
    <row r="123" spans="1:8" ht="15" customHeight="1">
      <c r="A123" s="1">
        <v>119</v>
      </c>
      <c r="B123" s="1">
        <v>85</v>
      </c>
      <c r="C123" s="5" t="s">
        <v>271</v>
      </c>
      <c r="D123" s="5" t="s">
        <v>61</v>
      </c>
      <c r="E123" s="5" t="s">
        <v>126</v>
      </c>
      <c r="F123" s="1" t="s">
        <v>22</v>
      </c>
      <c r="G123" s="6">
        <v>4.4722222222222219E-2</v>
      </c>
      <c r="H123" s="100">
        <f t="shared" si="1"/>
        <v>4.9691358024691358E-3</v>
      </c>
    </row>
    <row r="124" spans="1:8" ht="15" customHeight="1">
      <c r="A124" s="1">
        <v>120</v>
      </c>
      <c r="B124" s="1">
        <v>125</v>
      </c>
      <c r="C124" s="5" t="s">
        <v>272</v>
      </c>
      <c r="D124" s="5" t="s">
        <v>66</v>
      </c>
      <c r="E124" s="5" t="s">
        <v>127</v>
      </c>
      <c r="F124" s="1" t="s">
        <v>40</v>
      </c>
      <c r="G124" s="6">
        <v>4.5682870370370367E-2</v>
      </c>
      <c r="H124" s="100">
        <f t="shared" si="1"/>
        <v>5.0758744855967071E-3</v>
      </c>
    </row>
    <row r="125" spans="1:8" ht="15" customHeight="1">
      <c r="A125" s="1">
        <v>121</v>
      </c>
      <c r="B125" s="1">
        <v>128</v>
      </c>
      <c r="C125" s="5" t="s">
        <v>273</v>
      </c>
      <c r="D125" s="5" t="s">
        <v>159</v>
      </c>
      <c r="E125" s="5" t="s">
        <v>215</v>
      </c>
      <c r="F125" s="1" t="s">
        <v>33</v>
      </c>
      <c r="G125" s="6">
        <v>4.5694444444444447E-2</v>
      </c>
      <c r="H125" s="100">
        <f t="shared" si="1"/>
        <v>5.0771604938271604E-3</v>
      </c>
    </row>
    <row r="126" spans="1:8" ht="15" customHeight="1">
      <c r="A126" s="1">
        <v>122</v>
      </c>
      <c r="B126" s="1">
        <v>77</v>
      </c>
      <c r="C126" s="5" t="s">
        <v>44</v>
      </c>
      <c r="D126" s="5" t="s">
        <v>10</v>
      </c>
      <c r="E126" s="5" t="s">
        <v>5</v>
      </c>
      <c r="F126" s="1" t="s">
        <v>42</v>
      </c>
      <c r="G126" s="6">
        <v>4.7175925925925927E-2</v>
      </c>
      <c r="H126" s="100">
        <f t="shared" si="1"/>
        <v>5.2417695473251031E-3</v>
      </c>
    </row>
    <row r="127" spans="1:8" ht="15" customHeight="1">
      <c r="A127" s="1">
        <v>123</v>
      </c>
      <c r="B127" s="1">
        <v>66</v>
      </c>
      <c r="C127" s="5" t="s">
        <v>103</v>
      </c>
      <c r="D127" s="5" t="s">
        <v>104</v>
      </c>
      <c r="E127" s="5" t="s">
        <v>1</v>
      </c>
      <c r="F127" s="1" t="s">
        <v>33</v>
      </c>
      <c r="G127" s="6">
        <v>5.1782407407407409E-2</v>
      </c>
      <c r="H127" s="100">
        <f t="shared" si="1"/>
        <v>5.7536008230452676E-3</v>
      </c>
    </row>
    <row r="128" spans="1:8" ht="15" customHeight="1">
      <c r="A128" s="1">
        <v>124</v>
      </c>
      <c r="B128" s="1">
        <v>100</v>
      </c>
      <c r="C128" s="5" t="s">
        <v>65</v>
      </c>
      <c r="D128" s="5" t="s">
        <v>18</v>
      </c>
      <c r="E128" s="5" t="s">
        <v>1</v>
      </c>
      <c r="F128" s="1" t="s">
        <v>42</v>
      </c>
      <c r="G128" s="6">
        <v>5.7002314814814818E-2</v>
      </c>
      <c r="H128" s="100">
        <f t="shared" si="1"/>
        <v>6.3335905349794245E-3</v>
      </c>
    </row>
    <row r="129" spans="1:8" ht="15" customHeight="1">
      <c r="A129" s="1">
        <v>125</v>
      </c>
      <c r="B129" s="1">
        <v>8</v>
      </c>
      <c r="C129" s="5" t="s">
        <v>96</v>
      </c>
      <c r="D129" s="5" t="s">
        <v>39</v>
      </c>
      <c r="E129" s="5" t="s">
        <v>1</v>
      </c>
      <c r="F129" s="1" t="s">
        <v>29</v>
      </c>
      <c r="G129" s="6">
        <v>5.7025462962962958E-2</v>
      </c>
      <c r="H129" s="100">
        <f t="shared" si="1"/>
        <v>6.3361625514403285E-3</v>
      </c>
    </row>
    <row r="130" spans="1:8" ht="15" customHeight="1">
      <c r="A130"/>
      <c r="B130"/>
      <c r="C130"/>
      <c r="D130"/>
      <c r="E130"/>
      <c r="F130"/>
      <c r="G130" s="10"/>
      <c r="H130" s="9"/>
    </row>
    <row r="131" spans="1:8" ht="15" customHeight="1">
      <c r="A131"/>
      <c r="B131"/>
      <c r="C131"/>
      <c r="D131"/>
      <c r="E131"/>
      <c r="F131"/>
      <c r="G131" s="10"/>
      <c r="H131" s="9"/>
    </row>
    <row r="132" spans="1:8" ht="15" customHeight="1">
      <c r="A132"/>
      <c r="B132"/>
      <c r="C132"/>
      <c r="D132"/>
      <c r="E132"/>
      <c r="F132"/>
      <c r="G132" s="10"/>
      <c r="H132" s="9"/>
    </row>
    <row r="133" spans="1:8" ht="15" customHeight="1">
      <c r="A133"/>
      <c r="B133"/>
      <c r="C133"/>
      <c r="D133"/>
      <c r="E133"/>
      <c r="F133"/>
      <c r="G133" s="10"/>
      <c r="H133" s="9"/>
    </row>
    <row r="134" spans="1:8" ht="15" customHeight="1">
      <c r="A134"/>
      <c r="B134"/>
      <c r="C134"/>
      <c r="D134"/>
      <c r="E134"/>
      <c r="F134"/>
      <c r="G134" s="10"/>
      <c r="H134" s="9"/>
    </row>
    <row r="135" spans="1:8" ht="15" customHeight="1">
      <c r="A135"/>
      <c r="B135"/>
      <c r="C135"/>
      <c r="D135"/>
      <c r="E135"/>
      <c r="F135"/>
      <c r="G135" s="10"/>
      <c r="H135" s="9"/>
    </row>
    <row r="136" spans="1:8" ht="15" customHeight="1">
      <c r="A136"/>
      <c r="B136"/>
      <c r="C136"/>
      <c r="D136"/>
      <c r="E136"/>
      <c r="F136"/>
      <c r="G136" s="10"/>
      <c r="H136" s="9"/>
    </row>
    <row r="137" spans="1:8" ht="15" customHeight="1">
      <c r="A137"/>
      <c r="B137"/>
      <c r="C137"/>
      <c r="D137"/>
      <c r="E137"/>
      <c r="F137"/>
      <c r="G137" s="10"/>
      <c r="H137" s="9"/>
    </row>
    <row r="138" spans="1:8" ht="15" customHeight="1">
      <c r="A138"/>
      <c r="B138"/>
      <c r="C138"/>
      <c r="D138"/>
      <c r="E138"/>
      <c r="F138"/>
      <c r="G138" s="10"/>
      <c r="H138" s="9"/>
    </row>
    <row r="139" spans="1:8" ht="15" customHeight="1">
      <c r="A139"/>
      <c r="B139"/>
      <c r="C139"/>
      <c r="D139"/>
      <c r="E139"/>
      <c r="F139"/>
      <c r="G139" s="10"/>
      <c r="H139" s="9"/>
    </row>
    <row r="140" spans="1:8" ht="15" customHeight="1">
      <c r="A140"/>
      <c r="B140"/>
      <c r="C140"/>
      <c r="D140"/>
      <c r="E140"/>
      <c r="F140"/>
      <c r="G140" s="10"/>
      <c r="H140" s="9"/>
    </row>
    <row r="141" spans="1:8" ht="15" customHeight="1">
      <c r="A141"/>
      <c r="B141"/>
      <c r="C141"/>
      <c r="D141"/>
      <c r="E141"/>
      <c r="F141"/>
      <c r="G141" s="10"/>
      <c r="H141" s="9"/>
    </row>
    <row r="142" spans="1:8" ht="15" customHeight="1">
      <c r="A142"/>
      <c r="B142"/>
      <c r="C142"/>
      <c r="D142"/>
      <c r="E142"/>
      <c r="F142"/>
      <c r="G142" s="10"/>
      <c r="H142" s="9"/>
    </row>
    <row r="143" spans="1:8" ht="15" customHeight="1">
      <c r="A143"/>
      <c r="B143"/>
      <c r="C143"/>
      <c r="D143"/>
      <c r="E143"/>
      <c r="F143"/>
      <c r="G143" s="10"/>
      <c r="H143" s="9"/>
    </row>
    <row r="144" spans="1:8" ht="15" customHeight="1">
      <c r="A144"/>
      <c r="B144"/>
      <c r="C144"/>
      <c r="D144"/>
      <c r="E144"/>
      <c r="F144"/>
      <c r="G144" s="10"/>
      <c r="H144" s="9"/>
    </row>
    <row r="145" spans="1:8" ht="15" customHeight="1">
      <c r="A145"/>
      <c r="B145"/>
      <c r="C145"/>
      <c r="D145"/>
      <c r="E145"/>
      <c r="F145"/>
      <c r="G145" s="10"/>
      <c r="H145" s="9"/>
    </row>
    <row r="146" spans="1:8" ht="15" customHeight="1">
      <c r="A146"/>
      <c r="B146"/>
      <c r="C146"/>
      <c r="D146"/>
      <c r="E146"/>
      <c r="F146"/>
      <c r="G146" s="10"/>
      <c r="H146" s="9"/>
    </row>
    <row r="147" spans="1:8" ht="15" customHeight="1">
      <c r="A147"/>
      <c r="B147"/>
      <c r="C147"/>
      <c r="D147"/>
      <c r="E147"/>
      <c r="F147"/>
      <c r="G147" s="10"/>
      <c r="H147" s="9"/>
    </row>
    <row r="148" spans="1:8" ht="15" customHeight="1">
      <c r="A148"/>
      <c r="B148"/>
      <c r="C148"/>
      <c r="D148"/>
      <c r="E148"/>
      <c r="F148"/>
      <c r="G148" s="10"/>
      <c r="H148" s="9"/>
    </row>
    <row r="149" spans="1:8" ht="15" customHeight="1">
      <c r="A149"/>
      <c r="B149"/>
      <c r="C149"/>
      <c r="D149"/>
      <c r="E149"/>
      <c r="F149"/>
      <c r="G149" s="10"/>
      <c r="H149" s="9"/>
    </row>
    <row r="150" spans="1:8" ht="15" customHeight="1">
      <c r="A150"/>
      <c r="B150"/>
      <c r="C150"/>
      <c r="D150"/>
      <c r="E150"/>
      <c r="F150"/>
      <c r="G150" s="10"/>
      <c r="H150" s="9"/>
    </row>
    <row r="151" spans="1:8" ht="15" customHeight="1">
      <c r="A151"/>
      <c r="B151"/>
      <c r="C151"/>
      <c r="D151"/>
      <c r="E151"/>
      <c r="F151"/>
      <c r="G151" s="10"/>
      <c r="H151" s="9"/>
    </row>
    <row r="152" spans="1:8" ht="15" customHeight="1">
      <c r="A152"/>
      <c r="B152"/>
      <c r="C152"/>
      <c r="D152"/>
      <c r="E152"/>
      <c r="F152"/>
      <c r="G152" s="10"/>
      <c r="H152" s="9"/>
    </row>
    <row r="153" spans="1:8" ht="15" customHeight="1">
      <c r="A153"/>
      <c r="B153"/>
      <c r="C153"/>
      <c r="D153"/>
      <c r="E153"/>
      <c r="F153"/>
      <c r="G153" s="10"/>
      <c r="H153" s="9"/>
    </row>
    <row r="154" spans="1:8" ht="15" customHeight="1">
      <c r="A154"/>
      <c r="B154"/>
      <c r="C154"/>
      <c r="D154"/>
      <c r="E154"/>
      <c r="F154"/>
      <c r="G154" s="10"/>
      <c r="H154" s="9"/>
    </row>
    <row r="155" spans="1:8" ht="13.5">
      <c r="A155"/>
      <c r="B155"/>
      <c r="C155"/>
      <c r="D155"/>
      <c r="E155"/>
      <c r="F155"/>
      <c r="G155" s="10"/>
      <c r="H155" s="9"/>
    </row>
    <row r="156" spans="1:8" ht="13.5">
      <c r="A156"/>
      <c r="B156"/>
      <c r="C156"/>
      <c r="D156"/>
      <c r="E156"/>
      <c r="F156"/>
      <c r="G156" s="10"/>
      <c r="H156" s="9"/>
    </row>
    <row r="157" spans="1:8" ht="13.5">
      <c r="A157"/>
      <c r="B157"/>
      <c r="C157"/>
      <c r="D157"/>
      <c r="E157"/>
      <c r="F157"/>
      <c r="G157" s="10"/>
      <c r="H157" s="9"/>
    </row>
    <row r="158" spans="1:8" ht="13.5">
      <c r="A158"/>
      <c r="B158"/>
      <c r="C158"/>
      <c r="D158"/>
      <c r="E158"/>
      <c r="F158"/>
      <c r="G158" s="10"/>
      <c r="H158" s="9"/>
    </row>
    <row r="159" spans="1:8" ht="13.5">
      <c r="A159"/>
      <c r="B159"/>
      <c r="C159"/>
      <c r="D159"/>
      <c r="E159"/>
      <c r="F159"/>
      <c r="G159" s="10"/>
      <c r="H159" s="9"/>
    </row>
    <row r="160" spans="1:8" ht="13.5">
      <c r="A160"/>
      <c r="B160"/>
      <c r="C160"/>
      <c r="D160"/>
      <c r="E160"/>
      <c r="F160"/>
      <c r="G160" s="10"/>
      <c r="H160" s="9"/>
    </row>
    <row r="161" spans="1:8" ht="13.5">
      <c r="A161"/>
      <c r="B161"/>
      <c r="C161"/>
      <c r="D161"/>
      <c r="E161"/>
      <c r="F161"/>
      <c r="G161" s="10"/>
      <c r="H161" s="9"/>
    </row>
    <row r="162" spans="1:8" ht="13.5">
      <c r="A162"/>
      <c r="B162"/>
      <c r="C162"/>
      <c r="D162"/>
      <c r="E162"/>
      <c r="F162"/>
      <c r="G162" s="10"/>
      <c r="H162" s="9"/>
    </row>
    <row r="163" spans="1:8" ht="13.5">
      <c r="A163"/>
      <c r="B163"/>
      <c r="C163"/>
      <c r="D163"/>
      <c r="E163"/>
      <c r="F163"/>
      <c r="G163" s="10"/>
      <c r="H163" s="9"/>
    </row>
    <row r="164" spans="1:8" ht="13.5">
      <c r="A164"/>
      <c r="B164"/>
      <c r="C164"/>
      <c r="D164"/>
      <c r="E164"/>
      <c r="F164"/>
      <c r="G164" s="10"/>
      <c r="H164" s="9"/>
    </row>
    <row r="165" spans="1:8" ht="13.5">
      <c r="A165"/>
      <c r="B165"/>
      <c r="C165"/>
      <c r="D165"/>
      <c r="E165"/>
      <c r="F165"/>
      <c r="G165" s="10"/>
      <c r="H165" s="9"/>
    </row>
    <row r="166" spans="1:8" ht="13.5">
      <c r="A166"/>
      <c r="B166"/>
      <c r="C166"/>
      <c r="D166"/>
      <c r="E166"/>
      <c r="F166"/>
      <c r="G166" s="10"/>
      <c r="H166" s="9"/>
    </row>
    <row r="167" spans="1:8" ht="13.5">
      <c r="A167"/>
      <c r="B167"/>
      <c r="C167"/>
      <c r="D167"/>
      <c r="E167"/>
      <c r="F167"/>
      <c r="G167" s="10"/>
      <c r="H167" s="9"/>
    </row>
    <row r="168" spans="1:8" ht="13.5">
      <c r="A168"/>
      <c r="B168"/>
      <c r="C168"/>
      <c r="D168"/>
      <c r="E168"/>
      <c r="F168"/>
      <c r="G168" s="10"/>
      <c r="H168" s="9"/>
    </row>
    <row r="169" spans="1:8" ht="13.5">
      <c r="A169"/>
      <c r="B169"/>
      <c r="C169"/>
      <c r="D169"/>
      <c r="E169"/>
      <c r="F169"/>
      <c r="G169" s="10"/>
      <c r="H169" s="9"/>
    </row>
    <row r="170" spans="1:8" ht="13.5">
      <c r="A170"/>
      <c r="B170"/>
      <c r="C170"/>
      <c r="D170"/>
      <c r="E170"/>
      <c r="F170"/>
      <c r="G170" s="10"/>
      <c r="H170" s="9"/>
    </row>
    <row r="171" spans="1:8" ht="13.5">
      <c r="A171"/>
      <c r="B171"/>
      <c r="C171"/>
      <c r="D171"/>
      <c r="E171"/>
      <c r="F171"/>
      <c r="G171" s="10"/>
      <c r="H171" s="9"/>
    </row>
    <row r="172" spans="1:8" ht="13.5">
      <c r="A172"/>
      <c r="B172"/>
      <c r="C172"/>
      <c r="D172"/>
      <c r="E172"/>
      <c r="F172"/>
      <c r="G172" s="10"/>
      <c r="H172" s="9"/>
    </row>
    <row r="173" spans="1:8" ht="13.5">
      <c r="A173"/>
      <c r="B173"/>
      <c r="C173"/>
      <c r="D173"/>
      <c r="E173"/>
      <c r="F173"/>
      <c r="G173" s="10"/>
      <c r="H173" s="9"/>
    </row>
    <row r="174" spans="1:8" ht="13.5">
      <c r="A174"/>
      <c r="B174"/>
      <c r="C174"/>
      <c r="D174"/>
      <c r="E174"/>
      <c r="F174"/>
      <c r="G174" s="10"/>
      <c r="H174" s="9"/>
    </row>
    <row r="175" spans="1:8" ht="13.5">
      <c r="A175"/>
      <c r="B175"/>
      <c r="C175"/>
      <c r="D175"/>
      <c r="E175"/>
      <c r="F175"/>
      <c r="G175" s="10"/>
      <c r="H175" s="9"/>
    </row>
    <row r="176" spans="1:8" ht="13.5">
      <c r="A176"/>
      <c r="B176"/>
      <c r="C176"/>
      <c r="D176"/>
      <c r="E176"/>
      <c r="F176"/>
      <c r="G176" s="10"/>
      <c r="H176" s="9"/>
    </row>
    <row r="177" spans="1:8" ht="13.5">
      <c r="A177"/>
      <c r="B177"/>
      <c r="C177"/>
      <c r="D177"/>
      <c r="E177"/>
      <c r="F177"/>
      <c r="G177" s="10"/>
      <c r="H177" s="9"/>
    </row>
    <row r="178" spans="1:8" ht="13.5">
      <c r="A178"/>
      <c r="B178"/>
      <c r="C178"/>
      <c r="D178"/>
      <c r="E178"/>
      <c r="F178"/>
      <c r="G178" s="10"/>
      <c r="H178" s="9"/>
    </row>
    <row r="179" spans="1:8" ht="13.5">
      <c r="A179"/>
      <c r="B179"/>
      <c r="C179"/>
      <c r="D179"/>
      <c r="E179"/>
      <c r="F179"/>
      <c r="G179" s="10"/>
      <c r="H179" s="9"/>
    </row>
    <row r="180" spans="1:8" ht="13.5">
      <c r="A180"/>
      <c r="B180"/>
      <c r="C180"/>
      <c r="D180"/>
      <c r="E180"/>
      <c r="F180"/>
      <c r="G180" s="10"/>
      <c r="H180" s="9"/>
    </row>
    <row r="181" spans="1:8" ht="13.5">
      <c r="A181"/>
      <c r="B181"/>
      <c r="C181"/>
      <c r="D181"/>
      <c r="E181"/>
      <c r="F181"/>
      <c r="G181" s="10"/>
      <c r="H181" s="9"/>
    </row>
    <row r="182" spans="1:8" ht="13.5">
      <c r="A182"/>
      <c r="B182"/>
      <c r="C182"/>
      <c r="D182"/>
      <c r="E182"/>
      <c r="F182"/>
      <c r="G182" s="10"/>
      <c r="H182" s="9"/>
    </row>
    <row r="183" spans="1:8" ht="13.5">
      <c r="A183"/>
      <c r="B183"/>
      <c r="C183"/>
      <c r="D183"/>
      <c r="E183"/>
      <c r="F183"/>
      <c r="G183" s="10"/>
      <c r="H183" s="9"/>
    </row>
    <row r="184" spans="1:8" ht="13.5">
      <c r="A184"/>
      <c r="B184"/>
      <c r="C184"/>
      <c r="D184"/>
      <c r="E184"/>
      <c r="F184"/>
      <c r="G184" s="10"/>
      <c r="H184" s="9"/>
    </row>
    <row r="185" spans="1:8" ht="13.5">
      <c r="A185"/>
      <c r="B185"/>
      <c r="C185"/>
      <c r="D185"/>
      <c r="E185"/>
      <c r="F185"/>
      <c r="G185" s="10"/>
      <c r="H185" s="9"/>
    </row>
    <row r="186" spans="1:8" ht="13.5">
      <c r="A186"/>
      <c r="B186"/>
      <c r="C186"/>
      <c r="D186"/>
      <c r="E186"/>
      <c r="F186"/>
      <c r="G186" s="10"/>
      <c r="H186" s="9"/>
    </row>
    <row r="187" spans="1:8" ht="13.5">
      <c r="A187"/>
      <c r="B187"/>
      <c r="C187"/>
      <c r="D187"/>
      <c r="E187"/>
      <c r="F187"/>
      <c r="G187" s="10"/>
      <c r="H187" s="9"/>
    </row>
    <row r="188" spans="1:8" ht="13.5">
      <c r="A188"/>
      <c r="B188"/>
      <c r="C188"/>
      <c r="D188"/>
      <c r="E188"/>
      <c r="F188"/>
      <c r="G188" s="10"/>
      <c r="H188" s="9"/>
    </row>
    <row r="189" spans="1:8" ht="13.5">
      <c r="A189"/>
      <c r="B189"/>
      <c r="C189"/>
      <c r="D189"/>
      <c r="E189"/>
      <c r="F189"/>
      <c r="G189" s="10"/>
      <c r="H189" s="9"/>
    </row>
    <row r="190" spans="1:8" ht="13.5">
      <c r="A190"/>
      <c r="B190"/>
      <c r="C190"/>
      <c r="D190"/>
      <c r="E190"/>
      <c r="F190"/>
      <c r="G190" s="10"/>
      <c r="H190" s="9"/>
    </row>
    <row r="191" spans="1:8" ht="13.5">
      <c r="A191"/>
      <c r="B191"/>
      <c r="C191"/>
      <c r="D191"/>
      <c r="E191"/>
      <c r="F191"/>
      <c r="G191" s="10"/>
      <c r="H191" s="9"/>
    </row>
    <row r="192" spans="1:8" ht="13.5">
      <c r="A192"/>
      <c r="B192"/>
      <c r="C192"/>
      <c r="D192"/>
      <c r="E192"/>
      <c r="F192"/>
      <c r="G192" s="10"/>
      <c r="H192" s="9"/>
    </row>
    <row r="193" spans="1:8" ht="13.5">
      <c r="A193"/>
      <c r="B193"/>
      <c r="C193"/>
      <c r="D193"/>
      <c r="E193"/>
      <c r="F193"/>
      <c r="G193" s="10"/>
      <c r="H193" s="9"/>
    </row>
    <row r="194" spans="1:8" ht="13.5">
      <c r="A194"/>
      <c r="B194"/>
      <c r="C194"/>
      <c r="D194"/>
      <c r="E194"/>
      <c r="F194"/>
      <c r="G194" s="10"/>
      <c r="H194" s="9"/>
    </row>
    <row r="195" spans="1:8" ht="13.5">
      <c r="A195"/>
      <c r="B195"/>
      <c r="C195"/>
      <c r="D195"/>
      <c r="E195"/>
      <c r="F195"/>
      <c r="G195" s="10"/>
      <c r="H195" s="9"/>
    </row>
    <row r="196" spans="1:8" ht="13.5">
      <c r="A196"/>
      <c r="B196"/>
      <c r="C196"/>
      <c r="D196"/>
      <c r="E196"/>
      <c r="F196"/>
      <c r="G196" s="10"/>
      <c r="H196" s="9"/>
    </row>
    <row r="197" spans="1:8" ht="13.5">
      <c r="A197"/>
      <c r="B197"/>
      <c r="C197"/>
      <c r="D197"/>
      <c r="E197"/>
      <c r="F197"/>
      <c r="G197" s="10"/>
      <c r="H197" s="9"/>
    </row>
    <row r="198" spans="1:8" ht="13.5">
      <c r="A198"/>
      <c r="B198"/>
      <c r="C198"/>
      <c r="D198"/>
      <c r="E198"/>
      <c r="F198"/>
      <c r="G198" s="10"/>
      <c r="H198" s="9"/>
    </row>
    <row r="199" spans="1:8" ht="13.5">
      <c r="A199"/>
      <c r="B199"/>
      <c r="C199"/>
      <c r="D199"/>
      <c r="E199"/>
      <c r="F199"/>
      <c r="G199" s="10"/>
      <c r="H199" s="9"/>
    </row>
    <row r="200" spans="1:8" ht="13.5">
      <c r="A200"/>
      <c r="B200"/>
      <c r="C200"/>
      <c r="D200"/>
      <c r="E200"/>
      <c r="F200"/>
      <c r="G200" s="10"/>
      <c r="H200" s="9"/>
    </row>
    <row r="201" spans="1:8" ht="13.5">
      <c r="A201"/>
      <c r="B201"/>
      <c r="C201"/>
      <c r="D201"/>
      <c r="E201"/>
      <c r="F201"/>
      <c r="G201" s="10"/>
      <c r="H201" s="9"/>
    </row>
    <row r="202" spans="1:8" ht="13.5">
      <c r="A202"/>
      <c r="B202"/>
      <c r="C202"/>
      <c r="D202"/>
      <c r="E202"/>
      <c r="F202"/>
      <c r="G202" s="10"/>
      <c r="H202" s="9"/>
    </row>
    <row r="203" spans="1:8" ht="13.5">
      <c r="A203"/>
      <c r="B203"/>
      <c r="C203"/>
      <c r="D203"/>
      <c r="E203"/>
      <c r="F203"/>
      <c r="G203" s="10"/>
      <c r="H203" s="9"/>
    </row>
    <row r="204" spans="1:8" ht="13.5">
      <c r="A204"/>
      <c r="B204"/>
      <c r="C204"/>
      <c r="D204"/>
      <c r="E204"/>
      <c r="F204"/>
      <c r="G204" s="10"/>
      <c r="H204" s="9"/>
    </row>
    <row r="205" spans="1:8" ht="13.5">
      <c r="A205"/>
      <c r="B205"/>
      <c r="C205"/>
      <c r="D205"/>
      <c r="E205"/>
      <c r="F205"/>
      <c r="G205" s="10"/>
      <c r="H205" s="9"/>
    </row>
    <row r="206" spans="1:8" ht="13.5">
      <c r="A206"/>
      <c r="B206"/>
      <c r="C206"/>
      <c r="D206"/>
      <c r="E206"/>
      <c r="F206"/>
      <c r="G206" s="10"/>
      <c r="H206" s="9"/>
    </row>
    <row r="207" spans="1:8" ht="13.5">
      <c r="A207"/>
      <c r="B207"/>
      <c r="C207"/>
      <c r="D207"/>
      <c r="E207"/>
      <c r="F207"/>
      <c r="G207" s="10"/>
      <c r="H207" s="9"/>
    </row>
    <row r="208" spans="1:8" ht="13.5">
      <c r="A208"/>
      <c r="B208"/>
      <c r="C208"/>
      <c r="D208"/>
      <c r="E208"/>
      <c r="F208"/>
      <c r="G208" s="10"/>
      <c r="H208" s="9"/>
    </row>
    <row r="209" spans="1:8" ht="13.5">
      <c r="A209"/>
      <c r="B209"/>
      <c r="C209"/>
      <c r="D209"/>
      <c r="E209"/>
      <c r="F209"/>
      <c r="G209" s="10"/>
      <c r="H209" s="9"/>
    </row>
    <row r="210" spans="1:8" ht="13.5">
      <c r="A210"/>
      <c r="B210"/>
      <c r="C210"/>
      <c r="D210"/>
      <c r="E210"/>
      <c r="F210"/>
      <c r="G210" s="10"/>
      <c r="H210" s="9"/>
    </row>
    <row r="211" spans="1:8" ht="13.5">
      <c r="A211"/>
      <c r="B211"/>
      <c r="C211"/>
      <c r="D211"/>
      <c r="E211"/>
      <c r="F211"/>
      <c r="G211" s="10"/>
      <c r="H211" s="9"/>
    </row>
    <row r="212" spans="1:8" ht="13.5">
      <c r="A212"/>
      <c r="B212"/>
      <c r="C212"/>
      <c r="D212"/>
      <c r="E212"/>
      <c r="F212"/>
      <c r="G212" s="10"/>
      <c r="H212" s="9"/>
    </row>
    <row r="213" spans="1:8" ht="13.5">
      <c r="A213"/>
      <c r="B213"/>
      <c r="C213"/>
      <c r="D213"/>
      <c r="E213"/>
      <c r="F213"/>
      <c r="G213" s="10"/>
      <c r="H213" s="9"/>
    </row>
    <row r="214" spans="1:8" ht="13.5">
      <c r="A214"/>
      <c r="B214"/>
      <c r="C214"/>
      <c r="D214"/>
      <c r="E214"/>
      <c r="F214"/>
      <c r="G214" s="10"/>
      <c r="H214" s="9"/>
    </row>
    <row r="215" spans="1:8" ht="13.5">
      <c r="A215"/>
      <c r="B215"/>
      <c r="C215"/>
      <c r="D215"/>
      <c r="E215"/>
      <c r="F215"/>
      <c r="G215" s="10"/>
      <c r="H215" s="9"/>
    </row>
    <row r="216" spans="1:8" ht="13.5">
      <c r="A216"/>
      <c r="B216"/>
      <c r="C216"/>
      <c r="D216"/>
      <c r="E216"/>
      <c r="F216"/>
      <c r="G216" s="10"/>
      <c r="H216" s="9"/>
    </row>
    <row r="217" spans="1:8" ht="13.5">
      <c r="A217"/>
      <c r="B217"/>
      <c r="C217"/>
      <c r="D217"/>
      <c r="E217"/>
      <c r="F217"/>
      <c r="G217" s="10"/>
      <c r="H217" s="9"/>
    </row>
    <row r="218" spans="1:8" ht="13.5">
      <c r="A218"/>
      <c r="B218"/>
      <c r="C218"/>
      <c r="D218"/>
      <c r="E218"/>
      <c r="F218"/>
      <c r="G218" s="10"/>
      <c r="H218" s="9"/>
    </row>
    <row r="219" spans="1:8" ht="13.5">
      <c r="A219"/>
      <c r="B219"/>
      <c r="C219"/>
      <c r="D219"/>
      <c r="E219"/>
      <c r="F219"/>
      <c r="G219" s="10"/>
      <c r="H219" s="9"/>
    </row>
    <row r="220" spans="1:8" ht="13.5">
      <c r="A220"/>
      <c r="B220"/>
      <c r="C220"/>
      <c r="D220"/>
      <c r="E220"/>
      <c r="F220"/>
      <c r="G220" s="10"/>
      <c r="H220" s="9"/>
    </row>
    <row r="221" spans="1:8" ht="13.5">
      <c r="A221"/>
      <c r="B221"/>
      <c r="C221"/>
      <c r="D221"/>
      <c r="E221"/>
      <c r="F221"/>
      <c r="G221" s="10"/>
      <c r="H221" s="9"/>
    </row>
    <row r="222" spans="1:8" ht="13.5">
      <c r="A222"/>
      <c r="B222"/>
      <c r="C222"/>
      <c r="D222"/>
      <c r="E222"/>
      <c r="F222"/>
      <c r="G222" s="10"/>
      <c r="H222" s="9"/>
    </row>
    <row r="223" spans="1:8" ht="13.5">
      <c r="A223"/>
      <c r="B223"/>
      <c r="C223"/>
      <c r="D223"/>
      <c r="E223"/>
      <c r="F223"/>
      <c r="G223" s="10"/>
      <c r="H223" s="9"/>
    </row>
    <row r="224" spans="1:8" ht="13.5">
      <c r="A224"/>
      <c r="B224"/>
      <c r="C224"/>
      <c r="D224"/>
      <c r="E224"/>
      <c r="F224"/>
      <c r="G224" s="10"/>
      <c r="H224" s="9"/>
    </row>
    <row r="225" spans="1:8" ht="13.5">
      <c r="A225"/>
      <c r="B225"/>
      <c r="C225"/>
      <c r="D225"/>
      <c r="E225"/>
      <c r="F225"/>
      <c r="G225" s="10"/>
      <c r="H225" s="9"/>
    </row>
    <row r="226" spans="1:8" ht="13.5">
      <c r="A226"/>
      <c r="B226"/>
      <c r="C226"/>
      <c r="D226"/>
      <c r="E226"/>
      <c r="F226"/>
      <c r="G226" s="10"/>
      <c r="H226" s="9"/>
    </row>
    <row r="227" spans="1:8" ht="13.5">
      <c r="A227"/>
      <c r="B227"/>
      <c r="C227"/>
      <c r="D227"/>
      <c r="E227"/>
      <c r="F227"/>
      <c r="G227" s="10"/>
      <c r="H227" s="9"/>
    </row>
    <row r="228" spans="1:8" ht="13.5">
      <c r="A228"/>
      <c r="B228"/>
      <c r="C228"/>
      <c r="D228"/>
      <c r="E228"/>
      <c r="F228"/>
      <c r="G228" s="10"/>
      <c r="H228" s="9"/>
    </row>
    <row r="229" spans="1:8" ht="13.5">
      <c r="A229"/>
      <c r="B229"/>
      <c r="C229"/>
      <c r="D229"/>
      <c r="E229"/>
      <c r="F229"/>
      <c r="G229" s="10"/>
      <c r="H229" s="9"/>
    </row>
    <row r="230" spans="1:8" ht="13.5">
      <c r="A230"/>
      <c r="B230"/>
      <c r="C230"/>
      <c r="D230"/>
      <c r="E230"/>
      <c r="F230"/>
      <c r="G230" s="10"/>
      <c r="H230" s="9"/>
    </row>
    <row r="231" spans="1:8" ht="13.5">
      <c r="A231"/>
      <c r="B231"/>
      <c r="C231"/>
      <c r="D231"/>
      <c r="E231"/>
      <c r="F231"/>
      <c r="G231" s="10"/>
      <c r="H231" s="9"/>
    </row>
    <row r="232" spans="1:8" ht="13.5">
      <c r="A232"/>
      <c r="B232"/>
      <c r="C232"/>
      <c r="D232"/>
      <c r="E232"/>
      <c r="F232"/>
      <c r="G232" s="10"/>
      <c r="H232" s="9"/>
    </row>
    <row r="233" spans="1:8" ht="13.5">
      <c r="A233"/>
      <c r="B233"/>
      <c r="C233"/>
      <c r="D233"/>
      <c r="E233"/>
      <c r="F233"/>
      <c r="G233" s="10"/>
      <c r="H233" s="9"/>
    </row>
    <row r="234" spans="1:8" ht="13.5">
      <c r="A234"/>
      <c r="B234"/>
      <c r="C234"/>
      <c r="D234"/>
      <c r="E234"/>
      <c r="F234"/>
      <c r="G234" s="10"/>
      <c r="H234" s="9"/>
    </row>
    <row r="235" spans="1:8" ht="13.5">
      <c r="A235"/>
      <c r="B235"/>
      <c r="C235"/>
      <c r="D235"/>
      <c r="E235"/>
      <c r="F235"/>
      <c r="G235" s="10"/>
      <c r="H235" s="9"/>
    </row>
    <row r="236" spans="1:8" ht="13.5">
      <c r="A236"/>
      <c r="B236"/>
      <c r="C236"/>
      <c r="D236"/>
      <c r="E236"/>
      <c r="F236"/>
      <c r="G236" s="10"/>
      <c r="H236" s="9"/>
    </row>
    <row r="237" spans="1:8" ht="13.5">
      <c r="A237"/>
      <c r="B237"/>
      <c r="C237"/>
      <c r="D237"/>
      <c r="E237"/>
      <c r="F237"/>
      <c r="G237" s="10"/>
      <c r="H237" s="9"/>
    </row>
    <row r="238" spans="1:8" ht="13.5">
      <c r="A238"/>
      <c r="B238"/>
      <c r="C238"/>
      <c r="D238"/>
      <c r="E238"/>
      <c r="F238"/>
      <c r="G238" s="10"/>
      <c r="H238" s="9"/>
    </row>
    <row r="239" spans="1:8" ht="13.5">
      <c r="A239"/>
      <c r="B239"/>
      <c r="C239"/>
      <c r="D239"/>
      <c r="E239"/>
      <c r="F239"/>
      <c r="G239" s="10"/>
      <c r="H239" s="9"/>
    </row>
    <row r="240" spans="1:8" ht="13.5">
      <c r="A240"/>
      <c r="B240"/>
      <c r="C240"/>
      <c r="D240"/>
      <c r="E240"/>
      <c r="F240"/>
      <c r="G240" s="10"/>
      <c r="H240" s="9"/>
    </row>
    <row r="241" spans="1:8" ht="13.5">
      <c r="A241"/>
      <c r="B241"/>
      <c r="C241"/>
      <c r="D241"/>
      <c r="E241"/>
      <c r="F241"/>
      <c r="G241" s="10"/>
      <c r="H241" s="9"/>
    </row>
    <row r="242" spans="1:8" ht="13.5">
      <c r="A242"/>
      <c r="B242"/>
      <c r="C242"/>
      <c r="D242"/>
      <c r="E242"/>
      <c r="F242"/>
      <c r="G242" s="10"/>
      <c r="H242" s="9"/>
    </row>
    <row r="243" spans="1:8" ht="13.5">
      <c r="A243"/>
      <c r="B243"/>
      <c r="C243"/>
      <c r="D243"/>
      <c r="E243"/>
      <c r="F243"/>
      <c r="G243" s="10"/>
      <c r="H243" s="9"/>
    </row>
    <row r="244" spans="1:8" ht="13.5">
      <c r="A244"/>
      <c r="B244"/>
      <c r="C244"/>
      <c r="D244"/>
      <c r="E244"/>
      <c r="F244"/>
      <c r="G244" s="10"/>
      <c r="H244" s="9"/>
    </row>
    <row r="245" spans="1:8" ht="13.5">
      <c r="A245"/>
      <c r="B245"/>
      <c r="C245"/>
      <c r="D245"/>
      <c r="E245"/>
      <c r="F245"/>
      <c r="G245" s="10"/>
      <c r="H245" s="9"/>
    </row>
    <row r="246" spans="1:8" ht="13.5">
      <c r="A246"/>
      <c r="B246"/>
      <c r="C246"/>
      <c r="D246"/>
      <c r="E246"/>
      <c r="F246"/>
      <c r="G246" s="10"/>
      <c r="H246" s="9"/>
    </row>
    <row r="247" spans="1:8" ht="13.5">
      <c r="A247"/>
      <c r="B247"/>
      <c r="C247"/>
      <c r="D247"/>
      <c r="E247"/>
      <c r="F247"/>
      <c r="G247" s="10"/>
      <c r="H247" s="9"/>
    </row>
    <row r="248" spans="1:8" ht="13.5">
      <c r="A248"/>
      <c r="B248"/>
      <c r="C248"/>
      <c r="D248"/>
      <c r="E248"/>
      <c r="F248"/>
      <c r="G248" s="10"/>
      <c r="H248" s="9"/>
    </row>
    <row r="249" spans="1:8" ht="13.5">
      <c r="A249"/>
      <c r="B249"/>
      <c r="C249"/>
      <c r="D249"/>
      <c r="E249"/>
      <c r="F249"/>
      <c r="G249" s="10"/>
      <c r="H249" s="9"/>
    </row>
    <row r="250" spans="1:8" ht="13.5">
      <c r="A250"/>
      <c r="B250"/>
      <c r="C250"/>
      <c r="D250"/>
      <c r="E250"/>
      <c r="F250"/>
      <c r="G250" s="10"/>
      <c r="H250" s="9"/>
    </row>
    <row r="251" spans="1:8" ht="13.5">
      <c r="A251"/>
      <c r="B251"/>
      <c r="C251"/>
      <c r="D251"/>
      <c r="E251"/>
      <c r="F251"/>
      <c r="G251" s="10"/>
      <c r="H251" s="9"/>
    </row>
    <row r="252" spans="1:8" ht="13.5">
      <c r="A252"/>
      <c r="B252"/>
      <c r="C252"/>
      <c r="D252"/>
      <c r="E252"/>
      <c r="F252"/>
      <c r="G252" s="10"/>
      <c r="H252" s="9"/>
    </row>
    <row r="253" spans="1:8" ht="13.5">
      <c r="A253"/>
      <c r="B253"/>
      <c r="C253"/>
      <c r="D253"/>
      <c r="E253"/>
      <c r="F253"/>
      <c r="G253" s="10"/>
      <c r="H253" s="9"/>
    </row>
    <row r="254" spans="1:8" ht="13.5">
      <c r="A254"/>
      <c r="B254"/>
      <c r="C254"/>
      <c r="D254"/>
      <c r="E254"/>
      <c r="F254"/>
      <c r="G254" s="10"/>
      <c r="H254" s="9"/>
    </row>
    <row r="255" spans="1:8" ht="13.5">
      <c r="A255"/>
      <c r="B255"/>
      <c r="C255"/>
      <c r="D255"/>
      <c r="E255"/>
      <c r="F255"/>
      <c r="G255" s="10"/>
      <c r="H255" s="9"/>
    </row>
    <row r="256" spans="1:8" ht="13.5">
      <c r="A256"/>
      <c r="B256"/>
      <c r="C256"/>
      <c r="D256"/>
      <c r="E256"/>
      <c r="F256"/>
      <c r="G256" s="10"/>
      <c r="H256" s="9"/>
    </row>
    <row r="257" spans="1:8" ht="13.5">
      <c r="A257"/>
      <c r="B257"/>
      <c r="C257"/>
      <c r="D257"/>
      <c r="E257"/>
      <c r="F257"/>
      <c r="G257" s="10"/>
      <c r="H257" s="9"/>
    </row>
    <row r="258" spans="1:8" ht="13.5">
      <c r="A258"/>
      <c r="B258"/>
      <c r="C258"/>
      <c r="D258"/>
      <c r="E258"/>
      <c r="F258"/>
      <c r="G258" s="10"/>
      <c r="H258" s="9"/>
    </row>
    <row r="259" spans="1:8" ht="13.5">
      <c r="A259"/>
      <c r="B259"/>
      <c r="C259"/>
      <c r="D259"/>
      <c r="E259"/>
      <c r="F259"/>
      <c r="G259" s="10"/>
      <c r="H259" s="9"/>
    </row>
    <row r="260" spans="1:8" ht="13.5">
      <c r="A260"/>
      <c r="B260"/>
      <c r="C260"/>
      <c r="D260"/>
      <c r="E260"/>
      <c r="F260"/>
      <c r="G260" s="10"/>
      <c r="H260" s="9"/>
    </row>
    <row r="261" spans="1:8" ht="13.5">
      <c r="A261"/>
      <c r="B261"/>
      <c r="C261"/>
      <c r="D261"/>
      <c r="E261"/>
      <c r="F261"/>
      <c r="G261" s="10"/>
      <c r="H261" s="9"/>
    </row>
    <row r="262" spans="1:8" ht="13.5">
      <c r="A262"/>
      <c r="B262"/>
      <c r="C262"/>
      <c r="D262"/>
      <c r="E262"/>
      <c r="F262"/>
      <c r="G262" s="10"/>
      <c r="H262" s="9"/>
    </row>
    <row r="263" spans="1:8" ht="13.5">
      <c r="A263"/>
      <c r="B263"/>
      <c r="C263"/>
      <c r="D263"/>
      <c r="E263"/>
      <c r="F263"/>
      <c r="G263" s="10"/>
      <c r="H263" s="9"/>
    </row>
    <row r="264" spans="1:8" ht="13.5">
      <c r="A264"/>
      <c r="B264"/>
      <c r="C264"/>
      <c r="D264"/>
      <c r="E264"/>
      <c r="F264"/>
      <c r="G264" s="10"/>
      <c r="H264" s="9"/>
    </row>
    <row r="265" spans="1:8" ht="13.5">
      <c r="A265"/>
      <c r="B265"/>
      <c r="C265"/>
      <c r="D265"/>
      <c r="E265"/>
      <c r="F265"/>
      <c r="G265" s="10"/>
      <c r="H265" s="9"/>
    </row>
    <row r="266" spans="1:8" ht="13.5">
      <c r="A266"/>
      <c r="B266"/>
      <c r="C266"/>
      <c r="D266"/>
      <c r="E266"/>
      <c r="F266"/>
      <c r="G266" s="10"/>
      <c r="H266" s="9"/>
    </row>
    <row r="267" spans="1:8" ht="13.5">
      <c r="A267"/>
      <c r="B267"/>
      <c r="C267"/>
      <c r="D267"/>
      <c r="E267"/>
      <c r="F267"/>
      <c r="G267" s="10"/>
      <c r="H267" s="9"/>
    </row>
    <row r="268" spans="1:8" ht="13.5">
      <c r="A268"/>
      <c r="B268"/>
      <c r="C268"/>
      <c r="D268"/>
      <c r="E268"/>
      <c r="F268"/>
      <c r="G268" s="10"/>
      <c r="H268" s="9"/>
    </row>
    <row r="269" spans="1:8" ht="13.5">
      <c r="A269"/>
      <c r="B269"/>
      <c r="C269"/>
      <c r="D269"/>
      <c r="E269"/>
      <c r="F269"/>
      <c r="G269" s="10"/>
      <c r="H269" s="9"/>
    </row>
    <row r="270" spans="1:8" ht="13.5">
      <c r="A270"/>
      <c r="B270"/>
      <c r="C270"/>
      <c r="D270"/>
      <c r="E270"/>
      <c r="F270"/>
      <c r="G270" s="10"/>
      <c r="H270" s="9"/>
    </row>
    <row r="271" spans="1:8" ht="13.5">
      <c r="A271"/>
      <c r="B271"/>
      <c r="C271"/>
      <c r="D271"/>
      <c r="E271"/>
      <c r="F271"/>
      <c r="G271" s="10"/>
      <c r="H271" s="9"/>
    </row>
    <row r="272" spans="1:8" ht="13.5">
      <c r="A272"/>
      <c r="B272"/>
      <c r="C272"/>
      <c r="D272"/>
      <c r="E272"/>
      <c r="F272"/>
      <c r="G272" s="10"/>
      <c r="H272" s="9"/>
    </row>
    <row r="273" spans="1:8" ht="13.5">
      <c r="A273"/>
      <c r="B273"/>
      <c r="C273"/>
      <c r="D273"/>
      <c r="E273"/>
      <c r="F273"/>
      <c r="G273" s="10"/>
      <c r="H273" s="9"/>
    </row>
    <row r="274" spans="1:8" ht="13.5">
      <c r="A274"/>
      <c r="B274"/>
      <c r="C274"/>
      <c r="D274"/>
      <c r="E274"/>
      <c r="F274"/>
      <c r="G274" s="10"/>
      <c r="H274" s="9"/>
    </row>
    <row r="275" spans="1:8" ht="13.5">
      <c r="A275"/>
      <c r="B275"/>
      <c r="C275"/>
      <c r="D275"/>
      <c r="E275"/>
      <c r="F275"/>
      <c r="G275" s="10"/>
      <c r="H275" s="9"/>
    </row>
    <row r="276" spans="1:8" ht="13.5">
      <c r="A276"/>
      <c r="B276"/>
      <c r="C276"/>
      <c r="D276"/>
      <c r="E276"/>
      <c r="F276"/>
      <c r="G276" s="10"/>
      <c r="H276" s="9"/>
    </row>
    <row r="277" spans="1:8" ht="13.5">
      <c r="A277"/>
      <c r="B277"/>
      <c r="C277"/>
      <c r="D277"/>
      <c r="E277"/>
      <c r="F277"/>
      <c r="G277" s="10"/>
      <c r="H277" s="9"/>
    </row>
    <row r="278" spans="1:8" ht="13.5">
      <c r="A278"/>
      <c r="B278"/>
      <c r="C278"/>
      <c r="D278"/>
      <c r="E278"/>
      <c r="F278"/>
      <c r="G278" s="10"/>
      <c r="H278" s="9"/>
    </row>
    <row r="279" spans="1:8" ht="13.5">
      <c r="A279"/>
      <c r="B279"/>
      <c r="C279"/>
      <c r="D279"/>
      <c r="E279"/>
      <c r="F279"/>
      <c r="G279" s="10"/>
      <c r="H279" s="9"/>
    </row>
    <row r="280" spans="1:8" ht="13.5">
      <c r="A280"/>
      <c r="B280"/>
      <c r="C280"/>
      <c r="D280"/>
      <c r="E280"/>
      <c r="F280"/>
      <c r="G280" s="10"/>
      <c r="H280" s="9"/>
    </row>
    <row r="281" spans="1:8" ht="13.5">
      <c r="A281"/>
      <c r="B281"/>
      <c r="C281"/>
      <c r="D281"/>
      <c r="E281"/>
      <c r="F281"/>
      <c r="G281" s="10"/>
      <c r="H281" s="9"/>
    </row>
    <row r="282" spans="1:8" ht="13.5">
      <c r="A282"/>
      <c r="B282"/>
      <c r="C282"/>
      <c r="D282"/>
      <c r="E282"/>
      <c r="F282"/>
      <c r="G282" s="10"/>
      <c r="H282" s="9"/>
    </row>
    <row r="283" spans="1:8" ht="13.5">
      <c r="A283"/>
      <c r="B283"/>
      <c r="C283"/>
      <c r="D283"/>
      <c r="E283"/>
      <c r="F283"/>
      <c r="G283" s="10"/>
      <c r="H283" s="9"/>
    </row>
    <row r="284" spans="1:8" ht="13.5">
      <c r="A284"/>
      <c r="B284"/>
      <c r="C284"/>
      <c r="D284"/>
      <c r="E284"/>
      <c r="F284"/>
      <c r="G284" s="10"/>
      <c r="H284" s="9"/>
    </row>
    <row r="285" spans="1:8" ht="13.5">
      <c r="A285"/>
      <c r="B285"/>
      <c r="C285"/>
      <c r="D285"/>
      <c r="E285"/>
      <c r="F285"/>
      <c r="G285" s="10"/>
      <c r="H285" s="9"/>
    </row>
    <row r="286" spans="1:8" ht="13.5">
      <c r="A286"/>
      <c r="B286"/>
      <c r="C286"/>
      <c r="D286"/>
      <c r="E286"/>
      <c r="F286"/>
      <c r="G286" s="10"/>
      <c r="H286" s="9"/>
    </row>
    <row r="287" spans="1:8" ht="13.5">
      <c r="A287"/>
      <c r="B287"/>
      <c r="C287"/>
      <c r="D287"/>
      <c r="E287"/>
      <c r="F287"/>
      <c r="G287" s="10"/>
      <c r="H287" s="9"/>
    </row>
    <row r="288" spans="1:8" ht="13.5">
      <c r="A288"/>
      <c r="B288"/>
      <c r="C288"/>
      <c r="D288"/>
      <c r="E288"/>
      <c r="F288"/>
      <c r="G288" s="10"/>
      <c r="H288" s="9"/>
    </row>
    <row r="289" spans="1:8" ht="13.5">
      <c r="A289"/>
      <c r="B289"/>
      <c r="C289"/>
      <c r="D289"/>
      <c r="E289"/>
      <c r="F289"/>
      <c r="G289" s="10"/>
      <c r="H289" s="9"/>
    </row>
    <row r="290" spans="1:8" ht="13.5">
      <c r="A290"/>
      <c r="B290"/>
      <c r="C290"/>
      <c r="D290"/>
      <c r="E290"/>
      <c r="F290"/>
      <c r="G290" s="10"/>
      <c r="H290" s="9"/>
    </row>
    <row r="291" spans="1:8" ht="13.5">
      <c r="A291"/>
      <c r="B291"/>
      <c r="C291"/>
      <c r="D291"/>
      <c r="E291"/>
      <c r="F291"/>
      <c r="G291" s="10"/>
      <c r="H291" s="9"/>
    </row>
    <row r="292" spans="1:8" ht="13.5">
      <c r="A292"/>
      <c r="B292"/>
      <c r="C292"/>
      <c r="D292"/>
      <c r="E292"/>
      <c r="F292"/>
      <c r="G292" s="10"/>
      <c r="H292" s="9"/>
    </row>
    <row r="293" spans="1:8" ht="13.5">
      <c r="A293"/>
      <c r="B293"/>
      <c r="C293"/>
      <c r="D293"/>
      <c r="E293"/>
      <c r="F293"/>
      <c r="G293" s="10"/>
      <c r="H293" s="9"/>
    </row>
    <row r="294" spans="1:8" ht="13.5">
      <c r="A294"/>
      <c r="B294"/>
      <c r="C294"/>
      <c r="D294"/>
      <c r="E294"/>
      <c r="F294"/>
      <c r="G294" s="10"/>
      <c r="H294" s="9"/>
    </row>
    <row r="295" spans="1:8" ht="13.5">
      <c r="A295"/>
      <c r="B295"/>
      <c r="C295"/>
      <c r="D295"/>
      <c r="E295"/>
      <c r="F295"/>
      <c r="G295" s="10"/>
      <c r="H295" s="9"/>
    </row>
    <row r="296" spans="1:8" ht="13.5">
      <c r="A296"/>
      <c r="B296"/>
      <c r="C296"/>
      <c r="D296"/>
      <c r="E296"/>
      <c r="F296"/>
      <c r="G296" s="10"/>
      <c r="H296" s="9"/>
    </row>
    <row r="297" spans="1:8" ht="13.5">
      <c r="A297"/>
      <c r="B297"/>
      <c r="C297"/>
      <c r="D297"/>
      <c r="E297"/>
      <c r="F297"/>
      <c r="G297" s="10"/>
      <c r="H297" s="9"/>
    </row>
    <row r="298" spans="1:8" ht="13.5">
      <c r="A298"/>
      <c r="B298"/>
      <c r="C298"/>
      <c r="D298"/>
      <c r="E298"/>
      <c r="F298"/>
      <c r="G298" s="10"/>
      <c r="H298" s="9"/>
    </row>
    <row r="299" spans="1:8" ht="13.5">
      <c r="A299"/>
      <c r="B299"/>
      <c r="C299"/>
      <c r="D299"/>
      <c r="E299"/>
      <c r="F299"/>
      <c r="G299" s="10"/>
      <c r="H299" s="9"/>
    </row>
    <row r="300" spans="1:8" ht="13.5">
      <c r="A300"/>
      <c r="B300"/>
      <c r="C300"/>
      <c r="D300"/>
      <c r="E300"/>
      <c r="F300"/>
      <c r="G300" s="10"/>
      <c r="H300" s="9"/>
    </row>
    <row r="301" spans="1:8" ht="13.5">
      <c r="A301"/>
      <c r="B301"/>
      <c r="C301"/>
      <c r="D301"/>
      <c r="E301"/>
      <c r="F301"/>
      <c r="G301" s="10"/>
      <c r="H301" s="9"/>
    </row>
    <row r="302" spans="1:8" ht="13.5">
      <c r="A302"/>
      <c r="B302"/>
      <c r="C302"/>
      <c r="D302"/>
      <c r="E302"/>
      <c r="F302"/>
      <c r="G302" s="10"/>
      <c r="H302" s="9"/>
    </row>
    <row r="303" spans="1:8" ht="13.5">
      <c r="A303"/>
      <c r="B303"/>
      <c r="C303"/>
      <c r="D303"/>
      <c r="E303"/>
      <c r="F303"/>
      <c r="G303" s="10"/>
      <c r="H303" s="9"/>
    </row>
    <row r="304" spans="1:8" ht="13.5">
      <c r="A304"/>
      <c r="B304"/>
      <c r="C304"/>
      <c r="D304"/>
      <c r="E304"/>
      <c r="F304"/>
      <c r="G304" s="10"/>
      <c r="H304" s="9"/>
    </row>
    <row r="305" spans="1:8" ht="13.5">
      <c r="A305"/>
      <c r="B305"/>
      <c r="C305"/>
      <c r="D305"/>
      <c r="E305"/>
      <c r="F305"/>
      <c r="G305" s="10"/>
      <c r="H305" s="9"/>
    </row>
    <row r="306" spans="1:8" ht="13.5">
      <c r="A306"/>
      <c r="B306"/>
      <c r="C306"/>
      <c r="D306"/>
      <c r="E306"/>
      <c r="F306"/>
      <c r="G306" s="10"/>
      <c r="H306" s="9"/>
    </row>
    <row r="307" spans="1:8" ht="13.5">
      <c r="A307"/>
      <c r="B307"/>
      <c r="C307"/>
      <c r="D307"/>
      <c r="E307"/>
      <c r="F307"/>
      <c r="G307" s="10"/>
      <c r="H307" s="9"/>
    </row>
    <row r="308" spans="1:8" ht="13.5">
      <c r="A308"/>
      <c r="B308"/>
      <c r="C308"/>
      <c r="D308"/>
      <c r="E308"/>
      <c r="F308"/>
      <c r="G308" s="10"/>
      <c r="H308" s="9"/>
    </row>
    <row r="309" spans="1:8" ht="13.5">
      <c r="A309"/>
      <c r="B309"/>
      <c r="C309"/>
      <c r="D309"/>
      <c r="E309"/>
      <c r="F309"/>
      <c r="G309" s="10"/>
      <c r="H309" s="9"/>
    </row>
    <row r="310" spans="1:8" ht="13.5">
      <c r="A310"/>
      <c r="B310"/>
      <c r="C310"/>
      <c r="D310"/>
      <c r="E310"/>
      <c r="F310"/>
      <c r="G310" s="10"/>
      <c r="H310" s="9"/>
    </row>
    <row r="311" spans="1:8" ht="13.5">
      <c r="A311"/>
      <c r="B311"/>
      <c r="C311"/>
      <c r="D311"/>
      <c r="E311"/>
      <c r="F311"/>
      <c r="G311" s="10"/>
      <c r="H311" s="9"/>
    </row>
    <row r="312" spans="1:8" ht="13.5">
      <c r="A312"/>
      <c r="B312"/>
      <c r="C312"/>
      <c r="D312"/>
      <c r="E312"/>
      <c r="F312"/>
      <c r="G312" s="10"/>
      <c r="H312" s="9"/>
    </row>
    <row r="313" spans="1:8" ht="13.5">
      <c r="A313"/>
      <c r="B313"/>
      <c r="C313"/>
      <c r="D313"/>
      <c r="E313"/>
      <c r="F313"/>
      <c r="G313" s="10"/>
      <c r="H313" s="9"/>
    </row>
    <row r="314" spans="1:8" ht="13.5">
      <c r="A314"/>
      <c r="B314"/>
      <c r="C314"/>
      <c r="D314"/>
      <c r="E314"/>
      <c r="F314"/>
      <c r="G314" s="10"/>
      <c r="H314" s="9"/>
    </row>
    <row r="315" spans="1:8" ht="13.5">
      <c r="A315"/>
      <c r="B315"/>
      <c r="C315"/>
      <c r="D315"/>
      <c r="E315"/>
      <c r="F315"/>
      <c r="G315" s="10"/>
      <c r="H315" s="9"/>
    </row>
    <row r="316" spans="1:8" ht="13.5">
      <c r="A316"/>
      <c r="B316"/>
      <c r="C316"/>
      <c r="D316"/>
      <c r="E316"/>
      <c r="F316"/>
      <c r="G316" s="10"/>
      <c r="H316" s="9"/>
    </row>
    <row r="317" spans="1:8" ht="13.5">
      <c r="A317"/>
      <c r="B317"/>
      <c r="C317"/>
      <c r="D317"/>
      <c r="E317"/>
      <c r="F317"/>
      <c r="G317" s="10"/>
      <c r="H317" s="9"/>
    </row>
    <row r="318" spans="1:8" ht="13.5">
      <c r="A318"/>
      <c r="B318"/>
      <c r="C318"/>
      <c r="D318"/>
      <c r="E318"/>
      <c r="F318"/>
      <c r="G318" s="10"/>
      <c r="H318" s="9"/>
    </row>
    <row r="319" spans="1:8" ht="13.5">
      <c r="A319"/>
      <c r="B319"/>
      <c r="C319"/>
      <c r="D319"/>
      <c r="E319"/>
      <c r="F319"/>
      <c r="G319" s="10"/>
      <c r="H319" s="9"/>
    </row>
    <row r="320" spans="1:8" ht="13.5">
      <c r="A320"/>
      <c r="B320"/>
      <c r="C320"/>
      <c r="D320"/>
      <c r="E320"/>
      <c r="F320"/>
      <c r="G320" s="10"/>
      <c r="H320" s="9"/>
    </row>
    <row r="321" spans="1:8" ht="13.5">
      <c r="A321"/>
      <c r="B321"/>
      <c r="C321"/>
      <c r="D321"/>
      <c r="E321"/>
      <c r="F321"/>
      <c r="G321" s="10"/>
      <c r="H321" s="9"/>
    </row>
    <row r="322" spans="1:8" ht="13.5">
      <c r="A322"/>
      <c r="B322"/>
      <c r="C322"/>
      <c r="D322"/>
      <c r="E322"/>
      <c r="F322"/>
      <c r="G322" s="10"/>
      <c r="H322" s="9"/>
    </row>
    <row r="323" spans="1:8" ht="13.5">
      <c r="A323"/>
      <c r="B323"/>
      <c r="C323"/>
      <c r="D323"/>
      <c r="E323"/>
      <c r="F323"/>
      <c r="G323" s="10"/>
      <c r="H323" s="9"/>
    </row>
    <row r="324" spans="1:8" ht="13.5">
      <c r="A324"/>
      <c r="B324"/>
      <c r="C324"/>
      <c r="D324"/>
      <c r="E324"/>
      <c r="F324"/>
      <c r="G324" s="10"/>
      <c r="H324" s="9"/>
    </row>
    <row r="325" spans="1:8" ht="13.5">
      <c r="A325"/>
      <c r="B325"/>
      <c r="C325"/>
      <c r="D325"/>
      <c r="E325"/>
      <c r="F325"/>
      <c r="G325" s="10"/>
      <c r="H325" s="9"/>
    </row>
    <row r="326" spans="1:8" ht="13.5">
      <c r="A326"/>
      <c r="B326"/>
      <c r="C326"/>
      <c r="D326"/>
      <c r="E326"/>
      <c r="F326"/>
      <c r="G326" s="10"/>
      <c r="H326" s="9"/>
    </row>
    <row r="327" spans="1:8" ht="13.5">
      <c r="A327"/>
      <c r="B327"/>
      <c r="C327"/>
      <c r="D327"/>
      <c r="E327"/>
      <c r="F327"/>
      <c r="G327" s="10"/>
      <c r="H327" s="9"/>
    </row>
    <row r="328" spans="1:8" ht="13.5">
      <c r="A328"/>
      <c r="B328"/>
      <c r="C328"/>
      <c r="D328"/>
      <c r="E328"/>
      <c r="F328"/>
      <c r="G328" s="10"/>
      <c r="H328" s="9"/>
    </row>
    <row r="329" spans="1:8" ht="13.5">
      <c r="A329"/>
      <c r="B329"/>
      <c r="C329"/>
      <c r="D329"/>
      <c r="E329"/>
      <c r="F329"/>
      <c r="G329" s="10"/>
      <c r="H329" s="9"/>
    </row>
    <row r="330" spans="1:8" ht="13.5">
      <c r="A330"/>
      <c r="B330"/>
      <c r="C330"/>
      <c r="D330"/>
      <c r="E330"/>
      <c r="F330"/>
      <c r="G330" s="10"/>
      <c r="H330" s="9"/>
    </row>
    <row r="331" spans="1:8" ht="13.5">
      <c r="A331"/>
      <c r="B331"/>
      <c r="C331"/>
      <c r="D331"/>
      <c r="E331"/>
      <c r="F331"/>
      <c r="G331" s="10"/>
      <c r="H331" s="9"/>
    </row>
    <row r="332" spans="1:8" ht="13.5">
      <c r="A332"/>
      <c r="B332"/>
      <c r="C332"/>
      <c r="D332"/>
      <c r="E332"/>
      <c r="F332"/>
      <c r="G332" s="10"/>
      <c r="H332" s="9"/>
    </row>
    <row r="333" spans="1:8" ht="13.5">
      <c r="A333"/>
      <c r="B333"/>
      <c r="C333"/>
      <c r="D333"/>
      <c r="E333"/>
      <c r="F333"/>
      <c r="G333" s="10"/>
      <c r="H333" s="9"/>
    </row>
    <row r="334" spans="1:8" ht="13.5">
      <c r="A334"/>
      <c r="B334"/>
      <c r="C334"/>
      <c r="D334"/>
      <c r="E334"/>
      <c r="F334"/>
      <c r="G334" s="10"/>
      <c r="H334" s="9"/>
    </row>
    <row r="335" spans="1:8" ht="13.5">
      <c r="A335"/>
      <c r="B335"/>
      <c r="C335"/>
      <c r="D335"/>
      <c r="E335"/>
      <c r="F335"/>
      <c r="G335" s="10"/>
      <c r="H335" s="9"/>
    </row>
    <row r="336" spans="1:8" ht="13.5">
      <c r="A336"/>
      <c r="B336"/>
      <c r="C336"/>
      <c r="D336"/>
      <c r="E336"/>
      <c r="F336"/>
      <c r="G336" s="10"/>
      <c r="H336" s="9"/>
    </row>
    <row r="337" spans="1:8" ht="13.5">
      <c r="A337"/>
      <c r="B337"/>
      <c r="C337"/>
      <c r="D337"/>
      <c r="E337"/>
      <c r="F337"/>
      <c r="G337" s="10"/>
      <c r="H337" s="9"/>
    </row>
    <row r="338" spans="1:8" ht="13.5">
      <c r="A338"/>
      <c r="B338"/>
      <c r="C338"/>
      <c r="D338"/>
      <c r="E338"/>
      <c r="F338"/>
      <c r="G338" s="10"/>
      <c r="H338" s="9"/>
    </row>
    <row r="339" spans="1:8" ht="13.5">
      <c r="A339"/>
      <c r="B339"/>
      <c r="C339"/>
      <c r="D339"/>
      <c r="E339"/>
      <c r="F339"/>
      <c r="G339" s="10"/>
      <c r="H339" s="9"/>
    </row>
    <row r="340" spans="1:8" ht="13.5">
      <c r="A340"/>
      <c r="B340"/>
      <c r="C340"/>
      <c r="D340"/>
      <c r="E340"/>
      <c r="F340"/>
      <c r="G340" s="10"/>
      <c r="H340" s="9"/>
    </row>
    <row r="341" spans="1:8" ht="13.5">
      <c r="A341"/>
      <c r="B341"/>
      <c r="C341"/>
      <c r="D341"/>
      <c r="E341"/>
      <c r="F341"/>
      <c r="G341" s="10"/>
      <c r="H341" s="9"/>
    </row>
    <row r="342" spans="1:8" ht="13.5">
      <c r="A342"/>
      <c r="B342"/>
      <c r="C342"/>
      <c r="D342"/>
      <c r="E342"/>
      <c r="F342"/>
      <c r="G342" s="10"/>
      <c r="H342" s="9"/>
    </row>
    <row r="343" spans="1:8" ht="13.5">
      <c r="A343"/>
      <c r="B343"/>
      <c r="C343"/>
      <c r="D343"/>
      <c r="E343"/>
      <c r="F343"/>
      <c r="G343" s="10"/>
      <c r="H343" s="9"/>
    </row>
    <row r="344" spans="1:8" ht="13.5">
      <c r="A344"/>
      <c r="B344"/>
      <c r="C344"/>
      <c r="D344"/>
      <c r="E344"/>
      <c r="F344"/>
      <c r="G344" s="10"/>
      <c r="H344" s="9"/>
    </row>
    <row r="345" spans="1:8" ht="13.5">
      <c r="A345"/>
      <c r="B345"/>
      <c r="C345"/>
      <c r="D345"/>
      <c r="E345"/>
      <c r="F345"/>
      <c r="G345" s="10"/>
      <c r="H345" s="9"/>
    </row>
    <row r="346" spans="1:8" ht="13.5">
      <c r="A346"/>
      <c r="B346"/>
      <c r="C346"/>
      <c r="D346"/>
      <c r="E346"/>
      <c r="F346"/>
      <c r="G346" s="10"/>
      <c r="H346" s="9"/>
    </row>
    <row r="347" spans="1:8" ht="13.5">
      <c r="A347"/>
      <c r="B347"/>
      <c r="C347"/>
      <c r="D347"/>
      <c r="E347"/>
      <c r="F347"/>
      <c r="G347" s="10"/>
      <c r="H347" s="9"/>
    </row>
    <row r="348" spans="1:8" ht="13.5">
      <c r="A348"/>
      <c r="B348"/>
      <c r="C348"/>
      <c r="D348"/>
      <c r="E348"/>
      <c r="F348"/>
      <c r="G348" s="10"/>
      <c r="H348" s="9"/>
    </row>
    <row r="349" spans="1:8" ht="13.5">
      <c r="A349"/>
      <c r="B349"/>
      <c r="C349"/>
      <c r="D349"/>
      <c r="E349"/>
      <c r="F349"/>
      <c r="G349" s="10"/>
      <c r="H349" s="9"/>
    </row>
    <row r="350" spans="1:8" ht="13.5">
      <c r="A350"/>
      <c r="B350"/>
      <c r="C350"/>
      <c r="D350"/>
      <c r="E350"/>
      <c r="F350"/>
      <c r="G350" s="10"/>
      <c r="H350" s="9"/>
    </row>
    <row r="351" spans="1:8" ht="13.5">
      <c r="A351"/>
      <c r="B351"/>
      <c r="C351"/>
      <c r="D351"/>
      <c r="E351"/>
      <c r="F351"/>
      <c r="G351" s="10"/>
      <c r="H351" s="9"/>
    </row>
    <row r="352" spans="1:8" ht="13.5">
      <c r="A352"/>
      <c r="B352"/>
      <c r="C352"/>
      <c r="D352"/>
      <c r="E352"/>
      <c r="F352"/>
      <c r="G352" s="10"/>
      <c r="H352" s="9"/>
    </row>
    <row r="353" spans="1:8" ht="13.5">
      <c r="A353"/>
      <c r="B353"/>
      <c r="C353"/>
      <c r="D353"/>
      <c r="E353"/>
      <c r="F353"/>
      <c r="G353" s="10"/>
      <c r="H353" s="9"/>
    </row>
    <row r="354" spans="1:8" ht="13.5">
      <c r="A354"/>
      <c r="B354"/>
      <c r="C354"/>
      <c r="D354"/>
      <c r="E354"/>
      <c r="F354"/>
      <c r="G354" s="10"/>
      <c r="H354" s="9"/>
    </row>
    <row r="355" spans="1:8" ht="13.5">
      <c r="A355"/>
      <c r="B355"/>
      <c r="C355"/>
      <c r="D355"/>
      <c r="E355"/>
      <c r="F355"/>
      <c r="G355" s="10"/>
      <c r="H355" s="9"/>
    </row>
    <row r="356" spans="1:8" ht="13.5">
      <c r="A356"/>
      <c r="B356"/>
      <c r="C356"/>
      <c r="D356"/>
      <c r="E356"/>
      <c r="F356"/>
      <c r="G356" s="10"/>
      <c r="H356" s="9"/>
    </row>
    <row r="357" spans="1:8" ht="13.5">
      <c r="A357"/>
      <c r="B357"/>
      <c r="C357"/>
      <c r="D357"/>
      <c r="E357"/>
      <c r="F357"/>
      <c r="G357" s="10"/>
      <c r="H357" s="9"/>
    </row>
    <row r="358" spans="1:8" ht="13.5">
      <c r="A358"/>
      <c r="B358"/>
      <c r="C358"/>
      <c r="D358"/>
      <c r="E358"/>
      <c r="F358"/>
      <c r="G358" s="10"/>
      <c r="H358" s="9"/>
    </row>
    <row r="359" spans="1:8" ht="13.5">
      <c r="A359"/>
      <c r="B359"/>
      <c r="C359"/>
      <c r="D359"/>
      <c r="E359"/>
      <c r="F359"/>
      <c r="G359" s="10"/>
      <c r="H359" s="9"/>
    </row>
    <row r="360" spans="1:8" ht="13.5">
      <c r="A360"/>
      <c r="B360"/>
      <c r="C360"/>
      <c r="D360"/>
      <c r="E360"/>
      <c r="F360"/>
      <c r="G360" s="10"/>
      <c r="H360" s="9"/>
    </row>
    <row r="361" spans="1:8" ht="13.5">
      <c r="A361"/>
      <c r="B361"/>
      <c r="C361"/>
      <c r="D361"/>
      <c r="E361"/>
      <c r="F361"/>
      <c r="G361" s="10"/>
      <c r="H361" s="9"/>
    </row>
    <row r="362" spans="1:8" ht="13.5">
      <c r="A362"/>
      <c r="B362"/>
      <c r="C362"/>
      <c r="D362"/>
      <c r="E362"/>
      <c r="F362"/>
      <c r="G362" s="10"/>
      <c r="H362" s="9"/>
    </row>
    <row r="363" spans="1:8" ht="13.5">
      <c r="A363"/>
      <c r="B363"/>
      <c r="C363"/>
      <c r="D363"/>
      <c r="E363"/>
      <c r="F363"/>
      <c r="G363" s="10"/>
      <c r="H363" s="9"/>
    </row>
    <row r="364" spans="1:8" ht="13.5">
      <c r="A364"/>
      <c r="B364"/>
      <c r="C364"/>
      <c r="D364"/>
      <c r="E364"/>
      <c r="F364"/>
      <c r="G364" s="10"/>
      <c r="H364" s="9"/>
    </row>
    <row r="365" spans="1:8" ht="13.5">
      <c r="A365"/>
      <c r="B365"/>
      <c r="C365"/>
      <c r="D365"/>
      <c r="E365"/>
      <c r="F365"/>
      <c r="G365" s="10"/>
      <c r="H365" s="9"/>
    </row>
    <row r="366" spans="1:8" ht="13.5">
      <c r="A366"/>
      <c r="B366"/>
      <c r="C366"/>
      <c r="D366"/>
      <c r="E366"/>
      <c r="F366"/>
      <c r="G366" s="10"/>
      <c r="H366" s="9"/>
    </row>
    <row r="367" spans="1:8" ht="13.5">
      <c r="A367"/>
      <c r="B367"/>
      <c r="C367"/>
      <c r="D367"/>
      <c r="E367"/>
      <c r="F367"/>
      <c r="G367" s="10"/>
      <c r="H367" s="9"/>
    </row>
    <row r="368" spans="1:8" ht="13.5">
      <c r="A368"/>
      <c r="B368"/>
      <c r="C368"/>
      <c r="D368"/>
      <c r="E368"/>
      <c r="F368"/>
      <c r="G368" s="10"/>
      <c r="H368" s="9"/>
    </row>
    <row r="369" spans="1:8" ht="13.5">
      <c r="A369"/>
      <c r="B369"/>
      <c r="C369"/>
      <c r="D369"/>
      <c r="E369"/>
      <c r="F369"/>
      <c r="G369" s="10"/>
      <c r="H369" s="9"/>
    </row>
    <row r="370" spans="1:8" ht="13.5">
      <c r="A370"/>
      <c r="B370"/>
      <c r="C370"/>
      <c r="D370"/>
      <c r="E370"/>
      <c r="F370"/>
      <c r="G370" s="10"/>
      <c r="H370" s="9"/>
    </row>
    <row r="371" spans="1:8" ht="13.5">
      <c r="A371"/>
      <c r="B371"/>
      <c r="C371"/>
      <c r="D371"/>
      <c r="E371"/>
      <c r="F371"/>
      <c r="G371" s="10"/>
      <c r="H371" s="9"/>
    </row>
    <row r="372" spans="1:8" ht="13.5">
      <c r="A372"/>
      <c r="B372"/>
      <c r="C372"/>
      <c r="D372"/>
      <c r="E372"/>
      <c r="F372"/>
      <c r="G372" s="10"/>
      <c r="H372" s="9"/>
    </row>
    <row r="373" spans="1:8" ht="13.5">
      <c r="A373"/>
      <c r="B373"/>
      <c r="C373"/>
      <c r="D373"/>
      <c r="E373"/>
      <c r="F373"/>
      <c r="G373" s="10"/>
      <c r="H373" s="9"/>
    </row>
    <row r="374" spans="1:8" ht="13.5">
      <c r="A374"/>
      <c r="B374"/>
      <c r="C374"/>
      <c r="D374"/>
      <c r="E374"/>
      <c r="F374"/>
      <c r="G374" s="10"/>
      <c r="H374" s="9"/>
    </row>
    <row r="375" spans="1:8" ht="13.5">
      <c r="A375"/>
      <c r="B375"/>
      <c r="C375"/>
      <c r="D375"/>
      <c r="E375"/>
      <c r="F375"/>
      <c r="G375" s="10"/>
      <c r="H375" s="9"/>
    </row>
    <row r="376" spans="1:8" ht="13.5">
      <c r="A376"/>
      <c r="B376"/>
      <c r="C376"/>
      <c r="D376"/>
      <c r="E376"/>
      <c r="F376"/>
      <c r="G376" s="10"/>
      <c r="H376" s="9"/>
    </row>
    <row r="377" spans="1:8" ht="13.5">
      <c r="A377"/>
      <c r="B377"/>
      <c r="C377"/>
      <c r="D377"/>
      <c r="E377"/>
      <c r="F377"/>
      <c r="G377" s="10"/>
      <c r="H377" s="9"/>
    </row>
    <row r="378" spans="1:8" ht="13.5">
      <c r="A378"/>
      <c r="B378"/>
      <c r="C378"/>
      <c r="D378"/>
      <c r="E378"/>
      <c r="F378"/>
      <c r="G378" s="10"/>
      <c r="H378" s="9"/>
    </row>
    <row r="379" spans="1:8" ht="13.5">
      <c r="A379"/>
      <c r="B379"/>
      <c r="C379"/>
      <c r="D379"/>
      <c r="E379"/>
      <c r="F379"/>
      <c r="G379" s="10"/>
      <c r="H379" s="9"/>
    </row>
    <row r="380" spans="1:8" ht="13.5">
      <c r="A380"/>
      <c r="B380"/>
      <c r="C380"/>
      <c r="D380"/>
      <c r="E380"/>
      <c r="F380"/>
      <c r="G380" s="10"/>
      <c r="H380" s="9"/>
    </row>
    <row r="381" spans="1:8" ht="13.5">
      <c r="A381"/>
      <c r="B381"/>
      <c r="C381"/>
      <c r="D381"/>
      <c r="E381"/>
      <c r="F381"/>
      <c r="G381" s="10"/>
      <c r="H381" s="9"/>
    </row>
    <row r="382" spans="1:8" ht="13.5">
      <c r="A382"/>
      <c r="B382"/>
      <c r="C382"/>
      <c r="D382"/>
      <c r="E382"/>
      <c r="F382"/>
      <c r="G382" s="10"/>
      <c r="H382" s="9"/>
    </row>
    <row r="383" spans="1:8" ht="13.5">
      <c r="A383"/>
      <c r="B383"/>
      <c r="C383"/>
      <c r="D383"/>
      <c r="E383"/>
      <c r="F383"/>
      <c r="G383" s="10"/>
      <c r="H383" s="9"/>
    </row>
    <row r="384" spans="1:8" ht="13.5">
      <c r="A384"/>
      <c r="B384"/>
      <c r="C384"/>
      <c r="D384"/>
      <c r="E384"/>
      <c r="F384"/>
      <c r="G384" s="10"/>
      <c r="H384" s="9"/>
    </row>
    <row r="385" spans="1:8" ht="13.5">
      <c r="A385"/>
      <c r="B385"/>
      <c r="C385"/>
      <c r="D385"/>
      <c r="E385"/>
      <c r="F385"/>
      <c r="G385" s="10"/>
      <c r="H385" s="9"/>
    </row>
    <row r="386" spans="1:8" ht="13.5">
      <c r="A386"/>
      <c r="B386"/>
      <c r="C386"/>
      <c r="D386"/>
      <c r="E386"/>
      <c r="F386"/>
      <c r="G386" s="10"/>
      <c r="H386" s="9"/>
    </row>
    <row r="387" spans="1:8" ht="13.5">
      <c r="A387"/>
      <c r="B387"/>
      <c r="C387"/>
      <c r="D387"/>
      <c r="E387"/>
      <c r="F387"/>
      <c r="G387" s="10"/>
      <c r="H387" s="9"/>
    </row>
    <row r="388" spans="1:8" ht="13.5">
      <c r="A388"/>
      <c r="B388"/>
      <c r="C388"/>
      <c r="D388"/>
      <c r="E388"/>
      <c r="F388"/>
      <c r="G388" s="10"/>
      <c r="H388" s="9"/>
    </row>
    <row r="389" spans="1:8" ht="13.5">
      <c r="A389"/>
      <c r="B389"/>
      <c r="C389"/>
      <c r="D389"/>
      <c r="E389"/>
      <c r="F389"/>
      <c r="G389" s="10"/>
      <c r="H389" s="9"/>
    </row>
    <row r="390" spans="1:8" ht="13.5">
      <c r="A390"/>
      <c r="B390"/>
      <c r="C390"/>
      <c r="D390"/>
      <c r="E390"/>
      <c r="F390"/>
      <c r="G390" s="10"/>
      <c r="H390" s="9"/>
    </row>
    <row r="391" spans="1:8" ht="13.5">
      <c r="A391"/>
      <c r="B391"/>
      <c r="C391"/>
      <c r="D391"/>
      <c r="E391"/>
      <c r="F391"/>
      <c r="G391" s="10"/>
      <c r="H391" s="9"/>
    </row>
    <row r="392" spans="1:8" ht="13.5">
      <c r="A392"/>
      <c r="B392"/>
      <c r="C392"/>
      <c r="D392"/>
      <c r="E392"/>
      <c r="F392"/>
      <c r="G392" s="10"/>
      <c r="H392" s="9"/>
    </row>
    <row r="393" spans="1:8" ht="13.5">
      <c r="A393"/>
      <c r="B393"/>
      <c r="C393"/>
      <c r="D393"/>
      <c r="E393"/>
      <c r="F393"/>
      <c r="G393" s="10"/>
      <c r="H393" s="9"/>
    </row>
    <row r="394" spans="1:8" ht="13.5">
      <c r="A394"/>
      <c r="B394"/>
      <c r="C394"/>
      <c r="D394"/>
      <c r="E394"/>
      <c r="F394"/>
      <c r="G394" s="10"/>
      <c r="H394" s="9"/>
    </row>
    <row r="395" spans="1:8" ht="13.5">
      <c r="A395"/>
      <c r="B395"/>
      <c r="C395"/>
      <c r="D395"/>
      <c r="E395"/>
      <c r="F395"/>
      <c r="G395" s="10"/>
      <c r="H395" s="9"/>
    </row>
    <row r="396" spans="1:8" ht="13.5">
      <c r="A396"/>
      <c r="B396"/>
      <c r="C396"/>
      <c r="D396"/>
      <c r="E396"/>
      <c r="F396"/>
      <c r="G396" s="10"/>
      <c r="H396" s="9"/>
    </row>
    <row r="397" spans="1:8" ht="13.5">
      <c r="A397"/>
      <c r="B397"/>
      <c r="C397"/>
      <c r="D397"/>
      <c r="E397"/>
      <c r="F397"/>
      <c r="G397" s="10"/>
      <c r="H397" s="9"/>
    </row>
    <row r="398" spans="1:8" ht="13.5">
      <c r="A398"/>
      <c r="B398"/>
      <c r="C398"/>
      <c r="D398"/>
      <c r="E398"/>
      <c r="F398"/>
      <c r="G398" s="10"/>
      <c r="H398" s="9"/>
    </row>
    <row r="399" spans="1:8" ht="13.5">
      <c r="A399"/>
      <c r="B399"/>
      <c r="C399"/>
      <c r="D399"/>
      <c r="E399"/>
      <c r="F399"/>
      <c r="G399" s="10"/>
      <c r="H399" s="9"/>
    </row>
    <row r="400" spans="1:8" ht="13.5">
      <c r="A400"/>
      <c r="B400"/>
      <c r="C400"/>
      <c r="D400"/>
      <c r="E400"/>
      <c r="F400"/>
      <c r="G400" s="10"/>
      <c r="H400" s="9"/>
    </row>
    <row r="401" spans="1:8" ht="13.5">
      <c r="A401"/>
      <c r="B401"/>
      <c r="C401"/>
      <c r="D401"/>
      <c r="E401"/>
      <c r="F401"/>
      <c r="G401" s="10"/>
      <c r="H401" s="9"/>
    </row>
    <row r="402" spans="1:8" ht="13.5">
      <c r="A402"/>
      <c r="B402"/>
      <c r="C402"/>
      <c r="D402"/>
      <c r="E402"/>
      <c r="F402"/>
      <c r="G402" s="10"/>
      <c r="H402" s="9"/>
    </row>
    <row r="403" spans="1:8" ht="13.5">
      <c r="A403"/>
      <c r="B403"/>
      <c r="C403"/>
      <c r="D403"/>
      <c r="E403"/>
      <c r="F403"/>
      <c r="G403" s="10"/>
      <c r="H403" s="9"/>
    </row>
    <row r="404" spans="1:8" ht="13.5">
      <c r="A404"/>
      <c r="B404"/>
      <c r="C404"/>
      <c r="D404"/>
      <c r="E404"/>
      <c r="F404"/>
      <c r="G404" s="10"/>
      <c r="H404" s="9"/>
    </row>
    <row r="405" spans="1:8" ht="13.5">
      <c r="A405"/>
      <c r="B405"/>
      <c r="C405"/>
      <c r="D405"/>
      <c r="E405"/>
      <c r="F405"/>
      <c r="G405" s="10"/>
      <c r="H405" s="9"/>
    </row>
    <row r="406" spans="1:8" ht="13.5">
      <c r="A406"/>
      <c r="B406"/>
      <c r="C406"/>
      <c r="D406"/>
      <c r="E406"/>
      <c r="F406"/>
      <c r="G406" s="10"/>
      <c r="H406" s="9"/>
    </row>
    <row r="407" spans="1:8" ht="13.5">
      <c r="A407"/>
      <c r="B407"/>
      <c r="C407"/>
      <c r="D407"/>
      <c r="E407"/>
      <c r="F407"/>
      <c r="G407" s="10"/>
      <c r="H407" s="9"/>
    </row>
    <row r="408" spans="1:8" ht="13.5">
      <c r="A408"/>
      <c r="B408"/>
      <c r="C408"/>
      <c r="D408"/>
      <c r="E408"/>
      <c r="F408"/>
      <c r="G408" s="10"/>
      <c r="H408" s="9"/>
    </row>
    <row r="409" spans="1:8" ht="13.5">
      <c r="A409"/>
      <c r="B409"/>
      <c r="C409"/>
      <c r="D409"/>
      <c r="E409"/>
      <c r="F409"/>
      <c r="G409" s="10"/>
      <c r="H409" s="9"/>
    </row>
    <row r="410" spans="1:8" ht="13.5">
      <c r="A410"/>
      <c r="B410"/>
      <c r="C410"/>
      <c r="D410"/>
      <c r="E410"/>
      <c r="F410"/>
      <c r="G410" s="10"/>
      <c r="H410" s="9"/>
    </row>
    <row r="411" spans="1:8" ht="13.5">
      <c r="A411"/>
      <c r="B411"/>
      <c r="C411"/>
      <c r="D411"/>
      <c r="E411"/>
      <c r="F411"/>
      <c r="G411" s="10"/>
      <c r="H411" s="9"/>
    </row>
    <row r="412" spans="1:8" ht="13.5">
      <c r="A412"/>
      <c r="B412"/>
      <c r="C412"/>
      <c r="D412"/>
      <c r="E412"/>
      <c r="F412"/>
      <c r="G412" s="10"/>
      <c r="H412" s="9"/>
    </row>
    <row r="413" spans="1:8" ht="13.5">
      <c r="A413"/>
      <c r="B413"/>
      <c r="C413"/>
      <c r="D413"/>
      <c r="E413"/>
      <c r="F413"/>
      <c r="G413" s="10"/>
      <c r="H413" s="9"/>
    </row>
    <row r="414" spans="1:8" ht="13.5">
      <c r="A414"/>
      <c r="B414"/>
      <c r="C414"/>
      <c r="D414"/>
      <c r="E414"/>
      <c r="F414"/>
      <c r="G414" s="10"/>
      <c r="H414" s="9"/>
    </row>
    <row r="415" spans="1:8" ht="13.5">
      <c r="A415"/>
      <c r="B415"/>
      <c r="C415"/>
      <c r="D415"/>
      <c r="E415"/>
      <c r="F415"/>
      <c r="G415" s="10"/>
      <c r="H415" s="9"/>
    </row>
    <row r="416" spans="1:8" ht="13.5">
      <c r="A416"/>
      <c r="B416"/>
      <c r="C416"/>
      <c r="D416"/>
      <c r="E416"/>
      <c r="F416"/>
      <c r="G416" s="10"/>
      <c r="H416" s="9"/>
    </row>
    <row r="417" spans="1:8" ht="13.5">
      <c r="A417"/>
      <c r="B417"/>
      <c r="C417"/>
      <c r="D417"/>
      <c r="E417"/>
      <c r="F417"/>
      <c r="G417" s="10"/>
      <c r="H417" s="9"/>
    </row>
    <row r="418" spans="1:8" ht="13.5">
      <c r="A418"/>
      <c r="B418"/>
      <c r="C418"/>
      <c r="D418"/>
      <c r="E418"/>
      <c r="F418"/>
      <c r="G418" s="10"/>
      <c r="H418" s="9"/>
    </row>
    <row r="419" spans="1:8" ht="13.5">
      <c r="A419"/>
      <c r="B419"/>
      <c r="C419"/>
      <c r="D419"/>
      <c r="E419"/>
      <c r="F419"/>
      <c r="G419" s="10"/>
      <c r="H419" s="9"/>
    </row>
    <row r="420" spans="1:8" ht="13.5">
      <c r="A420"/>
      <c r="B420"/>
      <c r="C420"/>
      <c r="D420"/>
      <c r="E420"/>
      <c r="F420"/>
      <c r="G420" s="10"/>
      <c r="H420" s="9"/>
    </row>
    <row r="421" spans="1:8" ht="13.5">
      <c r="A421"/>
      <c r="B421"/>
      <c r="C421"/>
      <c r="D421"/>
      <c r="E421"/>
      <c r="F421"/>
      <c r="G421" s="10"/>
      <c r="H421" s="9"/>
    </row>
    <row r="422" spans="1:8" ht="13.5">
      <c r="A422"/>
      <c r="B422"/>
      <c r="C422"/>
      <c r="D422"/>
      <c r="E422"/>
      <c r="F422"/>
      <c r="G422" s="10"/>
      <c r="H422" s="9"/>
    </row>
    <row r="423" spans="1:8" ht="13.5">
      <c r="A423"/>
      <c r="B423"/>
      <c r="C423"/>
      <c r="D423"/>
      <c r="E423"/>
      <c r="F423"/>
      <c r="G423" s="10"/>
      <c r="H423" s="9"/>
    </row>
    <row r="424" spans="1:8" ht="13.5">
      <c r="A424"/>
      <c r="B424"/>
      <c r="C424"/>
      <c r="D424"/>
      <c r="E424"/>
      <c r="F424"/>
      <c r="G424" s="10"/>
      <c r="H424" s="9"/>
    </row>
    <row r="425" spans="1:8" ht="13.5">
      <c r="A425"/>
      <c r="B425"/>
      <c r="C425"/>
      <c r="D425"/>
      <c r="E425"/>
      <c r="F425"/>
      <c r="G425" s="10"/>
      <c r="H425" s="9"/>
    </row>
    <row r="426" spans="1:8" ht="13.5">
      <c r="A426"/>
      <c r="B426"/>
      <c r="C426"/>
      <c r="D426"/>
      <c r="E426"/>
      <c r="F426"/>
      <c r="G426" s="10"/>
      <c r="H426" s="9"/>
    </row>
    <row r="427" spans="1:8" ht="13.5">
      <c r="A427"/>
      <c r="B427"/>
      <c r="C427"/>
      <c r="D427"/>
      <c r="E427"/>
      <c r="F427"/>
      <c r="G427" s="10"/>
      <c r="H427" s="9"/>
    </row>
    <row r="428" spans="1:8" ht="13.5">
      <c r="A428"/>
      <c r="B428"/>
      <c r="C428"/>
      <c r="D428"/>
      <c r="E428"/>
      <c r="F428"/>
      <c r="G428" s="10"/>
      <c r="H428" s="9"/>
    </row>
    <row r="429" spans="1:8" ht="13.5">
      <c r="A429"/>
      <c r="B429"/>
      <c r="C429"/>
      <c r="D429"/>
      <c r="E429"/>
      <c r="F429"/>
      <c r="G429" s="10"/>
      <c r="H429" s="9"/>
    </row>
    <row r="430" spans="1:8" ht="13.5">
      <c r="A430"/>
      <c r="B430"/>
      <c r="C430"/>
      <c r="D430"/>
      <c r="E430"/>
      <c r="F430"/>
      <c r="G430" s="10"/>
      <c r="H430" s="9"/>
    </row>
    <row r="431" spans="1:8" ht="13.5">
      <c r="A431"/>
      <c r="B431"/>
      <c r="C431"/>
      <c r="D431"/>
      <c r="E431"/>
      <c r="F431"/>
      <c r="G431" s="10"/>
      <c r="H431" s="9"/>
    </row>
    <row r="432" spans="1:8" ht="13.5">
      <c r="A432"/>
      <c r="B432"/>
      <c r="C432"/>
      <c r="D432"/>
      <c r="E432"/>
      <c r="F432"/>
      <c r="G432" s="10"/>
      <c r="H432" s="9"/>
    </row>
    <row r="433" spans="1:8" ht="13.5">
      <c r="A433"/>
      <c r="B433"/>
      <c r="C433"/>
      <c r="D433"/>
      <c r="E433"/>
      <c r="F433"/>
      <c r="G433" s="10"/>
      <c r="H433" s="9"/>
    </row>
    <row r="434" spans="1:8" ht="13.5">
      <c r="A434"/>
      <c r="B434"/>
      <c r="C434"/>
      <c r="D434"/>
      <c r="E434"/>
      <c r="F434"/>
      <c r="G434" s="10"/>
      <c r="H434" s="9"/>
    </row>
    <row r="435" spans="1:8" ht="13.5">
      <c r="A435"/>
      <c r="B435"/>
      <c r="C435"/>
      <c r="D435"/>
      <c r="E435"/>
      <c r="F435"/>
      <c r="G435" s="10"/>
      <c r="H435" s="9"/>
    </row>
    <row r="436" spans="1:8" ht="13.5">
      <c r="A436"/>
      <c r="B436"/>
      <c r="C436"/>
      <c r="D436"/>
      <c r="E436"/>
      <c r="F436"/>
      <c r="G436" s="10"/>
      <c r="H436" s="9"/>
    </row>
    <row r="437" spans="1:8" ht="13.5">
      <c r="A437"/>
      <c r="B437"/>
      <c r="C437"/>
      <c r="D437"/>
      <c r="E437"/>
      <c r="F437"/>
      <c r="G437" s="10"/>
      <c r="H437" s="9"/>
    </row>
    <row r="438" spans="1:8" ht="13.5">
      <c r="A438"/>
      <c r="B438"/>
      <c r="C438"/>
      <c r="D438"/>
      <c r="E438"/>
      <c r="F438"/>
      <c r="G438" s="10"/>
      <c r="H438" s="9"/>
    </row>
    <row r="439" spans="1:8" ht="13.5">
      <c r="A439"/>
      <c r="B439"/>
      <c r="C439"/>
      <c r="D439"/>
      <c r="E439"/>
      <c r="F439"/>
      <c r="G439" s="10"/>
      <c r="H439" s="9"/>
    </row>
    <row r="440" spans="1:8" ht="13.5">
      <c r="A440"/>
      <c r="B440"/>
      <c r="C440"/>
      <c r="D440"/>
      <c r="E440"/>
      <c r="F440"/>
      <c r="G440" s="10"/>
      <c r="H440" s="9"/>
    </row>
    <row r="441" spans="1:8" ht="13.5">
      <c r="A441"/>
      <c r="B441"/>
      <c r="C441"/>
      <c r="D441"/>
      <c r="E441"/>
      <c r="F441"/>
      <c r="G441" s="10"/>
      <c r="H441" s="9"/>
    </row>
    <row r="442" spans="1:8" ht="13.5">
      <c r="A442"/>
      <c r="B442"/>
      <c r="C442"/>
      <c r="D442"/>
      <c r="E442"/>
      <c r="F442"/>
      <c r="G442" s="10"/>
      <c r="H442" s="9"/>
    </row>
    <row r="443" spans="1:8" ht="13.5">
      <c r="A443"/>
      <c r="B443"/>
      <c r="C443"/>
      <c r="D443"/>
      <c r="E443"/>
      <c r="F443"/>
      <c r="G443" s="10"/>
      <c r="H443" s="9"/>
    </row>
    <row r="444" spans="1:8" ht="13.5">
      <c r="A444"/>
      <c r="B444"/>
      <c r="C444"/>
      <c r="D444"/>
      <c r="E444"/>
      <c r="F444"/>
      <c r="G444" s="10"/>
      <c r="H444" s="9"/>
    </row>
    <row r="445" spans="1:8" ht="13.5">
      <c r="A445"/>
      <c r="B445"/>
      <c r="C445"/>
      <c r="D445"/>
      <c r="E445"/>
      <c r="F445"/>
      <c r="G445" s="10"/>
      <c r="H445" s="9"/>
    </row>
    <row r="446" spans="1:8" ht="13.5">
      <c r="A446"/>
      <c r="B446"/>
      <c r="C446"/>
      <c r="D446"/>
      <c r="E446"/>
      <c r="F446"/>
      <c r="G446" s="10"/>
      <c r="H446" s="9"/>
    </row>
    <row r="447" spans="1:8" ht="13.5">
      <c r="A447"/>
      <c r="B447"/>
      <c r="C447"/>
      <c r="D447"/>
      <c r="E447"/>
      <c r="F447"/>
      <c r="G447" s="10"/>
      <c r="H447" s="9"/>
    </row>
    <row r="448" spans="1:8" ht="13.5">
      <c r="A448"/>
      <c r="B448"/>
      <c r="C448"/>
      <c r="D448"/>
      <c r="E448"/>
      <c r="F448"/>
      <c r="G448" s="10"/>
      <c r="H448" s="9"/>
    </row>
    <row r="449" spans="1:8" ht="13.5">
      <c r="A449"/>
      <c r="B449"/>
      <c r="C449"/>
      <c r="D449"/>
      <c r="E449"/>
      <c r="F449"/>
      <c r="G449" s="10"/>
      <c r="H449" s="9"/>
    </row>
    <row r="450" spans="1:8" ht="13.5">
      <c r="A450"/>
      <c r="B450"/>
      <c r="C450"/>
      <c r="D450"/>
      <c r="E450"/>
      <c r="F450"/>
      <c r="G450" s="10"/>
      <c r="H450" s="9"/>
    </row>
    <row r="451" spans="1:8" ht="13.5">
      <c r="A451"/>
      <c r="B451"/>
      <c r="C451"/>
      <c r="D451"/>
      <c r="E451"/>
      <c r="F451"/>
      <c r="G451" s="10"/>
      <c r="H451" s="9"/>
    </row>
    <row r="452" spans="1:8" ht="13.5">
      <c r="A452"/>
      <c r="B452"/>
      <c r="C452"/>
      <c r="D452"/>
      <c r="E452"/>
      <c r="F452"/>
      <c r="G452" s="10"/>
      <c r="H452" s="9"/>
    </row>
    <row r="453" spans="1:8" ht="13.5">
      <c r="A453"/>
      <c r="B453"/>
      <c r="C453"/>
      <c r="D453"/>
      <c r="E453"/>
      <c r="F453"/>
      <c r="G453" s="10"/>
      <c r="H453" s="9"/>
    </row>
    <row r="454" spans="1:8" ht="13.5">
      <c r="A454"/>
      <c r="B454"/>
      <c r="C454"/>
      <c r="D454"/>
      <c r="E454"/>
      <c r="F454"/>
      <c r="G454" s="10"/>
      <c r="H454" s="9"/>
    </row>
    <row r="455" spans="1:8" ht="13.5">
      <c r="A455"/>
      <c r="B455"/>
      <c r="C455"/>
      <c r="D455"/>
      <c r="E455"/>
      <c r="F455"/>
      <c r="G455" s="10"/>
      <c r="H455" s="9"/>
    </row>
    <row r="456" spans="1:8" ht="13.5">
      <c r="A456"/>
      <c r="B456"/>
      <c r="C456"/>
      <c r="D456"/>
      <c r="E456"/>
      <c r="F456"/>
      <c r="G456" s="10"/>
      <c r="H456" s="9"/>
    </row>
    <row r="457" spans="1:8" ht="13.5">
      <c r="A457"/>
      <c r="B457"/>
      <c r="C457"/>
      <c r="D457"/>
      <c r="E457"/>
      <c r="F457"/>
      <c r="G457" s="10"/>
      <c r="H457" s="9"/>
    </row>
    <row r="458" spans="1:8" ht="13.5">
      <c r="A458"/>
      <c r="B458"/>
      <c r="C458"/>
      <c r="D458"/>
      <c r="E458"/>
      <c r="F458"/>
      <c r="G458" s="10"/>
      <c r="H458" s="9"/>
    </row>
    <row r="459" spans="1:8" ht="13.5">
      <c r="A459"/>
      <c r="B459"/>
      <c r="C459"/>
      <c r="D459"/>
      <c r="E459"/>
      <c r="F459"/>
      <c r="G459" s="10"/>
      <c r="H459" s="9"/>
    </row>
    <row r="460" spans="1:8" ht="13.5">
      <c r="A460"/>
      <c r="B460"/>
      <c r="C460"/>
      <c r="D460"/>
      <c r="E460"/>
      <c r="F460"/>
      <c r="G460" s="10"/>
      <c r="H460" s="9"/>
    </row>
    <row r="461" spans="1:8" ht="13.5">
      <c r="A461"/>
      <c r="B461"/>
      <c r="C461"/>
      <c r="D461"/>
      <c r="E461"/>
      <c r="F461"/>
      <c r="G461" s="10"/>
      <c r="H461" s="9"/>
    </row>
    <row r="462" spans="1:8">
      <c r="H462" s="9">
        <f t="shared" ref="H454:H517" si="2">G462/$K$3</f>
        <v>0</v>
      </c>
    </row>
    <row r="463" spans="1:8">
      <c r="H463" s="9">
        <f t="shared" si="2"/>
        <v>0</v>
      </c>
    </row>
    <row r="464" spans="1:8">
      <c r="H464" s="9">
        <f t="shared" si="2"/>
        <v>0</v>
      </c>
    </row>
    <row r="465" spans="8:8">
      <c r="H465" s="9">
        <f t="shared" si="2"/>
        <v>0</v>
      </c>
    </row>
    <row r="466" spans="8:8">
      <c r="H466" s="9">
        <f t="shared" si="2"/>
        <v>0</v>
      </c>
    </row>
    <row r="467" spans="8:8">
      <c r="H467" s="9">
        <f t="shared" si="2"/>
        <v>0</v>
      </c>
    </row>
    <row r="468" spans="8:8">
      <c r="H468" s="9">
        <f t="shared" si="2"/>
        <v>0</v>
      </c>
    </row>
    <row r="469" spans="8:8">
      <c r="H469" s="9">
        <f t="shared" si="2"/>
        <v>0</v>
      </c>
    </row>
    <row r="470" spans="8:8">
      <c r="H470" s="9">
        <f t="shared" si="2"/>
        <v>0</v>
      </c>
    </row>
    <row r="471" spans="8:8">
      <c r="H471" s="9">
        <f t="shared" si="2"/>
        <v>0</v>
      </c>
    </row>
    <row r="472" spans="8:8">
      <c r="H472" s="9">
        <f t="shared" si="2"/>
        <v>0</v>
      </c>
    </row>
    <row r="473" spans="8:8">
      <c r="H473" s="9">
        <f t="shared" si="2"/>
        <v>0</v>
      </c>
    </row>
    <row r="474" spans="8:8">
      <c r="H474" s="9">
        <f t="shared" si="2"/>
        <v>0</v>
      </c>
    </row>
    <row r="475" spans="8:8">
      <c r="H475" s="9">
        <f t="shared" si="2"/>
        <v>0</v>
      </c>
    </row>
    <row r="476" spans="8:8">
      <c r="H476" s="9">
        <f t="shared" si="2"/>
        <v>0</v>
      </c>
    </row>
    <row r="477" spans="8:8">
      <c r="H477" s="9">
        <f t="shared" si="2"/>
        <v>0</v>
      </c>
    </row>
    <row r="478" spans="8:8">
      <c r="H478" s="9">
        <f t="shared" si="2"/>
        <v>0</v>
      </c>
    </row>
    <row r="479" spans="8:8">
      <c r="H479" s="9">
        <f t="shared" si="2"/>
        <v>0</v>
      </c>
    </row>
    <row r="480" spans="8:8">
      <c r="H480" s="9">
        <f t="shared" si="2"/>
        <v>0</v>
      </c>
    </row>
    <row r="481" spans="8:8">
      <c r="H481" s="9">
        <f t="shared" si="2"/>
        <v>0</v>
      </c>
    </row>
    <row r="482" spans="8:8">
      <c r="H482" s="9">
        <f t="shared" si="2"/>
        <v>0</v>
      </c>
    </row>
    <row r="483" spans="8:8">
      <c r="H483" s="9">
        <f t="shared" si="2"/>
        <v>0</v>
      </c>
    </row>
    <row r="484" spans="8:8">
      <c r="H484" s="9">
        <f t="shared" si="2"/>
        <v>0</v>
      </c>
    </row>
    <row r="485" spans="8:8">
      <c r="H485" s="9">
        <f t="shared" si="2"/>
        <v>0</v>
      </c>
    </row>
    <row r="486" spans="8:8">
      <c r="H486" s="9">
        <f t="shared" si="2"/>
        <v>0</v>
      </c>
    </row>
    <row r="487" spans="8:8">
      <c r="H487" s="9">
        <f t="shared" si="2"/>
        <v>0</v>
      </c>
    </row>
    <row r="488" spans="8:8">
      <c r="H488" s="9">
        <f t="shared" si="2"/>
        <v>0</v>
      </c>
    </row>
    <row r="489" spans="8:8">
      <c r="H489" s="9">
        <f t="shared" si="2"/>
        <v>0</v>
      </c>
    </row>
    <row r="490" spans="8:8">
      <c r="H490" s="9">
        <f t="shared" si="2"/>
        <v>0</v>
      </c>
    </row>
    <row r="491" spans="8:8">
      <c r="H491" s="9">
        <f t="shared" si="2"/>
        <v>0</v>
      </c>
    </row>
    <row r="492" spans="8:8">
      <c r="H492" s="9">
        <f t="shared" si="2"/>
        <v>0</v>
      </c>
    </row>
    <row r="493" spans="8:8">
      <c r="H493" s="9">
        <f t="shared" si="2"/>
        <v>0</v>
      </c>
    </row>
    <row r="494" spans="8:8">
      <c r="H494" s="9">
        <f t="shared" si="2"/>
        <v>0</v>
      </c>
    </row>
    <row r="495" spans="8:8">
      <c r="H495" s="9">
        <f t="shared" si="2"/>
        <v>0</v>
      </c>
    </row>
    <row r="496" spans="8:8">
      <c r="H496" s="9">
        <f t="shared" si="2"/>
        <v>0</v>
      </c>
    </row>
    <row r="497" spans="8:8">
      <c r="H497" s="9">
        <f t="shared" si="2"/>
        <v>0</v>
      </c>
    </row>
    <row r="498" spans="8:8">
      <c r="H498" s="9">
        <f t="shared" si="2"/>
        <v>0</v>
      </c>
    </row>
    <row r="499" spans="8:8">
      <c r="H499" s="9">
        <f t="shared" si="2"/>
        <v>0</v>
      </c>
    </row>
    <row r="500" spans="8:8">
      <c r="H500" s="9">
        <f t="shared" si="2"/>
        <v>0</v>
      </c>
    </row>
    <row r="501" spans="8:8">
      <c r="H501" s="9">
        <f t="shared" si="2"/>
        <v>0</v>
      </c>
    </row>
    <row r="502" spans="8:8">
      <c r="H502" s="9">
        <f t="shared" si="2"/>
        <v>0</v>
      </c>
    </row>
    <row r="503" spans="8:8">
      <c r="H503" s="9">
        <f t="shared" si="2"/>
        <v>0</v>
      </c>
    </row>
    <row r="504" spans="8:8">
      <c r="H504" s="9">
        <f t="shared" si="2"/>
        <v>0</v>
      </c>
    </row>
    <row r="505" spans="8:8">
      <c r="H505" s="9">
        <f t="shared" si="2"/>
        <v>0</v>
      </c>
    </row>
    <row r="506" spans="8:8">
      <c r="H506" s="9">
        <f t="shared" si="2"/>
        <v>0</v>
      </c>
    </row>
    <row r="507" spans="8:8">
      <c r="H507" s="9">
        <f t="shared" si="2"/>
        <v>0</v>
      </c>
    </row>
    <row r="508" spans="8:8">
      <c r="H508" s="9">
        <f t="shared" si="2"/>
        <v>0</v>
      </c>
    </row>
    <row r="509" spans="8:8">
      <c r="H509" s="9">
        <f t="shared" si="2"/>
        <v>0</v>
      </c>
    </row>
    <row r="510" spans="8:8">
      <c r="H510" s="9">
        <f t="shared" si="2"/>
        <v>0</v>
      </c>
    </row>
    <row r="511" spans="8:8">
      <c r="H511" s="9">
        <f t="shared" si="2"/>
        <v>0</v>
      </c>
    </row>
    <row r="512" spans="8:8">
      <c r="H512" s="9">
        <f t="shared" si="2"/>
        <v>0</v>
      </c>
    </row>
    <row r="513" spans="8:8">
      <c r="H513" s="9">
        <f t="shared" si="2"/>
        <v>0</v>
      </c>
    </row>
    <row r="514" spans="8:8">
      <c r="H514" s="9">
        <f t="shared" si="2"/>
        <v>0</v>
      </c>
    </row>
    <row r="515" spans="8:8">
      <c r="H515" s="9">
        <f t="shared" si="2"/>
        <v>0</v>
      </c>
    </row>
    <row r="516" spans="8:8">
      <c r="H516" s="9">
        <f t="shared" si="2"/>
        <v>0</v>
      </c>
    </row>
    <row r="517" spans="8:8">
      <c r="H517" s="9">
        <f t="shared" si="2"/>
        <v>0</v>
      </c>
    </row>
    <row r="518" spans="8:8">
      <c r="H518" s="9">
        <f t="shared" ref="H518:H581" si="3">G518/$K$3</f>
        <v>0</v>
      </c>
    </row>
    <row r="519" spans="8:8">
      <c r="H519" s="9">
        <f t="shared" si="3"/>
        <v>0</v>
      </c>
    </row>
    <row r="520" spans="8:8">
      <c r="H520" s="9">
        <f t="shared" si="3"/>
        <v>0</v>
      </c>
    </row>
    <row r="521" spans="8:8">
      <c r="H521" s="9">
        <f t="shared" si="3"/>
        <v>0</v>
      </c>
    </row>
    <row r="522" spans="8:8">
      <c r="H522" s="9">
        <f t="shared" si="3"/>
        <v>0</v>
      </c>
    </row>
    <row r="523" spans="8:8">
      <c r="H523" s="9">
        <f t="shared" si="3"/>
        <v>0</v>
      </c>
    </row>
    <row r="524" spans="8:8">
      <c r="H524" s="9">
        <f t="shared" si="3"/>
        <v>0</v>
      </c>
    </row>
    <row r="525" spans="8:8">
      <c r="H525" s="9">
        <f t="shared" si="3"/>
        <v>0</v>
      </c>
    </row>
    <row r="526" spans="8:8">
      <c r="H526" s="9">
        <f t="shared" si="3"/>
        <v>0</v>
      </c>
    </row>
    <row r="527" spans="8:8">
      <c r="H527" s="9">
        <f t="shared" si="3"/>
        <v>0</v>
      </c>
    </row>
    <row r="528" spans="8:8">
      <c r="H528" s="9">
        <f t="shared" si="3"/>
        <v>0</v>
      </c>
    </row>
    <row r="529" spans="8:8">
      <c r="H529" s="9">
        <f t="shared" si="3"/>
        <v>0</v>
      </c>
    </row>
    <row r="530" spans="8:8">
      <c r="H530" s="9">
        <f t="shared" si="3"/>
        <v>0</v>
      </c>
    </row>
    <row r="531" spans="8:8">
      <c r="H531" s="9">
        <f t="shared" si="3"/>
        <v>0</v>
      </c>
    </row>
    <row r="532" spans="8:8">
      <c r="H532" s="9">
        <f t="shared" si="3"/>
        <v>0</v>
      </c>
    </row>
    <row r="533" spans="8:8">
      <c r="H533" s="9">
        <f t="shared" si="3"/>
        <v>0</v>
      </c>
    </row>
    <row r="534" spans="8:8">
      <c r="H534" s="9">
        <f t="shared" si="3"/>
        <v>0</v>
      </c>
    </row>
    <row r="535" spans="8:8">
      <c r="H535" s="9">
        <f t="shared" si="3"/>
        <v>0</v>
      </c>
    </row>
    <row r="536" spans="8:8">
      <c r="H536" s="9">
        <f t="shared" si="3"/>
        <v>0</v>
      </c>
    </row>
    <row r="537" spans="8:8">
      <c r="H537" s="9">
        <f t="shared" si="3"/>
        <v>0</v>
      </c>
    </row>
    <row r="538" spans="8:8">
      <c r="H538" s="9">
        <f t="shared" si="3"/>
        <v>0</v>
      </c>
    </row>
    <row r="539" spans="8:8">
      <c r="H539" s="9">
        <f t="shared" si="3"/>
        <v>0</v>
      </c>
    </row>
    <row r="540" spans="8:8">
      <c r="H540" s="9">
        <f t="shared" si="3"/>
        <v>0</v>
      </c>
    </row>
    <row r="541" spans="8:8">
      <c r="H541" s="9">
        <f t="shared" si="3"/>
        <v>0</v>
      </c>
    </row>
    <row r="542" spans="8:8">
      <c r="H542" s="9">
        <f t="shared" si="3"/>
        <v>0</v>
      </c>
    </row>
    <row r="543" spans="8:8">
      <c r="H543" s="9">
        <f t="shared" si="3"/>
        <v>0</v>
      </c>
    </row>
    <row r="544" spans="8:8">
      <c r="H544" s="9">
        <f t="shared" si="3"/>
        <v>0</v>
      </c>
    </row>
    <row r="545" spans="8:8">
      <c r="H545" s="9">
        <f t="shared" si="3"/>
        <v>0</v>
      </c>
    </row>
    <row r="546" spans="8:8">
      <c r="H546" s="9">
        <f t="shared" si="3"/>
        <v>0</v>
      </c>
    </row>
    <row r="547" spans="8:8">
      <c r="H547" s="9">
        <f t="shared" si="3"/>
        <v>0</v>
      </c>
    </row>
    <row r="548" spans="8:8">
      <c r="H548" s="9">
        <f t="shared" si="3"/>
        <v>0</v>
      </c>
    </row>
    <row r="549" spans="8:8">
      <c r="H549" s="9">
        <f t="shared" si="3"/>
        <v>0</v>
      </c>
    </row>
    <row r="550" spans="8:8">
      <c r="H550" s="9">
        <f t="shared" si="3"/>
        <v>0</v>
      </c>
    </row>
    <row r="551" spans="8:8">
      <c r="H551" s="9">
        <f t="shared" si="3"/>
        <v>0</v>
      </c>
    </row>
    <row r="552" spans="8:8">
      <c r="H552" s="9">
        <f t="shared" si="3"/>
        <v>0</v>
      </c>
    </row>
    <row r="553" spans="8:8">
      <c r="H553" s="9">
        <f t="shared" si="3"/>
        <v>0</v>
      </c>
    </row>
    <row r="554" spans="8:8">
      <c r="H554" s="9">
        <f t="shared" si="3"/>
        <v>0</v>
      </c>
    </row>
    <row r="555" spans="8:8">
      <c r="H555" s="9">
        <f t="shared" si="3"/>
        <v>0</v>
      </c>
    </row>
    <row r="556" spans="8:8">
      <c r="H556" s="9">
        <f t="shared" si="3"/>
        <v>0</v>
      </c>
    </row>
    <row r="557" spans="8:8">
      <c r="H557" s="9">
        <f t="shared" si="3"/>
        <v>0</v>
      </c>
    </row>
    <row r="558" spans="8:8">
      <c r="H558" s="9">
        <f t="shared" si="3"/>
        <v>0</v>
      </c>
    </row>
    <row r="559" spans="8:8">
      <c r="H559" s="9">
        <f t="shared" si="3"/>
        <v>0</v>
      </c>
    </row>
    <row r="560" spans="8:8">
      <c r="H560" s="9">
        <f t="shared" si="3"/>
        <v>0</v>
      </c>
    </row>
    <row r="561" spans="8:8">
      <c r="H561" s="9">
        <f t="shared" si="3"/>
        <v>0</v>
      </c>
    </row>
    <row r="562" spans="8:8">
      <c r="H562" s="9">
        <f t="shared" si="3"/>
        <v>0</v>
      </c>
    </row>
    <row r="563" spans="8:8">
      <c r="H563" s="9">
        <f t="shared" si="3"/>
        <v>0</v>
      </c>
    </row>
    <row r="564" spans="8:8">
      <c r="H564" s="9">
        <f t="shared" si="3"/>
        <v>0</v>
      </c>
    </row>
    <row r="565" spans="8:8">
      <c r="H565" s="9">
        <f t="shared" si="3"/>
        <v>0</v>
      </c>
    </row>
    <row r="566" spans="8:8">
      <c r="H566" s="9">
        <f t="shared" si="3"/>
        <v>0</v>
      </c>
    </row>
    <row r="567" spans="8:8">
      <c r="H567" s="9">
        <f t="shared" si="3"/>
        <v>0</v>
      </c>
    </row>
    <row r="568" spans="8:8">
      <c r="H568" s="9">
        <f t="shared" si="3"/>
        <v>0</v>
      </c>
    </row>
    <row r="569" spans="8:8">
      <c r="H569" s="9">
        <f t="shared" si="3"/>
        <v>0</v>
      </c>
    </row>
    <row r="570" spans="8:8">
      <c r="H570" s="9">
        <f t="shared" si="3"/>
        <v>0</v>
      </c>
    </row>
    <row r="571" spans="8:8">
      <c r="H571" s="9">
        <f t="shared" si="3"/>
        <v>0</v>
      </c>
    </row>
    <row r="572" spans="8:8">
      <c r="H572" s="9">
        <f t="shared" si="3"/>
        <v>0</v>
      </c>
    </row>
    <row r="573" spans="8:8">
      <c r="H573" s="9">
        <f t="shared" si="3"/>
        <v>0</v>
      </c>
    </row>
    <row r="574" spans="8:8">
      <c r="H574" s="9">
        <f t="shared" si="3"/>
        <v>0</v>
      </c>
    </row>
    <row r="575" spans="8:8">
      <c r="H575" s="9">
        <f t="shared" si="3"/>
        <v>0</v>
      </c>
    </row>
    <row r="576" spans="8:8">
      <c r="H576" s="9">
        <f t="shared" si="3"/>
        <v>0</v>
      </c>
    </row>
    <row r="577" spans="8:8">
      <c r="H577" s="9">
        <f t="shared" si="3"/>
        <v>0</v>
      </c>
    </row>
    <row r="578" spans="8:8">
      <c r="H578" s="9">
        <f t="shared" si="3"/>
        <v>0</v>
      </c>
    </row>
    <row r="579" spans="8:8">
      <c r="H579" s="9">
        <f t="shared" si="3"/>
        <v>0</v>
      </c>
    </row>
    <row r="580" spans="8:8">
      <c r="H580" s="9">
        <f t="shared" si="3"/>
        <v>0</v>
      </c>
    </row>
    <row r="581" spans="8:8">
      <c r="H581" s="9">
        <f t="shared" si="3"/>
        <v>0</v>
      </c>
    </row>
    <row r="582" spans="8:8">
      <c r="H582" s="9">
        <f t="shared" ref="H582:H645" si="4">G582/$K$3</f>
        <v>0</v>
      </c>
    </row>
    <row r="583" spans="8:8">
      <c r="H583" s="9">
        <f t="shared" si="4"/>
        <v>0</v>
      </c>
    </row>
    <row r="584" spans="8:8">
      <c r="H584" s="9">
        <f t="shared" si="4"/>
        <v>0</v>
      </c>
    </row>
    <row r="585" spans="8:8">
      <c r="H585" s="9">
        <f t="shared" si="4"/>
        <v>0</v>
      </c>
    </row>
    <row r="586" spans="8:8">
      <c r="H586" s="9">
        <f t="shared" si="4"/>
        <v>0</v>
      </c>
    </row>
    <row r="587" spans="8:8">
      <c r="H587" s="9">
        <f t="shared" si="4"/>
        <v>0</v>
      </c>
    </row>
    <row r="588" spans="8:8">
      <c r="H588" s="9">
        <f t="shared" si="4"/>
        <v>0</v>
      </c>
    </row>
    <row r="589" spans="8:8">
      <c r="H589" s="9">
        <f t="shared" si="4"/>
        <v>0</v>
      </c>
    </row>
    <row r="590" spans="8:8">
      <c r="H590" s="9">
        <f t="shared" si="4"/>
        <v>0</v>
      </c>
    </row>
    <row r="591" spans="8:8">
      <c r="H591" s="9">
        <f t="shared" si="4"/>
        <v>0</v>
      </c>
    </row>
    <row r="592" spans="8:8">
      <c r="H592" s="9">
        <f t="shared" si="4"/>
        <v>0</v>
      </c>
    </row>
    <row r="593" spans="8:8">
      <c r="H593" s="9">
        <f t="shared" si="4"/>
        <v>0</v>
      </c>
    </row>
    <row r="594" spans="8:8">
      <c r="H594" s="9">
        <f t="shared" si="4"/>
        <v>0</v>
      </c>
    </row>
    <row r="595" spans="8:8">
      <c r="H595" s="9">
        <f t="shared" si="4"/>
        <v>0</v>
      </c>
    </row>
    <row r="596" spans="8:8">
      <c r="H596" s="9">
        <f t="shared" si="4"/>
        <v>0</v>
      </c>
    </row>
    <row r="597" spans="8:8">
      <c r="H597" s="9">
        <f t="shared" si="4"/>
        <v>0</v>
      </c>
    </row>
    <row r="598" spans="8:8">
      <c r="H598" s="9">
        <f t="shared" si="4"/>
        <v>0</v>
      </c>
    </row>
    <row r="599" spans="8:8">
      <c r="H599" s="9">
        <f t="shared" si="4"/>
        <v>0</v>
      </c>
    </row>
    <row r="600" spans="8:8">
      <c r="H600" s="9">
        <f t="shared" si="4"/>
        <v>0</v>
      </c>
    </row>
    <row r="601" spans="8:8">
      <c r="H601" s="9">
        <f t="shared" si="4"/>
        <v>0</v>
      </c>
    </row>
    <row r="602" spans="8:8">
      <c r="H602" s="9">
        <f t="shared" si="4"/>
        <v>0</v>
      </c>
    </row>
    <row r="603" spans="8:8">
      <c r="H603" s="9">
        <f t="shared" si="4"/>
        <v>0</v>
      </c>
    </row>
    <row r="604" spans="8:8">
      <c r="H604" s="9">
        <f t="shared" si="4"/>
        <v>0</v>
      </c>
    </row>
    <row r="605" spans="8:8">
      <c r="H605" s="9">
        <f t="shared" si="4"/>
        <v>0</v>
      </c>
    </row>
    <row r="606" spans="8:8">
      <c r="H606" s="9">
        <f t="shared" si="4"/>
        <v>0</v>
      </c>
    </row>
    <row r="607" spans="8:8">
      <c r="H607" s="9">
        <f t="shared" si="4"/>
        <v>0</v>
      </c>
    </row>
    <row r="608" spans="8:8">
      <c r="H608" s="9">
        <f t="shared" si="4"/>
        <v>0</v>
      </c>
    </row>
    <row r="609" spans="8:8">
      <c r="H609" s="9">
        <f t="shared" si="4"/>
        <v>0</v>
      </c>
    </row>
    <row r="610" spans="8:8">
      <c r="H610" s="9">
        <f t="shared" si="4"/>
        <v>0</v>
      </c>
    </row>
    <row r="611" spans="8:8">
      <c r="H611" s="9">
        <f t="shared" si="4"/>
        <v>0</v>
      </c>
    </row>
    <row r="612" spans="8:8">
      <c r="H612" s="9">
        <f t="shared" si="4"/>
        <v>0</v>
      </c>
    </row>
    <row r="613" spans="8:8">
      <c r="H613" s="9">
        <f t="shared" si="4"/>
        <v>0</v>
      </c>
    </row>
    <row r="614" spans="8:8">
      <c r="H614" s="9">
        <f t="shared" si="4"/>
        <v>0</v>
      </c>
    </row>
    <row r="615" spans="8:8">
      <c r="H615" s="9">
        <f t="shared" si="4"/>
        <v>0</v>
      </c>
    </row>
    <row r="616" spans="8:8">
      <c r="H616" s="9">
        <f t="shared" si="4"/>
        <v>0</v>
      </c>
    </row>
    <row r="617" spans="8:8">
      <c r="H617" s="9">
        <f t="shared" si="4"/>
        <v>0</v>
      </c>
    </row>
    <row r="618" spans="8:8">
      <c r="H618" s="9">
        <f t="shared" si="4"/>
        <v>0</v>
      </c>
    </row>
    <row r="619" spans="8:8">
      <c r="H619" s="9">
        <f t="shared" si="4"/>
        <v>0</v>
      </c>
    </row>
    <row r="620" spans="8:8">
      <c r="H620" s="9">
        <f t="shared" si="4"/>
        <v>0</v>
      </c>
    </row>
    <row r="621" spans="8:8">
      <c r="H621" s="9">
        <f t="shared" si="4"/>
        <v>0</v>
      </c>
    </row>
    <row r="622" spans="8:8">
      <c r="H622" s="9">
        <f t="shared" si="4"/>
        <v>0</v>
      </c>
    </row>
    <row r="623" spans="8:8">
      <c r="H623" s="9">
        <f t="shared" si="4"/>
        <v>0</v>
      </c>
    </row>
    <row r="624" spans="8:8">
      <c r="H624" s="9">
        <f t="shared" si="4"/>
        <v>0</v>
      </c>
    </row>
    <row r="625" spans="8:8">
      <c r="H625" s="9">
        <f t="shared" si="4"/>
        <v>0</v>
      </c>
    </row>
    <row r="626" spans="8:8">
      <c r="H626" s="9">
        <f t="shared" si="4"/>
        <v>0</v>
      </c>
    </row>
    <row r="627" spans="8:8">
      <c r="H627" s="9">
        <f t="shared" si="4"/>
        <v>0</v>
      </c>
    </row>
    <row r="628" spans="8:8">
      <c r="H628" s="9">
        <f t="shared" si="4"/>
        <v>0</v>
      </c>
    </row>
    <row r="629" spans="8:8">
      <c r="H629" s="9">
        <f t="shared" si="4"/>
        <v>0</v>
      </c>
    </row>
    <row r="630" spans="8:8">
      <c r="H630" s="9">
        <f t="shared" si="4"/>
        <v>0</v>
      </c>
    </row>
    <row r="631" spans="8:8">
      <c r="H631" s="9">
        <f t="shared" si="4"/>
        <v>0</v>
      </c>
    </row>
    <row r="632" spans="8:8">
      <c r="H632" s="9">
        <f t="shared" si="4"/>
        <v>0</v>
      </c>
    </row>
    <row r="633" spans="8:8">
      <c r="H633" s="9">
        <f t="shared" si="4"/>
        <v>0</v>
      </c>
    </row>
    <row r="634" spans="8:8">
      <c r="H634" s="9">
        <f t="shared" si="4"/>
        <v>0</v>
      </c>
    </row>
    <row r="635" spans="8:8">
      <c r="H635" s="9">
        <f t="shared" si="4"/>
        <v>0</v>
      </c>
    </row>
    <row r="636" spans="8:8">
      <c r="H636" s="9">
        <f t="shared" si="4"/>
        <v>0</v>
      </c>
    </row>
    <row r="637" spans="8:8">
      <c r="H637" s="9">
        <f t="shared" si="4"/>
        <v>0</v>
      </c>
    </row>
    <row r="638" spans="8:8">
      <c r="H638" s="9">
        <f t="shared" si="4"/>
        <v>0</v>
      </c>
    </row>
    <row r="639" spans="8:8">
      <c r="H639" s="9">
        <f t="shared" si="4"/>
        <v>0</v>
      </c>
    </row>
    <row r="640" spans="8:8">
      <c r="H640" s="9">
        <f t="shared" si="4"/>
        <v>0</v>
      </c>
    </row>
    <row r="641" spans="8:8">
      <c r="H641" s="9">
        <f t="shared" si="4"/>
        <v>0</v>
      </c>
    </row>
    <row r="642" spans="8:8">
      <c r="H642" s="9">
        <f t="shared" si="4"/>
        <v>0</v>
      </c>
    </row>
    <row r="643" spans="8:8">
      <c r="H643" s="9">
        <f t="shared" si="4"/>
        <v>0</v>
      </c>
    </row>
    <row r="644" spans="8:8">
      <c r="H644" s="9">
        <f t="shared" si="4"/>
        <v>0</v>
      </c>
    </row>
    <row r="645" spans="8:8">
      <c r="H645" s="9">
        <f t="shared" si="4"/>
        <v>0</v>
      </c>
    </row>
    <row r="646" spans="8:8">
      <c r="H646" s="9">
        <f t="shared" ref="H646:H709" si="5">G646/$K$3</f>
        <v>0</v>
      </c>
    </row>
    <row r="647" spans="8:8">
      <c r="H647" s="9">
        <f t="shared" si="5"/>
        <v>0</v>
      </c>
    </row>
    <row r="648" spans="8:8">
      <c r="H648" s="9">
        <f t="shared" si="5"/>
        <v>0</v>
      </c>
    </row>
    <row r="649" spans="8:8">
      <c r="H649" s="9">
        <f t="shared" si="5"/>
        <v>0</v>
      </c>
    </row>
    <row r="650" spans="8:8">
      <c r="H650" s="9">
        <f t="shared" si="5"/>
        <v>0</v>
      </c>
    </row>
    <row r="651" spans="8:8">
      <c r="H651" s="9">
        <f t="shared" si="5"/>
        <v>0</v>
      </c>
    </row>
    <row r="652" spans="8:8">
      <c r="H652" s="9">
        <f t="shared" si="5"/>
        <v>0</v>
      </c>
    </row>
    <row r="653" spans="8:8">
      <c r="H653" s="9">
        <f t="shared" si="5"/>
        <v>0</v>
      </c>
    </row>
    <row r="654" spans="8:8">
      <c r="H654" s="9">
        <f t="shared" si="5"/>
        <v>0</v>
      </c>
    </row>
    <row r="655" spans="8:8">
      <c r="H655" s="9">
        <f t="shared" si="5"/>
        <v>0</v>
      </c>
    </row>
    <row r="656" spans="8:8">
      <c r="H656" s="9">
        <f t="shared" si="5"/>
        <v>0</v>
      </c>
    </row>
    <row r="657" spans="8:8">
      <c r="H657" s="9">
        <f t="shared" si="5"/>
        <v>0</v>
      </c>
    </row>
    <row r="658" spans="8:8">
      <c r="H658" s="9">
        <f t="shared" si="5"/>
        <v>0</v>
      </c>
    </row>
    <row r="659" spans="8:8">
      <c r="H659" s="9">
        <f t="shared" si="5"/>
        <v>0</v>
      </c>
    </row>
    <row r="660" spans="8:8">
      <c r="H660" s="9">
        <f t="shared" si="5"/>
        <v>0</v>
      </c>
    </row>
    <row r="661" spans="8:8">
      <c r="H661" s="9">
        <f t="shared" si="5"/>
        <v>0</v>
      </c>
    </row>
    <row r="662" spans="8:8">
      <c r="H662" s="9">
        <f t="shared" si="5"/>
        <v>0</v>
      </c>
    </row>
    <row r="663" spans="8:8">
      <c r="H663" s="9">
        <f t="shared" si="5"/>
        <v>0</v>
      </c>
    </row>
    <row r="664" spans="8:8">
      <c r="H664" s="9">
        <f t="shared" si="5"/>
        <v>0</v>
      </c>
    </row>
    <row r="665" spans="8:8">
      <c r="H665" s="9">
        <f t="shared" si="5"/>
        <v>0</v>
      </c>
    </row>
    <row r="666" spans="8:8">
      <c r="H666" s="9">
        <f t="shared" si="5"/>
        <v>0</v>
      </c>
    </row>
    <row r="667" spans="8:8">
      <c r="H667" s="9">
        <f t="shared" si="5"/>
        <v>0</v>
      </c>
    </row>
    <row r="668" spans="8:8">
      <c r="H668" s="9">
        <f t="shared" si="5"/>
        <v>0</v>
      </c>
    </row>
    <row r="669" spans="8:8">
      <c r="H669" s="9">
        <f t="shared" si="5"/>
        <v>0</v>
      </c>
    </row>
    <row r="670" spans="8:8">
      <c r="H670" s="9">
        <f t="shared" si="5"/>
        <v>0</v>
      </c>
    </row>
    <row r="671" spans="8:8">
      <c r="H671" s="9">
        <f t="shared" si="5"/>
        <v>0</v>
      </c>
    </row>
    <row r="672" spans="8:8">
      <c r="H672" s="9">
        <f t="shared" si="5"/>
        <v>0</v>
      </c>
    </row>
    <row r="673" spans="8:8">
      <c r="H673" s="9">
        <f t="shared" si="5"/>
        <v>0</v>
      </c>
    </row>
    <row r="674" spans="8:8">
      <c r="H674" s="9">
        <f t="shared" si="5"/>
        <v>0</v>
      </c>
    </row>
    <row r="675" spans="8:8">
      <c r="H675" s="9">
        <f t="shared" si="5"/>
        <v>0</v>
      </c>
    </row>
    <row r="676" spans="8:8">
      <c r="H676" s="9">
        <f t="shared" si="5"/>
        <v>0</v>
      </c>
    </row>
    <row r="677" spans="8:8">
      <c r="H677" s="9">
        <f t="shared" si="5"/>
        <v>0</v>
      </c>
    </row>
    <row r="678" spans="8:8">
      <c r="H678" s="9">
        <f t="shared" si="5"/>
        <v>0</v>
      </c>
    </row>
    <row r="679" spans="8:8">
      <c r="H679" s="9">
        <f t="shared" si="5"/>
        <v>0</v>
      </c>
    </row>
    <row r="680" spans="8:8">
      <c r="H680" s="9">
        <f t="shared" si="5"/>
        <v>0</v>
      </c>
    </row>
    <row r="681" spans="8:8">
      <c r="H681" s="9">
        <f t="shared" si="5"/>
        <v>0</v>
      </c>
    </row>
    <row r="682" spans="8:8">
      <c r="H682" s="9">
        <f t="shared" si="5"/>
        <v>0</v>
      </c>
    </row>
    <row r="683" spans="8:8">
      <c r="H683" s="9">
        <f t="shared" si="5"/>
        <v>0</v>
      </c>
    </row>
    <row r="684" spans="8:8">
      <c r="H684" s="9">
        <f t="shared" si="5"/>
        <v>0</v>
      </c>
    </row>
    <row r="685" spans="8:8">
      <c r="H685" s="9">
        <f t="shared" si="5"/>
        <v>0</v>
      </c>
    </row>
    <row r="686" spans="8:8">
      <c r="H686" s="9">
        <f t="shared" si="5"/>
        <v>0</v>
      </c>
    </row>
    <row r="687" spans="8:8">
      <c r="H687" s="9">
        <f t="shared" si="5"/>
        <v>0</v>
      </c>
    </row>
    <row r="688" spans="8:8">
      <c r="H688" s="9">
        <f t="shared" si="5"/>
        <v>0</v>
      </c>
    </row>
    <row r="689" spans="8:8">
      <c r="H689" s="9">
        <f t="shared" si="5"/>
        <v>0</v>
      </c>
    </row>
    <row r="690" spans="8:8">
      <c r="H690" s="9">
        <f t="shared" si="5"/>
        <v>0</v>
      </c>
    </row>
    <row r="691" spans="8:8">
      <c r="H691" s="9">
        <f t="shared" si="5"/>
        <v>0</v>
      </c>
    </row>
    <row r="692" spans="8:8">
      <c r="H692" s="9">
        <f t="shared" si="5"/>
        <v>0</v>
      </c>
    </row>
    <row r="693" spans="8:8">
      <c r="H693" s="9">
        <f t="shared" si="5"/>
        <v>0</v>
      </c>
    </row>
    <row r="694" spans="8:8">
      <c r="H694" s="9">
        <f t="shared" si="5"/>
        <v>0</v>
      </c>
    </row>
    <row r="695" spans="8:8">
      <c r="H695" s="9">
        <f t="shared" si="5"/>
        <v>0</v>
      </c>
    </row>
    <row r="696" spans="8:8">
      <c r="H696" s="9">
        <f t="shared" si="5"/>
        <v>0</v>
      </c>
    </row>
    <row r="697" spans="8:8">
      <c r="H697" s="9">
        <f t="shared" si="5"/>
        <v>0</v>
      </c>
    </row>
    <row r="698" spans="8:8">
      <c r="H698" s="9">
        <f t="shared" si="5"/>
        <v>0</v>
      </c>
    </row>
    <row r="699" spans="8:8">
      <c r="H699" s="9">
        <f t="shared" si="5"/>
        <v>0</v>
      </c>
    </row>
    <row r="700" spans="8:8">
      <c r="H700" s="9">
        <f t="shared" si="5"/>
        <v>0</v>
      </c>
    </row>
    <row r="701" spans="8:8">
      <c r="H701" s="9">
        <f t="shared" si="5"/>
        <v>0</v>
      </c>
    </row>
    <row r="702" spans="8:8">
      <c r="H702" s="9">
        <f t="shared" si="5"/>
        <v>0</v>
      </c>
    </row>
    <row r="703" spans="8:8">
      <c r="H703" s="9">
        <f t="shared" si="5"/>
        <v>0</v>
      </c>
    </row>
    <row r="704" spans="8:8">
      <c r="H704" s="9">
        <f t="shared" si="5"/>
        <v>0</v>
      </c>
    </row>
    <row r="705" spans="8:8">
      <c r="H705" s="9">
        <f t="shared" si="5"/>
        <v>0</v>
      </c>
    </row>
    <row r="706" spans="8:8">
      <c r="H706" s="9">
        <f t="shared" si="5"/>
        <v>0</v>
      </c>
    </row>
    <row r="707" spans="8:8">
      <c r="H707" s="9">
        <f t="shared" si="5"/>
        <v>0</v>
      </c>
    </row>
    <row r="708" spans="8:8">
      <c r="H708" s="9">
        <f t="shared" si="5"/>
        <v>0</v>
      </c>
    </row>
    <row r="709" spans="8:8">
      <c r="H709" s="9">
        <f t="shared" si="5"/>
        <v>0</v>
      </c>
    </row>
    <row r="710" spans="8:8">
      <c r="H710" s="9">
        <f t="shared" ref="H710:H773" si="6">G710/$K$3</f>
        <v>0</v>
      </c>
    </row>
    <row r="711" spans="8:8">
      <c r="H711" s="9">
        <f t="shared" si="6"/>
        <v>0</v>
      </c>
    </row>
    <row r="712" spans="8:8">
      <c r="H712" s="9">
        <f t="shared" si="6"/>
        <v>0</v>
      </c>
    </row>
    <row r="713" spans="8:8">
      <c r="H713" s="9">
        <f t="shared" si="6"/>
        <v>0</v>
      </c>
    </row>
    <row r="714" spans="8:8">
      <c r="H714" s="9">
        <f t="shared" si="6"/>
        <v>0</v>
      </c>
    </row>
    <row r="715" spans="8:8">
      <c r="H715" s="9">
        <f t="shared" si="6"/>
        <v>0</v>
      </c>
    </row>
    <row r="716" spans="8:8">
      <c r="H716" s="9">
        <f t="shared" si="6"/>
        <v>0</v>
      </c>
    </row>
    <row r="717" spans="8:8">
      <c r="H717" s="9">
        <f t="shared" si="6"/>
        <v>0</v>
      </c>
    </row>
    <row r="718" spans="8:8">
      <c r="H718" s="9">
        <f t="shared" si="6"/>
        <v>0</v>
      </c>
    </row>
    <row r="719" spans="8:8">
      <c r="H719" s="9">
        <f t="shared" si="6"/>
        <v>0</v>
      </c>
    </row>
    <row r="720" spans="8:8">
      <c r="H720" s="9">
        <f t="shared" si="6"/>
        <v>0</v>
      </c>
    </row>
    <row r="721" spans="8:8">
      <c r="H721" s="9">
        <f t="shared" si="6"/>
        <v>0</v>
      </c>
    </row>
    <row r="722" spans="8:8">
      <c r="H722" s="9">
        <f t="shared" si="6"/>
        <v>0</v>
      </c>
    </row>
    <row r="723" spans="8:8">
      <c r="H723" s="9">
        <f t="shared" si="6"/>
        <v>0</v>
      </c>
    </row>
    <row r="724" spans="8:8">
      <c r="H724" s="9">
        <f t="shared" si="6"/>
        <v>0</v>
      </c>
    </row>
    <row r="725" spans="8:8">
      <c r="H725" s="9">
        <f t="shared" si="6"/>
        <v>0</v>
      </c>
    </row>
    <row r="726" spans="8:8">
      <c r="H726" s="9">
        <f t="shared" si="6"/>
        <v>0</v>
      </c>
    </row>
    <row r="727" spans="8:8">
      <c r="H727" s="9">
        <f t="shared" si="6"/>
        <v>0</v>
      </c>
    </row>
    <row r="728" spans="8:8">
      <c r="H728" s="9">
        <f t="shared" si="6"/>
        <v>0</v>
      </c>
    </row>
    <row r="729" spans="8:8">
      <c r="H729" s="9">
        <f t="shared" si="6"/>
        <v>0</v>
      </c>
    </row>
    <row r="730" spans="8:8">
      <c r="H730" s="9">
        <f t="shared" si="6"/>
        <v>0</v>
      </c>
    </row>
    <row r="731" spans="8:8">
      <c r="H731" s="9">
        <f t="shared" si="6"/>
        <v>0</v>
      </c>
    </row>
    <row r="732" spans="8:8">
      <c r="H732" s="9">
        <f t="shared" si="6"/>
        <v>0</v>
      </c>
    </row>
    <row r="733" spans="8:8">
      <c r="H733" s="9">
        <f t="shared" si="6"/>
        <v>0</v>
      </c>
    </row>
    <row r="734" spans="8:8">
      <c r="H734" s="9">
        <f t="shared" si="6"/>
        <v>0</v>
      </c>
    </row>
    <row r="735" spans="8:8">
      <c r="H735" s="9">
        <f t="shared" si="6"/>
        <v>0</v>
      </c>
    </row>
    <row r="736" spans="8:8">
      <c r="H736" s="9">
        <f t="shared" si="6"/>
        <v>0</v>
      </c>
    </row>
    <row r="737" spans="8:8">
      <c r="H737" s="9">
        <f t="shared" si="6"/>
        <v>0</v>
      </c>
    </row>
    <row r="738" spans="8:8">
      <c r="H738" s="9">
        <f t="shared" si="6"/>
        <v>0</v>
      </c>
    </row>
    <row r="739" spans="8:8">
      <c r="H739" s="9">
        <f t="shared" si="6"/>
        <v>0</v>
      </c>
    </row>
    <row r="740" spans="8:8">
      <c r="H740" s="9">
        <f t="shared" si="6"/>
        <v>0</v>
      </c>
    </row>
    <row r="741" spans="8:8">
      <c r="H741" s="9">
        <f t="shared" si="6"/>
        <v>0</v>
      </c>
    </row>
    <row r="742" spans="8:8">
      <c r="H742" s="9">
        <f t="shared" si="6"/>
        <v>0</v>
      </c>
    </row>
    <row r="743" spans="8:8">
      <c r="H743" s="9">
        <f t="shared" si="6"/>
        <v>0</v>
      </c>
    </row>
    <row r="744" spans="8:8">
      <c r="H744" s="9">
        <f t="shared" si="6"/>
        <v>0</v>
      </c>
    </row>
    <row r="745" spans="8:8">
      <c r="H745" s="9">
        <f t="shared" si="6"/>
        <v>0</v>
      </c>
    </row>
    <row r="746" spans="8:8">
      <c r="H746" s="9">
        <f t="shared" si="6"/>
        <v>0</v>
      </c>
    </row>
    <row r="747" spans="8:8">
      <c r="H747" s="9">
        <f t="shared" si="6"/>
        <v>0</v>
      </c>
    </row>
    <row r="748" spans="8:8">
      <c r="H748" s="9">
        <f t="shared" si="6"/>
        <v>0</v>
      </c>
    </row>
    <row r="749" spans="8:8">
      <c r="H749" s="9">
        <f t="shared" si="6"/>
        <v>0</v>
      </c>
    </row>
    <row r="750" spans="8:8">
      <c r="H750" s="9">
        <f t="shared" si="6"/>
        <v>0</v>
      </c>
    </row>
    <row r="751" spans="8:8">
      <c r="H751" s="9">
        <f t="shared" si="6"/>
        <v>0</v>
      </c>
    </row>
    <row r="752" spans="8:8">
      <c r="H752" s="9">
        <f t="shared" si="6"/>
        <v>0</v>
      </c>
    </row>
    <row r="753" spans="8:8">
      <c r="H753" s="9">
        <f t="shared" si="6"/>
        <v>0</v>
      </c>
    </row>
    <row r="754" spans="8:8">
      <c r="H754" s="9">
        <f t="shared" si="6"/>
        <v>0</v>
      </c>
    </row>
    <row r="755" spans="8:8">
      <c r="H755" s="9">
        <f t="shared" si="6"/>
        <v>0</v>
      </c>
    </row>
    <row r="756" spans="8:8">
      <c r="H756" s="9">
        <f t="shared" si="6"/>
        <v>0</v>
      </c>
    </row>
    <row r="757" spans="8:8">
      <c r="H757" s="9">
        <f t="shared" si="6"/>
        <v>0</v>
      </c>
    </row>
    <row r="758" spans="8:8">
      <c r="H758" s="9">
        <f t="shared" si="6"/>
        <v>0</v>
      </c>
    </row>
    <row r="759" spans="8:8">
      <c r="H759" s="9">
        <f t="shared" si="6"/>
        <v>0</v>
      </c>
    </row>
    <row r="760" spans="8:8">
      <c r="H760" s="9">
        <f t="shared" si="6"/>
        <v>0</v>
      </c>
    </row>
    <row r="761" spans="8:8">
      <c r="H761" s="9">
        <f t="shared" si="6"/>
        <v>0</v>
      </c>
    </row>
    <row r="762" spans="8:8">
      <c r="H762" s="9">
        <f t="shared" si="6"/>
        <v>0</v>
      </c>
    </row>
    <row r="763" spans="8:8">
      <c r="H763" s="9">
        <f t="shared" si="6"/>
        <v>0</v>
      </c>
    </row>
    <row r="764" spans="8:8">
      <c r="H764" s="9">
        <f t="shared" si="6"/>
        <v>0</v>
      </c>
    </row>
    <row r="765" spans="8:8">
      <c r="H765" s="9">
        <f t="shared" si="6"/>
        <v>0</v>
      </c>
    </row>
    <row r="766" spans="8:8">
      <c r="H766" s="9">
        <f t="shared" si="6"/>
        <v>0</v>
      </c>
    </row>
    <row r="767" spans="8:8">
      <c r="H767" s="9">
        <f t="shared" si="6"/>
        <v>0</v>
      </c>
    </row>
    <row r="768" spans="8:8">
      <c r="H768" s="9">
        <f t="shared" si="6"/>
        <v>0</v>
      </c>
    </row>
    <row r="769" spans="8:8">
      <c r="H769" s="9">
        <f t="shared" si="6"/>
        <v>0</v>
      </c>
    </row>
    <row r="770" spans="8:8">
      <c r="H770" s="9">
        <f t="shared" si="6"/>
        <v>0</v>
      </c>
    </row>
    <row r="771" spans="8:8">
      <c r="H771" s="9">
        <f t="shared" si="6"/>
        <v>0</v>
      </c>
    </row>
    <row r="772" spans="8:8">
      <c r="H772" s="9">
        <f t="shared" si="6"/>
        <v>0</v>
      </c>
    </row>
    <row r="773" spans="8:8">
      <c r="H773" s="9">
        <f t="shared" si="6"/>
        <v>0</v>
      </c>
    </row>
    <row r="774" spans="8:8">
      <c r="H774" s="9">
        <f t="shared" ref="H774:H837" si="7">G774/$K$3</f>
        <v>0</v>
      </c>
    </row>
    <row r="775" spans="8:8">
      <c r="H775" s="9">
        <f t="shared" si="7"/>
        <v>0</v>
      </c>
    </row>
    <row r="776" spans="8:8">
      <c r="H776" s="9">
        <f t="shared" si="7"/>
        <v>0</v>
      </c>
    </row>
    <row r="777" spans="8:8">
      <c r="H777" s="9">
        <f t="shared" si="7"/>
        <v>0</v>
      </c>
    </row>
    <row r="778" spans="8:8">
      <c r="H778" s="9">
        <f t="shared" si="7"/>
        <v>0</v>
      </c>
    </row>
    <row r="779" spans="8:8">
      <c r="H779" s="9">
        <f t="shared" si="7"/>
        <v>0</v>
      </c>
    </row>
    <row r="780" spans="8:8">
      <c r="H780" s="9">
        <f t="shared" si="7"/>
        <v>0</v>
      </c>
    </row>
    <row r="781" spans="8:8">
      <c r="H781" s="9">
        <f t="shared" si="7"/>
        <v>0</v>
      </c>
    </row>
    <row r="782" spans="8:8">
      <c r="H782" s="9">
        <f t="shared" si="7"/>
        <v>0</v>
      </c>
    </row>
    <row r="783" spans="8:8">
      <c r="H783" s="9">
        <f t="shared" si="7"/>
        <v>0</v>
      </c>
    </row>
    <row r="784" spans="8:8">
      <c r="H784" s="9">
        <f t="shared" si="7"/>
        <v>0</v>
      </c>
    </row>
    <row r="785" spans="8:8">
      <c r="H785" s="9">
        <f t="shared" si="7"/>
        <v>0</v>
      </c>
    </row>
    <row r="786" spans="8:8">
      <c r="H786" s="9">
        <f t="shared" si="7"/>
        <v>0</v>
      </c>
    </row>
    <row r="787" spans="8:8">
      <c r="H787" s="9">
        <f t="shared" si="7"/>
        <v>0</v>
      </c>
    </row>
    <row r="788" spans="8:8">
      <c r="H788" s="9">
        <f t="shared" si="7"/>
        <v>0</v>
      </c>
    </row>
    <row r="789" spans="8:8">
      <c r="H789" s="9">
        <f t="shared" si="7"/>
        <v>0</v>
      </c>
    </row>
    <row r="790" spans="8:8">
      <c r="H790" s="9">
        <f t="shared" si="7"/>
        <v>0</v>
      </c>
    </row>
    <row r="791" spans="8:8">
      <c r="H791" s="9">
        <f t="shared" si="7"/>
        <v>0</v>
      </c>
    </row>
    <row r="792" spans="8:8">
      <c r="H792" s="9">
        <f t="shared" si="7"/>
        <v>0</v>
      </c>
    </row>
    <row r="793" spans="8:8">
      <c r="H793" s="9">
        <f t="shared" si="7"/>
        <v>0</v>
      </c>
    </row>
    <row r="794" spans="8:8">
      <c r="H794" s="9">
        <f t="shared" si="7"/>
        <v>0</v>
      </c>
    </row>
    <row r="795" spans="8:8">
      <c r="H795" s="9">
        <f t="shared" si="7"/>
        <v>0</v>
      </c>
    </row>
    <row r="796" spans="8:8">
      <c r="H796" s="9">
        <f t="shared" si="7"/>
        <v>0</v>
      </c>
    </row>
    <row r="797" spans="8:8">
      <c r="H797" s="9">
        <f t="shared" si="7"/>
        <v>0</v>
      </c>
    </row>
    <row r="798" spans="8:8">
      <c r="H798" s="9">
        <f t="shared" si="7"/>
        <v>0</v>
      </c>
    </row>
    <row r="799" spans="8:8">
      <c r="H799" s="9">
        <f t="shared" si="7"/>
        <v>0</v>
      </c>
    </row>
    <row r="800" spans="8:8">
      <c r="H800" s="9">
        <f t="shared" si="7"/>
        <v>0</v>
      </c>
    </row>
    <row r="801" spans="8:8">
      <c r="H801" s="9">
        <f t="shared" si="7"/>
        <v>0</v>
      </c>
    </row>
    <row r="802" spans="8:8">
      <c r="H802" s="9">
        <f t="shared" si="7"/>
        <v>0</v>
      </c>
    </row>
    <row r="803" spans="8:8">
      <c r="H803" s="9">
        <f t="shared" si="7"/>
        <v>0</v>
      </c>
    </row>
    <row r="804" spans="8:8">
      <c r="H804" s="9">
        <f t="shared" si="7"/>
        <v>0</v>
      </c>
    </row>
    <row r="805" spans="8:8">
      <c r="H805" s="9">
        <f t="shared" si="7"/>
        <v>0</v>
      </c>
    </row>
    <row r="806" spans="8:8">
      <c r="H806" s="9">
        <f t="shared" si="7"/>
        <v>0</v>
      </c>
    </row>
    <row r="807" spans="8:8">
      <c r="H807" s="9">
        <f t="shared" si="7"/>
        <v>0</v>
      </c>
    </row>
    <row r="808" spans="8:8">
      <c r="H808" s="9">
        <f t="shared" si="7"/>
        <v>0</v>
      </c>
    </row>
    <row r="809" spans="8:8">
      <c r="H809" s="9">
        <f t="shared" si="7"/>
        <v>0</v>
      </c>
    </row>
    <row r="810" spans="8:8">
      <c r="H810" s="9">
        <f t="shared" si="7"/>
        <v>0</v>
      </c>
    </row>
    <row r="811" spans="8:8">
      <c r="H811" s="9">
        <f t="shared" si="7"/>
        <v>0</v>
      </c>
    </row>
    <row r="812" spans="8:8">
      <c r="H812" s="9">
        <f t="shared" si="7"/>
        <v>0</v>
      </c>
    </row>
    <row r="813" spans="8:8">
      <c r="H813" s="9">
        <f t="shared" si="7"/>
        <v>0</v>
      </c>
    </row>
    <row r="814" spans="8:8">
      <c r="H814" s="9">
        <f t="shared" si="7"/>
        <v>0</v>
      </c>
    </row>
    <row r="815" spans="8:8">
      <c r="H815" s="9">
        <f t="shared" si="7"/>
        <v>0</v>
      </c>
    </row>
    <row r="816" spans="8:8">
      <c r="H816" s="9">
        <f t="shared" si="7"/>
        <v>0</v>
      </c>
    </row>
    <row r="817" spans="8:8">
      <c r="H817" s="9">
        <f t="shared" si="7"/>
        <v>0</v>
      </c>
    </row>
    <row r="818" spans="8:8">
      <c r="H818" s="9">
        <f t="shared" si="7"/>
        <v>0</v>
      </c>
    </row>
    <row r="819" spans="8:8">
      <c r="H819" s="9">
        <f t="shared" si="7"/>
        <v>0</v>
      </c>
    </row>
    <row r="820" spans="8:8">
      <c r="H820" s="9">
        <f t="shared" si="7"/>
        <v>0</v>
      </c>
    </row>
    <row r="821" spans="8:8">
      <c r="H821" s="9">
        <f t="shared" si="7"/>
        <v>0</v>
      </c>
    </row>
    <row r="822" spans="8:8">
      <c r="H822" s="9">
        <f t="shared" si="7"/>
        <v>0</v>
      </c>
    </row>
    <row r="823" spans="8:8">
      <c r="H823" s="9">
        <f t="shared" si="7"/>
        <v>0</v>
      </c>
    </row>
    <row r="824" spans="8:8">
      <c r="H824" s="9">
        <f t="shared" si="7"/>
        <v>0</v>
      </c>
    </row>
    <row r="825" spans="8:8">
      <c r="H825" s="9">
        <f t="shared" si="7"/>
        <v>0</v>
      </c>
    </row>
    <row r="826" spans="8:8">
      <c r="H826" s="9">
        <f t="shared" si="7"/>
        <v>0</v>
      </c>
    </row>
    <row r="827" spans="8:8">
      <c r="H827" s="9">
        <f t="shared" si="7"/>
        <v>0</v>
      </c>
    </row>
    <row r="828" spans="8:8">
      <c r="H828" s="9">
        <f t="shared" si="7"/>
        <v>0</v>
      </c>
    </row>
    <row r="829" spans="8:8">
      <c r="H829" s="9">
        <f t="shared" si="7"/>
        <v>0</v>
      </c>
    </row>
    <row r="830" spans="8:8">
      <c r="H830" s="9">
        <f t="shared" si="7"/>
        <v>0</v>
      </c>
    </row>
    <row r="831" spans="8:8">
      <c r="H831" s="9">
        <f t="shared" si="7"/>
        <v>0</v>
      </c>
    </row>
    <row r="832" spans="8:8">
      <c r="H832" s="9">
        <f t="shared" si="7"/>
        <v>0</v>
      </c>
    </row>
    <row r="833" spans="8:8">
      <c r="H833" s="9">
        <f t="shared" si="7"/>
        <v>0</v>
      </c>
    </row>
    <row r="834" spans="8:8">
      <c r="H834" s="9">
        <f t="shared" si="7"/>
        <v>0</v>
      </c>
    </row>
    <row r="835" spans="8:8">
      <c r="H835" s="9">
        <f t="shared" si="7"/>
        <v>0</v>
      </c>
    </row>
    <row r="836" spans="8:8">
      <c r="H836" s="9">
        <f t="shared" si="7"/>
        <v>0</v>
      </c>
    </row>
    <row r="837" spans="8:8">
      <c r="H837" s="9">
        <f t="shared" si="7"/>
        <v>0</v>
      </c>
    </row>
    <row r="838" spans="8:8">
      <c r="H838" s="9">
        <f t="shared" ref="H838:H901" si="8">G838/$K$3</f>
        <v>0</v>
      </c>
    </row>
    <row r="839" spans="8:8">
      <c r="H839" s="9">
        <f t="shared" si="8"/>
        <v>0</v>
      </c>
    </row>
    <row r="840" spans="8:8">
      <c r="H840" s="9">
        <f t="shared" si="8"/>
        <v>0</v>
      </c>
    </row>
    <row r="841" spans="8:8">
      <c r="H841" s="9">
        <f t="shared" si="8"/>
        <v>0</v>
      </c>
    </row>
    <row r="842" spans="8:8">
      <c r="H842" s="9">
        <f t="shared" si="8"/>
        <v>0</v>
      </c>
    </row>
    <row r="843" spans="8:8">
      <c r="H843" s="9">
        <f t="shared" si="8"/>
        <v>0</v>
      </c>
    </row>
    <row r="844" spans="8:8">
      <c r="H844" s="9">
        <f t="shared" si="8"/>
        <v>0</v>
      </c>
    </row>
    <row r="845" spans="8:8">
      <c r="H845" s="9">
        <f t="shared" si="8"/>
        <v>0</v>
      </c>
    </row>
    <row r="846" spans="8:8">
      <c r="H846" s="9">
        <f t="shared" si="8"/>
        <v>0</v>
      </c>
    </row>
    <row r="847" spans="8:8">
      <c r="H847" s="9">
        <f t="shared" si="8"/>
        <v>0</v>
      </c>
    </row>
    <row r="848" spans="8:8">
      <c r="H848" s="9">
        <f t="shared" si="8"/>
        <v>0</v>
      </c>
    </row>
    <row r="849" spans="8:8">
      <c r="H849" s="9">
        <f t="shared" si="8"/>
        <v>0</v>
      </c>
    </row>
    <row r="850" spans="8:8">
      <c r="H850" s="9">
        <f t="shared" si="8"/>
        <v>0</v>
      </c>
    </row>
    <row r="851" spans="8:8">
      <c r="H851" s="9">
        <f t="shared" si="8"/>
        <v>0</v>
      </c>
    </row>
    <row r="852" spans="8:8">
      <c r="H852" s="9">
        <f t="shared" si="8"/>
        <v>0</v>
      </c>
    </row>
    <row r="853" spans="8:8">
      <c r="H853" s="9">
        <f t="shared" si="8"/>
        <v>0</v>
      </c>
    </row>
    <row r="854" spans="8:8">
      <c r="H854" s="9">
        <f t="shared" si="8"/>
        <v>0</v>
      </c>
    </row>
    <row r="855" spans="8:8">
      <c r="H855" s="9">
        <f t="shared" si="8"/>
        <v>0</v>
      </c>
    </row>
    <row r="856" spans="8:8">
      <c r="H856" s="9">
        <f t="shared" si="8"/>
        <v>0</v>
      </c>
    </row>
    <row r="857" spans="8:8">
      <c r="H857" s="9">
        <f t="shared" si="8"/>
        <v>0</v>
      </c>
    </row>
    <row r="858" spans="8:8">
      <c r="H858" s="9">
        <f t="shared" si="8"/>
        <v>0</v>
      </c>
    </row>
    <row r="859" spans="8:8">
      <c r="H859" s="9">
        <f t="shared" si="8"/>
        <v>0</v>
      </c>
    </row>
    <row r="860" spans="8:8">
      <c r="H860" s="9">
        <f t="shared" si="8"/>
        <v>0</v>
      </c>
    </row>
    <row r="861" spans="8:8">
      <c r="H861" s="9">
        <f t="shared" si="8"/>
        <v>0</v>
      </c>
    </row>
    <row r="862" spans="8:8">
      <c r="H862" s="9">
        <f t="shared" si="8"/>
        <v>0</v>
      </c>
    </row>
    <row r="863" spans="8:8">
      <c r="H863" s="9">
        <f t="shared" si="8"/>
        <v>0</v>
      </c>
    </row>
    <row r="864" spans="8:8">
      <c r="H864" s="9">
        <f t="shared" si="8"/>
        <v>0</v>
      </c>
    </row>
    <row r="865" spans="8:8">
      <c r="H865" s="9">
        <f t="shared" si="8"/>
        <v>0</v>
      </c>
    </row>
    <row r="866" spans="8:8">
      <c r="H866" s="9">
        <f t="shared" si="8"/>
        <v>0</v>
      </c>
    </row>
    <row r="867" spans="8:8">
      <c r="H867" s="9">
        <f t="shared" si="8"/>
        <v>0</v>
      </c>
    </row>
    <row r="868" spans="8:8">
      <c r="H868" s="9">
        <f t="shared" si="8"/>
        <v>0</v>
      </c>
    </row>
    <row r="869" spans="8:8">
      <c r="H869" s="9">
        <f t="shared" si="8"/>
        <v>0</v>
      </c>
    </row>
    <row r="870" spans="8:8">
      <c r="H870" s="9">
        <f t="shared" si="8"/>
        <v>0</v>
      </c>
    </row>
    <row r="871" spans="8:8">
      <c r="H871" s="9">
        <f t="shared" si="8"/>
        <v>0</v>
      </c>
    </row>
    <row r="872" spans="8:8">
      <c r="H872" s="9">
        <f t="shared" si="8"/>
        <v>0</v>
      </c>
    </row>
    <row r="873" spans="8:8">
      <c r="H873" s="9">
        <f t="shared" si="8"/>
        <v>0</v>
      </c>
    </row>
    <row r="874" spans="8:8">
      <c r="H874" s="9">
        <f t="shared" si="8"/>
        <v>0</v>
      </c>
    </row>
    <row r="875" spans="8:8">
      <c r="H875" s="9">
        <f t="shared" si="8"/>
        <v>0</v>
      </c>
    </row>
    <row r="876" spans="8:8">
      <c r="H876" s="9">
        <f t="shared" si="8"/>
        <v>0</v>
      </c>
    </row>
    <row r="877" spans="8:8">
      <c r="H877" s="9">
        <f t="shared" si="8"/>
        <v>0</v>
      </c>
    </row>
    <row r="878" spans="8:8">
      <c r="H878" s="9">
        <f t="shared" si="8"/>
        <v>0</v>
      </c>
    </row>
    <row r="879" spans="8:8">
      <c r="H879" s="9">
        <f t="shared" si="8"/>
        <v>0</v>
      </c>
    </row>
    <row r="880" spans="8:8">
      <c r="H880" s="9">
        <f t="shared" si="8"/>
        <v>0</v>
      </c>
    </row>
    <row r="881" spans="8:8">
      <c r="H881" s="9">
        <f t="shared" si="8"/>
        <v>0</v>
      </c>
    </row>
    <row r="882" spans="8:8">
      <c r="H882" s="9">
        <f t="shared" si="8"/>
        <v>0</v>
      </c>
    </row>
    <row r="883" spans="8:8">
      <c r="H883" s="9">
        <f t="shared" si="8"/>
        <v>0</v>
      </c>
    </row>
    <row r="884" spans="8:8">
      <c r="H884" s="9">
        <f t="shared" si="8"/>
        <v>0</v>
      </c>
    </row>
    <row r="885" spans="8:8">
      <c r="H885" s="9">
        <f t="shared" si="8"/>
        <v>0</v>
      </c>
    </row>
    <row r="886" spans="8:8">
      <c r="H886" s="9">
        <f t="shared" si="8"/>
        <v>0</v>
      </c>
    </row>
    <row r="887" spans="8:8">
      <c r="H887" s="9">
        <f t="shared" si="8"/>
        <v>0</v>
      </c>
    </row>
    <row r="888" spans="8:8">
      <c r="H888" s="9">
        <f t="shared" si="8"/>
        <v>0</v>
      </c>
    </row>
    <row r="889" spans="8:8">
      <c r="H889" s="9">
        <f t="shared" si="8"/>
        <v>0</v>
      </c>
    </row>
    <row r="890" spans="8:8">
      <c r="H890" s="9">
        <f t="shared" si="8"/>
        <v>0</v>
      </c>
    </row>
    <row r="891" spans="8:8">
      <c r="H891" s="9">
        <f t="shared" si="8"/>
        <v>0</v>
      </c>
    </row>
    <row r="892" spans="8:8">
      <c r="H892" s="9">
        <f t="shared" si="8"/>
        <v>0</v>
      </c>
    </row>
    <row r="893" spans="8:8">
      <c r="H893" s="9">
        <f t="shared" si="8"/>
        <v>0</v>
      </c>
    </row>
    <row r="894" spans="8:8">
      <c r="H894" s="9">
        <f t="shared" si="8"/>
        <v>0</v>
      </c>
    </row>
    <row r="895" spans="8:8">
      <c r="H895" s="9">
        <f t="shared" si="8"/>
        <v>0</v>
      </c>
    </row>
    <row r="896" spans="8:8">
      <c r="H896" s="9">
        <f t="shared" si="8"/>
        <v>0</v>
      </c>
    </row>
    <row r="897" spans="8:8">
      <c r="H897" s="9">
        <f t="shared" si="8"/>
        <v>0</v>
      </c>
    </row>
    <row r="898" spans="8:8">
      <c r="H898" s="9">
        <f t="shared" si="8"/>
        <v>0</v>
      </c>
    </row>
    <row r="899" spans="8:8">
      <c r="H899" s="9">
        <f t="shared" si="8"/>
        <v>0</v>
      </c>
    </row>
    <row r="900" spans="8:8">
      <c r="H900" s="9">
        <f t="shared" si="8"/>
        <v>0</v>
      </c>
    </row>
    <row r="901" spans="8:8">
      <c r="H901" s="9">
        <f t="shared" si="8"/>
        <v>0</v>
      </c>
    </row>
    <row r="902" spans="8:8">
      <c r="H902" s="9">
        <f t="shared" ref="H902:H965" si="9">G902/$K$3</f>
        <v>0</v>
      </c>
    </row>
    <row r="903" spans="8:8">
      <c r="H903" s="9">
        <f t="shared" si="9"/>
        <v>0</v>
      </c>
    </row>
    <row r="904" spans="8:8">
      <c r="H904" s="9">
        <f t="shared" si="9"/>
        <v>0</v>
      </c>
    </row>
    <row r="905" spans="8:8">
      <c r="H905" s="9">
        <f t="shared" si="9"/>
        <v>0</v>
      </c>
    </row>
    <row r="906" spans="8:8">
      <c r="H906" s="9">
        <f t="shared" si="9"/>
        <v>0</v>
      </c>
    </row>
    <row r="907" spans="8:8">
      <c r="H907" s="9">
        <f t="shared" si="9"/>
        <v>0</v>
      </c>
    </row>
    <row r="908" spans="8:8">
      <c r="H908" s="9">
        <f t="shared" si="9"/>
        <v>0</v>
      </c>
    </row>
    <row r="909" spans="8:8">
      <c r="H909" s="9">
        <f t="shared" si="9"/>
        <v>0</v>
      </c>
    </row>
    <row r="910" spans="8:8">
      <c r="H910" s="9">
        <f t="shared" si="9"/>
        <v>0</v>
      </c>
    </row>
    <row r="911" spans="8:8">
      <c r="H911" s="9">
        <f t="shared" si="9"/>
        <v>0</v>
      </c>
    </row>
    <row r="912" spans="8:8">
      <c r="H912" s="9">
        <f t="shared" si="9"/>
        <v>0</v>
      </c>
    </row>
    <row r="913" spans="8:8">
      <c r="H913" s="9">
        <f t="shared" si="9"/>
        <v>0</v>
      </c>
    </row>
    <row r="914" spans="8:8">
      <c r="H914" s="9">
        <f t="shared" si="9"/>
        <v>0</v>
      </c>
    </row>
    <row r="915" spans="8:8">
      <c r="H915" s="9">
        <f t="shared" si="9"/>
        <v>0</v>
      </c>
    </row>
    <row r="916" spans="8:8">
      <c r="H916" s="9">
        <f t="shared" si="9"/>
        <v>0</v>
      </c>
    </row>
    <row r="917" spans="8:8">
      <c r="H917" s="9">
        <f t="shared" si="9"/>
        <v>0</v>
      </c>
    </row>
    <row r="918" spans="8:8">
      <c r="H918" s="9">
        <f t="shared" si="9"/>
        <v>0</v>
      </c>
    </row>
    <row r="919" spans="8:8">
      <c r="H919" s="9">
        <f t="shared" si="9"/>
        <v>0</v>
      </c>
    </row>
    <row r="920" spans="8:8">
      <c r="H920" s="9">
        <f t="shared" si="9"/>
        <v>0</v>
      </c>
    </row>
    <row r="921" spans="8:8">
      <c r="H921" s="9">
        <f t="shared" si="9"/>
        <v>0</v>
      </c>
    </row>
    <row r="922" spans="8:8">
      <c r="H922" s="9">
        <f t="shared" si="9"/>
        <v>0</v>
      </c>
    </row>
    <row r="923" spans="8:8">
      <c r="H923" s="9">
        <f t="shared" si="9"/>
        <v>0</v>
      </c>
    </row>
    <row r="924" spans="8:8">
      <c r="H924" s="9">
        <f t="shared" si="9"/>
        <v>0</v>
      </c>
    </row>
    <row r="925" spans="8:8">
      <c r="H925" s="9">
        <f t="shared" si="9"/>
        <v>0</v>
      </c>
    </row>
    <row r="926" spans="8:8">
      <c r="H926" s="9">
        <f t="shared" si="9"/>
        <v>0</v>
      </c>
    </row>
    <row r="927" spans="8:8">
      <c r="H927" s="9">
        <f t="shared" si="9"/>
        <v>0</v>
      </c>
    </row>
    <row r="928" spans="8:8">
      <c r="H928" s="9">
        <f t="shared" si="9"/>
        <v>0</v>
      </c>
    </row>
    <row r="929" spans="8:8">
      <c r="H929" s="9">
        <f t="shared" si="9"/>
        <v>0</v>
      </c>
    </row>
    <row r="930" spans="8:8">
      <c r="H930" s="9">
        <f t="shared" si="9"/>
        <v>0</v>
      </c>
    </row>
    <row r="931" spans="8:8">
      <c r="H931" s="9">
        <f t="shared" si="9"/>
        <v>0</v>
      </c>
    </row>
    <row r="932" spans="8:8">
      <c r="H932" s="9">
        <f t="shared" si="9"/>
        <v>0</v>
      </c>
    </row>
    <row r="933" spans="8:8">
      <c r="H933" s="9">
        <f t="shared" si="9"/>
        <v>0</v>
      </c>
    </row>
    <row r="934" spans="8:8">
      <c r="H934" s="9">
        <f t="shared" si="9"/>
        <v>0</v>
      </c>
    </row>
    <row r="935" spans="8:8">
      <c r="H935" s="9">
        <f t="shared" si="9"/>
        <v>0</v>
      </c>
    </row>
    <row r="936" spans="8:8">
      <c r="H936" s="9">
        <f t="shared" si="9"/>
        <v>0</v>
      </c>
    </row>
    <row r="937" spans="8:8">
      <c r="H937" s="9">
        <f t="shared" si="9"/>
        <v>0</v>
      </c>
    </row>
    <row r="938" spans="8:8">
      <c r="H938" s="9">
        <f t="shared" si="9"/>
        <v>0</v>
      </c>
    </row>
    <row r="939" spans="8:8">
      <c r="H939" s="9">
        <f t="shared" si="9"/>
        <v>0</v>
      </c>
    </row>
    <row r="940" spans="8:8">
      <c r="H940" s="9">
        <f t="shared" si="9"/>
        <v>0</v>
      </c>
    </row>
    <row r="941" spans="8:8">
      <c r="H941" s="9">
        <f t="shared" si="9"/>
        <v>0</v>
      </c>
    </row>
    <row r="942" spans="8:8">
      <c r="H942" s="9">
        <f t="shared" si="9"/>
        <v>0</v>
      </c>
    </row>
    <row r="943" spans="8:8">
      <c r="H943" s="9">
        <f t="shared" si="9"/>
        <v>0</v>
      </c>
    </row>
    <row r="944" spans="8:8">
      <c r="H944" s="9">
        <f t="shared" si="9"/>
        <v>0</v>
      </c>
    </row>
    <row r="945" spans="8:8">
      <c r="H945" s="9">
        <f t="shared" si="9"/>
        <v>0</v>
      </c>
    </row>
    <row r="946" spans="8:8">
      <c r="H946" s="9">
        <f t="shared" si="9"/>
        <v>0</v>
      </c>
    </row>
    <row r="947" spans="8:8">
      <c r="H947" s="9">
        <f t="shared" si="9"/>
        <v>0</v>
      </c>
    </row>
    <row r="948" spans="8:8">
      <c r="H948" s="9">
        <f t="shared" si="9"/>
        <v>0</v>
      </c>
    </row>
    <row r="949" spans="8:8">
      <c r="H949" s="9">
        <f t="shared" si="9"/>
        <v>0</v>
      </c>
    </row>
    <row r="950" spans="8:8">
      <c r="H950" s="9">
        <f t="shared" si="9"/>
        <v>0</v>
      </c>
    </row>
    <row r="951" spans="8:8">
      <c r="H951" s="9">
        <f t="shared" si="9"/>
        <v>0</v>
      </c>
    </row>
    <row r="952" spans="8:8">
      <c r="H952" s="9">
        <f t="shared" si="9"/>
        <v>0</v>
      </c>
    </row>
    <row r="953" spans="8:8">
      <c r="H953" s="9">
        <f t="shared" si="9"/>
        <v>0</v>
      </c>
    </row>
    <row r="954" spans="8:8">
      <c r="H954" s="9">
        <f t="shared" si="9"/>
        <v>0</v>
      </c>
    </row>
    <row r="955" spans="8:8">
      <c r="H955" s="9">
        <f t="shared" si="9"/>
        <v>0</v>
      </c>
    </row>
    <row r="956" spans="8:8">
      <c r="H956" s="9">
        <f t="shared" si="9"/>
        <v>0</v>
      </c>
    </row>
    <row r="957" spans="8:8">
      <c r="H957" s="9">
        <f t="shared" si="9"/>
        <v>0</v>
      </c>
    </row>
    <row r="958" spans="8:8">
      <c r="H958" s="9">
        <f t="shared" si="9"/>
        <v>0</v>
      </c>
    </row>
    <row r="959" spans="8:8">
      <c r="H959" s="9">
        <f t="shared" si="9"/>
        <v>0</v>
      </c>
    </row>
    <row r="960" spans="8:8">
      <c r="H960" s="9">
        <f t="shared" si="9"/>
        <v>0</v>
      </c>
    </row>
    <row r="961" spans="8:8">
      <c r="H961" s="9">
        <f t="shared" si="9"/>
        <v>0</v>
      </c>
    </row>
    <row r="962" spans="8:8">
      <c r="H962" s="9">
        <f t="shared" si="9"/>
        <v>0</v>
      </c>
    </row>
    <row r="963" spans="8:8">
      <c r="H963" s="9">
        <f t="shared" si="9"/>
        <v>0</v>
      </c>
    </row>
    <row r="964" spans="8:8">
      <c r="H964" s="9">
        <f t="shared" si="9"/>
        <v>0</v>
      </c>
    </row>
    <row r="965" spans="8:8">
      <c r="H965" s="9">
        <f t="shared" si="9"/>
        <v>0</v>
      </c>
    </row>
    <row r="966" spans="8:8">
      <c r="H966" s="9">
        <f t="shared" ref="H966:H1011" si="10">G966/$K$3</f>
        <v>0</v>
      </c>
    </row>
    <row r="967" spans="8:8">
      <c r="H967" s="9">
        <f t="shared" si="10"/>
        <v>0</v>
      </c>
    </row>
    <row r="968" spans="8:8">
      <c r="H968" s="9">
        <f t="shared" si="10"/>
        <v>0</v>
      </c>
    </row>
    <row r="969" spans="8:8">
      <c r="H969" s="9">
        <f t="shared" si="10"/>
        <v>0</v>
      </c>
    </row>
    <row r="970" spans="8:8">
      <c r="H970" s="9">
        <f t="shared" si="10"/>
        <v>0</v>
      </c>
    </row>
    <row r="971" spans="8:8">
      <c r="H971" s="9">
        <f t="shared" si="10"/>
        <v>0</v>
      </c>
    </row>
    <row r="972" spans="8:8">
      <c r="H972" s="9">
        <f t="shared" si="10"/>
        <v>0</v>
      </c>
    </row>
    <row r="973" spans="8:8">
      <c r="H973" s="9">
        <f t="shared" si="10"/>
        <v>0</v>
      </c>
    </row>
    <row r="974" spans="8:8">
      <c r="H974" s="9">
        <f t="shared" si="10"/>
        <v>0</v>
      </c>
    </row>
    <row r="975" spans="8:8">
      <c r="H975" s="9">
        <f t="shared" si="10"/>
        <v>0</v>
      </c>
    </row>
    <row r="976" spans="8:8">
      <c r="H976" s="9">
        <f t="shared" si="10"/>
        <v>0</v>
      </c>
    </row>
    <row r="977" spans="8:8">
      <c r="H977" s="9">
        <f t="shared" si="10"/>
        <v>0</v>
      </c>
    </row>
    <row r="978" spans="8:8">
      <c r="H978" s="9">
        <f t="shared" si="10"/>
        <v>0</v>
      </c>
    </row>
    <row r="979" spans="8:8">
      <c r="H979" s="9">
        <f t="shared" si="10"/>
        <v>0</v>
      </c>
    </row>
    <row r="980" spans="8:8">
      <c r="H980" s="9">
        <f t="shared" si="10"/>
        <v>0</v>
      </c>
    </row>
    <row r="981" spans="8:8">
      <c r="H981" s="9">
        <f t="shared" si="10"/>
        <v>0</v>
      </c>
    </row>
    <row r="982" spans="8:8">
      <c r="H982" s="9">
        <f t="shared" si="10"/>
        <v>0</v>
      </c>
    </row>
    <row r="983" spans="8:8">
      <c r="H983" s="9">
        <f t="shared" si="10"/>
        <v>0</v>
      </c>
    </row>
    <row r="984" spans="8:8">
      <c r="H984" s="9">
        <f t="shared" si="10"/>
        <v>0</v>
      </c>
    </row>
    <row r="985" spans="8:8">
      <c r="H985" s="9">
        <f t="shared" si="10"/>
        <v>0</v>
      </c>
    </row>
    <row r="986" spans="8:8">
      <c r="H986" s="9">
        <f t="shared" si="10"/>
        <v>0</v>
      </c>
    </row>
    <row r="987" spans="8:8">
      <c r="H987" s="9">
        <f t="shared" si="10"/>
        <v>0</v>
      </c>
    </row>
    <row r="988" spans="8:8">
      <c r="H988" s="9">
        <f t="shared" si="10"/>
        <v>0</v>
      </c>
    </row>
    <row r="989" spans="8:8">
      <c r="H989" s="9">
        <f t="shared" si="10"/>
        <v>0</v>
      </c>
    </row>
    <row r="990" spans="8:8">
      <c r="H990" s="9">
        <f t="shared" si="10"/>
        <v>0</v>
      </c>
    </row>
    <row r="991" spans="8:8">
      <c r="H991" s="9">
        <f t="shared" si="10"/>
        <v>0</v>
      </c>
    </row>
    <row r="992" spans="8:8">
      <c r="H992" s="9">
        <f t="shared" si="10"/>
        <v>0</v>
      </c>
    </row>
    <row r="993" spans="8:8">
      <c r="H993" s="9">
        <f t="shared" si="10"/>
        <v>0</v>
      </c>
    </row>
    <row r="994" spans="8:8">
      <c r="H994" s="9">
        <f t="shared" si="10"/>
        <v>0</v>
      </c>
    </row>
    <row r="995" spans="8:8">
      <c r="H995" s="9">
        <f t="shared" si="10"/>
        <v>0</v>
      </c>
    </row>
    <row r="996" spans="8:8">
      <c r="H996" s="9">
        <f t="shared" si="10"/>
        <v>0</v>
      </c>
    </row>
    <row r="997" spans="8:8">
      <c r="H997" s="9">
        <f t="shared" si="10"/>
        <v>0</v>
      </c>
    </row>
    <row r="998" spans="8:8">
      <c r="H998" s="9">
        <f t="shared" si="10"/>
        <v>0</v>
      </c>
    </row>
    <row r="999" spans="8:8">
      <c r="H999" s="9">
        <f t="shared" si="10"/>
        <v>0</v>
      </c>
    </row>
    <row r="1000" spans="8:8">
      <c r="H1000" s="9">
        <f t="shared" si="10"/>
        <v>0</v>
      </c>
    </row>
    <row r="1001" spans="8:8">
      <c r="H1001" s="9">
        <f t="shared" si="10"/>
        <v>0</v>
      </c>
    </row>
    <row r="1002" spans="8:8">
      <c r="H1002" s="9">
        <f t="shared" si="10"/>
        <v>0</v>
      </c>
    </row>
    <row r="1003" spans="8:8">
      <c r="H1003" s="9">
        <f t="shared" si="10"/>
        <v>0</v>
      </c>
    </row>
    <row r="1004" spans="8:8">
      <c r="H1004" s="9">
        <f t="shared" si="10"/>
        <v>0</v>
      </c>
    </row>
    <row r="1005" spans="8:8">
      <c r="H1005" s="9">
        <f t="shared" si="10"/>
        <v>0</v>
      </c>
    </row>
    <row r="1006" spans="8:8">
      <c r="H1006" s="9">
        <f t="shared" si="10"/>
        <v>0</v>
      </c>
    </row>
    <row r="1007" spans="8:8">
      <c r="H1007" s="9">
        <f t="shared" si="10"/>
        <v>0</v>
      </c>
    </row>
    <row r="1008" spans="8:8">
      <c r="H1008" s="9">
        <f t="shared" si="10"/>
        <v>0</v>
      </c>
    </row>
    <row r="1009" spans="8:8">
      <c r="H1009" s="9">
        <f t="shared" si="10"/>
        <v>0</v>
      </c>
    </row>
    <row r="1010" spans="8:8">
      <c r="H1010" s="9">
        <f t="shared" si="10"/>
        <v>0</v>
      </c>
    </row>
    <row r="1011" spans="8:8">
      <c r="H1011" s="9">
        <f t="shared" si="10"/>
        <v>0</v>
      </c>
    </row>
  </sheetData>
  <autoFilter ref="A4:H129"/>
  <mergeCells count="5">
    <mergeCell ref="A1:H1"/>
    <mergeCell ref="A2:H2"/>
    <mergeCell ref="A3:H3"/>
    <mergeCell ref="K2:M2"/>
    <mergeCell ref="K3:M3"/>
  </mergeCells>
  <phoneticPr fontId="0" type="noConversion"/>
  <printOptions horizontalCentered="1"/>
  <pageMargins left="0" right="0" top="0.39370078740157483" bottom="0.39370078740157483" header="0.51181102362204722" footer="0.51181102362204722"/>
  <pageSetup paperSize="9" scale="95" fitToHeight="10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004"/>
  <sheetViews>
    <sheetView topLeftCell="A16" workbookViewId="0">
      <selection activeCell="L21" sqref="L21"/>
    </sheetView>
  </sheetViews>
  <sheetFormatPr defaultRowHeight="13.5"/>
  <cols>
    <col min="1" max="2" width="6.7109375" style="12" customWidth="1"/>
    <col min="3" max="4" width="22.7109375" style="12" customWidth="1"/>
    <col min="5" max="5" width="29.7109375" style="12" customWidth="1"/>
    <col min="6" max="6" width="5.7109375" style="12" customWidth="1"/>
    <col min="7" max="8" width="9.7109375" style="12" customWidth="1"/>
    <col min="9" max="10" width="5.7109375" style="12" customWidth="1"/>
    <col min="11" max="11" width="40.7109375" style="12" customWidth="1"/>
    <col min="12" max="12" width="10.7109375" style="12" customWidth="1"/>
    <col min="13" max="18" width="20.7109375" style="12" customWidth="1"/>
    <col min="19" max="19" width="29.85546875" style="12" customWidth="1"/>
    <col min="21" max="22" width="20.7109375" style="12" customWidth="1"/>
    <col min="23" max="23" width="20.7109375" style="15" customWidth="1"/>
    <col min="24" max="41" width="20.7109375" style="12" customWidth="1"/>
    <col min="42" max="16384" width="9.140625" style="12"/>
  </cols>
  <sheetData>
    <row r="1" spans="1:35" ht="15" customHeight="1" thickTop="1">
      <c r="A1" s="93" t="str">
        <f>generale!A1</f>
        <v>CORSA FORI PORTA - URBAN TRAIL DI VITORCHIANO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11"/>
      <c r="U1" s="75" t="s">
        <v>107</v>
      </c>
      <c r="V1" s="16"/>
      <c r="W1" s="88" t="s">
        <v>75</v>
      </c>
      <c r="X1" s="89"/>
    </row>
    <row r="2" spans="1:35" ht="15" customHeight="1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11"/>
      <c r="N2" s="90" t="s">
        <v>110</v>
      </c>
      <c r="O2" s="90"/>
      <c r="P2" s="17">
        <v>5</v>
      </c>
      <c r="Q2" s="76"/>
      <c r="R2" s="90" t="s">
        <v>173</v>
      </c>
      <c r="S2" s="90"/>
      <c r="U2" s="21" t="s">
        <v>108</v>
      </c>
      <c r="V2" s="22"/>
      <c r="W2" s="23" t="s">
        <v>109</v>
      </c>
      <c r="X2" s="24"/>
      <c r="AA2" s="12" t="s">
        <v>77</v>
      </c>
      <c r="AB2" s="19" t="s">
        <v>45</v>
      </c>
      <c r="AC2" s="19" t="s">
        <v>46</v>
      </c>
      <c r="AD2" s="19" t="s">
        <v>47</v>
      </c>
      <c r="AE2" s="19" t="s">
        <v>48</v>
      </c>
      <c r="AF2" s="19" t="s">
        <v>49</v>
      </c>
      <c r="AG2" s="19" t="s">
        <v>50</v>
      </c>
      <c r="AH2" s="19" t="s">
        <v>51</v>
      </c>
      <c r="AI2" s="19" t="s">
        <v>52</v>
      </c>
    </row>
    <row r="3" spans="1:35" ht="15" customHeight="1">
      <c r="A3" s="25"/>
      <c r="B3" s="25"/>
      <c r="C3" s="25"/>
      <c r="D3" s="26" t="s">
        <v>78</v>
      </c>
      <c r="E3" s="79" t="s">
        <v>1</v>
      </c>
      <c r="F3" s="25"/>
      <c r="G3" s="25"/>
      <c r="H3" s="25"/>
      <c r="M3" s="11"/>
      <c r="N3" s="27" t="s">
        <v>79</v>
      </c>
      <c r="O3" s="28" t="s">
        <v>76</v>
      </c>
      <c r="P3" s="29" t="s">
        <v>81</v>
      </c>
      <c r="Q3" s="76"/>
      <c r="R3" s="77" t="s">
        <v>80</v>
      </c>
      <c r="S3" s="30"/>
      <c r="U3" s="34" t="str">
        <f t="array" ref="U3">IF(ROWS(U$3:U3)&gt;$L$38,"",INDEX($AF$3:$AF$1002,SMALL(IF(FREQUENCY(MATCH($AF$3:$AF$1002,$AF$3:$AF$1002,0),ROW($AF$3:$AF$1002)-ROW($AF$3)+1),ROW($AF$3:$AF$1002)-ROW($AF$3)+1),ROWS(U$3:U3))))</f>
        <v>A.S.D. LIBERI PODISTI</v>
      </c>
      <c r="V3" s="35">
        <f t="shared" ref="V3:V34" si="0">IF(U3=0,"",COUNTIF($AF$3:$AF$1002,U3))</f>
        <v>4</v>
      </c>
      <c r="W3" s="36" t="str">
        <f t="array" ref="W3">INDEX($U$3:$U$201,SMALL(IF($V$3:$V$201=X3,ROW($V$3:$V$201)-ROW($V$3)+1),COUNTIF(X$3:X3,X3)))</f>
        <v>POLISPORTIVA MONTALTO</v>
      </c>
      <c r="X3" s="37">
        <f t="shared" ref="X3:X34" si="1">LARGE($V$3:$V$201,ROW(X3)-2)</f>
        <v>17</v>
      </c>
      <c r="Z3" s="12">
        <v>1</v>
      </c>
      <c r="AA3" s="12">
        <f t="shared" ref="AA3:AA66" si="2">SUM(IF($E$3=AF3,TRUE,FALSE),AA2)</f>
        <v>0</v>
      </c>
      <c r="AB3" s="32">
        <f>IFERROR(INDEX(generale!$A$5:$I$1004,$Z3,1),"")</f>
        <v>1</v>
      </c>
      <c r="AC3" s="32">
        <f>IFERROR(INDEX(generale!$A$5:$I$1004,$Z3,2),"")</f>
        <v>7</v>
      </c>
      <c r="AD3" s="32" t="str">
        <f>IFERROR(INDEX(generale!$A$5:$I$1004,$Z3,3),"")</f>
        <v>LEMBO</v>
      </c>
      <c r="AE3" s="32" t="str">
        <f>IFERROR(INDEX(generale!$A$5:$I$1004,$Z3,4),"")</f>
        <v>VINCENZO</v>
      </c>
      <c r="AF3" s="32" t="str">
        <f>IFERROR(INDEX(generale!$A$5:$I$1004,$Z3,5),"")</f>
        <v>A.S.D. LIBERI PODISTI</v>
      </c>
      <c r="AG3" s="32" t="str">
        <f>IFERROR(INDEX(generale!$A$5:$I$1004,$Z3,6),"")</f>
        <v>A</v>
      </c>
      <c r="AH3" s="13">
        <f>IFERROR(INDEX(generale!$A$5:$I$1004,$Z3,7),"")</f>
        <v>2.3229166666666665E-2</v>
      </c>
      <c r="AI3" s="33">
        <f>IFERROR(INDEX(generale!$A$5:$I$1004,$Z3,8),"")</f>
        <v>2.5810185185185185E-3</v>
      </c>
    </row>
    <row r="4" spans="1:35" ht="15" customHeight="1">
      <c r="A4" s="19" t="s">
        <v>45</v>
      </c>
      <c r="B4" s="19" t="s">
        <v>46</v>
      </c>
      <c r="C4" s="19" t="s">
        <v>47</v>
      </c>
      <c r="D4" s="19" t="s">
        <v>48</v>
      </c>
      <c r="E4" s="19" t="s">
        <v>49</v>
      </c>
      <c r="F4" s="19" t="s">
        <v>50</v>
      </c>
      <c r="G4" s="19" t="s">
        <v>51</v>
      </c>
      <c r="H4" s="19" t="s">
        <v>52</v>
      </c>
      <c r="J4" s="91" t="s">
        <v>111</v>
      </c>
      <c r="K4" s="91"/>
      <c r="L4" s="80">
        <v>10</v>
      </c>
      <c r="M4" s="11"/>
      <c r="N4" s="59">
        <f>IF(O4="","",1)</f>
        <v>1</v>
      </c>
      <c r="O4" s="60" t="str">
        <f t="shared" ref="O4:O35" si="3">IF(P4="","",W3)</f>
        <v>POLISPORTIVA MONTALTO</v>
      </c>
      <c r="P4" s="61">
        <f t="shared" ref="P4:P35" si="4">IF(X3&lt;$P$2,"",X3)</f>
        <v>17</v>
      </c>
      <c r="Q4" s="76"/>
      <c r="R4" s="78">
        <f>IF(P4&gt;$L$21,SUM(PARAMETRI!G4:G33),"")</f>
        <v>0.31450231481481478</v>
      </c>
      <c r="S4" s="78" t="str">
        <f t="shared" ref="S4:S35" si="5">O4</f>
        <v>POLISPORTIVA MONTALTO</v>
      </c>
      <c r="U4" s="34" t="str">
        <f t="array" ref="U4">IF(ROWS(U$3:U4)&gt;$L$38,"",INDEX($AF$3:$AF$1002,SMALL(IF(FREQUENCY(MATCH($AF$3:$AF$1002,$AF$3:$AF$1002,0),ROW($AF$3:$AF$1002)-ROW($AF$3)+1),ROW($AF$3:$AF$1002)-ROW($AF$3)+1),ROWS(U$3:U4))))</f>
        <v>WAR WIN ALL RACES</v>
      </c>
      <c r="V4" s="35">
        <f t="shared" si="0"/>
        <v>1</v>
      </c>
      <c r="W4" s="36" t="str">
        <f t="array" ref="W4">INDEX($U$3:$U$201,SMALL(IF($V$3:$V$201=X4,ROW($V$3:$V$201)-ROW($V$3)+1),COUNTIF(X$3:X4,X4)))</f>
        <v>BOLSENA FORUM SPORT</v>
      </c>
      <c r="X4" s="37">
        <f t="shared" si="1"/>
        <v>10</v>
      </c>
      <c r="Z4" s="12">
        <f>Z3+1</f>
        <v>2</v>
      </c>
      <c r="AA4" s="12">
        <f t="shared" si="2"/>
        <v>0</v>
      </c>
      <c r="AB4" s="32">
        <f>IFERROR(INDEX(generale!$A$5:$I$1004,$Z4,1),"")</f>
        <v>2</v>
      </c>
      <c r="AC4" s="32">
        <f>IFERROR(INDEX(generale!$A$5:$I$1004,$Z4,2),"")</f>
        <v>127</v>
      </c>
      <c r="AD4" s="32" t="str">
        <f>IFERROR(INDEX(generale!$A$5:$I$1004,$Z4,3),"")</f>
        <v>PELIZZA</v>
      </c>
      <c r="AE4" s="32" t="str">
        <f>IFERROR(INDEX(generale!$A$5:$I$1004,$Z4,4),"")</f>
        <v>MATTEO</v>
      </c>
      <c r="AF4" s="32" t="str">
        <f>IFERROR(INDEX(generale!$A$5:$I$1004,$Z4,5),"")</f>
        <v>WAR WIN ALL RACES</v>
      </c>
      <c r="AG4" s="32" t="str">
        <f>IFERROR(INDEX(generale!$A$5:$I$1004,$Z4,6),"")</f>
        <v>A</v>
      </c>
      <c r="AH4" s="13">
        <f>IFERROR(INDEX(generale!$A$5:$I$1004,$Z4,7),"")</f>
        <v>2.3958333333333331E-2</v>
      </c>
      <c r="AI4" s="13">
        <f>IFERROR(INDEX(generale!$A$5:$I$1004,$Z4,8),"")</f>
        <v>2.662037037037037E-3</v>
      </c>
    </row>
    <row r="5" spans="1:35" ht="15" customHeight="1">
      <c r="A5" s="12">
        <f t="shared" ref="A5:A68" si="6">IFERROR(VLOOKUP($Z3,$AA$3:$AI$1002,2,FALSE),"")</f>
        <v>5</v>
      </c>
      <c r="B5" s="42">
        <f t="shared" ref="B5:B68" si="7">IFERROR(VLOOKUP($Z3,$AA$3:$AI$1002,3,FALSE),"")</f>
        <v>4</v>
      </c>
      <c r="C5" s="43" t="str">
        <f t="shared" ref="C5:C68" si="8">IFERROR(VLOOKUP($Z3,$AA$3:$AI$1002,4,FALSE),"")</f>
        <v>MARCONI</v>
      </c>
      <c r="D5" s="43" t="str">
        <f t="shared" ref="D5:D68" si="9">IFERROR(VLOOKUP($Z3,$AA$3:$AI$1002,5,FALSE),"")</f>
        <v>SIMONE</v>
      </c>
      <c r="E5" s="12" t="str">
        <f t="shared" ref="E5:E68" si="10">IFERROR(VLOOKUP($Z3,$AA$3:$AI$1002,6,FALSE),"")</f>
        <v>POLISPORTIVA MONTALTO</v>
      </c>
      <c r="F5" s="42" t="str">
        <f t="shared" ref="F5:F68" si="11">IFERROR(VLOOKUP($Z3,$AA$3:$AI$1002,7,FALSE),"")</f>
        <v>B</v>
      </c>
      <c r="G5" s="44">
        <f t="shared" ref="G5:G68" si="12">IFERROR(VLOOKUP($Z3,$AA$3:$AI$1002,8,FALSE),"")</f>
        <v>2.494212962962963E-2</v>
      </c>
      <c r="H5" s="44">
        <f t="shared" ref="H5:H68" si="13">IFERROR(VLOOKUP($Z3,$AA$3:$AI$1002,9,FALSE),"")</f>
        <v>2.7713477366255145E-3</v>
      </c>
      <c r="J5" s="27" t="s">
        <v>79</v>
      </c>
      <c r="K5" s="28" t="s">
        <v>76</v>
      </c>
      <c r="L5" s="29" t="s">
        <v>81</v>
      </c>
      <c r="M5" s="11"/>
      <c r="N5" s="59">
        <f t="shared" ref="N5:N36" si="14">IF(O5="","",N4+1)</f>
        <v>2</v>
      </c>
      <c r="O5" s="60" t="str">
        <f t="shared" si="3"/>
        <v>BOLSENA FORUM SPORT</v>
      </c>
      <c r="P5" s="61">
        <f t="shared" si="4"/>
        <v>10</v>
      </c>
      <c r="Q5" s="76"/>
      <c r="R5" s="78" t="str">
        <f>IF(P5&gt;$L$21,SUM(PARAMETRI!G5:G34),"")</f>
        <v/>
      </c>
      <c r="S5" s="78" t="str">
        <f t="shared" si="5"/>
        <v>BOLSENA FORUM SPORT</v>
      </c>
      <c r="U5" s="34" t="str">
        <f t="array" ref="U5">IF(ROWS(U$3:U5)&gt;$L$38,"",INDEX($AF$3:$AF$1002,SMALL(IF(FREQUENCY(MATCH($AF$3:$AF$1002,$AF$3:$AF$1002,0),ROW($AF$3:$AF$1002)-ROW($AF$3)+1),ROW($AF$3:$AF$1002)-ROW($AF$3)+1),ROWS(U$3:U5))))</f>
        <v>ATLETICA COSTA D'ARGENTO</v>
      </c>
      <c r="V5" s="35">
        <f t="shared" si="0"/>
        <v>3</v>
      </c>
      <c r="W5" s="36" t="str">
        <f t="array" ref="W5">INDEX($U$3:$U$201,SMALL(IF($V$3:$V$201=X5,ROW($V$3:$V$201)-ROW($V$3)+1),COUNTIF(X$3:X5,X5)))</f>
        <v>AT RUNNING</v>
      </c>
      <c r="X5" s="37">
        <f t="shared" si="1"/>
        <v>8</v>
      </c>
      <c r="Z5" s="12">
        <f>Z4+1</f>
        <v>3</v>
      </c>
      <c r="AA5" s="12">
        <f t="shared" si="2"/>
        <v>0</v>
      </c>
      <c r="AB5" s="32">
        <f>IFERROR(INDEX(generale!$A$5:$I$1004,$Z5,1),"")</f>
        <v>3</v>
      </c>
      <c r="AC5" s="32">
        <f>IFERROR(INDEX(generale!$A$5:$I$1004,$Z5,2),"")</f>
        <v>3</v>
      </c>
      <c r="AD5" s="32" t="str">
        <f>IFERROR(INDEX(generale!$A$5:$I$1004,$Z5,3),"")</f>
        <v>FOIS</v>
      </c>
      <c r="AE5" s="32" t="str">
        <f>IFERROR(INDEX(generale!$A$5:$I$1004,$Z5,4),"")</f>
        <v>CRISTIAN</v>
      </c>
      <c r="AF5" s="32" t="str">
        <f>IFERROR(INDEX(generale!$A$5:$I$1004,$Z5,5),"")</f>
        <v>ATLETICA COSTA D'ARGENTO</v>
      </c>
      <c r="AG5" s="32" t="str">
        <f>IFERROR(INDEX(generale!$A$5:$I$1004,$Z5,6),"")</f>
        <v>F</v>
      </c>
      <c r="AH5" s="13">
        <f>IFERROR(INDEX(generale!$A$5:$I$1004,$Z5,7),"")</f>
        <v>2.4004629629629629E-2</v>
      </c>
      <c r="AI5" s="13">
        <f>IFERROR(INDEX(generale!$A$5:$I$1004,$Z5,8),"")</f>
        <v>2.6671810699588475E-3</v>
      </c>
    </row>
    <row r="6" spans="1:35" ht="15" customHeight="1">
      <c r="A6" s="12">
        <f t="shared" si="6"/>
        <v>13</v>
      </c>
      <c r="B6" s="42">
        <f t="shared" si="7"/>
        <v>83</v>
      </c>
      <c r="C6" s="43" t="str">
        <f t="shared" si="8"/>
        <v>TIBO</v>
      </c>
      <c r="D6" s="43" t="str">
        <f t="shared" si="9"/>
        <v>DANIELE</v>
      </c>
      <c r="E6" s="12" t="str">
        <f t="shared" si="10"/>
        <v>POLISPORTIVA MONTALTO</v>
      </c>
      <c r="F6" s="42" t="str">
        <f t="shared" si="11"/>
        <v>C</v>
      </c>
      <c r="G6" s="44">
        <f t="shared" si="12"/>
        <v>2.659722222222222E-2</v>
      </c>
      <c r="H6" s="44">
        <f t="shared" si="13"/>
        <v>2.9552469135802465E-3</v>
      </c>
      <c r="J6" s="38">
        <f>IF(K6="","",1)</f>
        <v>1</v>
      </c>
      <c r="K6" s="39" t="str">
        <f t="shared" ref="K6:K19" si="15">IF(L6="","",W3)</f>
        <v>POLISPORTIVA MONTALTO</v>
      </c>
      <c r="L6" s="40">
        <f t="shared" ref="L6:L19" si="16">IF(X3&lt;$L$4,"",X3)</f>
        <v>17</v>
      </c>
      <c r="M6" s="11"/>
      <c r="N6" s="59">
        <f t="shared" si="14"/>
        <v>3</v>
      </c>
      <c r="O6" s="60" t="str">
        <f t="shared" si="3"/>
        <v>AT RUNNING</v>
      </c>
      <c r="P6" s="61">
        <f t="shared" si="4"/>
        <v>8</v>
      </c>
      <c r="Q6" s="76"/>
      <c r="R6" s="78" t="str">
        <f>IF(P6&gt;$L$21,SUM(PARAMETRI!G6:G35),"")</f>
        <v/>
      </c>
      <c r="S6" s="78" t="str">
        <f t="shared" si="5"/>
        <v>AT RUNNING</v>
      </c>
      <c r="U6" s="34" t="str">
        <f t="array" ref="U6">IF(ROWS(U$3:U6)&gt;$L$38,"",INDEX($AF$3:$AF$1002,SMALL(IF(FREQUENCY(MATCH($AF$3:$AF$1002,$AF$3:$AF$1002,0),ROW($AF$3:$AF$1002)-ROW($AF$3)+1),ROW($AF$3:$AF$1002)-ROW($AF$3)+1),ROWS(U$3:U6))))</f>
        <v>TRACK AND FIELD GROSSETO</v>
      </c>
      <c r="V6" s="35">
        <f t="shared" si="0"/>
        <v>1</v>
      </c>
      <c r="W6" s="36" t="str">
        <f t="array" ref="W6">INDEX($U$3:$U$201,SMALL(IF($V$3:$V$201=X6,ROW($V$3:$V$201)-ROW($V$3)+1),COUNTIF(X$3:X6,X6)))</f>
        <v>LIBERTAS ORVIETO</v>
      </c>
      <c r="X6" s="37">
        <f t="shared" si="1"/>
        <v>8</v>
      </c>
      <c r="Z6" s="12">
        <f t="shared" ref="Z6:Z69" si="17">Z5+1</f>
        <v>4</v>
      </c>
      <c r="AA6" s="12">
        <f t="shared" si="2"/>
        <v>0</v>
      </c>
      <c r="AB6" s="32">
        <f>IFERROR(INDEX(generale!$A$5:$I$1004,$Z6,1),"")</f>
        <v>4</v>
      </c>
      <c r="AC6" s="32">
        <f>IFERROR(INDEX(generale!$A$5:$I$1004,$Z6,2),"")</f>
        <v>5</v>
      </c>
      <c r="AD6" s="32" t="str">
        <f>IFERROR(INDEX(generale!$A$5:$I$1004,$Z6,3),"")</f>
        <v>NOTTOLINI</v>
      </c>
      <c r="AE6" s="32" t="str">
        <f>IFERROR(INDEX(generale!$A$5:$I$1004,$Z6,4),"")</f>
        <v>CLAUDIO</v>
      </c>
      <c r="AF6" s="32" t="str">
        <f>IFERROR(INDEX(generale!$A$5:$I$1004,$Z6,5),"")</f>
        <v>TRACK AND FIELD GROSSETO</v>
      </c>
      <c r="AG6" s="32" t="str">
        <f>IFERROR(INDEX(generale!$A$5:$I$1004,$Z6,6),"")</f>
        <v>G</v>
      </c>
      <c r="AH6" s="13">
        <f>IFERROR(INDEX(generale!$A$5:$I$1004,$Z6,7),"")</f>
        <v>2.4884259259259259E-2</v>
      </c>
      <c r="AI6" s="13">
        <f>IFERROR(INDEX(generale!$A$5:$I$1004,$Z6,8),"")</f>
        <v>2.764917695473251E-3</v>
      </c>
    </row>
    <row r="7" spans="1:35" ht="15" customHeight="1">
      <c r="A7" s="12">
        <f t="shared" si="6"/>
        <v>38</v>
      </c>
      <c r="B7" s="42">
        <f t="shared" si="7"/>
        <v>71</v>
      </c>
      <c r="C7" s="43" t="str">
        <f t="shared" si="8"/>
        <v>CIPOLLONI</v>
      </c>
      <c r="D7" s="43" t="str">
        <f t="shared" si="9"/>
        <v>LUCA</v>
      </c>
      <c r="E7" s="12" t="str">
        <f t="shared" si="10"/>
        <v>POLISPORTIVA MONTALTO</v>
      </c>
      <c r="F7" s="42" t="str">
        <f t="shared" si="11"/>
        <v>E</v>
      </c>
      <c r="G7" s="44">
        <f t="shared" si="12"/>
        <v>2.9398148148148149E-2</v>
      </c>
      <c r="H7" s="44">
        <f t="shared" si="13"/>
        <v>3.2664609053497944E-3</v>
      </c>
      <c r="J7" s="38">
        <f>IF(K7="","",2)</f>
        <v>2</v>
      </c>
      <c r="K7" s="39" t="str">
        <f t="shared" si="15"/>
        <v>BOLSENA FORUM SPORT</v>
      </c>
      <c r="L7" s="40">
        <f t="shared" si="16"/>
        <v>10</v>
      </c>
      <c r="M7" s="11"/>
      <c r="N7" s="59">
        <f t="shared" si="14"/>
        <v>4</v>
      </c>
      <c r="O7" s="60" t="str">
        <f t="shared" si="3"/>
        <v>LIBERTAS ORVIETO</v>
      </c>
      <c r="P7" s="61">
        <f t="shared" si="4"/>
        <v>8</v>
      </c>
      <c r="Q7" s="76"/>
      <c r="R7" s="78" t="str">
        <f>IF(P7&gt;$L$21,SUM(PARAMETRI!G7:G36),"")</f>
        <v/>
      </c>
      <c r="S7" s="78" t="str">
        <f t="shared" si="5"/>
        <v>LIBERTAS ORVIETO</v>
      </c>
      <c r="U7" s="34" t="str">
        <f t="array" ref="U7">IF(ROWS(U$3:U7)&gt;$L$38,"",INDEX($AF$3:$AF$1002,SMALL(IF(FREQUENCY(MATCH($AF$3:$AF$1002,$AF$3:$AF$1002,0),ROW($AF$3:$AF$1002)-ROW($AF$3)+1),ROW($AF$3:$AF$1002)-ROW($AF$3)+1),ROWS(U$3:U7))))</f>
        <v>POLISPORTIVA MONTALTO</v>
      </c>
      <c r="V7" s="35">
        <f t="shared" si="0"/>
        <v>17</v>
      </c>
      <c r="W7" s="36" t="str">
        <f t="array" ref="W7">INDEX($U$3:$U$201,SMALL(IF($V$3:$V$201=X7,ROW($V$3:$V$201)-ROW($V$3)+1),COUNTIF(X$3:X7,X7)))</f>
        <v>ATL. MONTEFIASCONE</v>
      </c>
      <c r="X7" s="37">
        <f t="shared" si="1"/>
        <v>6</v>
      </c>
      <c r="Z7" s="12">
        <f t="shared" si="17"/>
        <v>5</v>
      </c>
      <c r="AA7" s="12">
        <f t="shared" si="2"/>
        <v>1</v>
      </c>
      <c r="AB7" s="32">
        <f>IFERROR(INDEX(generale!$A$5:$I$1004,$Z7,1),"")</f>
        <v>5</v>
      </c>
      <c r="AC7" s="32">
        <f>IFERROR(INDEX(generale!$A$5:$I$1004,$Z7,2),"")</f>
        <v>4</v>
      </c>
      <c r="AD7" s="32" t="str">
        <f>IFERROR(INDEX(generale!$A$5:$I$1004,$Z7,3),"")</f>
        <v>MARCONI</v>
      </c>
      <c r="AE7" s="32" t="str">
        <f>IFERROR(INDEX(generale!$A$5:$I$1004,$Z7,4),"")</f>
        <v>SIMONE</v>
      </c>
      <c r="AF7" s="32" t="str">
        <f>IFERROR(INDEX(generale!$A$5:$I$1004,$Z7,5),"")</f>
        <v>POLISPORTIVA MONTALTO</v>
      </c>
      <c r="AG7" s="32" t="str">
        <f>IFERROR(INDEX(generale!$A$5:$I$1004,$Z7,6),"")</f>
        <v>B</v>
      </c>
      <c r="AH7" s="13">
        <f>IFERROR(INDEX(generale!$A$5:$I$1004,$Z7,7),"")</f>
        <v>2.494212962962963E-2</v>
      </c>
      <c r="AI7" s="13">
        <f>IFERROR(INDEX(generale!$A$5:$I$1004,$Z7,8),"")</f>
        <v>2.7713477366255145E-3</v>
      </c>
    </row>
    <row r="8" spans="1:35" ht="15" customHeight="1">
      <c r="A8" s="12">
        <f t="shared" si="6"/>
        <v>55</v>
      </c>
      <c r="B8" s="42">
        <f t="shared" si="7"/>
        <v>60</v>
      </c>
      <c r="C8" s="43" t="str">
        <f t="shared" si="8"/>
        <v>BARBERINI</v>
      </c>
      <c r="D8" s="43" t="str">
        <f t="shared" si="9"/>
        <v>PIETRO</v>
      </c>
      <c r="E8" s="12" t="str">
        <f t="shared" si="10"/>
        <v>POLISPORTIVA MONTALTO</v>
      </c>
      <c r="F8" s="42" t="str">
        <f t="shared" si="11"/>
        <v>G</v>
      </c>
      <c r="G8" s="44">
        <f t="shared" si="12"/>
        <v>3.1608796296296295E-2</v>
      </c>
      <c r="H8" s="44">
        <f t="shared" si="13"/>
        <v>3.512088477366255E-3</v>
      </c>
      <c r="J8" s="38" t="str">
        <f>IF(K8="","",3)</f>
        <v/>
      </c>
      <c r="K8" s="39" t="str">
        <f t="shared" si="15"/>
        <v/>
      </c>
      <c r="L8" s="40" t="str">
        <f t="shared" si="16"/>
        <v/>
      </c>
      <c r="M8" s="11"/>
      <c r="N8" s="59">
        <f t="shared" si="14"/>
        <v>5</v>
      </c>
      <c r="O8" s="60" t="str">
        <f t="shared" si="3"/>
        <v>ATL. MONTEFIASCONE</v>
      </c>
      <c r="P8" s="61">
        <f t="shared" si="4"/>
        <v>6</v>
      </c>
      <c r="Q8" s="76"/>
      <c r="R8" s="78" t="str">
        <f>IF(P8&gt;$L$21,SUM(PARAMETRI!G8:G37),"")</f>
        <v/>
      </c>
      <c r="S8" s="78" t="str">
        <f t="shared" si="5"/>
        <v>ATL. MONTEFIASCONE</v>
      </c>
      <c r="U8" s="34" t="str">
        <f t="array" ref="U8">IF(ROWS(U$3:U8)&gt;$L$38,"",INDEX($AF$3:$AF$1002,SMALL(IF(FREQUENCY(MATCH($AF$3:$AF$1002,$AF$3:$AF$1002,0),ROW($AF$3:$AF$1002)-ROW($AF$3)+1),ROW($AF$3:$AF$1002)-ROW($AF$3)+1),ROWS(U$3:U8))))</f>
        <v>A.S.D. VITERBO RUNNERS</v>
      </c>
      <c r="V8" s="35">
        <f t="shared" si="0"/>
        <v>5</v>
      </c>
      <c r="W8" s="36" t="str">
        <f t="array" ref="W8">INDEX($U$3:$U$201,SMALL(IF($V$3:$V$201=X8,ROW($V$3:$V$201)-ROW($V$3)+1),COUNTIF(X$3:X8,X8)))</f>
        <v>A.S.D. VITERBO RUNNERS</v>
      </c>
      <c r="X8" s="37">
        <f t="shared" si="1"/>
        <v>5</v>
      </c>
      <c r="Z8" s="12">
        <f t="shared" si="17"/>
        <v>6</v>
      </c>
      <c r="AA8" s="12">
        <f t="shared" si="2"/>
        <v>1</v>
      </c>
      <c r="AB8" s="32">
        <f>IFERROR(INDEX(generale!$A$5:$I$1004,$Z8,1),"")</f>
        <v>6</v>
      </c>
      <c r="AC8" s="32">
        <f>IFERROR(INDEX(generale!$A$5:$I$1004,$Z8,2),"")</f>
        <v>93</v>
      </c>
      <c r="AD8" s="32" t="str">
        <f>IFERROR(INDEX(generale!$A$5:$I$1004,$Z8,3),"")</f>
        <v>ROFENA</v>
      </c>
      <c r="AE8" s="32" t="str">
        <f>IFERROR(INDEX(generale!$A$5:$I$1004,$Z8,4),"")</f>
        <v>ANDREA</v>
      </c>
      <c r="AF8" s="32" t="str">
        <f>IFERROR(INDEX(generale!$A$5:$I$1004,$Z8,5),"")</f>
        <v>A.S.D. VITERBO RUNNERS</v>
      </c>
      <c r="AG8" s="32" t="str">
        <f>IFERROR(INDEX(generale!$A$5:$I$1004,$Z8,6),"")</f>
        <v>C</v>
      </c>
      <c r="AH8" s="13">
        <f>IFERROR(INDEX(generale!$A$5:$I$1004,$Z8,7),"")</f>
        <v>2.5474537037037035E-2</v>
      </c>
      <c r="AI8" s="13">
        <f>IFERROR(INDEX(generale!$A$5:$I$1004,$Z8,8),"")</f>
        <v>2.8305041152263373E-3</v>
      </c>
    </row>
    <row r="9" spans="1:35" ht="15" customHeight="1">
      <c r="A9" s="12">
        <f t="shared" si="6"/>
        <v>63</v>
      </c>
      <c r="B9" s="42">
        <f t="shared" si="7"/>
        <v>55</v>
      </c>
      <c r="C9" s="43" t="str">
        <f t="shared" si="8"/>
        <v>ZAPPONI</v>
      </c>
      <c r="D9" s="43" t="str">
        <f t="shared" si="9"/>
        <v>DOMENICO</v>
      </c>
      <c r="E9" s="12" t="str">
        <f t="shared" si="10"/>
        <v>POLISPORTIVA MONTALTO</v>
      </c>
      <c r="F9" s="42" t="str">
        <f t="shared" si="11"/>
        <v>H</v>
      </c>
      <c r="G9" s="44">
        <f t="shared" si="12"/>
        <v>3.2256944444444442E-2</v>
      </c>
      <c r="H9" s="44">
        <f t="shared" si="13"/>
        <v>3.5841049382716048E-3</v>
      </c>
      <c r="J9" s="38" t="str">
        <f>IF(K9="","",4)</f>
        <v/>
      </c>
      <c r="K9" s="39" t="str">
        <f t="shared" si="15"/>
        <v/>
      </c>
      <c r="L9" s="40" t="str">
        <f t="shared" si="16"/>
        <v/>
      </c>
      <c r="M9" s="11"/>
      <c r="N9" s="59">
        <f t="shared" si="14"/>
        <v>6</v>
      </c>
      <c r="O9" s="60" t="str">
        <f t="shared" si="3"/>
        <v>A.S.D. VITERBO RUNNERS</v>
      </c>
      <c r="P9" s="61">
        <f t="shared" si="4"/>
        <v>5</v>
      </c>
      <c r="Q9" s="76"/>
      <c r="R9" s="78" t="str">
        <f>IF(P9&gt;$L$21,SUM(PARAMETRI!G9:G38),"")</f>
        <v/>
      </c>
      <c r="S9" s="78" t="str">
        <f t="shared" si="5"/>
        <v>A.S.D. VITERBO RUNNERS</v>
      </c>
      <c r="U9" s="34" t="str">
        <f t="array" ref="U9">IF(ROWS(U$3:U9)&gt;$L$38,"",INDEX($AF$3:$AF$1002,SMALL(IF(FREQUENCY(MATCH($AF$3:$AF$1002,$AF$3:$AF$1002,0),ROW($AF$3:$AF$1002)-ROW($AF$3)+1),ROW($AF$3:$AF$1002)-ROW($AF$3)+1),ROWS(U$3:U9))))</f>
        <v>A.S. RUNNERS SAN GEMINI</v>
      </c>
      <c r="V9" s="35">
        <f t="shared" si="0"/>
        <v>4</v>
      </c>
      <c r="W9" s="36" t="str">
        <f t="array" ref="W9">INDEX($U$3:$U$201,SMALL(IF($V$3:$V$201=X9,ROW($V$3:$V$201)-ROW($V$3)+1),COUNTIF(X$3:X9,X9)))</f>
        <v>RUNNERS CANINO</v>
      </c>
      <c r="X9" s="37">
        <f t="shared" si="1"/>
        <v>5</v>
      </c>
      <c r="Z9" s="12">
        <f t="shared" si="17"/>
        <v>7</v>
      </c>
      <c r="AA9" s="12">
        <f t="shared" si="2"/>
        <v>1</v>
      </c>
      <c r="AB9" s="32">
        <f>IFERROR(INDEX(generale!$A$5:$I$1004,$Z9,1),"")</f>
        <v>7</v>
      </c>
      <c r="AC9" s="32">
        <f>IFERROR(INDEX(generale!$A$5:$I$1004,$Z9,2),"")</f>
        <v>95</v>
      </c>
      <c r="AD9" s="32" t="str">
        <f>IFERROR(INDEX(generale!$A$5:$I$1004,$Z9,3),"")</f>
        <v>ADAMINI</v>
      </c>
      <c r="AE9" s="32" t="str">
        <f>IFERROR(INDEX(generale!$A$5:$I$1004,$Z9,4),"")</f>
        <v>MARCO</v>
      </c>
      <c r="AF9" s="32" t="str">
        <f>IFERROR(INDEX(generale!$A$5:$I$1004,$Z9,5),"")</f>
        <v>A.S.D. VITERBO RUNNERS</v>
      </c>
      <c r="AG9" s="32" t="str">
        <f>IFERROR(INDEX(generale!$A$5:$I$1004,$Z9,6),"")</f>
        <v>C</v>
      </c>
      <c r="AH9" s="13">
        <f>IFERROR(INDEX(generale!$A$5:$I$1004,$Z9,7),"")</f>
        <v>2.6087962962962966E-2</v>
      </c>
      <c r="AI9" s="13">
        <f>IFERROR(INDEX(generale!$A$5:$I$1004,$Z9,8),"")</f>
        <v>2.8986625514403294E-3</v>
      </c>
    </row>
    <row r="10" spans="1:35" ht="15" customHeight="1">
      <c r="A10" s="12">
        <f t="shared" si="6"/>
        <v>64</v>
      </c>
      <c r="B10" s="42">
        <f t="shared" si="7"/>
        <v>51</v>
      </c>
      <c r="C10" s="43" t="str">
        <f t="shared" si="8"/>
        <v>PAONE</v>
      </c>
      <c r="D10" s="43" t="str">
        <f t="shared" si="9"/>
        <v>GIANNI</v>
      </c>
      <c r="E10" s="12" t="str">
        <f t="shared" si="10"/>
        <v>POLISPORTIVA MONTALTO</v>
      </c>
      <c r="F10" s="42" t="str">
        <f t="shared" si="11"/>
        <v>I</v>
      </c>
      <c r="G10" s="44">
        <f t="shared" si="12"/>
        <v>3.2488425925925928E-2</v>
      </c>
      <c r="H10" s="44">
        <f t="shared" si="13"/>
        <v>3.6098251028806585E-3</v>
      </c>
      <c r="J10" s="38" t="str">
        <f>IF(K10="","",5)</f>
        <v/>
      </c>
      <c r="K10" s="39" t="str">
        <f t="shared" si="15"/>
        <v/>
      </c>
      <c r="L10" s="40" t="str">
        <f t="shared" si="16"/>
        <v/>
      </c>
      <c r="M10" s="11"/>
      <c r="N10" s="59">
        <f t="shared" si="14"/>
        <v>7</v>
      </c>
      <c r="O10" s="60" t="str">
        <f t="shared" si="3"/>
        <v>RUNNERS CANINO</v>
      </c>
      <c r="P10" s="61">
        <f t="shared" si="4"/>
        <v>5</v>
      </c>
      <c r="Q10" s="76"/>
      <c r="R10" s="78" t="str">
        <f>IF(P10&gt;$L$21,SUM(PARAMETRI!G10:G39),"")</f>
        <v/>
      </c>
      <c r="S10" s="78" t="str">
        <f t="shared" si="5"/>
        <v>RUNNERS CANINO</v>
      </c>
      <c r="U10" s="34" t="str">
        <f t="array" ref="U10">IF(ROWS(U$3:U10)&gt;$L$38,"",INDEX($AF$3:$AF$1002,SMALL(IF(FREQUENCY(MATCH($AF$3:$AF$1002,$AF$3:$AF$1002,0),ROW($AF$3:$AF$1002)-ROW($AF$3)+1),ROW($AF$3:$AF$1002)-ROW($AF$3)+1),ROWS(U$3:U10))))</f>
        <v>OLIMPIA 2004</v>
      </c>
      <c r="V10" s="35">
        <f t="shared" si="0"/>
        <v>1</v>
      </c>
      <c r="W10" s="36" t="str">
        <f t="array" ref="W10">INDEX($U$3:$U$201,SMALL(IF($V$3:$V$201=X10,ROW($V$3:$V$201)-ROW($V$3)+1),COUNTIF(X$3:X10,X10)))</f>
        <v>RIFONDAZIONE PODISTICA</v>
      </c>
      <c r="X10" s="37">
        <f t="shared" si="1"/>
        <v>5</v>
      </c>
      <c r="Z10" s="12">
        <f t="shared" si="17"/>
        <v>8</v>
      </c>
      <c r="AA10" s="12">
        <f t="shared" si="2"/>
        <v>1</v>
      </c>
      <c r="AB10" s="32">
        <f>IFERROR(INDEX(generale!$A$5:$I$1004,$Z10,1),"")</f>
        <v>8</v>
      </c>
      <c r="AC10" s="32">
        <f>IFERROR(INDEX(generale!$A$5:$I$1004,$Z10,2),"")</f>
        <v>121</v>
      </c>
      <c r="AD10" s="32" t="str">
        <f>IFERROR(INDEX(generale!$A$5:$I$1004,$Z10,3),"")</f>
        <v>MATALONI</v>
      </c>
      <c r="AE10" s="32" t="str">
        <f>IFERROR(INDEX(generale!$A$5:$I$1004,$Z10,4),"")</f>
        <v>FLAVIO</v>
      </c>
      <c r="AF10" s="32" t="str">
        <f>IFERROR(INDEX(generale!$A$5:$I$1004,$Z10,5),"")</f>
        <v>ATLETICA COSTA D'ARGENTO</v>
      </c>
      <c r="AG10" s="32" t="str">
        <f>IFERROR(INDEX(generale!$A$5:$I$1004,$Z10,6),"")</f>
        <v>E</v>
      </c>
      <c r="AH10" s="13">
        <f>IFERROR(INDEX(generale!$A$5:$I$1004,$Z10,7),"")</f>
        <v>2.6122685185185183E-2</v>
      </c>
      <c r="AI10" s="13">
        <f>IFERROR(INDEX(generale!$A$5:$I$1004,$Z10,8),"")</f>
        <v>2.9025205761316871E-3</v>
      </c>
    </row>
    <row r="11" spans="1:35" ht="15" customHeight="1">
      <c r="A11" s="12">
        <f t="shared" si="6"/>
        <v>70</v>
      </c>
      <c r="B11" s="42">
        <f t="shared" si="7"/>
        <v>57</v>
      </c>
      <c r="C11" s="43" t="str">
        <f t="shared" si="8"/>
        <v>PETRINO</v>
      </c>
      <c r="D11" s="43" t="str">
        <f t="shared" si="9"/>
        <v>LUIGI</v>
      </c>
      <c r="E11" s="12" t="str">
        <f t="shared" si="10"/>
        <v>POLISPORTIVA MONTALTO</v>
      </c>
      <c r="F11" s="42" t="str">
        <f t="shared" si="11"/>
        <v>H</v>
      </c>
      <c r="G11" s="44">
        <f t="shared" si="12"/>
        <v>3.3159722222222222E-2</v>
      </c>
      <c r="H11" s="44">
        <f t="shared" si="13"/>
        <v>3.6844135802469135E-3</v>
      </c>
      <c r="J11" s="38" t="str">
        <f>IF(K11="","",6)</f>
        <v/>
      </c>
      <c r="K11" s="39" t="str">
        <f t="shared" si="15"/>
        <v/>
      </c>
      <c r="L11" s="40" t="str">
        <f t="shared" si="16"/>
        <v/>
      </c>
      <c r="M11" s="11"/>
      <c r="N11" s="59">
        <f t="shared" si="14"/>
        <v>8</v>
      </c>
      <c r="O11" s="60" t="str">
        <f t="shared" si="3"/>
        <v>RIFONDAZIONE PODISTICA</v>
      </c>
      <c r="P11" s="61">
        <f t="shared" si="4"/>
        <v>5</v>
      </c>
      <c r="Q11" s="76"/>
      <c r="R11" s="78" t="str">
        <f>IF(P11&gt;$L$21,SUM(PARAMETRI!G11:G40),"")</f>
        <v/>
      </c>
      <c r="S11" s="78" t="str">
        <f t="shared" si="5"/>
        <v>RIFONDAZIONE PODISTICA</v>
      </c>
      <c r="U11" s="34" t="str">
        <f t="array" ref="U11">IF(ROWS(U$3:U11)&gt;$L$38,"",INDEX($AF$3:$AF$1002,SMALL(IF(FREQUENCY(MATCH($AF$3:$AF$1002,$AF$3:$AF$1002,0),ROW($AF$3:$AF$1002)-ROW($AF$3)+1),ROW($AF$3:$AF$1002)-ROW($AF$3)+1),ROWS(U$3:U11))))</f>
        <v>S.S. LAZIO ATLETICA LEGGERA</v>
      </c>
      <c r="V11" s="35">
        <f t="shared" si="0"/>
        <v>1</v>
      </c>
      <c r="W11" s="36" t="str">
        <f t="array" ref="W11">INDEX($U$3:$U$201,SMALL(IF($V$3:$V$201=X11,ROW($V$3:$V$201)-ROW($V$3)+1),COUNTIF(X$3:X11,X11)))</f>
        <v>A.S.D. LIBERI PODISTI</v>
      </c>
      <c r="X11" s="37">
        <f t="shared" si="1"/>
        <v>4</v>
      </c>
      <c r="Z11" s="12">
        <f t="shared" si="17"/>
        <v>9</v>
      </c>
      <c r="AA11" s="12">
        <f t="shared" si="2"/>
        <v>1</v>
      </c>
      <c r="AB11" s="32">
        <f>IFERROR(INDEX(generale!$A$5:$I$1004,$Z11,1),"")</f>
        <v>9</v>
      </c>
      <c r="AC11" s="32">
        <f>IFERROR(INDEX(generale!$A$5:$I$1004,$Z11,2),"")</f>
        <v>52</v>
      </c>
      <c r="AD11" s="32" t="str">
        <f>IFERROR(INDEX(generale!$A$5:$I$1004,$Z11,3),"")</f>
        <v>CAROSELLI</v>
      </c>
      <c r="AE11" s="32" t="str">
        <f>IFERROR(INDEX(generale!$A$5:$I$1004,$Z11,4),"")</f>
        <v>CRISTIANO</v>
      </c>
      <c r="AF11" s="32" t="str">
        <f>IFERROR(INDEX(generale!$A$5:$I$1004,$Z11,5),"")</f>
        <v>A.S. RUNNERS SAN GEMINI</v>
      </c>
      <c r="AG11" s="32" t="str">
        <f>IFERROR(INDEX(generale!$A$5:$I$1004,$Z11,6),"")</f>
        <v>D</v>
      </c>
      <c r="AH11" s="13">
        <f>IFERROR(INDEX(generale!$A$5:$I$1004,$Z11,7),"")</f>
        <v>2.6249999999999999E-2</v>
      </c>
      <c r="AI11" s="13">
        <f>IFERROR(INDEX(generale!$A$5:$I$1004,$Z11,8),"")</f>
        <v>2.9166666666666664E-3</v>
      </c>
    </row>
    <row r="12" spans="1:35" ht="15" customHeight="1">
      <c r="A12" s="12">
        <f t="shared" si="6"/>
        <v>83</v>
      </c>
      <c r="B12" s="42">
        <f t="shared" si="7"/>
        <v>59</v>
      </c>
      <c r="C12" s="43" t="str">
        <f t="shared" si="8"/>
        <v>MORETTI</v>
      </c>
      <c r="D12" s="43" t="str">
        <f t="shared" si="9"/>
        <v>LUIGI</v>
      </c>
      <c r="E12" s="12" t="str">
        <f t="shared" si="10"/>
        <v>POLISPORTIVA MONTALTO</v>
      </c>
      <c r="F12" s="42" t="str">
        <f t="shared" si="11"/>
        <v>G</v>
      </c>
      <c r="G12" s="44">
        <f t="shared" si="12"/>
        <v>3.4502314814814812E-2</v>
      </c>
      <c r="H12" s="44">
        <f t="shared" si="13"/>
        <v>3.8335905349794236E-3</v>
      </c>
      <c r="J12" s="38" t="str">
        <f>IF(K12="","",7)</f>
        <v/>
      </c>
      <c r="K12" s="39" t="str">
        <f t="shared" si="15"/>
        <v/>
      </c>
      <c r="L12" s="40" t="str">
        <f t="shared" si="16"/>
        <v/>
      </c>
      <c r="M12" s="11"/>
      <c r="N12" s="59" t="str">
        <f t="shared" si="14"/>
        <v/>
      </c>
      <c r="O12" s="60" t="str">
        <f t="shared" si="3"/>
        <v/>
      </c>
      <c r="P12" s="61" t="str">
        <f t="shared" si="4"/>
        <v/>
      </c>
      <c r="Q12" s="76"/>
      <c r="R12" s="78">
        <f>IF(P12&gt;$L$21,SUM(PARAMETRI!G12:G41),"")</f>
        <v>6.9548611111111103E-2</v>
      </c>
      <c r="S12" s="78" t="str">
        <f t="shared" si="5"/>
        <v/>
      </c>
      <c r="U12" s="34" t="str">
        <f t="array" ref="U12">IF(ROWS(U$3:U12)&gt;$L$38,"",INDEX($AF$3:$AF$1002,SMALL(IF(FREQUENCY(MATCH($AF$3:$AF$1002,$AF$3:$AF$1002,0),ROW($AF$3:$AF$1002)-ROW($AF$3)+1),ROW($AF$3:$AF$1002)-ROW($AF$3)+1),ROWS(U$3:U12))))</f>
        <v>ALTO LAZIO A.S.D.</v>
      </c>
      <c r="V12" s="35">
        <f t="shared" si="0"/>
        <v>4</v>
      </c>
      <c r="W12" s="36" t="str">
        <f t="array" ref="W12">INDEX($U$3:$U$201,SMALL(IF($V$3:$V$201=X12,ROW($V$3:$V$201)-ROW($V$3)+1),COUNTIF(X$3:X12,X12)))</f>
        <v>A.S. RUNNERS SAN GEMINI</v>
      </c>
      <c r="X12" s="37">
        <f t="shared" si="1"/>
        <v>4</v>
      </c>
      <c r="Z12" s="12">
        <f t="shared" si="17"/>
        <v>10</v>
      </c>
      <c r="AA12" s="12">
        <f t="shared" si="2"/>
        <v>1</v>
      </c>
      <c r="AB12" s="32">
        <f>IFERROR(INDEX(generale!$A$5:$I$1004,$Z12,1),"")</f>
        <v>10</v>
      </c>
      <c r="AC12" s="32">
        <f>IFERROR(INDEX(generale!$A$5:$I$1004,$Z12,2),"")</f>
        <v>48</v>
      </c>
      <c r="AD12" s="32" t="str">
        <f>IFERROR(INDEX(generale!$A$5:$I$1004,$Z12,3),"")</f>
        <v>VALENTINI</v>
      </c>
      <c r="AE12" s="32" t="str">
        <f>IFERROR(INDEX(generale!$A$5:$I$1004,$Z12,4),"")</f>
        <v>DIEGO</v>
      </c>
      <c r="AF12" s="32" t="str">
        <f>IFERROR(INDEX(generale!$A$5:$I$1004,$Z12,5),"")</f>
        <v>OLIMPIA 2004</v>
      </c>
      <c r="AG12" s="32" t="str">
        <f>IFERROR(INDEX(generale!$A$5:$I$1004,$Z12,6),"")</f>
        <v>B</v>
      </c>
      <c r="AH12" s="13">
        <f>IFERROR(INDEX(generale!$A$5:$I$1004,$Z12,7),"")</f>
        <v>2.6354166666666668E-2</v>
      </c>
      <c r="AI12" s="13">
        <f>IFERROR(INDEX(generale!$A$5:$I$1004,$Z12,8),"")</f>
        <v>2.9282407407407408E-3</v>
      </c>
    </row>
    <row r="13" spans="1:35" ht="15" customHeight="1">
      <c r="A13" s="12">
        <f t="shared" si="6"/>
        <v>84</v>
      </c>
      <c r="B13" s="42">
        <f t="shared" si="7"/>
        <v>72</v>
      </c>
      <c r="C13" s="43" t="str">
        <f t="shared" si="8"/>
        <v>BERSAGLIA</v>
      </c>
      <c r="D13" s="43" t="str">
        <f t="shared" si="9"/>
        <v>ANTONIO</v>
      </c>
      <c r="E13" s="12" t="str">
        <f t="shared" si="10"/>
        <v>POLISPORTIVA MONTALTO</v>
      </c>
      <c r="F13" s="42" t="str">
        <f t="shared" si="11"/>
        <v>E</v>
      </c>
      <c r="G13" s="44">
        <f t="shared" si="12"/>
        <v>3.4502314814814812E-2</v>
      </c>
      <c r="H13" s="44">
        <f t="shared" si="13"/>
        <v>3.8335905349794236E-3</v>
      </c>
      <c r="J13" s="38" t="str">
        <f>IF(K13="","",8)</f>
        <v/>
      </c>
      <c r="K13" s="39" t="str">
        <f t="shared" si="15"/>
        <v/>
      </c>
      <c r="L13" s="40" t="str">
        <f t="shared" si="16"/>
        <v/>
      </c>
      <c r="M13" s="11"/>
      <c r="N13" s="59" t="str">
        <f t="shared" si="14"/>
        <v/>
      </c>
      <c r="O13" s="60" t="str">
        <f t="shared" si="3"/>
        <v/>
      </c>
      <c r="P13" s="61" t="str">
        <f t="shared" si="4"/>
        <v/>
      </c>
      <c r="Q13" s="76"/>
      <c r="R13" s="78">
        <f>IF(P13&gt;$L$21,SUM(PARAMETRI!G13:G42),"")</f>
        <v>3.5046296296296298E-2</v>
      </c>
      <c r="S13" s="78" t="str">
        <f t="shared" si="5"/>
        <v/>
      </c>
      <c r="U13" s="34">
        <f t="array" ref="U13">IF(ROWS(U$3:U13)&gt;$L$38,"",INDEX($AF$3:$AF$1002,SMALL(IF(FREQUENCY(MATCH($AF$3:$AF$1002,$AF$3:$AF$1002,0),ROW($AF$3:$AF$1002)-ROW($AF$3)+1),ROW($AF$3:$AF$1002)-ROW($AF$3)+1),ROWS(U$3:U13))))</f>
        <v>0</v>
      </c>
      <c r="V13" s="35" t="str">
        <f t="shared" si="0"/>
        <v/>
      </c>
      <c r="W13" s="36" t="str">
        <f t="array" ref="W13">INDEX($U$3:$U$201,SMALL(IF($V$3:$V$201=X13,ROW($V$3:$V$201)-ROW($V$3)+1),COUNTIF(X$3:X13,X13)))</f>
        <v>ALTO LAZIO A.S.D.</v>
      </c>
      <c r="X13" s="37">
        <f t="shared" si="1"/>
        <v>4</v>
      </c>
      <c r="Z13" s="12">
        <f t="shared" si="17"/>
        <v>11</v>
      </c>
      <c r="AA13" s="12">
        <f t="shared" si="2"/>
        <v>1</v>
      </c>
      <c r="AB13" s="32">
        <f>IFERROR(INDEX(generale!$A$5:$I$1004,$Z13,1),"")</f>
        <v>11</v>
      </c>
      <c r="AC13" s="32">
        <f>IFERROR(INDEX(generale!$A$5:$I$1004,$Z13,2),"")</f>
        <v>80</v>
      </c>
      <c r="AD13" s="32" t="str">
        <f>IFERROR(INDEX(generale!$A$5:$I$1004,$Z13,3),"")</f>
        <v>RENZI</v>
      </c>
      <c r="AE13" s="32" t="str">
        <f>IFERROR(INDEX(generale!$A$5:$I$1004,$Z13,4),"")</f>
        <v>MARSILIO</v>
      </c>
      <c r="AF13" s="32" t="str">
        <f>IFERROR(INDEX(generale!$A$5:$I$1004,$Z13,5),"")</f>
        <v>S.S. LAZIO ATLETICA LEGGERA</v>
      </c>
      <c r="AG13" s="32" t="str">
        <f>IFERROR(INDEX(generale!$A$5:$I$1004,$Z13,6),"")</f>
        <v>D</v>
      </c>
      <c r="AH13" s="13">
        <f>IFERROR(INDEX(generale!$A$5:$I$1004,$Z13,7),"")</f>
        <v>2.6469907407407411E-2</v>
      </c>
      <c r="AI13" s="13">
        <f>IFERROR(INDEX(generale!$A$5:$I$1004,$Z13,8),"")</f>
        <v>2.9411008230452677E-3</v>
      </c>
    </row>
    <row r="14" spans="1:35" ht="15" customHeight="1">
      <c r="A14" s="12">
        <f t="shared" si="6"/>
        <v>87</v>
      </c>
      <c r="B14" s="42">
        <f t="shared" si="7"/>
        <v>75</v>
      </c>
      <c r="C14" s="43" t="str">
        <f t="shared" si="8"/>
        <v>SCIVOLA</v>
      </c>
      <c r="D14" s="43" t="str">
        <f t="shared" si="9"/>
        <v>MIRVA</v>
      </c>
      <c r="E14" s="12" t="str">
        <f t="shared" si="10"/>
        <v>POLISPORTIVA MONTALTO</v>
      </c>
      <c r="F14" s="42" t="str">
        <f t="shared" si="11"/>
        <v>N</v>
      </c>
      <c r="G14" s="44">
        <f t="shared" si="12"/>
        <v>3.5046296296296298E-2</v>
      </c>
      <c r="H14" s="44">
        <f t="shared" si="13"/>
        <v>3.8940329218106998E-3</v>
      </c>
      <c r="J14" s="38" t="str">
        <f>IF(K14="","",9)</f>
        <v/>
      </c>
      <c r="K14" s="39" t="str">
        <f t="shared" si="15"/>
        <v/>
      </c>
      <c r="L14" s="40" t="str">
        <f t="shared" si="16"/>
        <v/>
      </c>
      <c r="M14" s="11"/>
      <c r="N14" s="59" t="str">
        <f t="shared" si="14"/>
        <v/>
      </c>
      <c r="O14" s="60" t="str">
        <f t="shared" si="3"/>
        <v/>
      </c>
      <c r="P14" s="61" t="str">
        <f t="shared" si="4"/>
        <v/>
      </c>
      <c r="Q14" s="76"/>
      <c r="R14" s="78">
        <f>IF(P14&gt;$L$21,SUM(PARAMETRI!G14:G43),"")</f>
        <v>0</v>
      </c>
      <c r="S14" s="78" t="str">
        <f t="shared" si="5"/>
        <v/>
      </c>
      <c r="U14" s="34" t="str">
        <f t="array" ref="U14">IF(ROWS(U$3:U14)&gt;$L$38,"",INDEX($AF$3:$AF$1002,SMALL(IF(FREQUENCY(MATCH($AF$3:$AF$1002,$AF$3:$AF$1002,0),ROW($AF$3:$AF$1002)-ROW($AF$3)+1),ROW($AF$3:$AF$1002)-ROW($AF$3)+1),ROWS(U$3:U14))))</f>
        <v>RUNNERS CANINO</v>
      </c>
      <c r="V14" s="35">
        <f t="shared" si="0"/>
        <v>5</v>
      </c>
      <c r="W14" s="36" t="str">
        <f t="array" ref="W14">INDEX($U$3:$U$201,SMALL(IF($V$3:$V$201=X14,ROW($V$3:$V$201)-ROW($V$3)+1),COUNTIF(X$3:X14,X14)))</f>
        <v>ATLETICA COSTA D'ARGENTO</v>
      </c>
      <c r="X14" s="37">
        <f t="shared" si="1"/>
        <v>3</v>
      </c>
      <c r="Z14" s="12">
        <f t="shared" si="17"/>
        <v>12</v>
      </c>
      <c r="AA14" s="12">
        <f t="shared" si="2"/>
        <v>1</v>
      </c>
      <c r="AB14" s="32">
        <f>IFERROR(INDEX(generale!$A$5:$I$1004,$Z14,1),"")</f>
        <v>12</v>
      </c>
      <c r="AC14" s="32">
        <f>IFERROR(INDEX(generale!$A$5:$I$1004,$Z14,2),"")</f>
        <v>68</v>
      </c>
      <c r="AD14" s="32" t="str">
        <f>IFERROR(INDEX(generale!$A$5:$I$1004,$Z14,3),"")</f>
        <v>CONTI</v>
      </c>
      <c r="AE14" s="32" t="str">
        <f>IFERROR(INDEX(generale!$A$5:$I$1004,$Z14,4),"")</f>
        <v>RENATO</v>
      </c>
      <c r="AF14" s="32" t="str">
        <f>IFERROR(INDEX(generale!$A$5:$I$1004,$Z14,5),"")</f>
        <v>ALTO LAZIO A.S.D.</v>
      </c>
      <c r="AG14" s="32" t="str">
        <f>IFERROR(INDEX(generale!$A$5:$I$1004,$Z14,6),"")</f>
        <v>E</v>
      </c>
      <c r="AH14" s="13">
        <f>IFERROR(INDEX(generale!$A$5:$I$1004,$Z14,7),"")</f>
        <v>2.6550925925925926E-2</v>
      </c>
      <c r="AI14" s="13">
        <f>IFERROR(INDEX(generale!$A$5:$I$1004,$Z14,8),"")</f>
        <v>2.9501028806584364E-3</v>
      </c>
    </row>
    <row r="15" spans="1:35" ht="15" customHeight="1">
      <c r="A15" s="12">
        <f t="shared" si="6"/>
        <v>99</v>
      </c>
      <c r="B15" s="42">
        <f t="shared" si="7"/>
        <v>74</v>
      </c>
      <c r="C15" s="43" t="str">
        <f t="shared" si="8"/>
        <v>CIPOLLONI</v>
      </c>
      <c r="D15" s="43" t="str">
        <f t="shared" si="9"/>
        <v>LUCIA</v>
      </c>
      <c r="E15" s="12" t="str">
        <f t="shared" si="10"/>
        <v>POLISPORTIVA MONTALTO</v>
      </c>
      <c r="F15" s="42" t="str">
        <f t="shared" si="11"/>
        <v>O</v>
      </c>
      <c r="G15" s="44">
        <f t="shared" si="12"/>
        <v>3.8009259259259263E-2</v>
      </c>
      <c r="H15" s="44">
        <f t="shared" si="13"/>
        <v>4.2232510288065846E-3</v>
      </c>
      <c r="J15" s="38" t="str">
        <f>IF(K15="","",10)</f>
        <v/>
      </c>
      <c r="K15" s="39" t="str">
        <f t="shared" si="15"/>
        <v/>
      </c>
      <c r="L15" s="40" t="str">
        <f t="shared" si="16"/>
        <v/>
      </c>
      <c r="M15" s="11"/>
      <c r="N15" s="59" t="str">
        <f t="shared" si="14"/>
        <v/>
      </c>
      <c r="O15" s="60" t="str">
        <f t="shared" si="3"/>
        <v/>
      </c>
      <c r="P15" s="61" t="str">
        <f t="shared" si="4"/>
        <v/>
      </c>
      <c r="Q15" s="76"/>
      <c r="R15" s="78">
        <f>IF(P15&gt;$L$21,SUM(PARAMETRI!G15:G44),"")</f>
        <v>0</v>
      </c>
      <c r="S15" s="78" t="str">
        <f t="shared" si="5"/>
        <v/>
      </c>
      <c r="U15" s="34" t="str">
        <f t="array" ref="U15">IF(ROWS(U$3:U15)&gt;$L$38,"",INDEX($AF$3:$AF$1002,SMALL(IF(FREQUENCY(MATCH($AF$3:$AF$1002,$AF$3:$AF$1002,0),ROW($AF$3:$AF$1002)-ROW($AF$3)+1),ROW($AF$3:$AF$1002)-ROW($AF$3)+1),ROWS(U$3:U15))))</f>
        <v>AT RUNNING</v>
      </c>
      <c r="V15" s="35">
        <f t="shared" si="0"/>
        <v>8</v>
      </c>
      <c r="W15" s="36" t="str">
        <f t="array" ref="W15">INDEX($U$3:$U$201,SMALL(IF($V$3:$V$201=X15,ROW($V$3:$V$201)-ROW($V$3)+1),COUNTIF(X$3:X15,X15)))</f>
        <v>ATL. ORTE</v>
      </c>
      <c r="X15" s="37">
        <f t="shared" si="1"/>
        <v>3</v>
      </c>
      <c r="Z15" s="12">
        <f t="shared" si="17"/>
        <v>13</v>
      </c>
      <c r="AA15" s="12">
        <f t="shared" si="2"/>
        <v>2</v>
      </c>
      <c r="AB15" s="32">
        <f>IFERROR(INDEX(generale!$A$5:$I$1004,$Z15,1),"")</f>
        <v>13</v>
      </c>
      <c r="AC15" s="32">
        <f>IFERROR(INDEX(generale!$A$5:$I$1004,$Z15,2),"")</f>
        <v>83</v>
      </c>
      <c r="AD15" s="32" t="str">
        <f>IFERROR(INDEX(generale!$A$5:$I$1004,$Z15,3),"")</f>
        <v>TIBO</v>
      </c>
      <c r="AE15" s="32" t="str">
        <f>IFERROR(INDEX(generale!$A$5:$I$1004,$Z15,4),"")</f>
        <v>DANIELE</v>
      </c>
      <c r="AF15" s="32" t="str">
        <f>IFERROR(INDEX(generale!$A$5:$I$1004,$Z15,5),"")</f>
        <v>POLISPORTIVA MONTALTO</v>
      </c>
      <c r="AG15" s="32" t="str">
        <f>IFERROR(INDEX(generale!$A$5:$I$1004,$Z15,6),"")</f>
        <v>C</v>
      </c>
      <c r="AH15" s="13">
        <f>IFERROR(INDEX(generale!$A$5:$I$1004,$Z15,7),"")</f>
        <v>2.659722222222222E-2</v>
      </c>
      <c r="AI15" s="13">
        <f>IFERROR(INDEX(generale!$A$5:$I$1004,$Z15,8),"")</f>
        <v>2.9552469135802465E-3</v>
      </c>
    </row>
    <row r="16" spans="1:35" ht="15" customHeight="1">
      <c r="A16" s="12">
        <f t="shared" si="6"/>
        <v>112</v>
      </c>
      <c r="B16" s="42">
        <f t="shared" si="7"/>
        <v>62</v>
      </c>
      <c r="C16" s="43" t="str">
        <f t="shared" si="8"/>
        <v>LEOCADIO</v>
      </c>
      <c r="D16" s="43" t="str">
        <f t="shared" si="9"/>
        <v>MARCIA</v>
      </c>
      <c r="E16" s="12" t="str">
        <f t="shared" si="10"/>
        <v>POLISPORTIVA MONTALTO</v>
      </c>
      <c r="F16" s="42" t="str">
        <f t="shared" si="11"/>
        <v>O</v>
      </c>
      <c r="G16" s="44">
        <f t="shared" si="12"/>
        <v>4.0451388888888891E-2</v>
      </c>
      <c r="H16" s="44">
        <f t="shared" si="13"/>
        <v>4.4945987654320986E-3</v>
      </c>
      <c r="J16" s="38" t="str">
        <f>IF(K16="","",11)</f>
        <v/>
      </c>
      <c r="K16" s="39" t="str">
        <f t="shared" si="15"/>
        <v/>
      </c>
      <c r="L16" s="40" t="str">
        <f t="shared" si="16"/>
        <v/>
      </c>
      <c r="M16" s="11"/>
      <c r="N16" s="59" t="str">
        <f t="shared" si="14"/>
        <v/>
      </c>
      <c r="O16" s="60" t="str">
        <f t="shared" si="3"/>
        <v/>
      </c>
      <c r="P16" s="61" t="str">
        <f t="shared" si="4"/>
        <v/>
      </c>
      <c r="Q16" s="76"/>
      <c r="R16" s="78">
        <f>IF(P16&gt;$L$21,SUM(PARAMETRI!G16:G45),"")</f>
        <v>0</v>
      </c>
      <c r="S16" s="78" t="str">
        <f t="shared" si="5"/>
        <v/>
      </c>
      <c r="U16" s="34" t="str">
        <f t="array" ref="U16">IF(ROWS(U$3:U16)&gt;$L$38,"",INDEX($AF$3:$AF$1002,SMALL(IF(FREQUENCY(MATCH($AF$3:$AF$1002,$AF$3:$AF$1002,0),ROW($AF$3:$AF$1002)-ROW($AF$3)+1),ROW($AF$3:$AF$1002)-ROW($AF$3)+1),ROWS(U$3:U16))))</f>
        <v>ATHLETIC LAB AMELIA</v>
      </c>
      <c r="V16" s="35">
        <f t="shared" si="0"/>
        <v>2</v>
      </c>
      <c r="W16" s="36" t="str">
        <f t="array" ref="W16">INDEX($U$3:$U$201,SMALL(IF($V$3:$V$201=X16,ROW($V$3:$V$201)-ROW($V$3)+1),COUNTIF(X$3:X16,X16)))</f>
        <v>ATLETICA SANTA MARINELLA</v>
      </c>
      <c r="X16" s="37">
        <f t="shared" si="1"/>
        <v>3</v>
      </c>
      <c r="Z16" s="12">
        <f t="shared" si="17"/>
        <v>14</v>
      </c>
      <c r="AA16" s="12">
        <f t="shared" si="2"/>
        <v>2</v>
      </c>
      <c r="AB16" s="32">
        <f>IFERROR(INDEX(generale!$A$5:$I$1004,$Z16,1),"")</f>
        <v>14</v>
      </c>
      <c r="AC16" s="32">
        <f>IFERROR(INDEX(generale!$A$5:$I$1004,$Z16,2),"")</f>
        <v>78</v>
      </c>
      <c r="AD16" s="32" t="str">
        <f>IFERROR(INDEX(generale!$A$5:$I$1004,$Z16,3),"")</f>
        <v>CESETTI</v>
      </c>
      <c r="AE16" s="32" t="str">
        <f>IFERROR(INDEX(generale!$A$5:$I$1004,$Z16,4),"")</f>
        <v>DAVID</v>
      </c>
      <c r="AF16" s="32">
        <f>IFERROR(INDEX(generale!$A$5:$I$1004,$Z16,5),"")</f>
        <v>0</v>
      </c>
      <c r="AG16" s="32" t="str">
        <f>IFERROR(INDEX(generale!$A$5:$I$1004,$Z16,6),"")</f>
        <v>E</v>
      </c>
      <c r="AH16" s="13">
        <f>IFERROR(INDEX(generale!$A$5:$I$1004,$Z16,7),"")</f>
        <v>2.6712962962962966E-2</v>
      </c>
      <c r="AI16" s="13">
        <f>IFERROR(INDEX(generale!$A$5:$I$1004,$Z16,8),"")</f>
        <v>2.9681069958847738E-3</v>
      </c>
    </row>
    <row r="17" spans="1:35" ht="15" customHeight="1">
      <c r="A17" s="12">
        <f t="shared" si="6"/>
        <v>116</v>
      </c>
      <c r="B17" s="42">
        <f t="shared" si="7"/>
        <v>97</v>
      </c>
      <c r="C17" s="43" t="str">
        <f t="shared" si="8"/>
        <v>PELOSI</v>
      </c>
      <c r="D17" s="43" t="str">
        <f t="shared" si="9"/>
        <v>DANIELA</v>
      </c>
      <c r="E17" s="12" t="str">
        <f t="shared" si="10"/>
        <v>POLISPORTIVA MONTALTO</v>
      </c>
      <c r="F17" s="42" t="str">
        <f t="shared" si="11"/>
        <v>O</v>
      </c>
      <c r="G17" s="44">
        <f t="shared" si="12"/>
        <v>4.2349537037037033E-2</v>
      </c>
      <c r="H17" s="44">
        <f t="shared" si="13"/>
        <v>4.7055041152263373E-3</v>
      </c>
      <c r="J17" s="38" t="str">
        <f>IF(K17="","",12)</f>
        <v/>
      </c>
      <c r="K17" s="39" t="str">
        <f t="shared" si="15"/>
        <v/>
      </c>
      <c r="L17" s="40" t="str">
        <f t="shared" si="16"/>
        <v/>
      </c>
      <c r="M17" s="11"/>
      <c r="N17" s="59" t="str">
        <f t="shared" si="14"/>
        <v/>
      </c>
      <c r="O17" s="60" t="str">
        <f t="shared" si="3"/>
        <v/>
      </c>
      <c r="P17" s="61" t="str">
        <f t="shared" si="4"/>
        <v/>
      </c>
      <c r="Q17" s="76"/>
      <c r="R17" s="78">
        <f>IF(P17&gt;$L$21,SUM(PARAMETRI!G17:G46),"")</f>
        <v>0</v>
      </c>
      <c r="S17" s="78" t="str">
        <f t="shared" si="5"/>
        <v/>
      </c>
      <c r="U17" s="34" t="str">
        <f t="array" ref="U17">IF(ROWS(U$3:U17)&gt;$L$38,"",INDEX($AF$3:$AF$1002,SMALL(IF(FREQUENCY(MATCH($AF$3:$AF$1002,$AF$3:$AF$1002,0),ROW($AF$3:$AF$1002)-ROW($AF$3)+1),ROW($AF$3:$AF$1002)-ROW($AF$3)+1),ROWS(U$3:U17))))</f>
        <v>LIBERTAS ORVIETO</v>
      </c>
      <c r="V17" s="35">
        <f t="shared" si="0"/>
        <v>8</v>
      </c>
      <c r="W17" s="36" t="str">
        <f t="array" ref="W17">INDEX($U$3:$U$201,SMALL(IF($V$3:$V$201=X17,ROW($V$3:$V$201)-ROW($V$3)+1),COUNTIF(X$3:X17,X17)))</f>
        <v>ATL. NEPI</v>
      </c>
      <c r="X17" s="37">
        <f t="shared" si="1"/>
        <v>3</v>
      </c>
      <c r="Z17" s="12">
        <f t="shared" si="17"/>
        <v>15</v>
      </c>
      <c r="AA17" s="12">
        <f t="shared" si="2"/>
        <v>2</v>
      </c>
      <c r="AB17" s="32">
        <f>IFERROR(INDEX(generale!$A$5:$I$1004,$Z17,1),"")</f>
        <v>15</v>
      </c>
      <c r="AC17" s="32">
        <f>IFERROR(INDEX(generale!$A$5:$I$1004,$Z17,2),"")</f>
        <v>22</v>
      </c>
      <c r="AD17" s="32" t="str">
        <f>IFERROR(INDEX(generale!$A$5:$I$1004,$Z17,3),"")</f>
        <v>GABELLI</v>
      </c>
      <c r="AE17" s="32" t="str">
        <f>IFERROR(INDEX(generale!$A$5:$I$1004,$Z17,4),"")</f>
        <v>MAURIZIO</v>
      </c>
      <c r="AF17" s="32">
        <f>IFERROR(INDEX(generale!$A$5:$I$1004,$Z17,5),"")</f>
        <v>0</v>
      </c>
      <c r="AG17" s="32" t="str">
        <f>IFERROR(INDEX(generale!$A$5:$I$1004,$Z17,6),"")</f>
        <v>C</v>
      </c>
      <c r="AH17" s="13">
        <f>IFERROR(INDEX(generale!$A$5:$I$1004,$Z17,7),"")</f>
        <v>2.6782407407407408E-2</v>
      </c>
      <c r="AI17" s="13">
        <f>IFERROR(INDEX(generale!$A$5:$I$1004,$Z17,8),"")</f>
        <v>2.9758230452674897E-3</v>
      </c>
    </row>
    <row r="18" spans="1:35" ht="15" customHeight="1">
      <c r="A18" s="12">
        <f t="shared" si="6"/>
        <v>117</v>
      </c>
      <c r="B18" s="42">
        <f t="shared" si="7"/>
        <v>65</v>
      </c>
      <c r="C18" s="43" t="str">
        <f t="shared" si="8"/>
        <v>GIANNETTI</v>
      </c>
      <c r="D18" s="43" t="str">
        <f t="shared" si="9"/>
        <v>DARIO</v>
      </c>
      <c r="E18" s="12" t="str">
        <f t="shared" si="10"/>
        <v>POLISPORTIVA MONTALTO</v>
      </c>
      <c r="F18" s="42" t="str">
        <f t="shared" si="11"/>
        <v>F</v>
      </c>
      <c r="G18" s="44">
        <f t="shared" si="12"/>
        <v>4.2349537037037033E-2</v>
      </c>
      <c r="H18" s="44">
        <f t="shared" si="13"/>
        <v>4.7055041152263373E-3</v>
      </c>
      <c r="J18" s="38" t="str">
        <f>IF(K18="","",13)</f>
        <v/>
      </c>
      <c r="K18" s="39" t="str">
        <f t="shared" si="15"/>
        <v/>
      </c>
      <c r="L18" s="40" t="str">
        <f t="shared" si="16"/>
        <v/>
      </c>
      <c r="M18" s="11"/>
      <c r="N18" s="38" t="str">
        <f t="shared" si="14"/>
        <v/>
      </c>
      <c r="O18" s="39" t="str">
        <f t="shared" si="3"/>
        <v/>
      </c>
      <c r="P18" s="40" t="str">
        <f t="shared" si="4"/>
        <v/>
      </c>
      <c r="Q18" s="11"/>
      <c r="R18" s="78">
        <f>IF(P18&gt;$L$21,SUM(PARAMETRI!G18:G47),"")</f>
        <v>0</v>
      </c>
      <c r="S18" s="78" t="str">
        <f t="shared" si="5"/>
        <v/>
      </c>
      <c r="U18" s="34" t="str">
        <f t="array" ref="U18">IF(ROWS(U$3:U18)&gt;$L$38,"",INDEX($AF$3:$AF$1002,SMALL(IF(FREQUENCY(MATCH($AF$3:$AF$1002,$AF$3:$AF$1002,0),ROW($AF$3:$AF$1002)-ROW($AF$3)+1),ROW($AF$3:$AF$1002)-ROW($AF$3)+1),ROWS(U$3:U18))))</f>
        <v>ATL. ORTE</v>
      </c>
      <c r="V18" s="35">
        <f t="shared" si="0"/>
        <v>3</v>
      </c>
      <c r="W18" s="36" t="str">
        <f t="array" ref="W18">INDEX($U$3:$U$201,SMALL(IF($V$3:$V$201=X18,ROW($V$3:$V$201)-ROW($V$3)+1),COUNTIF(X$3:X18,X18)))</f>
        <v>A.S.D. PODISTICA SOLIDARIETA'</v>
      </c>
      <c r="X18" s="37">
        <f t="shared" si="1"/>
        <v>3</v>
      </c>
      <c r="Z18" s="12">
        <f t="shared" si="17"/>
        <v>16</v>
      </c>
      <c r="AA18" s="12">
        <f t="shared" si="2"/>
        <v>2</v>
      </c>
      <c r="AB18" s="32">
        <f>IFERROR(INDEX(generale!$A$5:$I$1004,$Z18,1),"")</f>
        <v>16</v>
      </c>
      <c r="AC18" s="32">
        <f>IFERROR(INDEX(generale!$A$5:$I$1004,$Z18,2),"")</f>
        <v>81</v>
      </c>
      <c r="AD18" s="32" t="str">
        <f>IFERROR(INDEX(generale!$A$5:$I$1004,$Z18,3),"")</f>
        <v>COLUCCI</v>
      </c>
      <c r="AE18" s="32" t="str">
        <f>IFERROR(INDEX(generale!$A$5:$I$1004,$Z18,4),"")</f>
        <v>DANIELE</v>
      </c>
      <c r="AF18" s="32" t="str">
        <f>IFERROR(INDEX(generale!$A$5:$I$1004,$Z18,5),"")</f>
        <v>RUNNERS CANINO</v>
      </c>
      <c r="AG18" s="32" t="str">
        <f>IFERROR(INDEX(generale!$A$5:$I$1004,$Z18,6),"")</f>
        <v>D</v>
      </c>
      <c r="AH18" s="13">
        <f>IFERROR(INDEX(generale!$A$5:$I$1004,$Z18,7),"")</f>
        <v>2.6898148148148147E-2</v>
      </c>
      <c r="AI18" s="13">
        <f>IFERROR(INDEX(generale!$A$5:$I$1004,$Z18,8),"")</f>
        <v>2.9886831275720161E-3</v>
      </c>
    </row>
    <row r="19" spans="1:35" ht="15" customHeight="1">
      <c r="A19" s="12">
        <f t="shared" si="6"/>
        <v>123</v>
      </c>
      <c r="B19" s="42">
        <f t="shared" si="7"/>
        <v>66</v>
      </c>
      <c r="C19" s="43" t="str">
        <f t="shared" si="8"/>
        <v>FASTELLI</v>
      </c>
      <c r="D19" s="43" t="str">
        <f t="shared" si="9"/>
        <v>LORENA</v>
      </c>
      <c r="E19" s="12" t="str">
        <f t="shared" si="10"/>
        <v>POLISPORTIVA MONTALTO</v>
      </c>
      <c r="F19" s="42" t="str">
        <f t="shared" si="11"/>
        <v>O</v>
      </c>
      <c r="G19" s="44">
        <f t="shared" si="12"/>
        <v>5.1782407407407409E-2</v>
      </c>
      <c r="H19" s="44">
        <f t="shared" si="13"/>
        <v>5.7536008230452676E-3</v>
      </c>
      <c r="J19" s="38" t="str">
        <f>IF(K19="","",14)</f>
        <v/>
      </c>
      <c r="K19" s="39" t="str">
        <f t="shared" si="15"/>
        <v/>
      </c>
      <c r="L19" s="40" t="str">
        <f t="shared" si="16"/>
        <v/>
      </c>
      <c r="M19" s="45"/>
      <c r="N19" s="38" t="str">
        <f t="shared" si="14"/>
        <v/>
      </c>
      <c r="O19" s="39" t="str">
        <f t="shared" si="3"/>
        <v/>
      </c>
      <c r="P19" s="40" t="str">
        <f t="shared" si="4"/>
        <v/>
      </c>
      <c r="Q19" s="11"/>
      <c r="R19" s="78">
        <f>IF(P19&gt;$L$21,SUM(PARAMETRI!G19:G48),"")</f>
        <v>0</v>
      </c>
      <c r="S19" s="78" t="str">
        <f t="shared" si="5"/>
        <v/>
      </c>
      <c r="U19" s="34" t="str">
        <f t="array" ref="U19">IF(ROWS(U$3:U19)&gt;$L$38,"",INDEX($AF$3:$AF$1002,SMALL(IF(FREQUENCY(MATCH($AF$3:$AF$1002,$AF$3:$AF$1002,0),ROW($AF$3:$AF$1002)-ROW($AF$3)+1),ROW($AF$3:$AF$1002)-ROW($AF$3)+1),ROWS(U$3:U19))))</f>
        <v>A.S.D. ATLETICA ENERGIA ROMA</v>
      </c>
      <c r="V19" s="35">
        <f t="shared" si="0"/>
        <v>1</v>
      </c>
      <c r="W19" s="36" t="str">
        <f t="array" ref="W19">INDEX($U$3:$U$201,SMALL(IF($V$3:$V$201=X19,ROW($V$3:$V$201)-ROW($V$3)+1),COUNTIF(X$3:X19,X19)))</f>
        <v>ATHLETIC LAB AMELIA</v>
      </c>
      <c r="X19" s="37">
        <f t="shared" si="1"/>
        <v>2</v>
      </c>
      <c r="Z19" s="12">
        <f t="shared" si="17"/>
        <v>17</v>
      </c>
      <c r="AA19" s="12">
        <f t="shared" si="2"/>
        <v>2</v>
      </c>
      <c r="AB19" s="32">
        <f>IFERROR(INDEX(generale!$A$5:$I$1004,$Z19,1),"")</f>
        <v>17</v>
      </c>
      <c r="AC19" s="32">
        <f>IFERROR(INDEX(generale!$A$5:$I$1004,$Z19,2),"")</f>
        <v>49</v>
      </c>
      <c r="AD19" s="32" t="str">
        <f>IFERROR(INDEX(generale!$A$5:$I$1004,$Z19,3),"")</f>
        <v>CAVALLUCCI</v>
      </c>
      <c r="AE19" s="32" t="str">
        <f>IFERROR(INDEX(generale!$A$5:$I$1004,$Z19,4),"")</f>
        <v>MARCO</v>
      </c>
      <c r="AF19" s="32" t="str">
        <f>IFERROR(INDEX(generale!$A$5:$I$1004,$Z19,5),"")</f>
        <v>A.S. RUNNERS SAN GEMINI</v>
      </c>
      <c r="AG19" s="32" t="str">
        <f>IFERROR(INDEX(generale!$A$5:$I$1004,$Z19,6),"")</f>
        <v>F</v>
      </c>
      <c r="AH19" s="13">
        <f>IFERROR(INDEX(generale!$A$5:$I$1004,$Z19,7),"")</f>
        <v>2.7291666666666662E-2</v>
      </c>
      <c r="AI19" s="13">
        <f>IFERROR(INDEX(generale!$A$5:$I$1004,$Z19,8),"")</f>
        <v>3.0324074074074068E-3</v>
      </c>
    </row>
    <row r="20" spans="1:35" ht="15" customHeight="1">
      <c r="A20" s="12">
        <f t="shared" si="6"/>
        <v>124</v>
      </c>
      <c r="B20" s="42">
        <f t="shared" si="7"/>
        <v>100</v>
      </c>
      <c r="C20" s="43" t="str">
        <f t="shared" si="8"/>
        <v>CIPOLLONI</v>
      </c>
      <c r="D20" s="43" t="str">
        <f t="shared" si="9"/>
        <v>CARLO</v>
      </c>
      <c r="E20" s="12" t="str">
        <f t="shared" si="10"/>
        <v>POLISPORTIVA MONTALTO</v>
      </c>
      <c r="F20" s="42" t="str">
        <f t="shared" si="11"/>
        <v>L</v>
      </c>
      <c r="G20" s="44">
        <f t="shared" si="12"/>
        <v>5.7002314814814818E-2</v>
      </c>
      <c r="H20" s="44">
        <f t="shared" si="13"/>
        <v>6.3335905349794245E-3</v>
      </c>
      <c r="J20" s="46"/>
      <c r="K20" s="47"/>
      <c r="L20" s="48"/>
      <c r="M20" s="45"/>
      <c r="N20" s="38" t="str">
        <f t="shared" si="14"/>
        <v/>
      </c>
      <c r="O20" s="39" t="str">
        <f t="shared" si="3"/>
        <v/>
      </c>
      <c r="P20" s="40" t="str">
        <f t="shared" si="4"/>
        <v/>
      </c>
      <c r="Q20" s="11"/>
      <c r="R20" s="78">
        <f>IF(P20&gt;$L$21,SUM(PARAMETRI!G20:G49),"")</f>
        <v>0</v>
      </c>
      <c r="S20" s="78" t="str">
        <f t="shared" si="5"/>
        <v/>
      </c>
      <c r="U20" s="34" t="str">
        <f t="array" ref="U20">IF(ROWS(U$3:U20)&gt;$L$38,"",INDEX($AF$3:$AF$1002,SMALL(IF(FREQUENCY(MATCH($AF$3:$AF$1002,$AF$3:$AF$1002,0),ROW($AF$3:$AF$1002)-ROW($AF$3)+1),ROW($AF$3:$AF$1002)-ROW($AF$3)+1),ROWS(U$3:U20))))</f>
        <v>ATL. 90 TARQUINIA</v>
      </c>
      <c r="V20" s="35">
        <f t="shared" si="0"/>
        <v>2</v>
      </c>
      <c r="W20" s="36" t="str">
        <f t="array" ref="W20">INDEX($U$3:$U$201,SMALL(IF($V$3:$V$201=X20,ROW($V$3:$V$201)-ROW($V$3)+1),COUNTIF(X$3:X20,X20)))</f>
        <v>ATL. 90 TARQUINIA</v>
      </c>
      <c r="X20" s="37">
        <f t="shared" si="1"/>
        <v>2</v>
      </c>
      <c r="Z20" s="12">
        <f t="shared" si="17"/>
        <v>18</v>
      </c>
      <c r="AA20" s="12">
        <f t="shared" si="2"/>
        <v>2</v>
      </c>
      <c r="AB20" s="32">
        <f>IFERROR(INDEX(generale!$A$5:$I$1004,$Z20,1),"")</f>
        <v>18</v>
      </c>
      <c r="AC20" s="32">
        <f>IFERROR(INDEX(generale!$A$5:$I$1004,$Z20,2),"")</f>
        <v>32</v>
      </c>
      <c r="AD20" s="32" t="str">
        <f>IFERROR(INDEX(generale!$A$5:$I$1004,$Z20,3),"")</f>
        <v>BIAGETTI</v>
      </c>
      <c r="AE20" s="32" t="str">
        <f>IFERROR(INDEX(generale!$A$5:$I$1004,$Z20,4),"")</f>
        <v>STEFANO</v>
      </c>
      <c r="AF20" s="32" t="str">
        <f>IFERROR(INDEX(generale!$A$5:$I$1004,$Z20,5),"")</f>
        <v>AT RUNNING</v>
      </c>
      <c r="AG20" s="32" t="str">
        <f>IFERROR(INDEX(generale!$A$5:$I$1004,$Z20,6),"")</f>
        <v>G</v>
      </c>
      <c r="AH20" s="13">
        <f>IFERROR(INDEX(generale!$A$5:$I$1004,$Z20,7),"")</f>
        <v>2.7615740740740743E-2</v>
      </c>
      <c r="AI20" s="13">
        <f>IFERROR(INDEX(generale!$A$5:$I$1004,$Z20,8),"")</f>
        <v>3.0684156378600826E-3</v>
      </c>
    </row>
    <row r="21" spans="1:35" ht="15" customHeight="1">
      <c r="A21" s="12">
        <f t="shared" si="6"/>
        <v>125</v>
      </c>
      <c r="B21" s="42">
        <f t="shared" si="7"/>
        <v>8</v>
      </c>
      <c r="C21" s="43" t="str">
        <f t="shared" si="8"/>
        <v>MAIETTO</v>
      </c>
      <c r="D21" s="43" t="str">
        <f t="shared" si="9"/>
        <v>MASSIMO</v>
      </c>
      <c r="E21" s="12" t="str">
        <f t="shared" si="10"/>
        <v>POLISPORTIVA MONTALTO</v>
      </c>
      <c r="F21" s="42" t="str">
        <f t="shared" si="11"/>
        <v>H</v>
      </c>
      <c r="G21" s="44">
        <f t="shared" si="12"/>
        <v>5.7025462962962958E-2</v>
      </c>
      <c r="H21" s="44">
        <f t="shared" si="13"/>
        <v>6.3361625514403285E-3</v>
      </c>
      <c r="J21" s="92" t="s">
        <v>112</v>
      </c>
      <c r="K21" s="92"/>
      <c r="L21" s="80">
        <v>10</v>
      </c>
      <c r="M21" s="45"/>
      <c r="N21" s="38" t="str">
        <f t="shared" si="14"/>
        <v/>
      </c>
      <c r="O21" s="39" t="str">
        <f t="shared" si="3"/>
        <v/>
      </c>
      <c r="P21" s="40" t="str">
        <f t="shared" si="4"/>
        <v/>
      </c>
      <c r="Q21" s="11"/>
      <c r="R21" s="78">
        <f>IF(P21&gt;$L$21,SUM(PARAMETRI!G21:G50),"")</f>
        <v>0</v>
      </c>
      <c r="S21" s="78" t="str">
        <f t="shared" si="5"/>
        <v/>
      </c>
      <c r="U21" s="34" t="str">
        <f t="array" ref="U21">IF(ROWS(U$3:U21)&gt;$L$38,"",INDEX($AF$3:$AF$1002,SMALL(IF(FREQUENCY(MATCH($AF$3:$AF$1002,$AF$3:$AF$1002,0),ROW($AF$3:$AF$1002)-ROW($AF$3)+1),ROW($AF$3:$AF$1002)-ROW($AF$3)+1),ROWS(U$3:U21))))</f>
        <v>ATLETICA SANTA MARINELLA</v>
      </c>
      <c r="V21" s="35">
        <f t="shared" si="0"/>
        <v>3</v>
      </c>
      <c r="W21" s="36" t="str">
        <f t="array" ref="W21">INDEX($U$3:$U$201,SMALL(IF($V$3:$V$201=X21,ROW($V$3:$V$201)-ROW($V$3)+1),COUNTIF(X$3:X21,X21)))</f>
        <v>PODISTICA CORCHIANO</v>
      </c>
      <c r="X21" s="37">
        <f t="shared" si="1"/>
        <v>2</v>
      </c>
      <c r="Z21" s="12">
        <f t="shared" si="17"/>
        <v>19</v>
      </c>
      <c r="AA21" s="12">
        <f t="shared" si="2"/>
        <v>2</v>
      </c>
      <c r="AB21" s="32">
        <f>IFERROR(INDEX(generale!$A$5:$I$1004,$Z21,1),"")</f>
        <v>19</v>
      </c>
      <c r="AC21" s="32">
        <f>IFERROR(INDEX(generale!$A$5:$I$1004,$Z21,2),"")</f>
        <v>126</v>
      </c>
      <c r="AD21" s="32" t="str">
        <f>IFERROR(INDEX(generale!$A$5:$I$1004,$Z21,3),"")</f>
        <v>MENICHETTI</v>
      </c>
      <c r="AE21" s="32" t="str">
        <f>IFERROR(INDEX(generale!$A$5:$I$1004,$Z21,4),"")</f>
        <v>SERGIO</v>
      </c>
      <c r="AF21" s="32" t="str">
        <f>IFERROR(INDEX(generale!$A$5:$I$1004,$Z21,5),"")</f>
        <v>ATHLETIC LAB AMELIA</v>
      </c>
      <c r="AG21" s="32" t="str">
        <f>IFERROR(INDEX(generale!$A$5:$I$1004,$Z21,6),"")</f>
        <v>F</v>
      </c>
      <c r="AH21" s="13">
        <f>IFERROR(INDEX(generale!$A$5:$I$1004,$Z21,7),"")</f>
        <v>2.7662037037037041E-2</v>
      </c>
      <c r="AI21" s="13">
        <f>IFERROR(INDEX(generale!$A$5:$I$1004,$Z21,8),"")</f>
        <v>3.0735596707818936E-3</v>
      </c>
    </row>
    <row r="22" spans="1:35" ht="15" customHeight="1">
      <c r="A22" s="12" t="str">
        <f t="shared" si="6"/>
        <v/>
      </c>
      <c r="B22" s="42" t="str">
        <f t="shared" si="7"/>
        <v/>
      </c>
      <c r="C22" s="43" t="str">
        <f t="shared" si="8"/>
        <v/>
      </c>
      <c r="D22" s="43" t="str">
        <f t="shared" si="9"/>
        <v/>
      </c>
      <c r="E22" s="12" t="str">
        <f t="shared" si="10"/>
        <v/>
      </c>
      <c r="F22" s="42" t="str">
        <f t="shared" si="11"/>
        <v/>
      </c>
      <c r="G22" s="44" t="str">
        <f t="shared" si="12"/>
        <v/>
      </c>
      <c r="H22" s="44" t="str">
        <f t="shared" si="13"/>
        <v/>
      </c>
      <c r="J22" s="27" t="s">
        <v>79</v>
      </c>
      <c r="K22" s="28" t="s">
        <v>76</v>
      </c>
      <c r="L22" s="29" t="s">
        <v>82</v>
      </c>
      <c r="M22" s="45"/>
      <c r="N22" s="38" t="str">
        <f t="shared" si="14"/>
        <v/>
      </c>
      <c r="O22" s="39" t="str">
        <f t="shared" si="3"/>
        <v/>
      </c>
      <c r="P22" s="40" t="str">
        <f t="shared" si="4"/>
        <v/>
      </c>
      <c r="Q22" s="11"/>
      <c r="R22" s="78">
        <f>IF(P22&gt;$L$21,SUM(PARAMETRI!G22:G51),"")</f>
        <v>0</v>
      </c>
      <c r="S22" s="78" t="str">
        <f t="shared" si="5"/>
        <v/>
      </c>
      <c r="U22" s="34" t="str">
        <f t="array" ref="U22">IF(ROWS(U$3:U22)&gt;$L$38,"",INDEX($AF$3:$AF$1002,SMALL(IF(FREQUENCY(MATCH($AF$3:$AF$1002,$AF$3:$AF$1002,0),ROW($AF$3:$AF$1002)-ROW($AF$3)+1),ROW($AF$3:$AF$1002)-ROW($AF$3)+1),ROWS(U$3:U22))))</f>
        <v>PODISTICA CORCHIANO</v>
      </c>
      <c r="V22" s="35">
        <f t="shared" si="0"/>
        <v>2</v>
      </c>
      <c r="W22" s="36" t="str">
        <f t="array" ref="W22">INDEX($U$3:$U$201,SMALL(IF($V$3:$V$201=X22,ROW($V$3:$V$201)-ROW($V$3)+1),COUNTIF(X$3:X22,X22)))</f>
        <v>ATL. DI MARCO SPORT</v>
      </c>
      <c r="X22" s="37">
        <f t="shared" si="1"/>
        <v>2</v>
      </c>
      <c r="Z22" s="12">
        <f t="shared" si="17"/>
        <v>20</v>
      </c>
      <c r="AA22" s="12">
        <f t="shared" si="2"/>
        <v>2</v>
      </c>
      <c r="AB22" s="32">
        <f>IFERROR(INDEX(generale!$A$5:$I$1004,$Z22,1),"")</f>
        <v>20</v>
      </c>
      <c r="AC22" s="32">
        <f>IFERROR(INDEX(generale!$A$5:$I$1004,$Z22,2),"")</f>
        <v>116</v>
      </c>
      <c r="AD22" s="32" t="str">
        <f>IFERROR(INDEX(generale!$A$5:$I$1004,$Z22,3),"")</f>
        <v>URBANI</v>
      </c>
      <c r="AE22" s="32" t="str">
        <f>IFERROR(INDEX(generale!$A$5:$I$1004,$Z22,4),"")</f>
        <v>LUCA</v>
      </c>
      <c r="AF22" s="32" t="str">
        <f>IFERROR(INDEX(generale!$A$5:$I$1004,$Z22,5),"")</f>
        <v>LIBERTAS ORVIETO</v>
      </c>
      <c r="AG22" s="32" t="str">
        <f>IFERROR(INDEX(generale!$A$5:$I$1004,$Z22,6),"")</f>
        <v>C</v>
      </c>
      <c r="AH22" s="13">
        <f>IFERROR(INDEX(generale!$A$5:$I$1004,$Z22,7),"")</f>
        <v>2.7731481481481478E-2</v>
      </c>
      <c r="AI22" s="13">
        <f>IFERROR(INDEX(generale!$A$5:$I$1004,$Z22,8),"")</f>
        <v>3.0812757201646086E-3</v>
      </c>
    </row>
    <row r="23" spans="1:35" ht="15" customHeight="1">
      <c r="A23" s="12" t="str">
        <f t="shared" si="6"/>
        <v/>
      </c>
      <c r="B23" s="42" t="str">
        <f t="shared" si="7"/>
        <v/>
      </c>
      <c r="C23" s="43" t="str">
        <f t="shared" si="8"/>
        <v/>
      </c>
      <c r="D23" s="43" t="str">
        <f t="shared" si="9"/>
        <v/>
      </c>
      <c r="E23" s="12" t="str">
        <f t="shared" si="10"/>
        <v/>
      </c>
      <c r="F23" s="42" t="str">
        <f t="shared" si="11"/>
        <v/>
      </c>
      <c r="G23" s="44" t="str">
        <f t="shared" si="12"/>
        <v/>
      </c>
      <c r="H23" s="44" t="str">
        <f t="shared" si="13"/>
        <v/>
      </c>
      <c r="J23" s="38" t="str">
        <f>IF(K23="","",1)</f>
        <v/>
      </c>
      <c r="K23" s="49" t="str">
        <f>IFERROR(VLOOKUP(L23,$R$4:$S$25,2,FALSE),"")</f>
        <v/>
      </c>
      <c r="L23" s="50">
        <f t="array" ref="L23">IFERROR((SMALL($R$4:$R$25,N4+COUNTIF($P$4:$P$17,""))),"")</f>
        <v>0</v>
      </c>
      <c r="M23" s="45"/>
      <c r="N23" s="38" t="str">
        <f t="shared" si="14"/>
        <v/>
      </c>
      <c r="O23" s="39" t="str">
        <f t="shared" si="3"/>
        <v/>
      </c>
      <c r="P23" s="40" t="str">
        <f t="shared" si="4"/>
        <v/>
      </c>
      <c r="Q23" s="11"/>
      <c r="R23" s="78">
        <f>IF(P23&gt;$L$21,SUM(PARAMETRI!G23:G52),"")</f>
        <v>0</v>
      </c>
      <c r="S23" s="78" t="str">
        <f t="shared" si="5"/>
        <v/>
      </c>
      <c r="U23" s="34" t="str">
        <f t="array" ref="U23">IF(ROWS(U$3:U23)&gt;$L$38,"",INDEX($AF$3:$AF$1002,SMALL(IF(FREQUENCY(MATCH($AF$3:$AF$1002,$AF$3:$AF$1002,0),ROW($AF$3:$AF$1002)-ROW($AF$3)+1),ROW($AF$3:$AF$1002)-ROW($AF$3)+1),ROWS(U$3:U23))))</f>
        <v>POLISPORTIVA COLLI ANIENE</v>
      </c>
      <c r="V23" s="35">
        <f t="shared" si="0"/>
        <v>1</v>
      </c>
      <c r="W23" s="36" t="str">
        <f t="array" ref="W23">INDEX($U$3:$U$201,SMALL(IF($V$3:$V$201=X23,ROW($V$3:$V$201)-ROW($V$3)+1),COUNTIF(X$3:X23,X23)))</f>
        <v>TANA DEI LUPI</v>
      </c>
      <c r="X23" s="37">
        <f t="shared" si="1"/>
        <v>2</v>
      </c>
      <c r="Z23" s="12">
        <f t="shared" si="17"/>
        <v>21</v>
      </c>
      <c r="AA23" s="12">
        <f t="shared" si="2"/>
        <v>2</v>
      </c>
      <c r="AB23" s="32">
        <f>IFERROR(INDEX(generale!$A$5:$I$1004,$Z23,1),"")</f>
        <v>21</v>
      </c>
      <c r="AC23" s="32">
        <f>IFERROR(INDEX(generale!$A$5:$I$1004,$Z23,2),"")</f>
        <v>109</v>
      </c>
      <c r="AD23" s="32" t="str">
        <f>IFERROR(INDEX(generale!$A$5:$I$1004,$Z23,3),"")</f>
        <v>SOMMA</v>
      </c>
      <c r="AE23" s="32" t="str">
        <f>IFERROR(INDEX(generale!$A$5:$I$1004,$Z23,4),"")</f>
        <v>FILIPPO</v>
      </c>
      <c r="AF23" s="32">
        <f>IFERROR(INDEX(generale!$A$5:$I$1004,$Z23,5),"")</f>
        <v>0</v>
      </c>
      <c r="AG23" s="32" t="str">
        <f>IFERROR(INDEX(generale!$A$5:$I$1004,$Z23,6),"")</f>
        <v>D</v>
      </c>
      <c r="AH23" s="13">
        <f>IFERROR(INDEX(generale!$A$5:$I$1004,$Z23,7),"")</f>
        <v>2.7743055555555559E-2</v>
      </c>
      <c r="AI23" s="13">
        <f>IFERROR(INDEX(generale!$A$5:$I$1004,$Z23,8),"")</f>
        <v>3.0825617283950623E-3</v>
      </c>
    </row>
    <row r="24" spans="1:35" ht="15" customHeight="1">
      <c r="A24" s="12" t="str">
        <f t="shared" si="6"/>
        <v/>
      </c>
      <c r="B24" s="42" t="str">
        <f t="shared" si="7"/>
        <v/>
      </c>
      <c r="C24" s="43" t="str">
        <f t="shared" si="8"/>
        <v/>
      </c>
      <c r="D24" s="43" t="str">
        <f t="shared" si="9"/>
        <v/>
      </c>
      <c r="E24" s="12" t="str">
        <f t="shared" si="10"/>
        <v/>
      </c>
      <c r="F24" s="42" t="str">
        <f t="shared" si="11"/>
        <v/>
      </c>
      <c r="G24" s="44" t="str">
        <f t="shared" si="12"/>
        <v/>
      </c>
      <c r="H24" s="44" t="str">
        <f t="shared" si="13"/>
        <v/>
      </c>
      <c r="J24" s="38" t="str">
        <f>IF(K24="","",2)</f>
        <v/>
      </c>
      <c r="K24" s="49" t="str">
        <f t="shared" ref="K24:K36" si="18">IFERROR(VLOOKUP(L24,$R$4:$S$25,2,FALSE),"")</f>
        <v/>
      </c>
      <c r="L24" s="50">
        <f t="shared" ref="L24:L36" si="19">IFERROR((SMALL($R$4:$R$25,N5+COUNTIF($P$4:$P$17,""))),"")</f>
        <v>0</v>
      </c>
      <c r="M24" s="45"/>
      <c r="N24" s="38" t="str">
        <f t="shared" si="14"/>
        <v/>
      </c>
      <c r="O24" s="39" t="str">
        <f t="shared" si="3"/>
        <v/>
      </c>
      <c r="P24" s="40" t="str">
        <f t="shared" si="4"/>
        <v/>
      </c>
      <c r="Q24" s="11"/>
      <c r="R24" s="78">
        <f>IF(P24&gt;$L$21,SUM(PARAMETRI!G24:G53),"")</f>
        <v>0</v>
      </c>
      <c r="S24" s="78" t="str">
        <f t="shared" si="5"/>
        <v/>
      </c>
      <c r="U24" s="34" t="str">
        <f t="array" ref="U24">IF(ROWS(U$3:U24)&gt;$L$38,"",INDEX($AF$3:$AF$1002,SMALL(IF(FREQUENCY(MATCH($AF$3:$AF$1002,$AF$3:$AF$1002,0),ROW($AF$3:$AF$1002)-ROW($AF$3)+1),ROW($AF$3:$AF$1002)-ROW($AF$3)+1),ROWS(U$3:U24))))</f>
        <v>ATL. DI MARCO SPORT</v>
      </c>
      <c r="V24" s="35">
        <f t="shared" si="0"/>
        <v>2</v>
      </c>
      <c r="W24" s="36" t="str">
        <f t="array" ref="W24">INDEX($U$3:$U$201,SMALL(IF($V$3:$V$201=X24,ROW($V$3:$V$201)-ROW($V$3)+1),COUNTIF(X$3:X24,X24)))</f>
        <v>WAR WIN ALL RACES</v>
      </c>
      <c r="X24" s="37">
        <f t="shared" si="1"/>
        <v>1</v>
      </c>
      <c r="Z24" s="12">
        <f t="shared" si="17"/>
        <v>22</v>
      </c>
      <c r="AA24" s="12">
        <f t="shared" si="2"/>
        <v>2</v>
      </c>
      <c r="AB24" s="32">
        <f>IFERROR(INDEX(generale!$A$5:$I$1004,$Z24,1),"")</f>
        <v>22</v>
      </c>
      <c r="AC24" s="32">
        <f>IFERROR(INDEX(generale!$A$5:$I$1004,$Z24,2),"")</f>
        <v>50</v>
      </c>
      <c r="AD24" s="32" t="str">
        <f>IFERROR(INDEX(generale!$A$5:$I$1004,$Z24,3),"")</f>
        <v>MARINI</v>
      </c>
      <c r="AE24" s="32" t="str">
        <f>IFERROR(INDEX(generale!$A$5:$I$1004,$Z24,4),"")</f>
        <v>OLIVIERO</v>
      </c>
      <c r="AF24" s="32" t="str">
        <f>IFERROR(INDEX(generale!$A$5:$I$1004,$Z24,5),"")</f>
        <v>A.S. RUNNERS SAN GEMINI</v>
      </c>
      <c r="AG24" s="32" t="str">
        <f>IFERROR(INDEX(generale!$A$5:$I$1004,$Z24,6),"")</f>
        <v>G</v>
      </c>
      <c r="AH24" s="13">
        <f>IFERROR(INDEX(generale!$A$5:$I$1004,$Z24,7),"")</f>
        <v>2.7777777777777776E-2</v>
      </c>
      <c r="AI24" s="13">
        <f>IFERROR(INDEX(generale!$A$5:$I$1004,$Z24,8),"")</f>
        <v>3.0864197530864196E-3</v>
      </c>
    </row>
    <row r="25" spans="1:35" ht="15" customHeight="1">
      <c r="A25" s="12" t="str">
        <f t="shared" si="6"/>
        <v/>
      </c>
      <c r="B25" s="42" t="str">
        <f t="shared" si="7"/>
        <v/>
      </c>
      <c r="C25" s="43" t="str">
        <f t="shared" si="8"/>
        <v/>
      </c>
      <c r="D25" s="43" t="str">
        <f t="shared" si="9"/>
        <v/>
      </c>
      <c r="E25" s="12" t="str">
        <f t="shared" si="10"/>
        <v/>
      </c>
      <c r="F25" s="42" t="str">
        <f t="shared" si="11"/>
        <v/>
      </c>
      <c r="G25" s="44" t="str">
        <f t="shared" si="12"/>
        <v/>
      </c>
      <c r="H25" s="44" t="str">
        <f t="shared" si="13"/>
        <v/>
      </c>
      <c r="J25" s="38" t="str">
        <f>IF(K25="","",3)</f>
        <v/>
      </c>
      <c r="K25" s="49" t="str">
        <f t="shared" si="18"/>
        <v/>
      </c>
      <c r="L25" s="50">
        <f t="shared" si="19"/>
        <v>0</v>
      </c>
      <c r="M25" s="45"/>
      <c r="N25" s="38" t="str">
        <f t="shared" si="14"/>
        <v/>
      </c>
      <c r="O25" s="39" t="str">
        <f t="shared" si="3"/>
        <v/>
      </c>
      <c r="P25" s="40" t="str">
        <f t="shared" si="4"/>
        <v/>
      </c>
      <c r="Q25" s="11"/>
      <c r="R25" s="78">
        <f>IF(P25&gt;$L$21,SUM(PARAMETRI!G25:G54),"")</f>
        <v>0</v>
      </c>
      <c r="S25" s="78" t="str">
        <f t="shared" si="5"/>
        <v/>
      </c>
      <c r="U25" s="34" t="str">
        <f t="array" ref="U25">IF(ROWS(U$3:U25)&gt;$L$38,"",INDEX($AF$3:$AF$1002,SMALL(IF(FREQUENCY(MATCH($AF$3:$AF$1002,$AF$3:$AF$1002,0),ROW($AF$3:$AF$1002)-ROW($AF$3)+1),ROW($AF$3:$AF$1002)-ROW($AF$3)+1),ROWS(U$3:U25))))</f>
        <v>D + TRAIL</v>
      </c>
      <c r="V25" s="35">
        <f t="shared" si="0"/>
        <v>1</v>
      </c>
      <c r="W25" s="36" t="str">
        <f t="array" ref="W25">INDEX($U$3:$U$201,SMALL(IF($V$3:$V$201=X25,ROW($V$3:$V$201)-ROW($V$3)+1),COUNTIF(X$3:X25,X25)))</f>
        <v>TRACK AND FIELD GROSSETO</v>
      </c>
      <c r="X25" s="37">
        <f t="shared" si="1"/>
        <v>1</v>
      </c>
      <c r="Z25" s="12">
        <f t="shared" si="17"/>
        <v>23</v>
      </c>
      <c r="AA25" s="12">
        <f t="shared" si="2"/>
        <v>2</v>
      </c>
      <c r="AB25" s="32">
        <f>IFERROR(INDEX(generale!$A$5:$I$1004,$Z25,1),"")</f>
        <v>23</v>
      </c>
      <c r="AC25" s="32">
        <f>IFERROR(INDEX(generale!$A$5:$I$1004,$Z25,2),"")</f>
        <v>86</v>
      </c>
      <c r="AD25" s="32" t="str">
        <f>IFERROR(INDEX(generale!$A$5:$I$1004,$Z25,3),"")</f>
        <v>SILVESTRI</v>
      </c>
      <c r="AE25" s="32" t="str">
        <f>IFERROR(INDEX(generale!$A$5:$I$1004,$Z25,4),"")</f>
        <v>ANDREA</v>
      </c>
      <c r="AF25" s="32" t="str">
        <f>IFERROR(INDEX(generale!$A$5:$I$1004,$Z25,5),"")</f>
        <v>RUNNERS CANINO</v>
      </c>
      <c r="AG25" s="32" t="str">
        <f>IFERROR(INDEX(generale!$A$5:$I$1004,$Z25,6),"")</f>
        <v>C</v>
      </c>
      <c r="AH25" s="13">
        <f>IFERROR(INDEX(generale!$A$5:$I$1004,$Z25,7),"")</f>
        <v>2.7847222222222221E-2</v>
      </c>
      <c r="AI25" s="13">
        <f>IFERROR(INDEX(generale!$A$5:$I$1004,$Z25,8),"")</f>
        <v>3.0941358024691359E-3</v>
      </c>
    </row>
    <row r="26" spans="1:35" ht="15" customHeight="1">
      <c r="A26" s="12" t="str">
        <f t="shared" si="6"/>
        <v/>
      </c>
      <c r="B26" s="42" t="str">
        <f t="shared" si="7"/>
        <v/>
      </c>
      <c r="C26" s="43" t="str">
        <f t="shared" si="8"/>
        <v/>
      </c>
      <c r="D26" s="43" t="str">
        <f t="shared" si="9"/>
        <v/>
      </c>
      <c r="E26" s="12" t="str">
        <f t="shared" si="10"/>
        <v/>
      </c>
      <c r="F26" s="42" t="str">
        <f t="shared" si="11"/>
        <v/>
      </c>
      <c r="G26" s="44" t="str">
        <f t="shared" si="12"/>
        <v/>
      </c>
      <c r="H26" s="44" t="str">
        <f t="shared" si="13"/>
        <v/>
      </c>
      <c r="J26" s="38" t="str">
        <f>IF(K26="","",4)</f>
        <v/>
      </c>
      <c r="K26" s="49" t="str">
        <f t="shared" si="18"/>
        <v/>
      </c>
      <c r="L26" s="50">
        <f t="shared" si="19"/>
        <v>0</v>
      </c>
      <c r="M26" s="45"/>
      <c r="N26" s="38" t="str">
        <f t="shared" si="14"/>
        <v/>
      </c>
      <c r="O26" s="39" t="str">
        <f t="shared" si="3"/>
        <v/>
      </c>
      <c r="P26" s="40" t="str">
        <f t="shared" si="4"/>
        <v/>
      </c>
      <c r="Q26" s="11"/>
      <c r="R26" s="78">
        <f>IF(P26&gt;$L$21,SUM(PARAMETRI!G26:G55),"")</f>
        <v>0</v>
      </c>
      <c r="S26" s="78" t="str">
        <f t="shared" si="5"/>
        <v/>
      </c>
      <c r="U26" s="34" t="str">
        <f t="array" ref="U26">IF(ROWS(U$3:U26)&gt;$L$38,"",INDEX($AF$3:$AF$1002,SMALL(IF(FREQUENCY(MATCH($AF$3:$AF$1002,$AF$3:$AF$1002,0),ROW($AF$3:$AF$1002)-ROW($AF$3)+1),ROW($AF$3:$AF$1002)-ROW($AF$3)+1),ROWS(U$3:U26))))</f>
        <v>ATL. VETRALLA</v>
      </c>
      <c r="V26" s="35">
        <f t="shared" si="0"/>
        <v>1</v>
      </c>
      <c r="W26" s="36" t="str">
        <f t="array" ref="W26">INDEX($U$3:$U$201,SMALL(IF($V$3:$V$201=X26,ROW($V$3:$V$201)-ROW($V$3)+1),COUNTIF(X$3:X26,X26)))</f>
        <v>OLIMPIA 2004</v>
      </c>
      <c r="X26" s="37">
        <f t="shared" si="1"/>
        <v>1</v>
      </c>
      <c r="Z26" s="12">
        <f t="shared" si="17"/>
        <v>24</v>
      </c>
      <c r="AA26" s="12">
        <f t="shared" si="2"/>
        <v>2</v>
      </c>
      <c r="AB26" s="32">
        <f>IFERROR(INDEX(generale!$A$5:$I$1004,$Z26,1),"")</f>
        <v>24</v>
      </c>
      <c r="AC26" s="32">
        <f>IFERROR(INDEX(generale!$A$5:$I$1004,$Z26,2),"")</f>
        <v>23</v>
      </c>
      <c r="AD26" s="32" t="str">
        <f>IFERROR(INDEX(generale!$A$5:$I$1004,$Z26,3),"")</f>
        <v>CARUSO</v>
      </c>
      <c r="AE26" s="32" t="str">
        <f>IFERROR(INDEX(generale!$A$5:$I$1004,$Z26,4),"")</f>
        <v>DARIO</v>
      </c>
      <c r="AF26" s="32">
        <f>IFERROR(INDEX(generale!$A$5:$I$1004,$Z26,5),"")</f>
        <v>0</v>
      </c>
      <c r="AG26" s="32" t="str">
        <f>IFERROR(INDEX(generale!$A$5:$I$1004,$Z26,6),"")</f>
        <v>B</v>
      </c>
      <c r="AH26" s="13">
        <f>IFERROR(INDEX(generale!$A$5:$I$1004,$Z26,7),"")</f>
        <v>2.7881944444444445E-2</v>
      </c>
      <c r="AI26" s="13">
        <f>IFERROR(INDEX(generale!$A$5:$I$1004,$Z26,8),"")</f>
        <v>3.097993827160494E-3</v>
      </c>
    </row>
    <row r="27" spans="1:35" ht="15" customHeight="1">
      <c r="A27" s="12" t="str">
        <f t="shared" si="6"/>
        <v/>
      </c>
      <c r="B27" s="42" t="str">
        <f t="shared" si="7"/>
        <v/>
      </c>
      <c r="C27" s="43" t="str">
        <f t="shared" si="8"/>
        <v/>
      </c>
      <c r="D27" s="43" t="str">
        <f t="shared" si="9"/>
        <v/>
      </c>
      <c r="E27" s="12" t="str">
        <f t="shared" si="10"/>
        <v/>
      </c>
      <c r="F27" s="42" t="str">
        <f t="shared" si="11"/>
        <v/>
      </c>
      <c r="G27" s="44" t="str">
        <f t="shared" si="12"/>
        <v/>
      </c>
      <c r="H27" s="44" t="str">
        <f t="shared" si="13"/>
        <v/>
      </c>
      <c r="J27" s="38" t="str">
        <f>IF(K27="","",5)</f>
        <v/>
      </c>
      <c r="K27" s="49" t="str">
        <f t="shared" si="18"/>
        <v/>
      </c>
      <c r="L27" s="50">
        <f t="shared" si="19"/>
        <v>0</v>
      </c>
      <c r="M27" s="45"/>
      <c r="N27" s="38" t="str">
        <f t="shared" si="14"/>
        <v/>
      </c>
      <c r="O27" s="39" t="str">
        <f t="shared" si="3"/>
        <v/>
      </c>
      <c r="P27" s="40" t="str">
        <f t="shared" si="4"/>
        <v/>
      </c>
      <c r="Q27" s="11"/>
      <c r="R27" s="78">
        <f>IF(P27&gt;$L$21,SUM(PARAMETRI!G27:G56),"")</f>
        <v>0</v>
      </c>
      <c r="S27" s="78" t="str">
        <f t="shared" si="5"/>
        <v/>
      </c>
      <c r="U27" s="34" t="str">
        <f t="array" ref="U27">IF(ROWS(U$3:U27)&gt;$L$38,"",INDEX($AF$3:$AF$1002,SMALL(IF(FREQUENCY(MATCH($AF$3:$AF$1002,$AF$3:$AF$1002,0),ROW($AF$3:$AF$1002)-ROW($AF$3)+1),ROW($AF$3:$AF$1002)-ROW($AF$3)+1),ROWS(U$3:U27))))</f>
        <v>UISP VITERBO</v>
      </c>
      <c r="V27" s="35">
        <f t="shared" si="0"/>
        <v>1</v>
      </c>
      <c r="W27" s="36" t="str">
        <f t="array" ref="W27">INDEX($U$3:$U$201,SMALL(IF($V$3:$V$201=X27,ROW($V$3:$V$201)-ROW($V$3)+1),COUNTIF(X$3:X27,X27)))</f>
        <v>S.S. LAZIO ATLETICA LEGGERA</v>
      </c>
      <c r="X27" s="37">
        <f t="shared" si="1"/>
        <v>1</v>
      </c>
      <c r="Z27" s="12">
        <f t="shared" si="17"/>
        <v>25</v>
      </c>
      <c r="AA27" s="12">
        <f t="shared" si="2"/>
        <v>2</v>
      </c>
      <c r="AB27" s="32">
        <f>IFERROR(INDEX(generale!$A$5:$I$1004,$Z27,1),"")</f>
        <v>25</v>
      </c>
      <c r="AC27" s="32">
        <f>IFERROR(INDEX(generale!$A$5:$I$1004,$Z27,2),"")</f>
        <v>124</v>
      </c>
      <c r="AD27" s="32" t="str">
        <f>IFERROR(INDEX(generale!$A$5:$I$1004,$Z27,3),"")</f>
        <v>PAGGI</v>
      </c>
      <c r="AE27" s="32" t="str">
        <f>IFERROR(INDEX(generale!$A$5:$I$1004,$Z27,4),"")</f>
        <v>PATRIZIO</v>
      </c>
      <c r="AF27" s="32" t="str">
        <f>IFERROR(INDEX(generale!$A$5:$I$1004,$Z27,5),"")</f>
        <v>ATL. ORTE</v>
      </c>
      <c r="AG27" s="32" t="str">
        <f>IFERROR(INDEX(generale!$A$5:$I$1004,$Z27,6),"")</f>
        <v>D</v>
      </c>
      <c r="AH27" s="13">
        <f>IFERROR(INDEX(generale!$A$5:$I$1004,$Z27,7),"")</f>
        <v>2.7905092592592592E-2</v>
      </c>
      <c r="AI27" s="13">
        <f>IFERROR(INDEX(generale!$A$5:$I$1004,$Z27,8),"")</f>
        <v>3.1005658436213993E-3</v>
      </c>
    </row>
    <row r="28" spans="1:35" ht="15" customHeight="1">
      <c r="A28" s="12" t="str">
        <f t="shared" si="6"/>
        <v/>
      </c>
      <c r="B28" s="42" t="str">
        <f t="shared" si="7"/>
        <v/>
      </c>
      <c r="C28" s="43" t="str">
        <f t="shared" si="8"/>
        <v/>
      </c>
      <c r="D28" s="43" t="str">
        <f t="shared" si="9"/>
        <v/>
      </c>
      <c r="E28" s="12" t="str">
        <f t="shared" si="10"/>
        <v/>
      </c>
      <c r="F28" s="42" t="str">
        <f t="shared" si="11"/>
        <v/>
      </c>
      <c r="G28" s="44" t="str">
        <f t="shared" si="12"/>
        <v/>
      </c>
      <c r="H28" s="44" t="str">
        <f t="shared" si="13"/>
        <v/>
      </c>
      <c r="J28" s="38" t="str">
        <f>IF(K28="","",6)</f>
        <v/>
      </c>
      <c r="K28" s="49" t="str">
        <f t="shared" si="18"/>
        <v/>
      </c>
      <c r="L28" s="50">
        <f t="shared" si="19"/>
        <v>0</v>
      </c>
      <c r="M28" s="45"/>
      <c r="N28" s="38" t="str">
        <f t="shared" si="14"/>
        <v/>
      </c>
      <c r="O28" s="39" t="str">
        <f t="shared" si="3"/>
        <v/>
      </c>
      <c r="P28" s="40" t="str">
        <f t="shared" si="4"/>
        <v/>
      </c>
      <c r="Q28" s="11"/>
      <c r="R28" s="78">
        <f>IF(P28&gt;$L$21,SUM(PARAMETRI!G28:G57),"")</f>
        <v>0</v>
      </c>
      <c r="S28" s="78" t="str">
        <f t="shared" si="5"/>
        <v/>
      </c>
      <c r="U28" s="34" t="str">
        <f t="array" ref="U28">IF(ROWS(U$3:U28)&gt;$L$38,"",INDEX($AF$3:$AF$1002,SMALL(IF(FREQUENCY(MATCH($AF$3:$AF$1002,$AF$3:$AF$1002,0),ROW($AF$3:$AF$1002)-ROW($AF$3)+1),ROW($AF$3:$AF$1002)-ROW($AF$3)+1),ROWS(U$3:U28))))</f>
        <v>BOLSENA FORUM SPORT</v>
      </c>
      <c r="V28" s="35">
        <f t="shared" si="0"/>
        <v>10</v>
      </c>
      <c r="W28" s="36" t="str">
        <f t="array" ref="W28">INDEX($U$3:$U$201,SMALL(IF($V$3:$V$201=X28,ROW($V$3:$V$201)-ROW($V$3)+1),COUNTIF(X$3:X28,X28)))</f>
        <v>A.S.D. ATLETICA ENERGIA ROMA</v>
      </c>
      <c r="X28" s="37">
        <f t="shared" si="1"/>
        <v>1</v>
      </c>
      <c r="Z28" s="12">
        <f t="shared" si="17"/>
        <v>26</v>
      </c>
      <c r="AA28" s="12">
        <f t="shared" si="2"/>
        <v>2</v>
      </c>
      <c r="AB28" s="32">
        <f>IFERROR(INDEX(generale!$A$5:$I$1004,$Z28,1),"")</f>
        <v>26</v>
      </c>
      <c r="AC28" s="32">
        <f>IFERROR(INDEX(generale!$A$5:$I$1004,$Z28,2),"")</f>
        <v>31</v>
      </c>
      <c r="AD28" s="32" t="str">
        <f>IFERROR(INDEX(generale!$A$5:$I$1004,$Z28,3),"")</f>
        <v>CORIGLIANO</v>
      </c>
      <c r="AE28" s="32" t="str">
        <f>IFERROR(INDEX(generale!$A$5:$I$1004,$Z28,4),"")</f>
        <v>ANTONINO</v>
      </c>
      <c r="AF28" s="32" t="str">
        <f>IFERROR(INDEX(generale!$A$5:$I$1004,$Z28,5),"")</f>
        <v>AT RUNNING</v>
      </c>
      <c r="AG28" s="32" t="str">
        <f>IFERROR(INDEX(generale!$A$5:$I$1004,$Z28,6),"")</f>
        <v>F</v>
      </c>
      <c r="AH28" s="13">
        <f>IFERROR(INDEX(generale!$A$5:$I$1004,$Z28,7),"")</f>
        <v>2.7939814814814817E-2</v>
      </c>
      <c r="AI28" s="13">
        <f>IFERROR(INDEX(generale!$A$5:$I$1004,$Z28,8),"")</f>
        <v>3.1044238683127575E-3</v>
      </c>
    </row>
    <row r="29" spans="1:35" ht="15" customHeight="1">
      <c r="A29" s="12" t="str">
        <f t="shared" si="6"/>
        <v/>
      </c>
      <c r="B29" s="42" t="str">
        <f t="shared" si="7"/>
        <v/>
      </c>
      <c r="C29" s="43" t="str">
        <f t="shared" si="8"/>
        <v/>
      </c>
      <c r="D29" s="43" t="str">
        <f t="shared" si="9"/>
        <v/>
      </c>
      <c r="E29" s="12" t="str">
        <f t="shared" si="10"/>
        <v/>
      </c>
      <c r="F29" s="42" t="str">
        <f t="shared" si="11"/>
        <v/>
      </c>
      <c r="G29" s="44" t="str">
        <f t="shared" si="12"/>
        <v/>
      </c>
      <c r="H29" s="44" t="str">
        <f t="shared" si="13"/>
        <v/>
      </c>
      <c r="J29" s="38" t="str">
        <f>IF(K29="","",7)</f>
        <v/>
      </c>
      <c r="K29" s="49" t="str">
        <f t="shared" si="18"/>
        <v/>
      </c>
      <c r="L29" s="50">
        <f t="shared" si="19"/>
        <v>3.5046296296296298E-2</v>
      </c>
      <c r="M29" s="45"/>
      <c r="N29" s="38" t="str">
        <f t="shared" si="14"/>
        <v/>
      </c>
      <c r="O29" s="39" t="str">
        <f t="shared" si="3"/>
        <v/>
      </c>
      <c r="P29" s="40" t="str">
        <f t="shared" si="4"/>
        <v/>
      </c>
      <c r="Q29" s="11"/>
      <c r="R29" s="78">
        <f>IF(P29&gt;$L$21,SUM(PARAMETRI!G29:G58),"")</f>
        <v>0</v>
      </c>
      <c r="S29" s="78" t="str">
        <f t="shared" si="5"/>
        <v/>
      </c>
      <c r="U29" s="34" t="str">
        <f t="array" ref="U29">IF(ROWS(U$3:U29)&gt;$L$38,"",INDEX($AF$3:$AF$1002,SMALL(IF(FREQUENCY(MATCH($AF$3:$AF$1002,$AF$3:$AF$1002,0),ROW($AF$3:$AF$1002)-ROW($AF$3)+1),ROW($AF$3:$AF$1002)-ROW($AF$3)+1),ROWS(U$3:U29))))</f>
        <v>RIFONDAZIONE PODISTICA</v>
      </c>
      <c r="V29" s="35">
        <f t="shared" si="0"/>
        <v>5</v>
      </c>
      <c r="W29" s="36" t="str">
        <f t="array" ref="W29">INDEX($U$3:$U$201,SMALL(IF($V$3:$V$201=X29,ROW($V$3:$V$201)-ROW($V$3)+1),COUNTIF(X$3:X29,X29)))</f>
        <v>POLISPORTIVA COLLI ANIENE</v>
      </c>
      <c r="X29" s="37">
        <f t="shared" si="1"/>
        <v>1</v>
      </c>
      <c r="Z29" s="12">
        <f t="shared" si="17"/>
        <v>27</v>
      </c>
      <c r="AA29" s="12">
        <f t="shared" si="2"/>
        <v>2</v>
      </c>
      <c r="AB29" s="32">
        <f>IFERROR(INDEX(generale!$A$5:$I$1004,$Z29,1),"")</f>
        <v>27</v>
      </c>
      <c r="AC29" s="32">
        <f>IFERROR(INDEX(generale!$A$5:$I$1004,$Z29,2),"")</f>
        <v>118</v>
      </c>
      <c r="AD29" s="32" t="str">
        <f>IFERROR(INDEX(generale!$A$5:$I$1004,$Z29,3),"")</f>
        <v>TURCO</v>
      </c>
      <c r="AE29" s="32" t="str">
        <f>IFERROR(INDEX(generale!$A$5:$I$1004,$Z29,4),"")</f>
        <v>MARCO</v>
      </c>
      <c r="AF29" s="32" t="str">
        <f>IFERROR(INDEX(generale!$A$5:$I$1004,$Z29,5),"")</f>
        <v>ALTO LAZIO A.S.D.</v>
      </c>
      <c r="AG29" s="32" t="str">
        <f>IFERROR(INDEX(generale!$A$5:$I$1004,$Z29,6),"")</f>
        <v>F</v>
      </c>
      <c r="AH29" s="13">
        <f>IFERROR(INDEX(generale!$A$5:$I$1004,$Z29,7),"")</f>
        <v>2.7951388888888887E-2</v>
      </c>
      <c r="AI29" s="13">
        <f>IFERROR(INDEX(generale!$A$5:$I$1004,$Z29,8),"")</f>
        <v>3.1057098765432094E-3</v>
      </c>
    </row>
    <row r="30" spans="1:35" ht="15" customHeight="1">
      <c r="A30" s="12" t="str">
        <f t="shared" si="6"/>
        <v/>
      </c>
      <c r="B30" s="42" t="str">
        <f t="shared" si="7"/>
        <v/>
      </c>
      <c r="C30" s="43" t="str">
        <f t="shared" si="8"/>
        <v/>
      </c>
      <c r="D30" s="43" t="str">
        <f t="shared" si="9"/>
        <v/>
      </c>
      <c r="E30" s="12" t="str">
        <f t="shared" si="10"/>
        <v/>
      </c>
      <c r="F30" s="42" t="str">
        <f t="shared" si="11"/>
        <v/>
      </c>
      <c r="G30" s="44" t="str">
        <f t="shared" si="12"/>
        <v/>
      </c>
      <c r="H30" s="44" t="str">
        <f t="shared" si="13"/>
        <v/>
      </c>
      <c r="J30" s="38" t="str">
        <f>IF(K30="","",8)</f>
        <v/>
      </c>
      <c r="K30" s="49" t="str">
        <f t="shared" si="18"/>
        <v/>
      </c>
      <c r="L30" s="50">
        <f t="shared" si="19"/>
        <v>6.9548611111111103E-2</v>
      </c>
      <c r="M30" s="45"/>
      <c r="N30" s="38" t="str">
        <f t="shared" si="14"/>
        <v/>
      </c>
      <c r="O30" s="39" t="str">
        <f t="shared" si="3"/>
        <v/>
      </c>
      <c r="P30" s="40" t="str">
        <f t="shared" si="4"/>
        <v/>
      </c>
      <c r="Q30" s="11"/>
      <c r="R30" s="78">
        <f>IF(P30&gt;$L$21,SUM(PARAMETRI!G30:G59),"")</f>
        <v>0</v>
      </c>
      <c r="S30" s="78" t="str">
        <f t="shared" si="5"/>
        <v/>
      </c>
      <c r="U30" s="34" t="str">
        <f t="array" ref="U30">IF(ROWS(U$3:U30)&gt;$L$38,"",INDEX($AF$3:$AF$1002,SMALL(IF(FREQUENCY(MATCH($AF$3:$AF$1002,$AF$3:$AF$1002,0),ROW($AF$3:$AF$1002)-ROW($AF$3)+1),ROW($AF$3:$AF$1002)-ROW($AF$3)+1),ROWS(U$3:U30))))</f>
        <v>SABINA MARATHON CLUB</v>
      </c>
      <c r="V30" s="35">
        <f t="shared" si="0"/>
        <v>1</v>
      </c>
      <c r="W30" s="36" t="str">
        <f t="array" ref="W30">INDEX($U$3:$U$201,SMALL(IF($V$3:$V$201=X30,ROW($V$3:$V$201)-ROW($V$3)+1),COUNTIF(X$3:X30,X30)))</f>
        <v>D + TRAIL</v>
      </c>
      <c r="X30" s="37">
        <f t="shared" si="1"/>
        <v>1</v>
      </c>
      <c r="Z30" s="12">
        <f t="shared" si="17"/>
        <v>28</v>
      </c>
      <c r="AA30" s="12">
        <f t="shared" si="2"/>
        <v>2</v>
      </c>
      <c r="AB30" s="32">
        <f>IFERROR(INDEX(generale!$A$5:$I$1004,$Z30,1),"")</f>
        <v>28</v>
      </c>
      <c r="AC30" s="32">
        <f>IFERROR(INDEX(generale!$A$5:$I$1004,$Z30,2),"")</f>
        <v>114</v>
      </c>
      <c r="AD30" s="32" t="str">
        <f>IFERROR(INDEX(generale!$A$5:$I$1004,$Z30,3),"")</f>
        <v>PELLICCIA</v>
      </c>
      <c r="AE30" s="32" t="str">
        <f>IFERROR(INDEX(generale!$A$5:$I$1004,$Z30,4),"")</f>
        <v>ALBERTO</v>
      </c>
      <c r="AF30" s="32" t="str">
        <f>IFERROR(INDEX(generale!$A$5:$I$1004,$Z30,5),"")</f>
        <v>LIBERTAS ORVIETO</v>
      </c>
      <c r="AG30" s="32" t="str">
        <f>IFERROR(INDEX(generale!$A$5:$I$1004,$Z30,6),"")</f>
        <v>G</v>
      </c>
      <c r="AH30" s="13">
        <f>IFERROR(INDEX(generale!$A$5:$I$1004,$Z30,7),"")</f>
        <v>2.8113425925925927E-2</v>
      </c>
      <c r="AI30" s="13">
        <f>IFERROR(INDEX(generale!$A$5:$I$1004,$Z30,8),"")</f>
        <v>3.1237139917695473E-3</v>
      </c>
    </row>
    <row r="31" spans="1:35" ht="15" customHeight="1">
      <c r="A31" s="12" t="str">
        <f t="shared" si="6"/>
        <v/>
      </c>
      <c r="B31" s="42" t="str">
        <f t="shared" si="7"/>
        <v/>
      </c>
      <c r="C31" s="43" t="str">
        <f t="shared" si="8"/>
        <v/>
      </c>
      <c r="D31" s="43" t="str">
        <f t="shared" si="9"/>
        <v/>
      </c>
      <c r="E31" s="12" t="str">
        <f t="shared" si="10"/>
        <v/>
      </c>
      <c r="F31" s="42" t="str">
        <f t="shared" si="11"/>
        <v/>
      </c>
      <c r="G31" s="44" t="str">
        <f t="shared" si="12"/>
        <v/>
      </c>
      <c r="H31" s="44" t="str">
        <f t="shared" si="13"/>
        <v/>
      </c>
      <c r="J31" s="38">
        <f>IF(K31="","",9)</f>
        <v>9</v>
      </c>
      <c r="K31" s="49" t="str">
        <f t="shared" si="18"/>
        <v>BOLSENA FORUM SPORT</v>
      </c>
      <c r="L31" s="50" t="str">
        <f t="shared" si="19"/>
        <v/>
      </c>
      <c r="M31" s="45"/>
      <c r="N31" s="38" t="str">
        <f t="shared" si="14"/>
        <v/>
      </c>
      <c r="O31" s="39" t="str">
        <f t="shared" si="3"/>
        <v/>
      </c>
      <c r="P31" s="40" t="str">
        <f t="shared" si="4"/>
        <v/>
      </c>
      <c r="Q31" s="11"/>
      <c r="R31" s="78">
        <f>IF(P31&gt;$L$21,SUM(PARAMETRI!G31:G60),"")</f>
        <v>0</v>
      </c>
      <c r="S31" s="78" t="str">
        <f t="shared" si="5"/>
        <v/>
      </c>
      <c r="U31" s="34" t="str">
        <f t="array" ref="U31">IF(ROWS(U$3:U31)&gt;$L$38,"",INDEX($AF$3:$AF$1002,SMALL(IF(FREQUENCY(MATCH($AF$3:$AF$1002,$AF$3:$AF$1002,0),ROW($AF$3:$AF$1002)-ROW($AF$3)+1),ROW($AF$3:$AF$1002)-ROW($AF$3)+1),ROWS(U$3:U31))))</f>
        <v>ATL. MONTEFIASCONE</v>
      </c>
      <c r="V31" s="35">
        <f t="shared" si="0"/>
        <v>6</v>
      </c>
      <c r="W31" s="36" t="str">
        <f t="array" ref="W31">INDEX($U$3:$U$201,SMALL(IF($V$3:$V$201=X31,ROW($V$3:$V$201)-ROW($V$3)+1),COUNTIF(X$3:X31,X31)))</f>
        <v>ATL. VETRALLA</v>
      </c>
      <c r="X31" s="37">
        <f t="shared" si="1"/>
        <v>1</v>
      </c>
      <c r="Z31" s="12">
        <f t="shared" si="17"/>
        <v>29</v>
      </c>
      <c r="AA31" s="12">
        <f t="shared" si="2"/>
        <v>2</v>
      </c>
      <c r="AB31" s="32">
        <f>IFERROR(INDEX(generale!$A$5:$I$1004,$Z31,1),"")</f>
        <v>29</v>
      </c>
      <c r="AC31" s="32">
        <f>IFERROR(INDEX(generale!$A$5:$I$1004,$Z31,2),"")</f>
        <v>82</v>
      </c>
      <c r="AD31" s="32" t="str">
        <f>IFERROR(INDEX(generale!$A$5:$I$1004,$Z31,3),"")</f>
        <v>PISCIOTTANO</v>
      </c>
      <c r="AE31" s="32" t="str">
        <f>IFERROR(INDEX(generale!$A$5:$I$1004,$Z31,4),"")</f>
        <v>ROSSANO</v>
      </c>
      <c r="AF31" s="32" t="str">
        <f>IFERROR(INDEX(generale!$A$5:$I$1004,$Z31,5),"")</f>
        <v>RUNNERS CANINO</v>
      </c>
      <c r="AG31" s="32" t="str">
        <f>IFERROR(INDEX(generale!$A$5:$I$1004,$Z31,6),"")</f>
        <v>E</v>
      </c>
      <c r="AH31" s="13">
        <f>IFERROR(INDEX(generale!$A$5:$I$1004,$Z31,7),"")</f>
        <v>2.8356481481481483E-2</v>
      </c>
      <c r="AI31" s="13">
        <f>IFERROR(INDEX(generale!$A$5:$I$1004,$Z31,8),"")</f>
        <v>3.1507201646090535E-3</v>
      </c>
    </row>
    <row r="32" spans="1:35" ht="15" customHeight="1">
      <c r="A32" s="12" t="str">
        <f t="shared" si="6"/>
        <v/>
      </c>
      <c r="B32" s="42" t="str">
        <f t="shared" si="7"/>
        <v/>
      </c>
      <c r="C32" s="43" t="str">
        <f t="shared" si="8"/>
        <v/>
      </c>
      <c r="D32" s="43" t="str">
        <f t="shared" si="9"/>
        <v/>
      </c>
      <c r="E32" s="12" t="str">
        <f t="shared" si="10"/>
        <v/>
      </c>
      <c r="F32" s="42" t="str">
        <f t="shared" si="11"/>
        <v/>
      </c>
      <c r="G32" s="44" t="str">
        <f t="shared" si="12"/>
        <v/>
      </c>
      <c r="H32" s="44" t="str">
        <f t="shared" si="13"/>
        <v/>
      </c>
      <c r="J32" s="38">
        <f>IF(K32="","",10)</f>
        <v>10</v>
      </c>
      <c r="K32" s="49" t="str">
        <f t="shared" si="18"/>
        <v>BOLSENA FORUM SPORT</v>
      </c>
      <c r="L32" s="50" t="str">
        <f t="shared" si="19"/>
        <v/>
      </c>
      <c r="M32" s="45"/>
      <c r="N32" s="38" t="str">
        <f t="shared" si="14"/>
        <v/>
      </c>
      <c r="O32" s="39" t="str">
        <f t="shared" si="3"/>
        <v/>
      </c>
      <c r="P32" s="40" t="str">
        <f t="shared" si="4"/>
        <v/>
      </c>
      <c r="Q32" s="11"/>
      <c r="R32" s="78">
        <f>IF(P32&gt;$L$21,SUM(PARAMETRI!G32:G61),"")</f>
        <v>0</v>
      </c>
      <c r="S32" s="78" t="str">
        <f t="shared" si="5"/>
        <v/>
      </c>
      <c r="U32" s="34" t="str">
        <f t="array" ref="U32">IF(ROWS(U$3:U32)&gt;$L$38,"",INDEX($AF$3:$AF$1002,SMALL(IF(FREQUENCY(MATCH($AF$3:$AF$1002,$AF$3:$AF$1002,0),ROW($AF$3:$AF$1002)-ROW($AF$3)+1),ROW($AF$3:$AF$1002)-ROW($AF$3)+1),ROWS(U$3:U32))))</f>
        <v>ATL. NEPI</v>
      </c>
      <c r="V32" s="35">
        <f t="shared" si="0"/>
        <v>3</v>
      </c>
      <c r="W32" s="36" t="str">
        <f t="array" ref="W32">INDEX($U$3:$U$201,SMALL(IF($V$3:$V$201=X32,ROW($V$3:$V$201)-ROW($V$3)+1),COUNTIF(X$3:X32,X32)))</f>
        <v>UISP VITERBO</v>
      </c>
      <c r="X32" s="37">
        <f t="shared" si="1"/>
        <v>1</v>
      </c>
      <c r="Z32" s="12">
        <f t="shared" si="17"/>
        <v>30</v>
      </c>
      <c r="AA32" s="12">
        <f t="shared" si="2"/>
        <v>2</v>
      </c>
      <c r="AB32" s="32">
        <f>IFERROR(INDEX(generale!$A$5:$I$1004,$Z32,1),"")</f>
        <v>30</v>
      </c>
      <c r="AC32" s="32">
        <f>IFERROR(INDEX(generale!$A$5:$I$1004,$Z32,2),"")</f>
        <v>33</v>
      </c>
      <c r="AD32" s="32" t="str">
        <f>IFERROR(INDEX(generale!$A$5:$I$1004,$Z32,3),"")</f>
        <v>RUGGIERO</v>
      </c>
      <c r="AE32" s="32" t="str">
        <f>IFERROR(INDEX(generale!$A$5:$I$1004,$Z32,4),"")</f>
        <v>MARCO</v>
      </c>
      <c r="AF32" s="32" t="str">
        <f>IFERROR(INDEX(generale!$A$5:$I$1004,$Z32,5),"")</f>
        <v>AT RUNNING</v>
      </c>
      <c r="AG32" s="32" t="str">
        <f>IFERROR(INDEX(generale!$A$5:$I$1004,$Z32,6),"")</f>
        <v>E</v>
      </c>
      <c r="AH32" s="13">
        <f>IFERROR(INDEX(generale!$A$5:$I$1004,$Z32,7),"")</f>
        <v>2.8472222222222222E-2</v>
      </c>
      <c r="AI32" s="13">
        <f>IFERROR(INDEX(generale!$A$5:$I$1004,$Z32,8),"")</f>
        <v>3.1635802469135803E-3</v>
      </c>
    </row>
    <row r="33" spans="1:35" ht="15" customHeight="1">
      <c r="A33" s="12" t="str">
        <f t="shared" si="6"/>
        <v/>
      </c>
      <c r="B33" s="42" t="str">
        <f t="shared" si="7"/>
        <v/>
      </c>
      <c r="C33" s="43" t="str">
        <f t="shared" si="8"/>
        <v/>
      </c>
      <c r="D33" s="43" t="str">
        <f t="shared" si="9"/>
        <v/>
      </c>
      <c r="E33" s="12" t="str">
        <f t="shared" si="10"/>
        <v/>
      </c>
      <c r="F33" s="42" t="str">
        <f t="shared" si="11"/>
        <v/>
      </c>
      <c r="G33" s="44" t="str">
        <f t="shared" si="12"/>
        <v/>
      </c>
      <c r="H33" s="44" t="str">
        <f t="shared" si="13"/>
        <v/>
      </c>
      <c r="J33" s="38">
        <f>IF(K33="","",11)</f>
        <v>11</v>
      </c>
      <c r="K33" s="49" t="str">
        <f t="shared" si="18"/>
        <v>BOLSENA FORUM SPORT</v>
      </c>
      <c r="L33" s="50" t="str">
        <f t="shared" si="19"/>
        <v/>
      </c>
      <c r="M33" s="45"/>
      <c r="N33" s="38" t="str">
        <f t="shared" si="14"/>
        <v/>
      </c>
      <c r="O33" s="39" t="str">
        <f t="shared" si="3"/>
        <v/>
      </c>
      <c r="P33" s="40" t="str">
        <f t="shared" si="4"/>
        <v/>
      </c>
      <c r="Q33" s="11"/>
      <c r="R33" s="78">
        <f>IF(P33&gt;$L$21,SUM(PARAMETRI!G33:G62),"")</f>
        <v>0</v>
      </c>
      <c r="S33" s="78" t="str">
        <f t="shared" si="5"/>
        <v/>
      </c>
      <c r="U33" s="34" t="str">
        <f t="array" ref="U33">IF(ROWS(U$3:U33)&gt;$L$38,"",INDEX($AF$3:$AF$1002,SMALL(IF(FREQUENCY(MATCH($AF$3:$AF$1002,$AF$3:$AF$1002,0),ROW($AF$3:$AF$1002)-ROW($AF$3)+1),ROW($AF$3:$AF$1002)-ROW($AF$3)+1),ROWS(U$3:U33))))</f>
        <v>TANA DEI LUPI</v>
      </c>
      <c r="V33" s="35">
        <f t="shared" si="0"/>
        <v>2</v>
      </c>
      <c r="W33" s="36" t="str">
        <f t="array" ref="W33">INDEX($U$3:$U$201,SMALL(IF($V$3:$V$201=X33,ROW($V$3:$V$201)-ROW($V$3)+1),COUNTIF(X$3:X33,X33)))</f>
        <v>SABINA MARATHON CLUB</v>
      </c>
      <c r="X33" s="37">
        <f t="shared" si="1"/>
        <v>1</v>
      </c>
      <c r="Z33" s="12">
        <f t="shared" si="17"/>
        <v>31</v>
      </c>
      <c r="AA33" s="12">
        <f t="shared" si="2"/>
        <v>2</v>
      </c>
      <c r="AB33" s="32">
        <f>IFERROR(INDEX(generale!$A$5:$I$1004,$Z33,1),"")</f>
        <v>31</v>
      </c>
      <c r="AC33" s="32">
        <f>IFERROR(INDEX(generale!$A$5:$I$1004,$Z33,2),"")</f>
        <v>30</v>
      </c>
      <c r="AD33" s="32" t="str">
        <f>IFERROR(INDEX(generale!$A$5:$I$1004,$Z33,3),"")</f>
        <v>BANDINI</v>
      </c>
      <c r="AE33" s="32" t="str">
        <f>IFERROR(INDEX(generale!$A$5:$I$1004,$Z33,4),"")</f>
        <v>MATTEO</v>
      </c>
      <c r="AF33" s="32" t="str">
        <f>IFERROR(INDEX(generale!$A$5:$I$1004,$Z33,5),"")</f>
        <v>A.S.D. ATLETICA ENERGIA ROMA</v>
      </c>
      <c r="AG33" s="32" t="str">
        <f>IFERROR(INDEX(generale!$A$5:$I$1004,$Z33,6),"")</f>
        <v>B</v>
      </c>
      <c r="AH33" s="13">
        <f>IFERROR(INDEX(generale!$A$5:$I$1004,$Z33,7),"")</f>
        <v>2.8495370370370369E-2</v>
      </c>
      <c r="AI33" s="13">
        <f>IFERROR(INDEX(generale!$A$5:$I$1004,$Z33,8),"")</f>
        <v>3.1661522633744856E-3</v>
      </c>
    </row>
    <row r="34" spans="1:35" ht="15" customHeight="1">
      <c r="A34" s="12" t="str">
        <f t="shared" si="6"/>
        <v/>
      </c>
      <c r="B34" s="42" t="str">
        <f t="shared" si="7"/>
        <v/>
      </c>
      <c r="C34" s="43" t="str">
        <f t="shared" si="8"/>
        <v/>
      </c>
      <c r="D34" s="43" t="str">
        <f t="shared" si="9"/>
        <v/>
      </c>
      <c r="E34" s="12" t="str">
        <f t="shared" si="10"/>
        <v/>
      </c>
      <c r="F34" s="42" t="str">
        <f t="shared" si="11"/>
        <v/>
      </c>
      <c r="G34" s="44" t="str">
        <f t="shared" si="12"/>
        <v/>
      </c>
      <c r="H34" s="44" t="str">
        <f t="shared" si="13"/>
        <v/>
      </c>
      <c r="J34" s="38">
        <f>IF(K34="","",12)</f>
        <v>12</v>
      </c>
      <c r="K34" s="49" t="str">
        <f t="shared" si="18"/>
        <v>BOLSENA FORUM SPORT</v>
      </c>
      <c r="L34" s="50" t="str">
        <f t="shared" si="19"/>
        <v/>
      </c>
      <c r="M34" s="41"/>
      <c r="N34" s="38" t="str">
        <f t="shared" si="14"/>
        <v/>
      </c>
      <c r="O34" s="39" t="str">
        <f t="shared" si="3"/>
        <v/>
      </c>
      <c r="P34" s="40" t="str">
        <f t="shared" si="4"/>
        <v/>
      </c>
      <c r="Q34" s="11"/>
      <c r="R34" s="78">
        <f>IF(P34&gt;$L$21,SUM(PARAMETRI!G34:G63),"")</f>
        <v>0</v>
      </c>
      <c r="S34" s="78" t="str">
        <f t="shared" si="5"/>
        <v/>
      </c>
      <c r="U34" s="34" t="str">
        <f t="array" ref="U34">IF(ROWS(U$3:U34)&gt;$L$38,"",INDEX($AF$3:$AF$1002,SMALL(IF(FREQUENCY(MATCH($AF$3:$AF$1002,$AF$3:$AF$1002,0),ROW($AF$3:$AF$1002)-ROW($AF$3)+1),ROW($AF$3:$AF$1002)-ROW($AF$3)+1),ROWS(U$3:U34))))</f>
        <v>G.P.MONTI DELLA TOLFA L'AIRONE</v>
      </c>
      <c r="V34" s="35">
        <f t="shared" si="0"/>
        <v>1</v>
      </c>
      <c r="W34" s="36" t="str">
        <f t="array" ref="W34">INDEX($U$3:$U$201,SMALL(IF($V$3:$V$201=X34,ROW($V$3:$V$201)-ROW($V$3)+1),COUNTIF(X$3:X34,X34)))</f>
        <v>G.P.MONTI DELLA TOLFA L'AIRONE</v>
      </c>
      <c r="X34" s="37">
        <f t="shared" si="1"/>
        <v>1</v>
      </c>
      <c r="Z34" s="12">
        <f t="shared" si="17"/>
        <v>32</v>
      </c>
      <c r="AA34" s="12">
        <f t="shared" si="2"/>
        <v>2</v>
      </c>
      <c r="AB34" s="32">
        <f>IFERROR(INDEX(generale!$A$5:$I$1004,$Z34,1),"")</f>
        <v>32</v>
      </c>
      <c r="AC34" s="32">
        <f>IFERROR(INDEX(generale!$A$5:$I$1004,$Z34,2),"")</f>
        <v>12</v>
      </c>
      <c r="AD34" s="32" t="str">
        <f>IFERROR(INDEX(generale!$A$5:$I$1004,$Z34,3),"")</f>
        <v>CARDONI</v>
      </c>
      <c r="AE34" s="32" t="str">
        <f>IFERROR(INDEX(generale!$A$5:$I$1004,$Z34,4),"")</f>
        <v>CLAUDIO</v>
      </c>
      <c r="AF34" s="32" t="str">
        <f>IFERROR(INDEX(generale!$A$5:$I$1004,$Z34,5),"")</f>
        <v>ATL. 90 TARQUINIA</v>
      </c>
      <c r="AG34" s="32" t="str">
        <f>IFERROR(INDEX(generale!$A$5:$I$1004,$Z34,6),"")</f>
        <v>E</v>
      </c>
      <c r="AH34" s="13">
        <f>IFERROR(INDEX(generale!$A$5:$I$1004,$Z34,7),"")</f>
        <v>2.8530092592592593E-2</v>
      </c>
      <c r="AI34" s="13">
        <f>IFERROR(INDEX(generale!$A$5:$I$1004,$Z34,8),"")</f>
        <v>3.1700102880658438E-3</v>
      </c>
    </row>
    <row r="35" spans="1:35" ht="15" customHeight="1">
      <c r="A35" s="12" t="str">
        <f t="shared" si="6"/>
        <v/>
      </c>
      <c r="B35" s="42" t="str">
        <f t="shared" si="7"/>
        <v/>
      </c>
      <c r="C35" s="43" t="str">
        <f t="shared" si="8"/>
        <v/>
      </c>
      <c r="D35" s="43" t="str">
        <f t="shared" si="9"/>
        <v/>
      </c>
      <c r="E35" s="12" t="str">
        <f t="shared" si="10"/>
        <v/>
      </c>
      <c r="F35" s="42" t="str">
        <f t="shared" si="11"/>
        <v/>
      </c>
      <c r="G35" s="44" t="str">
        <f t="shared" si="12"/>
        <v/>
      </c>
      <c r="H35" s="44" t="str">
        <f t="shared" si="13"/>
        <v/>
      </c>
      <c r="J35" s="38">
        <f>IF(K35="","",13)</f>
        <v>13</v>
      </c>
      <c r="K35" s="49" t="str">
        <f t="shared" si="18"/>
        <v>BOLSENA FORUM SPORT</v>
      </c>
      <c r="L35" s="50" t="str">
        <f t="shared" si="19"/>
        <v/>
      </c>
      <c r="M35" s="41"/>
      <c r="N35" s="38" t="str">
        <f t="shared" si="14"/>
        <v/>
      </c>
      <c r="O35" s="39" t="str">
        <f t="shared" si="3"/>
        <v/>
      </c>
      <c r="P35" s="40" t="str">
        <f t="shared" si="4"/>
        <v/>
      </c>
      <c r="Q35" s="11"/>
      <c r="R35" s="78">
        <f>IF(P35&gt;$L$21,SUM(PARAMETRI!G35:G64),"")</f>
        <v>0</v>
      </c>
      <c r="S35" s="78" t="str">
        <f t="shared" si="5"/>
        <v/>
      </c>
      <c r="U35" s="34" t="str">
        <f t="array" ref="U35">IF(ROWS(U$3:U35)&gt;$L$38,"",INDEX($AF$3:$AF$1002,SMALL(IF(FREQUENCY(MATCH($AF$3:$AF$1002,$AF$3:$AF$1002,0),ROW($AF$3:$AF$1002)-ROW($AF$3)+1),ROW($AF$3:$AF$1002)-ROW($AF$3)+1),ROWS(U$3:U35))))</f>
        <v>A.S.D. PODISTICA SOLIDARIETA'</v>
      </c>
      <c r="V35" s="35">
        <f t="shared" ref="V35:V66" si="20">IF(U35=0,"",COUNTIF($AF$3:$AF$1002,U35))</f>
        <v>3</v>
      </c>
      <c r="W35" s="36" t="str">
        <f t="array" ref="W35">INDEX($U$3:$U$201,SMALL(IF($V$3:$V$201=X35,ROW($V$3:$V$201)-ROW($V$3)+1),COUNTIF(X$3:X35,X35)))</f>
        <v>G.S. AM.VIGILI DEL FUOCO</v>
      </c>
      <c r="X35" s="37">
        <f t="shared" ref="X35:X66" si="21">LARGE($V$3:$V$201,ROW(X35)-2)</f>
        <v>1</v>
      </c>
      <c r="Z35" s="12">
        <f t="shared" si="17"/>
        <v>33</v>
      </c>
      <c r="AA35" s="12">
        <f t="shared" si="2"/>
        <v>2</v>
      </c>
      <c r="AB35" s="32">
        <f>IFERROR(INDEX(generale!$A$5:$I$1004,$Z35,1),"")</f>
        <v>33</v>
      </c>
      <c r="AC35" s="32">
        <f>IFERROR(INDEX(generale!$A$5:$I$1004,$Z35,2),"")</f>
        <v>61</v>
      </c>
      <c r="AD35" s="32" t="str">
        <f>IFERROR(INDEX(generale!$A$5:$I$1004,$Z35,3),"")</f>
        <v>DI VAIA</v>
      </c>
      <c r="AE35" s="32" t="str">
        <f>IFERROR(INDEX(generale!$A$5:$I$1004,$Z35,4),"")</f>
        <v>FABIO</v>
      </c>
      <c r="AF35" s="32" t="str">
        <f>IFERROR(INDEX(generale!$A$5:$I$1004,$Z35,5),"")</f>
        <v>ATLETICA SANTA MARINELLA</v>
      </c>
      <c r="AG35" s="32" t="str">
        <f>IFERROR(INDEX(generale!$A$5:$I$1004,$Z35,6),"")</f>
        <v>D</v>
      </c>
      <c r="AH35" s="13">
        <f>IFERROR(INDEX(generale!$A$5:$I$1004,$Z35,7),"")</f>
        <v>2.8564814814814817E-2</v>
      </c>
      <c r="AI35" s="13">
        <f>IFERROR(INDEX(generale!$A$5:$I$1004,$Z35,8),"")</f>
        <v>3.1738683127572019E-3</v>
      </c>
    </row>
    <row r="36" spans="1:35" ht="15" customHeight="1">
      <c r="A36" s="12" t="str">
        <f t="shared" si="6"/>
        <v/>
      </c>
      <c r="B36" s="42" t="str">
        <f t="shared" si="7"/>
        <v/>
      </c>
      <c r="C36" s="43" t="str">
        <f t="shared" si="8"/>
        <v/>
      </c>
      <c r="D36" s="43" t="str">
        <f t="shared" si="9"/>
        <v/>
      </c>
      <c r="E36" s="12" t="str">
        <f t="shared" si="10"/>
        <v/>
      </c>
      <c r="F36" s="42" t="str">
        <f t="shared" si="11"/>
        <v/>
      </c>
      <c r="G36" s="44" t="str">
        <f t="shared" si="12"/>
        <v/>
      </c>
      <c r="H36" s="44" t="str">
        <f t="shared" si="13"/>
        <v/>
      </c>
      <c r="J36" s="38">
        <f>IF(K36="","",14)</f>
        <v>14</v>
      </c>
      <c r="K36" s="49" t="str">
        <f t="shared" si="18"/>
        <v>BOLSENA FORUM SPORT</v>
      </c>
      <c r="L36" s="50" t="str">
        <f t="shared" si="19"/>
        <v/>
      </c>
      <c r="N36" s="38" t="str">
        <f t="shared" si="14"/>
        <v/>
      </c>
      <c r="O36" s="39" t="str">
        <f t="shared" ref="O36:O53" si="22">IF(P36="","",W35)</f>
        <v/>
      </c>
      <c r="P36" s="40" t="str">
        <f t="shared" ref="P36:P53" si="23">IF(X35&lt;$P$2,"",X35)</f>
        <v/>
      </c>
      <c r="Q36" s="11"/>
      <c r="R36" s="78">
        <f>IF(P36&gt;$L$21,SUM(PARAMETRI!G36:G65),"")</f>
        <v>0</v>
      </c>
      <c r="S36" s="78" t="str">
        <f t="shared" ref="S36:S53" si="24">O36</f>
        <v/>
      </c>
      <c r="U36" s="34" t="str">
        <f t="array" ref="U36">IF(ROWS(U$3:U36)&gt;$L$38,"",INDEX($AF$3:$AF$1002,SMALL(IF(FREQUENCY(MATCH($AF$3:$AF$1002,$AF$3:$AF$1002,0),ROW($AF$3:$AF$1002)-ROW($AF$3)+1),ROW($AF$3:$AF$1002)-ROW($AF$3)+1),ROWS(U$3:U36))))</f>
        <v>G.S. AM.VIGILI DEL FUOCO</v>
      </c>
      <c r="V36" s="35">
        <f t="shared" si="20"/>
        <v>1</v>
      </c>
      <c r="W36" s="36" t="str">
        <f t="array" ref="W36">INDEX($U$3:$U$201,SMALL(IF($V$3:$V$201=X36,ROW($V$3:$V$201)-ROW($V$3)+1),COUNTIF(X$3:X36,X36)))</f>
        <v/>
      </c>
      <c r="X36" s="37">
        <f t="shared" si="21"/>
        <v>0</v>
      </c>
      <c r="Z36" s="12">
        <f t="shared" si="17"/>
        <v>34</v>
      </c>
      <c r="AA36" s="12">
        <f t="shared" si="2"/>
        <v>2</v>
      </c>
      <c r="AB36" s="32">
        <f>IFERROR(INDEX(generale!$A$5:$I$1004,$Z36,1),"")</f>
        <v>34</v>
      </c>
      <c r="AC36" s="32">
        <f>IFERROR(INDEX(generale!$A$5:$I$1004,$Z36,2),"")</f>
        <v>26</v>
      </c>
      <c r="AD36" s="32" t="str">
        <f>IFERROR(INDEX(generale!$A$5:$I$1004,$Z36,3),"")</f>
        <v>BELLINI</v>
      </c>
      <c r="AE36" s="32" t="str">
        <f>IFERROR(INDEX(generale!$A$5:$I$1004,$Z36,4),"")</f>
        <v>FABRIZIO</v>
      </c>
      <c r="AF36" s="32" t="str">
        <f>IFERROR(INDEX(generale!$A$5:$I$1004,$Z36,5),"")</f>
        <v>LIBERTAS ORVIETO</v>
      </c>
      <c r="AG36" s="32" t="str">
        <f>IFERROR(INDEX(generale!$A$5:$I$1004,$Z36,6),"")</f>
        <v>G</v>
      </c>
      <c r="AH36" s="13">
        <f>IFERROR(INDEX(generale!$A$5:$I$1004,$Z36,7),"")</f>
        <v>2.8773148148148145E-2</v>
      </c>
      <c r="AI36" s="13">
        <f>IFERROR(INDEX(generale!$A$5:$I$1004,$Z36,8),"")</f>
        <v>3.1970164609053495E-3</v>
      </c>
    </row>
    <row r="37" spans="1:35" ht="15" customHeight="1">
      <c r="A37" s="12" t="str">
        <f t="shared" si="6"/>
        <v/>
      </c>
      <c r="B37" s="42" t="str">
        <f t="shared" si="7"/>
        <v/>
      </c>
      <c r="C37" s="43" t="str">
        <f t="shared" si="8"/>
        <v/>
      </c>
      <c r="D37" s="43" t="str">
        <f t="shared" si="9"/>
        <v/>
      </c>
      <c r="E37" s="12" t="str">
        <f t="shared" si="10"/>
        <v/>
      </c>
      <c r="F37" s="42" t="str">
        <f t="shared" si="11"/>
        <v/>
      </c>
      <c r="G37" s="44" t="str">
        <f t="shared" si="12"/>
        <v/>
      </c>
      <c r="H37" s="44" t="str">
        <f t="shared" si="13"/>
        <v/>
      </c>
      <c r="L37" s="41"/>
      <c r="N37" s="38" t="str">
        <f t="shared" ref="N37:N53" si="25">IF(O37="","",N36+1)</f>
        <v/>
      </c>
      <c r="O37" s="39" t="str">
        <f t="shared" si="22"/>
        <v/>
      </c>
      <c r="P37" s="40" t="str">
        <f t="shared" si="23"/>
        <v/>
      </c>
      <c r="Q37" s="11"/>
      <c r="R37" s="78">
        <f>IF(P37&gt;$L$21,SUM(PARAMETRI!G37:G66),"")</f>
        <v>0</v>
      </c>
      <c r="S37" s="78" t="str">
        <f t="shared" si="24"/>
        <v/>
      </c>
      <c r="U37" s="34" t="str">
        <f t="array" ref="U37">IF(ROWS(U$3:U37)&gt;$L$38,"",INDEX($AF$3:$AF$1002,SMALL(IF(FREQUENCY(MATCH($AF$3:$AF$1002,$AF$3:$AF$1002,0),ROW($AF$3:$AF$1002)-ROW($AF$3)+1),ROW($AF$3:$AF$1002)-ROW($AF$3)+1),ROWS(U$3:U37))))</f>
        <v/>
      </c>
      <c r="V37" s="35">
        <f t="shared" si="20"/>
        <v>0</v>
      </c>
      <c r="W37" s="36" t="str">
        <f t="array" ref="W37">INDEX($U$3:$U$201,SMALL(IF($V$3:$V$201=X37,ROW($V$3:$V$201)-ROW($V$3)+1),COUNTIF(X$3:X37,X37)))</f>
        <v/>
      </c>
      <c r="X37" s="37">
        <f t="shared" si="21"/>
        <v>0</v>
      </c>
      <c r="Z37" s="12">
        <f t="shared" si="17"/>
        <v>35</v>
      </c>
      <c r="AA37" s="12">
        <f t="shared" si="2"/>
        <v>2</v>
      </c>
      <c r="AB37" s="32">
        <f>IFERROR(INDEX(generale!$A$5:$I$1004,$Z37,1),"")</f>
        <v>35</v>
      </c>
      <c r="AC37" s="32">
        <f>IFERROR(INDEX(generale!$A$5:$I$1004,$Z37,2),"")</f>
        <v>73</v>
      </c>
      <c r="AD37" s="32" t="str">
        <f>IFERROR(INDEX(generale!$A$5:$I$1004,$Z37,3),"")</f>
        <v>CUSMAI</v>
      </c>
      <c r="AE37" s="32" t="str">
        <f>IFERROR(INDEX(generale!$A$5:$I$1004,$Z37,4),"")</f>
        <v>MARCO AGOSTINO</v>
      </c>
      <c r="AF37" s="32">
        <f>IFERROR(INDEX(generale!$A$5:$I$1004,$Z37,5),"")</f>
        <v>0</v>
      </c>
      <c r="AG37" s="32" t="str">
        <f>IFERROR(INDEX(generale!$A$5:$I$1004,$Z37,6),"")</f>
        <v>E</v>
      </c>
      <c r="AH37" s="13">
        <f>IFERROR(INDEX(generale!$A$5:$I$1004,$Z37,7),"")</f>
        <v>2.8935185185185185E-2</v>
      </c>
      <c r="AI37" s="13">
        <f>IFERROR(INDEX(generale!$A$5:$I$1004,$Z37,8),"")</f>
        <v>3.2150205761316874E-3</v>
      </c>
    </row>
    <row r="38" spans="1:35" ht="15" customHeight="1">
      <c r="A38" s="12" t="str">
        <f t="shared" si="6"/>
        <v/>
      </c>
      <c r="B38" s="42" t="str">
        <f t="shared" si="7"/>
        <v/>
      </c>
      <c r="C38" s="43" t="str">
        <f t="shared" si="8"/>
        <v/>
      </c>
      <c r="D38" s="43" t="str">
        <f t="shared" si="9"/>
        <v/>
      </c>
      <c r="E38" s="12" t="str">
        <f t="shared" si="10"/>
        <v/>
      </c>
      <c r="F38" s="42" t="str">
        <f t="shared" si="11"/>
        <v/>
      </c>
      <c r="G38" s="44" t="str">
        <f t="shared" si="12"/>
        <v/>
      </c>
      <c r="H38" s="44" t="str">
        <f t="shared" si="13"/>
        <v/>
      </c>
      <c r="J38" s="87" t="s">
        <v>106</v>
      </c>
      <c r="K38" s="87"/>
      <c r="L38" s="17">
        <f t="array" ref="L38">SUM(1/COUNTIF(AF3:AF1002,AF3:AF1002))</f>
        <v>34.000000000001272</v>
      </c>
      <c r="N38" s="38" t="str">
        <f t="shared" si="25"/>
        <v/>
      </c>
      <c r="O38" s="39" t="str">
        <f t="shared" si="22"/>
        <v/>
      </c>
      <c r="P38" s="40" t="str">
        <f t="shared" si="23"/>
        <v/>
      </c>
      <c r="Q38" s="11"/>
      <c r="R38" s="78">
        <f>IF(P38&gt;$L$21,SUM(PARAMETRI!G38:G67),"")</f>
        <v>0</v>
      </c>
      <c r="S38" s="78" t="str">
        <f t="shared" si="24"/>
        <v/>
      </c>
      <c r="U38" s="34" t="str">
        <f t="array" ref="U38">IF(ROWS(U$3:U38)&gt;$L$38,"",INDEX($AF$3:$AF$1002,SMALL(IF(FREQUENCY(MATCH($AF$3:$AF$1002,$AF$3:$AF$1002,0),ROW($AF$3:$AF$1002)-ROW($AF$3)+1),ROW($AF$3:$AF$1002)-ROW($AF$3)+1),ROWS(U$3:U38))))</f>
        <v/>
      </c>
      <c r="V38" s="35">
        <f t="shared" si="20"/>
        <v>0</v>
      </c>
      <c r="W38" s="36" t="str">
        <f t="array" ref="W38">INDEX($U$3:$U$201,SMALL(IF($V$3:$V$201=X38,ROW($V$3:$V$201)-ROW($V$3)+1),COUNTIF(X$3:X38,X38)))</f>
        <v/>
      </c>
      <c r="X38" s="37">
        <f t="shared" si="21"/>
        <v>0</v>
      </c>
      <c r="Z38" s="12">
        <f t="shared" si="17"/>
        <v>36</v>
      </c>
      <c r="AA38" s="12">
        <f t="shared" si="2"/>
        <v>2</v>
      </c>
      <c r="AB38" s="32">
        <f>IFERROR(INDEX(generale!$A$5:$I$1004,$Z38,1),"")</f>
        <v>36</v>
      </c>
      <c r="AC38" s="32">
        <f>IFERROR(INDEX(generale!$A$5:$I$1004,$Z38,2),"")</f>
        <v>1</v>
      </c>
      <c r="AD38" s="32" t="str">
        <f>IFERROR(INDEX(generale!$A$5:$I$1004,$Z38,3),"")</f>
        <v>MUNICCHI</v>
      </c>
      <c r="AE38" s="32" t="str">
        <f>IFERROR(INDEX(generale!$A$5:$I$1004,$Z38,4),"")</f>
        <v>MARCELLA</v>
      </c>
      <c r="AF38" s="32" t="str">
        <f>IFERROR(INDEX(generale!$A$5:$I$1004,$Z38,5),"")</f>
        <v>ATLETICA COSTA D'ARGENTO</v>
      </c>
      <c r="AG38" s="32" t="str">
        <f>IFERROR(INDEX(generale!$A$5:$I$1004,$Z38,6),"")</f>
        <v>O</v>
      </c>
      <c r="AH38" s="13">
        <f>IFERROR(INDEX(generale!$A$5:$I$1004,$Z38,7),"")</f>
        <v>2.8969907407407406E-2</v>
      </c>
      <c r="AI38" s="13">
        <f>IFERROR(INDEX(generale!$A$5:$I$1004,$Z38,8),"")</f>
        <v>3.2188786008230451E-3</v>
      </c>
    </row>
    <row r="39" spans="1:35" ht="15" customHeight="1">
      <c r="A39" s="12" t="str">
        <f t="shared" si="6"/>
        <v/>
      </c>
      <c r="B39" s="42" t="str">
        <f t="shared" si="7"/>
        <v/>
      </c>
      <c r="C39" s="43" t="str">
        <f t="shared" si="8"/>
        <v/>
      </c>
      <c r="D39" s="43" t="str">
        <f t="shared" si="9"/>
        <v/>
      </c>
      <c r="E39" s="12" t="str">
        <f t="shared" si="10"/>
        <v/>
      </c>
      <c r="F39" s="42" t="str">
        <f t="shared" si="11"/>
        <v/>
      </c>
      <c r="G39" s="44" t="str">
        <f t="shared" si="12"/>
        <v/>
      </c>
      <c r="H39" s="44" t="str">
        <f t="shared" si="13"/>
        <v/>
      </c>
      <c r="N39" s="38" t="str">
        <f t="shared" si="25"/>
        <v/>
      </c>
      <c r="O39" s="39" t="str">
        <f t="shared" si="22"/>
        <v/>
      </c>
      <c r="P39" s="40" t="str">
        <f t="shared" si="23"/>
        <v/>
      </c>
      <c r="Q39" s="11"/>
      <c r="R39" s="78">
        <f>IF(P39&gt;$L$21,SUM(PARAMETRI!G39:G68),"")</f>
        <v>0</v>
      </c>
      <c r="S39" s="78" t="str">
        <f t="shared" si="24"/>
        <v/>
      </c>
      <c r="U39" s="34" t="str">
        <f t="array" ref="U39">IF(ROWS(U$3:U39)&gt;$L$38,"",INDEX($AF$3:$AF$1002,SMALL(IF(FREQUENCY(MATCH($AF$3:$AF$1002,$AF$3:$AF$1002,0),ROW($AF$3:$AF$1002)-ROW($AF$3)+1),ROW($AF$3:$AF$1002)-ROW($AF$3)+1),ROWS(U$3:U39))))</f>
        <v/>
      </c>
      <c r="V39" s="35">
        <f t="shared" si="20"/>
        <v>0</v>
      </c>
      <c r="W39" s="36" t="str">
        <f t="array" ref="W39">INDEX($U$3:$U$201,SMALL(IF($V$3:$V$201=X39,ROW($V$3:$V$201)-ROW($V$3)+1),COUNTIF(X$3:X39,X39)))</f>
        <v/>
      </c>
      <c r="X39" s="37">
        <f t="shared" si="21"/>
        <v>0</v>
      </c>
      <c r="Z39" s="12">
        <f t="shared" si="17"/>
        <v>37</v>
      </c>
      <c r="AA39" s="12">
        <f t="shared" si="2"/>
        <v>2</v>
      </c>
      <c r="AB39" s="32">
        <f>IFERROR(INDEX(generale!$A$5:$I$1004,$Z39,1),"")</f>
        <v>37</v>
      </c>
      <c r="AC39" s="32">
        <f>IFERROR(INDEX(generale!$A$5:$I$1004,$Z39,2),"")</f>
        <v>130</v>
      </c>
      <c r="AD39" s="32" t="str">
        <f>IFERROR(INDEX(generale!$A$5:$I$1004,$Z39,3),"")</f>
        <v>CARLINI</v>
      </c>
      <c r="AE39" s="32" t="str">
        <f>IFERROR(INDEX(generale!$A$5:$I$1004,$Z39,4),"")</f>
        <v>FRANCESCO</v>
      </c>
      <c r="AF39" s="32" t="str">
        <f>IFERROR(INDEX(generale!$A$5:$I$1004,$Z39,5),"")</f>
        <v>ATL. ORTE</v>
      </c>
      <c r="AG39" s="32" t="str">
        <f>IFERROR(INDEX(generale!$A$5:$I$1004,$Z39,6),"")</f>
        <v>B</v>
      </c>
      <c r="AH39" s="13">
        <f>IFERROR(INDEX(generale!$A$5:$I$1004,$Z39,7),"")</f>
        <v>2.9039351851851854E-2</v>
      </c>
      <c r="AI39" s="13">
        <f>IFERROR(INDEX(generale!$A$5:$I$1004,$Z39,8),"")</f>
        <v>3.2265946502057618E-3</v>
      </c>
    </row>
    <row r="40" spans="1:35" ht="15" customHeight="1">
      <c r="A40" s="12" t="str">
        <f t="shared" si="6"/>
        <v/>
      </c>
      <c r="B40" s="42" t="str">
        <f t="shared" si="7"/>
        <v/>
      </c>
      <c r="C40" s="43" t="str">
        <f t="shared" si="8"/>
        <v/>
      </c>
      <c r="D40" s="43" t="str">
        <f t="shared" si="9"/>
        <v/>
      </c>
      <c r="E40" s="12" t="str">
        <f t="shared" si="10"/>
        <v/>
      </c>
      <c r="F40" s="42" t="str">
        <f t="shared" si="11"/>
        <v/>
      </c>
      <c r="G40" s="44" t="str">
        <f t="shared" si="12"/>
        <v/>
      </c>
      <c r="H40" s="44" t="str">
        <f t="shared" si="13"/>
        <v/>
      </c>
      <c r="J40" s="87" t="s">
        <v>114</v>
      </c>
      <c r="K40" s="87"/>
      <c r="L40" s="17">
        <f>MAX(generale!A5:A1011)</f>
        <v>125</v>
      </c>
      <c r="N40" s="38" t="str">
        <f t="shared" si="25"/>
        <v/>
      </c>
      <c r="O40" s="39" t="str">
        <f t="shared" si="22"/>
        <v/>
      </c>
      <c r="P40" s="40" t="str">
        <f t="shared" si="23"/>
        <v/>
      </c>
      <c r="Q40" s="11"/>
      <c r="R40" s="78">
        <f>IF(P40&gt;$L$21,SUM(PARAMETRI!G40:G69),"")</f>
        <v>0</v>
      </c>
      <c r="S40" s="78" t="str">
        <f t="shared" si="24"/>
        <v/>
      </c>
      <c r="U40" s="34" t="str">
        <f t="array" ref="U40">IF(ROWS(U$3:U40)&gt;$L$38,"",INDEX($AF$3:$AF$1002,SMALL(IF(FREQUENCY(MATCH($AF$3:$AF$1002,$AF$3:$AF$1002,0),ROW($AF$3:$AF$1002)-ROW($AF$3)+1),ROW($AF$3:$AF$1002)-ROW($AF$3)+1),ROWS(U$3:U40))))</f>
        <v/>
      </c>
      <c r="V40" s="35">
        <f t="shared" si="20"/>
        <v>0</v>
      </c>
      <c r="W40" s="36" t="str">
        <f t="array" ref="W40">INDEX($U$3:$U$201,SMALL(IF($V$3:$V$201=X40,ROW($V$3:$V$201)-ROW($V$3)+1),COUNTIF(X$3:X40,X40)))</f>
        <v/>
      </c>
      <c r="X40" s="37">
        <f t="shared" si="21"/>
        <v>0</v>
      </c>
      <c r="Z40" s="12">
        <f t="shared" si="17"/>
        <v>38</v>
      </c>
      <c r="AA40" s="12">
        <f t="shared" si="2"/>
        <v>3</v>
      </c>
      <c r="AB40" s="32">
        <f>IFERROR(INDEX(generale!$A$5:$I$1004,$Z40,1),"")</f>
        <v>38</v>
      </c>
      <c r="AC40" s="32">
        <f>IFERROR(INDEX(generale!$A$5:$I$1004,$Z40,2),"")</f>
        <v>71</v>
      </c>
      <c r="AD40" s="32" t="str">
        <f>IFERROR(INDEX(generale!$A$5:$I$1004,$Z40,3),"")</f>
        <v>CIPOLLONI</v>
      </c>
      <c r="AE40" s="32" t="str">
        <f>IFERROR(INDEX(generale!$A$5:$I$1004,$Z40,4),"")</f>
        <v>LUCA</v>
      </c>
      <c r="AF40" s="32" t="str">
        <f>IFERROR(INDEX(generale!$A$5:$I$1004,$Z40,5),"")</f>
        <v>POLISPORTIVA MONTALTO</v>
      </c>
      <c r="AG40" s="32" t="str">
        <f>IFERROR(INDEX(generale!$A$5:$I$1004,$Z40,6),"")</f>
        <v>E</v>
      </c>
      <c r="AH40" s="13">
        <f>IFERROR(INDEX(generale!$A$5:$I$1004,$Z40,7),"")</f>
        <v>2.9398148148148149E-2</v>
      </c>
      <c r="AI40" s="13">
        <f>IFERROR(INDEX(generale!$A$5:$I$1004,$Z40,8),"")</f>
        <v>3.2664609053497944E-3</v>
      </c>
    </row>
    <row r="41" spans="1:35" ht="15" customHeight="1">
      <c r="A41" s="12" t="str">
        <f t="shared" si="6"/>
        <v/>
      </c>
      <c r="B41" s="42" t="str">
        <f t="shared" si="7"/>
        <v/>
      </c>
      <c r="C41" s="43" t="str">
        <f t="shared" si="8"/>
        <v/>
      </c>
      <c r="D41" s="43" t="str">
        <f t="shared" si="9"/>
        <v/>
      </c>
      <c r="E41" s="12" t="str">
        <f t="shared" si="10"/>
        <v/>
      </c>
      <c r="F41" s="42" t="str">
        <f t="shared" si="11"/>
        <v/>
      </c>
      <c r="G41" s="44" t="str">
        <f t="shared" si="12"/>
        <v/>
      </c>
      <c r="H41" s="44" t="str">
        <f t="shared" si="13"/>
        <v/>
      </c>
      <c r="N41" s="38" t="str">
        <f t="shared" si="25"/>
        <v/>
      </c>
      <c r="O41" s="39" t="str">
        <f t="shared" si="22"/>
        <v/>
      </c>
      <c r="P41" s="40" t="str">
        <f t="shared" si="23"/>
        <v/>
      </c>
      <c r="Q41" s="11"/>
      <c r="R41" s="78">
        <f>IF(P41&gt;$L$21,SUM(PARAMETRI!G41:G70),"")</f>
        <v>0</v>
      </c>
      <c r="S41" s="78" t="str">
        <f t="shared" si="24"/>
        <v/>
      </c>
      <c r="U41" s="34" t="str">
        <f t="array" ref="U41">IF(ROWS(U$3:U41)&gt;$L$38,"",INDEX($AF$3:$AF$1002,SMALL(IF(FREQUENCY(MATCH($AF$3:$AF$1002,$AF$3:$AF$1002,0),ROW($AF$3:$AF$1002)-ROW($AF$3)+1),ROW($AF$3:$AF$1002)-ROW($AF$3)+1),ROWS(U$3:U41))))</f>
        <v/>
      </c>
      <c r="V41" s="35">
        <f t="shared" si="20"/>
        <v>0</v>
      </c>
      <c r="W41" s="36" t="str">
        <f t="array" ref="W41">INDEX($U$3:$U$201,SMALL(IF($V$3:$V$201=X41,ROW($V$3:$V$201)-ROW($V$3)+1),COUNTIF(X$3:X41,X41)))</f>
        <v/>
      </c>
      <c r="X41" s="37">
        <f t="shared" si="21"/>
        <v>0</v>
      </c>
      <c r="Z41" s="12">
        <f t="shared" si="17"/>
        <v>39</v>
      </c>
      <c r="AA41" s="12">
        <f t="shared" si="2"/>
        <v>3</v>
      </c>
      <c r="AB41" s="32">
        <f>IFERROR(INDEX(generale!$A$5:$I$1004,$Z41,1),"")</f>
        <v>39</v>
      </c>
      <c r="AC41" s="32">
        <f>IFERROR(INDEX(generale!$A$5:$I$1004,$Z41,2),"")</f>
        <v>40</v>
      </c>
      <c r="AD41" s="32" t="str">
        <f>IFERROR(INDEX(generale!$A$5:$I$1004,$Z41,3),"")</f>
        <v>MARINI</v>
      </c>
      <c r="AE41" s="32" t="str">
        <f>IFERROR(INDEX(generale!$A$5:$I$1004,$Z41,4),"")</f>
        <v>MARZIO</v>
      </c>
      <c r="AF41" s="32" t="str">
        <f>IFERROR(INDEX(generale!$A$5:$I$1004,$Z41,5),"")</f>
        <v>PODISTICA CORCHIANO</v>
      </c>
      <c r="AG41" s="32" t="str">
        <f>IFERROR(INDEX(generale!$A$5:$I$1004,$Z41,6),"")</f>
        <v>E</v>
      </c>
      <c r="AH41" s="13">
        <f>IFERROR(INDEX(generale!$A$5:$I$1004,$Z41,7),"")</f>
        <v>2.9537037037037039E-2</v>
      </c>
      <c r="AI41" s="13">
        <f>IFERROR(INDEX(generale!$A$5:$I$1004,$Z41,8),"")</f>
        <v>3.2818930041152265E-3</v>
      </c>
    </row>
    <row r="42" spans="1:35" ht="15" customHeight="1">
      <c r="A42" s="12" t="str">
        <f t="shared" si="6"/>
        <v/>
      </c>
      <c r="B42" s="42" t="str">
        <f t="shared" si="7"/>
        <v/>
      </c>
      <c r="C42" s="43" t="str">
        <f t="shared" si="8"/>
        <v/>
      </c>
      <c r="D42" s="43" t="str">
        <f t="shared" si="9"/>
        <v/>
      </c>
      <c r="E42" s="12" t="str">
        <f t="shared" si="10"/>
        <v/>
      </c>
      <c r="F42" s="42" t="str">
        <f t="shared" si="11"/>
        <v/>
      </c>
      <c r="G42" s="44" t="str">
        <f t="shared" si="12"/>
        <v/>
      </c>
      <c r="H42" s="44" t="str">
        <f t="shared" si="13"/>
        <v/>
      </c>
      <c r="N42" s="38" t="str">
        <f t="shared" si="25"/>
        <v/>
      </c>
      <c r="O42" s="39" t="str">
        <f t="shared" si="22"/>
        <v/>
      </c>
      <c r="P42" s="40" t="str">
        <f t="shared" si="23"/>
        <v/>
      </c>
      <c r="Q42" s="11"/>
      <c r="R42" s="78">
        <f>IF(P42&gt;$L$21,SUM(PARAMETRI!G42:G71),"")</f>
        <v>0</v>
      </c>
      <c r="S42" s="78" t="str">
        <f t="shared" si="24"/>
        <v/>
      </c>
      <c r="U42" s="34" t="str">
        <f t="array" ref="U42">IF(ROWS(U$3:U42)&gt;$L$38,"",INDEX($AF$3:$AF$1002,SMALL(IF(FREQUENCY(MATCH($AF$3:$AF$1002,$AF$3:$AF$1002,0),ROW($AF$3:$AF$1002)-ROW($AF$3)+1),ROW($AF$3:$AF$1002)-ROW($AF$3)+1),ROWS(U$3:U42))))</f>
        <v/>
      </c>
      <c r="V42" s="35">
        <f t="shared" si="20"/>
        <v>0</v>
      </c>
      <c r="W42" s="36" t="str">
        <f t="array" ref="W42">INDEX($U$3:$U$201,SMALL(IF($V$3:$V$201=X42,ROW($V$3:$V$201)-ROW($V$3)+1),COUNTIF(X$3:X42,X42)))</f>
        <v/>
      </c>
      <c r="X42" s="37">
        <f t="shared" si="21"/>
        <v>0</v>
      </c>
      <c r="Z42" s="12">
        <f t="shared" si="17"/>
        <v>40</v>
      </c>
      <c r="AA42" s="12">
        <f t="shared" si="2"/>
        <v>3</v>
      </c>
      <c r="AB42" s="32">
        <f>IFERROR(INDEX(generale!$A$5:$I$1004,$Z42,1),"")</f>
        <v>40</v>
      </c>
      <c r="AC42" s="32">
        <f>IFERROR(INDEX(generale!$A$5:$I$1004,$Z42,2),"")</f>
        <v>19</v>
      </c>
      <c r="AD42" s="32" t="str">
        <f>IFERROR(INDEX(generale!$A$5:$I$1004,$Z42,3),"")</f>
        <v>FILACE</v>
      </c>
      <c r="AE42" s="32" t="str">
        <f>IFERROR(INDEX(generale!$A$5:$I$1004,$Z42,4),"")</f>
        <v>GIOVANNI</v>
      </c>
      <c r="AF42" s="32" t="str">
        <f>IFERROR(INDEX(generale!$A$5:$I$1004,$Z42,5),"")</f>
        <v>POLISPORTIVA COLLI ANIENE</v>
      </c>
      <c r="AG42" s="32" t="str">
        <f>IFERROR(INDEX(generale!$A$5:$I$1004,$Z42,6),"")</f>
        <v>F</v>
      </c>
      <c r="AH42" s="13">
        <f>IFERROR(INDEX(generale!$A$5:$I$1004,$Z42,7),"")</f>
        <v>2.9641203703703701E-2</v>
      </c>
      <c r="AI42" s="13">
        <f>IFERROR(INDEX(generale!$A$5:$I$1004,$Z42,8),"")</f>
        <v>3.2934670781893001E-3</v>
      </c>
    </row>
    <row r="43" spans="1:35" ht="15" customHeight="1">
      <c r="A43" s="12" t="str">
        <f t="shared" si="6"/>
        <v/>
      </c>
      <c r="B43" s="42" t="str">
        <f t="shared" si="7"/>
        <v/>
      </c>
      <c r="C43" s="43" t="str">
        <f t="shared" si="8"/>
        <v/>
      </c>
      <c r="D43" s="43" t="str">
        <f t="shared" si="9"/>
        <v/>
      </c>
      <c r="E43" s="12" t="str">
        <f t="shared" si="10"/>
        <v/>
      </c>
      <c r="F43" s="42" t="str">
        <f t="shared" si="11"/>
        <v/>
      </c>
      <c r="G43" s="44" t="str">
        <f t="shared" si="12"/>
        <v/>
      </c>
      <c r="H43" s="44" t="str">
        <f t="shared" si="13"/>
        <v/>
      </c>
      <c r="N43" s="38" t="str">
        <f t="shared" si="25"/>
        <v/>
      </c>
      <c r="O43" s="39" t="str">
        <f t="shared" si="22"/>
        <v/>
      </c>
      <c r="P43" s="40" t="str">
        <f t="shared" si="23"/>
        <v/>
      </c>
      <c r="Q43" s="11"/>
      <c r="R43" s="78">
        <f>IF(P43&gt;$L$21,SUM(PARAMETRI!G43:G72),"")</f>
        <v>0</v>
      </c>
      <c r="S43" s="78" t="str">
        <f t="shared" si="24"/>
        <v/>
      </c>
      <c r="U43" s="34" t="str">
        <f t="array" ref="U43">IF(ROWS(U$3:U43)&gt;$L$38,"",INDEX($AF$3:$AF$1002,SMALL(IF(FREQUENCY(MATCH($AF$3:$AF$1002,$AF$3:$AF$1002,0),ROW($AF$3:$AF$1002)-ROW($AF$3)+1),ROW($AF$3:$AF$1002)-ROW($AF$3)+1),ROWS(U$3:U43))))</f>
        <v/>
      </c>
      <c r="V43" s="35">
        <f t="shared" si="20"/>
        <v>0</v>
      </c>
      <c r="W43" s="36" t="str">
        <f t="array" ref="W43">INDEX($U$3:$U$201,SMALL(IF($V$3:$V$201=X43,ROW($V$3:$V$201)-ROW($V$3)+1),COUNTIF(X$3:X43,X43)))</f>
        <v/>
      </c>
      <c r="X43" s="37">
        <f t="shared" si="21"/>
        <v>0</v>
      </c>
      <c r="Z43" s="12">
        <f t="shared" si="17"/>
        <v>41</v>
      </c>
      <c r="AA43" s="12">
        <f t="shared" si="2"/>
        <v>3</v>
      </c>
      <c r="AB43" s="32">
        <f>IFERROR(INDEX(generale!$A$5:$I$1004,$Z43,1),"")</f>
        <v>41</v>
      </c>
      <c r="AC43" s="32">
        <f>IFERROR(INDEX(generale!$A$5:$I$1004,$Z43,2),"")</f>
        <v>110</v>
      </c>
      <c r="AD43" s="32" t="str">
        <f>IFERROR(INDEX(generale!$A$5:$I$1004,$Z43,3),"")</f>
        <v>BIANCHINI</v>
      </c>
      <c r="AE43" s="32" t="str">
        <f>IFERROR(INDEX(generale!$A$5:$I$1004,$Z43,4),"")</f>
        <v>ALFREDO</v>
      </c>
      <c r="AF43" s="32" t="str">
        <f>IFERROR(INDEX(generale!$A$5:$I$1004,$Z43,5),"")</f>
        <v>LIBERTAS ORVIETO</v>
      </c>
      <c r="AG43" s="32" t="str">
        <f>IFERROR(INDEX(generale!$A$5:$I$1004,$Z43,6),"")</f>
        <v>F</v>
      </c>
      <c r="AH43" s="13">
        <f>IFERROR(INDEX(generale!$A$5:$I$1004,$Z43,7),"")</f>
        <v>2.9861111111111113E-2</v>
      </c>
      <c r="AI43" s="13">
        <f>IFERROR(INDEX(generale!$A$5:$I$1004,$Z43,8),"")</f>
        <v>3.3179012345679014E-3</v>
      </c>
    </row>
    <row r="44" spans="1:35" ht="15" customHeight="1">
      <c r="A44" s="12" t="str">
        <f t="shared" si="6"/>
        <v/>
      </c>
      <c r="B44" s="42" t="str">
        <f t="shared" si="7"/>
        <v/>
      </c>
      <c r="C44" s="43" t="str">
        <f t="shared" si="8"/>
        <v/>
      </c>
      <c r="D44" s="43" t="str">
        <f t="shared" si="9"/>
        <v/>
      </c>
      <c r="E44" s="12" t="str">
        <f t="shared" si="10"/>
        <v/>
      </c>
      <c r="F44" s="42" t="str">
        <f t="shared" si="11"/>
        <v/>
      </c>
      <c r="G44" s="44" t="str">
        <f t="shared" si="12"/>
        <v/>
      </c>
      <c r="H44" s="44" t="str">
        <f t="shared" si="13"/>
        <v/>
      </c>
      <c r="N44" s="38" t="str">
        <f t="shared" si="25"/>
        <v/>
      </c>
      <c r="O44" s="39" t="str">
        <f t="shared" si="22"/>
        <v/>
      </c>
      <c r="P44" s="40" t="str">
        <f t="shared" si="23"/>
        <v/>
      </c>
      <c r="Q44" s="11"/>
      <c r="R44" s="78">
        <f>IF(P44&gt;$L$21,SUM(PARAMETRI!G44:G73),"")</f>
        <v>0</v>
      </c>
      <c r="S44" s="78" t="str">
        <f t="shared" si="24"/>
        <v/>
      </c>
      <c r="U44" s="34" t="str">
        <f t="array" ref="U44">IF(ROWS(U$3:U44)&gt;$L$38,"",INDEX($AF$3:$AF$1002,SMALL(IF(FREQUENCY(MATCH($AF$3:$AF$1002,$AF$3:$AF$1002,0),ROW($AF$3:$AF$1002)-ROW($AF$3)+1),ROW($AF$3:$AF$1002)-ROW($AF$3)+1),ROWS(U$3:U44))))</f>
        <v/>
      </c>
      <c r="V44" s="35">
        <f t="shared" si="20"/>
        <v>0</v>
      </c>
      <c r="W44" s="36" t="str">
        <f t="array" ref="W44">INDEX($U$3:$U$201,SMALL(IF($V$3:$V$201=X44,ROW($V$3:$V$201)-ROW($V$3)+1),COUNTIF(X$3:X44,X44)))</f>
        <v/>
      </c>
      <c r="X44" s="37">
        <f t="shared" si="21"/>
        <v>0</v>
      </c>
      <c r="Z44" s="12">
        <f t="shared" si="17"/>
        <v>42</v>
      </c>
      <c r="AA44" s="12">
        <f t="shared" si="2"/>
        <v>3</v>
      </c>
      <c r="AB44" s="32">
        <f>IFERROR(INDEX(generale!$A$5:$I$1004,$Z44,1),"")</f>
        <v>42</v>
      </c>
      <c r="AC44" s="32">
        <f>IFERROR(INDEX(generale!$A$5:$I$1004,$Z44,2),"")</f>
        <v>18</v>
      </c>
      <c r="AD44" s="32" t="str">
        <f>IFERROR(INDEX(generale!$A$5:$I$1004,$Z44,3),"")</f>
        <v>DEMURTAS</v>
      </c>
      <c r="AE44" s="32" t="str">
        <f>IFERROR(INDEX(generale!$A$5:$I$1004,$Z44,4),"")</f>
        <v>ALDO</v>
      </c>
      <c r="AF44" s="32" t="str">
        <f>IFERROR(INDEX(generale!$A$5:$I$1004,$Z44,5),"")</f>
        <v>ATL. DI MARCO SPORT</v>
      </c>
      <c r="AG44" s="32" t="str">
        <f>IFERROR(INDEX(generale!$A$5:$I$1004,$Z44,6),"")</f>
        <v>F</v>
      </c>
      <c r="AH44" s="13">
        <f>IFERROR(INDEX(generale!$A$5:$I$1004,$Z44,7),"")</f>
        <v>2.9930555555555557E-2</v>
      </c>
      <c r="AI44" s="13">
        <f>IFERROR(INDEX(generale!$A$5:$I$1004,$Z44,8),"")</f>
        <v>3.3256172839506177E-3</v>
      </c>
    </row>
    <row r="45" spans="1:35" ht="15" customHeight="1">
      <c r="A45" s="12" t="str">
        <f t="shared" si="6"/>
        <v/>
      </c>
      <c r="B45" s="42" t="str">
        <f t="shared" si="7"/>
        <v/>
      </c>
      <c r="C45" s="43" t="str">
        <f t="shared" si="8"/>
        <v/>
      </c>
      <c r="D45" s="43" t="str">
        <f t="shared" si="9"/>
        <v/>
      </c>
      <c r="E45" s="12" t="str">
        <f t="shared" si="10"/>
        <v/>
      </c>
      <c r="F45" s="42" t="str">
        <f t="shared" si="11"/>
        <v/>
      </c>
      <c r="G45" s="44" t="str">
        <f t="shared" si="12"/>
        <v/>
      </c>
      <c r="H45" s="44" t="str">
        <f t="shared" si="13"/>
        <v/>
      </c>
      <c r="N45" s="38" t="str">
        <f t="shared" si="25"/>
        <v/>
      </c>
      <c r="O45" s="39" t="str">
        <f t="shared" si="22"/>
        <v/>
      </c>
      <c r="P45" s="40" t="str">
        <f t="shared" si="23"/>
        <v/>
      </c>
      <c r="Q45" s="11"/>
      <c r="R45" s="78">
        <f>IF(P45&gt;$L$21,SUM(PARAMETRI!G45:G74),"")</f>
        <v>0</v>
      </c>
      <c r="S45" s="78" t="str">
        <f t="shared" si="24"/>
        <v/>
      </c>
      <c r="U45" s="34" t="str">
        <f t="array" ref="U45">IF(ROWS(U$3:U45)&gt;$L$38,"",INDEX($AF$3:$AF$1002,SMALL(IF(FREQUENCY(MATCH($AF$3:$AF$1002,$AF$3:$AF$1002,0),ROW($AF$3:$AF$1002)-ROW($AF$3)+1),ROW($AF$3:$AF$1002)-ROW($AF$3)+1),ROWS(U$3:U45))))</f>
        <v/>
      </c>
      <c r="V45" s="35">
        <f t="shared" si="20"/>
        <v>0</v>
      </c>
      <c r="W45" s="36" t="str">
        <f t="array" ref="W45">INDEX($U$3:$U$201,SMALL(IF($V$3:$V$201=X45,ROW($V$3:$V$201)-ROW($V$3)+1),COUNTIF(X$3:X45,X45)))</f>
        <v/>
      </c>
      <c r="X45" s="37">
        <f t="shared" si="21"/>
        <v>0</v>
      </c>
      <c r="Z45" s="12">
        <f t="shared" si="17"/>
        <v>43</v>
      </c>
      <c r="AA45" s="12">
        <f t="shared" si="2"/>
        <v>3</v>
      </c>
      <c r="AB45" s="32">
        <f>IFERROR(INDEX(generale!$A$5:$I$1004,$Z45,1),"")</f>
        <v>43</v>
      </c>
      <c r="AC45" s="32">
        <f>IFERROR(INDEX(generale!$A$5:$I$1004,$Z45,2),"")</f>
        <v>113</v>
      </c>
      <c r="AD45" s="32" t="str">
        <f>IFERROR(INDEX(generale!$A$5:$I$1004,$Z45,3),"")</f>
        <v>GALANELLI</v>
      </c>
      <c r="AE45" s="32" t="str">
        <f>IFERROR(INDEX(generale!$A$5:$I$1004,$Z45,4),"")</f>
        <v>STEFANO</v>
      </c>
      <c r="AF45" s="32" t="str">
        <f>IFERROR(INDEX(generale!$A$5:$I$1004,$Z45,5),"")</f>
        <v>LIBERTAS ORVIETO</v>
      </c>
      <c r="AG45" s="32" t="str">
        <f>IFERROR(INDEX(generale!$A$5:$I$1004,$Z45,6),"")</f>
        <v>E</v>
      </c>
      <c r="AH45" s="13">
        <f>IFERROR(INDEX(generale!$A$5:$I$1004,$Z45,7),"")</f>
        <v>3.0046296296296297E-2</v>
      </c>
      <c r="AI45" s="13">
        <f>IFERROR(INDEX(generale!$A$5:$I$1004,$Z45,8),"")</f>
        <v>3.3384773662551441E-3</v>
      </c>
    </row>
    <row r="46" spans="1:35" ht="15" customHeight="1">
      <c r="A46" s="12" t="str">
        <f t="shared" si="6"/>
        <v/>
      </c>
      <c r="B46" s="42" t="str">
        <f t="shared" si="7"/>
        <v/>
      </c>
      <c r="C46" s="43" t="str">
        <f t="shared" si="8"/>
        <v/>
      </c>
      <c r="D46" s="43" t="str">
        <f t="shared" si="9"/>
        <v/>
      </c>
      <c r="E46" s="12" t="str">
        <f t="shared" si="10"/>
        <v/>
      </c>
      <c r="F46" s="42" t="str">
        <f t="shared" si="11"/>
        <v/>
      </c>
      <c r="G46" s="44" t="str">
        <f t="shared" si="12"/>
        <v/>
      </c>
      <c r="H46" s="44" t="str">
        <f t="shared" si="13"/>
        <v/>
      </c>
      <c r="N46" s="38" t="str">
        <f t="shared" si="25"/>
        <v/>
      </c>
      <c r="O46" s="39" t="str">
        <f t="shared" si="22"/>
        <v/>
      </c>
      <c r="P46" s="40" t="str">
        <f t="shared" si="23"/>
        <v/>
      </c>
      <c r="Q46" s="11"/>
      <c r="R46" s="78">
        <f>IF(P46&gt;$L$21,SUM(PARAMETRI!G46:G75),"")</f>
        <v>0</v>
      </c>
      <c r="S46" s="78" t="str">
        <f t="shared" si="24"/>
        <v/>
      </c>
      <c r="U46" s="34" t="str">
        <f t="array" ref="U46">IF(ROWS(U$3:U46)&gt;$L$38,"",INDEX($AF$3:$AF$1002,SMALL(IF(FREQUENCY(MATCH($AF$3:$AF$1002,$AF$3:$AF$1002,0),ROW($AF$3:$AF$1002)-ROW($AF$3)+1),ROW($AF$3:$AF$1002)-ROW($AF$3)+1),ROWS(U$3:U46))))</f>
        <v/>
      </c>
      <c r="V46" s="35">
        <f t="shared" si="20"/>
        <v>0</v>
      </c>
      <c r="W46" s="36" t="str">
        <f t="array" ref="W46">INDEX($U$3:$U$201,SMALL(IF($V$3:$V$201=X46,ROW($V$3:$V$201)-ROW($V$3)+1),COUNTIF(X$3:X46,X46)))</f>
        <v/>
      </c>
      <c r="X46" s="37">
        <f t="shared" si="21"/>
        <v>0</v>
      </c>
      <c r="Z46" s="12">
        <f t="shared" si="17"/>
        <v>44</v>
      </c>
      <c r="AA46" s="12">
        <f t="shared" si="2"/>
        <v>3</v>
      </c>
      <c r="AB46" s="32">
        <f>IFERROR(INDEX(generale!$A$5:$I$1004,$Z46,1),"")</f>
        <v>44</v>
      </c>
      <c r="AC46" s="32">
        <f>IFERROR(INDEX(generale!$A$5:$I$1004,$Z46,2),"")</f>
        <v>39</v>
      </c>
      <c r="AD46" s="32" t="str">
        <f>IFERROR(INDEX(generale!$A$5:$I$1004,$Z46,3),"")</f>
        <v>MORETTI</v>
      </c>
      <c r="AE46" s="32" t="str">
        <f>IFERROR(INDEX(generale!$A$5:$I$1004,$Z46,4),"")</f>
        <v>ANDREA</v>
      </c>
      <c r="AF46" s="32" t="str">
        <f>IFERROR(INDEX(generale!$A$5:$I$1004,$Z46,5),"")</f>
        <v>PODISTICA CORCHIANO</v>
      </c>
      <c r="AG46" s="32" t="str">
        <f>IFERROR(INDEX(generale!$A$5:$I$1004,$Z46,6),"")</f>
        <v>E</v>
      </c>
      <c r="AH46" s="13">
        <f>IFERROR(INDEX(generale!$A$5:$I$1004,$Z46,7),"")</f>
        <v>3.0173611111111113E-2</v>
      </c>
      <c r="AI46" s="13">
        <f>IFERROR(INDEX(generale!$A$5:$I$1004,$Z46,8),"")</f>
        <v>3.3526234567901238E-3</v>
      </c>
    </row>
    <row r="47" spans="1:35" ht="15" customHeight="1">
      <c r="A47" s="12" t="str">
        <f t="shared" si="6"/>
        <v/>
      </c>
      <c r="B47" s="42" t="str">
        <f t="shared" si="7"/>
        <v/>
      </c>
      <c r="C47" s="43" t="str">
        <f t="shared" si="8"/>
        <v/>
      </c>
      <c r="D47" s="43" t="str">
        <f t="shared" si="9"/>
        <v/>
      </c>
      <c r="E47" s="12" t="str">
        <f t="shared" si="10"/>
        <v/>
      </c>
      <c r="F47" s="42" t="str">
        <f t="shared" si="11"/>
        <v/>
      </c>
      <c r="G47" s="44" t="str">
        <f t="shared" si="12"/>
        <v/>
      </c>
      <c r="H47" s="44" t="str">
        <f t="shared" si="13"/>
        <v/>
      </c>
      <c r="N47" s="38" t="str">
        <f t="shared" si="25"/>
        <v/>
      </c>
      <c r="O47" s="39" t="str">
        <f t="shared" si="22"/>
        <v/>
      </c>
      <c r="P47" s="40" t="str">
        <f t="shared" si="23"/>
        <v/>
      </c>
      <c r="Q47" s="11"/>
      <c r="R47" s="78">
        <f>IF(P47&gt;$L$21,SUM(PARAMETRI!G47:G76),"")</f>
        <v>0</v>
      </c>
      <c r="S47" s="78" t="str">
        <f t="shared" si="24"/>
        <v/>
      </c>
      <c r="U47" s="34" t="str">
        <f t="array" ref="U47">IF(ROWS(U$3:U47)&gt;$L$38,"",INDEX($AF$3:$AF$1002,SMALL(IF(FREQUENCY(MATCH($AF$3:$AF$1002,$AF$3:$AF$1002,0),ROW($AF$3:$AF$1002)-ROW($AF$3)+1),ROW($AF$3:$AF$1002)-ROW($AF$3)+1),ROWS(U$3:U47))))</f>
        <v/>
      </c>
      <c r="V47" s="35">
        <f t="shared" si="20"/>
        <v>0</v>
      </c>
      <c r="W47" s="36" t="str">
        <f t="array" ref="W47">INDEX($U$3:$U$201,SMALL(IF($V$3:$V$201=X47,ROW($V$3:$V$201)-ROW($V$3)+1),COUNTIF(X$3:X47,X47)))</f>
        <v/>
      </c>
      <c r="X47" s="37">
        <f t="shared" si="21"/>
        <v>0</v>
      </c>
      <c r="Z47" s="12">
        <f t="shared" si="17"/>
        <v>45</v>
      </c>
      <c r="AA47" s="12">
        <f t="shared" si="2"/>
        <v>3</v>
      </c>
      <c r="AB47" s="32">
        <f>IFERROR(INDEX(generale!$A$5:$I$1004,$Z47,1),"")</f>
        <v>45</v>
      </c>
      <c r="AC47" s="32">
        <f>IFERROR(INDEX(generale!$A$5:$I$1004,$Z47,2),"")</f>
        <v>117</v>
      </c>
      <c r="AD47" s="32" t="str">
        <f>IFERROR(INDEX(generale!$A$5:$I$1004,$Z47,3),"")</f>
        <v>MINUTO</v>
      </c>
      <c r="AE47" s="32" t="str">
        <f>IFERROR(INDEX(generale!$A$5:$I$1004,$Z47,4),"")</f>
        <v>ANGELO</v>
      </c>
      <c r="AF47" s="32" t="str">
        <f>IFERROR(INDEX(generale!$A$5:$I$1004,$Z47,5),"")</f>
        <v>D + TRAIL</v>
      </c>
      <c r="AG47" s="32" t="str">
        <f>IFERROR(INDEX(generale!$A$5:$I$1004,$Z47,6),"")</f>
        <v>F</v>
      </c>
      <c r="AH47" s="13">
        <f>IFERROR(INDEX(generale!$A$5:$I$1004,$Z47,7),"")</f>
        <v>3.0416666666666665E-2</v>
      </c>
      <c r="AI47" s="13">
        <f>IFERROR(INDEX(generale!$A$5:$I$1004,$Z47,8),"")</f>
        <v>3.3796296296296296E-3</v>
      </c>
    </row>
    <row r="48" spans="1:35" ht="15" customHeight="1">
      <c r="A48" s="12" t="str">
        <f t="shared" si="6"/>
        <v/>
      </c>
      <c r="B48" s="42" t="str">
        <f t="shared" si="7"/>
        <v/>
      </c>
      <c r="C48" s="43" t="str">
        <f t="shared" si="8"/>
        <v/>
      </c>
      <c r="D48" s="43" t="str">
        <f t="shared" si="9"/>
        <v/>
      </c>
      <c r="E48" s="12" t="str">
        <f t="shared" si="10"/>
        <v/>
      </c>
      <c r="F48" s="42" t="str">
        <f t="shared" si="11"/>
        <v/>
      </c>
      <c r="G48" s="44" t="str">
        <f t="shared" si="12"/>
        <v/>
      </c>
      <c r="H48" s="44" t="str">
        <f t="shared" si="13"/>
        <v/>
      </c>
      <c r="N48" s="38" t="str">
        <f t="shared" si="25"/>
        <v/>
      </c>
      <c r="O48" s="39" t="str">
        <f t="shared" si="22"/>
        <v/>
      </c>
      <c r="P48" s="40" t="str">
        <f t="shared" si="23"/>
        <v/>
      </c>
      <c r="Q48" s="11"/>
      <c r="R48" s="78">
        <f>IF(P48&gt;$L$21,SUM(PARAMETRI!G48:G77),"")</f>
        <v>0</v>
      </c>
      <c r="S48" s="78" t="str">
        <f t="shared" si="24"/>
        <v/>
      </c>
      <c r="U48" s="34" t="str">
        <f t="array" ref="U48">IF(ROWS(U$3:U48)&gt;$L$38,"",INDEX($AF$3:$AF$1002,SMALL(IF(FREQUENCY(MATCH($AF$3:$AF$1002,$AF$3:$AF$1002,0),ROW($AF$3:$AF$1002)-ROW($AF$3)+1),ROW($AF$3:$AF$1002)-ROW($AF$3)+1),ROWS(U$3:U48))))</f>
        <v/>
      </c>
      <c r="V48" s="35">
        <f t="shared" si="20"/>
        <v>0</v>
      </c>
      <c r="W48" s="36" t="str">
        <f t="array" ref="W48">INDEX($U$3:$U$201,SMALL(IF($V$3:$V$201=X48,ROW($V$3:$V$201)-ROW($V$3)+1),COUNTIF(X$3:X48,X48)))</f>
        <v/>
      </c>
      <c r="X48" s="37">
        <f t="shared" si="21"/>
        <v>0</v>
      </c>
      <c r="Z48" s="12">
        <f t="shared" si="17"/>
        <v>46</v>
      </c>
      <c r="AA48" s="12">
        <f t="shared" si="2"/>
        <v>3</v>
      </c>
      <c r="AB48" s="32">
        <f>IFERROR(INDEX(generale!$A$5:$I$1004,$Z48,1),"")</f>
        <v>46</v>
      </c>
      <c r="AC48" s="32">
        <f>IFERROR(INDEX(generale!$A$5:$I$1004,$Z48,2),"")</f>
        <v>79</v>
      </c>
      <c r="AD48" s="32" t="str">
        <f>IFERROR(INDEX(generale!$A$5:$I$1004,$Z48,3),"")</f>
        <v>CAPATI</v>
      </c>
      <c r="AE48" s="32" t="str">
        <f>IFERROR(INDEX(generale!$A$5:$I$1004,$Z48,4),"")</f>
        <v>EROS</v>
      </c>
      <c r="AF48" s="32">
        <f>IFERROR(INDEX(generale!$A$5:$I$1004,$Z48,5),"")</f>
        <v>0</v>
      </c>
      <c r="AG48" s="32" t="str">
        <f>IFERROR(INDEX(generale!$A$5:$I$1004,$Z48,6),"")</f>
        <v>A</v>
      </c>
      <c r="AH48" s="13">
        <f>IFERROR(INDEX(generale!$A$5:$I$1004,$Z48,7),"")</f>
        <v>3.0578703703703702E-2</v>
      </c>
      <c r="AI48" s="13">
        <f>IFERROR(INDEX(generale!$A$5:$I$1004,$Z48,8),"")</f>
        <v>3.397633744855967E-3</v>
      </c>
    </row>
    <row r="49" spans="1:35" ht="15" customHeight="1">
      <c r="A49" s="12" t="str">
        <f t="shared" si="6"/>
        <v/>
      </c>
      <c r="B49" s="42" t="str">
        <f t="shared" si="7"/>
        <v/>
      </c>
      <c r="C49" s="43" t="str">
        <f t="shared" si="8"/>
        <v/>
      </c>
      <c r="D49" s="43" t="str">
        <f t="shared" si="9"/>
        <v/>
      </c>
      <c r="E49" s="12" t="str">
        <f t="shared" si="10"/>
        <v/>
      </c>
      <c r="F49" s="42" t="str">
        <f t="shared" si="11"/>
        <v/>
      </c>
      <c r="G49" s="44" t="str">
        <f t="shared" si="12"/>
        <v/>
      </c>
      <c r="H49" s="44" t="str">
        <f t="shared" si="13"/>
        <v/>
      </c>
      <c r="N49" s="38" t="str">
        <f t="shared" si="25"/>
        <v/>
      </c>
      <c r="O49" s="39" t="str">
        <f t="shared" si="22"/>
        <v/>
      </c>
      <c r="P49" s="40" t="str">
        <f t="shared" si="23"/>
        <v/>
      </c>
      <c r="Q49" s="11"/>
      <c r="R49" s="78">
        <f>IF(P49&gt;$L$21,SUM(PARAMETRI!G49:G78),"")</f>
        <v>0</v>
      </c>
      <c r="S49" s="78" t="str">
        <f t="shared" si="24"/>
        <v/>
      </c>
      <c r="U49" s="34" t="str">
        <f t="array" ref="U49">IF(ROWS(U$3:U49)&gt;$L$38,"",INDEX($AF$3:$AF$1002,SMALL(IF(FREQUENCY(MATCH($AF$3:$AF$1002,$AF$3:$AF$1002,0),ROW($AF$3:$AF$1002)-ROW($AF$3)+1),ROW($AF$3:$AF$1002)-ROW($AF$3)+1),ROWS(U$3:U49))))</f>
        <v/>
      </c>
      <c r="V49" s="35">
        <f t="shared" si="20"/>
        <v>0</v>
      </c>
      <c r="W49" s="36" t="str">
        <f t="array" ref="W49">INDEX($U$3:$U$201,SMALL(IF($V$3:$V$201=X49,ROW($V$3:$V$201)-ROW($V$3)+1),COUNTIF(X$3:X49,X49)))</f>
        <v/>
      </c>
      <c r="X49" s="37">
        <f t="shared" si="21"/>
        <v>0</v>
      </c>
      <c r="Z49" s="12">
        <f t="shared" si="17"/>
        <v>47</v>
      </c>
      <c r="AA49" s="12">
        <f t="shared" si="2"/>
        <v>3</v>
      </c>
      <c r="AB49" s="32">
        <f>IFERROR(INDEX(generale!$A$5:$I$1004,$Z49,1),"")</f>
        <v>47</v>
      </c>
      <c r="AC49" s="32">
        <f>IFERROR(INDEX(generale!$A$5:$I$1004,$Z49,2),"")</f>
        <v>53</v>
      </c>
      <c r="AD49" s="32" t="str">
        <f>IFERROR(INDEX(generale!$A$5:$I$1004,$Z49,3),"")</f>
        <v>DE STEFANIS</v>
      </c>
      <c r="AE49" s="32" t="str">
        <f>IFERROR(INDEX(generale!$A$5:$I$1004,$Z49,4),"")</f>
        <v>ALESSANDRO</v>
      </c>
      <c r="AF49" s="32" t="str">
        <f>IFERROR(INDEX(generale!$A$5:$I$1004,$Z49,5),"")</f>
        <v>A.S. RUNNERS SAN GEMINI</v>
      </c>
      <c r="AG49" s="32" t="str">
        <f>IFERROR(INDEX(generale!$A$5:$I$1004,$Z49,6),"")</f>
        <v>F</v>
      </c>
      <c r="AH49" s="13">
        <f>IFERROR(INDEX(generale!$A$5:$I$1004,$Z49,7),"")</f>
        <v>3.0694444444444444E-2</v>
      </c>
      <c r="AI49" s="13">
        <f>IFERROR(INDEX(generale!$A$5:$I$1004,$Z49,8),"")</f>
        <v>3.4104938271604939E-3</v>
      </c>
    </row>
    <row r="50" spans="1:35" ht="15" customHeight="1">
      <c r="A50" s="12" t="str">
        <f t="shared" si="6"/>
        <v/>
      </c>
      <c r="B50" s="42" t="str">
        <f t="shared" si="7"/>
        <v/>
      </c>
      <c r="C50" s="43" t="str">
        <f t="shared" si="8"/>
        <v/>
      </c>
      <c r="D50" s="43" t="str">
        <f t="shared" si="9"/>
        <v/>
      </c>
      <c r="E50" s="12" t="str">
        <f t="shared" si="10"/>
        <v/>
      </c>
      <c r="F50" s="42" t="str">
        <f t="shared" si="11"/>
        <v/>
      </c>
      <c r="G50" s="44" t="str">
        <f t="shared" si="12"/>
        <v/>
      </c>
      <c r="H50" s="44" t="str">
        <f t="shared" si="13"/>
        <v/>
      </c>
      <c r="N50" s="38" t="str">
        <f t="shared" si="25"/>
        <v/>
      </c>
      <c r="O50" s="39" t="str">
        <f t="shared" si="22"/>
        <v/>
      </c>
      <c r="P50" s="40" t="str">
        <f t="shared" si="23"/>
        <v/>
      </c>
      <c r="Q50" s="11"/>
      <c r="R50" s="78">
        <f>IF(P50&gt;$L$21,SUM(PARAMETRI!G50:G79),"")</f>
        <v>0</v>
      </c>
      <c r="S50" s="78" t="str">
        <f t="shared" si="24"/>
        <v/>
      </c>
      <c r="U50" s="34" t="str">
        <f t="array" ref="U50">IF(ROWS(U$3:U50)&gt;$L$38,"",INDEX($AF$3:$AF$1002,SMALL(IF(FREQUENCY(MATCH($AF$3:$AF$1002,$AF$3:$AF$1002,0),ROW($AF$3:$AF$1002)-ROW($AF$3)+1),ROW($AF$3:$AF$1002)-ROW($AF$3)+1),ROWS(U$3:U50))))</f>
        <v/>
      </c>
      <c r="V50" s="35">
        <f t="shared" si="20"/>
        <v>0</v>
      </c>
      <c r="W50" s="36" t="str">
        <f t="array" ref="W50">INDEX($U$3:$U$201,SMALL(IF($V$3:$V$201=X50,ROW($V$3:$V$201)-ROW($V$3)+1),COUNTIF(X$3:X50,X50)))</f>
        <v/>
      </c>
      <c r="X50" s="37">
        <f t="shared" si="21"/>
        <v>0</v>
      </c>
      <c r="Z50" s="12">
        <f t="shared" si="17"/>
        <v>48</v>
      </c>
      <c r="AA50" s="12">
        <f t="shared" si="2"/>
        <v>3</v>
      </c>
      <c r="AB50" s="32">
        <f>IFERROR(INDEX(generale!$A$5:$I$1004,$Z50,1),"")</f>
        <v>48</v>
      </c>
      <c r="AC50" s="32">
        <f>IFERROR(INDEX(generale!$A$5:$I$1004,$Z50,2),"")</f>
        <v>29</v>
      </c>
      <c r="AD50" s="32" t="str">
        <f>IFERROR(INDEX(generale!$A$5:$I$1004,$Z50,3),"")</f>
        <v>CARUSO</v>
      </c>
      <c r="AE50" s="32" t="str">
        <f>IFERROR(INDEX(generale!$A$5:$I$1004,$Z50,4),"")</f>
        <v>ANTONIO</v>
      </c>
      <c r="AF50" s="32">
        <f>IFERROR(INDEX(generale!$A$5:$I$1004,$Z50,5),"")</f>
        <v>0</v>
      </c>
      <c r="AG50" s="32" t="str">
        <f>IFERROR(INDEX(generale!$A$5:$I$1004,$Z50,6),"")</f>
        <v>C</v>
      </c>
      <c r="AH50" s="13">
        <f>IFERROR(INDEX(generale!$A$5:$I$1004,$Z50,7),"")</f>
        <v>3.0879629629629632E-2</v>
      </c>
      <c r="AI50" s="13">
        <f>IFERROR(INDEX(generale!$A$5:$I$1004,$Z50,8),"")</f>
        <v>3.431069958847737E-3</v>
      </c>
    </row>
    <row r="51" spans="1:35" ht="15" customHeight="1">
      <c r="A51" s="12" t="str">
        <f t="shared" si="6"/>
        <v/>
      </c>
      <c r="B51" s="42" t="str">
        <f t="shared" si="7"/>
        <v/>
      </c>
      <c r="C51" s="42" t="str">
        <f t="shared" si="8"/>
        <v/>
      </c>
      <c r="D51" s="43" t="str">
        <f t="shared" si="9"/>
        <v/>
      </c>
      <c r="E51" s="12" t="str">
        <f t="shared" si="10"/>
        <v/>
      </c>
      <c r="F51" s="42" t="str">
        <f t="shared" si="11"/>
        <v/>
      </c>
      <c r="G51" s="44" t="str">
        <f t="shared" si="12"/>
        <v/>
      </c>
      <c r="H51" s="44" t="str">
        <f t="shared" si="13"/>
        <v/>
      </c>
      <c r="N51" s="38" t="str">
        <f t="shared" si="25"/>
        <v/>
      </c>
      <c r="O51" s="39" t="str">
        <f t="shared" si="22"/>
        <v/>
      </c>
      <c r="P51" s="40" t="str">
        <f t="shared" si="23"/>
        <v/>
      </c>
      <c r="Q51" s="11"/>
      <c r="R51" s="78">
        <f>IF(P51&gt;$L$21,SUM(PARAMETRI!G51:G80),"")</f>
        <v>0</v>
      </c>
      <c r="S51" s="78" t="str">
        <f t="shared" si="24"/>
        <v/>
      </c>
      <c r="U51" s="34" t="str">
        <f t="array" ref="U51">IF(ROWS(U$3:U51)&gt;$L$38,"",INDEX($AF$3:$AF$1002,SMALL(IF(FREQUENCY(MATCH($AF$3:$AF$1002,$AF$3:$AF$1002,0),ROW($AF$3:$AF$1002)-ROW($AF$3)+1),ROW($AF$3:$AF$1002)-ROW($AF$3)+1),ROWS(U$3:U51))))</f>
        <v/>
      </c>
      <c r="V51" s="35">
        <f t="shared" si="20"/>
        <v>0</v>
      </c>
      <c r="W51" s="36" t="str">
        <f t="array" ref="W51">INDEX($U$3:$U$201,SMALL(IF($V$3:$V$201=X51,ROW($V$3:$V$201)-ROW($V$3)+1),COUNTIF(X$3:X51,X51)))</f>
        <v/>
      </c>
      <c r="X51" s="37">
        <f t="shared" si="21"/>
        <v>0</v>
      </c>
      <c r="Z51" s="12">
        <f t="shared" si="17"/>
        <v>49</v>
      </c>
      <c r="AA51" s="12">
        <f t="shared" si="2"/>
        <v>3</v>
      </c>
      <c r="AB51" s="32">
        <f>IFERROR(INDEX(generale!$A$5:$I$1004,$Z51,1),"")</f>
        <v>49</v>
      </c>
      <c r="AC51" s="32">
        <f>IFERROR(INDEX(generale!$A$5:$I$1004,$Z51,2),"")</f>
        <v>122</v>
      </c>
      <c r="AD51" s="32" t="str">
        <f>IFERROR(INDEX(generale!$A$5:$I$1004,$Z51,3),"")</f>
        <v>LOTTI</v>
      </c>
      <c r="AE51" s="32" t="str">
        <f>IFERROR(INDEX(generale!$A$5:$I$1004,$Z51,4),"")</f>
        <v>LEONARDO</v>
      </c>
      <c r="AF51" s="32" t="str">
        <f>IFERROR(INDEX(generale!$A$5:$I$1004,$Z51,5),"")</f>
        <v>ATL. VETRALLA</v>
      </c>
      <c r="AG51" s="32" t="str">
        <f>IFERROR(INDEX(generale!$A$5:$I$1004,$Z51,6),"")</f>
        <v>C</v>
      </c>
      <c r="AH51" s="13">
        <f>IFERROR(INDEX(generale!$A$5:$I$1004,$Z51,7),"")</f>
        <v>3.108796296296296E-2</v>
      </c>
      <c r="AI51" s="13">
        <f>IFERROR(INDEX(generale!$A$5:$I$1004,$Z51,8),"")</f>
        <v>3.4542181069958846E-3</v>
      </c>
    </row>
    <row r="52" spans="1:35" ht="15" customHeight="1">
      <c r="A52" s="12" t="str">
        <f t="shared" si="6"/>
        <v/>
      </c>
      <c r="B52" s="42" t="str">
        <f t="shared" si="7"/>
        <v/>
      </c>
      <c r="C52" s="42" t="str">
        <f t="shared" si="8"/>
        <v/>
      </c>
      <c r="D52" s="43" t="str">
        <f t="shared" si="9"/>
        <v/>
      </c>
      <c r="E52" s="12" t="str">
        <f t="shared" si="10"/>
        <v/>
      </c>
      <c r="F52" s="42" t="str">
        <f t="shared" si="11"/>
        <v/>
      </c>
      <c r="G52" s="44" t="str">
        <f t="shared" si="12"/>
        <v/>
      </c>
      <c r="H52" s="44" t="str">
        <f t="shared" si="13"/>
        <v/>
      </c>
      <c r="N52" s="38" t="str">
        <f t="shared" si="25"/>
        <v/>
      </c>
      <c r="O52" s="39" t="str">
        <f t="shared" si="22"/>
        <v/>
      </c>
      <c r="P52" s="40" t="str">
        <f t="shared" si="23"/>
        <v/>
      </c>
      <c r="Q52" s="11"/>
      <c r="R52" s="78">
        <f>IF(P52&gt;$L$21,SUM(PARAMETRI!G52:G81),"")</f>
        <v>0</v>
      </c>
      <c r="S52" s="78" t="str">
        <f t="shared" si="24"/>
        <v/>
      </c>
      <c r="U52" s="34" t="str">
        <f t="array" ref="U52">IF(ROWS(U$3:U52)&gt;$L$38,"",INDEX($AF$3:$AF$1002,SMALL(IF(FREQUENCY(MATCH($AF$3:$AF$1002,$AF$3:$AF$1002,0),ROW($AF$3:$AF$1002)-ROW($AF$3)+1),ROW($AF$3:$AF$1002)-ROW($AF$3)+1),ROWS(U$3:U52))))</f>
        <v/>
      </c>
      <c r="V52" s="35">
        <f t="shared" si="20"/>
        <v>0</v>
      </c>
      <c r="W52" s="36" t="str">
        <f t="array" ref="W52">INDEX($U$3:$U$201,SMALL(IF($V$3:$V$201=X52,ROW($V$3:$V$201)-ROW($V$3)+1),COUNTIF(X$3:X52,X52)))</f>
        <v/>
      </c>
      <c r="X52" s="37">
        <f t="shared" si="21"/>
        <v>0</v>
      </c>
      <c r="Z52" s="12">
        <f t="shared" si="17"/>
        <v>50</v>
      </c>
      <c r="AA52" s="12">
        <f t="shared" si="2"/>
        <v>3</v>
      </c>
      <c r="AB52" s="32">
        <f>IFERROR(INDEX(generale!$A$5:$I$1004,$Z52,1),"")</f>
        <v>50</v>
      </c>
      <c r="AC52" s="32">
        <f>IFERROR(INDEX(generale!$A$5:$I$1004,$Z52,2),"")</f>
        <v>6</v>
      </c>
      <c r="AD52" s="32" t="str">
        <f>IFERROR(INDEX(generale!$A$5:$I$1004,$Z52,3),"")</f>
        <v>BERNI</v>
      </c>
      <c r="AE52" s="32" t="str">
        <f>IFERROR(INDEX(generale!$A$5:$I$1004,$Z52,4),"")</f>
        <v>ROSA</v>
      </c>
      <c r="AF52" s="32" t="str">
        <f>IFERROR(INDEX(generale!$A$5:$I$1004,$Z52,5),"")</f>
        <v>UISP VITERBO</v>
      </c>
      <c r="AG52" s="32" t="str">
        <f>IFERROR(INDEX(generale!$A$5:$I$1004,$Z52,6),"")</f>
        <v>P</v>
      </c>
      <c r="AH52" s="13">
        <f>IFERROR(INDEX(generale!$A$5:$I$1004,$Z52,7),"")</f>
        <v>3.1157407407407408E-2</v>
      </c>
      <c r="AI52" s="13">
        <f>IFERROR(INDEX(generale!$A$5:$I$1004,$Z52,8),"")</f>
        <v>3.4619341563786009E-3</v>
      </c>
    </row>
    <row r="53" spans="1:35" ht="15" customHeight="1">
      <c r="A53" s="12" t="str">
        <f t="shared" si="6"/>
        <v/>
      </c>
      <c r="B53" s="42" t="str">
        <f t="shared" si="7"/>
        <v/>
      </c>
      <c r="C53" s="42" t="str">
        <f t="shared" si="8"/>
        <v/>
      </c>
      <c r="D53" s="43" t="str">
        <f t="shared" si="9"/>
        <v/>
      </c>
      <c r="E53" s="12" t="str">
        <f t="shared" si="10"/>
        <v/>
      </c>
      <c r="F53" s="12" t="str">
        <f t="shared" si="11"/>
        <v/>
      </c>
      <c r="G53" s="44" t="str">
        <f t="shared" si="12"/>
        <v/>
      </c>
      <c r="H53" s="44" t="str">
        <f t="shared" si="13"/>
        <v/>
      </c>
      <c r="N53" s="38" t="str">
        <f t="shared" si="25"/>
        <v/>
      </c>
      <c r="O53" s="39" t="str">
        <f t="shared" si="22"/>
        <v/>
      </c>
      <c r="P53" s="40" t="str">
        <f t="shared" si="23"/>
        <v/>
      </c>
      <c r="Q53" s="11"/>
      <c r="R53" s="78">
        <f>IF(P53&gt;$L$21,SUM(PARAMETRI!G53:G82),"")</f>
        <v>0</v>
      </c>
      <c r="S53" s="78" t="str">
        <f t="shared" si="24"/>
        <v/>
      </c>
      <c r="U53" s="34" t="str">
        <f t="array" ref="U53">IF(ROWS(U$3:U53)&gt;$L$38,"",INDEX($AF$3:$AF$1002,SMALL(IF(FREQUENCY(MATCH($AF$3:$AF$1002,$AF$3:$AF$1002,0),ROW($AF$3:$AF$1002)-ROW($AF$3)+1),ROW($AF$3:$AF$1002)-ROW($AF$3)+1),ROWS(U$3:U53))))</f>
        <v/>
      </c>
      <c r="V53" s="35">
        <f t="shared" si="20"/>
        <v>0</v>
      </c>
      <c r="W53" s="36" t="str">
        <f t="array" ref="W53">INDEX($U$3:$U$201,SMALL(IF($V$3:$V$201=X53,ROW($V$3:$V$201)-ROW($V$3)+1),COUNTIF(X$3:X53,X53)))</f>
        <v/>
      </c>
      <c r="X53" s="37">
        <f t="shared" si="21"/>
        <v>0</v>
      </c>
      <c r="Z53" s="12">
        <f t="shared" si="17"/>
        <v>51</v>
      </c>
      <c r="AA53" s="12">
        <f t="shared" si="2"/>
        <v>3</v>
      </c>
      <c r="AB53" s="32">
        <f>IFERROR(INDEX(generale!$A$5:$I$1004,$Z53,1),"")</f>
        <v>51</v>
      </c>
      <c r="AC53" s="32">
        <f>IFERROR(INDEX(generale!$A$5:$I$1004,$Z53,2),"")</f>
        <v>108</v>
      </c>
      <c r="AD53" s="32" t="str">
        <f>IFERROR(INDEX(generale!$A$5:$I$1004,$Z53,3),"")</f>
        <v>FAUSTO</v>
      </c>
      <c r="AE53" s="32" t="str">
        <f>IFERROR(INDEX(generale!$A$5:$I$1004,$Z53,4),"")</f>
        <v>FABRIZIO</v>
      </c>
      <c r="AF53" s="32" t="str">
        <f>IFERROR(INDEX(generale!$A$5:$I$1004,$Z53,5),"")</f>
        <v>BOLSENA FORUM SPORT</v>
      </c>
      <c r="AG53" s="32" t="str">
        <f>IFERROR(INDEX(generale!$A$5:$I$1004,$Z53,6),"")</f>
        <v>D</v>
      </c>
      <c r="AH53" s="13">
        <f>IFERROR(INDEX(generale!$A$5:$I$1004,$Z53,7),"")</f>
        <v>3.1215277777777783E-2</v>
      </c>
      <c r="AI53" s="13">
        <f>IFERROR(INDEX(generale!$A$5:$I$1004,$Z53,8),"")</f>
        <v>3.4683641975308648E-3</v>
      </c>
    </row>
    <row r="54" spans="1:35" ht="15" customHeight="1">
      <c r="A54" s="12" t="str">
        <f t="shared" si="6"/>
        <v/>
      </c>
      <c r="B54" s="42" t="str">
        <f t="shared" si="7"/>
        <v/>
      </c>
      <c r="C54" s="42" t="str">
        <f t="shared" si="8"/>
        <v/>
      </c>
      <c r="D54" s="12" t="str">
        <f t="shared" si="9"/>
        <v/>
      </c>
      <c r="E54" s="12" t="str">
        <f t="shared" si="10"/>
        <v/>
      </c>
      <c r="F54" s="12" t="str">
        <f t="shared" si="11"/>
        <v/>
      </c>
      <c r="G54" s="44" t="str">
        <f t="shared" si="12"/>
        <v/>
      </c>
      <c r="H54" s="44" t="str">
        <f t="shared" si="13"/>
        <v/>
      </c>
      <c r="U54" s="34" t="str">
        <f t="array" ref="U54">IF(ROWS(U$3:U54)&gt;$L$38,"",INDEX($AF$3:$AF$1002,SMALL(IF(FREQUENCY(MATCH($AF$3:$AF$1002,$AF$3:$AF$1002,0),ROW($AF$3:$AF$1002)-ROW($AF$3)+1),ROW($AF$3:$AF$1002)-ROW($AF$3)+1),ROWS(U$3:U54))))</f>
        <v/>
      </c>
      <c r="V54" s="35">
        <f t="shared" si="20"/>
        <v>0</v>
      </c>
      <c r="W54" s="36" t="str">
        <f t="array" ref="W54">INDEX($U$3:$U$201,SMALL(IF($V$3:$V$201=X54,ROW($V$3:$V$201)-ROW($V$3)+1),COUNTIF(X$3:X54,X54)))</f>
        <v/>
      </c>
      <c r="X54" s="37">
        <f t="shared" si="21"/>
        <v>0</v>
      </c>
      <c r="Z54" s="12">
        <f t="shared" si="17"/>
        <v>52</v>
      </c>
      <c r="AA54" s="12">
        <f t="shared" si="2"/>
        <v>3</v>
      </c>
      <c r="AB54" s="32">
        <f>IFERROR(INDEX(generale!$A$5:$I$1004,$Z54,1),"")</f>
        <v>52</v>
      </c>
      <c r="AC54" s="32">
        <f>IFERROR(INDEX(generale!$A$5:$I$1004,$Z54,2),"")</f>
        <v>129</v>
      </c>
      <c r="AD54" s="32" t="str">
        <f>IFERROR(INDEX(generale!$A$5:$I$1004,$Z54,3),"")</f>
        <v>SALVATORI</v>
      </c>
      <c r="AE54" s="32" t="str">
        <f>IFERROR(INDEX(generale!$A$5:$I$1004,$Z54,4),"")</f>
        <v>GIOVANNI</v>
      </c>
      <c r="AF54" s="32" t="str">
        <f>IFERROR(INDEX(generale!$A$5:$I$1004,$Z54,5),"")</f>
        <v>RIFONDAZIONE PODISTICA</v>
      </c>
      <c r="AG54" s="32" t="str">
        <f>IFERROR(INDEX(generale!$A$5:$I$1004,$Z54,6),"")</f>
        <v>G</v>
      </c>
      <c r="AH54" s="13">
        <f>IFERROR(INDEX(generale!$A$5:$I$1004,$Z54,7),"")</f>
        <v>3.1365740740740743E-2</v>
      </c>
      <c r="AI54" s="13">
        <f>IFERROR(INDEX(generale!$A$5:$I$1004,$Z54,8),"")</f>
        <v>3.4850823045267493E-3</v>
      </c>
    </row>
    <row r="55" spans="1:35" ht="15" customHeight="1">
      <c r="A55" s="12" t="str">
        <f t="shared" si="6"/>
        <v/>
      </c>
      <c r="B55" s="42" t="str">
        <f t="shared" si="7"/>
        <v/>
      </c>
      <c r="C55" s="42" t="str">
        <f t="shared" si="8"/>
        <v/>
      </c>
      <c r="D55" s="12" t="str">
        <f t="shared" si="9"/>
        <v/>
      </c>
      <c r="E55" s="12" t="str">
        <f t="shared" si="10"/>
        <v/>
      </c>
      <c r="F55" s="12" t="str">
        <f t="shared" si="11"/>
        <v/>
      </c>
      <c r="G55" s="44" t="str">
        <f t="shared" si="12"/>
        <v/>
      </c>
      <c r="H55" s="44" t="str">
        <f t="shared" si="13"/>
        <v/>
      </c>
      <c r="U55" s="34" t="str">
        <f t="array" ref="U55">IF(ROWS(U$3:U55)&gt;$L$38,"",INDEX($AF$3:$AF$1002,SMALL(IF(FREQUENCY(MATCH($AF$3:$AF$1002,$AF$3:$AF$1002,0),ROW($AF$3:$AF$1002)-ROW($AF$3)+1),ROW($AF$3:$AF$1002)-ROW($AF$3)+1),ROWS(U$3:U55))))</f>
        <v/>
      </c>
      <c r="V55" s="35">
        <f t="shared" si="20"/>
        <v>0</v>
      </c>
      <c r="W55" s="36" t="str">
        <f t="array" ref="W55">INDEX($U$3:$U$201,SMALL(IF($V$3:$V$201=X55,ROW($V$3:$V$201)-ROW($V$3)+1),COUNTIF(X$3:X55,X55)))</f>
        <v/>
      </c>
      <c r="X55" s="37">
        <f t="shared" si="21"/>
        <v>0</v>
      </c>
      <c r="Z55" s="12">
        <f t="shared" si="17"/>
        <v>53</v>
      </c>
      <c r="AA55" s="12">
        <f t="shared" si="2"/>
        <v>3</v>
      </c>
      <c r="AB55" s="32">
        <f>IFERROR(INDEX(generale!$A$5:$I$1004,$Z55,1),"")</f>
        <v>53</v>
      </c>
      <c r="AC55" s="32">
        <f>IFERROR(INDEX(generale!$A$5:$I$1004,$Z55,2),"")</f>
        <v>136</v>
      </c>
      <c r="AD55" s="32" t="str">
        <f>IFERROR(INDEX(generale!$A$5:$I$1004,$Z55,3),"")</f>
        <v>TRIPICIANO</v>
      </c>
      <c r="AE55" s="32" t="str">
        <f>IFERROR(INDEX(generale!$A$5:$I$1004,$Z55,4),"")</f>
        <v>DARIO</v>
      </c>
      <c r="AF55" s="32" t="str">
        <f>IFERROR(INDEX(generale!$A$5:$I$1004,$Z55,5),"")</f>
        <v>SABINA MARATHON CLUB</v>
      </c>
      <c r="AG55" s="32" t="str">
        <f>IFERROR(INDEX(generale!$A$5:$I$1004,$Z55,6),"")</f>
        <v>F</v>
      </c>
      <c r="AH55" s="13">
        <f>IFERROR(INDEX(generale!$A$5:$I$1004,$Z55,7),"")</f>
        <v>3.1435185185185184E-2</v>
      </c>
      <c r="AI55" s="13">
        <f>IFERROR(INDEX(generale!$A$5:$I$1004,$Z55,8),"")</f>
        <v>3.4927983539094648E-3</v>
      </c>
    </row>
    <row r="56" spans="1:35" ht="15" customHeight="1">
      <c r="A56" s="12" t="str">
        <f t="shared" si="6"/>
        <v/>
      </c>
      <c r="B56" s="42" t="str">
        <f t="shared" si="7"/>
        <v/>
      </c>
      <c r="C56" s="42" t="str">
        <f t="shared" si="8"/>
        <v/>
      </c>
      <c r="D56" s="12" t="str">
        <f t="shared" si="9"/>
        <v/>
      </c>
      <c r="E56" s="12" t="str">
        <f t="shared" si="10"/>
        <v/>
      </c>
      <c r="F56" s="12" t="str">
        <f t="shared" si="11"/>
        <v/>
      </c>
      <c r="G56" s="44" t="str">
        <f t="shared" si="12"/>
        <v/>
      </c>
      <c r="H56" s="44" t="str">
        <f t="shared" si="13"/>
        <v/>
      </c>
      <c r="U56" s="34" t="str">
        <f t="array" ref="U56">IF(ROWS(U$3:U56)&gt;$L$38,"",INDEX($AF$3:$AF$1002,SMALL(IF(FREQUENCY(MATCH($AF$3:$AF$1002,$AF$3:$AF$1002,0),ROW($AF$3:$AF$1002)-ROW($AF$3)+1),ROW($AF$3:$AF$1002)-ROW($AF$3)+1),ROWS(U$3:U56))))</f>
        <v/>
      </c>
      <c r="V56" s="35">
        <f t="shared" si="20"/>
        <v>0</v>
      </c>
      <c r="W56" s="36" t="str">
        <f t="array" ref="W56">INDEX($U$3:$U$201,SMALL(IF($V$3:$V$201=X56,ROW($V$3:$V$201)-ROW($V$3)+1),COUNTIF(X$3:X56,X56)))</f>
        <v/>
      </c>
      <c r="X56" s="37">
        <f t="shared" si="21"/>
        <v>0</v>
      </c>
      <c r="Z56" s="12">
        <f t="shared" si="17"/>
        <v>54</v>
      </c>
      <c r="AA56" s="12">
        <f t="shared" si="2"/>
        <v>3</v>
      </c>
      <c r="AB56" s="32">
        <f>IFERROR(INDEX(generale!$A$5:$I$1004,$Z56,1),"")</f>
        <v>54</v>
      </c>
      <c r="AC56" s="32">
        <f>IFERROR(INDEX(generale!$A$5:$I$1004,$Z56,2),"")</f>
        <v>16</v>
      </c>
      <c r="AD56" s="32" t="str">
        <f>IFERROR(INDEX(generale!$A$5:$I$1004,$Z56,3),"")</f>
        <v>PEZZATO</v>
      </c>
      <c r="AE56" s="32" t="str">
        <f>IFERROR(INDEX(generale!$A$5:$I$1004,$Z56,4),"")</f>
        <v>FILIPPO</v>
      </c>
      <c r="AF56" s="32" t="str">
        <f>IFERROR(INDEX(generale!$A$5:$I$1004,$Z56,5),"")</f>
        <v>ATL. MONTEFIASCONE</v>
      </c>
      <c r="AG56" s="32" t="str">
        <f>IFERROR(INDEX(generale!$A$5:$I$1004,$Z56,6),"")</f>
        <v>E</v>
      </c>
      <c r="AH56" s="13">
        <f>IFERROR(INDEX(generale!$A$5:$I$1004,$Z56,7),"")</f>
        <v>3.1504629629629625E-2</v>
      </c>
      <c r="AI56" s="13">
        <f>IFERROR(INDEX(generale!$A$5:$I$1004,$Z56,8),"")</f>
        <v>3.5005144032921806E-3</v>
      </c>
    </row>
    <row r="57" spans="1:35" ht="15" customHeight="1">
      <c r="A57" s="12" t="str">
        <f t="shared" si="6"/>
        <v/>
      </c>
      <c r="B57" s="42" t="str">
        <f t="shared" si="7"/>
        <v/>
      </c>
      <c r="C57" s="42" t="str">
        <f t="shared" si="8"/>
        <v/>
      </c>
      <c r="D57" s="12" t="str">
        <f t="shared" si="9"/>
        <v/>
      </c>
      <c r="E57" s="12" t="str">
        <f t="shared" si="10"/>
        <v/>
      </c>
      <c r="F57" s="12" t="str">
        <f t="shared" si="11"/>
        <v/>
      </c>
      <c r="G57" s="44" t="str">
        <f t="shared" si="12"/>
        <v/>
      </c>
      <c r="H57" s="44" t="str">
        <f t="shared" si="13"/>
        <v/>
      </c>
      <c r="U57" s="34" t="str">
        <f t="array" ref="U57">IF(ROWS(U$3:U57)&gt;$L$38,"",INDEX($AF$3:$AF$1002,SMALL(IF(FREQUENCY(MATCH($AF$3:$AF$1002,$AF$3:$AF$1002,0),ROW($AF$3:$AF$1002)-ROW($AF$3)+1),ROW($AF$3:$AF$1002)-ROW($AF$3)+1),ROWS(U$3:U57))))</f>
        <v/>
      </c>
      <c r="V57" s="35">
        <f t="shared" si="20"/>
        <v>0</v>
      </c>
      <c r="W57" s="36" t="str">
        <f t="array" ref="W57">INDEX($U$3:$U$201,SMALL(IF($V$3:$V$201=X57,ROW($V$3:$V$201)-ROW($V$3)+1),COUNTIF(X$3:X57,X57)))</f>
        <v/>
      </c>
      <c r="X57" s="37">
        <f t="shared" si="21"/>
        <v>0</v>
      </c>
      <c r="Z57" s="12">
        <f t="shared" si="17"/>
        <v>55</v>
      </c>
      <c r="AA57" s="12">
        <f t="shared" si="2"/>
        <v>4</v>
      </c>
      <c r="AB57" s="32">
        <f>IFERROR(INDEX(generale!$A$5:$I$1004,$Z57,1),"")</f>
        <v>55</v>
      </c>
      <c r="AC57" s="32">
        <f>IFERROR(INDEX(generale!$A$5:$I$1004,$Z57,2),"")</f>
        <v>60</v>
      </c>
      <c r="AD57" s="32" t="str">
        <f>IFERROR(INDEX(generale!$A$5:$I$1004,$Z57,3),"")</f>
        <v>BARBERINI</v>
      </c>
      <c r="AE57" s="32" t="str">
        <f>IFERROR(INDEX(generale!$A$5:$I$1004,$Z57,4),"")</f>
        <v>PIETRO</v>
      </c>
      <c r="AF57" s="32" t="str">
        <f>IFERROR(INDEX(generale!$A$5:$I$1004,$Z57,5),"")</f>
        <v>POLISPORTIVA MONTALTO</v>
      </c>
      <c r="AG57" s="32" t="str">
        <f>IFERROR(INDEX(generale!$A$5:$I$1004,$Z57,6),"")</f>
        <v>G</v>
      </c>
      <c r="AH57" s="13">
        <f>IFERROR(INDEX(generale!$A$5:$I$1004,$Z57,7),"")</f>
        <v>3.1608796296296295E-2</v>
      </c>
      <c r="AI57" s="13">
        <f>IFERROR(INDEX(generale!$A$5:$I$1004,$Z57,8),"")</f>
        <v>3.512088477366255E-3</v>
      </c>
    </row>
    <row r="58" spans="1:35" ht="15" customHeight="1">
      <c r="A58" s="12" t="str">
        <f t="shared" si="6"/>
        <v/>
      </c>
      <c r="B58" s="42" t="str">
        <f t="shared" si="7"/>
        <v/>
      </c>
      <c r="C58" s="42" t="str">
        <f t="shared" si="8"/>
        <v/>
      </c>
      <c r="D58" s="12" t="str">
        <f t="shared" si="9"/>
        <v/>
      </c>
      <c r="E58" s="12" t="str">
        <f t="shared" si="10"/>
        <v/>
      </c>
      <c r="F58" s="12" t="str">
        <f t="shared" si="11"/>
        <v/>
      </c>
      <c r="G58" s="44" t="str">
        <f t="shared" si="12"/>
        <v/>
      </c>
      <c r="H58" s="44" t="str">
        <f t="shared" si="13"/>
        <v/>
      </c>
      <c r="U58" s="34" t="str">
        <f t="array" ref="U58">IF(ROWS(U$3:U58)&gt;$L$38,"",INDEX($AF$3:$AF$1002,SMALL(IF(FREQUENCY(MATCH($AF$3:$AF$1002,$AF$3:$AF$1002,0),ROW($AF$3:$AF$1002)-ROW($AF$3)+1),ROW($AF$3:$AF$1002)-ROW($AF$3)+1),ROWS(U$3:U58))))</f>
        <v/>
      </c>
      <c r="V58" s="35">
        <f t="shared" si="20"/>
        <v>0</v>
      </c>
      <c r="W58" s="36" t="str">
        <f t="array" ref="W58">INDEX($U$3:$U$201,SMALL(IF($V$3:$V$201=X58,ROW($V$3:$V$201)-ROW($V$3)+1),COUNTIF(X$3:X58,X58)))</f>
        <v/>
      </c>
      <c r="X58" s="37">
        <f t="shared" si="21"/>
        <v>0</v>
      </c>
      <c r="Z58" s="12">
        <f t="shared" si="17"/>
        <v>56</v>
      </c>
      <c r="AA58" s="12">
        <f t="shared" si="2"/>
        <v>4</v>
      </c>
      <c r="AB58" s="32">
        <f>IFERROR(INDEX(generale!$A$5:$I$1004,$Z58,1),"")</f>
        <v>56</v>
      </c>
      <c r="AC58" s="32">
        <f>IFERROR(INDEX(generale!$A$5:$I$1004,$Z58,2),"")</f>
        <v>87</v>
      </c>
      <c r="AD58" s="32" t="str">
        <f>IFERROR(INDEX(generale!$A$5:$I$1004,$Z58,3),"")</f>
        <v>DE ROSA</v>
      </c>
      <c r="AE58" s="32" t="str">
        <f>IFERROR(INDEX(generale!$A$5:$I$1004,$Z58,4),"")</f>
        <v>FABIO</v>
      </c>
      <c r="AF58" s="32" t="str">
        <f>IFERROR(INDEX(generale!$A$5:$I$1004,$Z58,5),"")</f>
        <v>RUNNERS CANINO</v>
      </c>
      <c r="AG58" s="32" t="str">
        <f>IFERROR(INDEX(generale!$A$5:$I$1004,$Z58,6),"")</f>
        <v>D</v>
      </c>
      <c r="AH58" s="13">
        <f>IFERROR(INDEX(generale!$A$5:$I$1004,$Z58,7),"")</f>
        <v>3.170138888888889E-2</v>
      </c>
      <c r="AI58" s="13">
        <f>IFERROR(INDEX(generale!$A$5:$I$1004,$Z58,8),"")</f>
        <v>3.5223765432098766E-3</v>
      </c>
    </row>
    <row r="59" spans="1:35" ht="15" customHeight="1">
      <c r="A59" s="12" t="str">
        <f t="shared" si="6"/>
        <v/>
      </c>
      <c r="B59" s="42" t="str">
        <f t="shared" si="7"/>
        <v/>
      </c>
      <c r="C59" s="42" t="str">
        <f t="shared" si="8"/>
        <v/>
      </c>
      <c r="D59" s="12" t="str">
        <f t="shared" si="9"/>
        <v/>
      </c>
      <c r="E59" s="12" t="str">
        <f t="shared" si="10"/>
        <v/>
      </c>
      <c r="F59" s="12" t="str">
        <f t="shared" si="11"/>
        <v/>
      </c>
      <c r="G59" s="44" t="str">
        <f t="shared" si="12"/>
        <v/>
      </c>
      <c r="H59" s="44" t="str">
        <f t="shared" si="13"/>
        <v/>
      </c>
      <c r="U59" s="34" t="str">
        <f t="array" ref="U59">IF(ROWS(U$3:U59)&gt;$L$38,"",INDEX($AF$3:$AF$1002,SMALL(IF(FREQUENCY(MATCH($AF$3:$AF$1002,$AF$3:$AF$1002,0),ROW($AF$3:$AF$1002)-ROW($AF$3)+1),ROW($AF$3:$AF$1002)-ROW($AF$3)+1),ROWS(U$3:U59))))</f>
        <v/>
      </c>
      <c r="V59" s="35">
        <f t="shared" si="20"/>
        <v>0</v>
      </c>
      <c r="W59" s="36" t="str">
        <f t="array" ref="W59">INDEX($U$3:$U$201,SMALL(IF($V$3:$V$201=X59,ROW($V$3:$V$201)-ROW($V$3)+1),COUNTIF(X$3:X59,X59)))</f>
        <v/>
      </c>
      <c r="X59" s="37">
        <f t="shared" si="21"/>
        <v>0</v>
      </c>
      <c r="Z59" s="12">
        <f t="shared" si="17"/>
        <v>57</v>
      </c>
      <c r="AA59" s="12">
        <f t="shared" si="2"/>
        <v>4</v>
      </c>
      <c r="AB59" s="32">
        <f>IFERROR(INDEX(generale!$A$5:$I$1004,$Z59,1),"")</f>
        <v>57</v>
      </c>
      <c r="AC59" s="32">
        <f>IFERROR(INDEX(generale!$A$5:$I$1004,$Z59,2),"")</f>
        <v>54</v>
      </c>
      <c r="AD59" s="32" t="str">
        <f>IFERROR(INDEX(generale!$A$5:$I$1004,$Z59,3),"")</f>
        <v>GRAVANAGO</v>
      </c>
      <c r="AE59" s="32" t="str">
        <f>IFERROR(INDEX(generale!$A$5:$I$1004,$Z59,4),"")</f>
        <v>GIAN LUIGI</v>
      </c>
      <c r="AF59" s="32" t="str">
        <f>IFERROR(INDEX(generale!$A$5:$I$1004,$Z59,5),"")</f>
        <v>ATLETICA SANTA MARINELLA</v>
      </c>
      <c r="AG59" s="32" t="str">
        <f>IFERROR(INDEX(generale!$A$5:$I$1004,$Z59,6),"")</f>
        <v>F</v>
      </c>
      <c r="AH59" s="13">
        <f>IFERROR(INDEX(generale!$A$5:$I$1004,$Z59,7),"")</f>
        <v>3.1817129629629633E-2</v>
      </c>
      <c r="AI59" s="13">
        <f>IFERROR(INDEX(generale!$A$5:$I$1004,$Z59,8),"")</f>
        <v>3.5352366255144035E-3</v>
      </c>
    </row>
    <row r="60" spans="1:35" ht="15" customHeight="1">
      <c r="A60" s="12" t="str">
        <f t="shared" si="6"/>
        <v/>
      </c>
      <c r="B60" s="42" t="str">
        <f t="shared" si="7"/>
        <v/>
      </c>
      <c r="C60" s="42" t="str">
        <f t="shared" si="8"/>
        <v/>
      </c>
      <c r="D60" s="12" t="str">
        <f t="shared" si="9"/>
        <v/>
      </c>
      <c r="E60" s="12" t="str">
        <f t="shared" si="10"/>
        <v/>
      </c>
      <c r="F60" s="12" t="str">
        <f t="shared" si="11"/>
        <v/>
      </c>
      <c r="G60" s="44" t="str">
        <f t="shared" si="12"/>
        <v/>
      </c>
      <c r="H60" s="44" t="str">
        <f t="shared" si="13"/>
        <v/>
      </c>
      <c r="U60" s="34" t="str">
        <f t="array" ref="U60">IF(ROWS(U$3:U60)&gt;$L$38,"",INDEX($AF$3:$AF$1002,SMALL(IF(FREQUENCY(MATCH($AF$3:$AF$1002,$AF$3:$AF$1002,0),ROW($AF$3:$AF$1002)-ROW($AF$3)+1),ROW($AF$3:$AF$1002)-ROW($AF$3)+1),ROWS(U$3:U60))))</f>
        <v/>
      </c>
      <c r="V60" s="35">
        <f t="shared" si="20"/>
        <v>0</v>
      </c>
      <c r="W60" s="36" t="str">
        <f t="array" ref="W60">INDEX($U$3:$U$201,SMALL(IF($V$3:$V$201=X60,ROW($V$3:$V$201)-ROW($V$3)+1),COUNTIF(X$3:X60,X60)))</f>
        <v/>
      </c>
      <c r="X60" s="37">
        <f t="shared" si="21"/>
        <v>0</v>
      </c>
      <c r="Z60" s="12">
        <f t="shared" si="17"/>
        <v>58</v>
      </c>
      <c r="AA60" s="12">
        <f t="shared" si="2"/>
        <v>4</v>
      </c>
      <c r="AB60" s="32">
        <f>IFERROR(INDEX(generale!$A$5:$I$1004,$Z60,1),"")</f>
        <v>58</v>
      </c>
      <c r="AC60" s="32">
        <f>IFERROR(INDEX(generale!$A$5:$I$1004,$Z60,2),"")</f>
        <v>76</v>
      </c>
      <c r="AD60" s="32" t="str">
        <f>IFERROR(INDEX(generale!$A$5:$I$1004,$Z60,3),"")</f>
        <v>PROCACCI</v>
      </c>
      <c r="AE60" s="32" t="str">
        <f>IFERROR(INDEX(generale!$A$5:$I$1004,$Z60,4),"")</f>
        <v>ROBERTA</v>
      </c>
      <c r="AF60" s="32" t="str">
        <f>IFERROR(INDEX(generale!$A$5:$I$1004,$Z60,5),"")</f>
        <v>ATL. NEPI</v>
      </c>
      <c r="AG60" s="32" t="str">
        <f>IFERROR(INDEX(generale!$A$5:$I$1004,$Z60,6),"")</f>
        <v>M</v>
      </c>
      <c r="AH60" s="13">
        <f>IFERROR(INDEX(generale!$A$5:$I$1004,$Z60,7),"")</f>
        <v>3.1863425925925927E-2</v>
      </c>
      <c r="AI60" s="13">
        <f>IFERROR(INDEX(generale!$A$5:$I$1004,$Z60,8),"")</f>
        <v>3.5403806584362141E-3</v>
      </c>
    </row>
    <row r="61" spans="1:35" ht="15" customHeight="1">
      <c r="A61" s="12" t="str">
        <f t="shared" si="6"/>
        <v/>
      </c>
      <c r="B61" s="42" t="str">
        <f t="shared" si="7"/>
        <v/>
      </c>
      <c r="C61" s="42" t="str">
        <f t="shared" si="8"/>
        <v/>
      </c>
      <c r="D61" s="12" t="str">
        <f t="shared" si="9"/>
        <v/>
      </c>
      <c r="E61" s="12" t="str">
        <f t="shared" si="10"/>
        <v/>
      </c>
      <c r="F61" s="12" t="str">
        <f t="shared" si="11"/>
        <v/>
      </c>
      <c r="G61" s="44" t="str">
        <f t="shared" si="12"/>
        <v/>
      </c>
      <c r="H61" s="44" t="str">
        <f t="shared" si="13"/>
        <v/>
      </c>
      <c r="U61" s="34" t="str">
        <f t="array" ref="U61">IF(ROWS(U$3:U61)&gt;$L$38,"",INDEX($AF$3:$AF$1002,SMALL(IF(FREQUENCY(MATCH($AF$3:$AF$1002,$AF$3:$AF$1002,0),ROW($AF$3:$AF$1002)-ROW($AF$3)+1),ROW($AF$3:$AF$1002)-ROW($AF$3)+1),ROWS(U$3:U61))))</f>
        <v/>
      </c>
      <c r="V61" s="35">
        <f t="shared" si="20"/>
        <v>0</v>
      </c>
      <c r="W61" s="36" t="str">
        <f t="array" ref="W61">INDEX($U$3:$U$201,SMALL(IF($V$3:$V$201=X61,ROW($V$3:$V$201)-ROW($V$3)+1),COUNTIF(X$3:X61,X61)))</f>
        <v/>
      </c>
      <c r="X61" s="37">
        <f t="shared" si="21"/>
        <v>0</v>
      </c>
      <c r="Z61" s="12">
        <f t="shared" si="17"/>
        <v>59</v>
      </c>
      <c r="AA61" s="12">
        <f t="shared" si="2"/>
        <v>4</v>
      </c>
      <c r="AB61" s="32">
        <f>IFERROR(INDEX(generale!$A$5:$I$1004,$Z61,1),"")</f>
        <v>59</v>
      </c>
      <c r="AC61" s="32">
        <f>IFERROR(INDEX(generale!$A$5:$I$1004,$Z61,2),"")</f>
        <v>134</v>
      </c>
      <c r="AD61" s="32" t="str">
        <f>IFERROR(INDEX(generale!$A$5:$I$1004,$Z61,3),"")</f>
        <v>CHIERUZZI</v>
      </c>
      <c r="AE61" s="32" t="str">
        <f>IFERROR(INDEX(generale!$A$5:$I$1004,$Z61,4),"")</f>
        <v>SANDRO</v>
      </c>
      <c r="AF61" s="32" t="str">
        <f>IFERROR(INDEX(generale!$A$5:$I$1004,$Z61,5),"")</f>
        <v>ATHLETIC LAB AMELIA</v>
      </c>
      <c r="AG61" s="32" t="str">
        <f>IFERROR(INDEX(generale!$A$5:$I$1004,$Z61,6),"")</f>
        <v>H</v>
      </c>
      <c r="AH61" s="13">
        <f>IFERROR(INDEX(generale!$A$5:$I$1004,$Z61,7),"")</f>
        <v>3.1886574074074074E-2</v>
      </c>
      <c r="AI61" s="13">
        <f>IFERROR(INDEX(generale!$A$5:$I$1004,$Z61,8),"")</f>
        <v>3.5429526748971193E-3</v>
      </c>
    </row>
    <row r="62" spans="1:35" ht="15" customHeight="1">
      <c r="A62" s="12" t="str">
        <f t="shared" si="6"/>
        <v/>
      </c>
      <c r="B62" s="42" t="str">
        <f t="shared" si="7"/>
        <v/>
      </c>
      <c r="C62" s="42" t="str">
        <f t="shared" si="8"/>
        <v/>
      </c>
      <c r="D62" s="12" t="str">
        <f t="shared" si="9"/>
        <v/>
      </c>
      <c r="E62" s="12" t="str">
        <f t="shared" si="10"/>
        <v/>
      </c>
      <c r="F62" s="12" t="str">
        <f t="shared" si="11"/>
        <v/>
      </c>
      <c r="G62" s="44" t="str">
        <f t="shared" si="12"/>
        <v/>
      </c>
      <c r="H62" s="44" t="str">
        <f t="shared" si="13"/>
        <v/>
      </c>
      <c r="U62" s="34" t="str">
        <f t="array" ref="U62">IF(ROWS(U$3:U62)&gt;$L$38,"",INDEX($AF$3:$AF$1002,SMALL(IF(FREQUENCY(MATCH($AF$3:$AF$1002,$AF$3:$AF$1002,0),ROW($AF$3:$AF$1002)-ROW($AF$3)+1),ROW($AF$3:$AF$1002)-ROW($AF$3)+1),ROWS(U$3:U62))))</f>
        <v/>
      </c>
      <c r="V62" s="35">
        <f t="shared" si="20"/>
        <v>0</v>
      </c>
      <c r="W62" s="36" t="str">
        <f t="array" ref="W62">INDEX($U$3:$U$201,SMALL(IF($V$3:$V$201=X62,ROW($V$3:$V$201)-ROW($V$3)+1),COUNTIF(X$3:X62,X62)))</f>
        <v/>
      </c>
      <c r="X62" s="37">
        <f t="shared" si="21"/>
        <v>0</v>
      </c>
      <c r="Z62" s="12">
        <f t="shared" si="17"/>
        <v>60</v>
      </c>
      <c r="AA62" s="12">
        <f t="shared" si="2"/>
        <v>4</v>
      </c>
      <c r="AB62" s="32">
        <f>IFERROR(INDEX(generale!$A$5:$I$1004,$Z62,1),"")</f>
        <v>60</v>
      </c>
      <c r="AC62" s="32">
        <f>IFERROR(INDEX(generale!$A$5:$I$1004,$Z62,2),"")</f>
        <v>35</v>
      </c>
      <c r="AD62" s="32" t="str">
        <f>IFERROR(INDEX(generale!$A$5:$I$1004,$Z62,3),"")</f>
        <v>VIGIANI</v>
      </c>
      <c r="AE62" s="32" t="str">
        <f>IFERROR(INDEX(generale!$A$5:$I$1004,$Z62,4),"")</f>
        <v>ANDREA</v>
      </c>
      <c r="AF62" s="32" t="str">
        <f>IFERROR(INDEX(generale!$A$5:$I$1004,$Z62,5),"")</f>
        <v>AT RUNNING</v>
      </c>
      <c r="AG62" s="32" t="str">
        <f>IFERROR(INDEX(generale!$A$5:$I$1004,$Z62,6),"")</f>
        <v>F</v>
      </c>
      <c r="AH62" s="13">
        <f>IFERROR(INDEX(generale!$A$5:$I$1004,$Z62,7),"")</f>
        <v>3.1921296296296302E-2</v>
      </c>
      <c r="AI62" s="13">
        <f>IFERROR(INDEX(generale!$A$5:$I$1004,$Z62,8),"")</f>
        <v>3.5468106995884779E-3</v>
      </c>
    </row>
    <row r="63" spans="1:35" ht="15" customHeight="1">
      <c r="A63" s="12" t="str">
        <f t="shared" si="6"/>
        <v/>
      </c>
      <c r="B63" s="42" t="str">
        <f t="shared" si="7"/>
        <v/>
      </c>
      <c r="C63" s="42" t="str">
        <f t="shared" si="8"/>
        <v/>
      </c>
      <c r="D63" s="12" t="str">
        <f t="shared" si="9"/>
        <v/>
      </c>
      <c r="E63" s="12" t="str">
        <f t="shared" si="10"/>
        <v/>
      </c>
      <c r="F63" s="12" t="str">
        <f t="shared" si="11"/>
        <v/>
      </c>
      <c r="G63" s="44" t="str">
        <f t="shared" si="12"/>
        <v/>
      </c>
      <c r="H63" s="44" t="str">
        <f t="shared" si="13"/>
        <v/>
      </c>
      <c r="U63" s="34" t="str">
        <f t="array" ref="U63">IF(ROWS(U$3:U63)&gt;$L$38,"",INDEX($AF$3:$AF$1002,SMALL(IF(FREQUENCY(MATCH($AF$3:$AF$1002,$AF$3:$AF$1002,0),ROW($AF$3:$AF$1002)-ROW($AF$3)+1),ROW($AF$3:$AF$1002)-ROW($AF$3)+1),ROWS(U$3:U63))))</f>
        <v/>
      </c>
      <c r="V63" s="35">
        <f t="shared" si="20"/>
        <v>0</v>
      </c>
      <c r="W63" s="36" t="str">
        <f t="array" ref="W63">INDEX($U$3:$U$201,SMALL(IF($V$3:$V$201=X63,ROW($V$3:$V$201)-ROW($V$3)+1),COUNTIF(X$3:X63,X63)))</f>
        <v/>
      </c>
      <c r="X63" s="37">
        <f t="shared" si="21"/>
        <v>0</v>
      </c>
      <c r="Z63" s="12">
        <f t="shared" si="17"/>
        <v>61</v>
      </c>
      <c r="AA63" s="12">
        <f t="shared" si="2"/>
        <v>4</v>
      </c>
      <c r="AB63" s="32">
        <f>IFERROR(INDEX(generale!$A$5:$I$1004,$Z63,1),"")</f>
        <v>61</v>
      </c>
      <c r="AC63" s="32">
        <f>IFERROR(INDEX(generale!$A$5:$I$1004,$Z63,2),"")</f>
        <v>47</v>
      </c>
      <c r="AD63" s="32" t="str">
        <f>IFERROR(INDEX(generale!$A$5:$I$1004,$Z63,3),"")</f>
        <v>ARNAUD</v>
      </c>
      <c r="AE63" s="32" t="str">
        <f>IFERROR(INDEX(generale!$A$5:$I$1004,$Z63,4),"")</f>
        <v>VIRGINIA</v>
      </c>
      <c r="AF63" s="32" t="str">
        <f>IFERROR(INDEX(generale!$A$5:$I$1004,$Z63,5),"")</f>
        <v>ATL. NEPI</v>
      </c>
      <c r="AG63" s="32" t="str">
        <f>IFERROR(INDEX(generale!$A$5:$I$1004,$Z63,6),"")</f>
        <v>N</v>
      </c>
      <c r="AH63" s="13">
        <f>IFERROR(INDEX(generale!$A$5:$I$1004,$Z63,7),"")</f>
        <v>3.1990740740740743E-2</v>
      </c>
      <c r="AI63" s="13">
        <f>IFERROR(INDEX(generale!$A$5:$I$1004,$Z63,8),"")</f>
        <v>3.5545267489711938E-3</v>
      </c>
    </row>
    <row r="64" spans="1:35" ht="15" customHeight="1">
      <c r="A64" s="12" t="str">
        <f t="shared" si="6"/>
        <v/>
      </c>
      <c r="B64" s="42" t="str">
        <f t="shared" si="7"/>
        <v/>
      </c>
      <c r="C64" s="42" t="str">
        <f t="shared" si="8"/>
        <v/>
      </c>
      <c r="D64" s="12" t="str">
        <f t="shared" si="9"/>
        <v/>
      </c>
      <c r="E64" s="12" t="str">
        <f t="shared" si="10"/>
        <v/>
      </c>
      <c r="F64" s="12" t="str">
        <f t="shared" si="11"/>
        <v/>
      </c>
      <c r="G64" s="44" t="str">
        <f t="shared" si="12"/>
        <v/>
      </c>
      <c r="H64" s="44" t="str">
        <f t="shared" si="13"/>
        <v/>
      </c>
      <c r="U64" s="34" t="str">
        <f t="array" ref="U64">IF(ROWS(U$3:U64)&gt;$L$38,"",INDEX($AF$3:$AF$1002,SMALL(IF(FREQUENCY(MATCH($AF$3:$AF$1002,$AF$3:$AF$1002,0),ROW($AF$3:$AF$1002)-ROW($AF$3)+1),ROW($AF$3:$AF$1002)-ROW($AF$3)+1),ROWS(U$3:U64))))</f>
        <v/>
      </c>
      <c r="V64" s="35">
        <f t="shared" si="20"/>
        <v>0</v>
      </c>
      <c r="W64" s="36" t="str">
        <f t="array" ref="W64">INDEX($U$3:$U$201,SMALL(IF($V$3:$V$201=X64,ROW($V$3:$V$201)-ROW($V$3)+1),COUNTIF(X$3:X64,X64)))</f>
        <v/>
      </c>
      <c r="X64" s="37">
        <f t="shared" si="21"/>
        <v>0</v>
      </c>
      <c r="Z64" s="12">
        <f t="shared" si="17"/>
        <v>62</v>
      </c>
      <c r="AA64" s="12">
        <f t="shared" si="2"/>
        <v>4</v>
      </c>
      <c r="AB64" s="32">
        <f>IFERROR(INDEX(generale!$A$5:$I$1004,$Z64,1),"")</f>
        <v>62</v>
      </c>
      <c r="AC64" s="32">
        <f>IFERROR(INDEX(generale!$A$5:$I$1004,$Z64,2),"")</f>
        <v>131</v>
      </c>
      <c r="AD64" s="32" t="str">
        <f>IFERROR(INDEX(generale!$A$5:$I$1004,$Z64,3),"")</f>
        <v>ANETRINI</v>
      </c>
      <c r="AE64" s="32" t="str">
        <f>IFERROR(INDEX(generale!$A$5:$I$1004,$Z64,4),"")</f>
        <v>ALESSANDRA</v>
      </c>
      <c r="AF64" s="32" t="str">
        <f>IFERROR(INDEX(generale!$A$5:$I$1004,$Z64,5),"")</f>
        <v>ALTO LAZIO A.S.D.</v>
      </c>
      <c r="AG64" s="32" t="str">
        <f>IFERROR(INDEX(generale!$A$5:$I$1004,$Z64,6),"")</f>
        <v>N</v>
      </c>
      <c r="AH64" s="13">
        <f>IFERROR(INDEX(generale!$A$5:$I$1004,$Z64,7),"")</f>
        <v>3.2025462962962964E-2</v>
      </c>
      <c r="AI64" s="13">
        <f>IFERROR(INDEX(generale!$A$5:$I$1004,$Z64,8),"")</f>
        <v>3.5583847736625515E-3</v>
      </c>
    </row>
    <row r="65" spans="1:35" ht="15" customHeight="1">
      <c r="A65" s="12" t="str">
        <f t="shared" si="6"/>
        <v/>
      </c>
      <c r="B65" s="42" t="str">
        <f t="shared" si="7"/>
        <v/>
      </c>
      <c r="C65" s="42" t="str">
        <f t="shared" si="8"/>
        <v/>
      </c>
      <c r="D65" s="12" t="str">
        <f t="shared" si="9"/>
        <v/>
      </c>
      <c r="E65" s="12" t="str">
        <f t="shared" si="10"/>
        <v/>
      </c>
      <c r="F65" s="12" t="str">
        <f t="shared" si="11"/>
        <v/>
      </c>
      <c r="G65" s="44" t="str">
        <f t="shared" si="12"/>
        <v/>
      </c>
      <c r="H65" s="44" t="str">
        <f t="shared" si="13"/>
        <v/>
      </c>
      <c r="U65" s="34" t="str">
        <f t="array" ref="U65">IF(ROWS(U$3:U65)&gt;$L$38,"",INDEX($AF$3:$AF$1002,SMALL(IF(FREQUENCY(MATCH($AF$3:$AF$1002,$AF$3:$AF$1002,0),ROW($AF$3:$AF$1002)-ROW($AF$3)+1),ROW($AF$3:$AF$1002)-ROW($AF$3)+1),ROWS(U$3:U65))))</f>
        <v/>
      </c>
      <c r="V65" s="35">
        <f t="shared" si="20"/>
        <v>0</v>
      </c>
      <c r="W65" s="36" t="str">
        <f t="array" ref="W65">INDEX($U$3:$U$201,SMALL(IF($V$3:$V$201=X65,ROW($V$3:$V$201)-ROW($V$3)+1),COUNTIF(X$3:X65,X65)))</f>
        <v/>
      </c>
      <c r="X65" s="37">
        <f t="shared" si="21"/>
        <v>0</v>
      </c>
      <c r="Z65" s="12">
        <f t="shared" si="17"/>
        <v>63</v>
      </c>
      <c r="AA65" s="12">
        <f t="shared" si="2"/>
        <v>5</v>
      </c>
      <c r="AB65" s="32">
        <f>IFERROR(INDEX(generale!$A$5:$I$1004,$Z65,1),"")</f>
        <v>63</v>
      </c>
      <c r="AC65" s="32">
        <f>IFERROR(INDEX(generale!$A$5:$I$1004,$Z65,2),"")</f>
        <v>55</v>
      </c>
      <c r="AD65" s="32" t="str">
        <f>IFERROR(INDEX(generale!$A$5:$I$1004,$Z65,3),"")</f>
        <v>ZAPPONI</v>
      </c>
      <c r="AE65" s="32" t="str">
        <f>IFERROR(INDEX(generale!$A$5:$I$1004,$Z65,4),"")</f>
        <v>DOMENICO</v>
      </c>
      <c r="AF65" s="32" t="str">
        <f>IFERROR(INDEX(generale!$A$5:$I$1004,$Z65,5),"")</f>
        <v>POLISPORTIVA MONTALTO</v>
      </c>
      <c r="AG65" s="32" t="str">
        <f>IFERROR(INDEX(generale!$A$5:$I$1004,$Z65,6),"")</f>
        <v>H</v>
      </c>
      <c r="AH65" s="13">
        <f>IFERROR(INDEX(generale!$A$5:$I$1004,$Z65,7),"")</f>
        <v>3.2256944444444442E-2</v>
      </c>
      <c r="AI65" s="13">
        <f>IFERROR(INDEX(generale!$A$5:$I$1004,$Z65,8),"")</f>
        <v>3.5841049382716048E-3</v>
      </c>
    </row>
    <row r="66" spans="1:35" ht="15" customHeight="1">
      <c r="A66" s="12" t="str">
        <f t="shared" si="6"/>
        <v/>
      </c>
      <c r="B66" s="42" t="str">
        <f t="shared" si="7"/>
        <v/>
      </c>
      <c r="C66" s="42" t="str">
        <f t="shared" si="8"/>
        <v/>
      </c>
      <c r="D66" s="12" t="str">
        <f t="shared" si="9"/>
        <v/>
      </c>
      <c r="E66" s="12" t="str">
        <f t="shared" si="10"/>
        <v/>
      </c>
      <c r="F66" s="12" t="str">
        <f t="shared" si="11"/>
        <v/>
      </c>
      <c r="G66" s="44" t="str">
        <f t="shared" si="12"/>
        <v/>
      </c>
      <c r="H66" s="44" t="str">
        <f t="shared" si="13"/>
        <v/>
      </c>
      <c r="U66" s="34" t="str">
        <f t="array" ref="U66">IF(ROWS(U$3:U66)&gt;$L$38,"",INDEX($AF$3:$AF$1002,SMALL(IF(FREQUENCY(MATCH($AF$3:$AF$1002,$AF$3:$AF$1002,0),ROW($AF$3:$AF$1002)-ROW($AF$3)+1),ROW($AF$3:$AF$1002)-ROW($AF$3)+1),ROWS(U$3:U66))))</f>
        <v/>
      </c>
      <c r="V66" s="35">
        <f t="shared" si="20"/>
        <v>0</v>
      </c>
      <c r="W66" s="36" t="str">
        <f t="array" ref="W66">INDEX($U$3:$U$201,SMALL(IF($V$3:$V$201=X66,ROW($V$3:$V$201)-ROW($V$3)+1),COUNTIF(X$3:X66,X66)))</f>
        <v/>
      </c>
      <c r="X66" s="37">
        <f t="shared" si="21"/>
        <v>0</v>
      </c>
      <c r="Z66" s="12">
        <f t="shared" si="17"/>
        <v>64</v>
      </c>
      <c r="AA66" s="12">
        <f t="shared" si="2"/>
        <v>6</v>
      </c>
      <c r="AB66" s="32">
        <f>IFERROR(INDEX(generale!$A$5:$I$1004,$Z66,1),"")</f>
        <v>64</v>
      </c>
      <c r="AC66" s="32">
        <f>IFERROR(INDEX(generale!$A$5:$I$1004,$Z66,2),"")</f>
        <v>51</v>
      </c>
      <c r="AD66" s="32" t="str">
        <f>IFERROR(INDEX(generale!$A$5:$I$1004,$Z66,3),"")</f>
        <v>PAONE</v>
      </c>
      <c r="AE66" s="32" t="str">
        <f>IFERROR(INDEX(generale!$A$5:$I$1004,$Z66,4),"")</f>
        <v>GIANNI</v>
      </c>
      <c r="AF66" s="32" t="str">
        <f>IFERROR(INDEX(generale!$A$5:$I$1004,$Z66,5),"")</f>
        <v>POLISPORTIVA MONTALTO</v>
      </c>
      <c r="AG66" s="32" t="str">
        <f>IFERROR(INDEX(generale!$A$5:$I$1004,$Z66,6),"")</f>
        <v>I</v>
      </c>
      <c r="AH66" s="13">
        <f>IFERROR(INDEX(generale!$A$5:$I$1004,$Z66,7),"")</f>
        <v>3.2488425925925928E-2</v>
      </c>
      <c r="AI66" s="13">
        <f>IFERROR(INDEX(generale!$A$5:$I$1004,$Z66,8),"")</f>
        <v>3.6098251028806585E-3</v>
      </c>
    </row>
    <row r="67" spans="1:35" ht="15" customHeight="1">
      <c r="A67" s="12" t="str">
        <f t="shared" si="6"/>
        <v/>
      </c>
      <c r="B67" s="42" t="str">
        <f t="shared" si="7"/>
        <v/>
      </c>
      <c r="C67" s="42" t="str">
        <f t="shared" si="8"/>
        <v/>
      </c>
      <c r="D67" s="12" t="str">
        <f t="shared" si="9"/>
        <v/>
      </c>
      <c r="E67" s="12" t="str">
        <f t="shared" si="10"/>
        <v/>
      </c>
      <c r="F67" s="12" t="str">
        <f t="shared" si="11"/>
        <v/>
      </c>
      <c r="G67" s="44" t="str">
        <f t="shared" si="12"/>
        <v/>
      </c>
      <c r="H67" s="44" t="str">
        <f t="shared" si="13"/>
        <v/>
      </c>
      <c r="U67" s="34" t="str">
        <f t="array" ref="U67">IF(ROWS(U$3:U67)&gt;$L$38,"",INDEX($AF$3:$AF$1002,SMALL(IF(FREQUENCY(MATCH($AF$3:$AF$1002,$AF$3:$AF$1002,0),ROW($AF$3:$AF$1002)-ROW($AF$3)+1),ROW($AF$3:$AF$1002)-ROW($AF$3)+1),ROWS(U$3:U67))))</f>
        <v/>
      </c>
      <c r="V67" s="35">
        <f t="shared" ref="V67:V98" si="26">IF(U67=0,"",COUNTIF($AF$3:$AF$1002,U67))</f>
        <v>0</v>
      </c>
      <c r="W67" s="36" t="str">
        <f t="array" ref="W67">INDEX($U$3:$U$201,SMALL(IF($V$3:$V$201=X67,ROW($V$3:$V$201)-ROW($V$3)+1),COUNTIF(X$3:X67,X67)))</f>
        <v/>
      </c>
      <c r="X67" s="37">
        <f t="shared" ref="X67:X98" si="27">LARGE($V$3:$V$201,ROW(X67)-2)</f>
        <v>0</v>
      </c>
      <c r="Z67" s="12">
        <f t="shared" si="17"/>
        <v>65</v>
      </c>
      <c r="AA67" s="12">
        <f t="shared" ref="AA67:AA130" si="28">SUM(IF($E$3=AF67,TRUE,FALSE),AA66)</f>
        <v>6</v>
      </c>
      <c r="AB67" s="32">
        <f>IFERROR(INDEX(generale!$A$5:$I$1004,$Z67,1),"")</f>
        <v>65</v>
      </c>
      <c r="AC67" s="32">
        <f>IFERROR(INDEX(generale!$A$5:$I$1004,$Z67,2),"")</f>
        <v>28</v>
      </c>
      <c r="AD67" s="32" t="str">
        <f>IFERROR(INDEX(generale!$A$5:$I$1004,$Z67,3),"")</f>
        <v>GIULIANI</v>
      </c>
      <c r="AE67" s="32" t="str">
        <f>IFERROR(INDEX(generale!$A$5:$I$1004,$Z67,4),"")</f>
        <v>ALESSANDRO</v>
      </c>
      <c r="AF67" s="32" t="str">
        <f>IFERROR(INDEX(generale!$A$5:$I$1004,$Z67,5),"")</f>
        <v>TANA DEI LUPI</v>
      </c>
      <c r="AG67" s="32" t="str">
        <f>IFERROR(INDEX(generale!$A$5:$I$1004,$Z67,6),"")</f>
        <v>F</v>
      </c>
      <c r="AH67" s="13">
        <f>IFERROR(INDEX(generale!$A$5:$I$1004,$Z67,7),"")</f>
        <v>3.2499999999999994E-2</v>
      </c>
      <c r="AI67" s="13">
        <f>IFERROR(INDEX(generale!$A$5:$I$1004,$Z67,8),"")</f>
        <v>3.6111111111111105E-3</v>
      </c>
    </row>
    <row r="68" spans="1:35" ht="15" customHeight="1">
      <c r="A68" s="12" t="str">
        <f t="shared" si="6"/>
        <v/>
      </c>
      <c r="B68" s="42" t="str">
        <f t="shared" si="7"/>
        <v/>
      </c>
      <c r="C68" s="42" t="str">
        <f t="shared" si="8"/>
        <v/>
      </c>
      <c r="D68" s="12" t="str">
        <f t="shared" si="9"/>
        <v/>
      </c>
      <c r="E68" s="12" t="str">
        <f t="shared" si="10"/>
        <v/>
      </c>
      <c r="F68" s="12" t="str">
        <f t="shared" si="11"/>
        <v/>
      </c>
      <c r="G68" s="44" t="str">
        <f t="shared" si="12"/>
        <v/>
      </c>
      <c r="H68" s="44" t="str">
        <f t="shared" si="13"/>
        <v/>
      </c>
      <c r="U68" s="34" t="str">
        <f t="array" ref="U68">IF(ROWS(U$3:U68)&gt;$L$38,"",INDEX($AF$3:$AF$1002,SMALL(IF(FREQUENCY(MATCH($AF$3:$AF$1002,$AF$3:$AF$1002,0),ROW($AF$3:$AF$1002)-ROW($AF$3)+1),ROW($AF$3:$AF$1002)-ROW($AF$3)+1),ROWS(U$3:U68))))</f>
        <v/>
      </c>
      <c r="V68" s="35">
        <f t="shared" si="26"/>
        <v>0</v>
      </c>
      <c r="W68" s="36" t="str">
        <f t="array" ref="W68">INDEX($U$3:$U$201,SMALL(IF($V$3:$V$201=X68,ROW($V$3:$V$201)-ROW($V$3)+1),COUNTIF(X$3:X68,X68)))</f>
        <v/>
      </c>
      <c r="X68" s="37">
        <f t="shared" si="27"/>
        <v>0</v>
      </c>
      <c r="Z68" s="12">
        <f t="shared" si="17"/>
        <v>66</v>
      </c>
      <c r="AA68" s="12">
        <f t="shared" si="28"/>
        <v>6</v>
      </c>
      <c r="AB68" s="32">
        <f>IFERROR(INDEX(generale!$A$5:$I$1004,$Z68,1),"")</f>
        <v>66</v>
      </c>
      <c r="AC68" s="32">
        <f>IFERROR(INDEX(generale!$A$5:$I$1004,$Z68,2),"")</f>
        <v>9</v>
      </c>
      <c r="AD68" s="32" t="str">
        <f>IFERROR(INDEX(generale!$A$5:$I$1004,$Z68,3),"")</f>
        <v>BOZENA</v>
      </c>
      <c r="AE68" s="32" t="str">
        <f>IFERROR(INDEX(generale!$A$5:$I$1004,$Z68,4),"")</f>
        <v>ANNA</v>
      </c>
      <c r="AF68" s="32" t="str">
        <f>IFERROR(INDEX(generale!$A$5:$I$1004,$Z68,5),"")</f>
        <v>ATL. MONTEFIASCONE</v>
      </c>
      <c r="AG68" s="32" t="str">
        <f>IFERROR(INDEX(generale!$A$5:$I$1004,$Z68,6),"")</f>
        <v>N</v>
      </c>
      <c r="AH68" s="13">
        <f>IFERROR(INDEX(generale!$A$5:$I$1004,$Z68,7),"")</f>
        <v>3.2534722222222222E-2</v>
      </c>
      <c r="AI68" s="13">
        <f>IFERROR(INDEX(generale!$A$5:$I$1004,$Z68,8),"")</f>
        <v>3.6149691358024691E-3</v>
      </c>
    </row>
    <row r="69" spans="1:35" ht="15" customHeight="1">
      <c r="A69" s="12" t="str">
        <f t="shared" ref="A69:A132" si="29">IFERROR(VLOOKUP($Z67,$AA$3:$AI$1002,2,FALSE),"")</f>
        <v/>
      </c>
      <c r="B69" s="42" t="str">
        <f t="shared" ref="B69:B132" si="30">IFERROR(VLOOKUP($Z67,$AA$3:$AI$1002,3,FALSE),"")</f>
        <v/>
      </c>
      <c r="C69" s="42" t="str">
        <f t="shared" ref="C69:C132" si="31">IFERROR(VLOOKUP($Z67,$AA$3:$AI$1002,4,FALSE),"")</f>
        <v/>
      </c>
      <c r="D69" s="12" t="str">
        <f t="shared" ref="D69:D132" si="32">IFERROR(VLOOKUP($Z67,$AA$3:$AI$1002,5,FALSE),"")</f>
        <v/>
      </c>
      <c r="E69" s="12" t="str">
        <f t="shared" ref="E69:E132" si="33">IFERROR(VLOOKUP($Z67,$AA$3:$AI$1002,6,FALSE),"")</f>
        <v/>
      </c>
      <c r="F69" s="12" t="str">
        <f t="shared" ref="F69:F132" si="34">IFERROR(VLOOKUP($Z67,$AA$3:$AI$1002,7,FALSE),"")</f>
        <v/>
      </c>
      <c r="G69" s="44" t="str">
        <f t="shared" ref="G69:G132" si="35">IFERROR(VLOOKUP($Z67,$AA$3:$AI$1002,8,FALSE),"")</f>
        <v/>
      </c>
      <c r="H69" s="44" t="str">
        <f t="shared" ref="H69:H132" si="36">IFERROR(VLOOKUP($Z67,$AA$3:$AI$1002,9,FALSE),"")</f>
        <v/>
      </c>
      <c r="U69" s="34" t="str">
        <f t="array" ref="U69">IF(ROWS(U$3:U69)&gt;$L$38,"",INDEX($AF$3:$AF$1002,SMALL(IF(FREQUENCY(MATCH($AF$3:$AF$1002,$AF$3:$AF$1002,0),ROW($AF$3:$AF$1002)-ROW($AF$3)+1),ROW($AF$3:$AF$1002)-ROW($AF$3)+1),ROWS(U$3:U69))))</f>
        <v/>
      </c>
      <c r="V69" s="35">
        <f t="shared" si="26"/>
        <v>0</v>
      </c>
      <c r="W69" s="36" t="str">
        <f t="array" ref="W69">INDEX($U$3:$U$201,SMALL(IF($V$3:$V$201=X69,ROW($V$3:$V$201)-ROW($V$3)+1),COUNTIF(X$3:X69,X69)))</f>
        <v/>
      </c>
      <c r="X69" s="37">
        <f t="shared" si="27"/>
        <v>0</v>
      </c>
      <c r="Z69" s="12">
        <f t="shared" si="17"/>
        <v>67</v>
      </c>
      <c r="AA69" s="12">
        <f t="shared" si="28"/>
        <v>6</v>
      </c>
      <c r="AB69" s="32">
        <f>IFERROR(INDEX(generale!$A$5:$I$1004,$Z69,1),"")</f>
        <v>67</v>
      </c>
      <c r="AC69" s="32">
        <f>IFERROR(INDEX(generale!$A$5:$I$1004,$Z69,2),"")</f>
        <v>15</v>
      </c>
      <c r="AD69" s="32" t="str">
        <f>IFERROR(INDEX(generale!$A$5:$I$1004,$Z69,3),"")</f>
        <v>PASQUINELLI</v>
      </c>
      <c r="AE69" s="32" t="str">
        <f>IFERROR(INDEX(generale!$A$5:$I$1004,$Z69,4),"")</f>
        <v>ALESSANDRO</v>
      </c>
      <c r="AF69" s="32" t="str">
        <f>IFERROR(INDEX(generale!$A$5:$I$1004,$Z69,5),"")</f>
        <v>ATL. MONTEFIASCONE</v>
      </c>
      <c r="AG69" s="32" t="str">
        <f>IFERROR(INDEX(generale!$A$5:$I$1004,$Z69,6),"")</f>
        <v>E</v>
      </c>
      <c r="AH69" s="13">
        <f>IFERROR(INDEX(generale!$A$5:$I$1004,$Z69,7),"")</f>
        <v>3.2546296296296295E-2</v>
      </c>
      <c r="AI69" s="13">
        <f>IFERROR(INDEX(generale!$A$5:$I$1004,$Z69,8),"")</f>
        <v>3.6162551440329215E-3</v>
      </c>
    </row>
    <row r="70" spans="1:35" ht="15" customHeight="1">
      <c r="A70" s="12" t="str">
        <f t="shared" si="29"/>
        <v/>
      </c>
      <c r="B70" s="42" t="str">
        <f t="shared" si="30"/>
        <v/>
      </c>
      <c r="C70" s="42" t="str">
        <f t="shared" si="31"/>
        <v/>
      </c>
      <c r="D70" s="12" t="str">
        <f t="shared" si="32"/>
        <v/>
      </c>
      <c r="E70" s="12" t="str">
        <f t="shared" si="33"/>
        <v/>
      </c>
      <c r="F70" s="12" t="str">
        <f t="shared" si="34"/>
        <v/>
      </c>
      <c r="G70" s="44" t="str">
        <f t="shared" si="35"/>
        <v/>
      </c>
      <c r="H70" s="44" t="str">
        <f t="shared" si="36"/>
        <v/>
      </c>
      <c r="U70" s="34" t="str">
        <f t="array" ref="U70">IF(ROWS(U$3:U70)&gt;$L$38,"",INDEX($AF$3:$AF$1002,SMALL(IF(FREQUENCY(MATCH($AF$3:$AF$1002,$AF$3:$AF$1002,0),ROW($AF$3:$AF$1002)-ROW($AF$3)+1),ROW($AF$3:$AF$1002)-ROW($AF$3)+1),ROWS(U$3:U70))))</f>
        <v/>
      </c>
      <c r="V70" s="35">
        <f t="shared" si="26"/>
        <v>0</v>
      </c>
      <c r="W70" s="36" t="str">
        <f t="array" ref="W70">INDEX($U$3:$U$201,SMALL(IF($V$3:$V$201=X70,ROW($V$3:$V$201)-ROW($V$3)+1),COUNTIF(X$3:X70,X70)))</f>
        <v/>
      </c>
      <c r="X70" s="37">
        <f t="shared" si="27"/>
        <v>0</v>
      </c>
      <c r="Z70" s="12">
        <f t="shared" ref="Z70:Z133" si="37">Z69+1</f>
        <v>68</v>
      </c>
      <c r="AA70" s="12">
        <f t="shared" si="28"/>
        <v>6</v>
      </c>
      <c r="AB70" s="32">
        <f>IFERROR(INDEX(generale!$A$5:$I$1004,$Z70,1),"")</f>
        <v>68</v>
      </c>
      <c r="AC70" s="32">
        <f>IFERROR(INDEX(generale!$A$5:$I$1004,$Z70,2),"")</f>
        <v>107</v>
      </c>
      <c r="AD70" s="32" t="str">
        <f>IFERROR(INDEX(generale!$A$5:$I$1004,$Z70,3),"")</f>
        <v>MINELLI</v>
      </c>
      <c r="AE70" s="32" t="str">
        <f>IFERROR(INDEX(generale!$A$5:$I$1004,$Z70,4),"")</f>
        <v>DAVID</v>
      </c>
      <c r="AF70" s="32" t="str">
        <f>IFERROR(INDEX(generale!$A$5:$I$1004,$Z70,5),"")</f>
        <v>BOLSENA FORUM SPORT</v>
      </c>
      <c r="AG70" s="32" t="str">
        <f>IFERROR(INDEX(generale!$A$5:$I$1004,$Z70,6),"")</f>
        <v>D</v>
      </c>
      <c r="AH70" s="13">
        <f>IFERROR(INDEX(generale!$A$5:$I$1004,$Z70,7),"")</f>
        <v>3.2800925925925928E-2</v>
      </c>
      <c r="AI70" s="13">
        <f>IFERROR(INDEX(generale!$A$5:$I$1004,$Z70,8),"")</f>
        <v>3.644547325102881E-3</v>
      </c>
    </row>
    <row r="71" spans="1:35" ht="15" customHeight="1">
      <c r="A71" s="12" t="str">
        <f t="shared" si="29"/>
        <v/>
      </c>
      <c r="B71" s="42" t="str">
        <f t="shared" si="30"/>
        <v/>
      </c>
      <c r="C71" s="42" t="str">
        <f t="shared" si="31"/>
        <v/>
      </c>
      <c r="D71" s="12" t="str">
        <f t="shared" si="32"/>
        <v/>
      </c>
      <c r="E71" s="12" t="str">
        <f t="shared" si="33"/>
        <v/>
      </c>
      <c r="F71" s="12" t="str">
        <f t="shared" si="34"/>
        <v/>
      </c>
      <c r="G71" s="44" t="str">
        <f t="shared" si="35"/>
        <v/>
      </c>
      <c r="H71" s="44" t="str">
        <f t="shared" si="36"/>
        <v/>
      </c>
      <c r="U71" s="34" t="str">
        <f t="array" ref="U71">IF(ROWS(U$3:U71)&gt;$L$38,"",INDEX($AF$3:$AF$1002,SMALL(IF(FREQUENCY(MATCH($AF$3:$AF$1002,$AF$3:$AF$1002,0),ROW($AF$3:$AF$1002)-ROW($AF$3)+1),ROW($AF$3:$AF$1002)-ROW($AF$3)+1),ROWS(U$3:U71))))</f>
        <v/>
      </c>
      <c r="V71" s="35">
        <f t="shared" si="26"/>
        <v>0</v>
      </c>
      <c r="W71" s="36" t="str">
        <f t="array" ref="W71">INDEX($U$3:$U$201,SMALL(IF($V$3:$V$201=X71,ROW($V$3:$V$201)-ROW($V$3)+1),COUNTIF(X$3:X71,X71)))</f>
        <v/>
      </c>
      <c r="X71" s="37">
        <f t="shared" si="27"/>
        <v>0</v>
      </c>
      <c r="Z71" s="12">
        <f t="shared" si="37"/>
        <v>69</v>
      </c>
      <c r="AA71" s="12">
        <f t="shared" si="28"/>
        <v>6</v>
      </c>
      <c r="AB71" s="32">
        <f>IFERROR(INDEX(generale!$A$5:$I$1004,$Z71,1),"")</f>
        <v>69</v>
      </c>
      <c r="AC71" s="32">
        <f>IFERROR(INDEX(generale!$A$5:$I$1004,$Z71,2),"")</f>
        <v>34</v>
      </c>
      <c r="AD71" s="32" t="str">
        <f>IFERROR(INDEX(generale!$A$5:$I$1004,$Z71,3),"")</f>
        <v>TASCHINI</v>
      </c>
      <c r="AE71" s="32" t="str">
        <f>IFERROR(INDEX(generale!$A$5:$I$1004,$Z71,4),"")</f>
        <v>GIAN PAOLO</v>
      </c>
      <c r="AF71" s="32" t="str">
        <f>IFERROR(INDEX(generale!$A$5:$I$1004,$Z71,5),"")</f>
        <v>AT RUNNING</v>
      </c>
      <c r="AG71" s="32" t="str">
        <f>IFERROR(INDEX(generale!$A$5:$I$1004,$Z71,6),"")</f>
        <v>E</v>
      </c>
      <c r="AH71" s="13">
        <f>IFERROR(INDEX(generale!$A$5:$I$1004,$Z71,7),"")</f>
        <v>3.2986111111111112E-2</v>
      </c>
      <c r="AI71" s="13">
        <f>IFERROR(INDEX(generale!$A$5:$I$1004,$Z71,8),"")</f>
        <v>3.6651234567901237E-3</v>
      </c>
    </row>
    <row r="72" spans="1:35" ht="15" customHeight="1">
      <c r="A72" s="12" t="str">
        <f t="shared" si="29"/>
        <v/>
      </c>
      <c r="B72" s="42" t="str">
        <f t="shared" si="30"/>
        <v/>
      </c>
      <c r="C72" s="42" t="str">
        <f t="shared" si="31"/>
        <v/>
      </c>
      <c r="D72" s="12" t="str">
        <f t="shared" si="32"/>
        <v/>
      </c>
      <c r="E72" s="12" t="str">
        <f t="shared" si="33"/>
        <v/>
      </c>
      <c r="F72" s="12" t="str">
        <f t="shared" si="34"/>
        <v/>
      </c>
      <c r="G72" s="44" t="str">
        <f t="shared" si="35"/>
        <v/>
      </c>
      <c r="H72" s="44" t="str">
        <f t="shared" si="36"/>
        <v/>
      </c>
      <c r="U72" s="34" t="str">
        <f t="array" ref="U72">IF(ROWS(U$3:U72)&gt;$L$38,"",INDEX($AF$3:$AF$1002,SMALL(IF(FREQUENCY(MATCH($AF$3:$AF$1002,$AF$3:$AF$1002,0),ROW($AF$3:$AF$1002)-ROW($AF$3)+1),ROW($AF$3:$AF$1002)-ROW($AF$3)+1),ROWS(U$3:U72))))</f>
        <v/>
      </c>
      <c r="V72" s="35">
        <f t="shared" si="26"/>
        <v>0</v>
      </c>
      <c r="W72" s="36" t="str">
        <f t="array" ref="W72">INDEX($U$3:$U$201,SMALL(IF($V$3:$V$201=X72,ROW($V$3:$V$201)-ROW($V$3)+1),COUNTIF(X$3:X72,X72)))</f>
        <v/>
      </c>
      <c r="X72" s="37">
        <f t="shared" si="27"/>
        <v>0</v>
      </c>
      <c r="Z72" s="12">
        <f t="shared" si="37"/>
        <v>70</v>
      </c>
      <c r="AA72" s="12">
        <f t="shared" si="28"/>
        <v>7</v>
      </c>
      <c r="AB72" s="32">
        <f>IFERROR(INDEX(generale!$A$5:$I$1004,$Z72,1),"")</f>
        <v>70</v>
      </c>
      <c r="AC72" s="32">
        <f>IFERROR(INDEX(generale!$A$5:$I$1004,$Z72,2),"")</f>
        <v>57</v>
      </c>
      <c r="AD72" s="32" t="str">
        <f>IFERROR(INDEX(generale!$A$5:$I$1004,$Z72,3),"")</f>
        <v>PETRINO</v>
      </c>
      <c r="AE72" s="32" t="str">
        <f>IFERROR(INDEX(generale!$A$5:$I$1004,$Z72,4),"")</f>
        <v>LUIGI</v>
      </c>
      <c r="AF72" s="32" t="str">
        <f>IFERROR(INDEX(generale!$A$5:$I$1004,$Z72,5),"")</f>
        <v>POLISPORTIVA MONTALTO</v>
      </c>
      <c r="AG72" s="32" t="str">
        <f>IFERROR(INDEX(generale!$A$5:$I$1004,$Z72,6),"")</f>
        <v>H</v>
      </c>
      <c r="AH72" s="13">
        <f>IFERROR(INDEX(generale!$A$5:$I$1004,$Z72,7),"")</f>
        <v>3.3159722222222222E-2</v>
      </c>
      <c r="AI72" s="13">
        <f>IFERROR(INDEX(generale!$A$5:$I$1004,$Z72,8),"")</f>
        <v>3.6844135802469135E-3</v>
      </c>
    </row>
    <row r="73" spans="1:35" ht="15" customHeight="1">
      <c r="A73" s="12" t="str">
        <f t="shared" si="29"/>
        <v/>
      </c>
      <c r="B73" s="42" t="str">
        <f t="shared" si="30"/>
        <v/>
      </c>
      <c r="C73" s="42" t="str">
        <f t="shared" si="31"/>
        <v/>
      </c>
      <c r="D73" s="12" t="str">
        <f t="shared" si="32"/>
        <v/>
      </c>
      <c r="E73" s="12" t="str">
        <f t="shared" si="33"/>
        <v/>
      </c>
      <c r="F73" s="12" t="str">
        <f t="shared" si="34"/>
        <v/>
      </c>
      <c r="G73" s="44" t="str">
        <f t="shared" si="35"/>
        <v/>
      </c>
      <c r="H73" s="44" t="str">
        <f t="shared" si="36"/>
        <v/>
      </c>
      <c r="U73" s="34" t="str">
        <f t="array" ref="U73">IF(ROWS(U$3:U73)&gt;$L$38,"",INDEX($AF$3:$AF$1002,SMALL(IF(FREQUENCY(MATCH($AF$3:$AF$1002,$AF$3:$AF$1002,0),ROW($AF$3:$AF$1002)-ROW($AF$3)+1),ROW($AF$3:$AF$1002)-ROW($AF$3)+1),ROWS(U$3:U73))))</f>
        <v/>
      </c>
      <c r="V73" s="35">
        <f t="shared" si="26"/>
        <v>0</v>
      </c>
      <c r="W73" s="36" t="str">
        <f t="array" ref="W73">INDEX($U$3:$U$201,SMALL(IF($V$3:$V$201=X73,ROW($V$3:$V$201)-ROW($V$3)+1),COUNTIF(X$3:X73,X73)))</f>
        <v/>
      </c>
      <c r="X73" s="37">
        <f t="shared" si="27"/>
        <v>0</v>
      </c>
      <c r="Z73" s="12">
        <f t="shared" si="37"/>
        <v>71</v>
      </c>
      <c r="AA73" s="12">
        <f t="shared" si="28"/>
        <v>7</v>
      </c>
      <c r="AB73" s="32">
        <f>IFERROR(INDEX(generale!$A$5:$I$1004,$Z73,1),"")</f>
        <v>71</v>
      </c>
      <c r="AC73" s="32">
        <f>IFERROR(INDEX(generale!$A$5:$I$1004,$Z73,2),"")</f>
        <v>111</v>
      </c>
      <c r="AD73" s="32" t="str">
        <f>IFERROR(INDEX(generale!$A$5:$I$1004,$Z73,3),"")</f>
        <v>CALVANELLI</v>
      </c>
      <c r="AE73" s="32" t="str">
        <f>IFERROR(INDEX(generale!$A$5:$I$1004,$Z73,4),"")</f>
        <v>MARCO</v>
      </c>
      <c r="AF73" s="32" t="str">
        <f>IFERROR(INDEX(generale!$A$5:$I$1004,$Z73,5),"")</f>
        <v>LIBERTAS ORVIETO</v>
      </c>
      <c r="AG73" s="32" t="str">
        <f>IFERROR(INDEX(generale!$A$5:$I$1004,$Z73,6),"")</f>
        <v>E</v>
      </c>
      <c r="AH73" s="13">
        <f>IFERROR(INDEX(generale!$A$5:$I$1004,$Z73,7),"")</f>
        <v>3.3171296296296296E-2</v>
      </c>
      <c r="AI73" s="13">
        <f>IFERROR(INDEX(generale!$A$5:$I$1004,$Z73,8),"")</f>
        <v>3.6856995884773664E-3</v>
      </c>
    </row>
    <row r="74" spans="1:35" ht="15" customHeight="1">
      <c r="A74" s="12" t="str">
        <f t="shared" si="29"/>
        <v/>
      </c>
      <c r="B74" s="42" t="str">
        <f t="shared" si="30"/>
        <v/>
      </c>
      <c r="C74" s="42" t="str">
        <f t="shared" si="31"/>
        <v/>
      </c>
      <c r="D74" s="12" t="str">
        <f t="shared" si="32"/>
        <v/>
      </c>
      <c r="E74" s="12" t="str">
        <f t="shared" si="33"/>
        <v/>
      </c>
      <c r="F74" s="12" t="str">
        <f t="shared" si="34"/>
        <v/>
      </c>
      <c r="G74" s="44" t="str">
        <f t="shared" si="35"/>
        <v/>
      </c>
      <c r="H74" s="44" t="str">
        <f t="shared" si="36"/>
        <v/>
      </c>
      <c r="U74" s="34" t="str">
        <f t="array" ref="U74">IF(ROWS(U$3:U74)&gt;$L$38,"",INDEX($AF$3:$AF$1002,SMALL(IF(FREQUENCY(MATCH($AF$3:$AF$1002,$AF$3:$AF$1002,0),ROW($AF$3:$AF$1002)-ROW($AF$3)+1),ROW($AF$3:$AF$1002)-ROW($AF$3)+1),ROWS(U$3:U74))))</f>
        <v/>
      </c>
      <c r="V74" s="35">
        <f t="shared" si="26"/>
        <v>0</v>
      </c>
      <c r="W74" s="36" t="str">
        <f t="array" ref="W74">INDEX($U$3:$U$201,SMALL(IF($V$3:$V$201=X74,ROW($V$3:$V$201)-ROW($V$3)+1),COUNTIF(X$3:X74,X74)))</f>
        <v/>
      </c>
      <c r="X74" s="37">
        <f t="shared" si="27"/>
        <v>0</v>
      </c>
      <c r="Z74" s="12">
        <f t="shared" si="37"/>
        <v>72</v>
      </c>
      <c r="AA74" s="12">
        <f t="shared" si="28"/>
        <v>7</v>
      </c>
      <c r="AB74" s="32">
        <f>IFERROR(INDEX(generale!$A$5:$I$1004,$Z74,1),"")</f>
        <v>72</v>
      </c>
      <c r="AC74" s="32">
        <f>IFERROR(INDEX(generale!$A$5:$I$1004,$Z74,2),"")</f>
        <v>135</v>
      </c>
      <c r="AD74" s="32" t="str">
        <f>IFERROR(INDEX(generale!$A$5:$I$1004,$Z74,3),"")</f>
        <v>ERCOLANI</v>
      </c>
      <c r="AE74" s="32" t="str">
        <f>IFERROR(INDEX(generale!$A$5:$I$1004,$Z74,4),"")</f>
        <v>ERCOLE</v>
      </c>
      <c r="AF74" s="32" t="str">
        <f>IFERROR(INDEX(generale!$A$5:$I$1004,$Z74,5),"")</f>
        <v>BOLSENA FORUM SPORT</v>
      </c>
      <c r="AG74" s="32" t="str">
        <f>IFERROR(INDEX(generale!$A$5:$I$1004,$Z74,6),"")</f>
        <v>F</v>
      </c>
      <c r="AH74" s="13">
        <f>IFERROR(INDEX(generale!$A$5:$I$1004,$Z74,7),"")</f>
        <v>3.3344907407407406E-2</v>
      </c>
      <c r="AI74" s="13">
        <f>IFERROR(INDEX(generale!$A$5:$I$1004,$Z74,8),"")</f>
        <v>3.7049897119341563E-3</v>
      </c>
    </row>
    <row r="75" spans="1:35" ht="15" customHeight="1">
      <c r="A75" s="12" t="str">
        <f t="shared" si="29"/>
        <v/>
      </c>
      <c r="B75" s="42" t="str">
        <f t="shared" si="30"/>
        <v/>
      </c>
      <c r="C75" s="42" t="str">
        <f t="shared" si="31"/>
        <v/>
      </c>
      <c r="D75" s="12" t="str">
        <f t="shared" si="32"/>
        <v/>
      </c>
      <c r="E75" s="12" t="str">
        <f t="shared" si="33"/>
        <v/>
      </c>
      <c r="F75" s="12" t="str">
        <f t="shared" si="34"/>
        <v/>
      </c>
      <c r="G75" s="44" t="str">
        <f t="shared" si="35"/>
        <v/>
      </c>
      <c r="H75" s="44" t="str">
        <f t="shared" si="36"/>
        <v/>
      </c>
      <c r="U75" s="34" t="str">
        <f t="array" ref="U75">IF(ROWS(U$3:U75)&gt;$L$38,"",INDEX($AF$3:$AF$1002,SMALL(IF(FREQUENCY(MATCH($AF$3:$AF$1002,$AF$3:$AF$1002,0),ROW($AF$3:$AF$1002)-ROW($AF$3)+1),ROW($AF$3:$AF$1002)-ROW($AF$3)+1),ROWS(U$3:U75))))</f>
        <v/>
      </c>
      <c r="V75" s="35">
        <f t="shared" si="26"/>
        <v>0</v>
      </c>
      <c r="W75" s="36" t="str">
        <f t="array" ref="W75">INDEX($U$3:$U$201,SMALL(IF($V$3:$V$201=X75,ROW($V$3:$V$201)-ROW($V$3)+1),COUNTIF(X$3:X75,X75)))</f>
        <v/>
      </c>
      <c r="X75" s="37">
        <f t="shared" si="27"/>
        <v>0</v>
      </c>
      <c r="Z75" s="12">
        <f t="shared" si="37"/>
        <v>73</v>
      </c>
      <c r="AA75" s="12">
        <f t="shared" si="28"/>
        <v>7</v>
      </c>
      <c r="AB75" s="32">
        <f>IFERROR(INDEX(generale!$A$5:$I$1004,$Z75,1),"")</f>
        <v>73</v>
      </c>
      <c r="AC75" s="32">
        <f>IFERROR(INDEX(generale!$A$5:$I$1004,$Z75,2),"")</f>
        <v>133</v>
      </c>
      <c r="AD75" s="32" t="str">
        <f>IFERROR(INDEX(generale!$A$5:$I$1004,$Z75,3),"")</f>
        <v>CIANCAGLIONI</v>
      </c>
      <c r="AE75" s="32" t="str">
        <f>IFERROR(INDEX(generale!$A$5:$I$1004,$Z75,4),"")</f>
        <v>AMEDEO</v>
      </c>
      <c r="AF75" s="32">
        <f>IFERROR(INDEX(generale!$A$5:$I$1004,$Z75,5),"")</f>
        <v>0</v>
      </c>
      <c r="AG75" s="32" t="str">
        <f>IFERROR(INDEX(generale!$A$5:$I$1004,$Z75,6),"")</f>
        <v>E</v>
      </c>
      <c r="AH75" s="13">
        <f>IFERROR(INDEX(generale!$A$5:$I$1004,$Z75,7),"")</f>
        <v>3.3530092592592591E-2</v>
      </c>
      <c r="AI75" s="13">
        <f>IFERROR(INDEX(generale!$A$5:$I$1004,$Z75,8),"")</f>
        <v>3.725565843621399E-3</v>
      </c>
    </row>
    <row r="76" spans="1:35" ht="15" customHeight="1">
      <c r="A76" s="12" t="str">
        <f t="shared" si="29"/>
        <v/>
      </c>
      <c r="B76" s="42" t="str">
        <f t="shared" si="30"/>
        <v/>
      </c>
      <c r="C76" s="42" t="str">
        <f t="shared" si="31"/>
        <v/>
      </c>
      <c r="D76" s="12" t="str">
        <f t="shared" si="32"/>
        <v/>
      </c>
      <c r="E76" s="12" t="str">
        <f t="shared" si="33"/>
        <v/>
      </c>
      <c r="F76" s="12" t="str">
        <f t="shared" si="34"/>
        <v/>
      </c>
      <c r="G76" s="44" t="str">
        <f t="shared" si="35"/>
        <v/>
      </c>
      <c r="H76" s="44" t="str">
        <f t="shared" si="36"/>
        <v/>
      </c>
      <c r="U76" s="34" t="str">
        <f t="array" ref="U76">IF(ROWS(U$3:U76)&gt;$L$38,"",INDEX($AF$3:$AF$1002,SMALL(IF(FREQUENCY(MATCH($AF$3:$AF$1002,$AF$3:$AF$1002,0),ROW($AF$3:$AF$1002)-ROW($AF$3)+1),ROW($AF$3:$AF$1002)-ROW($AF$3)+1),ROWS(U$3:U76))))</f>
        <v/>
      </c>
      <c r="V76" s="35">
        <f t="shared" si="26"/>
        <v>0</v>
      </c>
      <c r="W76" s="36" t="str">
        <f t="array" ref="W76">INDEX($U$3:$U$201,SMALL(IF($V$3:$V$201=X76,ROW($V$3:$V$201)-ROW($V$3)+1),COUNTIF(X$3:X76,X76)))</f>
        <v/>
      </c>
      <c r="X76" s="37">
        <f t="shared" si="27"/>
        <v>0</v>
      </c>
      <c r="Z76" s="12">
        <f t="shared" si="37"/>
        <v>74</v>
      </c>
      <c r="AA76" s="12">
        <f t="shared" si="28"/>
        <v>7</v>
      </c>
      <c r="AB76" s="32">
        <f>IFERROR(INDEX(generale!$A$5:$I$1004,$Z76,1),"")</f>
        <v>74</v>
      </c>
      <c r="AC76" s="32">
        <f>IFERROR(INDEX(generale!$A$5:$I$1004,$Z76,2),"")</f>
        <v>89</v>
      </c>
      <c r="AD76" s="32" t="str">
        <f>IFERROR(INDEX(generale!$A$5:$I$1004,$Z76,3),"")</f>
        <v>SILVERI</v>
      </c>
      <c r="AE76" s="32" t="str">
        <f>IFERROR(INDEX(generale!$A$5:$I$1004,$Z76,4),"")</f>
        <v>MARCO</v>
      </c>
      <c r="AF76" s="32">
        <f>IFERROR(INDEX(generale!$A$5:$I$1004,$Z76,5),"")</f>
        <v>0</v>
      </c>
      <c r="AG76" s="32" t="str">
        <f>IFERROR(INDEX(generale!$A$5:$I$1004,$Z76,6),"")</f>
        <v>C</v>
      </c>
      <c r="AH76" s="13">
        <f>IFERROR(INDEX(generale!$A$5:$I$1004,$Z76,7),"")</f>
        <v>3.3935185185185186E-2</v>
      </c>
      <c r="AI76" s="13">
        <f>IFERROR(INDEX(generale!$A$5:$I$1004,$Z76,8),"")</f>
        <v>3.770576131687243E-3</v>
      </c>
    </row>
    <row r="77" spans="1:35" ht="15" customHeight="1">
      <c r="A77" s="12" t="str">
        <f t="shared" si="29"/>
        <v/>
      </c>
      <c r="B77" s="42" t="str">
        <f t="shared" si="30"/>
        <v/>
      </c>
      <c r="C77" s="42" t="str">
        <f t="shared" si="31"/>
        <v/>
      </c>
      <c r="D77" s="12" t="str">
        <f t="shared" si="32"/>
        <v/>
      </c>
      <c r="E77" s="12" t="str">
        <f t="shared" si="33"/>
        <v/>
      </c>
      <c r="F77" s="12" t="str">
        <f t="shared" si="34"/>
        <v/>
      </c>
      <c r="G77" s="44" t="str">
        <f t="shared" si="35"/>
        <v/>
      </c>
      <c r="H77" s="44" t="str">
        <f t="shared" si="36"/>
        <v/>
      </c>
      <c r="U77" s="34" t="str">
        <f t="array" ref="U77">IF(ROWS(U$3:U77)&gt;$L$38,"",INDEX($AF$3:$AF$1002,SMALL(IF(FREQUENCY(MATCH($AF$3:$AF$1002,$AF$3:$AF$1002,0),ROW($AF$3:$AF$1002)-ROW($AF$3)+1),ROW($AF$3:$AF$1002)-ROW($AF$3)+1),ROWS(U$3:U77))))</f>
        <v/>
      </c>
      <c r="V77" s="35">
        <f t="shared" si="26"/>
        <v>0</v>
      </c>
      <c r="W77" s="36" t="str">
        <f t="array" ref="W77">INDEX($U$3:$U$201,SMALL(IF($V$3:$V$201=X77,ROW($V$3:$V$201)-ROW($V$3)+1),COUNTIF(X$3:X77,X77)))</f>
        <v/>
      </c>
      <c r="X77" s="37">
        <f t="shared" si="27"/>
        <v>0</v>
      </c>
      <c r="Z77" s="12">
        <f t="shared" si="37"/>
        <v>75</v>
      </c>
      <c r="AA77" s="12">
        <f t="shared" si="28"/>
        <v>7</v>
      </c>
      <c r="AB77" s="32">
        <f>IFERROR(INDEX(generale!$A$5:$I$1004,$Z77,1),"")</f>
        <v>75</v>
      </c>
      <c r="AC77" s="32">
        <f>IFERROR(INDEX(generale!$A$5:$I$1004,$Z77,2),"")</f>
        <v>88</v>
      </c>
      <c r="AD77" s="32" t="str">
        <f>IFERROR(INDEX(generale!$A$5:$I$1004,$Z77,3),"")</f>
        <v>SILVERI</v>
      </c>
      <c r="AE77" s="32" t="str">
        <f>IFERROR(INDEX(generale!$A$5:$I$1004,$Z77,4),"")</f>
        <v>STEFANO</v>
      </c>
      <c r="AF77" s="32">
        <f>IFERROR(INDEX(generale!$A$5:$I$1004,$Z77,5),"")</f>
        <v>0</v>
      </c>
      <c r="AG77" s="32" t="str">
        <f>IFERROR(INDEX(generale!$A$5:$I$1004,$Z77,6),"")</f>
        <v>D</v>
      </c>
      <c r="AH77" s="13">
        <f>IFERROR(INDEX(generale!$A$5:$I$1004,$Z77,7),"")</f>
        <v>3.394675925925926E-2</v>
      </c>
      <c r="AI77" s="13">
        <f>IFERROR(INDEX(generale!$A$5:$I$1004,$Z77,8),"")</f>
        <v>3.7718621399176954E-3</v>
      </c>
    </row>
    <row r="78" spans="1:35" ht="15" customHeight="1">
      <c r="A78" s="12" t="str">
        <f t="shared" si="29"/>
        <v/>
      </c>
      <c r="B78" s="42" t="str">
        <f t="shared" si="30"/>
        <v/>
      </c>
      <c r="C78" s="42" t="str">
        <f t="shared" si="31"/>
        <v/>
      </c>
      <c r="D78" s="12" t="str">
        <f t="shared" si="32"/>
        <v/>
      </c>
      <c r="E78" s="12" t="str">
        <f t="shared" si="33"/>
        <v/>
      </c>
      <c r="F78" s="12" t="str">
        <f t="shared" si="34"/>
        <v/>
      </c>
      <c r="G78" s="44" t="str">
        <f t="shared" si="35"/>
        <v/>
      </c>
      <c r="H78" s="44" t="str">
        <f t="shared" si="36"/>
        <v/>
      </c>
      <c r="U78" s="34" t="str">
        <f t="array" ref="U78">IF(ROWS(U$3:U78)&gt;$L$38,"",INDEX($AF$3:$AF$1002,SMALL(IF(FREQUENCY(MATCH($AF$3:$AF$1002,$AF$3:$AF$1002,0),ROW($AF$3:$AF$1002)-ROW($AF$3)+1),ROW($AF$3:$AF$1002)-ROW($AF$3)+1),ROWS(U$3:U78))))</f>
        <v/>
      </c>
      <c r="V78" s="35">
        <f t="shared" si="26"/>
        <v>0</v>
      </c>
      <c r="W78" s="36" t="str">
        <f t="array" ref="W78">INDEX($U$3:$U$201,SMALL(IF($V$3:$V$201=X78,ROW($V$3:$V$201)-ROW($V$3)+1),COUNTIF(X$3:X78,X78)))</f>
        <v/>
      </c>
      <c r="X78" s="37">
        <f t="shared" si="27"/>
        <v>0</v>
      </c>
      <c r="Z78" s="12">
        <f t="shared" si="37"/>
        <v>76</v>
      </c>
      <c r="AA78" s="12">
        <f t="shared" si="28"/>
        <v>7</v>
      </c>
      <c r="AB78" s="32">
        <f>IFERROR(INDEX(generale!$A$5:$I$1004,$Z78,1),"")</f>
        <v>76</v>
      </c>
      <c r="AC78" s="32">
        <f>IFERROR(INDEX(generale!$A$5:$I$1004,$Z78,2),"")</f>
        <v>96</v>
      </c>
      <c r="AD78" s="32" t="str">
        <f>IFERROR(INDEX(generale!$A$5:$I$1004,$Z78,3),"")</f>
        <v>CATALANI</v>
      </c>
      <c r="AE78" s="32" t="str">
        <f>IFERROR(INDEX(generale!$A$5:$I$1004,$Z78,4),"")</f>
        <v>DANIELE</v>
      </c>
      <c r="AF78" s="32" t="str">
        <f>IFERROR(INDEX(generale!$A$5:$I$1004,$Z78,5),"")</f>
        <v>A.S.D. VITERBO RUNNERS</v>
      </c>
      <c r="AG78" s="32" t="str">
        <f>IFERROR(INDEX(generale!$A$5:$I$1004,$Z78,6),"")</f>
        <v>C</v>
      </c>
      <c r="AH78" s="13">
        <f>IFERROR(INDEX(generale!$A$5:$I$1004,$Z78,7),"")</f>
        <v>3.3958333333333333E-2</v>
      </c>
      <c r="AI78" s="13">
        <f>IFERROR(INDEX(generale!$A$5:$I$1004,$Z78,8),"")</f>
        <v>3.7731481481481483E-3</v>
      </c>
    </row>
    <row r="79" spans="1:35" ht="15" customHeight="1">
      <c r="A79" s="12" t="str">
        <f t="shared" si="29"/>
        <v/>
      </c>
      <c r="B79" s="42" t="str">
        <f t="shared" si="30"/>
        <v/>
      </c>
      <c r="C79" s="42" t="str">
        <f t="shared" si="31"/>
        <v/>
      </c>
      <c r="D79" s="12" t="str">
        <f t="shared" si="32"/>
        <v/>
      </c>
      <c r="E79" s="12" t="str">
        <f t="shared" si="33"/>
        <v/>
      </c>
      <c r="F79" s="12" t="str">
        <f t="shared" si="34"/>
        <v/>
      </c>
      <c r="G79" s="44" t="str">
        <f t="shared" si="35"/>
        <v/>
      </c>
      <c r="H79" s="44" t="str">
        <f t="shared" si="36"/>
        <v/>
      </c>
      <c r="U79" s="34" t="str">
        <f t="array" ref="U79">IF(ROWS(U$3:U79)&gt;$L$38,"",INDEX($AF$3:$AF$1002,SMALL(IF(FREQUENCY(MATCH($AF$3:$AF$1002,$AF$3:$AF$1002,0),ROW($AF$3:$AF$1002)-ROW($AF$3)+1),ROW($AF$3:$AF$1002)-ROW($AF$3)+1),ROWS(U$3:U79))))</f>
        <v/>
      </c>
      <c r="V79" s="35">
        <f t="shared" si="26"/>
        <v>0</v>
      </c>
      <c r="W79" s="36" t="str">
        <f t="array" ref="W79">INDEX($U$3:$U$201,SMALL(IF($V$3:$V$201=X79,ROW($V$3:$V$201)-ROW($V$3)+1),COUNTIF(X$3:X79,X79)))</f>
        <v/>
      </c>
      <c r="X79" s="37">
        <f t="shared" si="27"/>
        <v>0</v>
      </c>
      <c r="Z79" s="12">
        <f t="shared" si="37"/>
        <v>77</v>
      </c>
      <c r="AA79" s="12">
        <f t="shared" si="28"/>
        <v>7</v>
      </c>
      <c r="AB79" s="32">
        <f>IFERROR(INDEX(generale!$A$5:$I$1004,$Z79,1),"")</f>
        <v>77</v>
      </c>
      <c r="AC79" s="32">
        <f>IFERROR(INDEX(generale!$A$5:$I$1004,$Z79,2),"")</f>
        <v>90</v>
      </c>
      <c r="AD79" s="32" t="str">
        <f>IFERROR(INDEX(generale!$A$5:$I$1004,$Z79,3),"")</f>
        <v>CARLINI</v>
      </c>
      <c r="AE79" s="32" t="str">
        <f>IFERROR(INDEX(generale!$A$5:$I$1004,$Z79,4),"")</f>
        <v>ANDREA</v>
      </c>
      <c r="AF79" s="32" t="str">
        <f>IFERROR(INDEX(generale!$A$5:$I$1004,$Z79,5),"")</f>
        <v>A.S.D. LIBERI PODISTI</v>
      </c>
      <c r="AG79" s="32" t="str">
        <f>IFERROR(INDEX(generale!$A$5:$I$1004,$Z79,6),"")</f>
        <v>F</v>
      </c>
      <c r="AH79" s="13">
        <f>IFERROR(INDEX(generale!$A$5:$I$1004,$Z79,7),"")</f>
        <v>3.3969907407407407E-2</v>
      </c>
      <c r="AI79" s="13">
        <f>IFERROR(INDEX(generale!$A$5:$I$1004,$Z79,8),"")</f>
        <v>3.7744341563786007E-3</v>
      </c>
    </row>
    <row r="80" spans="1:35" ht="15" customHeight="1">
      <c r="A80" s="12" t="str">
        <f t="shared" si="29"/>
        <v/>
      </c>
      <c r="B80" s="42" t="str">
        <f t="shared" si="30"/>
        <v/>
      </c>
      <c r="C80" s="42" t="str">
        <f t="shared" si="31"/>
        <v/>
      </c>
      <c r="D80" s="12" t="str">
        <f t="shared" si="32"/>
        <v/>
      </c>
      <c r="E80" s="12" t="str">
        <f t="shared" si="33"/>
        <v/>
      </c>
      <c r="F80" s="12" t="str">
        <f t="shared" si="34"/>
        <v/>
      </c>
      <c r="G80" s="44" t="str">
        <f t="shared" si="35"/>
        <v/>
      </c>
      <c r="H80" s="44" t="str">
        <f t="shared" si="36"/>
        <v/>
      </c>
      <c r="U80" s="34" t="str">
        <f t="array" ref="U80">IF(ROWS(U$3:U80)&gt;$L$38,"",INDEX($AF$3:$AF$1002,SMALL(IF(FREQUENCY(MATCH($AF$3:$AF$1002,$AF$3:$AF$1002,0),ROW($AF$3:$AF$1002)-ROW($AF$3)+1),ROW($AF$3:$AF$1002)-ROW($AF$3)+1),ROWS(U$3:U80))))</f>
        <v/>
      </c>
      <c r="V80" s="35">
        <f t="shared" si="26"/>
        <v>0</v>
      </c>
      <c r="W80" s="36" t="str">
        <f t="array" ref="W80">INDEX($U$3:$U$201,SMALL(IF($V$3:$V$201=X80,ROW($V$3:$V$201)-ROW($V$3)+1),COUNTIF(X$3:X80,X80)))</f>
        <v/>
      </c>
      <c r="X80" s="37">
        <f t="shared" si="27"/>
        <v>0</v>
      </c>
      <c r="Z80" s="12">
        <f t="shared" si="37"/>
        <v>78</v>
      </c>
      <c r="AA80" s="12">
        <f t="shared" si="28"/>
        <v>7</v>
      </c>
      <c r="AB80" s="32">
        <f>IFERROR(INDEX(generale!$A$5:$I$1004,$Z80,1),"")</f>
        <v>78</v>
      </c>
      <c r="AC80" s="32">
        <f>IFERROR(INDEX(generale!$A$5:$I$1004,$Z80,2),"")</f>
        <v>27</v>
      </c>
      <c r="AD80" s="32" t="str">
        <f>IFERROR(INDEX(generale!$A$5:$I$1004,$Z80,3),"")</f>
        <v>TORRI</v>
      </c>
      <c r="AE80" s="32" t="str">
        <f>IFERROR(INDEX(generale!$A$5:$I$1004,$Z80,4),"")</f>
        <v>SERGIO</v>
      </c>
      <c r="AF80" s="32" t="str">
        <f>IFERROR(INDEX(generale!$A$5:$I$1004,$Z80,5),"")</f>
        <v>G.P.MONTI DELLA TOLFA L'AIRONE</v>
      </c>
      <c r="AG80" s="32" t="str">
        <f>IFERROR(INDEX(generale!$A$5:$I$1004,$Z80,6),"")</f>
        <v>G</v>
      </c>
      <c r="AH80" s="13">
        <f>IFERROR(INDEX(generale!$A$5:$I$1004,$Z80,7),"")</f>
        <v>3.4004629629629628E-2</v>
      </c>
      <c r="AI80" s="13">
        <f>IFERROR(INDEX(generale!$A$5:$I$1004,$Z80,8),"")</f>
        <v>3.7782921810699584E-3</v>
      </c>
    </row>
    <row r="81" spans="1:35" ht="15" customHeight="1">
      <c r="A81" s="12" t="str">
        <f t="shared" si="29"/>
        <v/>
      </c>
      <c r="B81" s="42" t="str">
        <f t="shared" si="30"/>
        <v/>
      </c>
      <c r="C81" s="42" t="str">
        <f t="shared" si="31"/>
        <v/>
      </c>
      <c r="D81" s="12" t="str">
        <f t="shared" si="32"/>
        <v/>
      </c>
      <c r="E81" s="12" t="str">
        <f t="shared" si="33"/>
        <v/>
      </c>
      <c r="F81" s="12" t="str">
        <f t="shared" si="34"/>
        <v/>
      </c>
      <c r="G81" s="44" t="str">
        <f t="shared" si="35"/>
        <v/>
      </c>
      <c r="H81" s="44" t="str">
        <f t="shared" si="36"/>
        <v/>
      </c>
      <c r="U81" s="34" t="str">
        <f t="array" ref="U81">IF(ROWS(U$3:U81)&gt;$L$38,"",INDEX($AF$3:$AF$1002,SMALL(IF(FREQUENCY(MATCH($AF$3:$AF$1002,$AF$3:$AF$1002,0),ROW($AF$3:$AF$1002)-ROW($AF$3)+1),ROW($AF$3:$AF$1002)-ROW($AF$3)+1),ROWS(U$3:U81))))</f>
        <v/>
      </c>
      <c r="V81" s="35">
        <f t="shared" si="26"/>
        <v>0</v>
      </c>
      <c r="W81" s="36" t="str">
        <f t="array" ref="W81">INDEX($U$3:$U$201,SMALL(IF($V$3:$V$201=X81,ROW($V$3:$V$201)-ROW($V$3)+1),COUNTIF(X$3:X81,X81)))</f>
        <v/>
      </c>
      <c r="X81" s="37">
        <f t="shared" si="27"/>
        <v>0</v>
      </c>
      <c r="Z81" s="12">
        <f t="shared" si="37"/>
        <v>79</v>
      </c>
      <c r="AA81" s="12">
        <f t="shared" si="28"/>
        <v>7</v>
      </c>
      <c r="AB81" s="32">
        <f>IFERROR(INDEX(generale!$A$5:$I$1004,$Z81,1),"")</f>
        <v>79</v>
      </c>
      <c r="AC81" s="32">
        <f>IFERROR(INDEX(generale!$A$5:$I$1004,$Z81,2),"")</f>
        <v>98</v>
      </c>
      <c r="AD81" s="32" t="str">
        <f>IFERROR(INDEX(generale!$A$5:$I$1004,$Z81,3),"")</f>
        <v>NATALINI</v>
      </c>
      <c r="AE81" s="32" t="str">
        <f>IFERROR(INDEX(generale!$A$5:$I$1004,$Z81,4),"")</f>
        <v>ALESSANDRO</v>
      </c>
      <c r="AF81" s="32" t="str">
        <f>IFERROR(INDEX(generale!$A$5:$I$1004,$Z81,5),"")</f>
        <v>BOLSENA FORUM SPORT</v>
      </c>
      <c r="AG81" s="32" t="str">
        <f>IFERROR(INDEX(generale!$A$5:$I$1004,$Z81,6),"")</f>
        <v>F</v>
      </c>
      <c r="AH81" s="13">
        <f>IFERROR(INDEX(generale!$A$5:$I$1004,$Z81,7),"")</f>
        <v>3.4062500000000002E-2</v>
      </c>
      <c r="AI81" s="13">
        <f>IFERROR(INDEX(generale!$A$5:$I$1004,$Z81,8),"")</f>
        <v>3.7847222222222223E-3</v>
      </c>
    </row>
    <row r="82" spans="1:35" ht="15" customHeight="1">
      <c r="A82" s="12" t="str">
        <f t="shared" si="29"/>
        <v/>
      </c>
      <c r="B82" s="42" t="str">
        <f t="shared" si="30"/>
        <v/>
      </c>
      <c r="C82" s="42" t="str">
        <f t="shared" si="31"/>
        <v/>
      </c>
      <c r="D82" s="12" t="str">
        <f t="shared" si="32"/>
        <v/>
      </c>
      <c r="E82" s="12" t="str">
        <f t="shared" si="33"/>
        <v/>
      </c>
      <c r="F82" s="12" t="str">
        <f t="shared" si="34"/>
        <v/>
      </c>
      <c r="G82" s="44" t="str">
        <f t="shared" si="35"/>
        <v/>
      </c>
      <c r="H82" s="44" t="str">
        <f t="shared" si="36"/>
        <v/>
      </c>
      <c r="U82" s="34" t="str">
        <f t="array" ref="U82">IF(ROWS(U$3:U82)&gt;$L$38,"",INDEX($AF$3:$AF$1002,SMALL(IF(FREQUENCY(MATCH($AF$3:$AF$1002,$AF$3:$AF$1002,0),ROW($AF$3:$AF$1002)-ROW($AF$3)+1),ROW($AF$3:$AF$1002)-ROW($AF$3)+1),ROWS(U$3:U82))))</f>
        <v/>
      </c>
      <c r="V82" s="35">
        <f t="shared" si="26"/>
        <v>0</v>
      </c>
      <c r="W82" s="36" t="str">
        <f t="array" ref="W82">INDEX($U$3:$U$201,SMALL(IF($V$3:$V$201=X82,ROW($V$3:$V$201)-ROW($V$3)+1),COUNTIF(X$3:X82,X82)))</f>
        <v/>
      </c>
      <c r="X82" s="37">
        <f t="shared" si="27"/>
        <v>0</v>
      </c>
      <c r="Z82" s="12">
        <f t="shared" si="37"/>
        <v>80</v>
      </c>
      <c r="AA82" s="12">
        <f t="shared" si="28"/>
        <v>7</v>
      </c>
      <c r="AB82" s="32">
        <f>IFERROR(INDEX(generale!$A$5:$I$1004,$Z82,1),"")</f>
        <v>80</v>
      </c>
      <c r="AC82" s="32">
        <f>IFERROR(INDEX(generale!$A$5:$I$1004,$Z82,2),"")</f>
        <v>69</v>
      </c>
      <c r="AD82" s="32" t="str">
        <f>IFERROR(INDEX(generale!$A$5:$I$1004,$Z82,3),"")</f>
        <v>TERZOLI</v>
      </c>
      <c r="AE82" s="32" t="str">
        <f>IFERROR(INDEX(generale!$A$5:$I$1004,$Z82,4),"")</f>
        <v>ENRICO</v>
      </c>
      <c r="AF82" s="32">
        <f>IFERROR(INDEX(generale!$A$5:$I$1004,$Z82,5),"")</f>
        <v>0</v>
      </c>
      <c r="AG82" s="32" t="str">
        <f>IFERROR(INDEX(generale!$A$5:$I$1004,$Z82,6),"")</f>
        <v>E</v>
      </c>
      <c r="AH82" s="13">
        <f>IFERROR(INDEX(generale!$A$5:$I$1004,$Z82,7),"")</f>
        <v>3.4074074074074076E-2</v>
      </c>
      <c r="AI82" s="13">
        <f>IFERROR(INDEX(generale!$A$5:$I$1004,$Z82,8),"")</f>
        <v>3.7860082304526752E-3</v>
      </c>
    </row>
    <row r="83" spans="1:35" ht="15" customHeight="1">
      <c r="A83" s="12" t="str">
        <f t="shared" si="29"/>
        <v/>
      </c>
      <c r="B83" s="42" t="str">
        <f t="shared" si="30"/>
        <v/>
      </c>
      <c r="C83" s="42" t="str">
        <f t="shared" si="31"/>
        <v/>
      </c>
      <c r="D83" s="12" t="str">
        <f t="shared" si="32"/>
        <v/>
      </c>
      <c r="E83" s="12" t="str">
        <f t="shared" si="33"/>
        <v/>
      </c>
      <c r="F83" s="12" t="str">
        <f t="shared" si="34"/>
        <v/>
      </c>
      <c r="G83" s="44" t="str">
        <f t="shared" si="35"/>
        <v/>
      </c>
      <c r="H83" s="44" t="str">
        <f t="shared" si="36"/>
        <v/>
      </c>
      <c r="U83" s="34" t="str">
        <f t="array" ref="U83">IF(ROWS(U$3:U83)&gt;$L$38,"",INDEX($AF$3:$AF$1002,SMALL(IF(FREQUENCY(MATCH($AF$3:$AF$1002,$AF$3:$AF$1002,0),ROW($AF$3:$AF$1002)-ROW($AF$3)+1),ROW($AF$3:$AF$1002)-ROW($AF$3)+1),ROWS(U$3:U83))))</f>
        <v/>
      </c>
      <c r="V83" s="35">
        <f t="shared" si="26"/>
        <v>0</v>
      </c>
      <c r="W83" s="36" t="str">
        <f t="array" ref="W83">INDEX($U$3:$U$201,SMALL(IF($V$3:$V$201=X83,ROW($V$3:$V$201)-ROW($V$3)+1),COUNTIF(X$3:X83,X83)))</f>
        <v/>
      </c>
      <c r="X83" s="37">
        <f t="shared" si="27"/>
        <v>0</v>
      </c>
      <c r="Z83" s="12">
        <f t="shared" si="37"/>
        <v>81</v>
      </c>
      <c r="AA83" s="12">
        <f t="shared" si="28"/>
        <v>7</v>
      </c>
      <c r="AB83" s="32">
        <f>IFERROR(INDEX(generale!$A$5:$I$1004,$Z83,1),"")</f>
        <v>81</v>
      </c>
      <c r="AC83" s="32">
        <f>IFERROR(INDEX(generale!$A$5:$I$1004,$Z83,2),"")</f>
        <v>10</v>
      </c>
      <c r="AD83" s="32" t="str">
        <f>IFERROR(INDEX(generale!$A$5:$I$1004,$Z83,3),"")</f>
        <v>NERI</v>
      </c>
      <c r="AE83" s="32" t="str">
        <f>IFERROR(INDEX(generale!$A$5:$I$1004,$Z83,4),"")</f>
        <v>CARLA</v>
      </c>
      <c r="AF83" s="32" t="str">
        <f>IFERROR(INDEX(generale!$A$5:$I$1004,$Z83,5),"")</f>
        <v>TANA DEI LUPI</v>
      </c>
      <c r="AG83" s="32" t="str">
        <f>IFERROR(INDEX(generale!$A$5:$I$1004,$Z83,6),"")</f>
        <v>N</v>
      </c>
      <c r="AH83" s="13">
        <f>IFERROR(INDEX(generale!$A$5:$I$1004,$Z83,7),"")</f>
        <v>3.4131944444444444E-2</v>
      </c>
      <c r="AI83" s="13">
        <f>IFERROR(INDEX(generale!$A$5:$I$1004,$Z83,8),"")</f>
        <v>3.7924382716049382E-3</v>
      </c>
    </row>
    <row r="84" spans="1:35" ht="15" customHeight="1">
      <c r="A84" s="12" t="str">
        <f t="shared" si="29"/>
        <v/>
      </c>
      <c r="B84" s="42" t="str">
        <f t="shared" si="30"/>
        <v/>
      </c>
      <c r="C84" s="42" t="str">
        <f t="shared" si="31"/>
        <v/>
      </c>
      <c r="D84" s="12" t="str">
        <f t="shared" si="32"/>
        <v/>
      </c>
      <c r="E84" s="12" t="str">
        <f t="shared" si="33"/>
        <v/>
      </c>
      <c r="F84" s="12" t="str">
        <f t="shared" si="34"/>
        <v/>
      </c>
      <c r="G84" s="44" t="str">
        <f t="shared" si="35"/>
        <v/>
      </c>
      <c r="H84" s="44" t="str">
        <f t="shared" si="36"/>
        <v/>
      </c>
      <c r="U84" s="34" t="str">
        <f t="array" ref="U84">IF(ROWS(U$3:U84)&gt;$L$38,"",INDEX($AF$3:$AF$1002,SMALL(IF(FREQUENCY(MATCH($AF$3:$AF$1002,$AF$3:$AF$1002,0),ROW($AF$3:$AF$1002)-ROW($AF$3)+1),ROW($AF$3:$AF$1002)-ROW($AF$3)+1),ROWS(U$3:U84))))</f>
        <v/>
      </c>
      <c r="V84" s="35">
        <f t="shared" si="26"/>
        <v>0</v>
      </c>
      <c r="W84" s="36" t="str">
        <f t="array" ref="W84">INDEX($U$3:$U$201,SMALL(IF($V$3:$V$201=X84,ROW($V$3:$V$201)-ROW($V$3)+1),COUNTIF(X$3:X84,X84)))</f>
        <v/>
      </c>
      <c r="X84" s="37">
        <f t="shared" si="27"/>
        <v>0</v>
      </c>
      <c r="Z84" s="12">
        <f t="shared" si="37"/>
        <v>82</v>
      </c>
      <c r="AA84" s="12">
        <f t="shared" si="28"/>
        <v>7</v>
      </c>
      <c r="AB84" s="32">
        <f>IFERROR(INDEX(generale!$A$5:$I$1004,$Z84,1),"")</f>
        <v>82</v>
      </c>
      <c r="AC84" s="32">
        <f>IFERROR(INDEX(generale!$A$5:$I$1004,$Z84,2),"")</f>
        <v>137</v>
      </c>
      <c r="AD84" s="32" t="str">
        <f>IFERROR(INDEX(generale!$A$5:$I$1004,$Z84,3),"")</f>
        <v>MAZZARELLI</v>
      </c>
      <c r="AE84" s="32" t="str">
        <f>IFERROR(INDEX(generale!$A$5:$I$1004,$Z84,4),"")</f>
        <v>FRANCESCO</v>
      </c>
      <c r="AF84" s="32" t="str">
        <f>IFERROR(INDEX(generale!$A$5:$I$1004,$Z84,5),"")</f>
        <v>RIFONDAZIONE PODISTICA</v>
      </c>
      <c r="AG84" s="32" t="str">
        <f>IFERROR(INDEX(generale!$A$5:$I$1004,$Z84,6),"")</f>
        <v>F</v>
      </c>
      <c r="AH84" s="13">
        <f>IFERROR(INDEX(generale!$A$5:$I$1004,$Z84,7),"")</f>
        <v>3.4247685185185187E-2</v>
      </c>
      <c r="AI84" s="13">
        <f>IFERROR(INDEX(generale!$A$5:$I$1004,$Z84,8),"")</f>
        <v>3.805298353909465E-3</v>
      </c>
    </row>
    <row r="85" spans="1:35" ht="15" customHeight="1">
      <c r="A85" s="12" t="str">
        <f t="shared" si="29"/>
        <v/>
      </c>
      <c r="B85" s="42" t="str">
        <f t="shared" si="30"/>
        <v/>
      </c>
      <c r="C85" s="42" t="str">
        <f t="shared" si="31"/>
        <v/>
      </c>
      <c r="D85" s="12" t="str">
        <f t="shared" si="32"/>
        <v/>
      </c>
      <c r="E85" s="12" t="str">
        <f t="shared" si="33"/>
        <v/>
      </c>
      <c r="F85" s="12" t="str">
        <f t="shared" si="34"/>
        <v/>
      </c>
      <c r="G85" s="44" t="str">
        <f t="shared" si="35"/>
        <v/>
      </c>
      <c r="H85" s="44" t="str">
        <f t="shared" si="36"/>
        <v/>
      </c>
      <c r="U85" s="34" t="str">
        <f t="array" ref="U85">IF(ROWS(U$3:U85)&gt;$L$38,"",INDEX($AF$3:$AF$1002,SMALL(IF(FREQUENCY(MATCH($AF$3:$AF$1002,$AF$3:$AF$1002,0),ROW($AF$3:$AF$1002)-ROW($AF$3)+1),ROW($AF$3:$AF$1002)-ROW($AF$3)+1),ROWS(U$3:U85))))</f>
        <v/>
      </c>
      <c r="V85" s="35">
        <f t="shared" si="26"/>
        <v>0</v>
      </c>
      <c r="W85" s="36" t="str">
        <f t="array" ref="W85">INDEX($U$3:$U$201,SMALL(IF($V$3:$V$201=X85,ROW($V$3:$V$201)-ROW($V$3)+1),COUNTIF(X$3:X85,X85)))</f>
        <v/>
      </c>
      <c r="X85" s="37">
        <f t="shared" si="27"/>
        <v>0</v>
      </c>
      <c r="Z85" s="12">
        <f t="shared" si="37"/>
        <v>83</v>
      </c>
      <c r="AA85" s="12">
        <f t="shared" si="28"/>
        <v>8</v>
      </c>
      <c r="AB85" s="32">
        <f>IFERROR(INDEX(generale!$A$5:$I$1004,$Z85,1),"")</f>
        <v>83</v>
      </c>
      <c r="AC85" s="32">
        <f>IFERROR(INDEX(generale!$A$5:$I$1004,$Z85,2),"")</f>
        <v>59</v>
      </c>
      <c r="AD85" s="32" t="str">
        <f>IFERROR(INDEX(generale!$A$5:$I$1004,$Z85,3),"")</f>
        <v>MORETTI</v>
      </c>
      <c r="AE85" s="32" t="str">
        <f>IFERROR(INDEX(generale!$A$5:$I$1004,$Z85,4),"")</f>
        <v>LUIGI</v>
      </c>
      <c r="AF85" s="32" t="str">
        <f>IFERROR(INDEX(generale!$A$5:$I$1004,$Z85,5),"")</f>
        <v>POLISPORTIVA MONTALTO</v>
      </c>
      <c r="AG85" s="32" t="str">
        <f>IFERROR(INDEX(generale!$A$5:$I$1004,$Z85,6),"")</f>
        <v>G</v>
      </c>
      <c r="AH85" s="13">
        <f>IFERROR(INDEX(generale!$A$5:$I$1004,$Z85,7),"")</f>
        <v>3.4502314814814812E-2</v>
      </c>
      <c r="AI85" s="13">
        <f>IFERROR(INDEX(generale!$A$5:$I$1004,$Z85,8),"")</f>
        <v>3.8335905349794236E-3</v>
      </c>
    </row>
    <row r="86" spans="1:35" ht="15" customHeight="1">
      <c r="A86" s="12" t="str">
        <f t="shared" si="29"/>
        <v/>
      </c>
      <c r="B86" s="42" t="str">
        <f t="shared" si="30"/>
        <v/>
      </c>
      <c r="C86" s="42" t="str">
        <f t="shared" si="31"/>
        <v/>
      </c>
      <c r="D86" s="12" t="str">
        <f t="shared" si="32"/>
        <v/>
      </c>
      <c r="E86" s="12" t="str">
        <f t="shared" si="33"/>
        <v/>
      </c>
      <c r="F86" s="12" t="str">
        <f t="shared" si="34"/>
        <v/>
      </c>
      <c r="G86" s="44" t="str">
        <f t="shared" si="35"/>
        <v/>
      </c>
      <c r="H86" s="44" t="str">
        <f t="shared" si="36"/>
        <v/>
      </c>
      <c r="U86" s="34" t="str">
        <f t="array" ref="U86">IF(ROWS(U$3:U86)&gt;$L$38,"",INDEX($AF$3:$AF$1002,SMALL(IF(FREQUENCY(MATCH($AF$3:$AF$1002,$AF$3:$AF$1002,0),ROW($AF$3:$AF$1002)-ROW($AF$3)+1),ROW($AF$3:$AF$1002)-ROW($AF$3)+1),ROWS(U$3:U86))))</f>
        <v/>
      </c>
      <c r="V86" s="35">
        <f t="shared" si="26"/>
        <v>0</v>
      </c>
      <c r="W86" s="36" t="str">
        <f t="array" ref="W86">INDEX($U$3:$U$201,SMALL(IF($V$3:$V$201=X86,ROW($V$3:$V$201)-ROW($V$3)+1),COUNTIF(X$3:X86,X86)))</f>
        <v/>
      </c>
      <c r="X86" s="37">
        <f t="shared" si="27"/>
        <v>0</v>
      </c>
      <c r="Z86" s="12">
        <f t="shared" si="37"/>
        <v>84</v>
      </c>
      <c r="AA86" s="12">
        <f t="shared" si="28"/>
        <v>9</v>
      </c>
      <c r="AB86" s="32">
        <f>IFERROR(INDEX(generale!$A$5:$I$1004,$Z86,1),"")</f>
        <v>84</v>
      </c>
      <c r="AC86" s="32">
        <f>IFERROR(INDEX(generale!$A$5:$I$1004,$Z86,2),"")</f>
        <v>72</v>
      </c>
      <c r="AD86" s="32" t="str">
        <f>IFERROR(INDEX(generale!$A$5:$I$1004,$Z86,3),"")</f>
        <v>BERSAGLIA</v>
      </c>
      <c r="AE86" s="32" t="str">
        <f>IFERROR(INDEX(generale!$A$5:$I$1004,$Z86,4),"")</f>
        <v>ANTONIO</v>
      </c>
      <c r="AF86" s="32" t="str">
        <f>IFERROR(INDEX(generale!$A$5:$I$1004,$Z86,5),"")</f>
        <v>POLISPORTIVA MONTALTO</v>
      </c>
      <c r="AG86" s="32" t="str">
        <f>IFERROR(INDEX(generale!$A$5:$I$1004,$Z86,6),"")</f>
        <v>E</v>
      </c>
      <c r="AH86" s="13">
        <f>IFERROR(INDEX(generale!$A$5:$I$1004,$Z86,7),"")</f>
        <v>3.4502314814814812E-2</v>
      </c>
      <c r="AI86" s="13">
        <f>IFERROR(INDEX(generale!$A$5:$I$1004,$Z86,8),"")</f>
        <v>3.8335905349794236E-3</v>
      </c>
    </row>
    <row r="87" spans="1:35" ht="15" customHeight="1">
      <c r="A87" s="12" t="str">
        <f t="shared" si="29"/>
        <v/>
      </c>
      <c r="B87" s="42" t="str">
        <f t="shared" si="30"/>
        <v/>
      </c>
      <c r="C87" s="42" t="str">
        <f t="shared" si="31"/>
        <v/>
      </c>
      <c r="D87" s="12" t="str">
        <f t="shared" si="32"/>
        <v/>
      </c>
      <c r="E87" s="12" t="str">
        <f t="shared" si="33"/>
        <v/>
      </c>
      <c r="F87" s="12" t="str">
        <f t="shared" si="34"/>
        <v/>
      </c>
      <c r="G87" s="44" t="str">
        <f t="shared" si="35"/>
        <v/>
      </c>
      <c r="H87" s="44" t="str">
        <f t="shared" si="36"/>
        <v/>
      </c>
      <c r="U87" s="34" t="str">
        <f t="array" ref="U87">IF(ROWS(U$3:U87)&gt;$L$38,"",INDEX($AF$3:$AF$1002,SMALL(IF(FREQUENCY(MATCH($AF$3:$AF$1002,$AF$3:$AF$1002,0),ROW($AF$3:$AF$1002)-ROW($AF$3)+1),ROW($AF$3:$AF$1002)-ROW($AF$3)+1),ROWS(U$3:U87))))</f>
        <v/>
      </c>
      <c r="V87" s="35">
        <f t="shared" si="26"/>
        <v>0</v>
      </c>
      <c r="W87" s="36" t="str">
        <f t="array" ref="W87">INDEX($U$3:$U$201,SMALL(IF($V$3:$V$201=X87,ROW($V$3:$V$201)-ROW($V$3)+1),COUNTIF(X$3:X87,X87)))</f>
        <v/>
      </c>
      <c r="X87" s="37">
        <f t="shared" si="27"/>
        <v>0</v>
      </c>
      <c r="Z87" s="12">
        <f t="shared" si="37"/>
        <v>85</v>
      </c>
      <c r="AA87" s="12">
        <f t="shared" si="28"/>
        <v>9</v>
      </c>
      <c r="AB87" s="32">
        <f>IFERROR(INDEX(generale!$A$5:$I$1004,$Z87,1),"")</f>
        <v>85</v>
      </c>
      <c r="AC87" s="32">
        <f>IFERROR(INDEX(generale!$A$5:$I$1004,$Z87,2),"")</f>
        <v>94</v>
      </c>
      <c r="AD87" s="32" t="str">
        <f>IFERROR(INDEX(generale!$A$5:$I$1004,$Z87,3),"")</f>
        <v>PETRICCA</v>
      </c>
      <c r="AE87" s="32" t="str">
        <f>IFERROR(INDEX(generale!$A$5:$I$1004,$Z87,4),"")</f>
        <v>MAURO</v>
      </c>
      <c r="AF87" s="32" t="str">
        <f>IFERROR(INDEX(generale!$A$5:$I$1004,$Z87,5),"")</f>
        <v>A.S.D. VITERBO RUNNERS</v>
      </c>
      <c r="AG87" s="32" t="str">
        <f>IFERROR(INDEX(generale!$A$5:$I$1004,$Z87,6),"")</f>
        <v>E</v>
      </c>
      <c r="AH87" s="13">
        <f>IFERROR(INDEX(generale!$A$5:$I$1004,$Z87,7),"")</f>
        <v>3.4837962962962959E-2</v>
      </c>
      <c r="AI87" s="13">
        <f>IFERROR(INDEX(generale!$A$5:$I$1004,$Z87,8),"")</f>
        <v>3.8708847736625509E-3</v>
      </c>
    </row>
    <row r="88" spans="1:35" ht="15" customHeight="1">
      <c r="A88" s="12" t="str">
        <f t="shared" si="29"/>
        <v/>
      </c>
      <c r="B88" s="42" t="str">
        <f t="shared" si="30"/>
        <v/>
      </c>
      <c r="C88" s="42" t="str">
        <f t="shared" si="31"/>
        <v/>
      </c>
      <c r="D88" s="12" t="str">
        <f t="shared" si="32"/>
        <v/>
      </c>
      <c r="E88" s="12" t="str">
        <f t="shared" si="33"/>
        <v/>
      </c>
      <c r="F88" s="12" t="str">
        <f t="shared" si="34"/>
        <v/>
      </c>
      <c r="G88" s="44" t="str">
        <f t="shared" si="35"/>
        <v/>
      </c>
      <c r="H88" s="44" t="str">
        <f t="shared" si="36"/>
        <v/>
      </c>
      <c r="U88" s="34" t="str">
        <f t="array" ref="U88">IF(ROWS(U$3:U88)&gt;$L$38,"",INDEX($AF$3:$AF$1002,SMALL(IF(FREQUENCY(MATCH($AF$3:$AF$1002,$AF$3:$AF$1002,0),ROW($AF$3:$AF$1002)-ROW($AF$3)+1),ROW($AF$3:$AF$1002)-ROW($AF$3)+1),ROWS(U$3:U88))))</f>
        <v/>
      </c>
      <c r="V88" s="35">
        <f t="shared" si="26"/>
        <v>0</v>
      </c>
      <c r="W88" s="36" t="str">
        <f t="array" ref="W88">INDEX($U$3:$U$201,SMALL(IF($V$3:$V$201=X88,ROW($V$3:$V$201)-ROW($V$3)+1),COUNTIF(X$3:X88,X88)))</f>
        <v/>
      </c>
      <c r="X88" s="37">
        <f t="shared" si="27"/>
        <v>0</v>
      </c>
      <c r="Z88" s="12">
        <f t="shared" si="37"/>
        <v>86</v>
      </c>
      <c r="AA88" s="12">
        <f t="shared" si="28"/>
        <v>9</v>
      </c>
      <c r="AB88" s="32">
        <f>IFERROR(INDEX(generale!$A$5:$I$1004,$Z88,1),"")</f>
        <v>86</v>
      </c>
      <c r="AC88" s="32">
        <f>IFERROR(INDEX(generale!$A$5:$I$1004,$Z88,2),"")</f>
        <v>13</v>
      </c>
      <c r="AD88" s="32" t="str">
        <f>IFERROR(INDEX(generale!$A$5:$I$1004,$Z88,3),"")</f>
        <v>PAGLIACCIA</v>
      </c>
      <c r="AE88" s="32" t="str">
        <f>IFERROR(INDEX(generale!$A$5:$I$1004,$Z88,4),"")</f>
        <v>MAURIZIO</v>
      </c>
      <c r="AF88" s="32" t="str">
        <f>IFERROR(INDEX(generale!$A$5:$I$1004,$Z88,5),"")</f>
        <v>ATL. MONTEFIASCONE</v>
      </c>
      <c r="AG88" s="32" t="str">
        <f>IFERROR(INDEX(generale!$A$5:$I$1004,$Z88,6),"")</f>
        <v>F</v>
      </c>
      <c r="AH88" s="13">
        <f>IFERROR(INDEX(generale!$A$5:$I$1004,$Z88,7),"")</f>
        <v>3.4965277777777783E-2</v>
      </c>
      <c r="AI88" s="13">
        <f>IFERROR(INDEX(generale!$A$5:$I$1004,$Z88,8),"")</f>
        <v>3.8850308641975315E-3</v>
      </c>
    </row>
    <row r="89" spans="1:35" ht="15" customHeight="1">
      <c r="A89" s="12" t="str">
        <f t="shared" si="29"/>
        <v/>
      </c>
      <c r="B89" s="42" t="str">
        <f t="shared" si="30"/>
        <v/>
      </c>
      <c r="C89" s="42" t="str">
        <f t="shared" si="31"/>
        <v/>
      </c>
      <c r="D89" s="12" t="str">
        <f t="shared" si="32"/>
        <v/>
      </c>
      <c r="E89" s="12" t="str">
        <f t="shared" si="33"/>
        <v/>
      </c>
      <c r="F89" s="12" t="str">
        <f t="shared" si="34"/>
        <v/>
      </c>
      <c r="G89" s="44" t="str">
        <f t="shared" si="35"/>
        <v/>
      </c>
      <c r="H89" s="44" t="str">
        <f t="shared" si="36"/>
        <v/>
      </c>
      <c r="U89" s="34" t="str">
        <f t="array" ref="U89">IF(ROWS(U$3:U89)&gt;$L$38,"",INDEX($AF$3:$AF$1002,SMALL(IF(FREQUENCY(MATCH($AF$3:$AF$1002,$AF$3:$AF$1002,0),ROW($AF$3:$AF$1002)-ROW($AF$3)+1),ROW($AF$3:$AF$1002)-ROW($AF$3)+1),ROWS(U$3:U89))))</f>
        <v/>
      </c>
      <c r="V89" s="35">
        <f t="shared" si="26"/>
        <v>0</v>
      </c>
      <c r="W89" s="36" t="str">
        <f t="array" ref="W89">INDEX($U$3:$U$201,SMALL(IF($V$3:$V$201=X89,ROW($V$3:$V$201)-ROW($V$3)+1),COUNTIF(X$3:X89,X89)))</f>
        <v/>
      </c>
      <c r="X89" s="37">
        <f t="shared" si="27"/>
        <v>0</v>
      </c>
      <c r="Z89" s="12">
        <f t="shared" si="37"/>
        <v>87</v>
      </c>
      <c r="AA89" s="12">
        <f t="shared" si="28"/>
        <v>10</v>
      </c>
      <c r="AB89" s="32">
        <f>IFERROR(INDEX(generale!$A$5:$I$1004,$Z89,1),"")</f>
        <v>87</v>
      </c>
      <c r="AC89" s="32">
        <f>IFERROR(INDEX(generale!$A$5:$I$1004,$Z89,2),"")</f>
        <v>75</v>
      </c>
      <c r="AD89" s="32" t="str">
        <f>IFERROR(INDEX(generale!$A$5:$I$1004,$Z89,3),"")</f>
        <v>SCIVOLA</v>
      </c>
      <c r="AE89" s="32" t="str">
        <f>IFERROR(INDEX(generale!$A$5:$I$1004,$Z89,4),"")</f>
        <v>MIRVA</v>
      </c>
      <c r="AF89" s="32" t="str">
        <f>IFERROR(INDEX(generale!$A$5:$I$1004,$Z89,5),"")</f>
        <v>POLISPORTIVA MONTALTO</v>
      </c>
      <c r="AG89" s="32" t="str">
        <f>IFERROR(INDEX(generale!$A$5:$I$1004,$Z89,6),"")</f>
        <v>N</v>
      </c>
      <c r="AH89" s="13">
        <f>IFERROR(INDEX(generale!$A$5:$I$1004,$Z89,7),"")</f>
        <v>3.5046296296296298E-2</v>
      </c>
      <c r="AI89" s="13">
        <f>IFERROR(INDEX(generale!$A$5:$I$1004,$Z89,8),"")</f>
        <v>3.8940329218106998E-3</v>
      </c>
    </row>
    <row r="90" spans="1:35" ht="15" customHeight="1">
      <c r="A90" s="12" t="str">
        <f t="shared" si="29"/>
        <v/>
      </c>
      <c r="B90" s="42" t="str">
        <f t="shared" si="30"/>
        <v/>
      </c>
      <c r="C90" s="42" t="str">
        <f t="shared" si="31"/>
        <v/>
      </c>
      <c r="D90" s="12" t="str">
        <f t="shared" si="32"/>
        <v/>
      </c>
      <c r="E90" s="12" t="str">
        <f t="shared" si="33"/>
        <v/>
      </c>
      <c r="F90" s="12" t="str">
        <f t="shared" si="34"/>
        <v/>
      </c>
      <c r="G90" s="44" t="str">
        <f t="shared" si="35"/>
        <v/>
      </c>
      <c r="H90" s="44" t="str">
        <f t="shared" si="36"/>
        <v/>
      </c>
      <c r="U90" s="34" t="str">
        <f t="array" ref="U90">IF(ROWS(U$3:U90)&gt;$L$38,"",INDEX($AF$3:$AF$1002,SMALL(IF(FREQUENCY(MATCH($AF$3:$AF$1002,$AF$3:$AF$1002,0),ROW($AF$3:$AF$1002)-ROW($AF$3)+1),ROW($AF$3:$AF$1002)-ROW($AF$3)+1),ROWS(U$3:U90))))</f>
        <v/>
      </c>
      <c r="V90" s="35">
        <f t="shared" si="26"/>
        <v>0</v>
      </c>
      <c r="W90" s="36" t="str">
        <f t="array" ref="W90">INDEX($U$3:$U$201,SMALL(IF($V$3:$V$201=X90,ROW($V$3:$V$201)-ROW($V$3)+1),COUNTIF(X$3:X90,X90)))</f>
        <v/>
      </c>
      <c r="X90" s="37">
        <f t="shared" si="27"/>
        <v>0</v>
      </c>
      <c r="Z90" s="12">
        <f t="shared" si="37"/>
        <v>88</v>
      </c>
      <c r="AA90" s="12">
        <f t="shared" si="28"/>
        <v>10</v>
      </c>
      <c r="AB90" s="32">
        <f>IFERROR(INDEX(generale!$A$5:$I$1004,$Z90,1),"")</f>
        <v>88</v>
      </c>
      <c r="AC90" s="32">
        <f>IFERROR(INDEX(generale!$A$5:$I$1004,$Z90,2),"")</f>
        <v>25</v>
      </c>
      <c r="AD90" s="32" t="str">
        <f>IFERROR(INDEX(generale!$A$5:$I$1004,$Z90,3),"")</f>
        <v>BOCCIA</v>
      </c>
      <c r="AE90" s="32" t="str">
        <f>IFERROR(INDEX(generale!$A$5:$I$1004,$Z90,4),"")</f>
        <v>VITTORIO MARIA</v>
      </c>
      <c r="AF90" s="32" t="str">
        <f>IFERROR(INDEX(generale!$A$5:$I$1004,$Z90,5),"")</f>
        <v>A.S.D. VITERBO RUNNERS</v>
      </c>
      <c r="AG90" s="32" t="str">
        <f>IFERROR(INDEX(generale!$A$5:$I$1004,$Z90,6),"")</f>
        <v>G</v>
      </c>
      <c r="AH90" s="13">
        <f>IFERROR(INDEX(generale!$A$5:$I$1004,$Z90,7),"")</f>
        <v>3.5208333333333335E-2</v>
      </c>
      <c r="AI90" s="13">
        <f>IFERROR(INDEX(generale!$A$5:$I$1004,$Z90,8),"")</f>
        <v>3.9120370370370368E-3</v>
      </c>
    </row>
    <row r="91" spans="1:35" ht="15" customHeight="1">
      <c r="A91" s="12" t="str">
        <f t="shared" si="29"/>
        <v/>
      </c>
      <c r="B91" s="42" t="str">
        <f t="shared" si="30"/>
        <v/>
      </c>
      <c r="C91" s="42" t="str">
        <f t="shared" si="31"/>
        <v/>
      </c>
      <c r="D91" s="12" t="str">
        <f t="shared" si="32"/>
        <v/>
      </c>
      <c r="E91" s="12" t="str">
        <f t="shared" si="33"/>
        <v/>
      </c>
      <c r="F91" s="12" t="str">
        <f t="shared" si="34"/>
        <v/>
      </c>
      <c r="G91" s="44" t="str">
        <f t="shared" si="35"/>
        <v/>
      </c>
      <c r="H91" s="44" t="str">
        <f t="shared" si="36"/>
        <v/>
      </c>
      <c r="U91" s="34" t="str">
        <f t="array" ref="U91">IF(ROWS(U$3:U91)&gt;$L$38,"",INDEX($AF$3:$AF$1002,SMALL(IF(FREQUENCY(MATCH($AF$3:$AF$1002,$AF$3:$AF$1002,0),ROW($AF$3:$AF$1002)-ROW($AF$3)+1),ROW($AF$3:$AF$1002)-ROW($AF$3)+1),ROWS(U$3:U91))))</f>
        <v/>
      </c>
      <c r="V91" s="35">
        <f t="shared" si="26"/>
        <v>0</v>
      </c>
      <c r="W91" s="36" t="str">
        <f t="array" ref="W91">INDEX($U$3:$U$201,SMALL(IF($V$3:$V$201=X91,ROW($V$3:$V$201)-ROW($V$3)+1),COUNTIF(X$3:X91,X91)))</f>
        <v/>
      </c>
      <c r="X91" s="37">
        <f t="shared" si="27"/>
        <v>0</v>
      </c>
      <c r="Z91" s="12">
        <f t="shared" si="37"/>
        <v>89</v>
      </c>
      <c r="AA91" s="12">
        <f t="shared" si="28"/>
        <v>10</v>
      </c>
      <c r="AB91" s="32">
        <f>IFERROR(INDEX(generale!$A$5:$I$1004,$Z91,1),"")</f>
        <v>89</v>
      </c>
      <c r="AC91" s="32">
        <f>IFERROR(INDEX(generale!$A$5:$I$1004,$Z91,2),"")</f>
        <v>17</v>
      </c>
      <c r="AD91" s="32" t="str">
        <f>IFERROR(INDEX(generale!$A$5:$I$1004,$Z91,3),"")</f>
        <v>GIANLORENZO</v>
      </c>
      <c r="AE91" s="32" t="str">
        <f>IFERROR(INDEX(generale!$A$5:$I$1004,$Z91,4),"")</f>
        <v>MASSIMO</v>
      </c>
      <c r="AF91" s="32" t="str">
        <f>IFERROR(INDEX(generale!$A$5:$I$1004,$Z91,5),"")</f>
        <v>ATL. MONTEFIASCONE</v>
      </c>
      <c r="AG91" s="32" t="str">
        <f>IFERROR(INDEX(generale!$A$5:$I$1004,$Z91,6),"")</f>
        <v>L</v>
      </c>
      <c r="AH91" s="13">
        <f>IFERROR(INDEX(generale!$A$5:$I$1004,$Z91,7),"")</f>
        <v>3.5659722222222225E-2</v>
      </c>
      <c r="AI91" s="13">
        <f>IFERROR(INDEX(generale!$A$5:$I$1004,$Z91,8),"")</f>
        <v>3.9621913580246918E-3</v>
      </c>
    </row>
    <row r="92" spans="1:35" ht="15" customHeight="1">
      <c r="A92" s="12" t="str">
        <f t="shared" si="29"/>
        <v/>
      </c>
      <c r="B92" s="42" t="str">
        <f t="shared" si="30"/>
        <v/>
      </c>
      <c r="C92" s="42" t="str">
        <f t="shared" si="31"/>
        <v/>
      </c>
      <c r="D92" s="12" t="str">
        <f t="shared" si="32"/>
        <v/>
      </c>
      <c r="E92" s="12" t="str">
        <f t="shared" si="33"/>
        <v/>
      </c>
      <c r="F92" s="12" t="str">
        <f t="shared" si="34"/>
        <v/>
      </c>
      <c r="G92" s="44" t="str">
        <f t="shared" si="35"/>
        <v/>
      </c>
      <c r="H92" s="44" t="str">
        <f t="shared" si="36"/>
        <v/>
      </c>
      <c r="U92" s="34" t="str">
        <f t="array" ref="U92">IF(ROWS(U$3:U92)&gt;$L$38,"",INDEX($AF$3:$AF$1002,SMALL(IF(FREQUENCY(MATCH($AF$3:$AF$1002,$AF$3:$AF$1002,0),ROW($AF$3:$AF$1002)-ROW($AF$3)+1),ROW($AF$3:$AF$1002)-ROW($AF$3)+1),ROWS(U$3:U92))))</f>
        <v/>
      </c>
      <c r="V92" s="35">
        <f t="shared" si="26"/>
        <v>0</v>
      </c>
      <c r="W92" s="36" t="str">
        <f t="array" ref="W92">INDEX($U$3:$U$201,SMALL(IF($V$3:$V$201=X92,ROW($V$3:$V$201)-ROW($V$3)+1),COUNTIF(X$3:X92,X92)))</f>
        <v/>
      </c>
      <c r="X92" s="37">
        <f t="shared" si="27"/>
        <v>0</v>
      </c>
      <c r="Z92" s="12">
        <f t="shared" si="37"/>
        <v>90</v>
      </c>
      <c r="AA92" s="12">
        <f t="shared" si="28"/>
        <v>10</v>
      </c>
      <c r="AB92" s="32">
        <f>IFERROR(INDEX(generale!$A$5:$I$1004,$Z92,1),"")</f>
        <v>90</v>
      </c>
      <c r="AC92" s="32">
        <f>IFERROR(INDEX(generale!$A$5:$I$1004,$Z92,2),"")</f>
        <v>67</v>
      </c>
      <c r="AD92" s="32" t="str">
        <f>IFERROR(INDEX(generale!$A$5:$I$1004,$Z92,3),"")</f>
        <v>TUDINO</v>
      </c>
      <c r="AE92" s="32" t="str">
        <f>IFERROR(INDEX(generale!$A$5:$I$1004,$Z92,4),"")</f>
        <v>MAURO</v>
      </c>
      <c r="AF92" s="32" t="str">
        <f>IFERROR(INDEX(generale!$A$5:$I$1004,$Z92,5),"")</f>
        <v>RIFONDAZIONE PODISTICA</v>
      </c>
      <c r="AG92" s="32" t="str">
        <f>IFERROR(INDEX(generale!$A$5:$I$1004,$Z92,6),"")</f>
        <v>F</v>
      </c>
      <c r="AH92" s="13">
        <f>IFERROR(INDEX(generale!$A$5:$I$1004,$Z92,7),"")</f>
        <v>3.6388888888888887E-2</v>
      </c>
      <c r="AI92" s="13">
        <f>IFERROR(INDEX(generale!$A$5:$I$1004,$Z92,8),"")</f>
        <v>4.0432098765432094E-3</v>
      </c>
    </row>
    <row r="93" spans="1:35" ht="15" customHeight="1">
      <c r="A93" s="12" t="str">
        <f t="shared" si="29"/>
        <v/>
      </c>
      <c r="B93" s="42" t="str">
        <f t="shared" si="30"/>
        <v/>
      </c>
      <c r="C93" s="42" t="str">
        <f t="shared" si="31"/>
        <v/>
      </c>
      <c r="D93" s="12" t="str">
        <f t="shared" si="32"/>
        <v/>
      </c>
      <c r="E93" s="12" t="str">
        <f t="shared" si="33"/>
        <v/>
      </c>
      <c r="F93" s="12" t="str">
        <f t="shared" si="34"/>
        <v/>
      </c>
      <c r="G93" s="44" t="str">
        <f t="shared" si="35"/>
        <v/>
      </c>
      <c r="H93" s="44" t="str">
        <f t="shared" si="36"/>
        <v/>
      </c>
      <c r="U93" s="34" t="str">
        <f t="array" ref="U93">IF(ROWS(U$3:U93)&gt;$L$38,"",INDEX($AF$3:$AF$1002,SMALL(IF(FREQUENCY(MATCH($AF$3:$AF$1002,$AF$3:$AF$1002,0),ROW($AF$3:$AF$1002)-ROW($AF$3)+1),ROW($AF$3:$AF$1002)-ROW($AF$3)+1),ROWS(U$3:U93))))</f>
        <v/>
      </c>
      <c r="V93" s="35">
        <f t="shared" si="26"/>
        <v>0</v>
      </c>
      <c r="W93" s="36" t="str">
        <f t="array" ref="W93">INDEX($U$3:$U$201,SMALL(IF($V$3:$V$201=X93,ROW($V$3:$V$201)-ROW($V$3)+1),COUNTIF(X$3:X93,X93)))</f>
        <v/>
      </c>
      <c r="X93" s="37">
        <f t="shared" si="27"/>
        <v>0</v>
      </c>
      <c r="Z93" s="12">
        <f t="shared" si="37"/>
        <v>91</v>
      </c>
      <c r="AA93" s="12">
        <f t="shared" si="28"/>
        <v>10</v>
      </c>
      <c r="AB93" s="32">
        <f>IFERROR(INDEX(generale!$A$5:$I$1004,$Z93,1),"")</f>
        <v>91</v>
      </c>
      <c r="AC93" s="32">
        <f>IFERROR(INDEX(generale!$A$5:$I$1004,$Z93,2),"")</f>
        <v>138</v>
      </c>
      <c r="AD93" s="32" t="str">
        <f>IFERROR(INDEX(generale!$A$5:$I$1004,$Z93,3),"")</f>
        <v>POMPEI</v>
      </c>
      <c r="AE93" s="32" t="str">
        <f>IFERROR(INDEX(generale!$A$5:$I$1004,$Z93,4),"")</f>
        <v>GIANLUCA</v>
      </c>
      <c r="AF93" s="32" t="str">
        <f>IFERROR(INDEX(generale!$A$5:$I$1004,$Z93,5),"")</f>
        <v>RIFONDAZIONE PODISTICA</v>
      </c>
      <c r="AG93" s="32" t="str">
        <f>IFERROR(INDEX(generale!$A$5:$I$1004,$Z93,6),"")</f>
        <v>F</v>
      </c>
      <c r="AH93" s="13">
        <f>IFERROR(INDEX(generale!$A$5:$I$1004,$Z93,7),"")</f>
        <v>3.6469907407407402E-2</v>
      </c>
      <c r="AI93" s="13">
        <f>IFERROR(INDEX(generale!$A$5:$I$1004,$Z93,8),"")</f>
        <v>4.0522119341563781E-3</v>
      </c>
    </row>
    <row r="94" spans="1:35" ht="15" customHeight="1">
      <c r="A94" s="12" t="str">
        <f t="shared" si="29"/>
        <v/>
      </c>
      <c r="B94" s="42" t="str">
        <f t="shared" si="30"/>
        <v/>
      </c>
      <c r="C94" s="42" t="str">
        <f t="shared" si="31"/>
        <v/>
      </c>
      <c r="D94" s="12" t="str">
        <f t="shared" si="32"/>
        <v/>
      </c>
      <c r="E94" s="12" t="str">
        <f t="shared" si="33"/>
        <v/>
      </c>
      <c r="F94" s="12" t="str">
        <f t="shared" si="34"/>
        <v/>
      </c>
      <c r="G94" s="44" t="str">
        <f t="shared" si="35"/>
        <v/>
      </c>
      <c r="H94" s="44" t="str">
        <f t="shared" si="36"/>
        <v/>
      </c>
      <c r="U94" s="34" t="str">
        <f t="array" ref="U94">IF(ROWS(U$3:U94)&gt;$L$38,"",INDEX($AF$3:$AF$1002,SMALL(IF(FREQUENCY(MATCH($AF$3:$AF$1002,$AF$3:$AF$1002,0),ROW($AF$3:$AF$1002)-ROW($AF$3)+1),ROW($AF$3:$AF$1002)-ROW($AF$3)+1),ROWS(U$3:U94))))</f>
        <v/>
      </c>
      <c r="V94" s="35">
        <f t="shared" si="26"/>
        <v>0</v>
      </c>
      <c r="W94" s="36" t="str">
        <f t="array" ref="W94">INDEX($U$3:$U$201,SMALL(IF($V$3:$V$201=X94,ROW($V$3:$V$201)-ROW($V$3)+1),COUNTIF(X$3:X94,X94)))</f>
        <v/>
      </c>
      <c r="X94" s="37">
        <f t="shared" si="27"/>
        <v>0</v>
      </c>
      <c r="Z94" s="12">
        <f t="shared" si="37"/>
        <v>92</v>
      </c>
      <c r="AA94" s="12">
        <f t="shared" si="28"/>
        <v>10</v>
      </c>
      <c r="AB94" s="32">
        <f>IFERROR(INDEX(generale!$A$5:$I$1004,$Z94,1),"")</f>
        <v>92</v>
      </c>
      <c r="AC94" s="32">
        <f>IFERROR(INDEX(generale!$A$5:$I$1004,$Z94,2),"")</f>
        <v>106</v>
      </c>
      <c r="AD94" s="32" t="str">
        <f>IFERROR(INDEX(generale!$A$5:$I$1004,$Z94,3),"")</f>
        <v>DI DOMENICO</v>
      </c>
      <c r="AE94" s="32" t="str">
        <f>IFERROR(INDEX(generale!$A$5:$I$1004,$Z94,4),"")</f>
        <v>SIMONE</v>
      </c>
      <c r="AF94" s="32" t="str">
        <f>IFERROR(INDEX(generale!$A$5:$I$1004,$Z94,5),"")</f>
        <v>BOLSENA FORUM SPORT</v>
      </c>
      <c r="AG94" s="32" t="str">
        <f>IFERROR(INDEX(generale!$A$5:$I$1004,$Z94,6),"")</f>
        <v>D</v>
      </c>
      <c r="AH94" s="13">
        <f>IFERROR(INDEX(generale!$A$5:$I$1004,$Z94,7),"")</f>
        <v>3.6493055555555549E-2</v>
      </c>
      <c r="AI94" s="13">
        <f>IFERROR(INDEX(generale!$A$5:$I$1004,$Z94,8),"")</f>
        <v>4.054783950617283E-3</v>
      </c>
    </row>
    <row r="95" spans="1:35" ht="15" customHeight="1">
      <c r="A95" s="12" t="str">
        <f t="shared" si="29"/>
        <v/>
      </c>
      <c r="B95" s="42" t="str">
        <f t="shared" si="30"/>
        <v/>
      </c>
      <c r="C95" s="42" t="str">
        <f t="shared" si="31"/>
        <v/>
      </c>
      <c r="D95" s="12" t="str">
        <f t="shared" si="32"/>
        <v/>
      </c>
      <c r="E95" s="12" t="str">
        <f t="shared" si="33"/>
        <v/>
      </c>
      <c r="F95" s="12" t="str">
        <f t="shared" si="34"/>
        <v/>
      </c>
      <c r="G95" s="44" t="str">
        <f t="shared" si="35"/>
        <v/>
      </c>
      <c r="H95" s="44" t="str">
        <f t="shared" si="36"/>
        <v/>
      </c>
      <c r="U95" s="34" t="str">
        <f t="array" ref="U95">IF(ROWS(U$3:U95)&gt;$L$38,"",INDEX($AF$3:$AF$1002,SMALL(IF(FREQUENCY(MATCH($AF$3:$AF$1002,$AF$3:$AF$1002,0),ROW($AF$3:$AF$1002)-ROW($AF$3)+1),ROW($AF$3:$AF$1002)-ROW($AF$3)+1),ROWS(U$3:U95))))</f>
        <v/>
      </c>
      <c r="V95" s="35">
        <f t="shared" si="26"/>
        <v>0</v>
      </c>
      <c r="W95" s="36" t="str">
        <f t="array" ref="W95">INDEX($U$3:$U$201,SMALL(IF($V$3:$V$201=X95,ROW($V$3:$V$201)-ROW($V$3)+1),COUNTIF(X$3:X95,X95)))</f>
        <v/>
      </c>
      <c r="X95" s="37">
        <f t="shared" si="27"/>
        <v>0</v>
      </c>
      <c r="Z95" s="12">
        <f t="shared" si="37"/>
        <v>93</v>
      </c>
      <c r="AA95" s="12">
        <f t="shared" si="28"/>
        <v>10</v>
      </c>
      <c r="AB95" s="32">
        <f>IFERROR(INDEX(generale!$A$5:$I$1004,$Z95,1),"")</f>
        <v>93</v>
      </c>
      <c r="AC95" s="32">
        <f>IFERROR(INDEX(generale!$A$5:$I$1004,$Z95,2),"")</f>
        <v>102</v>
      </c>
      <c r="AD95" s="32" t="str">
        <f>IFERROR(INDEX(generale!$A$5:$I$1004,$Z95,3),"")</f>
        <v>SEVERO NETO</v>
      </c>
      <c r="AE95" s="32" t="str">
        <f>IFERROR(INDEX(generale!$A$5:$I$1004,$Z95,4),"")</f>
        <v>IONE</v>
      </c>
      <c r="AF95" s="32" t="str">
        <f>IFERROR(INDEX(generale!$A$5:$I$1004,$Z95,5),"")</f>
        <v>BOLSENA FORUM SPORT</v>
      </c>
      <c r="AG95" s="32" t="str">
        <f>IFERROR(INDEX(generale!$A$5:$I$1004,$Z95,6),"")</f>
        <v>P</v>
      </c>
      <c r="AH95" s="13">
        <f>IFERROR(INDEX(generale!$A$5:$I$1004,$Z95,7),"")</f>
        <v>3.664351851851852E-2</v>
      </c>
      <c r="AI95" s="13">
        <f>IFERROR(INDEX(generale!$A$5:$I$1004,$Z95,8),"")</f>
        <v>4.0715020576131689E-3</v>
      </c>
    </row>
    <row r="96" spans="1:35" ht="15" customHeight="1">
      <c r="A96" s="12" t="str">
        <f t="shared" si="29"/>
        <v/>
      </c>
      <c r="B96" s="42" t="str">
        <f t="shared" si="30"/>
        <v/>
      </c>
      <c r="C96" s="42" t="str">
        <f t="shared" si="31"/>
        <v/>
      </c>
      <c r="D96" s="12" t="str">
        <f t="shared" si="32"/>
        <v/>
      </c>
      <c r="E96" s="12" t="str">
        <f t="shared" si="33"/>
        <v/>
      </c>
      <c r="F96" s="12" t="str">
        <f t="shared" si="34"/>
        <v/>
      </c>
      <c r="G96" s="44" t="str">
        <f t="shared" si="35"/>
        <v/>
      </c>
      <c r="H96" s="44" t="str">
        <f t="shared" si="36"/>
        <v/>
      </c>
      <c r="U96" s="34" t="str">
        <f t="array" ref="U96">IF(ROWS(U$3:U96)&gt;$L$38,"",INDEX($AF$3:$AF$1002,SMALL(IF(FREQUENCY(MATCH($AF$3:$AF$1002,$AF$3:$AF$1002,0),ROW($AF$3:$AF$1002)-ROW($AF$3)+1),ROW($AF$3:$AF$1002)-ROW($AF$3)+1),ROWS(U$3:U96))))</f>
        <v/>
      </c>
      <c r="V96" s="35">
        <f t="shared" si="26"/>
        <v>0</v>
      </c>
      <c r="W96" s="36" t="str">
        <f t="array" ref="W96">INDEX($U$3:$U$201,SMALL(IF($V$3:$V$201=X96,ROW($V$3:$V$201)-ROW($V$3)+1),COUNTIF(X$3:X96,X96)))</f>
        <v/>
      </c>
      <c r="X96" s="37">
        <f t="shared" si="27"/>
        <v>0</v>
      </c>
      <c r="Z96" s="12">
        <f t="shared" si="37"/>
        <v>94</v>
      </c>
      <c r="AA96" s="12">
        <f t="shared" si="28"/>
        <v>10</v>
      </c>
      <c r="AB96" s="32">
        <f>IFERROR(INDEX(generale!$A$5:$I$1004,$Z96,1),"")</f>
        <v>94</v>
      </c>
      <c r="AC96" s="32">
        <f>IFERROR(INDEX(generale!$A$5:$I$1004,$Z96,2),"")</f>
        <v>99</v>
      </c>
      <c r="AD96" s="32" t="str">
        <f>IFERROR(INDEX(generale!$A$5:$I$1004,$Z96,3),"")</f>
        <v>NATALINI</v>
      </c>
      <c r="AE96" s="32" t="str">
        <f>IFERROR(INDEX(generale!$A$5:$I$1004,$Z96,4),"")</f>
        <v>MASSIMO</v>
      </c>
      <c r="AF96" s="32" t="str">
        <f>IFERROR(INDEX(generale!$A$5:$I$1004,$Z96,5),"")</f>
        <v>BOLSENA FORUM SPORT</v>
      </c>
      <c r="AG96" s="32" t="str">
        <f>IFERROR(INDEX(generale!$A$5:$I$1004,$Z96,6),"")</f>
        <v>E</v>
      </c>
      <c r="AH96" s="13">
        <f>IFERROR(INDEX(generale!$A$5:$I$1004,$Z96,7),"")</f>
        <v>3.6655092592592593E-2</v>
      </c>
      <c r="AI96" s="13">
        <f>IFERROR(INDEX(generale!$A$5:$I$1004,$Z96,8),"")</f>
        <v>4.0727880658436213E-3</v>
      </c>
    </row>
    <row r="97" spans="1:35" ht="15" customHeight="1">
      <c r="A97" s="12" t="str">
        <f t="shared" si="29"/>
        <v/>
      </c>
      <c r="B97" s="42" t="str">
        <f t="shared" si="30"/>
        <v/>
      </c>
      <c r="C97" s="42" t="str">
        <f t="shared" si="31"/>
        <v/>
      </c>
      <c r="D97" s="12" t="str">
        <f t="shared" si="32"/>
        <v/>
      </c>
      <c r="E97" s="12" t="str">
        <f t="shared" si="33"/>
        <v/>
      </c>
      <c r="F97" s="12" t="str">
        <f t="shared" si="34"/>
        <v/>
      </c>
      <c r="G97" s="44" t="str">
        <f t="shared" si="35"/>
        <v/>
      </c>
      <c r="H97" s="44" t="str">
        <f t="shared" si="36"/>
        <v/>
      </c>
      <c r="U97" s="34" t="str">
        <f t="array" ref="U97">IF(ROWS(U$3:U97)&gt;$L$38,"",INDEX($AF$3:$AF$1002,SMALL(IF(FREQUENCY(MATCH($AF$3:$AF$1002,$AF$3:$AF$1002,0),ROW($AF$3:$AF$1002)-ROW($AF$3)+1),ROW($AF$3:$AF$1002)-ROW($AF$3)+1),ROWS(U$3:U97))))</f>
        <v/>
      </c>
      <c r="V97" s="35">
        <f t="shared" si="26"/>
        <v>0</v>
      </c>
      <c r="W97" s="36" t="str">
        <f t="array" ref="W97">INDEX($U$3:$U$201,SMALL(IF($V$3:$V$201=X97,ROW($V$3:$V$201)-ROW($V$3)+1),COUNTIF(X$3:X97,X97)))</f>
        <v/>
      </c>
      <c r="X97" s="37">
        <f t="shared" si="27"/>
        <v>0</v>
      </c>
      <c r="Z97" s="12">
        <f t="shared" si="37"/>
        <v>95</v>
      </c>
      <c r="AA97" s="12">
        <f t="shared" si="28"/>
        <v>10</v>
      </c>
      <c r="AB97" s="32">
        <f>IFERROR(INDEX(generale!$A$5:$I$1004,$Z97,1),"")</f>
        <v>95</v>
      </c>
      <c r="AC97" s="32">
        <f>IFERROR(INDEX(generale!$A$5:$I$1004,$Z97,2),"")</f>
        <v>120</v>
      </c>
      <c r="AD97" s="32" t="str">
        <f>IFERROR(INDEX(generale!$A$5:$I$1004,$Z97,3),"")</f>
        <v>SPERATI</v>
      </c>
      <c r="AE97" s="32" t="str">
        <f>IFERROR(INDEX(generale!$A$5:$I$1004,$Z97,4),"")</f>
        <v>LAURA</v>
      </c>
      <c r="AF97" s="32" t="str">
        <f>IFERROR(INDEX(generale!$A$5:$I$1004,$Z97,5),"")</f>
        <v>ATL. DI MARCO SPORT</v>
      </c>
      <c r="AG97" s="32" t="str">
        <f>IFERROR(INDEX(generale!$A$5:$I$1004,$Z97,6),"")</f>
        <v>O</v>
      </c>
      <c r="AH97" s="13">
        <f>IFERROR(INDEX(generale!$A$5:$I$1004,$Z97,7),"")</f>
        <v>3.667824074074074E-2</v>
      </c>
      <c r="AI97" s="13">
        <f>IFERROR(INDEX(generale!$A$5:$I$1004,$Z97,8),"")</f>
        <v>4.075360082304527E-3</v>
      </c>
    </row>
    <row r="98" spans="1:35" ht="15" customHeight="1">
      <c r="A98" s="12" t="str">
        <f t="shared" si="29"/>
        <v/>
      </c>
      <c r="B98" s="42" t="str">
        <f t="shared" si="30"/>
        <v/>
      </c>
      <c r="C98" s="42" t="str">
        <f t="shared" si="31"/>
        <v/>
      </c>
      <c r="D98" s="12" t="str">
        <f t="shared" si="32"/>
        <v/>
      </c>
      <c r="E98" s="12" t="str">
        <f t="shared" si="33"/>
        <v/>
      </c>
      <c r="F98" s="12" t="str">
        <f t="shared" si="34"/>
        <v/>
      </c>
      <c r="G98" s="44" t="str">
        <f t="shared" si="35"/>
        <v/>
      </c>
      <c r="H98" s="44" t="str">
        <f t="shared" si="36"/>
        <v/>
      </c>
      <c r="U98" s="34" t="str">
        <f t="array" ref="U98">IF(ROWS(U$3:U98)&gt;$L$38,"",INDEX($AF$3:$AF$1002,SMALL(IF(FREQUENCY(MATCH($AF$3:$AF$1002,$AF$3:$AF$1002,0),ROW($AF$3:$AF$1002)-ROW($AF$3)+1),ROW($AF$3:$AF$1002)-ROW($AF$3)+1),ROWS(U$3:U98))))</f>
        <v/>
      </c>
      <c r="V98" s="35">
        <f t="shared" si="26"/>
        <v>0</v>
      </c>
      <c r="W98" s="36" t="str">
        <f t="array" ref="W98">INDEX($U$3:$U$201,SMALL(IF($V$3:$V$201=X98,ROW($V$3:$V$201)-ROW($V$3)+1),COUNTIF(X$3:X98,X98)))</f>
        <v/>
      </c>
      <c r="X98" s="37">
        <f t="shared" si="27"/>
        <v>0</v>
      </c>
      <c r="Z98" s="12">
        <f t="shared" si="37"/>
        <v>96</v>
      </c>
      <c r="AA98" s="12">
        <f t="shared" si="28"/>
        <v>10</v>
      </c>
      <c r="AB98" s="32">
        <f>IFERROR(INDEX(generale!$A$5:$I$1004,$Z98,1),"")</f>
        <v>96</v>
      </c>
      <c r="AC98" s="32">
        <f>IFERROR(INDEX(generale!$A$5:$I$1004,$Z98,2),"")</f>
        <v>44</v>
      </c>
      <c r="AD98" s="32" t="str">
        <f>IFERROR(INDEX(generale!$A$5:$I$1004,$Z98,3),"")</f>
        <v>VANESCU</v>
      </c>
      <c r="AE98" s="32" t="str">
        <f>IFERROR(INDEX(generale!$A$5:$I$1004,$Z98,4),"")</f>
        <v>IONELA DANIELA</v>
      </c>
      <c r="AF98" s="32" t="str">
        <f>IFERROR(INDEX(generale!$A$5:$I$1004,$Z98,5),"")</f>
        <v>A.S.D. PODISTICA SOLIDARIETA'</v>
      </c>
      <c r="AG98" s="32" t="str">
        <f>IFERROR(INDEX(generale!$A$5:$I$1004,$Z98,6),"")</f>
        <v>O</v>
      </c>
      <c r="AH98" s="13">
        <f>IFERROR(INDEX(generale!$A$5:$I$1004,$Z98,7),"")</f>
        <v>3.6689814814814821E-2</v>
      </c>
      <c r="AI98" s="13">
        <f>IFERROR(INDEX(generale!$A$5:$I$1004,$Z98,8),"")</f>
        <v>4.0766460905349803E-3</v>
      </c>
    </row>
    <row r="99" spans="1:35" ht="15" customHeight="1">
      <c r="A99" s="12" t="str">
        <f t="shared" si="29"/>
        <v/>
      </c>
      <c r="B99" s="42" t="str">
        <f t="shared" si="30"/>
        <v/>
      </c>
      <c r="C99" s="42" t="str">
        <f t="shared" si="31"/>
        <v/>
      </c>
      <c r="D99" s="12" t="str">
        <f t="shared" si="32"/>
        <v/>
      </c>
      <c r="E99" s="12" t="str">
        <f t="shared" si="33"/>
        <v/>
      </c>
      <c r="F99" s="12" t="str">
        <f t="shared" si="34"/>
        <v/>
      </c>
      <c r="G99" s="44" t="str">
        <f t="shared" si="35"/>
        <v/>
      </c>
      <c r="H99" s="44" t="str">
        <f t="shared" si="36"/>
        <v/>
      </c>
      <c r="U99" s="34" t="str">
        <f t="array" ref="U99">IF(ROWS(U$3:U99)&gt;$L$38,"",INDEX($AF$3:$AF$1002,SMALL(IF(FREQUENCY(MATCH($AF$3:$AF$1002,$AF$3:$AF$1002,0),ROW($AF$3:$AF$1002)-ROW($AF$3)+1),ROW($AF$3:$AF$1002)-ROW($AF$3)+1),ROWS(U$3:U99))))</f>
        <v/>
      </c>
      <c r="V99" s="35">
        <f t="shared" ref="V99:V130" si="38">IF(U99=0,"",COUNTIF($AF$3:$AF$1002,U99))</f>
        <v>0</v>
      </c>
      <c r="W99" s="36" t="str">
        <f t="array" ref="W99">INDEX($U$3:$U$201,SMALL(IF($V$3:$V$201=X99,ROW($V$3:$V$201)-ROW($V$3)+1),COUNTIF(X$3:X99,X99)))</f>
        <v/>
      </c>
      <c r="X99" s="37">
        <f t="shared" ref="X99:X130" si="39">LARGE($V$3:$V$201,ROW(X99)-2)</f>
        <v>0</v>
      </c>
      <c r="Z99" s="12">
        <f t="shared" si="37"/>
        <v>97</v>
      </c>
      <c r="AA99" s="12">
        <f t="shared" si="28"/>
        <v>10</v>
      </c>
      <c r="AB99" s="32">
        <f>IFERROR(INDEX(generale!$A$5:$I$1004,$Z99,1),"")</f>
        <v>97</v>
      </c>
      <c r="AC99" s="32">
        <f>IFERROR(INDEX(generale!$A$5:$I$1004,$Z99,2),"")</f>
        <v>37</v>
      </c>
      <c r="AD99" s="32" t="str">
        <f>IFERROR(INDEX(generale!$A$5:$I$1004,$Z99,3),"")</f>
        <v>MASCELLINI</v>
      </c>
      <c r="AE99" s="32" t="str">
        <f>IFERROR(INDEX(generale!$A$5:$I$1004,$Z99,4),"")</f>
        <v>MARCELLO</v>
      </c>
      <c r="AF99" s="32" t="str">
        <f>IFERROR(INDEX(generale!$A$5:$I$1004,$Z99,5),"")</f>
        <v>AT RUNNING</v>
      </c>
      <c r="AG99" s="32" t="str">
        <f>IFERROR(INDEX(generale!$A$5:$I$1004,$Z99,6),"")</f>
        <v>E</v>
      </c>
      <c r="AH99" s="13">
        <f>IFERROR(INDEX(generale!$A$5:$I$1004,$Z99,7),"")</f>
        <v>3.7499999999999999E-2</v>
      </c>
      <c r="AI99" s="13">
        <f>IFERROR(INDEX(generale!$A$5:$I$1004,$Z99,8),"")</f>
        <v>4.1666666666666666E-3</v>
      </c>
    </row>
    <row r="100" spans="1:35" ht="15" customHeight="1">
      <c r="A100" s="12" t="str">
        <f t="shared" si="29"/>
        <v/>
      </c>
      <c r="B100" s="42" t="str">
        <f t="shared" si="30"/>
        <v/>
      </c>
      <c r="C100" s="42" t="str">
        <f t="shared" si="31"/>
        <v/>
      </c>
      <c r="D100" s="12" t="str">
        <f t="shared" si="32"/>
        <v/>
      </c>
      <c r="E100" s="12" t="str">
        <f t="shared" si="33"/>
        <v/>
      </c>
      <c r="F100" s="12" t="str">
        <f t="shared" si="34"/>
        <v/>
      </c>
      <c r="G100" s="44" t="str">
        <f t="shared" si="35"/>
        <v/>
      </c>
      <c r="H100" s="44" t="str">
        <f t="shared" si="36"/>
        <v/>
      </c>
      <c r="U100" s="34" t="str">
        <f t="array" ref="U100">IF(ROWS(U$3:U100)&gt;$L$38,"",INDEX($AF$3:$AF$1002,SMALL(IF(FREQUENCY(MATCH($AF$3:$AF$1002,$AF$3:$AF$1002,0),ROW($AF$3:$AF$1002)-ROW($AF$3)+1),ROW($AF$3:$AF$1002)-ROW($AF$3)+1),ROWS(U$3:U100))))</f>
        <v/>
      </c>
      <c r="V100" s="35">
        <f t="shared" si="38"/>
        <v>0</v>
      </c>
      <c r="W100" s="36" t="str">
        <f t="array" ref="W100">INDEX($U$3:$U$201,SMALL(IF($V$3:$V$201=X100,ROW($V$3:$V$201)-ROW($V$3)+1),COUNTIF(X$3:X100,X100)))</f>
        <v/>
      </c>
      <c r="X100" s="37">
        <f t="shared" si="39"/>
        <v>0</v>
      </c>
      <c r="Z100" s="12">
        <f t="shared" si="37"/>
        <v>98</v>
      </c>
      <c r="AA100" s="12">
        <f t="shared" si="28"/>
        <v>10</v>
      </c>
      <c r="AB100" s="32">
        <f>IFERROR(INDEX(generale!$A$5:$I$1004,$Z100,1),"")</f>
        <v>98</v>
      </c>
      <c r="AC100" s="32">
        <f>IFERROR(INDEX(generale!$A$5:$I$1004,$Z100,2),"")</f>
        <v>41</v>
      </c>
      <c r="AD100" s="32" t="str">
        <f>IFERROR(INDEX(generale!$A$5:$I$1004,$Z100,3),"")</f>
        <v>BIANCHETTI</v>
      </c>
      <c r="AE100" s="32" t="str">
        <f>IFERROR(INDEX(generale!$A$5:$I$1004,$Z100,4),"")</f>
        <v>MARIA</v>
      </c>
      <c r="AF100" s="32" t="str">
        <f>IFERROR(INDEX(generale!$A$5:$I$1004,$Z100,5),"")</f>
        <v>A.S.D. PODISTICA SOLIDARIETA'</v>
      </c>
      <c r="AG100" s="32" t="str">
        <f>IFERROR(INDEX(generale!$A$5:$I$1004,$Z100,6),"")</f>
        <v>O</v>
      </c>
      <c r="AH100" s="13">
        <f>IFERROR(INDEX(generale!$A$5:$I$1004,$Z100,7),"")</f>
        <v>3.7581018518518521E-2</v>
      </c>
      <c r="AI100" s="13">
        <f>IFERROR(INDEX(generale!$A$5:$I$1004,$Z100,8),"")</f>
        <v>4.1756687242798353E-3</v>
      </c>
    </row>
    <row r="101" spans="1:35" ht="15" customHeight="1">
      <c r="A101" s="12" t="str">
        <f t="shared" si="29"/>
        <v/>
      </c>
      <c r="B101" s="42" t="str">
        <f t="shared" si="30"/>
        <v/>
      </c>
      <c r="C101" s="42" t="str">
        <f t="shared" si="31"/>
        <v/>
      </c>
      <c r="D101" s="12" t="str">
        <f t="shared" si="32"/>
        <v/>
      </c>
      <c r="E101" s="12" t="str">
        <f t="shared" si="33"/>
        <v/>
      </c>
      <c r="F101" s="12" t="str">
        <f t="shared" si="34"/>
        <v/>
      </c>
      <c r="G101" s="44" t="str">
        <f t="shared" si="35"/>
        <v/>
      </c>
      <c r="H101" s="44" t="str">
        <f t="shared" si="36"/>
        <v/>
      </c>
      <c r="U101" s="34" t="str">
        <f t="array" ref="U101">IF(ROWS(U$3:U101)&gt;$L$38,"",INDEX($AF$3:$AF$1002,SMALL(IF(FREQUENCY(MATCH($AF$3:$AF$1002,$AF$3:$AF$1002,0),ROW($AF$3:$AF$1002)-ROW($AF$3)+1),ROW($AF$3:$AF$1002)-ROW($AF$3)+1),ROWS(U$3:U101))))</f>
        <v/>
      </c>
      <c r="V101" s="35">
        <f t="shared" si="38"/>
        <v>0</v>
      </c>
      <c r="W101" s="36" t="str">
        <f t="array" ref="W101">INDEX($U$3:$U$201,SMALL(IF($V$3:$V$201=X101,ROW($V$3:$V$201)-ROW($V$3)+1),COUNTIF(X$3:X101,X101)))</f>
        <v/>
      </c>
      <c r="X101" s="37">
        <f t="shared" si="39"/>
        <v>0</v>
      </c>
      <c r="Z101" s="12">
        <f t="shared" si="37"/>
        <v>99</v>
      </c>
      <c r="AA101" s="12">
        <f t="shared" si="28"/>
        <v>11</v>
      </c>
      <c r="AB101" s="32">
        <f>IFERROR(INDEX(generale!$A$5:$I$1004,$Z101,1),"")</f>
        <v>99</v>
      </c>
      <c r="AC101" s="32">
        <f>IFERROR(INDEX(generale!$A$5:$I$1004,$Z101,2),"")</f>
        <v>74</v>
      </c>
      <c r="AD101" s="32" t="str">
        <f>IFERROR(INDEX(generale!$A$5:$I$1004,$Z101,3),"")</f>
        <v>CIPOLLONI</v>
      </c>
      <c r="AE101" s="32" t="str">
        <f>IFERROR(INDEX(generale!$A$5:$I$1004,$Z101,4),"")</f>
        <v>LUCIA</v>
      </c>
      <c r="AF101" s="32" t="str">
        <f>IFERROR(INDEX(generale!$A$5:$I$1004,$Z101,5),"")</f>
        <v>POLISPORTIVA MONTALTO</v>
      </c>
      <c r="AG101" s="32" t="str">
        <f>IFERROR(INDEX(generale!$A$5:$I$1004,$Z101,6),"")</f>
        <v>O</v>
      </c>
      <c r="AH101" s="13">
        <f>IFERROR(INDEX(generale!$A$5:$I$1004,$Z101,7),"")</f>
        <v>3.8009259259259263E-2</v>
      </c>
      <c r="AI101" s="13">
        <f>IFERROR(INDEX(generale!$A$5:$I$1004,$Z101,8),"")</f>
        <v>4.2232510288065846E-3</v>
      </c>
    </row>
    <row r="102" spans="1:35" ht="15" customHeight="1">
      <c r="A102" s="12" t="str">
        <f t="shared" si="29"/>
        <v/>
      </c>
      <c r="B102" s="42" t="str">
        <f t="shared" si="30"/>
        <v/>
      </c>
      <c r="C102" s="42" t="str">
        <f t="shared" si="31"/>
        <v/>
      </c>
      <c r="D102" s="12" t="str">
        <f t="shared" si="32"/>
        <v/>
      </c>
      <c r="E102" s="12" t="str">
        <f t="shared" si="33"/>
        <v/>
      </c>
      <c r="F102" s="12" t="str">
        <f t="shared" si="34"/>
        <v/>
      </c>
      <c r="G102" s="44" t="str">
        <f t="shared" si="35"/>
        <v/>
      </c>
      <c r="H102" s="44" t="str">
        <f t="shared" si="36"/>
        <v/>
      </c>
      <c r="U102" s="34" t="str">
        <f t="array" ref="U102">IF(ROWS(U$3:U102)&gt;$L$38,"",INDEX($AF$3:$AF$1002,SMALL(IF(FREQUENCY(MATCH($AF$3:$AF$1002,$AF$3:$AF$1002,0),ROW($AF$3:$AF$1002)-ROW($AF$3)+1),ROW($AF$3:$AF$1002)-ROW($AF$3)+1),ROWS(U$3:U102))))</f>
        <v/>
      </c>
      <c r="V102" s="35">
        <f t="shared" si="38"/>
        <v>0</v>
      </c>
      <c r="W102" s="36" t="str">
        <f t="array" ref="W102">INDEX($U$3:$U$201,SMALL(IF($V$3:$V$201=X102,ROW($V$3:$V$201)-ROW($V$3)+1),COUNTIF(X$3:X102,X102)))</f>
        <v/>
      </c>
      <c r="X102" s="37">
        <f t="shared" si="39"/>
        <v>0</v>
      </c>
      <c r="Z102" s="12">
        <f t="shared" si="37"/>
        <v>100</v>
      </c>
      <c r="AA102" s="12">
        <f t="shared" si="28"/>
        <v>11</v>
      </c>
      <c r="AB102" s="32">
        <f>IFERROR(INDEX(generale!$A$5:$I$1004,$Z102,1),"")</f>
        <v>100</v>
      </c>
      <c r="AC102" s="32">
        <f>IFERROR(INDEX(generale!$A$5:$I$1004,$Z102,2),"")</f>
        <v>11</v>
      </c>
      <c r="AD102" s="32" t="str">
        <f>IFERROR(INDEX(generale!$A$5:$I$1004,$Z102,3),"")</f>
        <v>ORRU'</v>
      </c>
      <c r="AE102" s="32" t="str">
        <f>IFERROR(INDEX(generale!$A$5:$I$1004,$Z102,4),"")</f>
        <v>SIMONA</v>
      </c>
      <c r="AF102" s="32" t="str">
        <f>IFERROR(INDEX(generale!$A$5:$I$1004,$Z102,5),"")</f>
        <v>ATL. 90 TARQUINIA</v>
      </c>
      <c r="AG102" s="32" t="str">
        <f>IFERROR(INDEX(generale!$A$5:$I$1004,$Z102,6),"")</f>
        <v>N</v>
      </c>
      <c r="AH102" s="13">
        <f>IFERROR(INDEX(generale!$A$5:$I$1004,$Z102,7),"")</f>
        <v>3.802083333333333E-2</v>
      </c>
      <c r="AI102" s="13">
        <f>IFERROR(INDEX(generale!$A$5:$I$1004,$Z102,8),"")</f>
        <v>4.2245370370370371E-3</v>
      </c>
    </row>
    <row r="103" spans="1:35" ht="15" customHeight="1">
      <c r="A103" s="12" t="str">
        <f t="shared" si="29"/>
        <v/>
      </c>
      <c r="B103" s="42" t="str">
        <f t="shared" si="30"/>
        <v/>
      </c>
      <c r="C103" s="42" t="str">
        <f t="shared" si="31"/>
        <v/>
      </c>
      <c r="D103" s="12" t="str">
        <f t="shared" si="32"/>
        <v/>
      </c>
      <c r="E103" s="12" t="str">
        <f t="shared" si="33"/>
        <v/>
      </c>
      <c r="F103" s="12" t="str">
        <f t="shared" si="34"/>
        <v/>
      </c>
      <c r="G103" s="44" t="str">
        <f t="shared" si="35"/>
        <v/>
      </c>
      <c r="H103" s="44" t="str">
        <f t="shared" si="36"/>
        <v/>
      </c>
      <c r="U103" s="34" t="str">
        <f t="array" ref="U103">IF(ROWS(U$3:U103)&gt;$L$38,"",INDEX($AF$3:$AF$1002,SMALL(IF(FREQUENCY(MATCH($AF$3:$AF$1002,$AF$3:$AF$1002,0),ROW($AF$3:$AF$1002)-ROW($AF$3)+1),ROW($AF$3:$AF$1002)-ROW($AF$3)+1),ROWS(U$3:U103))))</f>
        <v/>
      </c>
      <c r="V103" s="35">
        <f t="shared" si="38"/>
        <v>0</v>
      </c>
      <c r="W103" s="36" t="str">
        <f t="array" ref="W103">INDEX($U$3:$U$201,SMALL(IF($V$3:$V$201=X103,ROW($V$3:$V$201)-ROW($V$3)+1),COUNTIF(X$3:X103,X103)))</f>
        <v/>
      </c>
      <c r="X103" s="37">
        <f t="shared" si="39"/>
        <v>0</v>
      </c>
      <c r="Z103" s="12">
        <f t="shared" si="37"/>
        <v>101</v>
      </c>
      <c r="AA103" s="12">
        <f t="shared" si="28"/>
        <v>11</v>
      </c>
      <c r="AB103" s="32">
        <f>IFERROR(INDEX(generale!$A$5:$I$1004,$Z103,1),"")</f>
        <v>101</v>
      </c>
      <c r="AC103" s="32">
        <f>IFERROR(INDEX(generale!$A$5:$I$1004,$Z103,2),"")</f>
        <v>119</v>
      </c>
      <c r="AD103" s="32" t="str">
        <f>IFERROR(INDEX(generale!$A$5:$I$1004,$Z103,3),"")</f>
        <v>MARTONI</v>
      </c>
      <c r="AE103" s="32" t="str">
        <f>IFERROR(INDEX(generale!$A$5:$I$1004,$Z103,4),"")</f>
        <v>FRANCESCO</v>
      </c>
      <c r="AF103" s="32" t="str">
        <f>IFERROR(INDEX(generale!$A$5:$I$1004,$Z103,5),"")</f>
        <v>G.S. AM.VIGILI DEL FUOCO</v>
      </c>
      <c r="AG103" s="32" t="str">
        <f>IFERROR(INDEX(generale!$A$5:$I$1004,$Z103,6),"")</f>
        <v>F</v>
      </c>
      <c r="AH103" s="13">
        <f>IFERROR(INDEX(generale!$A$5:$I$1004,$Z103,7),"")</f>
        <v>3.8101851851851852E-2</v>
      </c>
      <c r="AI103" s="13">
        <f>IFERROR(INDEX(generale!$A$5:$I$1004,$Z103,8),"")</f>
        <v>4.2335390946502058E-3</v>
      </c>
    </row>
    <row r="104" spans="1:35" ht="15" customHeight="1">
      <c r="A104" s="12" t="str">
        <f t="shared" si="29"/>
        <v/>
      </c>
      <c r="B104" s="42" t="str">
        <f t="shared" si="30"/>
        <v/>
      </c>
      <c r="C104" s="42" t="str">
        <f t="shared" si="31"/>
        <v/>
      </c>
      <c r="D104" s="12" t="str">
        <f t="shared" si="32"/>
        <v/>
      </c>
      <c r="E104" s="12" t="str">
        <f t="shared" si="33"/>
        <v/>
      </c>
      <c r="F104" s="12" t="str">
        <f t="shared" si="34"/>
        <v/>
      </c>
      <c r="G104" s="44" t="str">
        <f t="shared" si="35"/>
        <v/>
      </c>
      <c r="H104" s="44" t="str">
        <f t="shared" si="36"/>
        <v/>
      </c>
      <c r="U104" s="34" t="str">
        <f t="array" ref="U104">IF(ROWS(U$3:U104)&gt;$L$38,"",INDEX($AF$3:$AF$1002,SMALL(IF(FREQUENCY(MATCH($AF$3:$AF$1002,$AF$3:$AF$1002,0),ROW($AF$3:$AF$1002)-ROW($AF$3)+1),ROW($AF$3:$AF$1002)-ROW($AF$3)+1),ROWS(U$3:U104))))</f>
        <v/>
      </c>
      <c r="V104" s="35">
        <f t="shared" si="38"/>
        <v>0</v>
      </c>
      <c r="W104" s="36" t="str">
        <f t="array" ref="W104">INDEX($U$3:$U$201,SMALL(IF($V$3:$V$201=X104,ROW($V$3:$V$201)-ROW($V$3)+1),COUNTIF(X$3:X104,X104)))</f>
        <v/>
      </c>
      <c r="X104" s="37">
        <f t="shared" si="39"/>
        <v>0</v>
      </c>
      <c r="Z104" s="12">
        <f t="shared" si="37"/>
        <v>102</v>
      </c>
      <c r="AA104" s="12">
        <f t="shared" si="28"/>
        <v>11</v>
      </c>
      <c r="AB104" s="32">
        <f>IFERROR(INDEX(generale!$A$5:$I$1004,$Z104,1),"")</f>
        <v>102</v>
      </c>
      <c r="AC104" s="32">
        <f>IFERROR(INDEX(generale!$A$5:$I$1004,$Z104,2),"")</f>
        <v>38</v>
      </c>
      <c r="AD104" s="32" t="str">
        <f>IFERROR(INDEX(generale!$A$5:$I$1004,$Z104,3),"")</f>
        <v>SCAFIDI</v>
      </c>
      <c r="AE104" s="32" t="str">
        <f>IFERROR(INDEX(generale!$A$5:$I$1004,$Z104,4),"")</f>
        <v>SARA</v>
      </c>
      <c r="AF104" s="32" t="str">
        <f>IFERROR(INDEX(generale!$A$5:$I$1004,$Z104,5),"")</f>
        <v>AT RUNNING</v>
      </c>
      <c r="AG104" s="32" t="str">
        <f>IFERROR(INDEX(generale!$A$5:$I$1004,$Z104,6),"")</f>
        <v>N</v>
      </c>
      <c r="AH104" s="13">
        <f>IFERROR(INDEX(generale!$A$5:$I$1004,$Z104,7),"")</f>
        <v>3.9097222222222221E-2</v>
      </c>
      <c r="AI104" s="13">
        <f>IFERROR(INDEX(generale!$A$5:$I$1004,$Z104,8),"")</f>
        <v>4.3441358024691352E-3</v>
      </c>
    </row>
    <row r="105" spans="1:35" ht="15" customHeight="1">
      <c r="A105" s="12" t="str">
        <f t="shared" si="29"/>
        <v/>
      </c>
      <c r="B105" s="42" t="str">
        <f t="shared" si="30"/>
        <v/>
      </c>
      <c r="C105" s="42" t="str">
        <f t="shared" si="31"/>
        <v/>
      </c>
      <c r="D105" s="12" t="str">
        <f t="shared" si="32"/>
        <v/>
      </c>
      <c r="E105" s="12" t="str">
        <f t="shared" si="33"/>
        <v/>
      </c>
      <c r="F105" s="12" t="str">
        <f t="shared" si="34"/>
        <v/>
      </c>
      <c r="G105" s="44" t="str">
        <f t="shared" si="35"/>
        <v/>
      </c>
      <c r="H105" s="44" t="str">
        <f t="shared" si="36"/>
        <v/>
      </c>
      <c r="U105" s="34" t="str">
        <f t="array" ref="U105">IF(ROWS(U$3:U105)&gt;$L$38,"",INDEX($AF$3:$AF$1002,SMALL(IF(FREQUENCY(MATCH($AF$3:$AF$1002,$AF$3:$AF$1002,0),ROW($AF$3:$AF$1002)-ROW($AF$3)+1),ROW($AF$3:$AF$1002)-ROW($AF$3)+1),ROWS(U$3:U105))))</f>
        <v/>
      </c>
      <c r="V105" s="35">
        <f t="shared" si="38"/>
        <v>0</v>
      </c>
      <c r="W105" s="36" t="str">
        <f t="array" ref="W105">INDEX($U$3:$U$201,SMALL(IF($V$3:$V$201=X105,ROW($V$3:$V$201)-ROW($V$3)+1),COUNTIF(X$3:X105,X105)))</f>
        <v/>
      </c>
      <c r="X105" s="37">
        <f t="shared" si="39"/>
        <v>0</v>
      </c>
      <c r="Z105" s="12">
        <f t="shared" si="37"/>
        <v>103</v>
      </c>
      <c r="AA105" s="12">
        <f t="shared" si="28"/>
        <v>11</v>
      </c>
      <c r="AB105" s="32">
        <f>IFERROR(INDEX(generale!$A$5:$I$1004,$Z105,1),"")</f>
        <v>103</v>
      </c>
      <c r="AC105" s="32">
        <f>IFERROR(INDEX(generale!$A$5:$I$1004,$Z105,2),"")</f>
        <v>56</v>
      </c>
      <c r="AD105" s="32" t="str">
        <f>IFERROR(INDEX(generale!$A$5:$I$1004,$Z105,3),"")</f>
        <v>BALZANI</v>
      </c>
      <c r="AE105" s="32" t="str">
        <f>IFERROR(INDEX(generale!$A$5:$I$1004,$Z105,4),"")</f>
        <v>FRANCO</v>
      </c>
      <c r="AF105" s="32" t="str">
        <f>IFERROR(INDEX(generale!$A$5:$I$1004,$Z105,5),"")</f>
        <v>ATLETICA SANTA MARINELLA</v>
      </c>
      <c r="AG105" s="32" t="str">
        <f>IFERROR(INDEX(generale!$A$5:$I$1004,$Z105,6),"")</f>
        <v>L</v>
      </c>
      <c r="AH105" s="13">
        <f>IFERROR(INDEX(generale!$A$5:$I$1004,$Z105,7),"")</f>
        <v>3.9108796296296301E-2</v>
      </c>
      <c r="AI105" s="13">
        <f>IFERROR(INDEX(generale!$A$5:$I$1004,$Z105,8),"")</f>
        <v>4.3454218106995894E-3</v>
      </c>
    </row>
    <row r="106" spans="1:35" ht="15" customHeight="1">
      <c r="A106" s="12" t="str">
        <f t="shared" si="29"/>
        <v/>
      </c>
      <c r="B106" s="42" t="str">
        <f t="shared" si="30"/>
        <v/>
      </c>
      <c r="C106" s="42" t="str">
        <f t="shared" si="31"/>
        <v/>
      </c>
      <c r="D106" s="12" t="str">
        <f t="shared" si="32"/>
        <v/>
      </c>
      <c r="E106" s="12" t="str">
        <f t="shared" si="33"/>
        <v/>
      </c>
      <c r="F106" s="12" t="str">
        <f t="shared" si="34"/>
        <v/>
      </c>
      <c r="G106" s="44" t="str">
        <f t="shared" si="35"/>
        <v/>
      </c>
      <c r="H106" s="44" t="str">
        <f t="shared" si="36"/>
        <v/>
      </c>
      <c r="U106" s="34" t="str">
        <f t="array" ref="U106">IF(ROWS(U$3:U106)&gt;$L$38,"",INDEX($AF$3:$AF$1002,SMALL(IF(FREQUENCY(MATCH($AF$3:$AF$1002,$AF$3:$AF$1002,0),ROW($AF$3:$AF$1002)-ROW($AF$3)+1),ROW($AF$3:$AF$1002)-ROW($AF$3)+1),ROWS(U$3:U106))))</f>
        <v/>
      </c>
      <c r="V106" s="35">
        <f t="shared" si="38"/>
        <v>0</v>
      </c>
      <c r="W106" s="36" t="str">
        <f t="array" ref="W106">INDEX($U$3:$U$201,SMALL(IF($V$3:$V$201=X106,ROW($V$3:$V$201)-ROW($V$3)+1),COUNTIF(X$3:X106,X106)))</f>
        <v/>
      </c>
      <c r="X106" s="37">
        <f t="shared" si="39"/>
        <v>0</v>
      </c>
      <c r="Z106" s="12">
        <f t="shared" si="37"/>
        <v>104</v>
      </c>
      <c r="AA106" s="12">
        <f t="shared" si="28"/>
        <v>11</v>
      </c>
      <c r="AB106" s="32">
        <f>IFERROR(INDEX(generale!$A$5:$I$1004,$Z106,1),"")</f>
        <v>104</v>
      </c>
      <c r="AC106" s="32">
        <f>IFERROR(INDEX(generale!$A$5:$I$1004,$Z106,2),"")</f>
        <v>104</v>
      </c>
      <c r="AD106" s="32" t="str">
        <f>IFERROR(INDEX(generale!$A$5:$I$1004,$Z106,3),"")</f>
        <v>CEPPITELLI SANTELLERA</v>
      </c>
      <c r="AE106" s="32" t="str">
        <f>IFERROR(INDEX(generale!$A$5:$I$1004,$Z106,4),"")</f>
        <v>STEFANIA</v>
      </c>
      <c r="AF106" s="32" t="str">
        <f>IFERROR(INDEX(generale!$A$5:$I$1004,$Z106,5),"")</f>
        <v>BOLSENA FORUM SPORT</v>
      </c>
      <c r="AG106" s="32" t="str">
        <f>IFERROR(INDEX(generale!$A$5:$I$1004,$Z106,6),"")</f>
        <v>P</v>
      </c>
      <c r="AH106" s="13">
        <f>IFERROR(INDEX(generale!$A$5:$I$1004,$Z106,7),"")</f>
        <v>3.9120370370370368E-2</v>
      </c>
      <c r="AI106" s="13">
        <f>IFERROR(INDEX(generale!$A$5:$I$1004,$Z106,8),"")</f>
        <v>4.346707818930041E-3</v>
      </c>
    </row>
    <row r="107" spans="1:35" ht="15" customHeight="1">
      <c r="A107" s="12" t="str">
        <f t="shared" si="29"/>
        <v/>
      </c>
      <c r="B107" s="42" t="str">
        <f t="shared" si="30"/>
        <v/>
      </c>
      <c r="C107" s="42" t="str">
        <f t="shared" si="31"/>
        <v/>
      </c>
      <c r="D107" s="12" t="str">
        <f t="shared" si="32"/>
        <v/>
      </c>
      <c r="E107" s="12" t="str">
        <f t="shared" si="33"/>
        <v/>
      </c>
      <c r="F107" s="12" t="str">
        <f t="shared" si="34"/>
        <v/>
      </c>
      <c r="G107" s="44" t="str">
        <f t="shared" si="35"/>
        <v/>
      </c>
      <c r="H107" s="44" t="str">
        <f t="shared" si="36"/>
        <v/>
      </c>
      <c r="U107" s="34" t="str">
        <f t="array" ref="U107">IF(ROWS(U$3:U107)&gt;$L$38,"",INDEX($AF$3:$AF$1002,SMALL(IF(FREQUENCY(MATCH($AF$3:$AF$1002,$AF$3:$AF$1002,0),ROW($AF$3:$AF$1002)-ROW($AF$3)+1),ROW($AF$3:$AF$1002)-ROW($AF$3)+1),ROWS(U$3:U107))))</f>
        <v/>
      </c>
      <c r="V107" s="35">
        <f t="shared" si="38"/>
        <v>0</v>
      </c>
      <c r="W107" s="36" t="str">
        <f t="array" ref="W107">INDEX($U$3:$U$201,SMALL(IF($V$3:$V$201=X107,ROW($V$3:$V$201)-ROW($V$3)+1),COUNTIF(X$3:X107,X107)))</f>
        <v/>
      </c>
      <c r="X107" s="37">
        <f t="shared" si="39"/>
        <v>0</v>
      </c>
      <c r="Z107" s="12">
        <f t="shared" si="37"/>
        <v>105</v>
      </c>
      <c r="AA107" s="12">
        <f t="shared" si="28"/>
        <v>11</v>
      </c>
      <c r="AB107" s="32">
        <f>IFERROR(INDEX(generale!$A$5:$I$1004,$Z107,1),"")</f>
        <v>105</v>
      </c>
      <c r="AC107" s="32">
        <f>IFERROR(INDEX(generale!$A$5:$I$1004,$Z107,2),"")</f>
        <v>14</v>
      </c>
      <c r="AD107" s="32" t="str">
        <f>IFERROR(INDEX(generale!$A$5:$I$1004,$Z107,3),"")</f>
        <v>DI VITA</v>
      </c>
      <c r="AE107" s="32" t="str">
        <f>IFERROR(INDEX(generale!$A$5:$I$1004,$Z107,4),"")</f>
        <v>FRANCO</v>
      </c>
      <c r="AF107" s="32" t="str">
        <f>IFERROR(INDEX(generale!$A$5:$I$1004,$Z107,5),"")</f>
        <v>ATL. MONTEFIASCONE</v>
      </c>
      <c r="AG107" s="32" t="str">
        <f>IFERROR(INDEX(generale!$A$5:$I$1004,$Z107,6),"")</f>
        <v>H</v>
      </c>
      <c r="AH107" s="13">
        <f>IFERROR(INDEX(generale!$A$5:$I$1004,$Z107,7),"")</f>
        <v>3.9131944444444448E-2</v>
      </c>
      <c r="AI107" s="13">
        <f>IFERROR(INDEX(generale!$A$5:$I$1004,$Z107,8),"")</f>
        <v>4.3479938271604943E-3</v>
      </c>
    </row>
    <row r="108" spans="1:35" ht="15" customHeight="1">
      <c r="A108" s="12" t="str">
        <f t="shared" si="29"/>
        <v/>
      </c>
      <c r="B108" s="42" t="str">
        <f t="shared" si="30"/>
        <v/>
      </c>
      <c r="C108" s="42" t="str">
        <f t="shared" si="31"/>
        <v/>
      </c>
      <c r="D108" s="12" t="str">
        <f t="shared" si="32"/>
        <v/>
      </c>
      <c r="E108" s="12" t="str">
        <f t="shared" si="33"/>
        <v/>
      </c>
      <c r="F108" s="12" t="str">
        <f t="shared" si="34"/>
        <v/>
      </c>
      <c r="G108" s="44" t="str">
        <f t="shared" si="35"/>
        <v/>
      </c>
      <c r="H108" s="44" t="str">
        <f t="shared" si="36"/>
        <v/>
      </c>
      <c r="U108" s="34" t="str">
        <f t="array" ref="U108">IF(ROWS(U$3:U108)&gt;$L$38,"",INDEX($AF$3:$AF$1002,SMALL(IF(FREQUENCY(MATCH($AF$3:$AF$1002,$AF$3:$AF$1002,0),ROW($AF$3:$AF$1002)-ROW($AF$3)+1),ROW($AF$3:$AF$1002)-ROW($AF$3)+1),ROWS(U$3:U108))))</f>
        <v/>
      </c>
      <c r="V108" s="35">
        <f t="shared" si="38"/>
        <v>0</v>
      </c>
      <c r="W108" s="36" t="str">
        <f t="array" ref="W108">INDEX($U$3:$U$201,SMALL(IF($V$3:$V$201=X108,ROW($V$3:$V$201)-ROW($V$3)+1),COUNTIF(X$3:X108,X108)))</f>
        <v/>
      </c>
      <c r="X108" s="37">
        <f t="shared" si="39"/>
        <v>0</v>
      </c>
      <c r="Z108" s="12">
        <f t="shared" si="37"/>
        <v>106</v>
      </c>
      <c r="AA108" s="12">
        <f t="shared" si="28"/>
        <v>11</v>
      </c>
      <c r="AB108" s="32">
        <f>IFERROR(INDEX(generale!$A$5:$I$1004,$Z108,1),"")</f>
        <v>106</v>
      </c>
      <c r="AC108" s="32">
        <f>IFERROR(INDEX(generale!$A$5:$I$1004,$Z108,2),"")</f>
        <v>103</v>
      </c>
      <c r="AD108" s="32" t="str">
        <f>IFERROR(INDEX(generale!$A$5:$I$1004,$Z108,3),"")</f>
        <v>SILLIONI</v>
      </c>
      <c r="AE108" s="32" t="str">
        <f>IFERROR(INDEX(generale!$A$5:$I$1004,$Z108,4),"")</f>
        <v>MARIA CRISTINA</v>
      </c>
      <c r="AF108" s="32" t="str">
        <f>IFERROR(INDEX(generale!$A$5:$I$1004,$Z108,5),"")</f>
        <v>BOLSENA FORUM SPORT</v>
      </c>
      <c r="AG108" s="32" t="str">
        <f>IFERROR(INDEX(generale!$A$5:$I$1004,$Z108,6),"")</f>
        <v>N</v>
      </c>
      <c r="AH108" s="13">
        <f>IFERROR(INDEX(generale!$A$5:$I$1004,$Z108,7),"")</f>
        <v>3.9131944444444448E-2</v>
      </c>
      <c r="AI108" s="13">
        <f>IFERROR(INDEX(generale!$A$5:$I$1004,$Z108,8),"")</f>
        <v>4.3479938271604943E-3</v>
      </c>
    </row>
    <row r="109" spans="1:35" ht="15" customHeight="1">
      <c r="A109" s="12" t="str">
        <f t="shared" si="29"/>
        <v/>
      </c>
      <c r="B109" s="42" t="str">
        <f t="shared" si="30"/>
        <v/>
      </c>
      <c r="C109" s="42" t="str">
        <f t="shared" si="31"/>
        <v/>
      </c>
      <c r="D109" s="12" t="str">
        <f t="shared" si="32"/>
        <v/>
      </c>
      <c r="E109" s="12" t="str">
        <f t="shared" si="33"/>
        <v/>
      </c>
      <c r="F109" s="12" t="str">
        <f t="shared" si="34"/>
        <v/>
      </c>
      <c r="G109" s="44" t="str">
        <f t="shared" si="35"/>
        <v/>
      </c>
      <c r="H109" s="44" t="str">
        <f t="shared" si="36"/>
        <v/>
      </c>
      <c r="U109" s="34" t="str">
        <f t="array" ref="U109">IF(ROWS(U$3:U109)&gt;$L$38,"",INDEX($AF$3:$AF$1002,SMALL(IF(FREQUENCY(MATCH($AF$3:$AF$1002,$AF$3:$AF$1002,0),ROW($AF$3:$AF$1002)-ROW($AF$3)+1),ROW($AF$3:$AF$1002)-ROW($AF$3)+1),ROWS(U$3:U109))))</f>
        <v/>
      </c>
      <c r="V109" s="35">
        <f t="shared" si="38"/>
        <v>0</v>
      </c>
      <c r="W109" s="36" t="str">
        <f t="array" ref="W109">INDEX($U$3:$U$201,SMALL(IF($V$3:$V$201=X109,ROW($V$3:$V$201)-ROW($V$3)+1),COUNTIF(X$3:X109,X109)))</f>
        <v/>
      </c>
      <c r="X109" s="37">
        <f t="shared" si="39"/>
        <v>0</v>
      </c>
      <c r="Z109" s="12">
        <f t="shared" si="37"/>
        <v>107</v>
      </c>
      <c r="AA109" s="12">
        <f t="shared" si="28"/>
        <v>11</v>
      </c>
      <c r="AB109" s="32">
        <f>IFERROR(INDEX(generale!$A$5:$I$1004,$Z109,1),"")</f>
        <v>107</v>
      </c>
      <c r="AC109" s="32">
        <f>IFERROR(INDEX(generale!$A$5:$I$1004,$Z109,2),"")</f>
        <v>115</v>
      </c>
      <c r="AD109" s="32" t="str">
        <f>IFERROR(INDEX(generale!$A$5:$I$1004,$Z109,3),"")</f>
        <v>SALVINI</v>
      </c>
      <c r="AE109" s="32" t="str">
        <f>IFERROR(INDEX(generale!$A$5:$I$1004,$Z109,4),"")</f>
        <v>PAOLA</v>
      </c>
      <c r="AF109" s="32" t="str">
        <f>IFERROR(INDEX(generale!$A$5:$I$1004,$Z109,5),"")</f>
        <v>LIBERTAS ORVIETO</v>
      </c>
      <c r="AG109" s="32" t="str">
        <f>IFERROR(INDEX(generale!$A$5:$I$1004,$Z109,6),"")</f>
        <v>M</v>
      </c>
      <c r="AH109" s="13">
        <f>IFERROR(INDEX(generale!$A$5:$I$1004,$Z109,7),"")</f>
        <v>4.0011574074074074E-2</v>
      </c>
      <c r="AI109" s="13">
        <f>IFERROR(INDEX(generale!$A$5:$I$1004,$Z109,8),"")</f>
        <v>4.4457304526748969E-3</v>
      </c>
    </row>
    <row r="110" spans="1:35" ht="15" customHeight="1">
      <c r="A110" s="12" t="str">
        <f t="shared" si="29"/>
        <v/>
      </c>
      <c r="B110" s="42" t="str">
        <f t="shared" si="30"/>
        <v/>
      </c>
      <c r="C110" s="42" t="str">
        <f t="shared" si="31"/>
        <v/>
      </c>
      <c r="D110" s="12" t="str">
        <f t="shared" si="32"/>
        <v/>
      </c>
      <c r="E110" s="12" t="str">
        <f t="shared" si="33"/>
        <v/>
      </c>
      <c r="F110" s="12" t="str">
        <f t="shared" si="34"/>
        <v/>
      </c>
      <c r="G110" s="44" t="str">
        <f t="shared" si="35"/>
        <v/>
      </c>
      <c r="H110" s="44" t="str">
        <f t="shared" si="36"/>
        <v/>
      </c>
      <c r="U110" s="34" t="str">
        <f t="array" ref="U110">IF(ROWS(U$3:U110)&gt;$L$38,"",INDEX($AF$3:$AF$1002,SMALL(IF(FREQUENCY(MATCH($AF$3:$AF$1002,$AF$3:$AF$1002,0),ROW($AF$3:$AF$1002)-ROW($AF$3)+1),ROW($AF$3:$AF$1002)-ROW($AF$3)+1),ROWS(U$3:U110))))</f>
        <v/>
      </c>
      <c r="V110" s="35">
        <f t="shared" si="38"/>
        <v>0</v>
      </c>
      <c r="W110" s="36" t="str">
        <f t="array" ref="W110">INDEX($U$3:$U$201,SMALL(IF($V$3:$V$201=X110,ROW($V$3:$V$201)-ROW($V$3)+1),COUNTIF(X$3:X110,X110)))</f>
        <v/>
      </c>
      <c r="X110" s="37">
        <f t="shared" si="39"/>
        <v>0</v>
      </c>
      <c r="Z110" s="12">
        <f t="shared" si="37"/>
        <v>108</v>
      </c>
      <c r="AA110" s="12">
        <f t="shared" si="28"/>
        <v>11</v>
      </c>
      <c r="AB110" s="32">
        <f>IFERROR(INDEX(generale!$A$5:$I$1004,$Z110,1),"")</f>
        <v>108</v>
      </c>
      <c r="AC110" s="32">
        <f>IFERROR(INDEX(generale!$A$5:$I$1004,$Z110,2),"")</f>
        <v>36</v>
      </c>
      <c r="AD110" s="32" t="str">
        <f>IFERROR(INDEX(generale!$A$5:$I$1004,$Z110,3),"")</f>
        <v>POGGETTI</v>
      </c>
      <c r="AE110" s="32" t="str">
        <f>IFERROR(INDEX(generale!$A$5:$I$1004,$Z110,4),"")</f>
        <v>MARIO</v>
      </c>
      <c r="AF110" s="32" t="str">
        <f>IFERROR(INDEX(generale!$A$5:$I$1004,$Z110,5),"")</f>
        <v>AT RUNNING</v>
      </c>
      <c r="AG110" s="32" t="str">
        <f>IFERROR(INDEX(generale!$A$5:$I$1004,$Z110,6),"")</f>
        <v>E</v>
      </c>
      <c r="AH110" s="13">
        <f>IFERROR(INDEX(generale!$A$5:$I$1004,$Z110,7),"")</f>
        <v>4.0034722222222222E-2</v>
      </c>
      <c r="AI110" s="13">
        <f>IFERROR(INDEX(generale!$A$5:$I$1004,$Z110,8),"")</f>
        <v>4.4483024691358026E-3</v>
      </c>
    </row>
    <row r="111" spans="1:35" ht="15" customHeight="1">
      <c r="A111" s="12" t="str">
        <f t="shared" si="29"/>
        <v/>
      </c>
      <c r="B111" s="42" t="str">
        <f t="shared" si="30"/>
        <v/>
      </c>
      <c r="C111" s="42" t="str">
        <f t="shared" si="31"/>
        <v/>
      </c>
      <c r="D111" s="12" t="str">
        <f t="shared" si="32"/>
        <v/>
      </c>
      <c r="E111" s="12" t="str">
        <f t="shared" si="33"/>
        <v/>
      </c>
      <c r="F111" s="12" t="str">
        <f t="shared" si="34"/>
        <v/>
      </c>
      <c r="G111" s="44" t="str">
        <f t="shared" si="35"/>
        <v/>
      </c>
      <c r="H111" s="44" t="str">
        <f t="shared" si="36"/>
        <v/>
      </c>
      <c r="U111" s="34" t="str">
        <f t="array" ref="U111">IF(ROWS(U$3:U111)&gt;$L$38,"",INDEX($AF$3:$AF$1002,SMALL(IF(FREQUENCY(MATCH($AF$3:$AF$1002,$AF$3:$AF$1002,0),ROW($AF$3:$AF$1002)-ROW($AF$3)+1),ROW($AF$3:$AF$1002)-ROW($AF$3)+1),ROWS(U$3:U111))))</f>
        <v/>
      </c>
      <c r="V111" s="35">
        <f t="shared" si="38"/>
        <v>0</v>
      </c>
      <c r="W111" s="36" t="str">
        <f t="array" ref="W111">INDEX($U$3:$U$201,SMALL(IF($V$3:$V$201=X111,ROW($V$3:$V$201)-ROW($V$3)+1),COUNTIF(X$3:X111,X111)))</f>
        <v/>
      </c>
      <c r="X111" s="37">
        <f t="shared" si="39"/>
        <v>0</v>
      </c>
      <c r="Z111" s="12">
        <f t="shared" si="37"/>
        <v>109</v>
      </c>
      <c r="AA111" s="12">
        <f t="shared" si="28"/>
        <v>11</v>
      </c>
      <c r="AB111" s="32">
        <f>IFERROR(INDEX(generale!$A$5:$I$1004,$Z111,1),"")</f>
        <v>109</v>
      </c>
      <c r="AC111" s="32">
        <f>IFERROR(INDEX(generale!$A$5:$I$1004,$Z111,2),"")</f>
        <v>92</v>
      </c>
      <c r="AD111" s="32" t="str">
        <f>IFERROR(INDEX(generale!$A$5:$I$1004,$Z111,3),"")</f>
        <v>ZACCARO</v>
      </c>
      <c r="AE111" s="32" t="str">
        <f>IFERROR(INDEX(generale!$A$5:$I$1004,$Z111,4),"")</f>
        <v>BIAGIO</v>
      </c>
      <c r="AF111" s="32" t="str">
        <f>IFERROR(INDEX(generale!$A$5:$I$1004,$Z111,5),"")</f>
        <v>A.S.D. LIBERI PODISTI</v>
      </c>
      <c r="AG111" s="32" t="str">
        <f>IFERROR(INDEX(generale!$A$5:$I$1004,$Z111,6),"")</f>
        <v>H</v>
      </c>
      <c r="AH111" s="13">
        <f>IFERROR(INDEX(generale!$A$5:$I$1004,$Z111,7),"")</f>
        <v>4.0138888888888884E-2</v>
      </c>
      <c r="AI111" s="13">
        <f>IFERROR(INDEX(generale!$A$5:$I$1004,$Z111,8),"")</f>
        <v>4.4598765432098762E-3</v>
      </c>
    </row>
    <row r="112" spans="1:35" ht="15" customHeight="1">
      <c r="A112" s="12" t="str">
        <f t="shared" si="29"/>
        <v/>
      </c>
      <c r="B112" s="42" t="str">
        <f t="shared" si="30"/>
        <v/>
      </c>
      <c r="C112" s="42" t="str">
        <f t="shared" si="31"/>
        <v/>
      </c>
      <c r="D112" s="12" t="str">
        <f t="shared" si="32"/>
        <v/>
      </c>
      <c r="E112" s="12" t="str">
        <f t="shared" si="33"/>
        <v/>
      </c>
      <c r="F112" s="12" t="str">
        <f t="shared" si="34"/>
        <v/>
      </c>
      <c r="G112" s="44" t="str">
        <f t="shared" si="35"/>
        <v/>
      </c>
      <c r="H112" s="44" t="str">
        <f t="shared" si="36"/>
        <v/>
      </c>
      <c r="U112" s="34" t="str">
        <f t="array" ref="U112">IF(ROWS(U$3:U112)&gt;$L$38,"",INDEX($AF$3:$AF$1002,SMALL(IF(FREQUENCY(MATCH($AF$3:$AF$1002,$AF$3:$AF$1002,0),ROW($AF$3:$AF$1002)-ROW($AF$3)+1),ROW($AF$3:$AF$1002)-ROW($AF$3)+1),ROWS(U$3:U112))))</f>
        <v/>
      </c>
      <c r="V112" s="35">
        <f t="shared" si="38"/>
        <v>0</v>
      </c>
      <c r="W112" s="36" t="str">
        <f t="array" ref="W112">INDEX($U$3:$U$201,SMALL(IF($V$3:$V$201=X112,ROW($V$3:$V$201)-ROW($V$3)+1),COUNTIF(X$3:X112,X112)))</f>
        <v/>
      </c>
      <c r="X112" s="37">
        <f t="shared" si="39"/>
        <v>0</v>
      </c>
      <c r="Z112" s="12">
        <f t="shared" si="37"/>
        <v>110</v>
      </c>
      <c r="AA112" s="12">
        <f t="shared" si="28"/>
        <v>11</v>
      </c>
      <c r="AB112" s="32">
        <f>IFERROR(INDEX(generale!$A$5:$I$1004,$Z112,1),"")</f>
        <v>110</v>
      </c>
      <c r="AC112" s="32">
        <f>IFERROR(INDEX(generale!$A$5:$I$1004,$Z112,2),"")</f>
        <v>91</v>
      </c>
      <c r="AD112" s="32" t="str">
        <f>IFERROR(INDEX(generale!$A$5:$I$1004,$Z112,3),"")</f>
        <v>POSSANZA</v>
      </c>
      <c r="AE112" s="32" t="str">
        <f>IFERROR(INDEX(generale!$A$5:$I$1004,$Z112,4),"")</f>
        <v>ALESSANDRO</v>
      </c>
      <c r="AF112" s="32" t="str">
        <f>IFERROR(INDEX(generale!$A$5:$I$1004,$Z112,5),"")</f>
        <v>A.S.D. LIBERI PODISTI</v>
      </c>
      <c r="AG112" s="32" t="str">
        <f>IFERROR(INDEX(generale!$A$5:$I$1004,$Z112,6),"")</f>
        <v>F</v>
      </c>
      <c r="AH112" s="13">
        <f>IFERROR(INDEX(generale!$A$5:$I$1004,$Z112,7),"")</f>
        <v>4.0150462962962964E-2</v>
      </c>
      <c r="AI112" s="13">
        <f>IFERROR(INDEX(generale!$A$5:$I$1004,$Z112,8),"")</f>
        <v>4.4611625514403295E-3</v>
      </c>
    </row>
    <row r="113" spans="1:35" ht="15" customHeight="1">
      <c r="A113" s="12" t="str">
        <f t="shared" si="29"/>
        <v/>
      </c>
      <c r="B113" s="42" t="str">
        <f t="shared" si="30"/>
        <v/>
      </c>
      <c r="C113" s="42" t="str">
        <f t="shared" si="31"/>
        <v/>
      </c>
      <c r="D113" s="12" t="str">
        <f t="shared" si="32"/>
        <v/>
      </c>
      <c r="E113" s="12" t="str">
        <f t="shared" si="33"/>
        <v/>
      </c>
      <c r="F113" s="12" t="str">
        <f t="shared" si="34"/>
        <v/>
      </c>
      <c r="G113" s="44" t="str">
        <f t="shared" si="35"/>
        <v/>
      </c>
      <c r="H113" s="44" t="str">
        <f t="shared" si="36"/>
        <v/>
      </c>
      <c r="U113" s="34" t="str">
        <f t="array" ref="U113">IF(ROWS(U$3:U113)&gt;$L$38,"",INDEX($AF$3:$AF$1002,SMALL(IF(FREQUENCY(MATCH($AF$3:$AF$1002,$AF$3:$AF$1002,0),ROW($AF$3:$AF$1002)-ROW($AF$3)+1),ROW($AF$3:$AF$1002)-ROW($AF$3)+1),ROWS(U$3:U113))))</f>
        <v/>
      </c>
      <c r="V113" s="35">
        <f t="shared" si="38"/>
        <v>0</v>
      </c>
      <c r="W113" s="36" t="str">
        <f t="array" ref="W113">INDEX($U$3:$U$201,SMALL(IF($V$3:$V$201=X113,ROW($V$3:$V$201)-ROW($V$3)+1),COUNTIF(X$3:X113,X113)))</f>
        <v/>
      </c>
      <c r="X113" s="37">
        <f t="shared" si="39"/>
        <v>0</v>
      </c>
      <c r="Z113" s="12">
        <f t="shared" si="37"/>
        <v>111</v>
      </c>
      <c r="AA113" s="12">
        <f t="shared" si="28"/>
        <v>11</v>
      </c>
      <c r="AB113" s="32">
        <f>IFERROR(INDEX(generale!$A$5:$I$1004,$Z113,1),"")</f>
        <v>111</v>
      </c>
      <c r="AC113" s="32">
        <f>IFERROR(INDEX(generale!$A$5:$I$1004,$Z113,2),"")</f>
        <v>112</v>
      </c>
      <c r="AD113" s="32" t="str">
        <f>IFERROR(INDEX(generale!$A$5:$I$1004,$Z113,3),"")</f>
        <v>CRESPI</v>
      </c>
      <c r="AE113" s="32" t="str">
        <f>IFERROR(INDEX(generale!$A$5:$I$1004,$Z113,4),"")</f>
        <v>ELENA</v>
      </c>
      <c r="AF113" s="32" t="str">
        <f>IFERROR(INDEX(generale!$A$5:$I$1004,$Z113,5),"")</f>
        <v>LIBERTAS ORVIETO</v>
      </c>
      <c r="AG113" s="32" t="str">
        <f>IFERROR(INDEX(generale!$A$5:$I$1004,$Z113,6),"")</f>
        <v>O</v>
      </c>
      <c r="AH113" s="13">
        <f>IFERROR(INDEX(generale!$A$5:$I$1004,$Z113,7),"")</f>
        <v>4.0381944444444443E-2</v>
      </c>
      <c r="AI113" s="13">
        <f>IFERROR(INDEX(generale!$A$5:$I$1004,$Z113,8),"")</f>
        <v>4.4868827160493823E-3</v>
      </c>
    </row>
    <row r="114" spans="1:35" ht="15" customHeight="1">
      <c r="A114" s="12" t="str">
        <f t="shared" si="29"/>
        <v/>
      </c>
      <c r="B114" s="42" t="str">
        <f t="shared" si="30"/>
        <v/>
      </c>
      <c r="C114" s="42" t="str">
        <f t="shared" si="31"/>
        <v/>
      </c>
      <c r="D114" s="12" t="str">
        <f t="shared" si="32"/>
        <v/>
      </c>
      <c r="E114" s="12" t="str">
        <f t="shared" si="33"/>
        <v/>
      </c>
      <c r="F114" s="12" t="str">
        <f t="shared" si="34"/>
        <v/>
      </c>
      <c r="G114" s="44" t="str">
        <f t="shared" si="35"/>
        <v/>
      </c>
      <c r="H114" s="44" t="str">
        <f t="shared" si="36"/>
        <v/>
      </c>
      <c r="U114" s="34" t="str">
        <f t="array" ref="U114">IF(ROWS(U$3:U114)&gt;$L$38,"",INDEX($AF$3:$AF$1002,SMALL(IF(FREQUENCY(MATCH($AF$3:$AF$1002,$AF$3:$AF$1002,0),ROW($AF$3:$AF$1002)-ROW($AF$3)+1),ROW($AF$3:$AF$1002)-ROW($AF$3)+1),ROWS(U$3:U114))))</f>
        <v/>
      </c>
      <c r="V114" s="35">
        <f t="shared" si="38"/>
        <v>0</v>
      </c>
      <c r="W114" s="36" t="str">
        <f t="array" ref="W114">INDEX($U$3:$U$201,SMALL(IF($V$3:$V$201=X114,ROW($V$3:$V$201)-ROW($V$3)+1),COUNTIF(X$3:X114,X114)))</f>
        <v/>
      </c>
      <c r="X114" s="37">
        <f t="shared" si="39"/>
        <v>0</v>
      </c>
      <c r="Z114" s="12">
        <f t="shared" si="37"/>
        <v>112</v>
      </c>
      <c r="AA114" s="12">
        <f t="shared" si="28"/>
        <v>12</v>
      </c>
      <c r="AB114" s="32">
        <f>IFERROR(INDEX(generale!$A$5:$I$1004,$Z114,1),"")</f>
        <v>112</v>
      </c>
      <c r="AC114" s="32">
        <f>IFERROR(INDEX(generale!$A$5:$I$1004,$Z114,2),"")</f>
        <v>62</v>
      </c>
      <c r="AD114" s="32" t="str">
        <f>IFERROR(INDEX(generale!$A$5:$I$1004,$Z114,3),"")</f>
        <v>LEOCADIO</v>
      </c>
      <c r="AE114" s="32" t="str">
        <f>IFERROR(INDEX(generale!$A$5:$I$1004,$Z114,4),"")</f>
        <v>MARCIA</v>
      </c>
      <c r="AF114" s="32" t="str">
        <f>IFERROR(INDEX(generale!$A$5:$I$1004,$Z114,5),"")</f>
        <v>POLISPORTIVA MONTALTO</v>
      </c>
      <c r="AG114" s="32" t="str">
        <f>IFERROR(INDEX(generale!$A$5:$I$1004,$Z114,6),"")</f>
        <v>O</v>
      </c>
      <c r="AH114" s="13">
        <f>IFERROR(INDEX(generale!$A$5:$I$1004,$Z114,7),"")</f>
        <v>4.0451388888888891E-2</v>
      </c>
      <c r="AI114" s="13">
        <f>IFERROR(INDEX(generale!$A$5:$I$1004,$Z114,8),"")</f>
        <v>4.4945987654320986E-3</v>
      </c>
    </row>
    <row r="115" spans="1:35" ht="15" customHeight="1">
      <c r="A115" s="12" t="str">
        <f t="shared" si="29"/>
        <v/>
      </c>
      <c r="B115" s="42" t="str">
        <f t="shared" si="30"/>
        <v/>
      </c>
      <c r="C115" s="42" t="str">
        <f t="shared" si="31"/>
        <v/>
      </c>
      <c r="D115" s="12" t="str">
        <f t="shared" si="32"/>
        <v/>
      </c>
      <c r="E115" s="12" t="str">
        <f t="shared" si="33"/>
        <v/>
      </c>
      <c r="F115" s="12" t="str">
        <f t="shared" si="34"/>
        <v/>
      </c>
      <c r="G115" s="44" t="str">
        <f t="shared" si="35"/>
        <v/>
      </c>
      <c r="H115" s="44" t="str">
        <f t="shared" si="36"/>
        <v/>
      </c>
      <c r="U115" s="34" t="str">
        <f t="array" ref="U115">IF(ROWS(U$3:U115)&gt;$L$38,"",INDEX($AF$3:$AF$1002,SMALL(IF(FREQUENCY(MATCH($AF$3:$AF$1002,$AF$3:$AF$1002,0),ROW($AF$3:$AF$1002)-ROW($AF$3)+1),ROW($AF$3:$AF$1002)-ROW($AF$3)+1),ROWS(U$3:U115))))</f>
        <v/>
      </c>
      <c r="V115" s="35">
        <f t="shared" si="38"/>
        <v>0</v>
      </c>
      <c r="W115" s="36" t="str">
        <f t="array" ref="W115">INDEX($U$3:$U$201,SMALL(IF($V$3:$V$201=X115,ROW($V$3:$V$201)-ROW($V$3)+1),COUNTIF(X$3:X115,X115)))</f>
        <v/>
      </c>
      <c r="X115" s="37">
        <f t="shared" si="39"/>
        <v>0</v>
      </c>
      <c r="Z115" s="12">
        <f t="shared" si="37"/>
        <v>113</v>
      </c>
      <c r="AA115" s="12">
        <f t="shared" si="28"/>
        <v>12</v>
      </c>
      <c r="AB115" s="32">
        <f>IFERROR(INDEX(generale!$A$5:$I$1004,$Z115,1),"")</f>
        <v>113</v>
      </c>
      <c r="AC115" s="32">
        <f>IFERROR(INDEX(generale!$A$5:$I$1004,$Z115,2),"")</f>
        <v>42</v>
      </c>
      <c r="AD115" s="32" t="str">
        <f>IFERROR(INDEX(generale!$A$5:$I$1004,$Z115,3),"")</f>
        <v>DE ANGELIS</v>
      </c>
      <c r="AE115" s="32" t="str">
        <f>IFERROR(INDEX(generale!$A$5:$I$1004,$Z115,4),"")</f>
        <v>FABRIZIO</v>
      </c>
      <c r="AF115" s="32" t="str">
        <f>IFERROR(INDEX(generale!$A$5:$I$1004,$Z115,5),"")</f>
        <v>A.S.D. PODISTICA SOLIDARIETA'</v>
      </c>
      <c r="AG115" s="32" t="str">
        <f>IFERROR(INDEX(generale!$A$5:$I$1004,$Z115,6),"")</f>
        <v>E</v>
      </c>
      <c r="AH115" s="13">
        <f>IFERROR(INDEX(generale!$A$5:$I$1004,$Z115,7),"")</f>
        <v>4.0601851851851854E-2</v>
      </c>
      <c r="AI115" s="13">
        <f>IFERROR(INDEX(generale!$A$5:$I$1004,$Z115,8),"")</f>
        <v>4.5113168724279836E-3</v>
      </c>
    </row>
    <row r="116" spans="1:35" ht="15" customHeight="1">
      <c r="A116" s="12" t="str">
        <f t="shared" si="29"/>
        <v/>
      </c>
      <c r="B116" s="42" t="str">
        <f t="shared" si="30"/>
        <v/>
      </c>
      <c r="C116" s="42" t="str">
        <f t="shared" si="31"/>
        <v/>
      </c>
      <c r="D116" s="12" t="str">
        <f t="shared" si="32"/>
        <v/>
      </c>
      <c r="E116" s="12" t="str">
        <f t="shared" si="33"/>
        <v/>
      </c>
      <c r="F116" s="12" t="str">
        <f t="shared" si="34"/>
        <v/>
      </c>
      <c r="G116" s="44" t="str">
        <f t="shared" si="35"/>
        <v/>
      </c>
      <c r="H116" s="44" t="str">
        <f t="shared" si="36"/>
        <v/>
      </c>
      <c r="U116" s="34" t="str">
        <f t="array" ref="U116">IF(ROWS(U$3:U116)&gt;$L$38,"",INDEX($AF$3:$AF$1002,SMALL(IF(FREQUENCY(MATCH($AF$3:$AF$1002,$AF$3:$AF$1002,0),ROW($AF$3:$AF$1002)-ROW($AF$3)+1),ROW($AF$3:$AF$1002)-ROW($AF$3)+1),ROWS(U$3:U116))))</f>
        <v/>
      </c>
      <c r="V116" s="35">
        <f t="shared" si="38"/>
        <v>0</v>
      </c>
      <c r="W116" s="36" t="str">
        <f t="array" ref="W116">INDEX($U$3:$U$201,SMALL(IF($V$3:$V$201=X116,ROW($V$3:$V$201)-ROW($V$3)+1),COUNTIF(X$3:X116,X116)))</f>
        <v/>
      </c>
      <c r="X116" s="37">
        <f t="shared" si="39"/>
        <v>0</v>
      </c>
      <c r="Z116" s="12">
        <f t="shared" si="37"/>
        <v>114</v>
      </c>
      <c r="AA116" s="12">
        <f t="shared" si="28"/>
        <v>12</v>
      </c>
      <c r="AB116" s="32">
        <f>IFERROR(INDEX(generale!$A$5:$I$1004,$Z116,1),"")</f>
        <v>114</v>
      </c>
      <c r="AC116" s="32">
        <f>IFERROR(INDEX(generale!$A$5:$I$1004,$Z116,2),"")</f>
        <v>101</v>
      </c>
      <c r="AD116" s="32" t="str">
        <f>IFERROR(INDEX(generale!$A$5:$I$1004,$Z116,3),"")</f>
        <v>BRONCO</v>
      </c>
      <c r="AE116" s="32" t="str">
        <f>IFERROR(INDEX(generale!$A$5:$I$1004,$Z116,4),"")</f>
        <v>STEFANIA</v>
      </c>
      <c r="AF116" s="32" t="str">
        <f>IFERROR(INDEX(generale!$A$5:$I$1004,$Z116,5),"")</f>
        <v>BOLSENA FORUM SPORT</v>
      </c>
      <c r="AG116" s="32" t="str">
        <f>IFERROR(INDEX(generale!$A$5:$I$1004,$Z116,6),"")</f>
        <v>O</v>
      </c>
      <c r="AH116" s="13">
        <f>IFERROR(INDEX(generale!$A$5:$I$1004,$Z116,7),"")</f>
        <v>4.0636574074074075E-2</v>
      </c>
      <c r="AI116" s="13">
        <f>IFERROR(INDEX(generale!$A$5:$I$1004,$Z116,8),"")</f>
        <v>4.5151748971193418E-3</v>
      </c>
    </row>
    <row r="117" spans="1:35" ht="15" customHeight="1">
      <c r="A117" s="12" t="str">
        <f t="shared" si="29"/>
        <v/>
      </c>
      <c r="B117" s="42" t="str">
        <f t="shared" si="30"/>
        <v/>
      </c>
      <c r="C117" s="42" t="str">
        <f t="shared" si="31"/>
        <v/>
      </c>
      <c r="D117" s="12" t="str">
        <f t="shared" si="32"/>
        <v/>
      </c>
      <c r="E117" s="12" t="str">
        <f t="shared" si="33"/>
        <v/>
      </c>
      <c r="F117" s="12" t="str">
        <f t="shared" si="34"/>
        <v/>
      </c>
      <c r="G117" s="44" t="str">
        <f t="shared" si="35"/>
        <v/>
      </c>
      <c r="H117" s="44" t="str">
        <f t="shared" si="36"/>
        <v/>
      </c>
      <c r="U117" s="34" t="str">
        <f t="array" ref="U117">IF(ROWS(U$3:U117)&gt;$L$38,"",INDEX($AF$3:$AF$1002,SMALL(IF(FREQUENCY(MATCH($AF$3:$AF$1002,$AF$3:$AF$1002,0),ROW($AF$3:$AF$1002)-ROW($AF$3)+1),ROW($AF$3:$AF$1002)-ROW($AF$3)+1),ROWS(U$3:U117))))</f>
        <v/>
      </c>
      <c r="V117" s="35">
        <f t="shared" si="38"/>
        <v>0</v>
      </c>
      <c r="W117" s="36" t="str">
        <f t="array" ref="W117">INDEX($U$3:$U$201,SMALL(IF($V$3:$V$201=X117,ROW($V$3:$V$201)-ROW($V$3)+1),COUNTIF(X$3:X117,X117)))</f>
        <v/>
      </c>
      <c r="X117" s="37">
        <f t="shared" si="39"/>
        <v>0</v>
      </c>
      <c r="Z117" s="12">
        <f t="shared" si="37"/>
        <v>115</v>
      </c>
      <c r="AA117" s="12">
        <f t="shared" si="28"/>
        <v>12</v>
      </c>
      <c r="AB117" s="32">
        <f>IFERROR(INDEX(generale!$A$5:$I$1004,$Z117,1),"")</f>
        <v>115</v>
      </c>
      <c r="AC117" s="32">
        <f>IFERROR(INDEX(generale!$A$5:$I$1004,$Z117,2),"")</f>
        <v>132</v>
      </c>
      <c r="AD117" s="32" t="str">
        <f>IFERROR(INDEX(generale!$A$5:$I$1004,$Z117,3),"")</f>
        <v>FONTI</v>
      </c>
      <c r="AE117" s="32" t="str">
        <f>IFERROR(INDEX(generale!$A$5:$I$1004,$Z117,4),"")</f>
        <v>BARBARA</v>
      </c>
      <c r="AF117" s="32">
        <f>IFERROR(INDEX(generale!$A$5:$I$1004,$Z117,5),"")</f>
        <v>0</v>
      </c>
      <c r="AG117" s="32" t="str">
        <f>IFERROR(INDEX(generale!$A$5:$I$1004,$Z117,6),"")</f>
        <v>O</v>
      </c>
      <c r="AH117" s="13">
        <f>IFERROR(INDEX(generale!$A$5:$I$1004,$Z117,7),"")</f>
        <v>4.1215277777777774E-2</v>
      </c>
      <c r="AI117" s="13">
        <f>IFERROR(INDEX(generale!$A$5:$I$1004,$Z117,8),"")</f>
        <v>4.5794753086419752E-3</v>
      </c>
    </row>
    <row r="118" spans="1:35" ht="15" customHeight="1">
      <c r="A118" s="12" t="str">
        <f t="shared" si="29"/>
        <v/>
      </c>
      <c r="B118" s="42" t="str">
        <f t="shared" si="30"/>
        <v/>
      </c>
      <c r="C118" s="42" t="str">
        <f t="shared" si="31"/>
        <v/>
      </c>
      <c r="D118" s="12" t="str">
        <f t="shared" si="32"/>
        <v/>
      </c>
      <c r="E118" s="12" t="str">
        <f t="shared" si="33"/>
        <v/>
      </c>
      <c r="F118" s="12" t="str">
        <f t="shared" si="34"/>
        <v/>
      </c>
      <c r="G118" s="44" t="str">
        <f t="shared" si="35"/>
        <v/>
      </c>
      <c r="H118" s="44" t="str">
        <f t="shared" si="36"/>
        <v/>
      </c>
      <c r="U118" s="34" t="str">
        <f t="array" ref="U118">IF(ROWS(U$3:U118)&gt;$L$38,"",INDEX($AF$3:$AF$1002,SMALL(IF(FREQUENCY(MATCH($AF$3:$AF$1002,$AF$3:$AF$1002,0),ROW($AF$3:$AF$1002)-ROW($AF$3)+1),ROW($AF$3:$AF$1002)-ROW($AF$3)+1),ROWS(U$3:U118))))</f>
        <v/>
      </c>
      <c r="V118" s="35">
        <f t="shared" si="38"/>
        <v>0</v>
      </c>
      <c r="W118" s="36" t="str">
        <f t="array" ref="W118">INDEX($U$3:$U$201,SMALL(IF($V$3:$V$201=X118,ROW($V$3:$V$201)-ROW($V$3)+1),COUNTIF(X$3:X118,X118)))</f>
        <v/>
      </c>
      <c r="X118" s="37">
        <f t="shared" si="39"/>
        <v>0</v>
      </c>
      <c r="Z118" s="12">
        <f t="shared" si="37"/>
        <v>116</v>
      </c>
      <c r="AA118" s="12">
        <f t="shared" si="28"/>
        <v>13</v>
      </c>
      <c r="AB118" s="32">
        <f>IFERROR(INDEX(generale!$A$5:$I$1004,$Z118,1),"")</f>
        <v>116</v>
      </c>
      <c r="AC118" s="32">
        <f>IFERROR(INDEX(generale!$A$5:$I$1004,$Z118,2),"")</f>
        <v>97</v>
      </c>
      <c r="AD118" s="32" t="str">
        <f>IFERROR(INDEX(generale!$A$5:$I$1004,$Z118,3),"")</f>
        <v>PELOSI</v>
      </c>
      <c r="AE118" s="32" t="str">
        <f>IFERROR(INDEX(generale!$A$5:$I$1004,$Z118,4),"")</f>
        <v>DANIELA</v>
      </c>
      <c r="AF118" s="32" t="str">
        <f>IFERROR(INDEX(generale!$A$5:$I$1004,$Z118,5),"")</f>
        <v>POLISPORTIVA MONTALTO</v>
      </c>
      <c r="AG118" s="32" t="str">
        <f>IFERROR(INDEX(generale!$A$5:$I$1004,$Z118,6),"")</f>
        <v>O</v>
      </c>
      <c r="AH118" s="13">
        <f>IFERROR(INDEX(generale!$A$5:$I$1004,$Z118,7),"")</f>
        <v>4.2349537037037033E-2</v>
      </c>
      <c r="AI118" s="13">
        <f>IFERROR(INDEX(generale!$A$5:$I$1004,$Z118,8),"")</f>
        <v>4.7055041152263373E-3</v>
      </c>
    </row>
    <row r="119" spans="1:35" ht="15" customHeight="1">
      <c r="A119" s="12" t="str">
        <f t="shared" si="29"/>
        <v/>
      </c>
      <c r="B119" s="42" t="str">
        <f t="shared" si="30"/>
        <v/>
      </c>
      <c r="C119" s="42" t="str">
        <f t="shared" si="31"/>
        <v/>
      </c>
      <c r="D119" s="12" t="str">
        <f t="shared" si="32"/>
        <v/>
      </c>
      <c r="E119" s="12" t="str">
        <f t="shared" si="33"/>
        <v/>
      </c>
      <c r="F119" s="12" t="str">
        <f t="shared" si="34"/>
        <v/>
      </c>
      <c r="G119" s="44" t="str">
        <f t="shared" si="35"/>
        <v/>
      </c>
      <c r="H119" s="44" t="str">
        <f t="shared" si="36"/>
        <v/>
      </c>
      <c r="U119" s="34" t="str">
        <f t="array" ref="U119">IF(ROWS(U$3:U119)&gt;$L$38,"",INDEX($AF$3:$AF$1002,SMALL(IF(FREQUENCY(MATCH($AF$3:$AF$1002,$AF$3:$AF$1002,0),ROW($AF$3:$AF$1002)-ROW($AF$3)+1),ROW($AF$3:$AF$1002)-ROW($AF$3)+1),ROWS(U$3:U119))))</f>
        <v/>
      </c>
      <c r="V119" s="35">
        <f t="shared" si="38"/>
        <v>0</v>
      </c>
      <c r="W119" s="36" t="str">
        <f t="array" ref="W119">INDEX($U$3:$U$201,SMALL(IF($V$3:$V$201=X119,ROW($V$3:$V$201)-ROW($V$3)+1),COUNTIF(X$3:X119,X119)))</f>
        <v/>
      </c>
      <c r="X119" s="37">
        <f t="shared" si="39"/>
        <v>0</v>
      </c>
      <c r="Z119" s="12">
        <f t="shared" si="37"/>
        <v>117</v>
      </c>
      <c r="AA119" s="12">
        <f t="shared" si="28"/>
        <v>14</v>
      </c>
      <c r="AB119" s="32">
        <f>IFERROR(INDEX(generale!$A$5:$I$1004,$Z119,1),"")</f>
        <v>117</v>
      </c>
      <c r="AC119" s="32">
        <f>IFERROR(INDEX(generale!$A$5:$I$1004,$Z119,2),"")</f>
        <v>65</v>
      </c>
      <c r="AD119" s="32" t="str">
        <f>IFERROR(INDEX(generale!$A$5:$I$1004,$Z119,3),"")</f>
        <v>GIANNETTI</v>
      </c>
      <c r="AE119" s="32" t="str">
        <f>IFERROR(INDEX(generale!$A$5:$I$1004,$Z119,4),"")</f>
        <v>DARIO</v>
      </c>
      <c r="AF119" s="32" t="str">
        <f>IFERROR(INDEX(generale!$A$5:$I$1004,$Z119,5),"")</f>
        <v>POLISPORTIVA MONTALTO</v>
      </c>
      <c r="AG119" s="32" t="str">
        <f>IFERROR(INDEX(generale!$A$5:$I$1004,$Z119,6),"")</f>
        <v>F</v>
      </c>
      <c r="AH119" s="13">
        <f>IFERROR(INDEX(generale!$A$5:$I$1004,$Z119,7),"")</f>
        <v>4.2349537037037033E-2</v>
      </c>
      <c r="AI119" s="13">
        <f>IFERROR(INDEX(generale!$A$5:$I$1004,$Z119,8),"")</f>
        <v>4.7055041152263373E-3</v>
      </c>
    </row>
    <row r="120" spans="1:35" ht="15" customHeight="1">
      <c r="A120" s="12" t="str">
        <f t="shared" si="29"/>
        <v/>
      </c>
      <c r="B120" s="42" t="str">
        <f t="shared" si="30"/>
        <v/>
      </c>
      <c r="C120" s="42" t="str">
        <f t="shared" si="31"/>
        <v/>
      </c>
      <c r="D120" s="12" t="str">
        <f t="shared" si="32"/>
        <v/>
      </c>
      <c r="E120" s="12" t="str">
        <f t="shared" si="33"/>
        <v/>
      </c>
      <c r="F120" s="12" t="str">
        <f t="shared" si="34"/>
        <v/>
      </c>
      <c r="G120" s="44" t="str">
        <f t="shared" si="35"/>
        <v/>
      </c>
      <c r="H120" s="44" t="str">
        <f t="shared" si="36"/>
        <v/>
      </c>
      <c r="U120" s="34" t="str">
        <f t="array" ref="U120">IF(ROWS(U$3:U120)&gt;$L$38,"",INDEX($AF$3:$AF$1002,SMALL(IF(FREQUENCY(MATCH($AF$3:$AF$1002,$AF$3:$AF$1002,0),ROW($AF$3:$AF$1002)-ROW($AF$3)+1),ROW($AF$3:$AF$1002)-ROW($AF$3)+1),ROWS(U$3:U120))))</f>
        <v/>
      </c>
      <c r="V120" s="35">
        <f t="shared" si="38"/>
        <v>0</v>
      </c>
      <c r="W120" s="36" t="str">
        <f t="array" ref="W120">INDEX($U$3:$U$201,SMALL(IF($V$3:$V$201=X120,ROW($V$3:$V$201)-ROW($V$3)+1),COUNTIF(X$3:X120,X120)))</f>
        <v/>
      </c>
      <c r="X120" s="37">
        <f t="shared" si="39"/>
        <v>0</v>
      </c>
      <c r="Z120" s="12">
        <f t="shared" si="37"/>
        <v>118</v>
      </c>
      <c r="AA120" s="12">
        <f t="shared" si="28"/>
        <v>14</v>
      </c>
      <c r="AB120" s="32">
        <f>IFERROR(INDEX(generale!$A$5:$I$1004,$Z120,1),"")</f>
        <v>118</v>
      </c>
      <c r="AC120" s="32">
        <f>IFERROR(INDEX(generale!$A$5:$I$1004,$Z120,2),"")</f>
        <v>123</v>
      </c>
      <c r="AD120" s="32" t="str">
        <f>IFERROR(INDEX(generale!$A$5:$I$1004,$Z120,3),"")</f>
        <v>CINELLI</v>
      </c>
      <c r="AE120" s="32" t="str">
        <f>IFERROR(INDEX(generale!$A$5:$I$1004,$Z120,4),"")</f>
        <v>FRANCESCA</v>
      </c>
      <c r="AF120" s="32" t="str">
        <f>IFERROR(INDEX(generale!$A$5:$I$1004,$Z120,5),"")</f>
        <v>ATL. ORTE</v>
      </c>
      <c r="AG120" s="32" t="str">
        <f>IFERROR(INDEX(generale!$A$5:$I$1004,$Z120,6),"")</f>
        <v>O</v>
      </c>
      <c r="AH120" s="13">
        <f>IFERROR(INDEX(generale!$A$5:$I$1004,$Z120,7),"")</f>
        <v>4.4085648148148145E-2</v>
      </c>
      <c r="AI120" s="13">
        <f>IFERROR(INDEX(generale!$A$5:$I$1004,$Z120,8),"")</f>
        <v>4.8984053497942385E-3</v>
      </c>
    </row>
    <row r="121" spans="1:35" ht="15" customHeight="1">
      <c r="A121" s="12" t="str">
        <f t="shared" si="29"/>
        <v/>
      </c>
      <c r="B121" s="42" t="str">
        <f t="shared" si="30"/>
        <v/>
      </c>
      <c r="C121" s="42" t="str">
        <f t="shared" si="31"/>
        <v/>
      </c>
      <c r="D121" s="12" t="str">
        <f t="shared" si="32"/>
        <v/>
      </c>
      <c r="E121" s="12" t="str">
        <f t="shared" si="33"/>
        <v/>
      </c>
      <c r="F121" s="12" t="str">
        <f t="shared" si="34"/>
        <v/>
      </c>
      <c r="G121" s="44" t="str">
        <f t="shared" si="35"/>
        <v/>
      </c>
      <c r="H121" s="44" t="str">
        <f t="shared" si="36"/>
        <v/>
      </c>
      <c r="U121" s="34" t="str">
        <f t="array" ref="U121">IF(ROWS(U$3:U121)&gt;$L$38,"",INDEX($AF$3:$AF$1002,SMALL(IF(FREQUENCY(MATCH($AF$3:$AF$1002,$AF$3:$AF$1002,0),ROW($AF$3:$AF$1002)-ROW($AF$3)+1),ROW($AF$3:$AF$1002)-ROW($AF$3)+1),ROWS(U$3:U121))))</f>
        <v/>
      </c>
      <c r="V121" s="35">
        <f t="shared" si="38"/>
        <v>0</v>
      </c>
      <c r="W121" s="36" t="str">
        <f t="array" ref="W121">INDEX($U$3:$U$201,SMALL(IF($V$3:$V$201=X121,ROW($V$3:$V$201)-ROW($V$3)+1),COUNTIF(X$3:X121,X121)))</f>
        <v/>
      </c>
      <c r="X121" s="37">
        <f t="shared" si="39"/>
        <v>0</v>
      </c>
      <c r="Z121" s="12">
        <f t="shared" si="37"/>
        <v>119</v>
      </c>
      <c r="AA121" s="12">
        <f t="shared" si="28"/>
        <v>14</v>
      </c>
      <c r="AB121" s="32">
        <f>IFERROR(INDEX(generale!$A$5:$I$1004,$Z121,1),"")</f>
        <v>119</v>
      </c>
      <c r="AC121" s="32">
        <f>IFERROR(INDEX(generale!$A$5:$I$1004,$Z121,2),"")</f>
        <v>85</v>
      </c>
      <c r="AD121" s="32" t="str">
        <f>IFERROR(INDEX(generale!$A$5:$I$1004,$Z121,3),"")</f>
        <v>BACHINI</v>
      </c>
      <c r="AE121" s="32" t="str">
        <f>IFERROR(INDEX(generale!$A$5:$I$1004,$Z121,4),"")</f>
        <v>ANGELO</v>
      </c>
      <c r="AF121" s="32" t="str">
        <f>IFERROR(INDEX(generale!$A$5:$I$1004,$Z121,5),"")</f>
        <v>RUNNERS CANINO</v>
      </c>
      <c r="AG121" s="32" t="str">
        <f>IFERROR(INDEX(generale!$A$5:$I$1004,$Z121,6),"")</f>
        <v>G</v>
      </c>
      <c r="AH121" s="13">
        <f>IFERROR(INDEX(generale!$A$5:$I$1004,$Z121,7),"")</f>
        <v>4.4722222222222219E-2</v>
      </c>
      <c r="AI121" s="13">
        <f>IFERROR(INDEX(generale!$A$5:$I$1004,$Z121,8),"")</f>
        <v>4.9691358024691358E-3</v>
      </c>
    </row>
    <row r="122" spans="1:35" ht="15" customHeight="1">
      <c r="A122" s="12" t="str">
        <f t="shared" si="29"/>
        <v/>
      </c>
      <c r="B122" s="42" t="str">
        <f t="shared" si="30"/>
        <v/>
      </c>
      <c r="C122" s="42" t="str">
        <f t="shared" si="31"/>
        <v/>
      </c>
      <c r="D122" s="12" t="str">
        <f t="shared" si="32"/>
        <v/>
      </c>
      <c r="E122" s="12" t="str">
        <f t="shared" si="33"/>
        <v/>
      </c>
      <c r="F122" s="12" t="str">
        <f t="shared" si="34"/>
        <v/>
      </c>
      <c r="G122" s="44" t="str">
        <f t="shared" si="35"/>
        <v/>
      </c>
      <c r="H122" s="44" t="str">
        <f t="shared" si="36"/>
        <v/>
      </c>
      <c r="U122" s="34" t="str">
        <f t="array" ref="U122">IF(ROWS(U$3:U122)&gt;$L$38,"",INDEX($AF$3:$AF$1002,SMALL(IF(FREQUENCY(MATCH($AF$3:$AF$1002,$AF$3:$AF$1002,0),ROW($AF$3:$AF$1002)-ROW($AF$3)+1),ROW($AF$3:$AF$1002)-ROW($AF$3)+1),ROWS(U$3:U122))))</f>
        <v/>
      </c>
      <c r="V122" s="35">
        <f t="shared" si="38"/>
        <v>0</v>
      </c>
      <c r="W122" s="36" t="str">
        <f t="array" ref="W122">INDEX($U$3:$U$201,SMALL(IF($V$3:$V$201=X122,ROW($V$3:$V$201)-ROW($V$3)+1),COUNTIF(X$3:X122,X122)))</f>
        <v/>
      </c>
      <c r="X122" s="37">
        <f t="shared" si="39"/>
        <v>0</v>
      </c>
      <c r="Z122" s="12">
        <f t="shared" si="37"/>
        <v>120</v>
      </c>
      <c r="AA122" s="12">
        <f t="shared" si="28"/>
        <v>14</v>
      </c>
      <c r="AB122" s="32">
        <f>IFERROR(INDEX(generale!$A$5:$I$1004,$Z122,1),"")</f>
        <v>120</v>
      </c>
      <c r="AC122" s="32">
        <f>IFERROR(INDEX(generale!$A$5:$I$1004,$Z122,2),"")</f>
        <v>125</v>
      </c>
      <c r="AD122" s="32" t="str">
        <f>IFERROR(INDEX(generale!$A$5:$I$1004,$Z122,3),"")</f>
        <v>MOLINARI</v>
      </c>
      <c r="AE122" s="32" t="str">
        <f>IFERROR(INDEX(generale!$A$5:$I$1004,$Z122,4),"")</f>
        <v>LAURA</v>
      </c>
      <c r="AF122" s="32" t="str">
        <f>IFERROR(INDEX(generale!$A$5:$I$1004,$Z122,5),"")</f>
        <v>ALTO LAZIO A.S.D.</v>
      </c>
      <c r="AG122" s="32" t="str">
        <f>IFERROR(INDEX(generale!$A$5:$I$1004,$Z122,6),"")</f>
        <v>N</v>
      </c>
      <c r="AH122" s="13">
        <f>IFERROR(INDEX(generale!$A$5:$I$1004,$Z122,7),"")</f>
        <v>4.5682870370370367E-2</v>
      </c>
      <c r="AI122" s="13">
        <f>IFERROR(INDEX(generale!$A$5:$I$1004,$Z122,8),"")</f>
        <v>5.0758744855967071E-3</v>
      </c>
    </row>
    <row r="123" spans="1:35" ht="15" customHeight="1">
      <c r="A123" s="12" t="str">
        <f t="shared" si="29"/>
        <v/>
      </c>
      <c r="B123" s="42" t="str">
        <f t="shared" si="30"/>
        <v/>
      </c>
      <c r="C123" s="42" t="str">
        <f t="shared" si="31"/>
        <v/>
      </c>
      <c r="D123" s="12" t="str">
        <f t="shared" si="32"/>
        <v/>
      </c>
      <c r="E123" s="12" t="str">
        <f t="shared" si="33"/>
        <v/>
      </c>
      <c r="F123" s="12" t="str">
        <f t="shared" si="34"/>
        <v/>
      </c>
      <c r="G123" s="44" t="str">
        <f t="shared" si="35"/>
        <v/>
      </c>
      <c r="H123" s="44" t="str">
        <f t="shared" si="36"/>
        <v/>
      </c>
      <c r="U123" s="34" t="str">
        <f t="array" ref="U123">IF(ROWS(U$3:U123)&gt;$L$38,"",INDEX($AF$3:$AF$1002,SMALL(IF(FREQUENCY(MATCH($AF$3:$AF$1002,$AF$3:$AF$1002,0),ROW($AF$3:$AF$1002)-ROW($AF$3)+1),ROW($AF$3:$AF$1002)-ROW($AF$3)+1),ROWS(U$3:U123))))</f>
        <v/>
      </c>
      <c r="V123" s="35">
        <f t="shared" si="38"/>
        <v>0</v>
      </c>
      <c r="W123" s="36" t="str">
        <f t="array" ref="W123">INDEX($U$3:$U$201,SMALL(IF($V$3:$V$201=X123,ROW($V$3:$V$201)-ROW($V$3)+1),COUNTIF(X$3:X123,X123)))</f>
        <v/>
      </c>
      <c r="X123" s="37">
        <f t="shared" si="39"/>
        <v>0</v>
      </c>
      <c r="Z123" s="12">
        <f t="shared" si="37"/>
        <v>121</v>
      </c>
      <c r="AA123" s="12">
        <f t="shared" si="28"/>
        <v>14</v>
      </c>
      <c r="AB123" s="32">
        <f>IFERROR(INDEX(generale!$A$5:$I$1004,$Z123,1),"")</f>
        <v>121</v>
      </c>
      <c r="AC123" s="32">
        <f>IFERROR(INDEX(generale!$A$5:$I$1004,$Z123,2),"")</f>
        <v>128</v>
      </c>
      <c r="AD123" s="32" t="str">
        <f>IFERROR(INDEX(generale!$A$5:$I$1004,$Z123,3),"")</f>
        <v>ROMAGNOLI</v>
      </c>
      <c r="AE123" s="32" t="str">
        <f>IFERROR(INDEX(generale!$A$5:$I$1004,$Z123,4),"")</f>
        <v>ALESSANDRA</v>
      </c>
      <c r="AF123" s="32" t="str">
        <f>IFERROR(INDEX(generale!$A$5:$I$1004,$Z123,5),"")</f>
        <v>RIFONDAZIONE PODISTICA</v>
      </c>
      <c r="AG123" s="32" t="str">
        <f>IFERROR(INDEX(generale!$A$5:$I$1004,$Z123,6),"")</f>
        <v>O</v>
      </c>
      <c r="AH123" s="13">
        <f>IFERROR(INDEX(generale!$A$5:$I$1004,$Z123,7),"")</f>
        <v>4.5694444444444447E-2</v>
      </c>
      <c r="AI123" s="13">
        <f>IFERROR(INDEX(generale!$A$5:$I$1004,$Z123,8),"")</f>
        <v>5.0771604938271604E-3</v>
      </c>
    </row>
    <row r="124" spans="1:35" ht="15" customHeight="1">
      <c r="A124" s="12" t="str">
        <f t="shared" si="29"/>
        <v/>
      </c>
      <c r="B124" s="42" t="str">
        <f t="shared" si="30"/>
        <v/>
      </c>
      <c r="C124" s="42" t="str">
        <f t="shared" si="31"/>
        <v/>
      </c>
      <c r="D124" s="12" t="str">
        <f t="shared" si="32"/>
        <v/>
      </c>
      <c r="E124" s="12" t="str">
        <f t="shared" si="33"/>
        <v/>
      </c>
      <c r="F124" s="12" t="str">
        <f t="shared" si="34"/>
        <v/>
      </c>
      <c r="G124" s="44" t="str">
        <f t="shared" si="35"/>
        <v/>
      </c>
      <c r="H124" s="44" t="str">
        <f t="shared" si="36"/>
        <v/>
      </c>
      <c r="U124" s="34" t="str">
        <f t="array" ref="U124">IF(ROWS(U$3:U124)&gt;$L$38,"",INDEX($AF$3:$AF$1002,SMALL(IF(FREQUENCY(MATCH($AF$3:$AF$1002,$AF$3:$AF$1002,0),ROW($AF$3:$AF$1002)-ROW($AF$3)+1),ROW($AF$3:$AF$1002)-ROW($AF$3)+1),ROWS(U$3:U124))))</f>
        <v/>
      </c>
      <c r="V124" s="35">
        <f t="shared" si="38"/>
        <v>0</v>
      </c>
      <c r="W124" s="36" t="str">
        <f t="array" ref="W124">INDEX($U$3:$U$201,SMALL(IF($V$3:$V$201=X124,ROW($V$3:$V$201)-ROW($V$3)+1),COUNTIF(X$3:X124,X124)))</f>
        <v/>
      </c>
      <c r="X124" s="37">
        <f t="shared" si="39"/>
        <v>0</v>
      </c>
      <c r="Z124" s="12">
        <f t="shared" si="37"/>
        <v>122</v>
      </c>
      <c r="AA124" s="12">
        <f t="shared" si="28"/>
        <v>14</v>
      </c>
      <c r="AB124" s="32">
        <f>IFERROR(INDEX(generale!$A$5:$I$1004,$Z124,1),"")</f>
        <v>122</v>
      </c>
      <c r="AC124" s="32">
        <f>IFERROR(INDEX(generale!$A$5:$I$1004,$Z124,2),"")</f>
        <v>77</v>
      </c>
      <c r="AD124" s="32" t="str">
        <f>IFERROR(INDEX(generale!$A$5:$I$1004,$Z124,3),"")</f>
        <v>PROCACCI</v>
      </c>
      <c r="AE124" s="32" t="str">
        <f>IFERROR(INDEX(generale!$A$5:$I$1004,$Z124,4),"")</f>
        <v>PAOLO</v>
      </c>
      <c r="AF124" s="32" t="str">
        <f>IFERROR(INDEX(generale!$A$5:$I$1004,$Z124,5),"")</f>
        <v>ATL. NEPI</v>
      </c>
      <c r="AG124" s="32" t="str">
        <f>IFERROR(INDEX(generale!$A$5:$I$1004,$Z124,6),"")</f>
        <v>L</v>
      </c>
      <c r="AH124" s="13">
        <f>IFERROR(INDEX(generale!$A$5:$I$1004,$Z124,7),"")</f>
        <v>4.7175925925925927E-2</v>
      </c>
      <c r="AI124" s="13">
        <f>IFERROR(INDEX(generale!$A$5:$I$1004,$Z124,8),"")</f>
        <v>5.2417695473251031E-3</v>
      </c>
    </row>
    <row r="125" spans="1:35" ht="15" customHeight="1">
      <c r="A125" s="12" t="str">
        <f t="shared" si="29"/>
        <v/>
      </c>
      <c r="B125" s="42" t="str">
        <f t="shared" si="30"/>
        <v/>
      </c>
      <c r="C125" s="42" t="str">
        <f t="shared" si="31"/>
        <v/>
      </c>
      <c r="D125" s="12" t="str">
        <f t="shared" si="32"/>
        <v/>
      </c>
      <c r="E125" s="12" t="str">
        <f t="shared" si="33"/>
        <v/>
      </c>
      <c r="F125" s="12" t="str">
        <f t="shared" si="34"/>
        <v/>
      </c>
      <c r="G125" s="44" t="str">
        <f t="shared" si="35"/>
        <v/>
      </c>
      <c r="H125" s="44" t="str">
        <f t="shared" si="36"/>
        <v/>
      </c>
      <c r="U125" s="34" t="str">
        <f t="array" ref="U125">IF(ROWS(U$3:U125)&gt;$L$38,"",INDEX($AF$3:$AF$1002,SMALL(IF(FREQUENCY(MATCH($AF$3:$AF$1002,$AF$3:$AF$1002,0),ROW($AF$3:$AF$1002)-ROW($AF$3)+1),ROW($AF$3:$AF$1002)-ROW($AF$3)+1),ROWS(U$3:U125))))</f>
        <v/>
      </c>
      <c r="V125" s="35">
        <f t="shared" si="38"/>
        <v>0</v>
      </c>
      <c r="W125" s="36" t="str">
        <f t="array" ref="W125">INDEX($U$3:$U$201,SMALL(IF($V$3:$V$201=X125,ROW($V$3:$V$201)-ROW($V$3)+1),COUNTIF(X$3:X125,X125)))</f>
        <v/>
      </c>
      <c r="X125" s="37">
        <f t="shared" si="39"/>
        <v>0</v>
      </c>
      <c r="Z125" s="12">
        <f t="shared" si="37"/>
        <v>123</v>
      </c>
      <c r="AA125" s="12">
        <f t="shared" si="28"/>
        <v>15</v>
      </c>
      <c r="AB125" s="32">
        <f>IFERROR(INDEX(generale!$A$5:$I$1004,$Z125,1),"")</f>
        <v>123</v>
      </c>
      <c r="AC125" s="32">
        <f>IFERROR(INDEX(generale!$A$5:$I$1004,$Z125,2),"")</f>
        <v>66</v>
      </c>
      <c r="AD125" s="32" t="str">
        <f>IFERROR(INDEX(generale!$A$5:$I$1004,$Z125,3),"")</f>
        <v>FASTELLI</v>
      </c>
      <c r="AE125" s="32" t="str">
        <f>IFERROR(INDEX(generale!$A$5:$I$1004,$Z125,4),"")</f>
        <v>LORENA</v>
      </c>
      <c r="AF125" s="32" t="str">
        <f>IFERROR(INDEX(generale!$A$5:$I$1004,$Z125,5),"")</f>
        <v>POLISPORTIVA MONTALTO</v>
      </c>
      <c r="AG125" s="32" t="str">
        <f>IFERROR(INDEX(generale!$A$5:$I$1004,$Z125,6),"")</f>
        <v>O</v>
      </c>
      <c r="AH125" s="13">
        <f>IFERROR(INDEX(generale!$A$5:$I$1004,$Z125,7),"")</f>
        <v>5.1782407407407409E-2</v>
      </c>
      <c r="AI125" s="13">
        <f>IFERROR(INDEX(generale!$A$5:$I$1004,$Z125,8),"")</f>
        <v>5.7536008230452676E-3</v>
      </c>
    </row>
    <row r="126" spans="1:35" ht="15" customHeight="1">
      <c r="A126" s="12" t="str">
        <f t="shared" si="29"/>
        <v/>
      </c>
      <c r="B126" s="42" t="str">
        <f t="shared" si="30"/>
        <v/>
      </c>
      <c r="C126" s="42" t="str">
        <f t="shared" si="31"/>
        <v/>
      </c>
      <c r="D126" s="12" t="str">
        <f t="shared" si="32"/>
        <v/>
      </c>
      <c r="E126" s="12" t="str">
        <f t="shared" si="33"/>
        <v/>
      </c>
      <c r="F126" s="12" t="str">
        <f t="shared" si="34"/>
        <v/>
      </c>
      <c r="G126" s="44" t="str">
        <f t="shared" si="35"/>
        <v/>
      </c>
      <c r="H126" s="44" t="str">
        <f t="shared" si="36"/>
        <v/>
      </c>
      <c r="U126" s="34" t="str">
        <f t="array" ref="U126">IF(ROWS(U$3:U126)&gt;$L$38,"",INDEX($AF$3:$AF$1002,SMALL(IF(FREQUENCY(MATCH($AF$3:$AF$1002,$AF$3:$AF$1002,0),ROW($AF$3:$AF$1002)-ROW($AF$3)+1),ROW($AF$3:$AF$1002)-ROW($AF$3)+1),ROWS(U$3:U126))))</f>
        <v/>
      </c>
      <c r="V126" s="35">
        <f t="shared" si="38"/>
        <v>0</v>
      </c>
      <c r="W126" s="36" t="str">
        <f t="array" ref="W126">INDEX($U$3:$U$201,SMALL(IF($V$3:$V$201=X126,ROW($V$3:$V$201)-ROW($V$3)+1),COUNTIF(X$3:X126,X126)))</f>
        <v/>
      </c>
      <c r="X126" s="37">
        <f t="shared" si="39"/>
        <v>0</v>
      </c>
      <c r="Z126" s="12">
        <f t="shared" si="37"/>
        <v>124</v>
      </c>
      <c r="AA126" s="12">
        <f t="shared" si="28"/>
        <v>16</v>
      </c>
      <c r="AB126" s="32">
        <f>IFERROR(INDEX(generale!$A$5:$I$1004,$Z126,1),"")</f>
        <v>124</v>
      </c>
      <c r="AC126" s="32">
        <f>IFERROR(INDEX(generale!$A$5:$I$1004,$Z126,2),"")</f>
        <v>100</v>
      </c>
      <c r="AD126" s="32" t="str">
        <f>IFERROR(INDEX(generale!$A$5:$I$1004,$Z126,3),"")</f>
        <v>CIPOLLONI</v>
      </c>
      <c r="AE126" s="32" t="str">
        <f>IFERROR(INDEX(generale!$A$5:$I$1004,$Z126,4),"")</f>
        <v>CARLO</v>
      </c>
      <c r="AF126" s="32" t="str">
        <f>IFERROR(INDEX(generale!$A$5:$I$1004,$Z126,5),"")</f>
        <v>POLISPORTIVA MONTALTO</v>
      </c>
      <c r="AG126" s="32" t="str">
        <f>IFERROR(INDEX(generale!$A$5:$I$1004,$Z126,6),"")</f>
        <v>L</v>
      </c>
      <c r="AH126" s="13">
        <f>IFERROR(INDEX(generale!$A$5:$I$1004,$Z126,7),"")</f>
        <v>5.7002314814814818E-2</v>
      </c>
      <c r="AI126" s="13">
        <f>IFERROR(INDEX(generale!$A$5:$I$1004,$Z126,8),"")</f>
        <v>6.3335905349794245E-3</v>
      </c>
    </row>
    <row r="127" spans="1:35" ht="15" customHeight="1">
      <c r="A127" s="12" t="str">
        <f t="shared" si="29"/>
        <v/>
      </c>
      <c r="B127" s="42" t="str">
        <f t="shared" si="30"/>
        <v/>
      </c>
      <c r="C127" s="42" t="str">
        <f t="shared" si="31"/>
        <v/>
      </c>
      <c r="D127" s="12" t="str">
        <f t="shared" si="32"/>
        <v/>
      </c>
      <c r="E127" s="12" t="str">
        <f t="shared" si="33"/>
        <v/>
      </c>
      <c r="F127" s="12" t="str">
        <f t="shared" si="34"/>
        <v/>
      </c>
      <c r="G127" s="44" t="str">
        <f t="shared" si="35"/>
        <v/>
      </c>
      <c r="H127" s="44" t="str">
        <f t="shared" si="36"/>
        <v/>
      </c>
      <c r="U127" s="34" t="str">
        <f t="array" ref="U127">IF(ROWS(U$3:U127)&gt;$L$38,"",INDEX($AF$3:$AF$1002,SMALL(IF(FREQUENCY(MATCH($AF$3:$AF$1002,$AF$3:$AF$1002,0),ROW($AF$3:$AF$1002)-ROW($AF$3)+1),ROW($AF$3:$AF$1002)-ROW($AF$3)+1),ROWS(U$3:U127))))</f>
        <v/>
      </c>
      <c r="V127" s="35">
        <f t="shared" si="38"/>
        <v>0</v>
      </c>
      <c r="W127" s="36" t="str">
        <f t="array" ref="W127">INDEX($U$3:$U$201,SMALL(IF($V$3:$V$201=X127,ROW($V$3:$V$201)-ROW($V$3)+1),COUNTIF(X$3:X127,X127)))</f>
        <v/>
      </c>
      <c r="X127" s="37">
        <f t="shared" si="39"/>
        <v>0</v>
      </c>
      <c r="Z127" s="12">
        <f t="shared" si="37"/>
        <v>125</v>
      </c>
      <c r="AA127" s="12">
        <f t="shared" si="28"/>
        <v>17</v>
      </c>
      <c r="AB127" s="32">
        <f>IFERROR(INDEX(generale!$A$5:$I$1004,$Z127,1),"")</f>
        <v>125</v>
      </c>
      <c r="AC127" s="32">
        <f>IFERROR(INDEX(generale!$A$5:$I$1004,$Z127,2),"")</f>
        <v>8</v>
      </c>
      <c r="AD127" s="32" t="str">
        <f>IFERROR(INDEX(generale!$A$5:$I$1004,$Z127,3),"")</f>
        <v>MAIETTO</v>
      </c>
      <c r="AE127" s="32" t="str">
        <f>IFERROR(INDEX(generale!$A$5:$I$1004,$Z127,4),"")</f>
        <v>MASSIMO</v>
      </c>
      <c r="AF127" s="32" t="str">
        <f>IFERROR(INDEX(generale!$A$5:$I$1004,$Z127,5),"")</f>
        <v>POLISPORTIVA MONTALTO</v>
      </c>
      <c r="AG127" s="32" t="str">
        <f>IFERROR(INDEX(generale!$A$5:$I$1004,$Z127,6),"")</f>
        <v>H</v>
      </c>
      <c r="AH127" s="13">
        <f>IFERROR(INDEX(generale!$A$5:$I$1004,$Z127,7),"")</f>
        <v>5.7025462962962958E-2</v>
      </c>
      <c r="AI127" s="13">
        <f>IFERROR(INDEX(generale!$A$5:$I$1004,$Z127,8),"")</f>
        <v>6.3361625514403285E-3</v>
      </c>
    </row>
    <row r="128" spans="1:35" ht="15" customHeight="1">
      <c r="A128" s="12" t="str">
        <f t="shared" si="29"/>
        <v/>
      </c>
      <c r="B128" s="42" t="str">
        <f t="shared" si="30"/>
        <v/>
      </c>
      <c r="C128" s="42" t="str">
        <f t="shared" si="31"/>
        <v/>
      </c>
      <c r="D128" s="12" t="str">
        <f t="shared" si="32"/>
        <v/>
      </c>
      <c r="E128" s="12" t="str">
        <f t="shared" si="33"/>
        <v/>
      </c>
      <c r="F128" s="12" t="str">
        <f t="shared" si="34"/>
        <v/>
      </c>
      <c r="G128" s="44" t="str">
        <f t="shared" si="35"/>
        <v/>
      </c>
      <c r="H128" s="44" t="str">
        <f t="shared" si="36"/>
        <v/>
      </c>
      <c r="U128" s="34" t="str">
        <f t="array" ref="U128">IF(ROWS(U$3:U128)&gt;$L$38,"",INDEX($AF$3:$AF$1002,SMALL(IF(FREQUENCY(MATCH($AF$3:$AF$1002,$AF$3:$AF$1002,0),ROW($AF$3:$AF$1002)-ROW($AF$3)+1),ROW($AF$3:$AF$1002)-ROW($AF$3)+1),ROWS(U$3:U128))))</f>
        <v/>
      </c>
      <c r="V128" s="35">
        <f t="shared" si="38"/>
        <v>0</v>
      </c>
      <c r="W128" s="36" t="str">
        <f t="array" ref="W128">INDEX($U$3:$U$201,SMALL(IF($V$3:$V$201=X128,ROW($V$3:$V$201)-ROW($V$3)+1),COUNTIF(X$3:X128,X128)))</f>
        <v/>
      </c>
      <c r="X128" s="37">
        <f t="shared" si="39"/>
        <v>0</v>
      </c>
      <c r="Z128" s="12">
        <f t="shared" si="37"/>
        <v>126</v>
      </c>
      <c r="AA128" s="12">
        <f t="shared" si="28"/>
        <v>17</v>
      </c>
      <c r="AB128" s="32">
        <f>IFERROR(INDEX(generale!$A$5:$I$1004,$Z128,1),"")</f>
        <v>0</v>
      </c>
      <c r="AC128" s="32">
        <f>IFERROR(INDEX(generale!$A$5:$I$1004,$Z128,2),"")</f>
        <v>0</v>
      </c>
      <c r="AD128" s="32">
        <f>IFERROR(INDEX(generale!$A$5:$I$1004,$Z128,3),"")</f>
        <v>0</v>
      </c>
      <c r="AE128" s="32">
        <f>IFERROR(INDEX(generale!$A$5:$I$1004,$Z128,4),"")</f>
        <v>0</v>
      </c>
      <c r="AF128" s="32">
        <f>IFERROR(INDEX(generale!$A$5:$I$1004,$Z128,5),"")</f>
        <v>0</v>
      </c>
      <c r="AG128" s="32">
        <f>IFERROR(INDEX(generale!$A$5:$I$1004,$Z128,6),"")</f>
        <v>0</v>
      </c>
      <c r="AH128" s="13">
        <f>IFERROR(INDEX(generale!$A$5:$I$1004,$Z128,7),"")</f>
        <v>0</v>
      </c>
      <c r="AI128" s="13">
        <f>IFERROR(INDEX(generale!$A$5:$I$1004,$Z128,8),"")</f>
        <v>0</v>
      </c>
    </row>
    <row r="129" spans="1:35" ht="15" customHeight="1">
      <c r="A129" s="12" t="str">
        <f t="shared" si="29"/>
        <v/>
      </c>
      <c r="B129" s="42" t="str">
        <f t="shared" si="30"/>
        <v/>
      </c>
      <c r="C129" s="42" t="str">
        <f t="shared" si="31"/>
        <v/>
      </c>
      <c r="D129" s="12" t="str">
        <f t="shared" si="32"/>
        <v/>
      </c>
      <c r="E129" s="12" t="str">
        <f t="shared" si="33"/>
        <v/>
      </c>
      <c r="F129" s="12" t="str">
        <f t="shared" si="34"/>
        <v/>
      </c>
      <c r="G129" s="44" t="str">
        <f t="shared" si="35"/>
        <v/>
      </c>
      <c r="H129" s="44" t="str">
        <f t="shared" si="36"/>
        <v/>
      </c>
      <c r="U129" s="34" t="str">
        <f t="array" ref="U129">IF(ROWS(U$3:U129)&gt;$L$38,"",INDEX($AF$3:$AF$1002,SMALL(IF(FREQUENCY(MATCH($AF$3:$AF$1002,$AF$3:$AF$1002,0),ROW($AF$3:$AF$1002)-ROW($AF$3)+1),ROW($AF$3:$AF$1002)-ROW($AF$3)+1),ROWS(U$3:U129))))</f>
        <v/>
      </c>
      <c r="V129" s="35">
        <f t="shared" si="38"/>
        <v>0</v>
      </c>
      <c r="W129" s="36" t="str">
        <f t="array" ref="W129">INDEX($U$3:$U$201,SMALL(IF($V$3:$V$201=X129,ROW($V$3:$V$201)-ROW($V$3)+1),COUNTIF(X$3:X129,X129)))</f>
        <v/>
      </c>
      <c r="X129" s="37">
        <f t="shared" si="39"/>
        <v>0</v>
      </c>
      <c r="Z129" s="12">
        <f t="shared" si="37"/>
        <v>127</v>
      </c>
      <c r="AA129" s="12">
        <f t="shared" si="28"/>
        <v>17</v>
      </c>
      <c r="AB129" s="32">
        <f>IFERROR(INDEX(generale!$A$5:$I$1004,$Z129,1),"")</f>
        <v>0</v>
      </c>
      <c r="AC129" s="32">
        <f>IFERROR(INDEX(generale!$A$5:$I$1004,$Z129,2),"")</f>
        <v>0</v>
      </c>
      <c r="AD129" s="32">
        <f>IFERROR(INDEX(generale!$A$5:$I$1004,$Z129,3),"")</f>
        <v>0</v>
      </c>
      <c r="AE129" s="32">
        <f>IFERROR(INDEX(generale!$A$5:$I$1004,$Z129,4),"")</f>
        <v>0</v>
      </c>
      <c r="AF129" s="32">
        <f>IFERROR(INDEX(generale!$A$5:$I$1004,$Z129,5),"")</f>
        <v>0</v>
      </c>
      <c r="AG129" s="32">
        <f>IFERROR(INDEX(generale!$A$5:$I$1004,$Z129,6),"")</f>
        <v>0</v>
      </c>
      <c r="AH129" s="13">
        <f>IFERROR(INDEX(generale!$A$5:$I$1004,$Z129,7),"")</f>
        <v>0</v>
      </c>
      <c r="AI129" s="13">
        <f>IFERROR(INDEX(generale!$A$5:$I$1004,$Z129,8),"")</f>
        <v>0</v>
      </c>
    </row>
    <row r="130" spans="1:35" ht="15" customHeight="1">
      <c r="A130" s="12" t="str">
        <f t="shared" si="29"/>
        <v/>
      </c>
      <c r="B130" s="42" t="str">
        <f t="shared" si="30"/>
        <v/>
      </c>
      <c r="C130" s="42" t="str">
        <f t="shared" si="31"/>
        <v/>
      </c>
      <c r="D130" s="12" t="str">
        <f t="shared" si="32"/>
        <v/>
      </c>
      <c r="E130" s="12" t="str">
        <f t="shared" si="33"/>
        <v/>
      </c>
      <c r="F130" s="12" t="str">
        <f t="shared" si="34"/>
        <v/>
      </c>
      <c r="G130" s="44" t="str">
        <f t="shared" si="35"/>
        <v/>
      </c>
      <c r="H130" s="44" t="str">
        <f t="shared" si="36"/>
        <v/>
      </c>
      <c r="U130" s="34" t="str">
        <f t="array" ref="U130">IF(ROWS(U$3:U130)&gt;$L$38,"",INDEX($AF$3:$AF$1002,SMALL(IF(FREQUENCY(MATCH($AF$3:$AF$1002,$AF$3:$AF$1002,0),ROW($AF$3:$AF$1002)-ROW($AF$3)+1),ROW($AF$3:$AF$1002)-ROW($AF$3)+1),ROWS(U$3:U130))))</f>
        <v/>
      </c>
      <c r="V130" s="35">
        <f t="shared" si="38"/>
        <v>0</v>
      </c>
      <c r="W130" s="36" t="str">
        <f t="array" ref="W130">INDEX($U$3:$U$201,SMALL(IF($V$3:$V$201=X130,ROW($V$3:$V$201)-ROW($V$3)+1),COUNTIF(X$3:X130,X130)))</f>
        <v/>
      </c>
      <c r="X130" s="37">
        <f t="shared" si="39"/>
        <v>0</v>
      </c>
      <c r="Z130" s="12">
        <f t="shared" si="37"/>
        <v>128</v>
      </c>
      <c r="AA130" s="12">
        <f t="shared" si="28"/>
        <v>17</v>
      </c>
      <c r="AB130" s="32">
        <f>IFERROR(INDEX(generale!$A$5:$I$1004,$Z130,1),"")</f>
        <v>0</v>
      </c>
      <c r="AC130" s="32">
        <f>IFERROR(INDEX(generale!$A$5:$I$1004,$Z130,2),"")</f>
        <v>0</v>
      </c>
      <c r="AD130" s="32">
        <f>IFERROR(INDEX(generale!$A$5:$I$1004,$Z130,3),"")</f>
        <v>0</v>
      </c>
      <c r="AE130" s="32">
        <f>IFERROR(INDEX(generale!$A$5:$I$1004,$Z130,4),"")</f>
        <v>0</v>
      </c>
      <c r="AF130" s="32">
        <f>IFERROR(INDEX(generale!$A$5:$I$1004,$Z130,5),"")</f>
        <v>0</v>
      </c>
      <c r="AG130" s="32">
        <f>IFERROR(INDEX(generale!$A$5:$I$1004,$Z130,6),"")</f>
        <v>0</v>
      </c>
      <c r="AH130" s="13">
        <f>IFERROR(INDEX(generale!$A$5:$I$1004,$Z130,7),"")</f>
        <v>0</v>
      </c>
      <c r="AI130" s="13">
        <f>IFERROR(INDEX(generale!$A$5:$I$1004,$Z130,8),"")</f>
        <v>0</v>
      </c>
    </row>
    <row r="131" spans="1:35" ht="15" customHeight="1">
      <c r="A131" s="12" t="str">
        <f t="shared" si="29"/>
        <v/>
      </c>
      <c r="B131" s="42" t="str">
        <f t="shared" si="30"/>
        <v/>
      </c>
      <c r="C131" s="42" t="str">
        <f t="shared" si="31"/>
        <v/>
      </c>
      <c r="D131" s="12" t="str">
        <f t="shared" si="32"/>
        <v/>
      </c>
      <c r="E131" s="12" t="str">
        <f t="shared" si="33"/>
        <v/>
      </c>
      <c r="F131" s="12" t="str">
        <f t="shared" si="34"/>
        <v/>
      </c>
      <c r="G131" s="44" t="str">
        <f t="shared" si="35"/>
        <v/>
      </c>
      <c r="H131" s="44" t="str">
        <f t="shared" si="36"/>
        <v/>
      </c>
      <c r="U131" s="34" t="str">
        <f t="array" ref="U131">IF(ROWS(U$3:U131)&gt;$L$38,"",INDEX($AF$3:$AF$1002,SMALL(IF(FREQUENCY(MATCH($AF$3:$AF$1002,$AF$3:$AF$1002,0),ROW($AF$3:$AF$1002)-ROW($AF$3)+1),ROW($AF$3:$AF$1002)-ROW($AF$3)+1),ROWS(U$3:U131))))</f>
        <v/>
      </c>
      <c r="V131" s="35">
        <f t="shared" ref="V131:V162" si="40">IF(U131=0,"",COUNTIF($AF$3:$AF$1002,U131))</f>
        <v>0</v>
      </c>
      <c r="W131" s="36" t="str">
        <f t="array" ref="W131">INDEX($U$3:$U$201,SMALL(IF($V$3:$V$201=X131,ROW($V$3:$V$201)-ROW($V$3)+1),COUNTIF(X$3:X131,X131)))</f>
        <v/>
      </c>
      <c r="X131" s="37">
        <f t="shared" ref="X131:X162" si="41">LARGE($V$3:$V$201,ROW(X131)-2)</f>
        <v>0</v>
      </c>
      <c r="Z131" s="12">
        <f t="shared" si="37"/>
        <v>129</v>
      </c>
      <c r="AA131" s="12">
        <f t="shared" ref="AA131:AA194" si="42">SUM(IF($E$3=AF131,TRUE,FALSE),AA130)</f>
        <v>17</v>
      </c>
      <c r="AB131" s="32">
        <f>IFERROR(INDEX(generale!$A$5:$I$1004,$Z131,1),"")</f>
        <v>0</v>
      </c>
      <c r="AC131" s="32">
        <f>IFERROR(INDEX(generale!$A$5:$I$1004,$Z131,2),"")</f>
        <v>0</v>
      </c>
      <c r="AD131" s="32">
        <f>IFERROR(INDEX(generale!$A$5:$I$1004,$Z131,3),"")</f>
        <v>0</v>
      </c>
      <c r="AE131" s="32">
        <f>IFERROR(INDEX(generale!$A$5:$I$1004,$Z131,4),"")</f>
        <v>0</v>
      </c>
      <c r="AF131" s="32">
        <f>IFERROR(INDEX(generale!$A$5:$I$1004,$Z131,5),"")</f>
        <v>0</v>
      </c>
      <c r="AG131" s="32">
        <f>IFERROR(INDEX(generale!$A$5:$I$1004,$Z131,6),"")</f>
        <v>0</v>
      </c>
      <c r="AH131" s="13">
        <f>IFERROR(INDEX(generale!$A$5:$I$1004,$Z131,7),"")</f>
        <v>0</v>
      </c>
      <c r="AI131" s="13">
        <f>IFERROR(INDEX(generale!$A$5:$I$1004,$Z131,8),"")</f>
        <v>0</v>
      </c>
    </row>
    <row r="132" spans="1:35" ht="15" customHeight="1">
      <c r="A132" s="12" t="str">
        <f t="shared" si="29"/>
        <v/>
      </c>
      <c r="B132" s="42" t="str">
        <f t="shared" si="30"/>
        <v/>
      </c>
      <c r="C132" s="42" t="str">
        <f t="shared" si="31"/>
        <v/>
      </c>
      <c r="D132" s="12" t="str">
        <f t="shared" si="32"/>
        <v/>
      </c>
      <c r="E132" s="12" t="str">
        <f t="shared" si="33"/>
        <v/>
      </c>
      <c r="F132" s="12" t="str">
        <f t="shared" si="34"/>
        <v/>
      </c>
      <c r="G132" s="44" t="str">
        <f t="shared" si="35"/>
        <v/>
      </c>
      <c r="H132" s="44" t="str">
        <f t="shared" si="36"/>
        <v/>
      </c>
      <c r="U132" s="34" t="str">
        <f t="array" ref="U132">IF(ROWS(U$3:U132)&gt;$L$38,"",INDEX($AF$3:$AF$1002,SMALL(IF(FREQUENCY(MATCH($AF$3:$AF$1002,$AF$3:$AF$1002,0),ROW($AF$3:$AF$1002)-ROW($AF$3)+1),ROW($AF$3:$AF$1002)-ROW($AF$3)+1),ROWS(U$3:U132))))</f>
        <v/>
      </c>
      <c r="V132" s="35">
        <f t="shared" si="40"/>
        <v>0</v>
      </c>
      <c r="W132" s="36" t="str">
        <f t="array" ref="W132">INDEX($U$3:$U$201,SMALL(IF($V$3:$V$201=X132,ROW($V$3:$V$201)-ROW($V$3)+1),COUNTIF(X$3:X132,X132)))</f>
        <v/>
      </c>
      <c r="X132" s="37">
        <f t="shared" si="41"/>
        <v>0</v>
      </c>
      <c r="Z132" s="12">
        <f t="shared" si="37"/>
        <v>130</v>
      </c>
      <c r="AA132" s="12">
        <f t="shared" si="42"/>
        <v>17</v>
      </c>
      <c r="AB132" s="32">
        <f>IFERROR(INDEX(generale!$A$5:$I$1004,$Z132,1),"")</f>
        <v>0</v>
      </c>
      <c r="AC132" s="32">
        <f>IFERROR(INDEX(generale!$A$5:$I$1004,$Z132,2),"")</f>
        <v>0</v>
      </c>
      <c r="AD132" s="32">
        <f>IFERROR(INDEX(generale!$A$5:$I$1004,$Z132,3),"")</f>
        <v>0</v>
      </c>
      <c r="AE132" s="32">
        <f>IFERROR(INDEX(generale!$A$5:$I$1004,$Z132,4),"")</f>
        <v>0</v>
      </c>
      <c r="AF132" s="32">
        <f>IFERROR(INDEX(generale!$A$5:$I$1004,$Z132,5),"")</f>
        <v>0</v>
      </c>
      <c r="AG132" s="32">
        <f>IFERROR(INDEX(generale!$A$5:$I$1004,$Z132,6),"")</f>
        <v>0</v>
      </c>
      <c r="AH132" s="13">
        <f>IFERROR(INDEX(generale!$A$5:$I$1004,$Z132,7),"")</f>
        <v>0</v>
      </c>
      <c r="AI132" s="13">
        <f>IFERROR(INDEX(generale!$A$5:$I$1004,$Z132,8),"")</f>
        <v>0</v>
      </c>
    </row>
    <row r="133" spans="1:35" ht="15" customHeight="1">
      <c r="A133" s="12" t="str">
        <f t="shared" ref="A133:A196" si="43">IFERROR(VLOOKUP($Z131,$AA$3:$AI$1002,2,FALSE),"")</f>
        <v/>
      </c>
      <c r="B133" s="42" t="str">
        <f t="shared" ref="B133:B196" si="44">IFERROR(VLOOKUP($Z131,$AA$3:$AI$1002,3,FALSE),"")</f>
        <v/>
      </c>
      <c r="C133" s="42" t="str">
        <f t="shared" ref="C133:C196" si="45">IFERROR(VLOOKUP($Z131,$AA$3:$AI$1002,4,FALSE),"")</f>
        <v/>
      </c>
      <c r="D133" s="12" t="str">
        <f t="shared" ref="D133:D196" si="46">IFERROR(VLOOKUP($Z131,$AA$3:$AI$1002,5,FALSE),"")</f>
        <v/>
      </c>
      <c r="E133" s="12" t="str">
        <f t="shared" ref="E133:E196" si="47">IFERROR(VLOOKUP($Z131,$AA$3:$AI$1002,6,FALSE),"")</f>
        <v/>
      </c>
      <c r="F133" s="12" t="str">
        <f t="shared" ref="F133:F196" si="48">IFERROR(VLOOKUP($Z131,$AA$3:$AI$1002,7,FALSE),"")</f>
        <v/>
      </c>
      <c r="G133" s="44" t="str">
        <f t="shared" ref="G133:G196" si="49">IFERROR(VLOOKUP($Z131,$AA$3:$AI$1002,8,FALSE),"")</f>
        <v/>
      </c>
      <c r="H133" s="44" t="str">
        <f t="shared" ref="H133:H196" si="50">IFERROR(VLOOKUP($Z131,$AA$3:$AI$1002,9,FALSE),"")</f>
        <v/>
      </c>
      <c r="U133" s="34" t="str">
        <f t="array" ref="U133">IF(ROWS(U$3:U133)&gt;$L$38,"",INDEX($AF$3:$AF$1002,SMALL(IF(FREQUENCY(MATCH($AF$3:$AF$1002,$AF$3:$AF$1002,0),ROW($AF$3:$AF$1002)-ROW($AF$3)+1),ROW($AF$3:$AF$1002)-ROW($AF$3)+1),ROWS(U$3:U133))))</f>
        <v/>
      </c>
      <c r="V133" s="35">
        <f t="shared" si="40"/>
        <v>0</v>
      </c>
      <c r="W133" s="36" t="str">
        <f t="array" ref="W133">INDEX($U$3:$U$201,SMALL(IF($V$3:$V$201=X133,ROW($V$3:$V$201)-ROW($V$3)+1),COUNTIF(X$3:X133,X133)))</f>
        <v/>
      </c>
      <c r="X133" s="37">
        <f t="shared" si="41"/>
        <v>0</v>
      </c>
      <c r="Z133" s="12">
        <f t="shared" si="37"/>
        <v>131</v>
      </c>
      <c r="AA133" s="12">
        <f t="shared" si="42"/>
        <v>17</v>
      </c>
      <c r="AB133" s="32">
        <f>IFERROR(INDEX(generale!$A$5:$I$1004,$Z133,1),"")</f>
        <v>0</v>
      </c>
      <c r="AC133" s="32">
        <f>IFERROR(INDEX(generale!$A$5:$I$1004,$Z133,2),"")</f>
        <v>0</v>
      </c>
      <c r="AD133" s="32">
        <f>IFERROR(INDEX(generale!$A$5:$I$1004,$Z133,3),"")</f>
        <v>0</v>
      </c>
      <c r="AE133" s="32">
        <f>IFERROR(INDEX(generale!$A$5:$I$1004,$Z133,4),"")</f>
        <v>0</v>
      </c>
      <c r="AF133" s="32">
        <f>IFERROR(INDEX(generale!$A$5:$I$1004,$Z133,5),"")</f>
        <v>0</v>
      </c>
      <c r="AG133" s="32">
        <f>IFERROR(INDEX(generale!$A$5:$I$1004,$Z133,6),"")</f>
        <v>0</v>
      </c>
      <c r="AH133" s="13">
        <f>IFERROR(INDEX(generale!$A$5:$I$1004,$Z133,7),"")</f>
        <v>0</v>
      </c>
      <c r="AI133" s="13">
        <f>IFERROR(INDEX(generale!$A$5:$I$1004,$Z133,8),"")</f>
        <v>0</v>
      </c>
    </row>
    <row r="134" spans="1:35" ht="15" customHeight="1">
      <c r="A134" s="12" t="str">
        <f t="shared" si="43"/>
        <v/>
      </c>
      <c r="B134" s="42" t="str">
        <f t="shared" si="44"/>
        <v/>
      </c>
      <c r="C134" s="42" t="str">
        <f t="shared" si="45"/>
        <v/>
      </c>
      <c r="D134" s="12" t="str">
        <f t="shared" si="46"/>
        <v/>
      </c>
      <c r="E134" s="12" t="str">
        <f t="shared" si="47"/>
        <v/>
      </c>
      <c r="F134" s="12" t="str">
        <f t="shared" si="48"/>
        <v/>
      </c>
      <c r="G134" s="44" t="str">
        <f t="shared" si="49"/>
        <v/>
      </c>
      <c r="H134" s="44" t="str">
        <f t="shared" si="50"/>
        <v/>
      </c>
      <c r="U134" s="34" t="str">
        <f t="array" ref="U134">IF(ROWS(U$3:U134)&gt;$L$38,"",INDEX($AF$3:$AF$1002,SMALL(IF(FREQUENCY(MATCH($AF$3:$AF$1002,$AF$3:$AF$1002,0),ROW($AF$3:$AF$1002)-ROW($AF$3)+1),ROW($AF$3:$AF$1002)-ROW($AF$3)+1),ROWS(U$3:U134))))</f>
        <v/>
      </c>
      <c r="V134" s="35">
        <f t="shared" si="40"/>
        <v>0</v>
      </c>
      <c r="W134" s="36" t="str">
        <f t="array" ref="W134">INDEX($U$3:$U$201,SMALL(IF($V$3:$V$201=X134,ROW($V$3:$V$201)-ROW($V$3)+1),COUNTIF(X$3:X134,X134)))</f>
        <v/>
      </c>
      <c r="X134" s="37">
        <f t="shared" si="41"/>
        <v>0</v>
      </c>
      <c r="Z134" s="12">
        <f t="shared" ref="Z134:Z197" si="51">Z133+1</f>
        <v>132</v>
      </c>
      <c r="AA134" s="12">
        <f t="shared" si="42"/>
        <v>17</v>
      </c>
      <c r="AB134" s="32">
        <f>IFERROR(INDEX(generale!$A$5:$I$1004,$Z134,1),"")</f>
        <v>0</v>
      </c>
      <c r="AC134" s="32">
        <f>IFERROR(INDEX(generale!$A$5:$I$1004,$Z134,2),"")</f>
        <v>0</v>
      </c>
      <c r="AD134" s="32">
        <f>IFERROR(INDEX(generale!$A$5:$I$1004,$Z134,3),"")</f>
        <v>0</v>
      </c>
      <c r="AE134" s="32">
        <f>IFERROR(INDEX(generale!$A$5:$I$1004,$Z134,4),"")</f>
        <v>0</v>
      </c>
      <c r="AF134" s="32">
        <f>IFERROR(INDEX(generale!$A$5:$I$1004,$Z134,5),"")</f>
        <v>0</v>
      </c>
      <c r="AG134" s="32">
        <f>IFERROR(INDEX(generale!$A$5:$I$1004,$Z134,6),"")</f>
        <v>0</v>
      </c>
      <c r="AH134" s="13">
        <f>IFERROR(INDEX(generale!$A$5:$I$1004,$Z134,7),"")</f>
        <v>0</v>
      </c>
      <c r="AI134" s="13">
        <f>IFERROR(INDEX(generale!$A$5:$I$1004,$Z134,8),"")</f>
        <v>0</v>
      </c>
    </row>
    <row r="135" spans="1:35" ht="15" customHeight="1">
      <c r="A135" s="12" t="str">
        <f t="shared" si="43"/>
        <v/>
      </c>
      <c r="B135" s="42" t="str">
        <f t="shared" si="44"/>
        <v/>
      </c>
      <c r="C135" s="42" t="str">
        <f t="shared" si="45"/>
        <v/>
      </c>
      <c r="D135" s="12" t="str">
        <f t="shared" si="46"/>
        <v/>
      </c>
      <c r="E135" s="12" t="str">
        <f t="shared" si="47"/>
        <v/>
      </c>
      <c r="F135" s="12" t="str">
        <f t="shared" si="48"/>
        <v/>
      </c>
      <c r="G135" s="44" t="str">
        <f t="shared" si="49"/>
        <v/>
      </c>
      <c r="H135" s="44" t="str">
        <f t="shared" si="50"/>
        <v/>
      </c>
      <c r="U135" s="34" t="str">
        <f t="array" ref="U135">IF(ROWS(U$3:U135)&gt;$L$38,"",INDEX($AF$3:$AF$1002,SMALL(IF(FREQUENCY(MATCH($AF$3:$AF$1002,$AF$3:$AF$1002,0),ROW($AF$3:$AF$1002)-ROW($AF$3)+1),ROW($AF$3:$AF$1002)-ROW($AF$3)+1),ROWS(U$3:U135))))</f>
        <v/>
      </c>
      <c r="V135" s="35">
        <f t="shared" si="40"/>
        <v>0</v>
      </c>
      <c r="W135" s="36" t="str">
        <f t="array" ref="W135">INDEX($U$3:$U$201,SMALL(IF($V$3:$V$201=X135,ROW($V$3:$V$201)-ROW($V$3)+1),COUNTIF(X$3:X135,X135)))</f>
        <v/>
      </c>
      <c r="X135" s="37">
        <f t="shared" si="41"/>
        <v>0</v>
      </c>
      <c r="Z135" s="12">
        <f t="shared" si="51"/>
        <v>133</v>
      </c>
      <c r="AA135" s="12">
        <f t="shared" si="42"/>
        <v>17</v>
      </c>
      <c r="AB135" s="32">
        <f>IFERROR(INDEX(generale!$A$5:$I$1004,$Z135,1),"")</f>
        <v>0</v>
      </c>
      <c r="AC135" s="32">
        <f>IFERROR(INDEX(generale!$A$5:$I$1004,$Z135,2),"")</f>
        <v>0</v>
      </c>
      <c r="AD135" s="32">
        <f>IFERROR(INDEX(generale!$A$5:$I$1004,$Z135,3),"")</f>
        <v>0</v>
      </c>
      <c r="AE135" s="32">
        <f>IFERROR(INDEX(generale!$A$5:$I$1004,$Z135,4),"")</f>
        <v>0</v>
      </c>
      <c r="AF135" s="32">
        <f>IFERROR(INDEX(generale!$A$5:$I$1004,$Z135,5),"")</f>
        <v>0</v>
      </c>
      <c r="AG135" s="32">
        <f>IFERROR(INDEX(generale!$A$5:$I$1004,$Z135,6),"")</f>
        <v>0</v>
      </c>
      <c r="AH135" s="13">
        <f>IFERROR(INDEX(generale!$A$5:$I$1004,$Z135,7),"")</f>
        <v>0</v>
      </c>
      <c r="AI135" s="13">
        <f>IFERROR(INDEX(generale!$A$5:$I$1004,$Z135,8),"")</f>
        <v>0</v>
      </c>
    </row>
    <row r="136" spans="1:35" ht="15" customHeight="1">
      <c r="A136" s="12" t="str">
        <f t="shared" si="43"/>
        <v/>
      </c>
      <c r="B136" s="42" t="str">
        <f t="shared" si="44"/>
        <v/>
      </c>
      <c r="C136" s="42" t="str">
        <f t="shared" si="45"/>
        <v/>
      </c>
      <c r="D136" s="12" t="str">
        <f t="shared" si="46"/>
        <v/>
      </c>
      <c r="E136" s="12" t="str">
        <f t="shared" si="47"/>
        <v/>
      </c>
      <c r="F136" s="12" t="str">
        <f t="shared" si="48"/>
        <v/>
      </c>
      <c r="G136" s="44" t="str">
        <f t="shared" si="49"/>
        <v/>
      </c>
      <c r="H136" s="44" t="str">
        <f t="shared" si="50"/>
        <v/>
      </c>
      <c r="U136" s="34" t="str">
        <f t="array" ref="U136">IF(ROWS(U$3:U136)&gt;$L$38,"",INDEX($AF$3:$AF$1002,SMALL(IF(FREQUENCY(MATCH($AF$3:$AF$1002,$AF$3:$AF$1002,0),ROW($AF$3:$AF$1002)-ROW($AF$3)+1),ROW($AF$3:$AF$1002)-ROW($AF$3)+1),ROWS(U$3:U136))))</f>
        <v/>
      </c>
      <c r="V136" s="35">
        <f t="shared" si="40"/>
        <v>0</v>
      </c>
      <c r="W136" s="36" t="str">
        <f t="array" ref="W136">INDEX($U$3:$U$201,SMALL(IF($V$3:$V$201=X136,ROW($V$3:$V$201)-ROW($V$3)+1),COUNTIF(X$3:X136,X136)))</f>
        <v/>
      </c>
      <c r="X136" s="37">
        <f t="shared" si="41"/>
        <v>0</v>
      </c>
      <c r="Z136" s="12">
        <f t="shared" si="51"/>
        <v>134</v>
      </c>
      <c r="AA136" s="12">
        <f t="shared" si="42"/>
        <v>17</v>
      </c>
      <c r="AB136" s="32">
        <f>IFERROR(INDEX(generale!$A$5:$I$1004,$Z136,1),"")</f>
        <v>0</v>
      </c>
      <c r="AC136" s="32">
        <f>IFERROR(INDEX(generale!$A$5:$I$1004,$Z136,2),"")</f>
        <v>0</v>
      </c>
      <c r="AD136" s="32">
        <f>IFERROR(INDEX(generale!$A$5:$I$1004,$Z136,3),"")</f>
        <v>0</v>
      </c>
      <c r="AE136" s="32">
        <f>IFERROR(INDEX(generale!$A$5:$I$1004,$Z136,4),"")</f>
        <v>0</v>
      </c>
      <c r="AF136" s="32">
        <f>IFERROR(INDEX(generale!$A$5:$I$1004,$Z136,5),"")</f>
        <v>0</v>
      </c>
      <c r="AG136" s="32">
        <f>IFERROR(INDEX(generale!$A$5:$I$1004,$Z136,6),"")</f>
        <v>0</v>
      </c>
      <c r="AH136" s="13">
        <f>IFERROR(INDEX(generale!$A$5:$I$1004,$Z136,7),"")</f>
        <v>0</v>
      </c>
      <c r="AI136" s="13">
        <f>IFERROR(INDEX(generale!$A$5:$I$1004,$Z136,8),"")</f>
        <v>0</v>
      </c>
    </row>
    <row r="137" spans="1:35" ht="15" customHeight="1">
      <c r="A137" s="12" t="str">
        <f t="shared" si="43"/>
        <v/>
      </c>
      <c r="B137" s="42" t="str">
        <f t="shared" si="44"/>
        <v/>
      </c>
      <c r="C137" s="42" t="str">
        <f t="shared" si="45"/>
        <v/>
      </c>
      <c r="D137" s="12" t="str">
        <f t="shared" si="46"/>
        <v/>
      </c>
      <c r="E137" s="12" t="str">
        <f t="shared" si="47"/>
        <v/>
      </c>
      <c r="F137" s="12" t="str">
        <f t="shared" si="48"/>
        <v/>
      </c>
      <c r="G137" s="44" t="str">
        <f t="shared" si="49"/>
        <v/>
      </c>
      <c r="H137" s="44" t="str">
        <f t="shared" si="50"/>
        <v/>
      </c>
      <c r="U137" s="34" t="str">
        <f t="array" ref="U137">IF(ROWS(U$3:U137)&gt;$L$38,"",INDEX($AF$3:$AF$1002,SMALL(IF(FREQUENCY(MATCH($AF$3:$AF$1002,$AF$3:$AF$1002,0),ROW($AF$3:$AF$1002)-ROW($AF$3)+1),ROW($AF$3:$AF$1002)-ROW($AF$3)+1),ROWS(U$3:U137))))</f>
        <v/>
      </c>
      <c r="V137" s="35">
        <f t="shared" si="40"/>
        <v>0</v>
      </c>
      <c r="W137" s="36" t="str">
        <f t="array" ref="W137">INDEX($U$3:$U$201,SMALL(IF($V$3:$V$201=X137,ROW($V$3:$V$201)-ROW($V$3)+1),COUNTIF(X$3:X137,X137)))</f>
        <v/>
      </c>
      <c r="X137" s="37">
        <f t="shared" si="41"/>
        <v>0</v>
      </c>
      <c r="Z137" s="12">
        <f t="shared" si="51"/>
        <v>135</v>
      </c>
      <c r="AA137" s="12">
        <f t="shared" si="42"/>
        <v>17</v>
      </c>
      <c r="AB137" s="32">
        <f>IFERROR(INDEX(generale!$A$5:$I$1004,$Z137,1),"")</f>
        <v>0</v>
      </c>
      <c r="AC137" s="32">
        <f>IFERROR(INDEX(generale!$A$5:$I$1004,$Z137,2),"")</f>
        <v>0</v>
      </c>
      <c r="AD137" s="32">
        <f>IFERROR(INDEX(generale!$A$5:$I$1004,$Z137,3),"")</f>
        <v>0</v>
      </c>
      <c r="AE137" s="32">
        <f>IFERROR(INDEX(generale!$A$5:$I$1004,$Z137,4),"")</f>
        <v>0</v>
      </c>
      <c r="AF137" s="32">
        <f>IFERROR(INDEX(generale!$A$5:$I$1004,$Z137,5),"")</f>
        <v>0</v>
      </c>
      <c r="AG137" s="32">
        <f>IFERROR(INDEX(generale!$A$5:$I$1004,$Z137,6),"")</f>
        <v>0</v>
      </c>
      <c r="AH137" s="13">
        <f>IFERROR(INDEX(generale!$A$5:$I$1004,$Z137,7),"")</f>
        <v>0</v>
      </c>
      <c r="AI137" s="13">
        <f>IFERROR(INDEX(generale!$A$5:$I$1004,$Z137,8),"")</f>
        <v>0</v>
      </c>
    </row>
    <row r="138" spans="1:35" ht="15" customHeight="1">
      <c r="A138" s="12" t="str">
        <f t="shared" si="43"/>
        <v/>
      </c>
      <c r="B138" s="42" t="str">
        <f t="shared" si="44"/>
        <v/>
      </c>
      <c r="C138" s="42" t="str">
        <f t="shared" si="45"/>
        <v/>
      </c>
      <c r="D138" s="12" t="str">
        <f t="shared" si="46"/>
        <v/>
      </c>
      <c r="E138" s="12" t="str">
        <f t="shared" si="47"/>
        <v/>
      </c>
      <c r="F138" s="12" t="str">
        <f t="shared" si="48"/>
        <v/>
      </c>
      <c r="G138" s="44" t="str">
        <f t="shared" si="49"/>
        <v/>
      </c>
      <c r="H138" s="44" t="str">
        <f t="shared" si="50"/>
        <v/>
      </c>
      <c r="U138" s="34" t="str">
        <f t="array" ref="U138">IF(ROWS(U$3:U138)&gt;$L$38,"",INDEX($AF$3:$AF$1002,SMALL(IF(FREQUENCY(MATCH($AF$3:$AF$1002,$AF$3:$AF$1002,0),ROW($AF$3:$AF$1002)-ROW($AF$3)+1),ROW($AF$3:$AF$1002)-ROW($AF$3)+1),ROWS(U$3:U138))))</f>
        <v/>
      </c>
      <c r="V138" s="35">
        <f t="shared" si="40"/>
        <v>0</v>
      </c>
      <c r="W138" s="36" t="str">
        <f t="array" ref="W138">INDEX($U$3:$U$201,SMALL(IF($V$3:$V$201=X138,ROW($V$3:$V$201)-ROW($V$3)+1),COUNTIF(X$3:X138,X138)))</f>
        <v/>
      </c>
      <c r="X138" s="37">
        <f t="shared" si="41"/>
        <v>0</v>
      </c>
      <c r="Z138" s="12">
        <f t="shared" si="51"/>
        <v>136</v>
      </c>
      <c r="AA138" s="12">
        <f t="shared" si="42"/>
        <v>17</v>
      </c>
      <c r="AB138" s="32">
        <f>IFERROR(INDEX(generale!$A$5:$I$1004,$Z138,1),"")</f>
        <v>0</v>
      </c>
      <c r="AC138" s="32">
        <f>IFERROR(INDEX(generale!$A$5:$I$1004,$Z138,2),"")</f>
        <v>0</v>
      </c>
      <c r="AD138" s="32">
        <f>IFERROR(INDEX(generale!$A$5:$I$1004,$Z138,3),"")</f>
        <v>0</v>
      </c>
      <c r="AE138" s="32">
        <f>IFERROR(INDEX(generale!$A$5:$I$1004,$Z138,4),"")</f>
        <v>0</v>
      </c>
      <c r="AF138" s="32">
        <f>IFERROR(INDEX(generale!$A$5:$I$1004,$Z138,5),"")</f>
        <v>0</v>
      </c>
      <c r="AG138" s="32">
        <f>IFERROR(INDEX(generale!$A$5:$I$1004,$Z138,6),"")</f>
        <v>0</v>
      </c>
      <c r="AH138" s="13">
        <f>IFERROR(INDEX(generale!$A$5:$I$1004,$Z138,7),"")</f>
        <v>0</v>
      </c>
      <c r="AI138" s="13">
        <f>IFERROR(INDEX(generale!$A$5:$I$1004,$Z138,8),"")</f>
        <v>0</v>
      </c>
    </row>
    <row r="139" spans="1:35" ht="15" customHeight="1">
      <c r="A139" s="12" t="str">
        <f t="shared" si="43"/>
        <v/>
      </c>
      <c r="B139" s="42" t="str">
        <f t="shared" si="44"/>
        <v/>
      </c>
      <c r="C139" s="42" t="str">
        <f t="shared" si="45"/>
        <v/>
      </c>
      <c r="D139" s="12" t="str">
        <f t="shared" si="46"/>
        <v/>
      </c>
      <c r="E139" s="12" t="str">
        <f t="shared" si="47"/>
        <v/>
      </c>
      <c r="F139" s="12" t="str">
        <f t="shared" si="48"/>
        <v/>
      </c>
      <c r="G139" s="44" t="str">
        <f t="shared" si="49"/>
        <v/>
      </c>
      <c r="H139" s="44" t="str">
        <f t="shared" si="50"/>
        <v/>
      </c>
      <c r="U139" s="34" t="str">
        <f t="array" ref="U139">IF(ROWS(U$3:U139)&gt;$L$38,"",INDEX($AF$3:$AF$1002,SMALL(IF(FREQUENCY(MATCH($AF$3:$AF$1002,$AF$3:$AF$1002,0),ROW($AF$3:$AF$1002)-ROW($AF$3)+1),ROW($AF$3:$AF$1002)-ROW($AF$3)+1),ROWS(U$3:U139))))</f>
        <v/>
      </c>
      <c r="V139" s="35">
        <f t="shared" si="40"/>
        <v>0</v>
      </c>
      <c r="W139" s="36" t="str">
        <f t="array" ref="W139">INDEX($U$3:$U$201,SMALL(IF($V$3:$V$201=X139,ROW($V$3:$V$201)-ROW($V$3)+1),COUNTIF(X$3:X139,X139)))</f>
        <v/>
      </c>
      <c r="X139" s="37">
        <f t="shared" si="41"/>
        <v>0</v>
      </c>
      <c r="Z139" s="12">
        <f t="shared" si="51"/>
        <v>137</v>
      </c>
      <c r="AA139" s="12">
        <f t="shared" si="42"/>
        <v>17</v>
      </c>
      <c r="AB139" s="32">
        <f>IFERROR(INDEX(generale!$A$5:$I$1004,$Z139,1),"")</f>
        <v>0</v>
      </c>
      <c r="AC139" s="32">
        <f>IFERROR(INDEX(generale!$A$5:$I$1004,$Z139,2),"")</f>
        <v>0</v>
      </c>
      <c r="AD139" s="32">
        <f>IFERROR(INDEX(generale!$A$5:$I$1004,$Z139,3),"")</f>
        <v>0</v>
      </c>
      <c r="AE139" s="32">
        <f>IFERROR(INDEX(generale!$A$5:$I$1004,$Z139,4),"")</f>
        <v>0</v>
      </c>
      <c r="AF139" s="32">
        <f>IFERROR(INDEX(generale!$A$5:$I$1004,$Z139,5),"")</f>
        <v>0</v>
      </c>
      <c r="AG139" s="32">
        <f>IFERROR(INDEX(generale!$A$5:$I$1004,$Z139,6),"")</f>
        <v>0</v>
      </c>
      <c r="AH139" s="13">
        <f>IFERROR(INDEX(generale!$A$5:$I$1004,$Z139,7),"")</f>
        <v>0</v>
      </c>
      <c r="AI139" s="13">
        <f>IFERROR(INDEX(generale!$A$5:$I$1004,$Z139,8),"")</f>
        <v>0</v>
      </c>
    </row>
    <row r="140" spans="1:35" ht="15" customHeight="1">
      <c r="A140" s="12" t="str">
        <f t="shared" si="43"/>
        <v/>
      </c>
      <c r="B140" s="42" t="str">
        <f t="shared" si="44"/>
        <v/>
      </c>
      <c r="C140" s="42" t="str">
        <f t="shared" si="45"/>
        <v/>
      </c>
      <c r="D140" s="12" t="str">
        <f t="shared" si="46"/>
        <v/>
      </c>
      <c r="E140" s="12" t="str">
        <f t="shared" si="47"/>
        <v/>
      </c>
      <c r="F140" s="12" t="str">
        <f t="shared" si="48"/>
        <v/>
      </c>
      <c r="G140" s="44" t="str">
        <f t="shared" si="49"/>
        <v/>
      </c>
      <c r="H140" s="44" t="str">
        <f t="shared" si="50"/>
        <v/>
      </c>
      <c r="U140" s="34" t="str">
        <f t="array" ref="U140">IF(ROWS(U$3:U140)&gt;$L$38,"",INDEX($AF$3:$AF$1002,SMALL(IF(FREQUENCY(MATCH($AF$3:$AF$1002,$AF$3:$AF$1002,0),ROW($AF$3:$AF$1002)-ROW($AF$3)+1),ROW($AF$3:$AF$1002)-ROW($AF$3)+1),ROWS(U$3:U140))))</f>
        <v/>
      </c>
      <c r="V140" s="35">
        <f t="shared" si="40"/>
        <v>0</v>
      </c>
      <c r="W140" s="36" t="str">
        <f t="array" ref="W140">INDEX($U$3:$U$201,SMALL(IF($V$3:$V$201=X140,ROW($V$3:$V$201)-ROW($V$3)+1),COUNTIF(X$3:X140,X140)))</f>
        <v/>
      </c>
      <c r="X140" s="37">
        <f t="shared" si="41"/>
        <v>0</v>
      </c>
      <c r="Z140" s="12">
        <f t="shared" si="51"/>
        <v>138</v>
      </c>
      <c r="AA140" s="12">
        <f t="shared" si="42"/>
        <v>17</v>
      </c>
      <c r="AB140" s="32">
        <f>IFERROR(INDEX(generale!$A$5:$I$1004,$Z140,1),"")</f>
        <v>0</v>
      </c>
      <c r="AC140" s="32">
        <f>IFERROR(INDEX(generale!$A$5:$I$1004,$Z140,2),"")</f>
        <v>0</v>
      </c>
      <c r="AD140" s="32">
        <f>IFERROR(INDEX(generale!$A$5:$I$1004,$Z140,3),"")</f>
        <v>0</v>
      </c>
      <c r="AE140" s="32">
        <f>IFERROR(INDEX(generale!$A$5:$I$1004,$Z140,4),"")</f>
        <v>0</v>
      </c>
      <c r="AF140" s="32">
        <f>IFERROR(INDEX(generale!$A$5:$I$1004,$Z140,5),"")</f>
        <v>0</v>
      </c>
      <c r="AG140" s="32">
        <f>IFERROR(INDEX(generale!$A$5:$I$1004,$Z140,6),"")</f>
        <v>0</v>
      </c>
      <c r="AH140" s="13">
        <f>IFERROR(INDEX(generale!$A$5:$I$1004,$Z140,7),"")</f>
        <v>0</v>
      </c>
      <c r="AI140" s="13">
        <f>IFERROR(INDEX(generale!$A$5:$I$1004,$Z140,8),"")</f>
        <v>0</v>
      </c>
    </row>
    <row r="141" spans="1:35" ht="15" customHeight="1">
      <c r="A141" s="12" t="str">
        <f t="shared" si="43"/>
        <v/>
      </c>
      <c r="B141" s="42" t="str">
        <f t="shared" si="44"/>
        <v/>
      </c>
      <c r="C141" s="42" t="str">
        <f t="shared" si="45"/>
        <v/>
      </c>
      <c r="D141" s="12" t="str">
        <f t="shared" si="46"/>
        <v/>
      </c>
      <c r="E141" s="12" t="str">
        <f t="shared" si="47"/>
        <v/>
      </c>
      <c r="F141" s="12" t="str">
        <f t="shared" si="48"/>
        <v/>
      </c>
      <c r="G141" s="44" t="str">
        <f t="shared" si="49"/>
        <v/>
      </c>
      <c r="H141" s="44" t="str">
        <f t="shared" si="50"/>
        <v/>
      </c>
      <c r="U141" s="34" t="str">
        <f t="array" ref="U141">IF(ROWS(U$3:U141)&gt;$L$38,"",INDEX($AF$3:$AF$1002,SMALL(IF(FREQUENCY(MATCH($AF$3:$AF$1002,$AF$3:$AF$1002,0),ROW($AF$3:$AF$1002)-ROW($AF$3)+1),ROW($AF$3:$AF$1002)-ROW($AF$3)+1),ROWS(U$3:U141))))</f>
        <v/>
      </c>
      <c r="V141" s="35">
        <f t="shared" si="40"/>
        <v>0</v>
      </c>
      <c r="W141" s="36" t="str">
        <f t="array" ref="W141">INDEX($U$3:$U$201,SMALL(IF($V$3:$V$201=X141,ROW($V$3:$V$201)-ROW($V$3)+1),COUNTIF(X$3:X141,X141)))</f>
        <v/>
      </c>
      <c r="X141" s="37">
        <f t="shared" si="41"/>
        <v>0</v>
      </c>
      <c r="Z141" s="12">
        <f t="shared" si="51"/>
        <v>139</v>
      </c>
      <c r="AA141" s="12">
        <f t="shared" si="42"/>
        <v>17</v>
      </c>
      <c r="AB141" s="32">
        <f>IFERROR(INDEX(generale!$A$5:$I$1004,$Z141,1),"")</f>
        <v>0</v>
      </c>
      <c r="AC141" s="32">
        <f>IFERROR(INDEX(generale!$A$5:$I$1004,$Z141,2),"")</f>
        <v>0</v>
      </c>
      <c r="AD141" s="32">
        <f>IFERROR(INDEX(generale!$A$5:$I$1004,$Z141,3),"")</f>
        <v>0</v>
      </c>
      <c r="AE141" s="32">
        <f>IFERROR(INDEX(generale!$A$5:$I$1004,$Z141,4),"")</f>
        <v>0</v>
      </c>
      <c r="AF141" s="32">
        <f>IFERROR(INDEX(generale!$A$5:$I$1004,$Z141,5),"")</f>
        <v>0</v>
      </c>
      <c r="AG141" s="32">
        <f>IFERROR(INDEX(generale!$A$5:$I$1004,$Z141,6),"")</f>
        <v>0</v>
      </c>
      <c r="AH141" s="13">
        <f>IFERROR(INDEX(generale!$A$5:$I$1004,$Z141,7),"")</f>
        <v>0</v>
      </c>
      <c r="AI141" s="13">
        <f>IFERROR(INDEX(generale!$A$5:$I$1004,$Z141,8),"")</f>
        <v>0</v>
      </c>
    </row>
    <row r="142" spans="1:35" ht="15" customHeight="1">
      <c r="A142" s="12" t="str">
        <f t="shared" si="43"/>
        <v/>
      </c>
      <c r="B142" s="42" t="str">
        <f t="shared" si="44"/>
        <v/>
      </c>
      <c r="C142" s="42" t="str">
        <f t="shared" si="45"/>
        <v/>
      </c>
      <c r="D142" s="12" t="str">
        <f t="shared" si="46"/>
        <v/>
      </c>
      <c r="E142" s="12" t="str">
        <f t="shared" si="47"/>
        <v/>
      </c>
      <c r="F142" s="12" t="str">
        <f t="shared" si="48"/>
        <v/>
      </c>
      <c r="G142" s="44" t="str">
        <f t="shared" si="49"/>
        <v/>
      </c>
      <c r="H142" s="44" t="str">
        <f t="shared" si="50"/>
        <v/>
      </c>
      <c r="U142" s="34" t="str">
        <f t="array" ref="U142">IF(ROWS(U$3:U142)&gt;$L$38,"",INDEX($AF$3:$AF$1002,SMALL(IF(FREQUENCY(MATCH($AF$3:$AF$1002,$AF$3:$AF$1002,0),ROW($AF$3:$AF$1002)-ROW($AF$3)+1),ROW($AF$3:$AF$1002)-ROW($AF$3)+1),ROWS(U$3:U142))))</f>
        <v/>
      </c>
      <c r="V142" s="35">
        <f t="shared" si="40"/>
        <v>0</v>
      </c>
      <c r="W142" s="36" t="str">
        <f t="array" ref="W142">INDEX($U$3:$U$201,SMALL(IF($V$3:$V$201=X142,ROW($V$3:$V$201)-ROW($V$3)+1),COUNTIF(X$3:X142,X142)))</f>
        <v/>
      </c>
      <c r="X142" s="37">
        <f t="shared" si="41"/>
        <v>0</v>
      </c>
      <c r="Z142" s="12">
        <f t="shared" si="51"/>
        <v>140</v>
      </c>
      <c r="AA142" s="12">
        <f t="shared" si="42"/>
        <v>17</v>
      </c>
      <c r="AB142" s="32">
        <f>IFERROR(INDEX(generale!$A$5:$I$1004,$Z142,1),"")</f>
        <v>0</v>
      </c>
      <c r="AC142" s="32">
        <f>IFERROR(INDEX(generale!$A$5:$I$1004,$Z142,2),"")</f>
        <v>0</v>
      </c>
      <c r="AD142" s="32">
        <f>IFERROR(INDEX(generale!$A$5:$I$1004,$Z142,3),"")</f>
        <v>0</v>
      </c>
      <c r="AE142" s="32">
        <f>IFERROR(INDEX(generale!$A$5:$I$1004,$Z142,4),"")</f>
        <v>0</v>
      </c>
      <c r="AF142" s="32">
        <f>IFERROR(INDEX(generale!$A$5:$I$1004,$Z142,5),"")</f>
        <v>0</v>
      </c>
      <c r="AG142" s="32">
        <f>IFERROR(INDEX(generale!$A$5:$I$1004,$Z142,6),"")</f>
        <v>0</v>
      </c>
      <c r="AH142" s="13">
        <f>IFERROR(INDEX(generale!$A$5:$I$1004,$Z142,7),"")</f>
        <v>0</v>
      </c>
      <c r="AI142" s="13">
        <f>IFERROR(INDEX(generale!$A$5:$I$1004,$Z142,8),"")</f>
        <v>0</v>
      </c>
    </row>
    <row r="143" spans="1:35" ht="15" customHeight="1">
      <c r="A143" s="12" t="str">
        <f t="shared" si="43"/>
        <v/>
      </c>
      <c r="B143" s="42" t="str">
        <f t="shared" si="44"/>
        <v/>
      </c>
      <c r="C143" s="42" t="str">
        <f t="shared" si="45"/>
        <v/>
      </c>
      <c r="D143" s="12" t="str">
        <f t="shared" si="46"/>
        <v/>
      </c>
      <c r="E143" s="12" t="str">
        <f t="shared" si="47"/>
        <v/>
      </c>
      <c r="F143" s="12" t="str">
        <f t="shared" si="48"/>
        <v/>
      </c>
      <c r="G143" s="44" t="str">
        <f t="shared" si="49"/>
        <v/>
      </c>
      <c r="H143" s="44" t="str">
        <f t="shared" si="50"/>
        <v/>
      </c>
      <c r="U143" s="34" t="str">
        <f t="array" ref="U143">IF(ROWS(U$3:U143)&gt;$L$38,"",INDEX($AF$3:$AF$1002,SMALL(IF(FREQUENCY(MATCH($AF$3:$AF$1002,$AF$3:$AF$1002,0),ROW($AF$3:$AF$1002)-ROW($AF$3)+1),ROW($AF$3:$AF$1002)-ROW($AF$3)+1),ROWS(U$3:U143))))</f>
        <v/>
      </c>
      <c r="V143" s="35">
        <f t="shared" si="40"/>
        <v>0</v>
      </c>
      <c r="W143" s="36" t="str">
        <f t="array" ref="W143">INDEX($U$3:$U$201,SMALL(IF($V$3:$V$201=X143,ROW($V$3:$V$201)-ROW($V$3)+1),COUNTIF(X$3:X143,X143)))</f>
        <v/>
      </c>
      <c r="X143" s="37">
        <f t="shared" si="41"/>
        <v>0</v>
      </c>
      <c r="Z143" s="12">
        <f t="shared" si="51"/>
        <v>141</v>
      </c>
      <c r="AA143" s="12">
        <f t="shared" si="42"/>
        <v>17</v>
      </c>
      <c r="AB143" s="32">
        <f>IFERROR(INDEX(generale!$A$5:$I$1004,$Z143,1),"")</f>
        <v>0</v>
      </c>
      <c r="AC143" s="32">
        <f>IFERROR(INDEX(generale!$A$5:$I$1004,$Z143,2),"")</f>
        <v>0</v>
      </c>
      <c r="AD143" s="32">
        <f>IFERROR(INDEX(generale!$A$5:$I$1004,$Z143,3),"")</f>
        <v>0</v>
      </c>
      <c r="AE143" s="32">
        <f>IFERROR(INDEX(generale!$A$5:$I$1004,$Z143,4),"")</f>
        <v>0</v>
      </c>
      <c r="AF143" s="32">
        <f>IFERROR(INDEX(generale!$A$5:$I$1004,$Z143,5),"")</f>
        <v>0</v>
      </c>
      <c r="AG143" s="32">
        <f>IFERROR(INDEX(generale!$A$5:$I$1004,$Z143,6),"")</f>
        <v>0</v>
      </c>
      <c r="AH143" s="13">
        <f>IFERROR(INDEX(generale!$A$5:$I$1004,$Z143,7),"")</f>
        <v>0</v>
      </c>
      <c r="AI143" s="13">
        <f>IFERROR(INDEX(generale!$A$5:$I$1004,$Z143,8),"")</f>
        <v>0</v>
      </c>
    </row>
    <row r="144" spans="1:35" ht="15" customHeight="1">
      <c r="A144" s="12" t="str">
        <f t="shared" si="43"/>
        <v/>
      </c>
      <c r="B144" s="42" t="str">
        <f t="shared" si="44"/>
        <v/>
      </c>
      <c r="C144" s="42" t="str">
        <f t="shared" si="45"/>
        <v/>
      </c>
      <c r="D144" s="12" t="str">
        <f t="shared" si="46"/>
        <v/>
      </c>
      <c r="E144" s="12" t="str">
        <f t="shared" si="47"/>
        <v/>
      </c>
      <c r="F144" s="12" t="str">
        <f t="shared" si="48"/>
        <v/>
      </c>
      <c r="G144" s="44" t="str">
        <f t="shared" si="49"/>
        <v/>
      </c>
      <c r="H144" s="44" t="str">
        <f t="shared" si="50"/>
        <v/>
      </c>
      <c r="U144" s="34" t="str">
        <f t="array" ref="U144">IF(ROWS(U$3:U144)&gt;$L$38,"",INDEX($AF$3:$AF$1002,SMALL(IF(FREQUENCY(MATCH($AF$3:$AF$1002,$AF$3:$AF$1002,0),ROW($AF$3:$AF$1002)-ROW($AF$3)+1),ROW($AF$3:$AF$1002)-ROW($AF$3)+1),ROWS(U$3:U144))))</f>
        <v/>
      </c>
      <c r="V144" s="35">
        <f t="shared" si="40"/>
        <v>0</v>
      </c>
      <c r="W144" s="36" t="str">
        <f t="array" ref="W144">INDEX($U$3:$U$201,SMALL(IF($V$3:$V$201=X144,ROW($V$3:$V$201)-ROW($V$3)+1),COUNTIF(X$3:X144,X144)))</f>
        <v/>
      </c>
      <c r="X144" s="37">
        <f t="shared" si="41"/>
        <v>0</v>
      </c>
      <c r="Z144" s="12">
        <f t="shared" si="51"/>
        <v>142</v>
      </c>
      <c r="AA144" s="12">
        <f t="shared" si="42"/>
        <v>17</v>
      </c>
      <c r="AB144" s="32">
        <f>IFERROR(INDEX(generale!$A$5:$I$1004,$Z144,1),"")</f>
        <v>0</v>
      </c>
      <c r="AC144" s="32">
        <f>IFERROR(INDEX(generale!$A$5:$I$1004,$Z144,2),"")</f>
        <v>0</v>
      </c>
      <c r="AD144" s="32">
        <f>IFERROR(INDEX(generale!$A$5:$I$1004,$Z144,3),"")</f>
        <v>0</v>
      </c>
      <c r="AE144" s="32">
        <f>IFERROR(INDEX(generale!$A$5:$I$1004,$Z144,4),"")</f>
        <v>0</v>
      </c>
      <c r="AF144" s="32">
        <f>IFERROR(INDEX(generale!$A$5:$I$1004,$Z144,5),"")</f>
        <v>0</v>
      </c>
      <c r="AG144" s="32">
        <f>IFERROR(INDEX(generale!$A$5:$I$1004,$Z144,6),"")</f>
        <v>0</v>
      </c>
      <c r="AH144" s="13">
        <f>IFERROR(INDEX(generale!$A$5:$I$1004,$Z144,7),"")</f>
        <v>0</v>
      </c>
      <c r="AI144" s="13">
        <f>IFERROR(INDEX(generale!$A$5:$I$1004,$Z144,8),"")</f>
        <v>0</v>
      </c>
    </row>
    <row r="145" spans="1:35" ht="15" customHeight="1">
      <c r="A145" s="12" t="str">
        <f t="shared" si="43"/>
        <v/>
      </c>
      <c r="B145" s="42" t="str">
        <f t="shared" si="44"/>
        <v/>
      </c>
      <c r="C145" s="42" t="str">
        <f t="shared" si="45"/>
        <v/>
      </c>
      <c r="D145" s="12" t="str">
        <f t="shared" si="46"/>
        <v/>
      </c>
      <c r="E145" s="12" t="str">
        <f t="shared" si="47"/>
        <v/>
      </c>
      <c r="F145" s="12" t="str">
        <f t="shared" si="48"/>
        <v/>
      </c>
      <c r="G145" s="44" t="str">
        <f t="shared" si="49"/>
        <v/>
      </c>
      <c r="H145" s="44" t="str">
        <f t="shared" si="50"/>
        <v/>
      </c>
      <c r="U145" s="34" t="str">
        <f t="array" ref="U145">IF(ROWS(U$3:U145)&gt;$L$38,"",INDEX($AF$3:$AF$1002,SMALL(IF(FREQUENCY(MATCH($AF$3:$AF$1002,$AF$3:$AF$1002,0),ROW($AF$3:$AF$1002)-ROW($AF$3)+1),ROW($AF$3:$AF$1002)-ROW($AF$3)+1),ROWS(U$3:U145))))</f>
        <v/>
      </c>
      <c r="V145" s="35">
        <f t="shared" si="40"/>
        <v>0</v>
      </c>
      <c r="W145" s="36" t="str">
        <f t="array" ref="W145">INDEX($U$3:$U$201,SMALL(IF($V$3:$V$201=X145,ROW($V$3:$V$201)-ROW($V$3)+1),COUNTIF(X$3:X145,X145)))</f>
        <v/>
      </c>
      <c r="X145" s="37">
        <f t="shared" si="41"/>
        <v>0</v>
      </c>
      <c r="Z145" s="12">
        <f t="shared" si="51"/>
        <v>143</v>
      </c>
      <c r="AA145" s="12">
        <f t="shared" si="42"/>
        <v>17</v>
      </c>
      <c r="AB145" s="32">
        <f>IFERROR(INDEX(generale!$A$5:$I$1004,$Z145,1),"")</f>
        <v>0</v>
      </c>
      <c r="AC145" s="32">
        <f>IFERROR(INDEX(generale!$A$5:$I$1004,$Z145,2),"")</f>
        <v>0</v>
      </c>
      <c r="AD145" s="32">
        <f>IFERROR(INDEX(generale!$A$5:$I$1004,$Z145,3),"")</f>
        <v>0</v>
      </c>
      <c r="AE145" s="32">
        <f>IFERROR(INDEX(generale!$A$5:$I$1004,$Z145,4),"")</f>
        <v>0</v>
      </c>
      <c r="AF145" s="32">
        <f>IFERROR(INDEX(generale!$A$5:$I$1004,$Z145,5),"")</f>
        <v>0</v>
      </c>
      <c r="AG145" s="32">
        <f>IFERROR(INDEX(generale!$A$5:$I$1004,$Z145,6),"")</f>
        <v>0</v>
      </c>
      <c r="AH145" s="13">
        <f>IFERROR(INDEX(generale!$A$5:$I$1004,$Z145,7),"")</f>
        <v>0</v>
      </c>
      <c r="AI145" s="13">
        <f>IFERROR(INDEX(generale!$A$5:$I$1004,$Z145,8),"")</f>
        <v>0</v>
      </c>
    </row>
    <row r="146" spans="1:35" ht="15" customHeight="1">
      <c r="A146" s="12" t="str">
        <f t="shared" si="43"/>
        <v/>
      </c>
      <c r="B146" s="42" t="str">
        <f t="shared" si="44"/>
        <v/>
      </c>
      <c r="C146" s="42" t="str">
        <f t="shared" si="45"/>
        <v/>
      </c>
      <c r="D146" s="12" t="str">
        <f t="shared" si="46"/>
        <v/>
      </c>
      <c r="E146" s="12" t="str">
        <f t="shared" si="47"/>
        <v/>
      </c>
      <c r="F146" s="12" t="str">
        <f t="shared" si="48"/>
        <v/>
      </c>
      <c r="G146" s="44" t="str">
        <f t="shared" si="49"/>
        <v/>
      </c>
      <c r="H146" s="44" t="str">
        <f t="shared" si="50"/>
        <v/>
      </c>
      <c r="U146" s="34" t="str">
        <f t="array" ref="U146">IF(ROWS(U$3:U146)&gt;$L$38,"",INDEX($AF$3:$AF$1002,SMALL(IF(FREQUENCY(MATCH($AF$3:$AF$1002,$AF$3:$AF$1002,0),ROW($AF$3:$AF$1002)-ROW($AF$3)+1),ROW($AF$3:$AF$1002)-ROW($AF$3)+1),ROWS(U$3:U146))))</f>
        <v/>
      </c>
      <c r="V146" s="35">
        <f t="shared" si="40"/>
        <v>0</v>
      </c>
      <c r="W146" s="36" t="str">
        <f t="array" ref="W146">INDEX($U$3:$U$201,SMALL(IF($V$3:$V$201=X146,ROW($V$3:$V$201)-ROW($V$3)+1),COUNTIF(X$3:X146,X146)))</f>
        <v/>
      </c>
      <c r="X146" s="37">
        <f t="shared" si="41"/>
        <v>0</v>
      </c>
      <c r="Z146" s="12">
        <f t="shared" si="51"/>
        <v>144</v>
      </c>
      <c r="AA146" s="12">
        <f t="shared" si="42"/>
        <v>17</v>
      </c>
      <c r="AB146" s="32">
        <f>IFERROR(INDEX(generale!$A$5:$I$1004,$Z146,1),"")</f>
        <v>0</v>
      </c>
      <c r="AC146" s="32">
        <f>IFERROR(INDEX(generale!$A$5:$I$1004,$Z146,2),"")</f>
        <v>0</v>
      </c>
      <c r="AD146" s="32">
        <f>IFERROR(INDEX(generale!$A$5:$I$1004,$Z146,3),"")</f>
        <v>0</v>
      </c>
      <c r="AE146" s="32">
        <f>IFERROR(INDEX(generale!$A$5:$I$1004,$Z146,4),"")</f>
        <v>0</v>
      </c>
      <c r="AF146" s="32">
        <f>IFERROR(INDEX(generale!$A$5:$I$1004,$Z146,5),"")</f>
        <v>0</v>
      </c>
      <c r="AG146" s="32">
        <f>IFERROR(INDEX(generale!$A$5:$I$1004,$Z146,6),"")</f>
        <v>0</v>
      </c>
      <c r="AH146" s="13">
        <f>IFERROR(INDEX(generale!$A$5:$I$1004,$Z146,7),"")</f>
        <v>0</v>
      </c>
      <c r="AI146" s="13">
        <f>IFERROR(INDEX(generale!$A$5:$I$1004,$Z146,8),"")</f>
        <v>0</v>
      </c>
    </row>
    <row r="147" spans="1:35" ht="15" customHeight="1">
      <c r="A147" s="12" t="str">
        <f t="shared" si="43"/>
        <v/>
      </c>
      <c r="B147" s="42" t="str">
        <f t="shared" si="44"/>
        <v/>
      </c>
      <c r="C147" s="42" t="str">
        <f t="shared" si="45"/>
        <v/>
      </c>
      <c r="D147" s="12" t="str">
        <f t="shared" si="46"/>
        <v/>
      </c>
      <c r="E147" s="12" t="str">
        <f t="shared" si="47"/>
        <v/>
      </c>
      <c r="F147" s="12" t="str">
        <f t="shared" si="48"/>
        <v/>
      </c>
      <c r="G147" s="44" t="str">
        <f t="shared" si="49"/>
        <v/>
      </c>
      <c r="H147" s="44" t="str">
        <f t="shared" si="50"/>
        <v/>
      </c>
      <c r="U147" s="34" t="str">
        <f t="array" ref="U147">IF(ROWS(U$3:U147)&gt;$L$38,"",INDEX($AF$3:$AF$1002,SMALL(IF(FREQUENCY(MATCH($AF$3:$AF$1002,$AF$3:$AF$1002,0),ROW($AF$3:$AF$1002)-ROW($AF$3)+1),ROW($AF$3:$AF$1002)-ROW($AF$3)+1),ROWS(U$3:U147))))</f>
        <v/>
      </c>
      <c r="V147" s="35">
        <f t="shared" si="40"/>
        <v>0</v>
      </c>
      <c r="W147" s="36" t="str">
        <f t="array" ref="W147">INDEX($U$3:$U$201,SMALL(IF($V$3:$V$201=X147,ROW($V$3:$V$201)-ROW($V$3)+1),COUNTIF(X$3:X147,X147)))</f>
        <v/>
      </c>
      <c r="X147" s="37">
        <f t="shared" si="41"/>
        <v>0</v>
      </c>
      <c r="Z147" s="12">
        <f t="shared" si="51"/>
        <v>145</v>
      </c>
      <c r="AA147" s="12">
        <f t="shared" si="42"/>
        <v>17</v>
      </c>
      <c r="AB147" s="32">
        <f>IFERROR(INDEX(generale!$A$5:$I$1004,$Z147,1),"")</f>
        <v>0</v>
      </c>
      <c r="AC147" s="32">
        <f>IFERROR(INDEX(generale!$A$5:$I$1004,$Z147,2),"")</f>
        <v>0</v>
      </c>
      <c r="AD147" s="32">
        <f>IFERROR(INDEX(generale!$A$5:$I$1004,$Z147,3),"")</f>
        <v>0</v>
      </c>
      <c r="AE147" s="32">
        <f>IFERROR(INDEX(generale!$A$5:$I$1004,$Z147,4),"")</f>
        <v>0</v>
      </c>
      <c r="AF147" s="32">
        <f>IFERROR(INDEX(generale!$A$5:$I$1004,$Z147,5),"")</f>
        <v>0</v>
      </c>
      <c r="AG147" s="32">
        <f>IFERROR(INDEX(generale!$A$5:$I$1004,$Z147,6),"")</f>
        <v>0</v>
      </c>
      <c r="AH147" s="13">
        <f>IFERROR(INDEX(generale!$A$5:$I$1004,$Z147,7),"")</f>
        <v>0</v>
      </c>
      <c r="AI147" s="13">
        <f>IFERROR(INDEX(generale!$A$5:$I$1004,$Z147,8),"")</f>
        <v>0</v>
      </c>
    </row>
    <row r="148" spans="1:35" ht="15" customHeight="1">
      <c r="A148" s="12" t="str">
        <f t="shared" si="43"/>
        <v/>
      </c>
      <c r="B148" s="42" t="str">
        <f t="shared" si="44"/>
        <v/>
      </c>
      <c r="C148" s="42" t="str">
        <f t="shared" si="45"/>
        <v/>
      </c>
      <c r="D148" s="12" t="str">
        <f t="shared" si="46"/>
        <v/>
      </c>
      <c r="E148" s="12" t="str">
        <f t="shared" si="47"/>
        <v/>
      </c>
      <c r="F148" s="12" t="str">
        <f t="shared" si="48"/>
        <v/>
      </c>
      <c r="G148" s="44" t="str">
        <f t="shared" si="49"/>
        <v/>
      </c>
      <c r="H148" s="44" t="str">
        <f t="shared" si="50"/>
        <v/>
      </c>
      <c r="U148" s="34" t="str">
        <f t="array" ref="U148">IF(ROWS(U$3:U148)&gt;$L$38,"",INDEX($AF$3:$AF$1002,SMALL(IF(FREQUENCY(MATCH($AF$3:$AF$1002,$AF$3:$AF$1002,0),ROW($AF$3:$AF$1002)-ROW($AF$3)+1),ROW($AF$3:$AF$1002)-ROW($AF$3)+1),ROWS(U$3:U148))))</f>
        <v/>
      </c>
      <c r="V148" s="35">
        <f t="shared" si="40"/>
        <v>0</v>
      </c>
      <c r="W148" s="36" t="str">
        <f t="array" ref="W148">INDEX($U$3:$U$201,SMALL(IF($V$3:$V$201=X148,ROW($V$3:$V$201)-ROW($V$3)+1),COUNTIF(X$3:X148,X148)))</f>
        <v/>
      </c>
      <c r="X148" s="37">
        <f t="shared" si="41"/>
        <v>0</v>
      </c>
      <c r="Z148" s="12">
        <f t="shared" si="51"/>
        <v>146</v>
      </c>
      <c r="AA148" s="12">
        <f t="shared" si="42"/>
        <v>17</v>
      </c>
      <c r="AB148" s="32">
        <f>IFERROR(INDEX(generale!$A$5:$I$1004,$Z148,1),"")</f>
        <v>0</v>
      </c>
      <c r="AC148" s="32">
        <f>IFERROR(INDEX(generale!$A$5:$I$1004,$Z148,2),"")</f>
        <v>0</v>
      </c>
      <c r="AD148" s="32">
        <f>IFERROR(INDEX(generale!$A$5:$I$1004,$Z148,3),"")</f>
        <v>0</v>
      </c>
      <c r="AE148" s="32">
        <f>IFERROR(INDEX(generale!$A$5:$I$1004,$Z148,4),"")</f>
        <v>0</v>
      </c>
      <c r="AF148" s="32">
        <f>IFERROR(INDEX(generale!$A$5:$I$1004,$Z148,5),"")</f>
        <v>0</v>
      </c>
      <c r="AG148" s="32">
        <f>IFERROR(INDEX(generale!$A$5:$I$1004,$Z148,6),"")</f>
        <v>0</v>
      </c>
      <c r="AH148" s="13">
        <f>IFERROR(INDEX(generale!$A$5:$I$1004,$Z148,7),"")</f>
        <v>0</v>
      </c>
      <c r="AI148" s="13">
        <f>IFERROR(INDEX(generale!$A$5:$I$1004,$Z148,8),"")</f>
        <v>0</v>
      </c>
    </row>
    <row r="149" spans="1:35" ht="15" customHeight="1">
      <c r="A149" s="12" t="str">
        <f t="shared" si="43"/>
        <v/>
      </c>
      <c r="B149" s="42" t="str">
        <f t="shared" si="44"/>
        <v/>
      </c>
      <c r="C149" s="42" t="str">
        <f t="shared" si="45"/>
        <v/>
      </c>
      <c r="D149" s="12" t="str">
        <f t="shared" si="46"/>
        <v/>
      </c>
      <c r="E149" s="12" t="str">
        <f t="shared" si="47"/>
        <v/>
      </c>
      <c r="F149" s="12" t="str">
        <f t="shared" si="48"/>
        <v/>
      </c>
      <c r="G149" s="44" t="str">
        <f t="shared" si="49"/>
        <v/>
      </c>
      <c r="H149" s="44" t="str">
        <f t="shared" si="50"/>
        <v/>
      </c>
      <c r="U149" s="34" t="str">
        <f t="array" ref="U149">IF(ROWS(U$3:U149)&gt;$L$38,"",INDEX($AF$3:$AF$1002,SMALL(IF(FREQUENCY(MATCH($AF$3:$AF$1002,$AF$3:$AF$1002,0),ROW($AF$3:$AF$1002)-ROW($AF$3)+1),ROW($AF$3:$AF$1002)-ROW($AF$3)+1),ROWS(U$3:U149))))</f>
        <v/>
      </c>
      <c r="V149" s="35">
        <f t="shared" si="40"/>
        <v>0</v>
      </c>
      <c r="W149" s="36" t="str">
        <f t="array" ref="W149">INDEX($U$3:$U$201,SMALL(IF($V$3:$V$201=X149,ROW($V$3:$V$201)-ROW($V$3)+1),COUNTIF(X$3:X149,X149)))</f>
        <v/>
      </c>
      <c r="X149" s="37">
        <f t="shared" si="41"/>
        <v>0</v>
      </c>
      <c r="Z149" s="12">
        <f t="shared" si="51"/>
        <v>147</v>
      </c>
      <c r="AA149" s="12">
        <f t="shared" si="42"/>
        <v>17</v>
      </c>
      <c r="AB149" s="32">
        <f>IFERROR(INDEX(generale!$A$5:$I$1004,$Z149,1),"")</f>
        <v>0</v>
      </c>
      <c r="AC149" s="32">
        <f>IFERROR(INDEX(generale!$A$5:$I$1004,$Z149,2),"")</f>
        <v>0</v>
      </c>
      <c r="AD149" s="32">
        <f>IFERROR(INDEX(generale!$A$5:$I$1004,$Z149,3),"")</f>
        <v>0</v>
      </c>
      <c r="AE149" s="32">
        <f>IFERROR(INDEX(generale!$A$5:$I$1004,$Z149,4),"")</f>
        <v>0</v>
      </c>
      <c r="AF149" s="32">
        <f>IFERROR(INDEX(generale!$A$5:$I$1004,$Z149,5),"")</f>
        <v>0</v>
      </c>
      <c r="AG149" s="32">
        <f>IFERROR(INDEX(generale!$A$5:$I$1004,$Z149,6),"")</f>
        <v>0</v>
      </c>
      <c r="AH149" s="13">
        <f>IFERROR(INDEX(generale!$A$5:$I$1004,$Z149,7),"")</f>
        <v>0</v>
      </c>
      <c r="AI149" s="13">
        <f>IFERROR(INDEX(generale!$A$5:$I$1004,$Z149,8),"")</f>
        <v>0</v>
      </c>
    </row>
    <row r="150" spans="1:35" ht="15" customHeight="1">
      <c r="A150" s="12" t="str">
        <f t="shared" si="43"/>
        <v/>
      </c>
      <c r="B150" s="42" t="str">
        <f t="shared" si="44"/>
        <v/>
      </c>
      <c r="C150" s="42" t="str">
        <f t="shared" si="45"/>
        <v/>
      </c>
      <c r="D150" s="12" t="str">
        <f t="shared" si="46"/>
        <v/>
      </c>
      <c r="E150" s="12" t="str">
        <f t="shared" si="47"/>
        <v/>
      </c>
      <c r="F150" s="12" t="str">
        <f t="shared" si="48"/>
        <v/>
      </c>
      <c r="G150" s="44" t="str">
        <f t="shared" si="49"/>
        <v/>
      </c>
      <c r="H150" s="44" t="str">
        <f t="shared" si="50"/>
        <v/>
      </c>
      <c r="U150" s="34" t="str">
        <f t="array" ref="U150">IF(ROWS(U$3:U150)&gt;$L$38,"",INDEX($AF$3:$AF$1002,SMALL(IF(FREQUENCY(MATCH($AF$3:$AF$1002,$AF$3:$AF$1002,0),ROW($AF$3:$AF$1002)-ROW($AF$3)+1),ROW($AF$3:$AF$1002)-ROW($AF$3)+1),ROWS(U$3:U150))))</f>
        <v/>
      </c>
      <c r="V150" s="35">
        <f t="shared" si="40"/>
        <v>0</v>
      </c>
      <c r="W150" s="36" t="str">
        <f t="array" ref="W150">INDEX($U$3:$U$201,SMALL(IF($V$3:$V$201=X150,ROW($V$3:$V$201)-ROW($V$3)+1),COUNTIF(X$3:X150,X150)))</f>
        <v/>
      </c>
      <c r="X150" s="37">
        <f t="shared" si="41"/>
        <v>0</v>
      </c>
      <c r="Z150" s="12">
        <f t="shared" si="51"/>
        <v>148</v>
      </c>
      <c r="AA150" s="12">
        <f t="shared" si="42"/>
        <v>17</v>
      </c>
      <c r="AB150" s="32">
        <f>IFERROR(INDEX(generale!$A$5:$I$1004,$Z150,1),"")</f>
        <v>0</v>
      </c>
      <c r="AC150" s="32">
        <f>IFERROR(INDEX(generale!$A$5:$I$1004,$Z150,2),"")</f>
        <v>0</v>
      </c>
      <c r="AD150" s="32">
        <f>IFERROR(INDEX(generale!$A$5:$I$1004,$Z150,3),"")</f>
        <v>0</v>
      </c>
      <c r="AE150" s="32">
        <f>IFERROR(INDEX(generale!$A$5:$I$1004,$Z150,4),"")</f>
        <v>0</v>
      </c>
      <c r="AF150" s="32">
        <f>IFERROR(INDEX(generale!$A$5:$I$1004,$Z150,5),"")</f>
        <v>0</v>
      </c>
      <c r="AG150" s="32">
        <f>IFERROR(INDEX(generale!$A$5:$I$1004,$Z150,6),"")</f>
        <v>0</v>
      </c>
      <c r="AH150" s="13">
        <f>IFERROR(INDEX(generale!$A$5:$I$1004,$Z150,7),"")</f>
        <v>0</v>
      </c>
      <c r="AI150" s="13">
        <f>IFERROR(INDEX(generale!$A$5:$I$1004,$Z150,8),"")</f>
        <v>0</v>
      </c>
    </row>
    <row r="151" spans="1:35" ht="15" customHeight="1">
      <c r="A151" s="12" t="str">
        <f t="shared" si="43"/>
        <v/>
      </c>
      <c r="B151" s="42" t="str">
        <f t="shared" si="44"/>
        <v/>
      </c>
      <c r="C151" s="42" t="str">
        <f t="shared" si="45"/>
        <v/>
      </c>
      <c r="D151" s="12" t="str">
        <f t="shared" si="46"/>
        <v/>
      </c>
      <c r="E151" s="12" t="str">
        <f t="shared" si="47"/>
        <v/>
      </c>
      <c r="F151" s="12" t="str">
        <f t="shared" si="48"/>
        <v/>
      </c>
      <c r="G151" s="44" t="str">
        <f t="shared" si="49"/>
        <v/>
      </c>
      <c r="H151" s="44" t="str">
        <f t="shared" si="50"/>
        <v/>
      </c>
      <c r="U151" s="34" t="str">
        <f t="array" ref="U151">IF(ROWS(U$3:U151)&gt;$L$38,"",INDEX($AF$3:$AF$1002,SMALL(IF(FREQUENCY(MATCH($AF$3:$AF$1002,$AF$3:$AF$1002,0),ROW($AF$3:$AF$1002)-ROW($AF$3)+1),ROW($AF$3:$AF$1002)-ROW($AF$3)+1),ROWS(U$3:U151))))</f>
        <v/>
      </c>
      <c r="V151" s="35">
        <f t="shared" si="40"/>
        <v>0</v>
      </c>
      <c r="W151" s="36" t="str">
        <f t="array" ref="W151">INDEX($U$3:$U$201,SMALL(IF($V$3:$V$201=X151,ROW($V$3:$V$201)-ROW($V$3)+1),COUNTIF(X$3:X151,X151)))</f>
        <v/>
      </c>
      <c r="X151" s="37">
        <f t="shared" si="41"/>
        <v>0</v>
      </c>
      <c r="Z151" s="12">
        <f t="shared" si="51"/>
        <v>149</v>
      </c>
      <c r="AA151" s="12">
        <f t="shared" si="42"/>
        <v>17</v>
      </c>
      <c r="AB151" s="32">
        <f>IFERROR(INDEX(generale!$A$5:$I$1004,$Z151,1),"")</f>
        <v>0</v>
      </c>
      <c r="AC151" s="32">
        <f>IFERROR(INDEX(generale!$A$5:$I$1004,$Z151,2),"")</f>
        <v>0</v>
      </c>
      <c r="AD151" s="32">
        <f>IFERROR(INDEX(generale!$A$5:$I$1004,$Z151,3),"")</f>
        <v>0</v>
      </c>
      <c r="AE151" s="32">
        <f>IFERROR(INDEX(generale!$A$5:$I$1004,$Z151,4),"")</f>
        <v>0</v>
      </c>
      <c r="AF151" s="32">
        <f>IFERROR(INDEX(generale!$A$5:$I$1004,$Z151,5),"")</f>
        <v>0</v>
      </c>
      <c r="AG151" s="32">
        <f>IFERROR(INDEX(generale!$A$5:$I$1004,$Z151,6),"")</f>
        <v>0</v>
      </c>
      <c r="AH151" s="13">
        <f>IFERROR(INDEX(generale!$A$5:$I$1004,$Z151,7),"")</f>
        <v>0</v>
      </c>
      <c r="AI151" s="13">
        <f>IFERROR(INDEX(generale!$A$5:$I$1004,$Z151,8),"")</f>
        <v>0</v>
      </c>
    </row>
    <row r="152" spans="1:35" ht="15" customHeight="1">
      <c r="A152" s="12" t="str">
        <f t="shared" si="43"/>
        <v/>
      </c>
      <c r="B152" s="42" t="str">
        <f t="shared" si="44"/>
        <v/>
      </c>
      <c r="C152" s="42" t="str">
        <f t="shared" si="45"/>
        <v/>
      </c>
      <c r="D152" s="12" t="str">
        <f t="shared" si="46"/>
        <v/>
      </c>
      <c r="E152" s="12" t="str">
        <f t="shared" si="47"/>
        <v/>
      </c>
      <c r="F152" s="12" t="str">
        <f t="shared" si="48"/>
        <v/>
      </c>
      <c r="G152" s="44" t="str">
        <f t="shared" si="49"/>
        <v/>
      </c>
      <c r="H152" s="44" t="str">
        <f t="shared" si="50"/>
        <v/>
      </c>
      <c r="U152" s="34" t="str">
        <f t="array" ref="U152">IF(ROWS(U$3:U152)&gt;$L$38,"",INDEX($AF$3:$AF$1002,SMALL(IF(FREQUENCY(MATCH($AF$3:$AF$1002,$AF$3:$AF$1002,0),ROW($AF$3:$AF$1002)-ROW($AF$3)+1),ROW($AF$3:$AF$1002)-ROW($AF$3)+1),ROWS(U$3:U152))))</f>
        <v/>
      </c>
      <c r="V152" s="35">
        <f t="shared" si="40"/>
        <v>0</v>
      </c>
      <c r="W152" s="36" t="str">
        <f t="array" ref="W152">INDEX($U$3:$U$201,SMALL(IF($V$3:$V$201=X152,ROW($V$3:$V$201)-ROW($V$3)+1),COUNTIF(X$3:X152,X152)))</f>
        <v/>
      </c>
      <c r="X152" s="37">
        <f t="shared" si="41"/>
        <v>0</v>
      </c>
      <c r="Z152" s="12">
        <f t="shared" si="51"/>
        <v>150</v>
      </c>
      <c r="AA152" s="12">
        <f t="shared" si="42"/>
        <v>17</v>
      </c>
      <c r="AB152" s="32">
        <f>IFERROR(INDEX(generale!$A$5:$I$1004,$Z152,1),"")</f>
        <v>0</v>
      </c>
      <c r="AC152" s="32">
        <f>IFERROR(INDEX(generale!$A$5:$I$1004,$Z152,2),"")</f>
        <v>0</v>
      </c>
      <c r="AD152" s="32">
        <f>IFERROR(INDEX(generale!$A$5:$I$1004,$Z152,3),"")</f>
        <v>0</v>
      </c>
      <c r="AE152" s="32">
        <f>IFERROR(INDEX(generale!$A$5:$I$1004,$Z152,4),"")</f>
        <v>0</v>
      </c>
      <c r="AF152" s="32">
        <f>IFERROR(INDEX(generale!$A$5:$I$1004,$Z152,5),"")</f>
        <v>0</v>
      </c>
      <c r="AG152" s="32">
        <f>IFERROR(INDEX(generale!$A$5:$I$1004,$Z152,6),"")</f>
        <v>0</v>
      </c>
      <c r="AH152" s="13">
        <f>IFERROR(INDEX(generale!$A$5:$I$1004,$Z152,7),"")</f>
        <v>0</v>
      </c>
      <c r="AI152" s="13">
        <f>IFERROR(INDEX(generale!$A$5:$I$1004,$Z152,8),"")</f>
        <v>0</v>
      </c>
    </row>
    <row r="153" spans="1:35" ht="15" customHeight="1">
      <c r="A153" s="12" t="str">
        <f t="shared" si="43"/>
        <v/>
      </c>
      <c r="B153" s="42" t="str">
        <f t="shared" si="44"/>
        <v/>
      </c>
      <c r="C153" s="42" t="str">
        <f t="shared" si="45"/>
        <v/>
      </c>
      <c r="D153" s="12" t="str">
        <f t="shared" si="46"/>
        <v/>
      </c>
      <c r="E153" s="12" t="str">
        <f t="shared" si="47"/>
        <v/>
      </c>
      <c r="F153" s="12" t="str">
        <f t="shared" si="48"/>
        <v/>
      </c>
      <c r="G153" s="44" t="str">
        <f t="shared" si="49"/>
        <v/>
      </c>
      <c r="H153" s="44" t="str">
        <f t="shared" si="50"/>
        <v/>
      </c>
      <c r="U153" s="34" t="str">
        <f t="array" ref="U153">IF(ROWS(U$3:U153)&gt;$L$38,"",INDEX($AF$3:$AF$1002,SMALL(IF(FREQUENCY(MATCH($AF$3:$AF$1002,$AF$3:$AF$1002,0),ROW($AF$3:$AF$1002)-ROW($AF$3)+1),ROW($AF$3:$AF$1002)-ROW($AF$3)+1),ROWS(U$3:U153))))</f>
        <v/>
      </c>
      <c r="V153" s="35">
        <f t="shared" si="40"/>
        <v>0</v>
      </c>
      <c r="W153" s="36" t="str">
        <f t="array" ref="W153">INDEX($U$3:$U$201,SMALL(IF($V$3:$V$201=X153,ROW($V$3:$V$201)-ROW($V$3)+1),COUNTIF(X$3:X153,X153)))</f>
        <v/>
      </c>
      <c r="X153" s="37">
        <f t="shared" si="41"/>
        <v>0</v>
      </c>
      <c r="Z153" s="12">
        <f t="shared" si="51"/>
        <v>151</v>
      </c>
      <c r="AA153" s="12">
        <f t="shared" si="42"/>
        <v>17</v>
      </c>
      <c r="AB153" s="32">
        <f>IFERROR(INDEX(generale!$A$5:$I$1004,$Z153,1),"")</f>
        <v>0</v>
      </c>
      <c r="AC153" s="32">
        <f>IFERROR(INDEX(generale!$A$5:$I$1004,$Z153,2),"")</f>
        <v>0</v>
      </c>
      <c r="AD153" s="32">
        <f>IFERROR(INDEX(generale!$A$5:$I$1004,$Z153,3),"")</f>
        <v>0</v>
      </c>
      <c r="AE153" s="32">
        <f>IFERROR(INDEX(generale!$A$5:$I$1004,$Z153,4),"")</f>
        <v>0</v>
      </c>
      <c r="AF153" s="32">
        <f>IFERROR(INDEX(generale!$A$5:$I$1004,$Z153,5),"")</f>
        <v>0</v>
      </c>
      <c r="AG153" s="32">
        <f>IFERROR(INDEX(generale!$A$5:$I$1004,$Z153,6),"")</f>
        <v>0</v>
      </c>
      <c r="AH153" s="13">
        <f>IFERROR(INDEX(generale!$A$5:$I$1004,$Z153,7),"")</f>
        <v>0</v>
      </c>
      <c r="AI153" s="13">
        <f>IFERROR(INDEX(generale!$A$5:$I$1004,$Z153,8),"")</f>
        <v>0</v>
      </c>
    </row>
    <row r="154" spans="1:35" ht="15" customHeight="1">
      <c r="A154" s="12" t="str">
        <f t="shared" si="43"/>
        <v/>
      </c>
      <c r="B154" s="42" t="str">
        <f t="shared" si="44"/>
        <v/>
      </c>
      <c r="C154" s="42" t="str">
        <f t="shared" si="45"/>
        <v/>
      </c>
      <c r="D154" s="12" t="str">
        <f t="shared" si="46"/>
        <v/>
      </c>
      <c r="E154" s="12" t="str">
        <f t="shared" si="47"/>
        <v/>
      </c>
      <c r="F154" s="12" t="str">
        <f t="shared" si="48"/>
        <v/>
      </c>
      <c r="G154" s="44" t="str">
        <f t="shared" si="49"/>
        <v/>
      </c>
      <c r="H154" s="44" t="str">
        <f t="shared" si="50"/>
        <v/>
      </c>
      <c r="U154" s="34" t="str">
        <f t="array" ref="U154">IF(ROWS(U$3:U154)&gt;$L$38,"",INDEX($AF$3:$AF$1002,SMALL(IF(FREQUENCY(MATCH($AF$3:$AF$1002,$AF$3:$AF$1002,0),ROW($AF$3:$AF$1002)-ROW($AF$3)+1),ROW($AF$3:$AF$1002)-ROW($AF$3)+1),ROWS(U$3:U154))))</f>
        <v/>
      </c>
      <c r="V154" s="35">
        <f t="shared" si="40"/>
        <v>0</v>
      </c>
      <c r="W154" s="36" t="str">
        <f t="array" ref="W154">INDEX($U$3:$U$201,SMALL(IF($V$3:$V$201=X154,ROW($V$3:$V$201)-ROW($V$3)+1),COUNTIF(X$3:X154,X154)))</f>
        <v/>
      </c>
      <c r="X154" s="37">
        <f t="shared" si="41"/>
        <v>0</v>
      </c>
      <c r="Z154" s="12">
        <f t="shared" si="51"/>
        <v>152</v>
      </c>
      <c r="AA154" s="12">
        <f t="shared" si="42"/>
        <v>17</v>
      </c>
      <c r="AB154" s="32">
        <f>IFERROR(INDEX(generale!$A$5:$I$1004,$Z154,1),"")</f>
        <v>0</v>
      </c>
      <c r="AC154" s="32">
        <f>IFERROR(INDEX(generale!$A$5:$I$1004,$Z154,2),"")</f>
        <v>0</v>
      </c>
      <c r="AD154" s="32">
        <f>IFERROR(INDEX(generale!$A$5:$I$1004,$Z154,3),"")</f>
        <v>0</v>
      </c>
      <c r="AE154" s="32">
        <f>IFERROR(INDEX(generale!$A$5:$I$1004,$Z154,4),"")</f>
        <v>0</v>
      </c>
      <c r="AF154" s="32">
        <f>IFERROR(INDEX(generale!$A$5:$I$1004,$Z154,5),"")</f>
        <v>0</v>
      </c>
      <c r="AG154" s="32">
        <f>IFERROR(INDEX(generale!$A$5:$I$1004,$Z154,6),"")</f>
        <v>0</v>
      </c>
      <c r="AH154" s="13">
        <f>IFERROR(INDEX(generale!$A$5:$I$1004,$Z154,7),"")</f>
        <v>0</v>
      </c>
      <c r="AI154" s="13">
        <f>IFERROR(INDEX(generale!$A$5:$I$1004,$Z154,8),"")</f>
        <v>0</v>
      </c>
    </row>
    <row r="155" spans="1:35" ht="15" customHeight="1">
      <c r="A155" s="12" t="str">
        <f t="shared" si="43"/>
        <v/>
      </c>
      <c r="B155" s="42" t="str">
        <f t="shared" si="44"/>
        <v/>
      </c>
      <c r="C155" s="42" t="str">
        <f t="shared" si="45"/>
        <v/>
      </c>
      <c r="D155" s="12" t="str">
        <f t="shared" si="46"/>
        <v/>
      </c>
      <c r="E155" s="12" t="str">
        <f t="shared" si="47"/>
        <v/>
      </c>
      <c r="F155" s="12" t="str">
        <f t="shared" si="48"/>
        <v/>
      </c>
      <c r="G155" s="44" t="str">
        <f t="shared" si="49"/>
        <v/>
      </c>
      <c r="H155" s="44" t="str">
        <f t="shared" si="50"/>
        <v/>
      </c>
      <c r="U155" s="34" t="str">
        <f t="array" ref="U155">IF(ROWS(U$3:U155)&gt;$L$38,"",INDEX($AF$3:$AF$1002,SMALL(IF(FREQUENCY(MATCH($AF$3:$AF$1002,$AF$3:$AF$1002,0),ROW($AF$3:$AF$1002)-ROW($AF$3)+1),ROW($AF$3:$AF$1002)-ROW($AF$3)+1),ROWS(U$3:U155))))</f>
        <v/>
      </c>
      <c r="V155" s="35">
        <f t="shared" si="40"/>
        <v>0</v>
      </c>
      <c r="W155" s="36" t="str">
        <f t="array" ref="W155">INDEX($U$3:$U$201,SMALL(IF($V$3:$V$201=X155,ROW($V$3:$V$201)-ROW($V$3)+1),COUNTIF(X$3:X155,X155)))</f>
        <v/>
      </c>
      <c r="X155" s="37">
        <f t="shared" si="41"/>
        <v>0</v>
      </c>
      <c r="Z155" s="12">
        <f t="shared" si="51"/>
        <v>153</v>
      </c>
      <c r="AA155" s="12">
        <f t="shared" si="42"/>
        <v>17</v>
      </c>
      <c r="AB155" s="32">
        <f>IFERROR(INDEX(generale!$A$5:$I$1004,$Z155,1),"")</f>
        <v>0</v>
      </c>
      <c r="AC155" s="32">
        <f>IFERROR(INDEX(generale!$A$5:$I$1004,$Z155,2),"")</f>
        <v>0</v>
      </c>
      <c r="AD155" s="32">
        <f>IFERROR(INDEX(generale!$A$5:$I$1004,$Z155,3),"")</f>
        <v>0</v>
      </c>
      <c r="AE155" s="32">
        <f>IFERROR(INDEX(generale!$A$5:$I$1004,$Z155,4),"")</f>
        <v>0</v>
      </c>
      <c r="AF155" s="32">
        <f>IFERROR(INDEX(generale!$A$5:$I$1004,$Z155,5),"")</f>
        <v>0</v>
      </c>
      <c r="AG155" s="32">
        <f>IFERROR(INDEX(generale!$A$5:$I$1004,$Z155,6),"")</f>
        <v>0</v>
      </c>
      <c r="AH155" s="13">
        <f>IFERROR(INDEX(generale!$A$5:$I$1004,$Z155,7),"")</f>
        <v>0</v>
      </c>
      <c r="AI155" s="13">
        <f>IFERROR(INDEX(generale!$A$5:$I$1004,$Z155,8),"")</f>
        <v>0</v>
      </c>
    </row>
    <row r="156" spans="1:35" ht="15" customHeight="1">
      <c r="A156" s="12" t="str">
        <f t="shared" si="43"/>
        <v/>
      </c>
      <c r="B156" s="42" t="str">
        <f t="shared" si="44"/>
        <v/>
      </c>
      <c r="C156" s="42" t="str">
        <f t="shared" si="45"/>
        <v/>
      </c>
      <c r="D156" s="12" t="str">
        <f t="shared" si="46"/>
        <v/>
      </c>
      <c r="E156" s="12" t="str">
        <f t="shared" si="47"/>
        <v/>
      </c>
      <c r="F156" s="12" t="str">
        <f t="shared" si="48"/>
        <v/>
      </c>
      <c r="G156" s="44" t="str">
        <f t="shared" si="49"/>
        <v/>
      </c>
      <c r="H156" s="44" t="str">
        <f t="shared" si="50"/>
        <v/>
      </c>
      <c r="U156" s="34" t="str">
        <f t="array" ref="U156">IF(ROWS(U$3:U156)&gt;$L$38,"",INDEX($AF$3:$AF$1002,SMALL(IF(FREQUENCY(MATCH($AF$3:$AF$1002,$AF$3:$AF$1002,0),ROW($AF$3:$AF$1002)-ROW($AF$3)+1),ROW($AF$3:$AF$1002)-ROW($AF$3)+1),ROWS(U$3:U156))))</f>
        <v/>
      </c>
      <c r="V156" s="35">
        <f t="shared" si="40"/>
        <v>0</v>
      </c>
      <c r="W156" s="36" t="str">
        <f t="array" ref="W156">INDEX($U$3:$U$201,SMALL(IF($V$3:$V$201=X156,ROW($V$3:$V$201)-ROW($V$3)+1),COUNTIF(X$3:X156,X156)))</f>
        <v/>
      </c>
      <c r="X156" s="37">
        <f t="shared" si="41"/>
        <v>0</v>
      </c>
      <c r="Z156" s="12">
        <f t="shared" si="51"/>
        <v>154</v>
      </c>
      <c r="AA156" s="12">
        <f t="shared" si="42"/>
        <v>17</v>
      </c>
      <c r="AB156" s="32">
        <f>IFERROR(INDEX(generale!$A$5:$I$1004,$Z156,1),"")</f>
        <v>0</v>
      </c>
      <c r="AC156" s="32">
        <f>IFERROR(INDEX(generale!$A$5:$I$1004,$Z156,2),"")</f>
        <v>0</v>
      </c>
      <c r="AD156" s="32">
        <f>IFERROR(INDEX(generale!$A$5:$I$1004,$Z156,3),"")</f>
        <v>0</v>
      </c>
      <c r="AE156" s="32">
        <f>IFERROR(INDEX(generale!$A$5:$I$1004,$Z156,4),"")</f>
        <v>0</v>
      </c>
      <c r="AF156" s="32">
        <f>IFERROR(INDEX(generale!$A$5:$I$1004,$Z156,5),"")</f>
        <v>0</v>
      </c>
      <c r="AG156" s="32">
        <f>IFERROR(INDEX(generale!$A$5:$I$1004,$Z156,6),"")</f>
        <v>0</v>
      </c>
      <c r="AH156" s="13">
        <f>IFERROR(INDEX(generale!$A$5:$I$1004,$Z156,7),"")</f>
        <v>0</v>
      </c>
      <c r="AI156" s="13">
        <f>IFERROR(INDEX(generale!$A$5:$I$1004,$Z156,8),"")</f>
        <v>0</v>
      </c>
    </row>
    <row r="157" spans="1:35" ht="15" customHeight="1">
      <c r="A157" s="12" t="str">
        <f t="shared" si="43"/>
        <v/>
      </c>
      <c r="B157" s="42" t="str">
        <f t="shared" si="44"/>
        <v/>
      </c>
      <c r="C157" s="42" t="str">
        <f t="shared" si="45"/>
        <v/>
      </c>
      <c r="D157" s="12" t="str">
        <f t="shared" si="46"/>
        <v/>
      </c>
      <c r="E157" s="12" t="str">
        <f t="shared" si="47"/>
        <v/>
      </c>
      <c r="F157" s="12" t="str">
        <f t="shared" si="48"/>
        <v/>
      </c>
      <c r="G157" s="44" t="str">
        <f t="shared" si="49"/>
        <v/>
      </c>
      <c r="H157" s="44" t="str">
        <f t="shared" si="50"/>
        <v/>
      </c>
      <c r="U157" s="34" t="str">
        <f t="array" ref="U157">IF(ROWS(U$3:U157)&gt;$L$38,"",INDEX($AF$3:$AF$1002,SMALL(IF(FREQUENCY(MATCH($AF$3:$AF$1002,$AF$3:$AF$1002,0),ROW($AF$3:$AF$1002)-ROW($AF$3)+1),ROW($AF$3:$AF$1002)-ROW($AF$3)+1),ROWS(U$3:U157))))</f>
        <v/>
      </c>
      <c r="V157" s="35">
        <f t="shared" si="40"/>
        <v>0</v>
      </c>
      <c r="W157" s="36" t="str">
        <f t="array" ref="W157">INDEX($U$3:$U$201,SMALL(IF($V$3:$V$201=X157,ROW($V$3:$V$201)-ROW($V$3)+1),COUNTIF(X$3:X157,X157)))</f>
        <v/>
      </c>
      <c r="X157" s="37">
        <f t="shared" si="41"/>
        <v>0</v>
      </c>
      <c r="Z157" s="12">
        <f t="shared" si="51"/>
        <v>155</v>
      </c>
      <c r="AA157" s="12">
        <f t="shared" si="42"/>
        <v>17</v>
      </c>
      <c r="AB157" s="32">
        <f>IFERROR(INDEX(generale!$A$5:$I$1004,$Z157,1),"")</f>
        <v>0</v>
      </c>
      <c r="AC157" s="32">
        <f>IFERROR(INDEX(generale!$A$5:$I$1004,$Z157,2),"")</f>
        <v>0</v>
      </c>
      <c r="AD157" s="32">
        <f>IFERROR(INDEX(generale!$A$5:$I$1004,$Z157,3),"")</f>
        <v>0</v>
      </c>
      <c r="AE157" s="32">
        <f>IFERROR(INDEX(generale!$A$5:$I$1004,$Z157,4),"")</f>
        <v>0</v>
      </c>
      <c r="AF157" s="32">
        <f>IFERROR(INDEX(generale!$A$5:$I$1004,$Z157,5),"")</f>
        <v>0</v>
      </c>
      <c r="AG157" s="32">
        <f>IFERROR(INDEX(generale!$A$5:$I$1004,$Z157,6),"")</f>
        <v>0</v>
      </c>
      <c r="AH157" s="13">
        <f>IFERROR(INDEX(generale!$A$5:$I$1004,$Z157,7),"")</f>
        <v>0</v>
      </c>
      <c r="AI157" s="13">
        <f>IFERROR(INDEX(generale!$A$5:$I$1004,$Z157,8),"")</f>
        <v>0</v>
      </c>
    </row>
    <row r="158" spans="1:35" ht="15" customHeight="1">
      <c r="A158" s="12" t="str">
        <f t="shared" si="43"/>
        <v/>
      </c>
      <c r="B158" s="42" t="str">
        <f t="shared" si="44"/>
        <v/>
      </c>
      <c r="C158" s="42" t="str">
        <f t="shared" si="45"/>
        <v/>
      </c>
      <c r="D158" s="12" t="str">
        <f t="shared" si="46"/>
        <v/>
      </c>
      <c r="E158" s="12" t="str">
        <f t="shared" si="47"/>
        <v/>
      </c>
      <c r="F158" s="12" t="str">
        <f t="shared" si="48"/>
        <v/>
      </c>
      <c r="G158" s="44" t="str">
        <f t="shared" si="49"/>
        <v/>
      </c>
      <c r="H158" s="44" t="str">
        <f t="shared" si="50"/>
        <v/>
      </c>
      <c r="U158" s="34" t="str">
        <f t="array" ref="U158">IF(ROWS(U$3:U158)&gt;$L$38,"",INDEX($AF$3:$AF$1002,SMALL(IF(FREQUENCY(MATCH($AF$3:$AF$1002,$AF$3:$AF$1002,0),ROW($AF$3:$AF$1002)-ROW($AF$3)+1),ROW($AF$3:$AF$1002)-ROW($AF$3)+1),ROWS(U$3:U158))))</f>
        <v/>
      </c>
      <c r="V158" s="35">
        <f t="shared" si="40"/>
        <v>0</v>
      </c>
      <c r="W158" s="36" t="str">
        <f t="array" ref="W158">INDEX($U$3:$U$201,SMALL(IF($V$3:$V$201=X158,ROW($V$3:$V$201)-ROW($V$3)+1),COUNTIF(X$3:X158,X158)))</f>
        <v/>
      </c>
      <c r="X158" s="37">
        <f t="shared" si="41"/>
        <v>0</v>
      </c>
      <c r="Z158" s="12">
        <f t="shared" si="51"/>
        <v>156</v>
      </c>
      <c r="AA158" s="12">
        <f t="shared" si="42"/>
        <v>17</v>
      </c>
      <c r="AB158" s="32">
        <f>IFERROR(INDEX(generale!$A$5:$I$1004,$Z158,1),"")</f>
        <v>0</v>
      </c>
      <c r="AC158" s="32">
        <f>IFERROR(INDEX(generale!$A$5:$I$1004,$Z158,2),"")</f>
        <v>0</v>
      </c>
      <c r="AD158" s="32">
        <f>IFERROR(INDEX(generale!$A$5:$I$1004,$Z158,3),"")</f>
        <v>0</v>
      </c>
      <c r="AE158" s="32">
        <f>IFERROR(INDEX(generale!$A$5:$I$1004,$Z158,4),"")</f>
        <v>0</v>
      </c>
      <c r="AF158" s="32">
        <f>IFERROR(INDEX(generale!$A$5:$I$1004,$Z158,5),"")</f>
        <v>0</v>
      </c>
      <c r="AG158" s="32">
        <f>IFERROR(INDEX(generale!$A$5:$I$1004,$Z158,6),"")</f>
        <v>0</v>
      </c>
      <c r="AH158" s="13">
        <f>IFERROR(INDEX(generale!$A$5:$I$1004,$Z158,7),"")</f>
        <v>0</v>
      </c>
      <c r="AI158" s="13">
        <f>IFERROR(INDEX(generale!$A$5:$I$1004,$Z158,8),"")</f>
        <v>0</v>
      </c>
    </row>
    <row r="159" spans="1:35" ht="15" customHeight="1">
      <c r="A159" s="12" t="str">
        <f t="shared" si="43"/>
        <v/>
      </c>
      <c r="B159" s="42" t="str">
        <f t="shared" si="44"/>
        <v/>
      </c>
      <c r="C159" s="42" t="str">
        <f t="shared" si="45"/>
        <v/>
      </c>
      <c r="D159" s="12" t="str">
        <f t="shared" si="46"/>
        <v/>
      </c>
      <c r="E159" s="12" t="str">
        <f t="shared" si="47"/>
        <v/>
      </c>
      <c r="F159" s="12" t="str">
        <f t="shared" si="48"/>
        <v/>
      </c>
      <c r="G159" s="44" t="str">
        <f t="shared" si="49"/>
        <v/>
      </c>
      <c r="H159" s="44" t="str">
        <f t="shared" si="50"/>
        <v/>
      </c>
      <c r="U159" s="34" t="str">
        <f t="array" ref="U159">IF(ROWS(U$3:U159)&gt;$L$38,"",INDEX($AF$3:$AF$1002,SMALL(IF(FREQUENCY(MATCH($AF$3:$AF$1002,$AF$3:$AF$1002,0),ROW($AF$3:$AF$1002)-ROW($AF$3)+1),ROW($AF$3:$AF$1002)-ROW($AF$3)+1),ROWS(U$3:U159))))</f>
        <v/>
      </c>
      <c r="V159" s="35">
        <f t="shared" si="40"/>
        <v>0</v>
      </c>
      <c r="W159" s="36" t="str">
        <f t="array" ref="W159">INDEX($U$3:$U$201,SMALL(IF($V$3:$V$201=X159,ROW($V$3:$V$201)-ROW($V$3)+1),COUNTIF(X$3:X159,X159)))</f>
        <v/>
      </c>
      <c r="X159" s="37">
        <f t="shared" si="41"/>
        <v>0</v>
      </c>
      <c r="Z159" s="12">
        <f t="shared" si="51"/>
        <v>157</v>
      </c>
      <c r="AA159" s="12">
        <f t="shared" si="42"/>
        <v>17</v>
      </c>
      <c r="AB159" s="32">
        <f>IFERROR(INDEX(generale!$A$5:$I$1004,$Z159,1),"")</f>
        <v>0</v>
      </c>
      <c r="AC159" s="32">
        <f>IFERROR(INDEX(generale!$A$5:$I$1004,$Z159,2),"")</f>
        <v>0</v>
      </c>
      <c r="AD159" s="32">
        <f>IFERROR(INDEX(generale!$A$5:$I$1004,$Z159,3),"")</f>
        <v>0</v>
      </c>
      <c r="AE159" s="32">
        <f>IFERROR(INDEX(generale!$A$5:$I$1004,$Z159,4),"")</f>
        <v>0</v>
      </c>
      <c r="AF159" s="32">
        <f>IFERROR(INDEX(generale!$A$5:$I$1004,$Z159,5),"")</f>
        <v>0</v>
      </c>
      <c r="AG159" s="32">
        <f>IFERROR(INDEX(generale!$A$5:$I$1004,$Z159,6),"")</f>
        <v>0</v>
      </c>
      <c r="AH159" s="13">
        <f>IFERROR(INDEX(generale!$A$5:$I$1004,$Z159,7),"")</f>
        <v>0</v>
      </c>
      <c r="AI159" s="13">
        <f>IFERROR(INDEX(generale!$A$5:$I$1004,$Z159,8),"")</f>
        <v>0</v>
      </c>
    </row>
    <row r="160" spans="1:35" ht="15" customHeight="1">
      <c r="A160" s="12" t="str">
        <f t="shared" si="43"/>
        <v/>
      </c>
      <c r="B160" s="42" t="str">
        <f t="shared" si="44"/>
        <v/>
      </c>
      <c r="C160" s="42" t="str">
        <f t="shared" si="45"/>
        <v/>
      </c>
      <c r="D160" s="12" t="str">
        <f t="shared" si="46"/>
        <v/>
      </c>
      <c r="E160" s="12" t="str">
        <f t="shared" si="47"/>
        <v/>
      </c>
      <c r="F160" s="12" t="str">
        <f t="shared" si="48"/>
        <v/>
      </c>
      <c r="G160" s="44" t="str">
        <f t="shared" si="49"/>
        <v/>
      </c>
      <c r="H160" s="44" t="str">
        <f t="shared" si="50"/>
        <v/>
      </c>
      <c r="U160" s="34" t="str">
        <f t="array" ref="U160">IF(ROWS(U$3:U160)&gt;$L$38,"",INDEX($AF$3:$AF$1002,SMALL(IF(FREQUENCY(MATCH($AF$3:$AF$1002,$AF$3:$AF$1002,0),ROW($AF$3:$AF$1002)-ROW($AF$3)+1),ROW($AF$3:$AF$1002)-ROW($AF$3)+1),ROWS(U$3:U160))))</f>
        <v/>
      </c>
      <c r="V160" s="35">
        <f t="shared" si="40"/>
        <v>0</v>
      </c>
      <c r="W160" s="36" t="str">
        <f t="array" ref="W160">INDEX($U$3:$U$201,SMALL(IF($V$3:$V$201=X160,ROW($V$3:$V$201)-ROW($V$3)+1),COUNTIF(X$3:X160,X160)))</f>
        <v/>
      </c>
      <c r="X160" s="37">
        <f t="shared" si="41"/>
        <v>0</v>
      </c>
      <c r="Z160" s="12">
        <f t="shared" si="51"/>
        <v>158</v>
      </c>
      <c r="AA160" s="12">
        <f t="shared" si="42"/>
        <v>17</v>
      </c>
      <c r="AB160" s="32">
        <f>IFERROR(INDEX(generale!$A$5:$I$1004,$Z160,1),"")</f>
        <v>0</v>
      </c>
      <c r="AC160" s="32">
        <f>IFERROR(INDEX(generale!$A$5:$I$1004,$Z160,2),"")</f>
        <v>0</v>
      </c>
      <c r="AD160" s="32">
        <f>IFERROR(INDEX(generale!$A$5:$I$1004,$Z160,3),"")</f>
        <v>0</v>
      </c>
      <c r="AE160" s="32">
        <f>IFERROR(INDEX(generale!$A$5:$I$1004,$Z160,4),"")</f>
        <v>0</v>
      </c>
      <c r="AF160" s="32">
        <f>IFERROR(INDEX(generale!$A$5:$I$1004,$Z160,5),"")</f>
        <v>0</v>
      </c>
      <c r="AG160" s="32">
        <f>IFERROR(INDEX(generale!$A$5:$I$1004,$Z160,6),"")</f>
        <v>0</v>
      </c>
      <c r="AH160" s="13">
        <f>IFERROR(INDEX(generale!$A$5:$I$1004,$Z160,7),"")</f>
        <v>0</v>
      </c>
      <c r="AI160" s="13">
        <f>IFERROR(INDEX(generale!$A$5:$I$1004,$Z160,8),"")</f>
        <v>0</v>
      </c>
    </row>
    <row r="161" spans="1:35" ht="15" customHeight="1">
      <c r="A161" s="12" t="str">
        <f t="shared" si="43"/>
        <v/>
      </c>
      <c r="B161" s="42" t="str">
        <f t="shared" si="44"/>
        <v/>
      </c>
      <c r="C161" s="42" t="str">
        <f t="shared" si="45"/>
        <v/>
      </c>
      <c r="D161" s="12" t="str">
        <f t="shared" si="46"/>
        <v/>
      </c>
      <c r="E161" s="12" t="str">
        <f t="shared" si="47"/>
        <v/>
      </c>
      <c r="F161" s="12" t="str">
        <f t="shared" si="48"/>
        <v/>
      </c>
      <c r="G161" s="44" t="str">
        <f t="shared" si="49"/>
        <v/>
      </c>
      <c r="H161" s="44" t="str">
        <f t="shared" si="50"/>
        <v/>
      </c>
      <c r="U161" s="34" t="str">
        <f t="array" ref="U161">IF(ROWS(U$3:U161)&gt;$L$38,"",INDEX($AF$3:$AF$1002,SMALL(IF(FREQUENCY(MATCH($AF$3:$AF$1002,$AF$3:$AF$1002,0),ROW($AF$3:$AF$1002)-ROW($AF$3)+1),ROW($AF$3:$AF$1002)-ROW($AF$3)+1),ROWS(U$3:U161))))</f>
        <v/>
      </c>
      <c r="V161" s="35">
        <f t="shared" si="40"/>
        <v>0</v>
      </c>
      <c r="W161" s="36" t="str">
        <f t="array" ref="W161">INDEX($U$3:$U$201,SMALL(IF($V$3:$V$201=X161,ROW($V$3:$V$201)-ROW($V$3)+1),COUNTIF(X$3:X161,X161)))</f>
        <v/>
      </c>
      <c r="X161" s="37">
        <f t="shared" si="41"/>
        <v>0</v>
      </c>
      <c r="Z161" s="12">
        <f t="shared" si="51"/>
        <v>159</v>
      </c>
      <c r="AA161" s="12">
        <f t="shared" si="42"/>
        <v>17</v>
      </c>
      <c r="AB161" s="32">
        <f>IFERROR(INDEX(generale!$A$5:$I$1004,$Z161,1),"")</f>
        <v>0</v>
      </c>
      <c r="AC161" s="32">
        <f>IFERROR(INDEX(generale!$A$5:$I$1004,$Z161,2),"")</f>
        <v>0</v>
      </c>
      <c r="AD161" s="32">
        <f>IFERROR(INDEX(generale!$A$5:$I$1004,$Z161,3),"")</f>
        <v>0</v>
      </c>
      <c r="AE161" s="32">
        <f>IFERROR(INDEX(generale!$A$5:$I$1004,$Z161,4),"")</f>
        <v>0</v>
      </c>
      <c r="AF161" s="32">
        <f>IFERROR(INDEX(generale!$A$5:$I$1004,$Z161,5),"")</f>
        <v>0</v>
      </c>
      <c r="AG161" s="32">
        <f>IFERROR(INDEX(generale!$A$5:$I$1004,$Z161,6),"")</f>
        <v>0</v>
      </c>
      <c r="AH161" s="13">
        <f>IFERROR(INDEX(generale!$A$5:$I$1004,$Z161,7),"")</f>
        <v>0</v>
      </c>
      <c r="AI161" s="13">
        <f>IFERROR(INDEX(generale!$A$5:$I$1004,$Z161,8),"")</f>
        <v>0</v>
      </c>
    </row>
    <row r="162" spans="1:35" ht="15" customHeight="1">
      <c r="A162" s="12" t="str">
        <f t="shared" si="43"/>
        <v/>
      </c>
      <c r="B162" s="42" t="str">
        <f t="shared" si="44"/>
        <v/>
      </c>
      <c r="C162" s="42" t="str">
        <f t="shared" si="45"/>
        <v/>
      </c>
      <c r="D162" s="12" t="str">
        <f t="shared" si="46"/>
        <v/>
      </c>
      <c r="E162" s="12" t="str">
        <f t="shared" si="47"/>
        <v/>
      </c>
      <c r="F162" s="12" t="str">
        <f t="shared" si="48"/>
        <v/>
      </c>
      <c r="G162" s="44" t="str">
        <f t="shared" si="49"/>
        <v/>
      </c>
      <c r="H162" s="44" t="str">
        <f t="shared" si="50"/>
        <v/>
      </c>
      <c r="U162" s="34" t="str">
        <f t="array" ref="U162">IF(ROWS(U$3:U162)&gt;$L$38,"",INDEX($AF$3:$AF$1002,SMALL(IF(FREQUENCY(MATCH($AF$3:$AF$1002,$AF$3:$AF$1002,0),ROW($AF$3:$AF$1002)-ROW($AF$3)+1),ROW($AF$3:$AF$1002)-ROW($AF$3)+1),ROWS(U$3:U162))))</f>
        <v/>
      </c>
      <c r="V162" s="35">
        <f t="shared" si="40"/>
        <v>0</v>
      </c>
      <c r="W162" s="36" t="str">
        <f t="array" ref="W162">INDEX($U$3:$U$201,SMALL(IF($V$3:$V$201=X162,ROW($V$3:$V$201)-ROW($V$3)+1),COUNTIF(X$3:X162,X162)))</f>
        <v/>
      </c>
      <c r="X162" s="37">
        <f t="shared" si="41"/>
        <v>0</v>
      </c>
      <c r="Z162" s="12">
        <f t="shared" si="51"/>
        <v>160</v>
      </c>
      <c r="AA162" s="12">
        <f t="shared" si="42"/>
        <v>17</v>
      </c>
      <c r="AB162" s="32">
        <f>IFERROR(INDEX(generale!$A$5:$I$1004,$Z162,1),"")</f>
        <v>0</v>
      </c>
      <c r="AC162" s="32">
        <f>IFERROR(INDEX(generale!$A$5:$I$1004,$Z162,2),"")</f>
        <v>0</v>
      </c>
      <c r="AD162" s="32">
        <f>IFERROR(INDEX(generale!$A$5:$I$1004,$Z162,3),"")</f>
        <v>0</v>
      </c>
      <c r="AE162" s="32">
        <f>IFERROR(INDEX(generale!$A$5:$I$1004,$Z162,4),"")</f>
        <v>0</v>
      </c>
      <c r="AF162" s="32">
        <f>IFERROR(INDEX(generale!$A$5:$I$1004,$Z162,5),"")</f>
        <v>0</v>
      </c>
      <c r="AG162" s="32">
        <f>IFERROR(INDEX(generale!$A$5:$I$1004,$Z162,6),"")</f>
        <v>0</v>
      </c>
      <c r="AH162" s="13">
        <f>IFERROR(INDEX(generale!$A$5:$I$1004,$Z162,7),"")</f>
        <v>0</v>
      </c>
      <c r="AI162" s="13">
        <f>IFERROR(INDEX(generale!$A$5:$I$1004,$Z162,8),"")</f>
        <v>0</v>
      </c>
    </row>
    <row r="163" spans="1:35" ht="15" customHeight="1">
      <c r="A163" s="12" t="str">
        <f t="shared" si="43"/>
        <v/>
      </c>
      <c r="B163" s="42" t="str">
        <f t="shared" si="44"/>
        <v/>
      </c>
      <c r="C163" s="42" t="str">
        <f t="shared" si="45"/>
        <v/>
      </c>
      <c r="D163" s="12" t="str">
        <f t="shared" si="46"/>
        <v/>
      </c>
      <c r="E163" s="12" t="str">
        <f t="shared" si="47"/>
        <v/>
      </c>
      <c r="F163" s="12" t="str">
        <f t="shared" si="48"/>
        <v/>
      </c>
      <c r="G163" s="44" t="str">
        <f t="shared" si="49"/>
        <v/>
      </c>
      <c r="H163" s="44" t="str">
        <f t="shared" si="50"/>
        <v/>
      </c>
      <c r="U163" s="34" t="str">
        <f t="array" ref="U163">IF(ROWS(U$3:U163)&gt;$L$38,"",INDEX($AF$3:$AF$1002,SMALL(IF(FREQUENCY(MATCH($AF$3:$AF$1002,$AF$3:$AF$1002,0),ROW($AF$3:$AF$1002)-ROW($AF$3)+1),ROW($AF$3:$AF$1002)-ROW($AF$3)+1),ROWS(U$3:U163))))</f>
        <v/>
      </c>
      <c r="V163" s="35">
        <f t="shared" ref="V163:V194" si="52">IF(U163=0,"",COUNTIF($AF$3:$AF$1002,U163))</f>
        <v>0</v>
      </c>
      <c r="W163" s="36" t="str">
        <f t="array" ref="W163">INDEX($U$3:$U$201,SMALL(IF($V$3:$V$201=X163,ROW($V$3:$V$201)-ROW($V$3)+1),COUNTIF(X$3:X163,X163)))</f>
        <v/>
      </c>
      <c r="X163" s="37">
        <f t="shared" ref="X163:X194" si="53">LARGE($V$3:$V$201,ROW(X163)-2)</f>
        <v>0</v>
      </c>
      <c r="Z163" s="12">
        <f t="shared" si="51"/>
        <v>161</v>
      </c>
      <c r="AA163" s="12">
        <f t="shared" si="42"/>
        <v>17</v>
      </c>
      <c r="AB163" s="32">
        <f>IFERROR(INDEX(generale!$A$5:$I$1004,$Z163,1),"")</f>
        <v>0</v>
      </c>
      <c r="AC163" s="32">
        <f>IFERROR(INDEX(generale!$A$5:$I$1004,$Z163,2),"")</f>
        <v>0</v>
      </c>
      <c r="AD163" s="32">
        <f>IFERROR(INDEX(generale!$A$5:$I$1004,$Z163,3),"")</f>
        <v>0</v>
      </c>
      <c r="AE163" s="32">
        <f>IFERROR(INDEX(generale!$A$5:$I$1004,$Z163,4),"")</f>
        <v>0</v>
      </c>
      <c r="AF163" s="32">
        <f>IFERROR(INDEX(generale!$A$5:$I$1004,$Z163,5),"")</f>
        <v>0</v>
      </c>
      <c r="AG163" s="32">
        <f>IFERROR(INDEX(generale!$A$5:$I$1004,$Z163,6),"")</f>
        <v>0</v>
      </c>
      <c r="AH163" s="13">
        <f>IFERROR(INDEX(generale!$A$5:$I$1004,$Z163,7),"")</f>
        <v>0</v>
      </c>
      <c r="AI163" s="13">
        <f>IFERROR(INDEX(generale!$A$5:$I$1004,$Z163,8),"")</f>
        <v>0</v>
      </c>
    </row>
    <row r="164" spans="1:35" ht="15" customHeight="1">
      <c r="A164" s="12" t="str">
        <f t="shared" si="43"/>
        <v/>
      </c>
      <c r="B164" s="42" t="str">
        <f t="shared" si="44"/>
        <v/>
      </c>
      <c r="C164" s="42" t="str">
        <f t="shared" si="45"/>
        <v/>
      </c>
      <c r="D164" s="12" t="str">
        <f t="shared" si="46"/>
        <v/>
      </c>
      <c r="E164" s="12" t="str">
        <f t="shared" si="47"/>
        <v/>
      </c>
      <c r="F164" s="12" t="str">
        <f t="shared" si="48"/>
        <v/>
      </c>
      <c r="G164" s="44" t="str">
        <f t="shared" si="49"/>
        <v/>
      </c>
      <c r="H164" s="44" t="str">
        <f t="shared" si="50"/>
        <v/>
      </c>
      <c r="U164" s="34" t="str">
        <f t="array" ref="U164">IF(ROWS(U$3:U164)&gt;$L$38,"",INDEX($AF$3:$AF$1002,SMALL(IF(FREQUENCY(MATCH($AF$3:$AF$1002,$AF$3:$AF$1002,0),ROW($AF$3:$AF$1002)-ROW($AF$3)+1),ROW($AF$3:$AF$1002)-ROW($AF$3)+1),ROWS(U$3:U164))))</f>
        <v/>
      </c>
      <c r="V164" s="35">
        <f t="shared" si="52"/>
        <v>0</v>
      </c>
      <c r="W164" s="36" t="str">
        <f t="array" ref="W164">INDEX($U$3:$U$201,SMALL(IF($V$3:$V$201=X164,ROW($V$3:$V$201)-ROW($V$3)+1),COUNTIF(X$3:X164,X164)))</f>
        <v/>
      </c>
      <c r="X164" s="37">
        <f t="shared" si="53"/>
        <v>0</v>
      </c>
      <c r="Z164" s="12">
        <f t="shared" si="51"/>
        <v>162</v>
      </c>
      <c r="AA164" s="12">
        <f t="shared" si="42"/>
        <v>17</v>
      </c>
      <c r="AB164" s="32">
        <f>IFERROR(INDEX(generale!$A$5:$I$1004,$Z164,1),"")</f>
        <v>0</v>
      </c>
      <c r="AC164" s="32">
        <f>IFERROR(INDEX(generale!$A$5:$I$1004,$Z164,2),"")</f>
        <v>0</v>
      </c>
      <c r="AD164" s="32">
        <f>IFERROR(INDEX(generale!$A$5:$I$1004,$Z164,3),"")</f>
        <v>0</v>
      </c>
      <c r="AE164" s="32">
        <f>IFERROR(INDEX(generale!$A$5:$I$1004,$Z164,4),"")</f>
        <v>0</v>
      </c>
      <c r="AF164" s="32">
        <f>IFERROR(INDEX(generale!$A$5:$I$1004,$Z164,5),"")</f>
        <v>0</v>
      </c>
      <c r="AG164" s="32">
        <f>IFERROR(INDEX(generale!$A$5:$I$1004,$Z164,6),"")</f>
        <v>0</v>
      </c>
      <c r="AH164" s="13">
        <f>IFERROR(INDEX(generale!$A$5:$I$1004,$Z164,7),"")</f>
        <v>0</v>
      </c>
      <c r="AI164" s="13">
        <f>IFERROR(INDEX(generale!$A$5:$I$1004,$Z164,8),"")</f>
        <v>0</v>
      </c>
    </row>
    <row r="165" spans="1:35" ht="15" customHeight="1">
      <c r="A165" s="12" t="str">
        <f t="shared" si="43"/>
        <v/>
      </c>
      <c r="B165" s="42" t="str">
        <f t="shared" si="44"/>
        <v/>
      </c>
      <c r="C165" s="42" t="str">
        <f t="shared" si="45"/>
        <v/>
      </c>
      <c r="D165" s="12" t="str">
        <f t="shared" si="46"/>
        <v/>
      </c>
      <c r="E165" s="12" t="str">
        <f t="shared" si="47"/>
        <v/>
      </c>
      <c r="F165" s="12" t="str">
        <f t="shared" si="48"/>
        <v/>
      </c>
      <c r="G165" s="44" t="str">
        <f t="shared" si="49"/>
        <v/>
      </c>
      <c r="H165" s="44" t="str">
        <f t="shared" si="50"/>
        <v/>
      </c>
      <c r="U165" s="34" t="str">
        <f t="array" ref="U165">IF(ROWS(U$3:U165)&gt;$L$38,"",INDEX($AF$3:$AF$1002,SMALL(IF(FREQUENCY(MATCH($AF$3:$AF$1002,$AF$3:$AF$1002,0),ROW($AF$3:$AF$1002)-ROW($AF$3)+1),ROW($AF$3:$AF$1002)-ROW($AF$3)+1),ROWS(U$3:U165))))</f>
        <v/>
      </c>
      <c r="V165" s="35">
        <f t="shared" si="52"/>
        <v>0</v>
      </c>
      <c r="W165" s="36" t="str">
        <f t="array" ref="W165">INDEX($U$3:$U$201,SMALL(IF($V$3:$V$201=X165,ROW($V$3:$V$201)-ROW($V$3)+1),COUNTIF(X$3:X165,X165)))</f>
        <v/>
      </c>
      <c r="X165" s="37">
        <f t="shared" si="53"/>
        <v>0</v>
      </c>
      <c r="Z165" s="12">
        <f t="shared" si="51"/>
        <v>163</v>
      </c>
      <c r="AA165" s="12">
        <f t="shared" si="42"/>
        <v>17</v>
      </c>
      <c r="AB165" s="32">
        <f>IFERROR(INDEX(generale!$A$5:$I$1004,$Z165,1),"")</f>
        <v>0</v>
      </c>
      <c r="AC165" s="32">
        <f>IFERROR(INDEX(generale!$A$5:$I$1004,$Z165,2),"")</f>
        <v>0</v>
      </c>
      <c r="AD165" s="32">
        <f>IFERROR(INDEX(generale!$A$5:$I$1004,$Z165,3),"")</f>
        <v>0</v>
      </c>
      <c r="AE165" s="32">
        <f>IFERROR(INDEX(generale!$A$5:$I$1004,$Z165,4),"")</f>
        <v>0</v>
      </c>
      <c r="AF165" s="32">
        <f>IFERROR(INDEX(generale!$A$5:$I$1004,$Z165,5),"")</f>
        <v>0</v>
      </c>
      <c r="AG165" s="32">
        <f>IFERROR(INDEX(generale!$A$5:$I$1004,$Z165,6),"")</f>
        <v>0</v>
      </c>
      <c r="AH165" s="13">
        <f>IFERROR(INDEX(generale!$A$5:$I$1004,$Z165,7),"")</f>
        <v>0</v>
      </c>
      <c r="AI165" s="13">
        <f>IFERROR(INDEX(generale!$A$5:$I$1004,$Z165,8),"")</f>
        <v>0</v>
      </c>
    </row>
    <row r="166" spans="1:35" ht="15" customHeight="1">
      <c r="A166" s="12" t="str">
        <f t="shared" si="43"/>
        <v/>
      </c>
      <c r="B166" s="42" t="str">
        <f t="shared" si="44"/>
        <v/>
      </c>
      <c r="C166" s="42" t="str">
        <f t="shared" si="45"/>
        <v/>
      </c>
      <c r="D166" s="12" t="str">
        <f t="shared" si="46"/>
        <v/>
      </c>
      <c r="E166" s="12" t="str">
        <f t="shared" si="47"/>
        <v/>
      </c>
      <c r="F166" s="12" t="str">
        <f t="shared" si="48"/>
        <v/>
      </c>
      <c r="G166" s="44" t="str">
        <f t="shared" si="49"/>
        <v/>
      </c>
      <c r="H166" s="44" t="str">
        <f t="shared" si="50"/>
        <v/>
      </c>
      <c r="U166" s="34" t="str">
        <f t="array" ref="U166">IF(ROWS(U$3:U166)&gt;$L$38,"",INDEX($AF$3:$AF$1002,SMALL(IF(FREQUENCY(MATCH($AF$3:$AF$1002,$AF$3:$AF$1002,0),ROW($AF$3:$AF$1002)-ROW($AF$3)+1),ROW($AF$3:$AF$1002)-ROW($AF$3)+1),ROWS(U$3:U166))))</f>
        <v/>
      </c>
      <c r="V166" s="35">
        <f t="shared" si="52"/>
        <v>0</v>
      </c>
      <c r="W166" s="36" t="str">
        <f t="array" ref="W166">INDEX($U$3:$U$201,SMALL(IF($V$3:$V$201=X166,ROW($V$3:$V$201)-ROW($V$3)+1),COUNTIF(X$3:X166,X166)))</f>
        <v/>
      </c>
      <c r="X166" s="37">
        <f t="shared" si="53"/>
        <v>0</v>
      </c>
      <c r="Z166" s="12">
        <f t="shared" si="51"/>
        <v>164</v>
      </c>
      <c r="AA166" s="12">
        <f t="shared" si="42"/>
        <v>17</v>
      </c>
      <c r="AB166" s="32">
        <f>IFERROR(INDEX(generale!$A$5:$I$1004,$Z166,1),"")</f>
        <v>0</v>
      </c>
      <c r="AC166" s="32">
        <f>IFERROR(INDEX(generale!$A$5:$I$1004,$Z166,2),"")</f>
        <v>0</v>
      </c>
      <c r="AD166" s="32">
        <f>IFERROR(INDEX(generale!$A$5:$I$1004,$Z166,3),"")</f>
        <v>0</v>
      </c>
      <c r="AE166" s="32">
        <f>IFERROR(INDEX(generale!$A$5:$I$1004,$Z166,4),"")</f>
        <v>0</v>
      </c>
      <c r="AF166" s="32">
        <f>IFERROR(INDEX(generale!$A$5:$I$1004,$Z166,5),"")</f>
        <v>0</v>
      </c>
      <c r="AG166" s="32">
        <f>IFERROR(INDEX(generale!$A$5:$I$1004,$Z166,6),"")</f>
        <v>0</v>
      </c>
      <c r="AH166" s="13">
        <f>IFERROR(INDEX(generale!$A$5:$I$1004,$Z166,7),"")</f>
        <v>0</v>
      </c>
      <c r="AI166" s="13">
        <f>IFERROR(INDEX(generale!$A$5:$I$1004,$Z166,8),"")</f>
        <v>0</v>
      </c>
    </row>
    <row r="167" spans="1:35" ht="15" customHeight="1">
      <c r="A167" s="12" t="str">
        <f t="shared" si="43"/>
        <v/>
      </c>
      <c r="B167" s="42" t="str">
        <f t="shared" si="44"/>
        <v/>
      </c>
      <c r="C167" s="42" t="str">
        <f t="shared" si="45"/>
        <v/>
      </c>
      <c r="D167" s="12" t="str">
        <f t="shared" si="46"/>
        <v/>
      </c>
      <c r="E167" s="12" t="str">
        <f t="shared" si="47"/>
        <v/>
      </c>
      <c r="F167" s="12" t="str">
        <f t="shared" si="48"/>
        <v/>
      </c>
      <c r="G167" s="44" t="str">
        <f t="shared" si="49"/>
        <v/>
      </c>
      <c r="H167" s="44" t="str">
        <f t="shared" si="50"/>
        <v/>
      </c>
      <c r="U167" s="34" t="str">
        <f t="array" ref="U167">IF(ROWS(U$3:U167)&gt;$L$38,"",INDEX($AF$3:$AF$1002,SMALL(IF(FREQUENCY(MATCH($AF$3:$AF$1002,$AF$3:$AF$1002,0),ROW($AF$3:$AF$1002)-ROW($AF$3)+1),ROW($AF$3:$AF$1002)-ROW($AF$3)+1),ROWS(U$3:U167))))</f>
        <v/>
      </c>
      <c r="V167" s="35">
        <f t="shared" si="52"/>
        <v>0</v>
      </c>
      <c r="W167" s="36" t="str">
        <f t="array" ref="W167">INDEX($U$3:$U$201,SMALL(IF($V$3:$V$201=X167,ROW($V$3:$V$201)-ROW($V$3)+1),COUNTIF(X$3:X167,X167)))</f>
        <v/>
      </c>
      <c r="X167" s="37">
        <f t="shared" si="53"/>
        <v>0</v>
      </c>
      <c r="Z167" s="12">
        <f t="shared" si="51"/>
        <v>165</v>
      </c>
      <c r="AA167" s="12">
        <f t="shared" si="42"/>
        <v>17</v>
      </c>
      <c r="AB167" s="32">
        <f>IFERROR(INDEX(generale!$A$5:$I$1004,$Z167,1),"")</f>
        <v>0</v>
      </c>
      <c r="AC167" s="32">
        <f>IFERROR(INDEX(generale!$A$5:$I$1004,$Z167,2),"")</f>
        <v>0</v>
      </c>
      <c r="AD167" s="32">
        <f>IFERROR(INDEX(generale!$A$5:$I$1004,$Z167,3),"")</f>
        <v>0</v>
      </c>
      <c r="AE167" s="32">
        <f>IFERROR(INDEX(generale!$A$5:$I$1004,$Z167,4),"")</f>
        <v>0</v>
      </c>
      <c r="AF167" s="32">
        <f>IFERROR(INDEX(generale!$A$5:$I$1004,$Z167,5),"")</f>
        <v>0</v>
      </c>
      <c r="AG167" s="32">
        <f>IFERROR(INDEX(generale!$A$5:$I$1004,$Z167,6),"")</f>
        <v>0</v>
      </c>
      <c r="AH167" s="13">
        <f>IFERROR(INDEX(generale!$A$5:$I$1004,$Z167,7),"")</f>
        <v>0</v>
      </c>
      <c r="AI167" s="13">
        <f>IFERROR(INDEX(generale!$A$5:$I$1004,$Z167,8),"")</f>
        <v>0</v>
      </c>
    </row>
    <row r="168" spans="1:35" ht="15" customHeight="1">
      <c r="A168" s="12" t="str">
        <f t="shared" si="43"/>
        <v/>
      </c>
      <c r="B168" s="42" t="str">
        <f t="shared" si="44"/>
        <v/>
      </c>
      <c r="C168" s="42" t="str">
        <f t="shared" si="45"/>
        <v/>
      </c>
      <c r="D168" s="12" t="str">
        <f t="shared" si="46"/>
        <v/>
      </c>
      <c r="E168" s="12" t="str">
        <f t="shared" si="47"/>
        <v/>
      </c>
      <c r="F168" s="12" t="str">
        <f t="shared" si="48"/>
        <v/>
      </c>
      <c r="G168" s="44" t="str">
        <f t="shared" si="49"/>
        <v/>
      </c>
      <c r="H168" s="44" t="str">
        <f t="shared" si="50"/>
        <v/>
      </c>
      <c r="U168" s="34" t="str">
        <f t="array" ref="U168">IF(ROWS(U$3:U168)&gt;$L$38,"",INDEX($AF$3:$AF$1002,SMALL(IF(FREQUENCY(MATCH($AF$3:$AF$1002,$AF$3:$AF$1002,0),ROW($AF$3:$AF$1002)-ROW($AF$3)+1),ROW($AF$3:$AF$1002)-ROW($AF$3)+1),ROWS(U$3:U168))))</f>
        <v/>
      </c>
      <c r="V168" s="35">
        <f t="shared" si="52"/>
        <v>0</v>
      </c>
      <c r="W168" s="36" t="str">
        <f t="array" ref="W168">INDEX($U$3:$U$201,SMALL(IF($V$3:$V$201=X168,ROW($V$3:$V$201)-ROW($V$3)+1),COUNTIF(X$3:X168,X168)))</f>
        <v/>
      </c>
      <c r="X168" s="37">
        <f t="shared" si="53"/>
        <v>0</v>
      </c>
      <c r="Z168" s="12">
        <f t="shared" si="51"/>
        <v>166</v>
      </c>
      <c r="AA168" s="12">
        <f t="shared" si="42"/>
        <v>17</v>
      </c>
      <c r="AB168" s="32">
        <f>IFERROR(INDEX(generale!$A$5:$I$1004,$Z168,1),"")</f>
        <v>0</v>
      </c>
      <c r="AC168" s="32">
        <f>IFERROR(INDEX(generale!$A$5:$I$1004,$Z168,2),"")</f>
        <v>0</v>
      </c>
      <c r="AD168" s="32">
        <f>IFERROR(INDEX(generale!$A$5:$I$1004,$Z168,3),"")</f>
        <v>0</v>
      </c>
      <c r="AE168" s="32">
        <f>IFERROR(INDEX(generale!$A$5:$I$1004,$Z168,4),"")</f>
        <v>0</v>
      </c>
      <c r="AF168" s="32">
        <f>IFERROR(INDEX(generale!$A$5:$I$1004,$Z168,5),"")</f>
        <v>0</v>
      </c>
      <c r="AG168" s="32">
        <f>IFERROR(INDEX(generale!$A$5:$I$1004,$Z168,6),"")</f>
        <v>0</v>
      </c>
      <c r="AH168" s="13">
        <f>IFERROR(INDEX(generale!$A$5:$I$1004,$Z168,7),"")</f>
        <v>0</v>
      </c>
      <c r="AI168" s="13">
        <f>IFERROR(INDEX(generale!$A$5:$I$1004,$Z168,8),"")</f>
        <v>0</v>
      </c>
    </row>
    <row r="169" spans="1:35" ht="15" customHeight="1">
      <c r="A169" s="12" t="str">
        <f t="shared" si="43"/>
        <v/>
      </c>
      <c r="B169" s="42" t="str">
        <f t="shared" si="44"/>
        <v/>
      </c>
      <c r="C169" s="42" t="str">
        <f t="shared" si="45"/>
        <v/>
      </c>
      <c r="D169" s="12" t="str">
        <f t="shared" si="46"/>
        <v/>
      </c>
      <c r="E169" s="12" t="str">
        <f t="shared" si="47"/>
        <v/>
      </c>
      <c r="F169" s="12" t="str">
        <f t="shared" si="48"/>
        <v/>
      </c>
      <c r="G169" s="44" t="str">
        <f t="shared" si="49"/>
        <v/>
      </c>
      <c r="H169" s="44" t="str">
        <f t="shared" si="50"/>
        <v/>
      </c>
      <c r="U169" s="34" t="str">
        <f t="array" ref="U169">IF(ROWS(U$3:U169)&gt;$L$38,"",INDEX($AF$3:$AF$1002,SMALL(IF(FREQUENCY(MATCH($AF$3:$AF$1002,$AF$3:$AF$1002,0),ROW($AF$3:$AF$1002)-ROW($AF$3)+1),ROW($AF$3:$AF$1002)-ROW($AF$3)+1),ROWS(U$3:U169))))</f>
        <v/>
      </c>
      <c r="V169" s="35">
        <f t="shared" si="52"/>
        <v>0</v>
      </c>
      <c r="W169" s="36" t="str">
        <f t="array" ref="W169">INDEX($U$3:$U$201,SMALL(IF($V$3:$V$201=X169,ROW($V$3:$V$201)-ROW($V$3)+1),COUNTIF(X$3:X169,X169)))</f>
        <v/>
      </c>
      <c r="X169" s="37">
        <f t="shared" si="53"/>
        <v>0</v>
      </c>
      <c r="Z169" s="12">
        <f t="shared" si="51"/>
        <v>167</v>
      </c>
      <c r="AA169" s="12">
        <f t="shared" si="42"/>
        <v>17</v>
      </c>
      <c r="AB169" s="32">
        <f>IFERROR(INDEX(generale!$A$5:$I$1004,$Z169,1),"")</f>
        <v>0</v>
      </c>
      <c r="AC169" s="32">
        <f>IFERROR(INDEX(generale!$A$5:$I$1004,$Z169,2),"")</f>
        <v>0</v>
      </c>
      <c r="AD169" s="32">
        <f>IFERROR(INDEX(generale!$A$5:$I$1004,$Z169,3),"")</f>
        <v>0</v>
      </c>
      <c r="AE169" s="32">
        <f>IFERROR(INDEX(generale!$A$5:$I$1004,$Z169,4),"")</f>
        <v>0</v>
      </c>
      <c r="AF169" s="32">
        <f>IFERROR(INDEX(generale!$A$5:$I$1004,$Z169,5),"")</f>
        <v>0</v>
      </c>
      <c r="AG169" s="32">
        <f>IFERROR(INDEX(generale!$A$5:$I$1004,$Z169,6),"")</f>
        <v>0</v>
      </c>
      <c r="AH169" s="13">
        <f>IFERROR(INDEX(generale!$A$5:$I$1004,$Z169,7),"")</f>
        <v>0</v>
      </c>
      <c r="AI169" s="13">
        <f>IFERROR(INDEX(generale!$A$5:$I$1004,$Z169,8),"")</f>
        <v>0</v>
      </c>
    </row>
    <row r="170" spans="1:35" ht="15" customHeight="1">
      <c r="A170" s="12" t="str">
        <f t="shared" si="43"/>
        <v/>
      </c>
      <c r="B170" s="42" t="str">
        <f t="shared" si="44"/>
        <v/>
      </c>
      <c r="C170" s="42" t="str">
        <f t="shared" si="45"/>
        <v/>
      </c>
      <c r="D170" s="12" t="str">
        <f t="shared" si="46"/>
        <v/>
      </c>
      <c r="E170" s="12" t="str">
        <f t="shared" si="47"/>
        <v/>
      </c>
      <c r="F170" s="12" t="str">
        <f t="shared" si="48"/>
        <v/>
      </c>
      <c r="G170" s="44" t="str">
        <f t="shared" si="49"/>
        <v/>
      </c>
      <c r="H170" s="44" t="str">
        <f t="shared" si="50"/>
        <v/>
      </c>
      <c r="U170" s="34" t="str">
        <f t="array" ref="U170">IF(ROWS(U$3:U170)&gt;$L$38,"",INDEX($AF$3:$AF$1002,SMALL(IF(FREQUENCY(MATCH($AF$3:$AF$1002,$AF$3:$AF$1002,0),ROW($AF$3:$AF$1002)-ROW($AF$3)+1),ROW($AF$3:$AF$1002)-ROW($AF$3)+1),ROWS(U$3:U170))))</f>
        <v/>
      </c>
      <c r="V170" s="35">
        <f t="shared" si="52"/>
        <v>0</v>
      </c>
      <c r="W170" s="36" t="str">
        <f t="array" ref="W170">INDEX($U$3:$U$201,SMALL(IF($V$3:$V$201=X170,ROW($V$3:$V$201)-ROW($V$3)+1),COUNTIF(X$3:X170,X170)))</f>
        <v/>
      </c>
      <c r="X170" s="37">
        <f t="shared" si="53"/>
        <v>0</v>
      </c>
      <c r="Z170" s="12">
        <f t="shared" si="51"/>
        <v>168</v>
      </c>
      <c r="AA170" s="12">
        <f t="shared" si="42"/>
        <v>17</v>
      </c>
      <c r="AB170" s="32">
        <f>IFERROR(INDEX(generale!$A$5:$I$1004,$Z170,1),"")</f>
        <v>0</v>
      </c>
      <c r="AC170" s="32">
        <f>IFERROR(INDEX(generale!$A$5:$I$1004,$Z170,2),"")</f>
        <v>0</v>
      </c>
      <c r="AD170" s="32">
        <f>IFERROR(INDEX(generale!$A$5:$I$1004,$Z170,3),"")</f>
        <v>0</v>
      </c>
      <c r="AE170" s="32">
        <f>IFERROR(INDEX(generale!$A$5:$I$1004,$Z170,4),"")</f>
        <v>0</v>
      </c>
      <c r="AF170" s="32">
        <f>IFERROR(INDEX(generale!$A$5:$I$1004,$Z170,5),"")</f>
        <v>0</v>
      </c>
      <c r="AG170" s="32">
        <f>IFERROR(INDEX(generale!$A$5:$I$1004,$Z170,6),"")</f>
        <v>0</v>
      </c>
      <c r="AH170" s="13">
        <f>IFERROR(INDEX(generale!$A$5:$I$1004,$Z170,7),"")</f>
        <v>0</v>
      </c>
      <c r="AI170" s="13">
        <f>IFERROR(INDEX(generale!$A$5:$I$1004,$Z170,8),"")</f>
        <v>0</v>
      </c>
    </row>
    <row r="171" spans="1:35" ht="15" customHeight="1">
      <c r="A171" s="12" t="str">
        <f t="shared" si="43"/>
        <v/>
      </c>
      <c r="B171" s="42" t="str">
        <f t="shared" si="44"/>
        <v/>
      </c>
      <c r="C171" s="42" t="str">
        <f t="shared" si="45"/>
        <v/>
      </c>
      <c r="D171" s="12" t="str">
        <f t="shared" si="46"/>
        <v/>
      </c>
      <c r="E171" s="12" t="str">
        <f t="shared" si="47"/>
        <v/>
      </c>
      <c r="F171" s="12" t="str">
        <f t="shared" si="48"/>
        <v/>
      </c>
      <c r="G171" s="44" t="str">
        <f t="shared" si="49"/>
        <v/>
      </c>
      <c r="H171" s="44" t="str">
        <f t="shared" si="50"/>
        <v/>
      </c>
      <c r="U171" s="34" t="str">
        <f t="array" ref="U171">IF(ROWS(U$3:U171)&gt;$L$38,"",INDEX($AF$3:$AF$1002,SMALL(IF(FREQUENCY(MATCH($AF$3:$AF$1002,$AF$3:$AF$1002,0),ROW($AF$3:$AF$1002)-ROW($AF$3)+1),ROW($AF$3:$AF$1002)-ROW($AF$3)+1),ROWS(U$3:U171))))</f>
        <v/>
      </c>
      <c r="V171" s="35">
        <f t="shared" si="52"/>
        <v>0</v>
      </c>
      <c r="W171" s="36" t="str">
        <f t="array" ref="W171">INDEX($U$3:$U$201,SMALL(IF($V$3:$V$201=X171,ROW($V$3:$V$201)-ROW($V$3)+1),COUNTIF(X$3:X171,X171)))</f>
        <v/>
      </c>
      <c r="X171" s="37">
        <f t="shared" si="53"/>
        <v>0</v>
      </c>
      <c r="Z171" s="12">
        <f t="shared" si="51"/>
        <v>169</v>
      </c>
      <c r="AA171" s="12">
        <f t="shared" si="42"/>
        <v>17</v>
      </c>
      <c r="AB171" s="32">
        <f>IFERROR(INDEX(generale!$A$5:$I$1004,$Z171,1),"")</f>
        <v>0</v>
      </c>
      <c r="AC171" s="32">
        <f>IFERROR(INDEX(generale!$A$5:$I$1004,$Z171,2),"")</f>
        <v>0</v>
      </c>
      <c r="AD171" s="32">
        <f>IFERROR(INDEX(generale!$A$5:$I$1004,$Z171,3),"")</f>
        <v>0</v>
      </c>
      <c r="AE171" s="32">
        <f>IFERROR(INDEX(generale!$A$5:$I$1004,$Z171,4),"")</f>
        <v>0</v>
      </c>
      <c r="AF171" s="32">
        <f>IFERROR(INDEX(generale!$A$5:$I$1004,$Z171,5),"")</f>
        <v>0</v>
      </c>
      <c r="AG171" s="32">
        <f>IFERROR(INDEX(generale!$A$5:$I$1004,$Z171,6),"")</f>
        <v>0</v>
      </c>
      <c r="AH171" s="13">
        <f>IFERROR(INDEX(generale!$A$5:$I$1004,$Z171,7),"")</f>
        <v>0</v>
      </c>
      <c r="AI171" s="13">
        <f>IFERROR(INDEX(generale!$A$5:$I$1004,$Z171,8),"")</f>
        <v>0</v>
      </c>
    </row>
    <row r="172" spans="1:35" ht="15" customHeight="1">
      <c r="A172" s="12" t="str">
        <f t="shared" si="43"/>
        <v/>
      </c>
      <c r="B172" s="42" t="str">
        <f t="shared" si="44"/>
        <v/>
      </c>
      <c r="C172" s="42" t="str">
        <f t="shared" si="45"/>
        <v/>
      </c>
      <c r="D172" s="12" t="str">
        <f t="shared" si="46"/>
        <v/>
      </c>
      <c r="E172" s="12" t="str">
        <f t="shared" si="47"/>
        <v/>
      </c>
      <c r="F172" s="12" t="str">
        <f t="shared" si="48"/>
        <v/>
      </c>
      <c r="G172" s="44" t="str">
        <f t="shared" si="49"/>
        <v/>
      </c>
      <c r="H172" s="44" t="str">
        <f t="shared" si="50"/>
        <v/>
      </c>
      <c r="U172" s="34" t="str">
        <f t="array" ref="U172">IF(ROWS(U$3:U172)&gt;$L$38,"",INDEX($AF$3:$AF$1002,SMALL(IF(FREQUENCY(MATCH($AF$3:$AF$1002,$AF$3:$AF$1002,0),ROW($AF$3:$AF$1002)-ROW($AF$3)+1),ROW($AF$3:$AF$1002)-ROW($AF$3)+1),ROWS(U$3:U172))))</f>
        <v/>
      </c>
      <c r="V172" s="35">
        <f t="shared" si="52"/>
        <v>0</v>
      </c>
      <c r="W172" s="36" t="str">
        <f t="array" ref="W172">INDEX($U$3:$U$201,SMALL(IF($V$3:$V$201=X172,ROW($V$3:$V$201)-ROW($V$3)+1),COUNTIF(X$3:X172,X172)))</f>
        <v/>
      </c>
      <c r="X172" s="37">
        <f t="shared" si="53"/>
        <v>0</v>
      </c>
      <c r="Z172" s="12">
        <f t="shared" si="51"/>
        <v>170</v>
      </c>
      <c r="AA172" s="12">
        <f t="shared" si="42"/>
        <v>17</v>
      </c>
      <c r="AB172" s="32">
        <f>IFERROR(INDEX(generale!$A$5:$I$1004,$Z172,1),"")</f>
        <v>0</v>
      </c>
      <c r="AC172" s="32">
        <f>IFERROR(INDEX(generale!$A$5:$I$1004,$Z172,2),"")</f>
        <v>0</v>
      </c>
      <c r="AD172" s="32">
        <f>IFERROR(INDEX(generale!$A$5:$I$1004,$Z172,3),"")</f>
        <v>0</v>
      </c>
      <c r="AE172" s="32">
        <f>IFERROR(INDEX(generale!$A$5:$I$1004,$Z172,4),"")</f>
        <v>0</v>
      </c>
      <c r="AF172" s="32">
        <f>IFERROR(INDEX(generale!$A$5:$I$1004,$Z172,5),"")</f>
        <v>0</v>
      </c>
      <c r="AG172" s="32">
        <f>IFERROR(INDEX(generale!$A$5:$I$1004,$Z172,6),"")</f>
        <v>0</v>
      </c>
      <c r="AH172" s="13">
        <f>IFERROR(INDEX(generale!$A$5:$I$1004,$Z172,7),"")</f>
        <v>0</v>
      </c>
      <c r="AI172" s="13">
        <f>IFERROR(INDEX(generale!$A$5:$I$1004,$Z172,8),"")</f>
        <v>0</v>
      </c>
    </row>
    <row r="173" spans="1:35" ht="15" customHeight="1">
      <c r="A173" s="12" t="str">
        <f t="shared" si="43"/>
        <v/>
      </c>
      <c r="B173" s="42" t="str">
        <f t="shared" si="44"/>
        <v/>
      </c>
      <c r="C173" s="42" t="str">
        <f t="shared" si="45"/>
        <v/>
      </c>
      <c r="D173" s="12" t="str">
        <f t="shared" si="46"/>
        <v/>
      </c>
      <c r="E173" s="12" t="str">
        <f t="shared" si="47"/>
        <v/>
      </c>
      <c r="F173" s="12" t="str">
        <f t="shared" si="48"/>
        <v/>
      </c>
      <c r="G173" s="44" t="str">
        <f t="shared" si="49"/>
        <v/>
      </c>
      <c r="H173" s="44" t="str">
        <f t="shared" si="50"/>
        <v/>
      </c>
      <c r="U173" s="34" t="str">
        <f t="array" ref="U173">IF(ROWS(U$3:U173)&gt;$L$38,"",INDEX($AF$3:$AF$1002,SMALL(IF(FREQUENCY(MATCH($AF$3:$AF$1002,$AF$3:$AF$1002,0),ROW($AF$3:$AF$1002)-ROW($AF$3)+1),ROW($AF$3:$AF$1002)-ROW($AF$3)+1),ROWS(U$3:U173))))</f>
        <v/>
      </c>
      <c r="V173" s="35">
        <f t="shared" si="52"/>
        <v>0</v>
      </c>
      <c r="W173" s="36" t="str">
        <f t="array" ref="W173">INDEX($U$3:$U$201,SMALL(IF($V$3:$V$201=X173,ROW($V$3:$V$201)-ROW($V$3)+1),COUNTIF(X$3:X173,X173)))</f>
        <v/>
      </c>
      <c r="X173" s="37">
        <f t="shared" si="53"/>
        <v>0</v>
      </c>
      <c r="Z173" s="12">
        <f t="shared" si="51"/>
        <v>171</v>
      </c>
      <c r="AA173" s="12">
        <f t="shared" si="42"/>
        <v>17</v>
      </c>
      <c r="AB173" s="32">
        <f>IFERROR(INDEX(generale!$A$5:$I$1004,$Z173,1),"")</f>
        <v>0</v>
      </c>
      <c r="AC173" s="32">
        <f>IFERROR(INDEX(generale!$A$5:$I$1004,$Z173,2),"")</f>
        <v>0</v>
      </c>
      <c r="AD173" s="32">
        <f>IFERROR(INDEX(generale!$A$5:$I$1004,$Z173,3),"")</f>
        <v>0</v>
      </c>
      <c r="AE173" s="32">
        <f>IFERROR(INDEX(generale!$A$5:$I$1004,$Z173,4),"")</f>
        <v>0</v>
      </c>
      <c r="AF173" s="32">
        <f>IFERROR(INDEX(generale!$A$5:$I$1004,$Z173,5),"")</f>
        <v>0</v>
      </c>
      <c r="AG173" s="32">
        <f>IFERROR(INDEX(generale!$A$5:$I$1004,$Z173,6),"")</f>
        <v>0</v>
      </c>
      <c r="AH173" s="13">
        <f>IFERROR(INDEX(generale!$A$5:$I$1004,$Z173,7),"")</f>
        <v>0</v>
      </c>
      <c r="AI173" s="13">
        <f>IFERROR(INDEX(generale!$A$5:$I$1004,$Z173,8),"")</f>
        <v>0</v>
      </c>
    </row>
    <row r="174" spans="1:35" ht="15" customHeight="1">
      <c r="A174" s="12" t="str">
        <f t="shared" si="43"/>
        <v/>
      </c>
      <c r="B174" s="42" t="str">
        <f t="shared" si="44"/>
        <v/>
      </c>
      <c r="C174" s="42" t="str">
        <f t="shared" si="45"/>
        <v/>
      </c>
      <c r="D174" s="12" t="str">
        <f t="shared" si="46"/>
        <v/>
      </c>
      <c r="E174" s="12" t="str">
        <f t="shared" si="47"/>
        <v/>
      </c>
      <c r="F174" s="12" t="str">
        <f t="shared" si="48"/>
        <v/>
      </c>
      <c r="G174" s="44" t="str">
        <f t="shared" si="49"/>
        <v/>
      </c>
      <c r="H174" s="44" t="str">
        <f t="shared" si="50"/>
        <v/>
      </c>
      <c r="U174" s="34" t="str">
        <f t="array" ref="U174">IF(ROWS(U$3:U174)&gt;$L$38,"",INDEX($AF$3:$AF$1002,SMALL(IF(FREQUENCY(MATCH($AF$3:$AF$1002,$AF$3:$AF$1002,0),ROW($AF$3:$AF$1002)-ROW($AF$3)+1),ROW($AF$3:$AF$1002)-ROW($AF$3)+1),ROWS(U$3:U174))))</f>
        <v/>
      </c>
      <c r="V174" s="35">
        <f t="shared" si="52"/>
        <v>0</v>
      </c>
      <c r="W174" s="36" t="str">
        <f t="array" ref="W174">INDEX($U$3:$U$201,SMALL(IF($V$3:$V$201=X174,ROW($V$3:$V$201)-ROW($V$3)+1),COUNTIF(X$3:X174,X174)))</f>
        <v/>
      </c>
      <c r="X174" s="37">
        <f t="shared" si="53"/>
        <v>0</v>
      </c>
      <c r="Z174" s="12">
        <f t="shared" si="51"/>
        <v>172</v>
      </c>
      <c r="AA174" s="12">
        <f t="shared" si="42"/>
        <v>17</v>
      </c>
      <c r="AB174" s="32">
        <f>IFERROR(INDEX(generale!$A$5:$I$1004,$Z174,1),"")</f>
        <v>0</v>
      </c>
      <c r="AC174" s="32">
        <f>IFERROR(INDEX(generale!$A$5:$I$1004,$Z174,2),"")</f>
        <v>0</v>
      </c>
      <c r="AD174" s="32">
        <f>IFERROR(INDEX(generale!$A$5:$I$1004,$Z174,3),"")</f>
        <v>0</v>
      </c>
      <c r="AE174" s="32">
        <f>IFERROR(INDEX(generale!$A$5:$I$1004,$Z174,4),"")</f>
        <v>0</v>
      </c>
      <c r="AF174" s="32">
        <f>IFERROR(INDEX(generale!$A$5:$I$1004,$Z174,5),"")</f>
        <v>0</v>
      </c>
      <c r="AG174" s="32">
        <f>IFERROR(INDEX(generale!$A$5:$I$1004,$Z174,6),"")</f>
        <v>0</v>
      </c>
      <c r="AH174" s="13">
        <f>IFERROR(INDEX(generale!$A$5:$I$1004,$Z174,7),"")</f>
        <v>0</v>
      </c>
      <c r="AI174" s="13">
        <f>IFERROR(INDEX(generale!$A$5:$I$1004,$Z174,8),"")</f>
        <v>0</v>
      </c>
    </row>
    <row r="175" spans="1:35" ht="15" customHeight="1">
      <c r="A175" s="12" t="str">
        <f t="shared" si="43"/>
        <v/>
      </c>
      <c r="B175" s="42" t="str">
        <f t="shared" si="44"/>
        <v/>
      </c>
      <c r="C175" s="42" t="str">
        <f t="shared" si="45"/>
        <v/>
      </c>
      <c r="D175" s="12" t="str">
        <f t="shared" si="46"/>
        <v/>
      </c>
      <c r="E175" s="12" t="str">
        <f t="shared" si="47"/>
        <v/>
      </c>
      <c r="F175" s="12" t="str">
        <f t="shared" si="48"/>
        <v/>
      </c>
      <c r="G175" s="44" t="str">
        <f t="shared" si="49"/>
        <v/>
      </c>
      <c r="H175" s="44" t="str">
        <f t="shared" si="50"/>
        <v/>
      </c>
      <c r="U175" s="34" t="str">
        <f t="array" ref="U175">IF(ROWS(U$3:U175)&gt;$L$38,"",INDEX($AF$3:$AF$1002,SMALL(IF(FREQUENCY(MATCH($AF$3:$AF$1002,$AF$3:$AF$1002,0),ROW($AF$3:$AF$1002)-ROW($AF$3)+1),ROW($AF$3:$AF$1002)-ROW($AF$3)+1),ROWS(U$3:U175))))</f>
        <v/>
      </c>
      <c r="V175" s="35">
        <f t="shared" si="52"/>
        <v>0</v>
      </c>
      <c r="W175" s="36" t="str">
        <f t="array" ref="W175">INDEX($U$3:$U$201,SMALL(IF($V$3:$V$201=X175,ROW($V$3:$V$201)-ROW($V$3)+1),COUNTIF(X$3:X175,X175)))</f>
        <v/>
      </c>
      <c r="X175" s="37">
        <f t="shared" si="53"/>
        <v>0</v>
      </c>
      <c r="Z175" s="12">
        <f t="shared" si="51"/>
        <v>173</v>
      </c>
      <c r="AA175" s="12">
        <f t="shared" si="42"/>
        <v>17</v>
      </c>
      <c r="AB175" s="32">
        <f>IFERROR(INDEX(generale!$A$5:$I$1004,$Z175,1),"")</f>
        <v>0</v>
      </c>
      <c r="AC175" s="32">
        <f>IFERROR(INDEX(generale!$A$5:$I$1004,$Z175,2),"")</f>
        <v>0</v>
      </c>
      <c r="AD175" s="32">
        <f>IFERROR(INDEX(generale!$A$5:$I$1004,$Z175,3),"")</f>
        <v>0</v>
      </c>
      <c r="AE175" s="32">
        <f>IFERROR(INDEX(generale!$A$5:$I$1004,$Z175,4),"")</f>
        <v>0</v>
      </c>
      <c r="AF175" s="32">
        <f>IFERROR(INDEX(generale!$A$5:$I$1004,$Z175,5),"")</f>
        <v>0</v>
      </c>
      <c r="AG175" s="32">
        <f>IFERROR(INDEX(generale!$A$5:$I$1004,$Z175,6),"")</f>
        <v>0</v>
      </c>
      <c r="AH175" s="13">
        <f>IFERROR(INDEX(generale!$A$5:$I$1004,$Z175,7),"")</f>
        <v>0</v>
      </c>
      <c r="AI175" s="13">
        <f>IFERROR(INDEX(generale!$A$5:$I$1004,$Z175,8),"")</f>
        <v>0</v>
      </c>
    </row>
    <row r="176" spans="1:35" ht="15" customHeight="1">
      <c r="A176" s="12" t="str">
        <f t="shared" si="43"/>
        <v/>
      </c>
      <c r="B176" s="42" t="str">
        <f t="shared" si="44"/>
        <v/>
      </c>
      <c r="C176" s="42" t="str">
        <f t="shared" si="45"/>
        <v/>
      </c>
      <c r="D176" s="12" t="str">
        <f t="shared" si="46"/>
        <v/>
      </c>
      <c r="E176" s="12" t="str">
        <f t="shared" si="47"/>
        <v/>
      </c>
      <c r="F176" s="12" t="str">
        <f t="shared" si="48"/>
        <v/>
      </c>
      <c r="G176" s="44" t="str">
        <f t="shared" si="49"/>
        <v/>
      </c>
      <c r="H176" s="44" t="str">
        <f t="shared" si="50"/>
        <v/>
      </c>
      <c r="U176" s="34" t="str">
        <f t="array" ref="U176">IF(ROWS(U$3:U176)&gt;$L$38,"",INDEX($AF$3:$AF$1002,SMALL(IF(FREQUENCY(MATCH($AF$3:$AF$1002,$AF$3:$AF$1002,0),ROW($AF$3:$AF$1002)-ROW($AF$3)+1),ROW($AF$3:$AF$1002)-ROW($AF$3)+1),ROWS(U$3:U176))))</f>
        <v/>
      </c>
      <c r="V176" s="35">
        <f t="shared" si="52"/>
        <v>0</v>
      </c>
      <c r="W176" s="36" t="str">
        <f t="array" ref="W176">INDEX($U$3:$U$201,SMALL(IF($V$3:$V$201=X176,ROW($V$3:$V$201)-ROW($V$3)+1),COUNTIF(X$3:X176,X176)))</f>
        <v/>
      </c>
      <c r="X176" s="37">
        <f t="shared" si="53"/>
        <v>0</v>
      </c>
      <c r="Z176" s="12">
        <f t="shared" si="51"/>
        <v>174</v>
      </c>
      <c r="AA176" s="12">
        <f t="shared" si="42"/>
        <v>17</v>
      </c>
      <c r="AB176" s="32">
        <f>IFERROR(INDEX(generale!$A$5:$I$1004,$Z176,1),"")</f>
        <v>0</v>
      </c>
      <c r="AC176" s="32">
        <f>IFERROR(INDEX(generale!$A$5:$I$1004,$Z176,2),"")</f>
        <v>0</v>
      </c>
      <c r="AD176" s="32">
        <f>IFERROR(INDEX(generale!$A$5:$I$1004,$Z176,3),"")</f>
        <v>0</v>
      </c>
      <c r="AE176" s="32">
        <f>IFERROR(INDEX(generale!$A$5:$I$1004,$Z176,4),"")</f>
        <v>0</v>
      </c>
      <c r="AF176" s="32">
        <f>IFERROR(INDEX(generale!$A$5:$I$1004,$Z176,5),"")</f>
        <v>0</v>
      </c>
      <c r="AG176" s="32">
        <f>IFERROR(INDEX(generale!$A$5:$I$1004,$Z176,6),"")</f>
        <v>0</v>
      </c>
      <c r="AH176" s="13">
        <f>IFERROR(INDEX(generale!$A$5:$I$1004,$Z176,7),"")</f>
        <v>0</v>
      </c>
      <c r="AI176" s="13">
        <f>IFERROR(INDEX(generale!$A$5:$I$1004,$Z176,8),"")</f>
        <v>0</v>
      </c>
    </row>
    <row r="177" spans="1:35" ht="15" customHeight="1">
      <c r="A177" s="12" t="str">
        <f t="shared" si="43"/>
        <v/>
      </c>
      <c r="B177" s="42" t="str">
        <f t="shared" si="44"/>
        <v/>
      </c>
      <c r="C177" s="42" t="str">
        <f t="shared" si="45"/>
        <v/>
      </c>
      <c r="D177" s="12" t="str">
        <f t="shared" si="46"/>
        <v/>
      </c>
      <c r="E177" s="12" t="str">
        <f t="shared" si="47"/>
        <v/>
      </c>
      <c r="F177" s="12" t="str">
        <f t="shared" si="48"/>
        <v/>
      </c>
      <c r="G177" s="44" t="str">
        <f t="shared" si="49"/>
        <v/>
      </c>
      <c r="H177" s="44" t="str">
        <f t="shared" si="50"/>
        <v/>
      </c>
      <c r="U177" s="34" t="str">
        <f t="array" ref="U177">IF(ROWS(U$3:U177)&gt;$L$38,"",INDEX($AF$3:$AF$1002,SMALL(IF(FREQUENCY(MATCH($AF$3:$AF$1002,$AF$3:$AF$1002,0),ROW($AF$3:$AF$1002)-ROW($AF$3)+1),ROW($AF$3:$AF$1002)-ROW($AF$3)+1),ROWS(U$3:U177))))</f>
        <v/>
      </c>
      <c r="V177" s="35">
        <f t="shared" si="52"/>
        <v>0</v>
      </c>
      <c r="W177" s="36" t="str">
        <f t="array" ref="W177">INDEX($U$3:$U$201,SMALL(IF($V$3:$V$201=X177,ROW($V$3:$V$201)-ROW($V$3)+1),COUNTIF(X$3:X177,X177)))</f>
        <v/>
      </c>
      <c r="X177" s="37">
        <f t="shared" si="53"/>
        <v>0</v>
      </c>
      <c r="Z177" s="12">
        <f t="shared" si="51"/>
        <v>175</v>
      </c>
      <c r="AA177" s="12">
        <f t="shared" si="42"/>
        <v>17</v>
      </c>
      <c r="AB177" s="32">
        <f>IFERROR(INDEX(generale!$A$5:$I$1004,$Z177,1),"")</f>
        <v>0</v>
      </c>
      <c r="AC177" s="32">
        <f>IFERROR(INDEX(generale!$A$5:$I$1004,$Z177,2),"")</f>
        <v>0</v>
      </c>
      <c r="AD177" s="32">
        <f>IFERROR(INDEX(generale!$A$5:$I$1004,$Z177,3),"")</f>
        <v>0</v>
      </c>
      <c r="AE177" s="32">
        <f>IFERROR(INDEX(generale!$A$5:$I$1004,$Z177,4),"")</f>
        <v>0</v>
      </c>
      <c r="AF177" s="32">
        <f>IFERROR(INDEX(generale!$A$5:$I$1004,$Z177,5),"")</f>
        <v>0</v>
      </c>
      <c r="AG177" s="32">
        <f>IFERROR(INDEX(generale!$A$5:$I$1004,$Z177,6),"")</f>
        <v>0</v>
      </c>
      <c r="AH177" s="13">
        <f>IFERROR(INDEX(generale!$A$5:$I$1004,$Z177,7),"")</f>
        <v>0</v>
      </c>
      <c r="AI177" s="13">
        <f>IFERROR(INDEX(generale!$A$5:$I$1004,$Z177,8),"")</f>
        <v>0</v>
      </c>
    </row>
    <row r="178" spans="1:35" ht="15" customHeight="1">
      <c r="A178" s="12" t="str">
        <f t="shared" si="43"/>
        <v/>
      </c>
      <c r="B178" s="42" t="str">
        <f t="shared" si="44"/>
        <v/>
      </c>
      <c r="C178" s="42" t="str">
        <f t="shared" si="45"/>
        <v/>
      </c>
      <c r="D178" s="12" t="str">
        <f t="shared" si="46"/>
        <v/>
      </c>
      <c r="E178" s="12" t="str">
        <f t="shared" si="47"/>
        <v/>
      </c>
      <c r="F178" s="12" t="str">
        <f t="shared" si="48"/>
        <v/>
      </c>
      <c r="G178" s="44" t="str">
        <f t="shared" si="49"/>
        <v/>
      </c>
      <c r="H178" s="44" t="str">
        <f t="shared" si="50"/>
        <v/>
      </c>
      <c r="U178" s="34" t="str">
        <f t="array" ref="U178">IF(ROWS(U$3:U178)&gt;$L$38,"",INDEX($AF$3:$AF$1002,SMALL(IF(FREQUENCY(MATCH($AF$3:$AF$1002,$AF$3:$AF$1002,0),ROW($AF$3:$AF$1002)-ROW($AF$3)+1),ROW($AF$3:$AF$1002)-ROW($AF$3)+1),ROWS(U$3:U178))))</f>
        <v/>
      </c>
      <c r="V178" s="35">
        <f t="shared" si="52"/>
        <v>0</v>
      </c>
      <c r="W178" s="36" t="str">
        <f t="array" ref="W178">INDEX($U$3:$U$201,SMALL(IF($V$3:$V$201=X178,ROW($V$3:$V$201)-ROW($V$3)+1),COUNTIF(X$3:X178,X178)))</f>
        <v/>
      </c>
      <c r="X178" s="37">
        <f t="shared" si="53"/>
        <v>0</v>
      </c>
      <c r="Z178" s="12">
        <f t="shared" si="51"/>
        <v>176</v>
      </c>
      <c r="AA178" s="12">
        <f t="shared" si="42"/>
        <v>17</v>
      </c>
      <c r="AB178" s="32">
        <f>IFERROR(INDEX(generale!$A$5:$I$1004,$Z178,1),"")</f>
        <v>0</v>
      </c>
      <c r="AC178" s="32">
        <f>IFERROR(INDEX(generale!$A$5:$I$1004,$Z178,2),"")</f>
        <v>0</v>
      </c>
      <c r="AD178" s="32">
        <f>IFERROR(INDEX(generale!$A$5:$I$1004,$Z178,3),"")</f>
        <v>0</v>
      </c>
      <c r="AE178" s="32">
        <f>IFERROR(INDEX(generale!$A$5:$I$1004,$Z178,4),"")</f>
        <v>0</v>
      </c>
      <c r="AF178" s="32">
        <f>IFERROR(INDEX(generale!$A$5:$I$1004,$Z178,5),"")</f>
        <v>0</v>
      </c>
      <c r="AG178" s="32">
        <f>IFERROR(INDEX(generale!$A$5:$I$1004,$Z178,6),"")</f>
        <v>0</v>
      </c>
      <c r="AH178" s="13">
        <f>IFERROR(INDEX(generale!$A$5:$I$1004,$Z178,7),"")</f>
        <v>0</v>
      </c>
      <c r="AI178" s="13">
        <f>IFERROR(INDEX(generale!$A$5:$I$1004,$Z178,8),"")</f>
        <v>0</v>
      </c>
    </row>
    <row r="179" spans="1:35" ht="15" customHeight="1">
      <c r="A179" s="12" t="str">
        <f t="shared" si="43"/>
        <v/>
      </c>
      <c r="B179" s="42" t="str">
        <f t="shared" si="44"/>
        <v/>
      </c>
      <c r="C179" s="42" t="str">
        <f t="shared" si="45"/>
        <v/>
      </c>
      <c r="D179" s="12" t="str">
        <f t="shared" si="46"/>
        <v/>
      </c>
      <c r="E179" s="12" t="str">
        <f t="shared" si="47"/>
        <v/>
      </c>
      <c r="F179" s="12" t="str">
        <f t="shared" si="48"/>
        <v/>
      </c>
      <c r="G179" s="44" t="str">
        <f t="shared" si="49"/>
        <v/>
      </c>
      <c r="H179" s="44" t="str">
        <f t="shared" si="50"/>
        <v/>
      </c>
      <c r="U179" s="34" t="str">
        <f t="array" ref="U179">IF(ROWS(U$3:U179)&gt;$L$38,"",INDEX($AF$3:$AF$1002,SMALL(IF(FREQUENCY(MATCH($AF$3:$AF$1002,$AF$3:$AF$1002,0),ROW($AF$3:$AF$1002)-ROW($AF$3)+1),ROW($AF$3:$AF$1002)-ROW($AF$3)+1),ROWS(U$3:U179))))</f>
        <v/>
      </c>
      <c r="V179" s="35">
        <f t="shared" si="52"/>
        <v>0</v>
      </c>
      <c r="W179" s="36" t="str">
        <f t="array" ref="W179">INDEX($U$3:$U$201,SMALL(IF($V$3:$V$201=X179,ROW($V$3:$V$201)-ROW($V$3)+1),COUNTIF(X$3:X179,X179)))</f>
        <v/>
      </c>
      <c r="X179" s="37">
        <f t="shared" si="53"/>
        <v>0</v>
      </c>
      <c r="Z179" s="12">
        <f t="shared" si="51"/>
        <v>177</v>
      </c>
      <c r="AA179" s="12">
        <f t="shared" si="42"/>
        <v>17</v>
      </c>
      <c r="AB179" s="32">
        <f>IFERROR(INDEX(generale!$A$5:$I$1004,$Z179,1),"")</f>
        <v>0</v>
      </c>
      <c r="AC179" s="32">
        <f>IFERROR(INDEX(generale!$A$5:$I$1004,$Z179,2),"")</f>
        <v>0</v>
      </c>
      <c r="AD179" s="32">
        <f>IFERROR(INDEX(generale!$A$5:$I$1004,$Z179,3),"")</f>
        <v>0</v>
      </c>
      <c r="AE179" s="32">
        <f>IFERROR(INDEX(generale!$A$5:$I$1004,$Z179,4),"")</f>
        <v>0</v>
      </c>
      <c r="AF179" s="32">
        <f>IFERROR(INDEX(generale!$A$5:$I$1004,$Z179,5),"")</f>
        <v>0</v>
      </c>
      <c r="AG179" s="32">
        <f>IFERROR(INDEX(generale!$A$5:$I$1004,$Z179,6),"")</f>
        <v>0</v>
      </c>
      <c r="AH179" s="13">
        <f>IFERROR(INDEX(generale!$A$5:$I$1004,$Z179,7),"")</f>
        <v>0</v>
      </c>
      <c r="AI179" s="13">
        <f>IFERROR(INDEX(generale!$A$5:$I$1004,$Z179,8),"")</f>
        <v>0</v>
      </c>
    </row>
    <row r="180" spans="1:35" ht="15" customHeight="1">
      <c r="A180" s="12" t="str">
        <f t="shared" si="43"/>
        <v/>
      </c>
      <c r="B180" s="42" t="str">
        <f t="shared" si="44"/>
        <v/>
      </c>
      <c r="C180" s="42" t="str">
        <f t="shared" si="45"/>
        <v/>
      </c>
      <c r="D180" s="12" t="str">
        <f t="shared" si="46"/>
        <v/>
      </c>
      <c r="E180" s="12" t="str">
        <f t="shared" si="47"/>
        <v/>
      </c>
      <c r="F180" s="12" t="str">
        <f t="shared" si="48"/>
        <v/>
      </c>
      <c r="G180" s="44" t="str">
        <f t="shared" si="49"/>
        <v/>
      </c>
      <c r="H180" s="44" t="str">
        <f t="shared" si="50"/>
        <v/>
      </c>
      <c r="U180" s="34" t="str">
        <f t="array" ref="U180">IF(ROWS(U$3:U180)&gt;$L$38,"",INDEX($AF$3:$AF$1002,SMALL(IF(FREQUENCY(MATCH($AF$3:$AF$1002,$AF$3:$AF$1002,0),ROW($AF$3:$AF$1002)-ROW($AF$3)+1),ROW($AF$3:$AF$1002)-ROW($AF$3)+1),ROWS(U$3:U180))))</f>
        <v/>
      </c>
      <c r="V180" s="35">
        <f t="shared" si="52"/>
        <v>0</v>
      </c>
      <c r="W180" s="36" t="str">
        <f t="array" ref="W180">INDEX($U$3:$U$201,SMALL(IF($V$3:$V$201=X180,ROW($V$3:$V$201)-ROW($V$3)+1),COUNTIF(X$3:X180,X180)))</f>
        <v/>
      </c>
      <c r="X180" s="37">
        <f t="shared" si="53"/>
        <v>0</v>
      </c>
      <c r="Z180" s="12">
        <f t="shared" si="51"/>
        <v>178</v>
      </c>
      <c r="AA180" s="12">
        <f t="shared" si="42"/>
        <v>17</v>
      </c>
      <c r="AB180" s="32">
        <f>IFERROR(INDEX(generale!$A$5:$I$1004,$Z180,1),"")</f>
        <v>0</v>
      </c>
      <c r="AC180" s="32">
        <f>IFERROR(INDEX(generale!$A$5:$I$1004,$Z180,2),"")</f>
        <v>0</v>
      </c>
      <c r="AD180" s="32">
        <f>IFERROR(INDEX(generale!$A$5:$I$1004,$Z180,3),"")</f>
        <v>0</v>
      </c>
      <c r="AE180" s="32">
        <f>IFERROR(INDEX(generale!$A$5:$I$1004,$Z180,4),"")</f>
        <v>0</v>
      </c>
      <c r="AF180" s="32">
        <f>IFERROR(INDEX(generale!$A$5:$I$1004,$Z180,5),"")</f>
        <v>0</v>
      </c>
      <c r="AG180" s="32">
        <f>IFERROR(INDEX(generale!$A$5:$I$1004,$Z180,6),"")</f>
        <v>0</v>
      </c>
      <c r="AH180" s="13">
        <f>IFERROR(INDEX(generale!$A$5:$I$1004,$Z180,7),"")</f>
        <v>0</v>
      </c>
      <c r="AI180" s="13">
        <f>IFERROR(INDEX(generale!$A$5:$I$1004,$Z180,8),"")</f>
        <v>0</v>
      </c>
    </row>
    <row r="181" spans="1:35" ht="15" customHeight="1">
      <c r="A181" s="12" t="str">
        <f t="shared" si="43"/>
        <v/>
      </c>
      <c r="B181" s="42" t="str">
        <f t="shared" si="44"/>
        <v/>
      </c>
      <c r="C181" s="42" t="str">
        <f t="shared" si="45"/>
        <v/>
      </c>
      <c r="D181" s="12" t="str">
        <f t="shared" si="46"/>
        <v/>
      </c>
      <c r="E181" s="12" t="str">
        <f t="shared" si="47"/>
        <v/>
      </c>
      <c r="F181" s="12" t="str">
        <f t="shared" si="48"/>
        <v/>
      </c>
      <c r="G181" s="44" t="str">
        <f t="shared" si="49"/>
        <v/>
      </c>
      <c r="H181" s="44" t="str">
        <f t="shared" si="50"/>
        <v/>
      </c>
      <c r="U181" s="34" t="str">
        <f t="array" ref="U181">IF(ROWS(U$3:U181)&gt;$L$38,"",INDEX($AF$3:$AF$1002,SMALL(IF(FREQUENCY(MATCH($AF$3:$AF$1002,$AF$3:$AF$1002,0),ROW($AF$3:$AF$1002)-ROW($AF$3)+1),ROW($AF$3:$AF$1002)-ROW($AF$3)+1),ROWS(U$3:U181))))</f>
        <v/>
      </c>
      <c r="V181" s="35">
        <f t="shared" si="52"/>
        <v>0</v>
      </c>
      <c r="W181" s="36" t="str">
        <f t="array" ref="W181">INDEX($U$3:$U$201,SMALL(IF($V$3:$V$201=X181,ROW($V$3:$V$201)-ROW($V$3)+1),COUNTIF(X$3:X181,X181)))</f>
        <v/>
      </c>
      <c r="X181" s="37">
        <f t="shared" si="53"/>
        <v>0</v>
      </c>
      <c r="Z181" s="12">
        <f t="shared" si="51"/>
        <v>179</v>
      </c>
      <c r="AA181" s="12">
        <f t="shared" si="42"/>
        <v>17</v>
      </c>
      <c r="AB181" s="32">
        <f>IFERROR(INDEX(generale!$A$5:$I$1004,$Z181,1),"")</f>
        <v>0</v>
      </c>
      <c r="AC181" s="32">
        <f>IFERROR(INDEX(generale!$A$5:$I$1004,$Z181,2),"")</f>
        <v>0</v>
      </c>
      <c r="AD181" s="32">
        <f>IFERROR(INDEX(generale!$A$5:$I$1004,$Z181,3),"")</f>
        <v>0</v>
      </c>
      <c r="AE181" s="32">
        <f>IFERROR(INDEX(generale!$A$5:$I$1004,$Z181,4),"")</f>
        <v>0</v>
      </c>
      <c r="AF181" s="32">
        <f>IFERROR(INDEX(generale!$A$5:$I$1004,$Z181,5),"")</f>
        <v>0</v>
      </c>
      <c r="AG181" s="32">
        <f>IFERROR(INDEX(generale!$A$5:$I$1004,$Z181,6),"")</f>
        <v>0</v>
      </c>
      <c r="AH181" s="13">
        <f>IFERROR(INDEX(generale!$A$5:$I$1004,$Z181,7),"")</f>
        <v>0</v>
      </c>
      <c r="AI181" s="13">
        <f>IFERROR(INDEX(generale!$A$5:$I$1004,$Z181,8),"")</f>
        <v>0</v>
      </c>
    </row>
    <row r="182" spans="1:35" ht="15" customHeight="1">
      <c r="A182" s="12" t="str">
        <f t="shared" si="43"/>
        <v/>
      </c>
      <c r="B182" s="42" t="str">
        <f t="shared" si="44"/>
        <v/>
      </c>
      <c r="C182" s="42" t="str">
        <f t="shared" si="45"/>
        <v/>
      </c>
      <c r="D182" s="12" t="str">
        <f t="shared" si="46"/>
        <v/>
      </c>
      <c r="E182" s="12" t="str">
        <f t="shared" si="47"/>
        <v/>
      </c>
      <c r="F182" s="12" t="str">
        <f t="shared" si="48"/>
        <v/>
      </c>
      <c r="G182" s="44" t="str">
        <f t="shared" si="49"/>
        <v/>
      </c>
      <c r="H182" s="44" t="str">
        <f t="shared" si="50"/>
        <v/>
      </c>
      <c r="U182" s="34" t="str">
        <f t="array" ref="U182">IF(ROWS(U$3:U182)&gt;$L$38,"",INDEX($AF$3:$AF$1002,SMALL(IF(FREQUENCY(MATCH($AF$3:$AF$1002,$AF$3:$AF$1002,0),ROW($AF$3:$AF$1002)-ROW($AF$3)+1),ROW($AF$3:$AF$1002)-ROW($AF$3)+1),ROWS(U$3:U182))))</f>
        <v/>
      </c>
      <c r="V182" s="35">
        <f t="shared" si="52"/>
        <v>0</v>
      </c>
      <c r="W182" s="36" t="str">
        <f t="array" ref="W182">INDEX($U$3:$U$201,SMALL(IF($V$3:$V$201=X182,ROW($V$3:$V$201)-ROW($V$3)+1),COUNTIF(X$3:X182,X182)))</f>
        <v/>
      </c>
      <c r="X182" s="37">
        <f t="shared" si="53"/>
        <v>0</v>
      </c>
      <c r="Z182" s="12">
        <f t="shared" si="51"/>
        <v>180</v>
      </c>
      <c r="AA182" s="12">
        <f t="shared" si="42"/>
        <v>17</v>
      </c>
      <c r="AB182" s="32">
        <f>IFERROR(INDEX(generale!$A$5:$I$1004,$Z182,1),"")</f>
        <v>0</v>
      </c>
      <c r="AC182" s="32">
        <f>IFERROR(INDEX(generale!$A$5:$I$1004,$Z182,2),"")</f>
        <v>0</v>
      </c>
      <c r="AD182" s="32">
        <f>IFERROR(INDEX(generale!$A$5:$I$1004,$Z182,3),"")</f>
        <v>0</v>
      </c>
      <c r="AE182" s="32">
        <f>IFERROR(INDEX(generale!$A$5:$I$1004,$Z182,4),"")</f>
        <v>0</v>
      </c>
      <c r="AF182" s="32">
        <f>IFERROR(INDEX(generale!$A$5:$I$1004,$Z182,5),"")</f>
        <v>0</v>
      </c>
      <c r="AG182" s="32">
        <f>IFERROR(INDEX(generale!$A$5:$I$1004,$Z182,6),"")</f>
        <v>0</v>
      </c>
      <c r="AH182" s="13">
        <f>IFERROR(INDEX(generale!$A$5:$I$1004,$Z182,7),"")</f>
        <v>0</v>
      </c>
      <c r="AI182" s="13">
        <f>IFERROR(INDEX(generale!$A$5:$I$1004,$Z182,8),"")</f>
        <v>0</v>
      </c>
    </row>
    <row r="183" spans="1:35" ht="15" customHeight="1">
      <c r="A183" s="12" t="str">
        <f t="shared" si="43"/>
        <v/>
      </c>
      <c r="B183" s="42" t="str">
        <f t="shared" si="44"/>
        <v/>
      </c>
      <c r="C183" s="42" t="str">
        <f t="shared" si="45"/>
        <v/>
      </c>
      <c r="D183" s="12" t="str">
        <f t="shared" si="46"/>
        <v/>
      </c>
      <c r="E183" s="12" t="str">
        <f t="shared" si="47"/>
        <v/>
      </c>
      <c r="F183" s="12" t="str">
        <f t="shared" si="48"/>
        <v/>
      </c>
      <c r="G183" s="44" t="str">
        <f t="shared" si="49"/>
        <v/>
      </c>
      <c r="H183" s="44" t="str">
        <f t="shared" si="50"/>
        <v/>
      </c>
      <c r="U183" s="34" t="str">
        <f t="array" ref="U183">IF(ROWS(U$3:U183)&gt;$L$38,"",INDEX($AF$3:$AF$1002,SMALL(IF(FREQUENCY(MATCH($AF$3:$AF$1002,$AF$3:$AF$1002,0),ROW($AF$3:$AF$1002)-ROW($AF$3)+1),ROW($AF$3:$AF$1002)-ROW($AF$3)+1),ROWS(U$3:U183))))</f>
        <v/>
      </c>
      <c r="V183" s="35">
        <f t="shared" si="52"/>
        <v>0</v>
      </c>
      <c r="W183" s="36" t="str">
        <f t="array" ref="W183">INDEX($U$3:$U$201,SMALL(IF($V$3:$V$201=X183,ROW($V$3:$V$201)-ROW($V$3)+1),COUNTIF(X$3:X183,X183)))</f>
        <v/>
      </c>
      <c r="X183" s="37">
        <f t="shared" si="53"/>
        <v>0</v>
      </c>
      <c r="Z183" s="12">
        <f t="shared" si="51"/>
        <v>181</v>
      </c>
      <c r="AA183" s="12">
        <f t="shared" si="42"/>
        <v>17</v>
      </c>
      <c r="AB183" s="32">
        <f>IFERROR(INDEX(generale!$A$5:$I$1004,$Z183,1),"")</f>
        <v>0</v>
      </c>
      <c r="AC183" s="32">
        <f>IFERROR(INDEX(generale!$A$5:$I$1004,$Z183,2),"")</f>
        <v>0</v>
      </c>
      <c r="AD183" s="32">
        <f>IFERROR(INDEX(generale!$A$5:$I$1004,$Z183,3),"")</f>
        <v>0</v>
      </c>
      <c r="AE183" s="32">
        <f>IFERROR(INDEX(generale!$A$5:$I$1004,$Z183,4),"")</f>
        <v>0</v>
      </c>
      <c r="AF183" s="32">
        <f>IFERROR(INDEX(generale!$A$5:$I$1004,$Z183,5),"")</f>
        <v>0</v>
      </c>
      <c r="AG183" s="32">
        <f>IFERROR(INDEX(generale!$A$5:$I$1004,$Z183,6),"")</f>
        <v>0</v>
      </c>
      <c r="AH183" s="13">
        <f>IFERROR(INDEX(generale!$A$5:$I$1004,$Z183,7),"")</f>
        <v>0</v>
      </c>
      <c r="AI183" s="13">
        <f>IFERROR(INDEX(generale!$A$5:$I$1004,$Z183,8),"")</f>
        <v>0</v>
      </c>
    </row>
    <row r="184" spans="1:35" ht="15" customHeight="1">
      <c r="A184" s="12" t="str">
        <f t="shared" si="43"/>
        <v/>
      </c>
      <c r="B184" s="42" t="str">
        <f t="shared" si="44"/>
        <v/>
      </c>
      <c r="C184" s="42" t="str">
        <f t="shared" si="45"/>
        <v/>
      </c>
      <c r="D184" s="12" t="str">
        <f t="shared" si="46"/>
        <v/>
      </c>
      <c r="E184" s="12" t="str">
        <f t="shared" si="47"/>
        <v/>
      </c>
      <c r="F184" s="12" t="str">
        <f t="shared" si="48"/>
        <v/>
      </c>
      <c r="G184" s="44" t="str">
        <f t="shared" si="49"/>
        <v/>
      </c>
      <c r="H184" s="44" t="str">
        <f t="shared" si="50"/>
        <v/>
      </c>
      <c r="U184" s="34" t="str">
        <f t="array" ref="U184">IF(ROWS(U$3:U184)&gt;$L$38,"",INDEX($AF$3:$AF$1002,SMALL(IF(FREQUENCY(MATCH($AF$3:$AF$1002,$AF$3:$AF$1002,0),ROW($AF$3:$AF$1002)-ROW($AF$3)+1),ROW($AF$3:$AF$1002)-ROW($AF$3)+1),ROWS(U$3:U184))))</f>
        <v/>
      </c>
      <c r="V184" s="35">
        <f t="shared" si="52"/>
        <v>0</v>
      </c>
      <c r="W184" s="36" t="str">
        <f t="array" ref="W184">INDEX($U$3:$U$201,SMALL(IF($V$3:$V$201=X184,ROW($V$3:$V$201)-ROW($V$3)+1),COUNTIF(X$3:X184,X184)))</f>
        <v/>
      </c>
      <c r="X184" s="37">
        <f t="shared" si="53"/>
        <v>0</v>
      </c>
      <c r="Z184" s="12">
        <f t="shared" si="51"/>
        <v>182</v>
      </c>
      <c r="AA184" s="12">
        <f t="shared" si="42"/>
        <v>17</v>
      </c>
      <c r="AB184" s="32">
        <f>IFERROR(INDEX(generale!$A$5:$I$1004,$Z184,1),"")</f>
        <v>0</v>
      </c>
      <c r="AC184" s="32">
        <f>IFERROR(INDEX(generale!$A$5:$I$1004,$Z184,2),"")</f>
        <v>0</v>
      </c>
      <c r="AD184" s="32">
        <f>IFERROR(INDEX(generale!$A$5:$I$1004,$Z184,3),"")</f>
        <v>0</v>
      </c>
      <c r="AE184" s="32">
        <f>IFERROR(INDEX(generale!$A$5:$I$1004,$Z184,4),"")</f>
        <v>0</v>
      </c>
      <c r="AF184" s="32">
        <f>IFERROR(INDEX(generale!$A$5:$I$1004,$Z184,5),"")</f>
        <v>0</v>
      </c>
      <c r="AG184" s="32">
        <f>IFERROR(INDEX(generale!$A$5:$I$1004,$Z184,6),"")</f>
        <v>0</v>
      </c>
      <c r="AH184" s="13">
        <f>IFERROR(INDEX(generale!$A$5:$I$1004,$Z184,7),"")</f>
        <v>0</v>
      </c>
      <c r="AI184" s="13">
        <f>IFERROR(INDEX(generale!$A$5:$I$1004,$Z184,8),"")</f>
        <v>0</v>
      </c>
    </row>
    <row r="185" spans="1:35" ht="15" customHeight="1">
      <c r="A185" s="12" t="str">
        <f t="shared" si="43"/>
        <v/>
      </c>
      <c r="B185" s="42" t="str">
        <f t="shared" si="44"/>
        <v/>
      </c>
      <c r="C185" s="42" t="str">
        <f t="shared" si="45"/>
        <v/>
      </c>
      <c r="D185" s="12" t="str">
        <f t="shared" si="46"/>
        <v/>
      </c>
      <c r="E185" s="12" t="str">
        <f t="shared" si="47"/>
        <v/>
      </c>
      <c r="F185" s="12" t="str">
        <f t="shared" si="48"/>
        <v/>
      </c>
      <c r="G185" s="44" t="str">
        <f t="shared" si="49"/>
        <v/>
      </c>
      <c r="H185" s="44" t="str">
        <f t="shared" si="50"/>
        <v/>
      </c>
      <c r="U185" s="34" t="str">
        <f t="array" ref="U185">IF(ROWS(U$3:U185)&gt;$L$38,"",INDEX($AF$3:$AF$1002,SMALL(IF(FREQUENCY(MATCH($AF$3:$AF$1002,$AF$3:$AF$1002,0),ROW($AF$3:$AF$1002)-ROW($AF$3)+1),ROW($AF$3:$AF$1002)-ROW($AF$3)+1),ROWS(U$3:U185))))</f>
        <v/>
      </c>
      <c r="V185" s="35">
        <f t="shared" si="52"/>
        <v>0</v>
      </c>
      <c r="W185" s="36" t="str">
        <f t="array" ref="W185">INDEX($U$3:$U$201,SMALL(IF($V$3:$V$201=X185,ROW($V$3:$V$201)-ROW($V$3)+1),COUNTIF(X$3:X185,X185)))</f>
        <v/>
      </c>
      <c r="X185" s="37">
        <f t="shared" si="53"/>
        <v>0</v>
      </c>
      <c r="Z185" s="12">
        <f t="shared" si="51"/>
        <v>183</v>
      </c>
      <c r="AA185" s="12">
        <f t="shared" si="42"/>
        <v>17</v>
      </c>
      <c r="AB185" s="32">
        <f>IFERROR(INDEX(generale!$A$5:$I$1004,$Z185,1),"")</f>
        <v>0</v>
      </c>
      <c r="AC185" s="32">
        <f>IFERROR(INDEX(generale!$A$5:$I$1004,$Z185,2),"")</f>
        <v>0</v>
      </c>
      <c r="AD185" s="32">
        <f>IFERROR(INDEX(generale!$A$5:$I$1004,$Z185,3),"")</f>
        <v>0</v>
      </c>
      <c r="AE185" s="32">
        <f>IFERROR(INDEX(generale!$A$5:$I$1004,$Z185,4),"")</f>
        <v>0</v>
      </c>
      <c r="AF185" s="32">
        <f>IFERROR(INDEX(generale!$A$5:$I$1004,$Z185,5),"")</f>
        <v>0</v>
      </c>
      <c r="AG185" s="32">
        <f>IFERROR(INDEX(generale!$A$5:$I$1004,$Z185,6),"")</f>
        <v>0</v>
      </c>
      <c r="AH185" s="13">
        <f>IFERROR(INDEX(generale!$A$5:$I$1004,$Z185,7),"")</f>
        <v>0</v>
      </c>
      <c r="AI185" s="13">
        <f>IFERROR(INDEX(generale!$A$5:$I$1004,$Z185,8),"")</f>
        <v>0</v>
      </c>
    </row>
    <row r="186" spans="1:35" ht="15" customHeight="1">
      <c r="A186" s="12" t="str">
        <f t="shared" si="43"/>
        <v/>
      </c>
      <c r="B186" s="42" t="str">
        <f t="shared" si="44"/>
        <v/>
      </c>
      <c r="C186" s="42" t="str">
        <f t="shared" si="45"/>
        <v/>
      </c>
      <c r="D186" s="12" t="str">
        <f t="shared" si="46"/>
        <v/>
      </c>
      <c r="E186" s="12" t="str">
        <f t="shared" si="47"/>
        <v/>
      </c>
      <c r="F186" s="12" t="str">
        <f t="shared" si="48"/>
        <v/>
      </c>
      <c r="G186" s="44" t="str">
        <f t="shared" si="49"/>
        <v/>
      </c>
      <c r="H186" s="44" t="str">
        <f t="shared" si="50"/>
        <v/>
      </c>
      <c r="U186" s="34" t="str">
        <f t="array" ref="U186">IF(ROWS(U$3:U186)&gt;$L$38,"",INDEX($AF$3:$AF$1002,SMALL(IF(FREQUENCY(MATCH($AF$3:$AF$1002,$AF$3:$AF$1002,0),ROW($AF$3:$AF$1002)-ROW($AF$3)+1),ROW($AF$3:$AF$1002)-ROW($AF$3)+1),ROWS(U$3:U186))))</f>
        <v/>
      </c>
      <c r="V186" s="35">
        <f t="shared" si="52"/>
        <v>0</v>
      </c>
      <c r="W186" s="36" t="str">
        <f t="array" ref="W186">INDEX($U$3:$U$201,SMALL(IF($V$3:$V$201=X186,ROW($V$3:$V$201)-ROW($V$3)+1),COUNTIF(X$3:X186,X186)))</f>
        <v/>
      </c>
      <c r="X186" s="37">
        <f t="shared" si="53"/>
        <v>0</v>
      </c>
      <c r="Z186" s="12">
        <f t="shared" si="51"/>
        <v>184</v>
      </c>
      <c r="AA186" s="12">
        <f t="shared" si="42"/>
        <v>17</v>
      </c>
      <c r="AB186" s="32">
        <f>IFERROR(INDEX(generale!$A$5:$I$1004,$Z186,1),"")</f>
        <v>0</v>
      </c>
      <c r="AC186" s="32">
        <f>IFERROR(INDEX(generale!$A$5:$I$1004,$Z186,2),"")</f>
        <v>0</v>
      </c>
      <c r="AD186" s="32">
        <f>IFERROR(INDEX(generale!$A$5:$I$1004,$Z186,3),"")</f>
        <v>0</v>
      </c>
      <c r="AE186" s="32">
        <f>IFERROR(INDEX(generale!$A$5:$I$1004,$Z186,4),"")</f>
        <v>0</v>
      </c>
      <c r="AF186" s="32">
        <f>IFERROR(INDEX(generale!$A$5:$I$1004,$Z186,5),"")</f>
        <v>0</v>
      </c>
      <c r="AG186" s="32">
        <f>IFERROR(INDEX(generale!$A$5:$I$1004,$Z186,6),"")</f>
        <v>0</v>
      </c>
      <c r="AH186" s="13">
        <f>IFERROR(INDEX(generale!$A$5:$I$1004,$Z186,7),"")</f>
        <v>0</v>
      </c>
      <c r="AI186" s="13">
        <f>IFERROR(INDEX(generale!$A$5:$I$1004,$Z186,8),"")</f>
        <v>0</v>
      </c>
    </row>
    <row r="187" spans="1:35" ht="15" customHeight="1">
      <c r="A187" s="12" t="str">
        <f t="shared" si="43"/>
        <v/>
      </c>
      <c r="B187" s="42" t="str">
        <f t="shared" si="44"/>
        <v/>
      </c>
      <c r="C187" s="42" t="str">
        <f t="shared" si="45"/>
        <v/>
      </c>
      <c r="D187" s="12" t="str">
        <f t="shared" si="46"/>
        <v/>
      </c>
      <c r="E187" s="12" t="str">
        <f t="shared" si="47"/>
        <v/>
      </c>
      <c r="F187" s="12" t="str">
        <f t="shared" si="48"/>
        <v/>
      </c>
      <c r="G187" s="44" t="str">
        <f t="shared" si="49"/>
        <v/>
      </c>
      <c r="H187" s="44" t="str">
        <f t="shared" si="50"/>
        <v/>
      </c>
      <c r="U187" s="34" t="str">
        <f t="array" ref="U187">IF(ROWS(U$3:U187)&gt;$L$38,"",INDEX($AF$3:$AF$1002,SMALL(IF(FREQUENCY(MATCH($AF$3:$AF$1002,$AF$3:$AF$1002,0),ROW($AF$3:$AF$1002)-ROW($AF$3)+1),ROW($AF$3:$AF$1002)-ROW($AF$3)+1),ROWS(U$3:U187))))</f>
        <v/>
      </c>
      <c r="V187" s="35">
        <f t="shared" si="52"/>
        <v>0</v>
      </c>
      <c r="W187" s="36" t="str">
        <f t="array" ref="W187">INDEX($U$3:$U$201,SMALL(IF($V$3:$V$201=X187,ROW($V$3:$V$201)-ROW($V$3)+1),COUNTIF(X$3:X187,X187)))</f>
        <v/>
      </c>
      <c r="X187" s="37">
        <f t="shared" si="53"/>
        <v>0</v>
      </c>
      <c r="Z187" s="12">
        <f t="shared" si="51"/>
        <v>185</v>
      </c>
      <c r="AA187" s="12">
        <f t="shared" si="42"/>
        <v>17</v>
      </c>
      <c r="AB187" s="32">
        <f>IFERROR(INDEX(generale!$A$5:$I$1004,$Z187,1),"")</f>
        <v>0</v>
      </c>
      <c r="AC187" s="32">
        <f>IFERROR(INDEX(generale!$A$5:$I$1004,$Z187,2),"")</f>
        <v>0</v>
      </c>
      <c r="AD187" s="32">
        <f>IFERROR(INDEX(generale!$A$5:$I$1004,$Z187,3),"")</f>
        <v>0</v>
      </c>
      <c r="AE187" s="32">
        <f>IFERROR(INDEX(generale!$A$5:$I$1004,$Z187,4),"")</f>
        <v>0</v>
      </c>
      <c r="AF187" s="32">
        <f>IFERROR(INDEX(generale!$A$5:$I$1004,$Z187,5),"")</f>
        <v>0</v>
      </c>
      <c r="AG187" s="32">
        <f>IFERROR(INDEX(generale!$A$5:$I$1004,$Z187,6),"")</f>
        <v>0</v>
      </c>
      <c r="AH187" s="13">
        <f>IFERROR(INDEX(generale!$A$5:$I$1004,$Z187,7),"")</f>
        <v>0</v>
      </c>
      <c r="AI187" s="13">
        <f>IFERROR(INDEX(generale!$A$5:$I$1004,$Z187,8),"")</f>
        <v>0</v>
      </c>
    </row>
    <row r="188" spans="1:35" ht="15" customHeight="1">
      <c r="A188" s="12" t="str">
        <f t="shared" si="43"/>
        <v/>
      </c>
      <c r="B188" s="42" t="str">
        <f t="shared" si="44"/>
        <v/>
      </c>
      <c r="C188" s="42" t="str">
        <f t="shared" si="45"/>
        <v/>
      </c>
      <c r="D188" s="12" t="str">
        <f t="shared" si="46"/>
        <v/>
      </c>
      <c r="E188" s="12" t="str">
        <f t="shared" si="47"/>
        <v/>
      </c>
      <c r="F188" s="12" t="str">
        <f t="shared" si="48"/>
        <v/>
      </c>
      <c r="G188" s="44" t="str">
        <f t="shared" si="49"/>
        <v/>
      </c>
      <c r="H188" s="44" t="str">
        <f t="shared" si="50"/>
        <v/>
      </c>
      <c r="U188" s="34" t="str">
        <f t="array" ref="U188">IF(ROWS(U$3:U188)&gt;$L$38,"",INDEX($AF$3:$AF$1002,SMALL(IF(FREQUENCY(MATCH($AF$3:$AF$1002,$AF$3:$AF$1002,0),ROW($AF$3:$AF$1002)-ROW($AF$3)+1),ROW($AF$3:$AF$1002)-ROW($AF$3)+1),ROWS(U$3:U188))))</f>
        <v/>
      </c>
      <c r="V188" s="35">
        <f t="shared" si="52"/>
        <v>0</v>
      </c>
      <c r="W188" s="36" t="str">
        <f t="array" ref="W188">INDEX($U$3:$U$201,SMALL(IF($V$3:$V$201=X188,ROW($V$3:$V$201)-ROW($V$3)+1),COUNTIF(X$3:X188,X188)))</f>
        <v/>
      </c>
      <c r="X188" s="37">
        <f t="shared" si="53"/>
        <v>0</v>
      </c>
      <c r="Z188" s="12">
        <f t="shared" si="51"/>
        <v>186</v>
      </c>
      <c r="AA188" s="12">
        <f t="shared" si="42"/>
        <v>17</v>
      </c>
      <c r="AB188" s="32">
        <f>IFERROR(INDEX(generale!$A$5:$I$1004,$Z188,1),"")</f>
        <v>0</v>
      </c>
      <c r="AC188" s="32">
        <f>IFERROR(INDEX(generale!$A$5:$I$1004,$Z188,2),"")</f>
        <v>0</v>
      </c>
      <c r="AD188" s="32">
        <f>IFERROR(INDEX(generale!$A$5:$I$1004,$Z188,3),"")</f>
        <v>0</v>
      </c>
      <c r="AE188" s="32">
        <f>IFERROR(INDEX(generale!$A$5:$I$1004,$Z188,4),"")</f>
        <v>0</v>
      </c>
      <c r="AF188" s="32">
        <f>IFERROR(INDEX(generale!$A$5:$I$1004,$Z188,5),"")</f>
        <v>0</v>
      </c>
      <c r="AG188" s="32">
        <f>IFERROR(INDEX(generale!$A$5:$I$1004,$Z188,6),"")</f>
        <v>0</v>
      </c>
      <c r="AH188" s="13">
        <f>IFERROR(INDEX(generale!$A$5:$I$1004,$Z188,7),"")</f>
        <v>0</v>
      </c>
      <c r="AI188" s="13">
        <f>IFERROR(INDEX(generale!$A$5:$I$1004,$Z188,8),"")</f>
        <v>0</v>
      </c>
    </row>
    <row r="189" spans="1:35" ht="15" customHeight="1">
      <c r="A189" s="12" t="str">
        <f t="shared" si="43"/>
        <v/>
      </c>
      <c r="B189" s="42" t="str">
        <f t="shared" si="44"/>
        <v/>
      </c>
      <c r="C189" s="42" t="str">
        <f t="shared" si="45"/>
        <v/>
      </c>
      <c r="D189" s="12" t="str">
        <f t="shared" si="46"/>
        <v/>
      </c>
      <c r="E189" s="12" t="str">
        <f t="shared" si="47"/>
        <v/>
      </c>
      <c r="F189" s="12" t="str">
        <f t="shared" si="48"/>
        <v/>
      </c>
      <c r="G189" s="44" t="str">
        <f t="shared" si="49"/>
        <v/>
      </c>
      <c r="H189" s="44" t="str">
        <f t="shared" si="50"/>
        <v/>
      </c>
      <c r="U189" s="34" t="str">
        <f t="array" ref="U189">IF(ROWS(U$3:U189)&gt;$L$38,"",INDEX($AF$3:$AF$1002,SMALL(IF(FREQUENCY(MATCH($AF$3:$AF$1002,$AF$3:$AF$1002,0),ROW($AF$3:$AF$1002)-ROW($AF$3)+1),ROW($AF$3:$AF$1002)-ROW($AF$3)+1),ROWS(U$3:U189))))</f>
        <v/>
      </c>
      <c r="V189" s="35">
        <f t="shared" si="52"/>
        <v>0</v>
      </c>
      <c r="W189" s="36" t="str">
        <f t="array" ref="W189">INDEX($U$3:$U$201,SMALL(IF($V$3:$V$201=X189,ROW($V$3:$V$201)-ROW($V$3)+1),COUNTIF(X$3:X189,X189)))</f>
        <v/>
      </c>
      <c r="X189" s="37">
        <f t="shared" si="53"/>
        <v>0</v>
      </c>
      <c r="Z189" s="12">
        <f t="shared" si="51"/>
        <v>187</v>
      </c>
      <c r="AA189" s="12">
        <f t="shared" si="42"/>
        <v>17</v>
      </c>
      <c r="AB189" s="32">
        <f>IFERROR(INDEX(generale!$A$5:$I$1004,$Z189,1),"")</f>
        <v>0</v>
      </c>
      <c r="AC189" s="32">
        <f>IFERROR(INDEX(generale!$A$5:$I$1004,$Z189,2),"")</f>
        <v>0</v>
      </c>
      <c r="AD189" s="32">
        <f>IFERROR(INDEX(generale!$A$5:$I$1004,$Z189,3),"")</f>
        <v>0</v>
      </c>
      <c r="AE189" s="32">
        <f>IFERROR(INDEX(generale!$A$5:$I$1004,$Z189,4),"")</f>
        <v>0</v>
      </c>
      <c r="AF189" s="32">
        <f>IFERROR(INDEX(generale!$A$5:$I$1004,$Z189,5),"")</f>
        <v>0</v>
      </c>
      <c r="AG189" s="32">
        <f>IFERROR(INDEX(generale!$A$5:$I$1004,$Z189,6),"")</f>
        <v>0</v>
      </c>
      <c r="AH189" s="13">
        <f>IFERROR(INDEX(generale!$A$5:$I$1004,$Z189,7),"")</f>
        <v>0</v>
      </c>
      <c r="AI189" s="13">
        <f>IFERROR(INDEX(generale!$A$5:$I$1004,$Z189,8),"")</f>
        <v>0</v>
      </c>
    </row>
    <row r="190" spans="1:35" ht="15" customHeight="1">
      <c r="A190" s="12" t="str">
        <f t="shared" si="43"/>
        <v/>
      </c>
      <c r="B190" s="42" t="str">
        <f t="shared" si="44"/>
        <v/>
      </c>
      <c r="C190" s="42" t="str">
        <f t="shared" si="45"/>
        <v/>
      </c>
      <c r="D190" s="12" t="str">
        <f t="shared" si="46"/>
        <v/>
      </c>
      <c r="E190" s="12" t="str">
        <f t="shared" si="47"/>
        <v/>
      </c>
      <c r="F190" s="12" t="str">
        <f t="shared" si="48"/>
        <v/>
      </c>
      <c r="G190" s="44" t="str">
        <f t="shared" si="49"/>
        <v/>
      </c>
      <c r="H190" s="44" t="str">
        <f t="shared" si="50"/>
        <v/>
      </c>
      <c r="U190" s="34" t="str">
        <f t="array" ref="U190">IF(ROWS(U$3:U190)&gt;$L$38,"",INDEX($AF$3:$AF$1002,SMALL(IF(FREQUENCY(MATCH($AF$3:$AF$1002,$AF$3:$AF$1002,0),ROW($AF$3:$AF$1002)-ROW($AF$3)+1),ROW($AF$3:$AF$1002)-ROW($AF$3)+1),ROWS(U$3:U190))))</f>
        <v/>
      </c>
      <c r="V190" s="35">
        <f t="shared" si="52"/>
        <v>0</v>
      </c>
      <c r="W190" s="36" t="str">
        <f t="array" ref="W190">INDEX($U$3:$U$201,SMALL(IF($V$3:$V$201=X190,ROW($V$3:$V$201)-ROW($V$3)+1),COUNTIF(X$3:X190,X190)))</f>
        <v/>
      </c>
      <c r="X190" s="37">
        <f t="shared" si="53"/>
        <v>0</v>
      </c>
      <c r="Z190" s="12">
        <f t="shared" si="51"/>
        <v>188</v>
      </c>
      <c r="AA190" s="12">
        <f t="shared" si="42"/>
        <v>17</v>
      </c>
      <c r="AB190" s="32">
        <f>IFERROR(INDEX(generale!$A$5:$I$1004,$Z190,1),"")</f>
        <v>0</v>
      </c>
      <c r="AC190" s="32">
        <f>IFERROR(INDEX(generale!$A$5:$I$1004,$Z190,2),"")</f>
        <v>0</v>
      </c>
      <c r="AD190" s="32">
        <f>IFERROR(INDEX(generale!$A$5:$I$1004,$Z190,3),"")</f>
        <v>0</v>
      </c>
      <c r="AE190" s="32">
        <f>IFERROR(INDEX(generale!$A$5:$I$1004,$Z190,4),"")</f>
        <v>0</v>
      </c>
      <c r="AF190" s="32">
        <f>IFERROR(INDEX(generale!$A$5:$I$1004,$Z190,5),"")</f>
        <v>0</v>
      </c>
      <c r="AG190" s="32">
        <f>IFERROR(INDEX(generale!$A$5:$I$1004,$Z190,6),"")</f>
        <v>0</v>
      </c>
      <c r="AH190" s="13">
        <f>IFERROR(INDEX(generale!$A$5:$I$1004,$Z190,7),"")</f>
        <v>0</v>
      </c>
      <c r="AI190" s="13">
        <f>IFERROR(INDEX(generale!$A$5:$I$1004,$Z190,8),"")</f>
        <v>0</v>
      </c>
    </row>
    <row r="191" spans="1:35" ht="15" customHeight="1">
      <c r="A191" s="12" t="str">
        <f t="shared" si="43"/>
        <v/>
      </c>
      <c r="B191" s="42" t="str">
        <f t="shared" si="44"/>
        <v/>
      </c>
      <c r="C191" s="42" t="str">
        <f t="shared" si="45"/>
        <v/>
      </c>
      <c r="D191" s="12" t="str">
        <f t="shared" si="46"/>
        <v/>
      </c>
      <c r="E191" s="12" t="str">
        <f t="shared" si="47"/>
        <v/>
      </c>
      <c r="F191" s="12" t="str">
        <f t="shared" si="48"/>
        <v/>
      </c>
      <c r="G191" s="44" t="str">
        <f t="shared" si="49"/>
        <v/>
      </c>
      <c r="H191" s="44" t="str">
        <f t="shared" si="50"/>
        <v/>
      </c>
      <c r="U191" s="34" t="str">
        <f t="array" ref="U191">IF(ROWS(U$3:U191)&gt;$L$38,"",INDEX($AF$3:$AF$1002,SMALL(IF(FREQUENCY(MATCH($AF$3:$AF$1002,$AF$3:$AF$1002,0),ROW($AF$3:$AF$1002)-ROW($AF$3)+1),ROW($AF$3:$AF$1002)-ROW($AF$3)+1),ROWS(U$3:U191))))</f>
        <v/>
      </c>
      <c r="V191" s="35">
        <f t="shared" si="52"/>
        <v>0</v>
      </c>
      <c r="W191" s="36" t="str">
        <f t="array" ref="W191">INDEX($U$3:$U$201,SMALL(IF($V$3:$V$201=X191,ROW($V$3:$V$201)-ROW($V$3)+1),COUNTIF(X$3:X191,X191)))</f>
        <v/>
      </c>
      <c r="X191" s="37">
        <f t="shared" si="53"/>
        <v>0</v>
      </c>
      <c r="Z191" s="12">
        <f t="shared" si="51"/>
        <v>189</v>
      </c>
      <c r="AA191" s="12">
        <f t="shared" si="42"/>
        <v>17</v>
      </c>
      <c r="AB191" s="32">
        <f>IFERROR(INDEX(generale!$A$5:$I$1004,$Z191,1),"")</f>
        <v>0</v>
      </c>
      <c r="AC191" s="32">
        <f>IFERROR(INDEX(generale!$A$5:$I$1004,$Z191,2),"")</f>
        <v>0</v>
      </c>
      <c r="AD191" s="32">
        <f>IFERROR(INDEX(generale!$A$5:$I$1004,$Z191,3),"")</f>
        <v>0</v>
      </c>
      <c r="AE191" s="32">
        <f>IFERROR(INDEX(generale!$A$5:$I$1004,$Z191,4),"")</f>
        <v>0</v>
      </c>
      <c r="AF191" s="32">
        <f>IFERROR(INDEX(generale!$A$5:$I$1004,$Z191,5),"")</f>
        <v>0</v>
      </c>
      <c r="AG191" s="32">
        <f>IFERROR(INDEX(generale!$A$5:$I$1004,$Z191,6),"")</f>
        <v>0</v>
      </c>
      <c r="AH191" s="13">
        <f>IFERROR(INDEX(generale!$A$5:$I$1004,$Z191,7),"")</f>
        <v>0</v>
      </c>
      <c r="AI191" s="13">
        <f>IFERROR(INDEX(generale!$A$5:$I$1004,$Z191,8),"")</f>
        <v>0</v>
      </c>
    </row>
    <row r="192" spans="1:35" ht="15" customHeight="1">
      <c r="A192" s="12" t="str">
        <f t="shared" si="43"/>
        <v/>
      </c>
      <c r="B192" s="42" t="str">
        <f t="shared" si="44"/>
        <v/>
      </c>
      <c r="C192" s="42" t="str">
        <f t="shared" si="45"/>
        <v/>
      </c>
      <c r="D192" s="12" t="str">
        <f t="shared" si="46"/>
        <v/>
      </c>
      <c r="E192" s="12" t="str">
        <f t="shared" si="47"/>
        <v/>
      </c>
      <c r="F192" s="12" t="str">
        <f t="shared" si="48"/>
        <v/>
      </c>
      <c r="G192" s="44" t="str">
        <f t="shared" si="49"/>
        <v/>
      </c>
      <c r="H192" s="44" t="str">
        <f t="shared" si="50"/>
        <v/>
      </c>
      <c r="U192" s="34" t="str">
        <f t="array" ref="U192">IF(ROWS(U$3:U192)&gt;$L$38,"",INDEX($AF$3:$AF$1002,SMALL(IF(FREQUENCY(MATCH($AF$3:$AF$1002,$AF$3:$AF$1002,0),ROW($AF$3:$AF$1002)-ROW($AF$3)+1),ROW($AF$3:$AF$1002)-ROW($AF$3)+1),ROWS(U$3:U192))))</f>
        <v/>
      </c>
      <c r="V192" s="35">
        <f t="shared" si="52"/>
        <v>0</v>
      </c>
      <c r="W192" s="36" t="str">
        <f t="array" ref="W192">INDEX($U$3:$U$201,SMALL(IF($V$3:$V$201=X192,ROW($V$3:$V$201)-ROW($V$3)+1),COUNTIF(X$3:X192,X192)))</f>
        <v/>
      </c>
      <c r="X192" s="37">
        <f t="shared" si="53"/>
        <v>0</v>
      </c>
      <c r="Z192" s="12">
        <f t="shared" si="51"/>
        <v>190</v>
      </c>
      <c r="AA192" s="12">
        <f t="shared" si="42"/>
        <v>17</v>
      </c>
      <c r="AB192" s="32">
        <f>IFERROR(INDEX(generale!$A$5:$I$1004,$Z192,1),"")</f>
        <v>0</v>
      </c>
      <c r="AC192" s="32">
        <f>IFERROR(INDEX(generale!$A$5:$I$1004,$Z192,2),"")</f>
        <v>0</v>
      </c>
      <c r="AD192" s="32">
        <f>IFERROR(INDEX(generale!$A$5:$I$1004,$Z192,3),"")</f>
        <v>0</v>
      </c>
      <c r="AE192" s="32">
        <f>IFERROR(INDEX(generale!$A$5:$I$1004,$Z192,4),"")</f>
        <v>0</v>
      </c>
      <c r="AF192" s="32">
        <f>IFERROR(INDEX(generale!$A$5:$I$1004,$Z192,5),"")</f>
        <v>0</v>
      </c>
      <c r="AG192" s="32">
        <f>IFERROR(INDEX(generale!$A$5:$I$1004,$Z192,6),"")</f>
        <v>0</v>
      </c>
      <c r="AH192" s="13">
        <f>IFERROR(INDEX(generale!$A$5:$I$1004,$Z192,7),"")</f>
        <v>0</v>
      </c>
      <c r="AI192" s="13">
        <f>IFERROR(INDEX(generale!$A$5:$I$1004,$Z192,8),"")</f>
        <v>0</v>
      </c>
    </row>
    <row r="193" spans="1:35" ht="15" customHeight="1">
      <c r="A193" s="12" t="str">
        <f t="shared" si="43"/>
        <v/>
      </c>
      <c r="B193" s="42" t="str">
        <f t="shared" si="44"/>
        <v/>
      </c>
      <c r="C193" s="42" t="str">
        <f t="shared" si="45"/>
        <v/>
      </c>
      <c r="D193" s="12" t="str">
        <f t="shared" si="46"/>
        <v/>
      </c>
      <c r="E193" s="12" t="str">
        <f t="shared" si="47"/>
        <v/>
      </c>
      <c r="F193" s="12" t="str">
        <f t="shared" si="48"/>
        <v/>
      </c>
      <c r="G193" s="44" t="str">
        <f t="shared" si="49"/>
        <v/>
      </c>
      <c r="H193" s="44" t="str">
        <f t="shared" si="50"/>
        <v/>
      </c>
      <c r="U193" s="34" t="str">
        <f t="array" ref="U193">IF(ROWS(U$3:U193)&gt;$L$38,"",INDEX($AF$3:$AF$1002,SMALL(IF(FREQUENCY(MATCH($AF$3:$AF$1002,$AF$3:$AF$1002,0),ROW($AF$3:$AF$1002)-ROW($AF$3)+1),ROW($AF$3:$AF$1002)-ROW($AF$3)+1),ROWS(U$3:U193))))</f>
        <v/>
      </c>
      <c r="V193" s="35">
        <f t="shared" si="52"/>
        <v>0</v>
      </c>
      <c r="W193" s="36" t="str">
        <f t="array" ref="W193">INDEX($U$3:$U$201,SMALL(IF($V$3:$V$201=X193,ROW($V$3:$V$201)-ROW($V$3)+1),COUNTIF(X$3:X193,X193)))</f>
        <v/>
      </c>
      <c r="X193" s="37">
        <f t="shared" si="53"/>
        <v>0</v>
      </c>
      <c r="Z193" s="12">
        <f t="shared" si="51"/>
        <v>191</v>
      </c>
      <c r="AA193" s="12">
        <f t="shared" si="42"/>
        <v>17</v>
      </c>
      <c r="AB193" s="32">
        <f>IFERROR(INDEX(generale!$A$5:$I$1004,$Z193,1),"")</f>
        <v>0</v>
      </c>
      <c r="AC193" s="32">
        <f>IFERROR(INDEX(generale!$A$5:$I$1004,$Z193,2),"")</f>
        <v>0</v>
      </c>
      <c r="AD193" s="32">
        <f>IFERROR(INDEX(generale!$A$5:$I$1004,$Z193,3),"")</f>
        <v>0</v>
      </c>
      <c r="AE193" s="32">
        <f>IFERROR(INDEX(generale!$A$5:$I$1004,$Z193,4),"")</f>
        <v>0</v>
      </c>
      <c r="AF193" s="32">
        <f>IFERROR(INDEX(generale!$A$5:$I$1004,$Z193,5),"")</f>
        <v>0</v>
      </c>
      <c r="AG193" s="32">
        <f>IFERROR(INDEX(generale!$A$5:$I$1004,$Z193,6),"")</f>
        <v>0</v>
      </c>
      <c r="AH193" s="13">
        <f>IFERROR(INDEX(generale!$A$5:$I$1004,$Z193,7),"")</f>
        <v>0</v>
      </c>
      <c r="AI193" s="13">
        <f>IFERROR(INDEX(generale!$A$5:$I$1004,$Z193,8),"")</f>
        <v>0</v>
      </c>
    </row>
    <row r="194" spans="1:35" ht="15" customHeight="1">
      <c r="A194" s="12" t="str">
        <f t="shared" si="43"/>
        <v/>
      </c>
      <c r="B194" s="42" t="str">
        <f t="shared" si="44"/>
        <v/>
      </c>
      <c r="C194" s="42" t="str">
        <f t="shared" si="45"/>
        <v/>
      </c>
      <c r="D194" s="12" t="str">
        <f t="shared" si="46"/>
        <v/>
      </c>
      <c r="E194" s="12" t="str">
        <f t="shared" si="47"/>
        <v/>
      </c>
      <c r="F194" s="12" t="str">
        <f t="shared" si="48"/>
        <v/>
      </c>
      <c r="G194" s="44" t="str">
        <f t="shared" si="49"/>
        <v/>
      </c>
      <c r="H194" s="44" t="str">
        <f t="shared" si="50"/>
        <v/>
      </c>
      <c r="U194" s="34" t="str">
        <f t="array" ref="U194">IF(ROWS(U$3:U194)&gt;$L$38,"",INDEX($AF$3:$AF$1002,SMALL(IF(FREQUENCY(MATCH($AF$3:$AF$1002,$AF$3:$AF$1002,0),ROW($AF$3:$AF$1002)-ROW($AF$3)+1),ROW($AF$3:$AF$1002)-ROW($AF$3)+1),ROWS(U$3:U194))))</f>
        <v/>
      </c>
      <c r="V194" s="35">
        <f t="shared" si="52"/>
        <v>0</v>
      </c>
      <c r="W194" s="36" t="str">
        <f t="array" ref="W194">INDEX($U$3:$U$201,SMALL(IF($V$3:$V$201=X194,ROW($V$3:$V$201)-ROW($V$3)+1),COUNTIF(X$3:X194,X194)))</f>
        <v/>
      </c>
      <c r="X194" s="37">
        <f t="shared" si="53"/>
        <v>0</v>
      </c>
      <c r="Z194" s="12">
        <f t="shared" si="51"/>
        <v>192</v>
      </c>
      <c r="AA194" s="12">
        <f t="shared" si="42"/>
        <v>17</v>
      </c>
      <c r="AB194" s="32">
        <f>IFERROR(INDEX(generale!$A$5:$I$1004,$Z194,1),"")</f>
        <v>0</v>
      </c>
      <c r="AC194" s="32">
        <f>IFERROR(INDEX(generale!$A$5:$I$1004,$Z194,2),"")</f>
        <v>0</v>
      </c>
      <c r="AD194" s="32">
        <f>IFERROR(INDEX(generale!$A$5:$I$1004,$Z194,3),"")</f>
        <v>0</v>
      </c>
      <c r="AE194" s="32">
        <f>IFERROR(INDEX(generale!$A$5:$I$1004,$Z194,4),"")</f>
        <v>0</v>
      </c>
      <c r="AF194" s="32">
        <f>IFERROR(INDEX(generale!$A$5:$I$1004,$Z194,5),"")</f>
        <v>0</v>
      </c>
      <c r="AG194" s="32">
        <f>IFERROR(INDEX(generale!$A$5:$I$1004,$Z194,6),"")</f>
        <v>0</v>
      </c>
      <c r="AH194" s="13">
        <f>IFERROR(INDEX(generale!$A$5:$I$1004,$Z194,7),"")</f>
        <v>0</v>
      </c>
      <c r="AI194" s="13">
        <f>IFERROR(INDEX(generale!$A$5:$I$1004,$Z194,8),"")</f>
        <v>0</v>
      </c>
    </row>
    <row r="195" spans="1:35" ht="15" customHeight="1">
      <c r="A195" s="12" t="str">
        <f t="shared" si="43"/>
        <v/>
      </c>
      <c r="B195" s="42" t="str">
        <f t="shared" si="44"/>
        <v/>
      </c>
      <c r="C195" s="42" t="str">
        <f t="shared" si="45"/>
        <v/>
      </c>
      <c r="D195" s="12" t="str">
        <f t="shared" si="46"/>
        <v/>
      </c>
      <c r="E195" s="12" t="str">
        <f t="shared" si="47"/>
        <v/>
      </c>
      <c r="F195" s="12" t="str">
        <f t="shared" si="48"/>
        <v/>
      </c>
      <c r="G195" s="44" t="str">
        <f t="shared" si="49"/>
        <v/>
      </c>
      <c r="H195" s="44" t="str">
        <f t="shared" si="50"/>
        <v/>
      </c>
      <c r="U195" s="34" t="str">
        <f t="array" ref="U195">IF(ROWS(U$3:U195)&gt;$L$38,"",INDEX($AF$3:$AF$1002,SMALL(IF(FREQUENCY(MATCH($AF$3:$AF$1002,$AF$3:$AF$1002,0),ROW($AF$3:$AF$1002)-ROW($AF$3)+1),ROW($AF$3:$AF$1002)-ROW($AF$3)+1),ROWS(U$3:U195))))</f>
        <v/>
      </c>
      <c r="V195" s="35">
        <f t="shared" ref="V195:V201" si="54">IF(U195=0,"",COUNTIF($AF$3:$AF$1002,U195))</f>
        <v>0</v>
      </c>
      <c r="W195" s="36" t="str">
        <f t="array" ref="W195">INDEX($U$3:$U$201,SMALL(IF($V$3:$V$201=X195,ROW($V$3:$V$201)-ROW($V$3)+1),COUNTIF(X$3:X195,X195)))</f>
        <v/>
      </c>
      <c r="X195" s="37">
        <f t="shared" ref="X195:X200" si="55">LARGE($V$3:$V$201,ROW(X195)-2)</f>
        <v>0</v>
      </c>
      <c r="Z195" s="12">
        <f t="shared" si="51"/>
        <v>193</v>
      </c>
      <c r="AA195" s="12">
        <f t="shared" ref="AA195:AA258" si="56">SUM(IF($E$3=AF195,TRUE,FALSE),AA194)</f>
        <v>17</v>
      </c>
      <c r="AB195" s="32">
        <f>IFERROR(INDEX(generale!$A$5:$I$1004,$Z195,1),"")</f>
        <v>0</v>
      </c>
      <c r="AC195" s="32">
        <f>IFERROR(INDEX(generale!$A$5:$I$1004,$Z195,2),"")</f>
        <v>0</v>
      </c>
      <c r="AD195" s="32">
        <f>IFERROR(INDEX(generale!$A$5:$I$1004,$Z195,3),"")</f>
        <v>0</v>
      </c>
      <c r="AE195" s="32">
        <f>IFERROR(INDEX(generale!$A$5:$I$1004,$Z195,4),"")</f>
        <v>0</v>
      </c>
      <c r="AF195" s="32">
        <f>IFERROR(INDEX(generale!$A$5:$I$1004,$Z195,5),"")</f>
        <v>0</v>
      </c>
      <c r="AG195" s="32">
        <f>IFERROR(INDEX(generale!$A$5:$I$1004,$Z195,6),"")</f>
        <v>0</v>
      </c>
      <c r="AH195" s="13">
        <f>IFERROR(INDEX(generale!$A$5:$I$1004,$Z195,7),"")</f>
        <v>0</v>
      </c>
      <c r="AI195" s="13">
        <f>IFERROR(INDEX(generale!$A$5:$I$1004,$Z195,8),"")</f>
        <v>0</v>
      </c>
    </row>
    <row r="196" spans="1:35" ht="15" customHeight="1">
      <c r="A196" s="12" t="str">
        <f t="shared" si="43"/>
        <v/>
      </c>
      <c r="B196" s="42" t="str">
        <f t="shared" si="44"/>
        <v/>
      </c>
      <c r="C196" s="42" t="str">
        <f t="shared" si="45"/>
        <v/>
      </c>
      <c r="D196" s="12" t="str">
        <f t="shared" si="46"/>
        <v/>
      </c>
      <c r="E196" s="12" t="str">
        <f t="shared" si="47"/>
        <v/>
      </c>
      <c r="F196" s="12" t="str">
        <f t="shared" si="48"/>
        <v/>
      </c>
      <c r="G196" s="44" t="str">
        <f t="shared" si="49"/>
        <v/>
      </c>
      <c r="H196" s="44" t="str">
        <f t="shared" si="50"/>
        <v/>
      </c>
      <c r="U196" s="34" t="str">
        <f t="array" ref="U196">IF(ROWS(U$3:U196)&gt;$L$38,"",INDEX($AF$3:$AF$1002,SMALL(IF(FREQUENCY(MATCH($AF$3:$AF$1002,$AF$3:$AF$1002,0),ROW($AF$3:$AF$1002)-ROW($AF$3)+1),ROW($AF$3:$AF$1002)-ROW($AF$3)+1),ROWS(U$3:U196))))</f>
        <v/>
      </c>
      <c r="V196" s="35">
        <f t="shared" si="54"/>
        <v>0</v>
      </c>
      <c r="W196" s="36" t="str">
        <f t="array" ref="W196">INDEX($U$3:$U$201,SMALL(IF($V$3:$V$201=X196,ROW($V$3:$V$201)-ROW($V$3)+1),COUNTIF(X$3:X196,X196)))</f>
        <v/>
      </c>
      <c r="X196" s="37">
        <f t="shared" si="55"/>
        <v>0</v>
      </c>
      <c r="Z196" s="12">
        <f t="shared" si="51"/>
        <v>194</v>
      </c>
      <c r="AA196" s="12">
        <f t="shared" si="56"/>
        <v>17</v>
      </c>
      <c r="AB196" s="32">
        <f>IFERROR(INDEX(generale!$A$5:$I$1004,$Z196,1),"")</f>
        <v>0</v>
      </c>
      <c r="AC196" s="32">
        <f>IFERROR(INDEX(generale!$A$5:$I$1004,$Z196,2),"")</f>
        <v>0</v>
      </c>
      <c r="AD196" s="32">
        <f>IFERROR(INDEX(generale!$A$5:$I$1004,$Z196,3),"")</f>
        <v>0</v>
      </c>
      <c r="AE196" s="32">
        <f>IFERROR(INDEX(generale!$A$5:$I$1004,$Z196,4),"")</f>
        <v>0</v>
      </c>
      <c r="AF196" s="32">
        <f>IFERROR(INDEX(generale!$A$5:$I$1004,$Z196,5),"")</f>
        <v>0</v>
      </c>
      <c r="AG196" s="32">
        <f>IFERROR(INDEX(generale!$A$5:$I$1004,$Z196,6),"")</f>
        <v>0</v>
      </c>
      <c r="AH196" s="13">
        <f>IFERROR(INDEX(generale!$A$5:$I$1004,$Z196,7),"")</f>
        <v>0</v>
      </c>
      <c r="AI196" s="13">
        <f>IFERROR(INDEX(generale!$A$5:$I$1004,$Z196,8),"")</f>
        <v>0</v>
      </c>
    </row>
    <row r="197" spans="1:35" ht="15" customHeight="1">
      <c r="A197" s="12" t="str">
        <f t="shared" ref="A197:A260" si="57">IFERROR(VLOOKUP($Z195,$AA$3:$AI$1002,2,FALSE),"")</f>
        <v/>
      </c>
      <c r="B197" s="42" t="str">
        <f t="shared" ref="B197:B260" si="58">IFERROR(VLOOKUP($Z195,$AA$3:$AI$1002,3,FALSE),"")</f>
        <v/>
      </c>
      <c r="C197" s="42" t="str">
        <f t="shared" ref="C197:C260" si="59">IFERROR(VLOOKUP($Z195,$AA$3:$AI$1002,4,FALSE),"")</f>
        <v/>
      </c>
      <c r="D197" s="12" t="str">
        <f t="shared" ref="D197:D260" si="60">IFERROR(VLOOKUP($Z195,$AA$3:$AI$1002,5,FALSE),"")</f>
        <v/>
      </c>
      <c r="E197" s="12" t="str">
        <f t="shared" ref="E197:E260" si="61">IFERROR(VLOOKUP($Z195,$AA$3:$AI$1002,6,FALSE),"")</f>
        <v/>
      </c>
      <c r="F197" s="12" t="str">
        <f t="shared" ref="F197:F260" si="62">IFERROR(VLOOKUP($Z195,$AA$3:$AI$1002,7,FALSE),"")</f>
        <v/>
      </c>
      <c r="G197" s="44" t="str">
        <f t="shared" ref="G197:G260" si="63">IFERROR(VLOOKUP($Z195,$AA$3:$AI$1002,8,FALSE),"")</f>
        <v/>
      </c>
      <c r="H197" s="44" t="str">
        <f t="shared" ref="H197:H260" si="64">IFERROR(VLOOKUP($Z195,$AA$3:$AI$1002,9,FALSE),"")</f>
        <v/>
      </c>
      <c r="U197" s="34" t="str">
        <f t="array" ref="U197">IF(ROWS(U$3:U197)&gt;$L$38,"",INDEX($AF$3:$AF$1002,SMALL(IF(FREQUENCY(MATCH($AF$3:$AF$1002,$AF$3:$AF$1002,0),ROW($AF$3:$AF$1002)-ROW($AF$3)+1),ROW($AF$3:$AF$1002)-ROW($AF$3)+1),ROWS(U$3:U197))))</f>
        <v/>
      </c>
      <c r="V197" s="35">
        <f t="shared" si="54"/>
        <v>0</v>
      </c>
      <c r="W197" s="36" t="str">
        <f t="array" ref="W197">INDEX($U$3:$U$201,SMALL(IF($V$3:$V$201=X197,ROW($V$3:$V$201)-ROW($V$3)+1),COUNTIF(X$3:X197,X197)))</f>
        <v/>
      </c>
      <c r="X197" s="37">
        <f t="shared" si="55"/>
        <v>0</v>
      </c>
      <c r="Z197" s="12">
        <f t="shared" si="51"/>
        <v>195</v>
      </c>
      <c r="AA197" s="12">
        <f t="shared" si="56"/>
        <v>17</v>
      </c>
      <c r="AB197" s="32">
        <f>IFERROR(INDEX(generale!$A$5:$I$1004,$Z197,1),"")</f>
        <v>0</v>
      </c>
      <c r="AC197" s="32">
        <f>IFERROR(INDEX(generale!$A$5:$I$1004,$Z197,2),"")</f>
        <v>0</v>
      </c>
      <c r="AD197" s="32">
        <f>IFERROR(INDEX(generale!$A$5:$I$1004,$Z197,3),"")</f>
        <v>0</v>
      </c>
      <c r="AE197" s="32">
        <f>IFERROR(INDEX(generale!$A$5:$I$1004,$Z197,4),"")</f>
        <v>0</v>
      </c>
      <c r="AF197" s="32">
        <f>IFERROR(INDEX(generale!$A$5:$I$1004,$Z197,5),"")</f>
        <v>0</v>
      </c>
      <c r="AG197" s="32">
        <f>IFERROR(INDEX(generale!$A$5:$I$1004,$Z197,6),"")</f>
        <v>0</v>
      </c>
      <c r="AH197" s="13">
        <f>IFERROR(INDEX(generale!$A$5:$I$1004,$Z197,7),"")</f>
        <v>0</v>
      </c>
      <c r="AI197" s="13">
        <f>IFERROR(INDEX(generale!$A$5:$I$1004,$Z197,8),"")</f>
        <v>0</v>
      </c>
    </row>
    <row r="198" spans="1:35" ht="15" customHeight="1">
      <c r="A198" s="12" t="str">
        <f t="shared" si="57"/>
        <v/>
      </c>
      <c r="B198" s="42" t="str">
        <f t="shared" si="58"/>
        <v/>
      </c>
      <c r="C198" s="42" t="str">
        <f t="shared" si="59"/>
        <v/>
      </c>
      <c r="D198" s="12" t="str">
        <f t="shared" si="60"/>
        <v/>
      </c>
      <c r="E198" s="12" t="str">
        <f t="shared" si="61"/>
        <v/>
      </c>
      <c r="F198" s="12" t="str">
        <f t="shared" si="62"/>
        <v/>
      </c>
      <c r="G198" s="44" t="str">
        <f t="shared" si="63"/>
        <v/>
      </c>
      <c r="H198" s="44" t="str">
        <f t="shared" si="64"/>
        <v/>
      </c>
      <c r="U198" s="34" t="str">
        <f t="array" ref="U198">IF(ROWS(U$3:U198)&gt;$L$38,"",INDEX($AF$3:$AF$1002,SMALL(IF(FREQUENCY(MATCH($AF$3:$AF$1002,$AF$3:$AF$1002,0),ROW($AF$3:$AF$1002)-ROW($AF$3)+1),ROW($AF$3:$AF$1002)-ROW($AF$3)+1),ROWS(U$3:U198))))</f>
        <v/>
      </c>
      <c r="V198" s="35">
        <f t="shared" si="54"/>
        <v>0</v>
      </c>
      <c r="W198" s="36" t="str">
        <f t="array" ref="W198">INDEX($U$3:$U$201,SMALL(IF($V$3:$V$201=X198,ROW($V$3:$V$201)-ROW($V$3)+1),COUNTIF(X$3:X198,X198)))</f>
        <v/>
      </c>
      <c r="X198" s="37">
        <f t="shared" si="55"/>
        <v>0</v>
      </c>
      <c r="Z198" s="12">
        <f t="shared" ref="Z198:Z261" si="65">Z197+1</f>
        <v>196</v>
      </c>
      <c r="AA198" s="12">
        <f t="shared" si="56"/>
        <v>17</v>
      </c>
      <c r="AB198" s="32">
        <f>IFERROR(INDEX(generale!$A$5:$I$1004,$Z198,1),"")</f>
        <v>0</v>
      </c>
      <c r="AC198" s="32">
        <f>IFERROR(INDEX(generale!$A$5:$I$1004,$Z198,2),"")</f>
        <v>0</v>
      </c>
      <c r="AD198" s="32">
        <f>IFERROR(INDEX(generale!$A$5:$I$1004,$Z198,3),"")</f>
        <v>0</v>
      </c>
      <c r="AE198" s="32">
        <f>IFERROR(INDEX(generale!$A$5:$I$1004,$Z198,4),"")</f>
        <v>0</v>
      </c>
      <c r="AF198" s="32">
        <f>IFERROR(INDEX(generale!$A$5:$I$1004,$Z198,5),"")</f>
        <v>0</v>
      </c>
      <c r="AG198" s="32">
        <f>IFERROR(INDEX(generale!$A$5:$I$1004,$Z198,6),"")</f>
        <v>0</v>
      </c>
      <c r="AH198" s="13">
        <f>IFERROR(INDEX(generale!$A$5:$I$1004,$Z198,7),"")</f>
        <v>0</v>
      </c>
      <c r="AI198" s="13">
        <f>IFERROR(INDEX(generale!$A$5:$I$1004,$Z198,8),"")</f>
        <v>0</v>
      </c>
    </row>
    <row r="199" spans="1:35" ht="15" customHeight="1">
      <c r="A199" s="12" t="str">
        <f t="shared" si="57"/>
        <v/>
      </c>
      <c r="B199" s="42" t="str">
        <f t="shared" si="58"/>
        <v/>
      </c>
      <c r="C199" s="42" t="str">
        <f t="shared" si="59"/>
        <v/>
      </c>
      <c r="D199" s="12" t="str">
        <f t="shared" si="60"/>
        <v/>
      </c>
      <c r="E199" s="12" t="str">
        <f t="shared" si="61"/>
        <v/>
      </c>
      <c r="F199" s="12" t="str">
        <f t="shared" si="62"/>
        <v/>
      </c>
      <c r="G199" s="44" t="str">
        <f t="shared" si="63"/>
        <v/>
      </c>
      <c r="H199" s="44" t="str">
        <f t="shared" si="64"/>
        <v/>
      </c>
      <c r="U199" s="34" t="str">
        <f t="array" ref="U199">IF(ROWS(U$3:U199)&gt;$L$38,"",INDEX($AF$3:$AF$1002,SMALL(IF(FREQUENCY(MATCH($AF$3:$AF$1002,$AF$3:$AF$1002,0),ROW($AF$3:$AF$1002)-ROW($AF$3)+1),ROW($AF$3:$AF$1002)-ROW($AF$3)+1),ROWS(U$3:U199))))</f>
        <v/>
      </c>
      <c r="V199" s="35">
        <f t="shared" si="54"/>
        <v>0</v>
      </c>
      <c r="W199" s="36" t="str">
        <f t="array" ref="W199">INDEX($U$3:$U$201,SMALL(IF($V$3:$V$201=X199,ROW($V$3:$V$201)-ROW($V$3)+1),COUNTIF(X$3:X199,X199)))</f>
        <v/>
      </c>
      <c r="X199" s="37">
        <f t="shared" si="55"/>
        <v>0</v>
      </c>
      <c r="Z199" s="12">
        <f t="shared" si="65"/>
        <v>197</v>
      </c>
      <c r="AA199" s="12">
        <f t="shared" si="56"/>
        <v>17</v>
      </c>
      <c r="AB199" s="32">
        <f>IFERROR(INDEX(generale!$A$5:$I$1004,$Z199,1),"")</f>
        <v>0</v>
      </c>
      <c r="AC199" s="32">
        <f>IFERROR(INDEX(generale!$A$5:$I$1004,$Z199,2),"")</f>
        <v>0</v>
      </c>
      <c r="AD199" s="32">
        <f>IFERROR(INDEX(generale!$A$5:$I$1004,$Z199,3),"")</f>
        <v>0</v>
      </c>
      <c r="AE199" s="32">
        <f>IFERROR(INDEX(generale!$A$5:$I$1004,$Z199,4),"")</f>
        <v>0</v>
      </c>
      <c r="AF199" s="32">
        <f>IFERROR(INDEX(generale!$A$5:$I$1004,$Z199,5),"")</f>
        <v>0</v>
      </c>
      <c r="AG199" s="32">
        <f>IFERROR(INDEX(generale!$A$5:$I$1004,$Z199,6),"")</f>
        <v>0</v>
      </c>
      <c r="AH199" s="13">
        <f>IFERROR(INDEX(generale!$A$5:$I$1004,$Z199,7),"")</f>
        <v>0</v>
      </c>
      <c r="AI199" s="13">
        <f>IFERROR(INDEX(generale!$A$5:$I$1004,$Z199,8),"")</f>
        <v>0</v>
      </c>
    </row>
    <row r="200" spans="1:35" ht="15" customHeight="1">
      <c r="A200" s="12" t="str">
        <f t="shared" si="57"/>
        <v/>
      </c>
      <c r="B200" s="42" t="str">
        <f t="shared" si="58"/>
        <v/>
      </c>
      <c r="C200" s="42" t="str">
        <f t="shared" si="59"/>
        <v/>
      </c>
      <c r="D200" s="12" t="str">
        <f t="shared" si="60"/>
        <v/>
      </c>
      <c r="E200" s="12" t="str">
        <f t="shared" si="61"/>
        <v/>
      </c>
      <c r="F200" s="12" t="str">
        <f t="shared" si="62"/>
        <v/>
      </c>
      <c r="G200" s="44" t="str">
        <f t="shared" si="63"/>
        <v/>
      </c>
      <c r="H200" s="44" t="str">
        <f t="shared" si="64"/>
        <v/>
      </c>
      <c r="U200" s="34" t="str">
        <f t="array" ref="U200">IF(ROWS(U$3:U200)&gt;$L$38,"",INDEX($AF$3:$AF$1002,SMALL(IF(FREQUENCY(MATCH($AF$3:$AF$1002,$AF$3:$AF$1002,0),ROW($AF$3:$AF$1002)-ROW($AF$3)+1),ROW($AF$3:$AF$1002)-ROW($AF$3)+1),ROWS(U$3:U200))))</f>
        <v/>
      </c>
      <c r="V200" s="35">
        <f t="shared" si="54"/>
        <v>0</v>
      </c>
      <c r="W200" s="36" t="str">
        <f t="array" ref="W200">INDEX($U$3:$U$201,SMALL(IF($V$3:$V$201=X200,ROW($V$3:$V$201)-ROW($V$3)+1),COUNTIF(X$3:X200,X200)))</f>
        <v/>
      </c>
      <c r="X200" s="37">
        <f t="shared" si="55"/>
        <v>0</v>
      </c>
      <c r="Z200" s="12">
        <f t="shared" si="65"/>
        <v>198</v>
      </c>
      <c r="AA200" s="12">
        <f t="shared" si="56"/>
        <v>17</v>
      </c>
      <c r="AB200" s="32">
        <f>IFERROR(INDEX(generale!$A$5:$I$1004,$Z200,1),"")</f>
        <v>0</v>
      </c>
      <c r="AC200" s="32">
        <f>IFERROR(INDEX(generale!$A$5:$I$1004,$Z200,2),"")</f>
        <v>0</v>
      </c>
      <c r="AD200" s="32">
        <f>IFERROR(INDEX(generale!$A$5:$I$1004,$Z200,3),"")</f>
        <v>0</v>
      </c>
      <c r="AE200" s="32">
        <f>IFERROR(INDEX(generale!$A$5:$I$1004,$Z200,4),"")</f>
        <v>0</v>
      </c>
      <c r="AF200" s="32">
        <f>IFERROR(INDEX(generale!$A$5:$I$1004,$Z200,5),"")</f>
        <v>0</v>
      </c>
      <c r="AG200" s="32">
        <f>IFERROR(INDEX(generale!$A$5:$I$1004,$Z200,6),"")</f>
        <v>0</v>
      </c>
      <c r="AH200" s="13">
        <f>IFERROR(INDEX(generale!$A$5:$I$1004,$Z200,7),"")</f>
        <v>0</v>
      </c>
      <c r="AI200" s="13">
        <f>IFERROR(INDEX(generale!$A$5:$I$1004,$Z200,8),"")</f>
        <v>0</v>
      </c>
    </row>
    <row r="201" spans="1:35" ht="15" customHeight="1" thickBot="1">
      <c r="A201" s="12" t="str">
        <f t="shared" si="57"/>
        <v/>
      </c>
      <c r="B201" s="42" t="str">
        <f t="shared" si="58"/>
        <v/>
      </c>
      <c r="C201" s="42" t="str">
        <f t="shared" si="59"/>
        <v/>
      </c>
      <c r="D201" s="12" t="str">
        <f t="shared" si="60"/>
        <v/>
      </c>
      <c r="E201" s="12" t="str">
        <f t="shared" si="61"/>
        <v/>
      </c>
      <c r="F201" s="12" t="str">
        <f t="shared" si="62"/>
        <v/>
      </c>
      <c r="G201" s="44" t="str">
        <f t="shared" si="63"/>
        <v/>
      </c>
      <c r="H201" s="44" t="str">
        <f t="shared" si="64"/>
        <v/>
      </c>
      <c r="U201" s="55" t="str">
        <f t="array" ref="U201">IF(ROWS(U$3:U201)&gt;$L$38,"",INDEX($AF$3:$AF$1002,SMALL(IF(FREQUENCY(MATCH($AF$3:$AF$1002,$AF$3:$AF$1002,0),ROW($AF$3:$AF$1002)-ROW($AF$3)+1),ROW($AF$3:$AF$1002)-ROW($AF$3)+1),ROWS(U$3:U201))))</f>
        <v/>
      </c>
      <c r="V201" s="56">
        <f t="shared" si="54"/>
        <v>0</v>
      </c>
      <c r="W201" s="57"/>
      <c r="X201" s="58"/>
      <c r="Z201" s="12">
        <f t="shared" si="65"/>
        <v>199</v>
      </c>
      <c r="AA201" s="12">
        <f t="shared" si="56"/>
        <v>17</v>
      </c>
      <c r="AB201" s="32">
        <f>IFERROR(INDEX(generale!$A$5:$I$1004,$Z201,1),"")</f>
        <v>0</v>
      </c>
      <c r="AC201" s="32">
        <f>IFERROR(INDEX(generale!$A$5:$I$1004,$Z201,2),"")</f>
        <v>0</v>
      </c>
      <c r="AD201" s="32">
        <f>IFERROR(INDEX(generale!$A$5:$I$1004,$Z201,3),"")</f>
        <v>0</v>
      </c>
      <c r="AE201" s="32">
        <f>IFERROR(INDEX(generale!$A$5:$I$1004,$Z201,4),"")</f>
        <v>0</v>
      </c>
      <c r="AF201" s="32">
        <f>IFERROR(INDEX(generale!$A$5:$I$1004,$Z201,5),"")</f>
        <v>0</v>
      </c>
      <c r="AG201" s="32">
        <f>IFERROR(INDEX(generale!$A$5:$I$1004,$Z201,6),"")</f>
        <v>0</v>
      </c>
      <c r="AH201" s="13">
        <f>IFERROR(INDEX(generale!$A$5:$I$1004,$Z201,7),"")</f>
        <v>0</v>
      </c>
      <c r="AI201" s="13">
        <f>IFERROR(INDEX(generale!$A$5:$I$1004,$Z201,8),"")</f>
        <v>0</v>
      </c>
    </row>
    <row r="202" spans="1:35" ht="14.25" thickTop="1">
      <c r="A202" s="12" t="str">
        <f t="shared" si="57"/>
        <v/>
      </c>
      <c r="B202" s="42" t="str">
        <f t="shared" si="58"/>
        <v/>
      </c>
      <c r="C202" s="42" t="str">
        <f t="shared" si="59"/>
        <v/>
      </c>
      <c r="D202" s="12" t="str">
        <f t="shared" si="60"/>
        <v/>
      </c>
      <c r="E202" s="12" t="str">
        <f t="shared" si="61"/>
        <v/>
      </c>
      <c r="F202" s="12" t="str">
        <f t="shared" si="62"/>
        <v/>
      </c>
      <c r="G202" s="44" t="str">
        <f t="shared" si="63"/>
        <v/>
      </c>
      <c r="H202" s="44" t="str">
        <f t="shared" si="64"/>
        <v/>
      </c>
      <c r="U202" s="12" t="str">
        <f t="array" ref="U202">IF(ROWS(U$3:U202)&gt;$L$38,"",INDEX($AF$3:$AF$1002,SMALL(IF(FREQUENCY(MATCH($AF$3:$AF$1002,$AF$3:$AF$1002,0),ROW($AF$3:$AF$1002)-ROW($AF$3)+1),ROW($AF$3:$AF$1002)-ROW($AF$3)+1),ROWS(U$3:U202))))</f>
        <v/>
      </c>
      <c r="W202" s="12"/>
      <c r="Z202" s="12">
        <f t="shared" si="65"/>
        <v>200</v>
      </c>
      <c r="AA202" s="12">
        <f t="shared" si="56"/>
        <v>17</v>
      </c>
      <c r="AB202" s="32">
        <f>IFERROR(INDEX(generale!$A$5:$I$1004,$Z202,1),"")</f>
        <v>0</v>
      </c>
      <c r="AC202" s="32">
        <f>IFERROR(INDEX(generale!$A$5:$I$1004,$Z202,2),"")</f>
        <v>0</v>
      </c>
      <c r="AD202" s="32">
        <f>IFERROR(INDEX(generale!$A$5:$I$1004,$Z202,3),"")</f>
        <v>0</v>
      </c>
      <c r="AE202" s="32">
        <f>IFERROR(INDEX(generale!$A$5:$I$1004,$Z202,4),"")</f>
        <v>0</v>
      </c>
      <c r="AF202" s="32">
        <f>IFERROR(INDEX(generale!$A$5:$I$1004,$Z202,5),"")</f>
        <v>0</v>
      </c>
      <c r="AG202" s="32">
        <f>IFERROR(INDEX(generale!$A$5:$I$1004,$Z202,6),"")</f>
        <v>0</v>
      </c>
      <c r="AH202" s="13">
        <f>IFERROR(INDEX(generale!$A$5:$I$1004,$Z202,7),"")</f>
        <v>0</v>
      </c>
      <c r="AI202" s="13">
        <f>IFERROR(INDEX(generale!$A$5:$I$1004,$Z202,8),"")</f>
        <v>0</v>
      </c>
    </row>
    <row r="203" spans="1:35">
      <c r="A203" s="12" t="str">
        <f t="shared" si="57"/>
        <v/>
      </c>
      <c r="B203" s="42" t="str">
        <f t="shared" si="58"/>
        <v/>
      </c>
      <c r="C203" s="42" t="str">
        <f t="shared" si="59"/>
        <v/>
      </c>
      <c r="D203" s="12" t="str">
        <f t="shared" si="60"/>
        <v/>
      </c>
      <c r="E203" s="12" t="str">
        <f t="shared" si="61"/>
        <v/>
      </c>
      <c r="F203" s="12" t="str">
        <f t="shared" si="62"/>
        <v/>
      </c>
      <c r="G203" s="44" t="str">
        <f t="shared" si="63"/>
        <v/>
      </c>
      <c r="H203" s="44" t="str">
        <f t="shared" si="64"/>
        <v/>
      </c>
      <c r="W203" s="12"/>
      <c r="Z203" s="12">
        <f t="shared" si="65"/>
        <v>201</v>
      </c>
      <c r="AA203" s="12">
        <f t="shared" si="56"/>
        <v>17</v>
      </c>
      <c r="AB203" s="32">
        <f>IFERROR(INDEX(generale!$A$5:$I$1004,$Z203,1),"")</f>
        <v>0</v>
      </c>
      <c r="AC203" s="32">
        <f>IFERROR(INDEX(generale!$A$5:$I$1004,$Z203,2),"")</f>
        <v>0</v>
      </c>
      <c r="AD203" s="32">
        <f>IFERROR(INDEX(generale!$A$5:$I$1004,$Z203,3),"")</f>
        <v>0</v>
      </c>
      <c r="AE203" s="32">
        <f>IFERROR(INDEX(generale!$A$5:$I$1004,$Z203,4),"")</f>
        <v>0</v>
      </c>
      <c r="AF203" s="32">
        <f>IFERROR(INDEX(generale!$A$5:$I$1004,$Z203,5),"")</f>
        <v>0</v>
      </c>
      <c r="AG203" s="32">
        <f>IFERROR(INDEX(generale!$A$5:$I$1004,$Z203,6),"")</f>
        <v>0</v>
      </c>
      <c r="AH203" s="13">
        <f>IFERROR(INDEX(generale!$A$5:$I$1004,$Z203,7),"")</f>
        <v>0</v>
      </c>
      <c r="AI203" s="13">
        <f>IFERROR(INDEX(generale!$A$5:$I$1004,$Z203,8),"")</f>
        <v>0</v>
      </c>
    </row>
    <row r="204" spans="1:35">
      <c r="A204" s="12" t="str">
        <f t="shared" si="57"/>
        <v/>
      </c>
      <c r="B204" s="42" t="str">
        <f t="shared" si="58"/>
        <v/>
      </c>
      <c r="C204" s="42" t="str">
        <f t="shared" si="59"/>
        <v/>
      </c>
      <c r="D204" s="12" t="str">
        <f t="shared" si="60"/>
        <v/>
      </c>
      <c r="E204" s="12" t="str">
        <f t="shared" si="61"/>
        <v/>
      </c>
      <c r="F204" s="12" t="str">
        <f t="shared" si="62"/>
        <v/>
      </c>
      <c r="G204" s="44" t="str">
        <f t="shared" si="63"/>
        <v/>
      </c>
      <c r="H204" s="44" t="str">
        <f t="shared" si="64"/>
        <v/>
      </c>
      <c r="W204" s="12"/>
      <c r="Z204" s="12">
        <f t="shared" si="65"/>
        <v>202</v>
      </c>
      <c r="AA204" s="12">
        <f t="shared" si="56"/>
        <v>17</v>
      </c>
      <c r="AB204" s="32">
        <f>IFERROR(INDEX(generale!$A$5:$I$1004,$Z204,1),"")</f>
        <v>0</v>
      </c>
      <c r="AC204" s="32">
        <f>IFERROR(INDEX(generale!$A$5:$I$1004,$Z204,2),"")</f>
        <v>0</v>
      </c>
      <c r="AD204" s="32">
        <f>IFERROR(INDEX(generale!$A$5:$I$1004,$Z204,3),"")</f>
        <v>0</v>
      </c>
      <c r="AE204" s="32">
        <f>IFERROR(INDEX(generale!$A$5:$I$1004,$Z204,4),"")</f>
        <v>0</v>
      </c>
      <c r="AF204" s="32">
        <f>IFERROR(INDEX(generale!$A$5:$I$1004,$Z204,5),"")</f>
        <v>0</v>
      </c>
      <c r="AG204" s="32">
        <f>IFERROR(INDEX(generale!$A$5:$I$1004,$Z204,6),"")</f>
        <v>0</v>
      </c>
      <c r="AH204" s="13">
        <f>IFERROR(INDEX(generale!$A$5:$I$1004,$Z204,7),"")</f>
        <v>0</v>
      </c>
      <c r="AI204" s="13">
        <f>IFERROR(INDEX(generale!$A$5:$I$1004,$Z204,8),"")</f>
        <v>0</v>
      </c>
    </row>
    <row r="205" spans="1:35">
      <c r="A205" s="12" t="str">
        <f t="shared" si="57"/>
        <v/>
      </c>
      <c r="B205" s="42" t="str">
        <f t="shared" si="58"/>
        <v/>
      </c>
      <c r="C205" s="42" t="str">
        <f t="shared" si="59"/>
        <v/>
      </c>
      <c r="D205" s="12" t="str">
        <f t="shared" si="60"/>
        <v/>
      </c>
      <c r="E205" s="12" t="str">
        <f t="shared" si="61"/>
        <v/>
      </c>
      <c r="F205" s="12" t="str">
        <f t="shared" si="62"/>
        <v/>
      </c>
      <c r="G205" s="44" t="str">
        <f t="shared" si="63"/>
        <v/>
      </c>
      <c r="H205" s="44" t="str">
        <f t="shared" si="64"/>
        <v/>
      </c>
      <c r="W205" s="12"/>
      <c r="Z205" s="12">
        <f t="shared" si="65"/>
        <v>203</v>
      </c>
      <c r="AA205" s="12">
        <f t="shared" si="56"/>
        <v>17</v>
      </c>
      <c r="AB205" s="32">
        <f>IFERROR(INDEX(generale!$A$5:$I$1004,$Z205,1),"")</f>
        <v>0</v>
      </c>
      <c r="AC205" s="32">
        <f>IFERROR(INDEX(generale!$A$5:$I$1004,$Z205,2),"")</f>
        <v>0</v>
      </c>
      <c r="AD205" s="32">
        <f>IFERROR(INDEX(generale!$A$5:$I$1004,$Z205,3),"")</f>
        <v>0</v>
      </c>
      <c r="AE205" s="32">
        <f>IFERROR(INDEX(generale!$A$5:$I$1004,$Z205,4),"")</f>
        <v>0</v>
      </c>
      <c r="AF205" s="32">
        <f>IFERROR(INDEX(generale!$A$5:$I$1004,$Z205,5),"")</f>
        <v>0</v>
      </c>
      <c r="AG205" s="32">
        <f>IFERROR(INDEX(generale!$A$5:$I$1004,$Z205,6),"")</f>
        <v>0</v>
      </c>
      <c r="AH205" s="13">
        <f>IFERROR(INDEX(generale!$A$5:$I$1004,$Z205,7),"")</f>
        <v>0</v>
      </c>
      <c r="AI205" s="13">
        <f>IFERROR(INDEX(generale!$A$5:$I$1004,$Z205,8),"")</f>
        <v>0</v>
      </c>
    </row>
    <row r="206" spans="1:35">
      <c r="A206" s="12" t="str">
        <f t="shared" si="57"/>
        <v/>
      </c>
      <c r="B206" s="42" t="str">
        <f t="shared" si="58"/>
        <v/>
      </c>
      <c r="C206" s="42" t="str">
        <f t="shared" si="59"/>
        <v/>
      </c>
      <c r="D206" s="12" t="str">
        <f t="shared" si="60"/>
        <v/>
      </c>
      <c r="E206" s="12" t="str">
        <f t="shared" si="61"/>
        <v/>
      </c>
      <c r="F206" s="12" t="str">
        <f t="shared" si="62"/>
        <v/>
      </c>
      <c r="G206" s="44" t="str">
        <f t="shared" si="63"/>
        <v/>
      </c>
      <c r="H206" s="44" t="str">
        <f t="shared" si="64"/>
        <v/>
      </c>
      <c r="W206" s="12"/>
      <c r="Z206" s="12">
        <f t="shared" si="65"/>
        <v>204</v>
      </c>
      <c r="AA206" s="12">
        <f t="shared" si="56"/>
        <v>17</v>
      </c>
      <c r="AB206" s="32">
        <f>IFERROR(INDEX(generale!$A$5:$I$1004,$Z206,1),"")</f>
        <v>0</v>
      </c>
      <c r="AC206" s="32">
        <f>IFERROR(INDEX(generale!$A$5:$I$1004,$Z206,2),"")</f>
        <v>0</v>
      </c>
      <c r="AD206" s="32">
        <f>IFERROR(INDEX(generale!$A$5:$I$1004,$Z206,3),"")</f>
        <v>0</v>
      </c>
      <c r="AE206" s="32">
        <f>IFERROR(INDEX(generale!$A$5:$I$1004,$Z206,4),"")</f>
        <v>0</v>
      </c>
      <c r="AF206" s="32">
        <f>IFERROR(INDEX(generale!$A$5:$I$1004,$Z206,5),"")</f>
        <v>0</v>
      </c>
      <c r="AG206" s="32">
        <f>IFERROR(INDEX(generale!$A$5:$I$1004,$Z206,6),"")</f>
        <v>0</v>
      </c>
      <c r="AH206" s="13">
        <f>IFERROR(INDEX(generale!$A$5:$I$1004,$Z206,7),"")</f>
        <v>0</v>
      </c>
      <c r="AI206" s="13">
        <f>IFERROR(INDEX(generale!$A$5:$I$1004,$Z206,8),"")</f>
        <v>0</v>
      </c>
    </row>
    <row r="207" spans="1:35">
      <c r="A207" s="12" t="str">
        <f t="shared" si="57"/>
        <v/>
      </c>
      <c r="B207" s="42" t="str">
        <f t="shared" si="58"/>
        <v/>
      </c>
      <c r="C207" s="42" t="str">
        <f t="shared" si="59"/>
        <v/>
      </c>
      <c r="D207" s="12" t="str">
        <f t="shared" si="60"/>
        <v/>
      </c>
      <c r="E207" s="12" t="str">
        <f t="shared" si="61"/>
        <v/>
      </c>
      <c r="F207" s="12" t="str">
        <f t="shared" si="62"/>
        <v/>
      </c>
      <c r="G207" s="44" t="str">
        <f t="shared" si="63"/>
        <v/>
      </c>
      <c r="H207" s="44" t="str">
        <f t="shared" si="64"/>
        <v/>
      </c>
      <c r="W207" s="12"/>
      <c r="Z207" s="12">
        <f t="shared" si="65"/>
        <v>205</v>
      </c>
      <c r="AA207" s="12">
        <f t="shared" si="56"/>
        <v>17</v>
      </c>
      <c r="AB207" s="32">
        <f>IFERROR(INDEX(generale!$A$5:$I$1004,$Z207,1),"")</f>
        <v>0</v>
      </c>
      <c r="AC207" s="32">
        <f>IFERROR(INDEX(generale!$A$5:$I$1004,$Z207,2),"")</f>
        <v>0</v>
      </c>
      <c r="AD207" s="32">
        <f>IFERROR(INDEX(generale!$A$5:$I$1004,$Z207,3),"")</f>
        <v>0</v>
      </c>
      <c r="AE207" s="32">
        <f>IFERROR(INDEX(generale!$A$5:$I$1004,$Z207,4),"")</f>
        <v>0</v>
      </c>
      <c r="AF207" s="32">
        <f>IFERROR(INDEX(generale!$A$5:$I$1004,$Z207,5),"")</f>
        <v>0</v>
      </c>
      <c r="AG207" s="32">
        <f>IFERROR(INDEX(generale!$A$5:$I$1004,$Z207,6),"")</f>
        <v>0</v>
      </c>
      <c r="AH207" s="13">
        <f>IFERROR(INDEX(generale!$A$5:$I$1004,$Z207,7),"")</f>
        <v>0</v>
      </c>
      <c r="AI207" s="13">
        <f>IFERROR(INDEX(generale!$A$5:$I$1004,$Z207,8),"")</f>
        <v>0</v>
      </c>
    </row>
    <row r="208" spans="1:35">
      <c r="A208" s="12" t="str">
        <f t="shared" si="57"/>
        <v/>
      </c>
      <c r="B208" s="42" t="str">
        <f t="shared" si="58"/>
        <v/>
      </c>
      <c r="C208" s="42" t="str">
        <f t="shared" si="59"/>
        <v/>
      </c>
      <c r="D208" s="12" t="str">
        <f t="shared" si="60"/>
        <v/>
      </c>
      <c r="E208" s="12" t="str">
        <f t="shared" si="61"/>
        <v/>
      </c>
      <c r="F208" s="12" t="str">
        <f t="shared" si="62"/>
        <v/>
      </c>
      <c r="G208" s="44" t="str">
        <f t="shared" si="63"/>
        <v/>
      </c>
      <c r="H208" s="44" t="str">
        <f t="shared" si="64"/>
        <v/>
      </c>
      <c r="W208" s="12"/>
      <c r="Z208" s="12">
        <f t="shared" si="65"/>
        <v>206</v>
      </c>
      <c r="AA208" s="12">
        <f t="shared" si="56"/>
        <v>17</v>
      </c>
      <c r="AB208" s="32">
        <f>IFERROR(INDEX(generale!$A$5:$I$1004,$Z208,1),"")</f>
        <v>0</v>
      </c>
      <c r="AC208" s="32">
        <f>IFERROR(INDEX(generale!$A$5:$I$1004,$Z208,2),"")</f>
        <v>0</v>
      </c>
      <c r="AD208" s="32">
        <f>IFERROR(INDEX(generale!$A$5:$I$1004,$Z208,3),"")</f>
        <v>0</v>
      </c>
      <c r="AE208" s="32">
        <f>IFERROR(INDEX(generale!$A$5:$I$1004,$Z208,4),"")</f>
        <v>0</v>
      </c>
      <c r="AF208" s="32">
        <f>IFERROR(INDEX(generale!$A$5:$I$1004,$Z208,5),"")</f>
        <v>0</v>
      </c>
      <c r="AG208" s="32">
        <f>IFERROR(INDEX(generale!$A$5:$I$1004,$Z208,6),"")</f>
        <v>0</v>
      </c>
      <c r="AH208" s="13">
        <f>IFERROR(INDEX(generale!$A$5:$I$1004,$Z208,7),"")</f>
        <v>0</v>
      </c>
      <c r="AI208" s="13">
        <f>IFERROR(INDEX(generale!$A$5:$I$1004,$Z208,8),"")</f>
        <v>0</v>
      </c>
    </row>
    <row r="209" spans="1:35">
      <c r="A209" s="12" t="str">
        <f t="shared" si="57"/>
        <v/>
      </c>
      <c r="B209" s="42" t="str">
        <f t="shared" si="58"/>
        <v/>
      </c>
      <c r="C209" s="42" t="str">
        <f t="shared" si="59"/>
        <v/>
      </c>
      <c r="D209" s="12" t="str">
        <f t="shared" si="60"/>
        <v/>
      </c>
      <c r="E209" s="12" t="str">
        <f t="shared" si="61"/>
        <v/>
      </c>
      <c r="F209" s="12" t="str">
        <f t="shared" si="62"/>
        <v/>
      </c>
      <c r="G209" s="44" t="str">
        <f t="shared" si="63"/>
        <v/>
      </c>
      <c r="H209" s="44" t="str">
        <f t="shared" si="64"/>
        <v/>
      </c>
      <c r="W209" s="12"/>
      <c r="Z209" s="12">
        <f t="shared" si="65"/>
        <v>207</v>
      </c>
      <c r="AA209" s="12">
        <f t="shared" si="56"/>
        <v>17</v>
      </c>
      <c r="AB209" s="32">
        <f>IFERROR(INDEX(generale!$A$5:$I$1004,$Z209,1),"")</f>
        <v>0</v>
      </c>
      <c r="AC209" s="32">
        <f>IFERROR(INDEX(generale!$A$5:$I$1004,$Z209,2),"")</f>
        <v>0</v>
      </c>
      <c r="AD209" s="32">
        <f>IFERROR(INDEX(generale!$A$5:$I$1004,$Z209,3),"")</f>
        <v>0</v>
      </c>
      <c r="AE209" s="32">
        <f>IFERROR(INDEX(generale!$A$5:$I$1004,$Z209,4),"")</f>
        <v>0</v>
      </c>
      <c r="AF209" s="32">
        <f>IFERROR(INDEX(generale!$A$5:$I$1004,$Z209,5),"")</f>
        <v>0</v>
      </c>
      <c r="AG209" s="32">
        <f>IFERROR(INDEX(generale!$A$5:$I$1004,$Z209,6),"")</f>
        <v>0</v>
      </c>
      <c r="AH209" s="13">
        <f>IFERROR(INDEX(generale!$A$5:$I$1004,$Z209,7),"")</f>
        <v>0</v>
      </c>
      <c r="AI209" s="13">
        <f>IFERROR(INDEX(generale!$A$5:$I$1004,$Z209,8),"")</f>
        <v>0</v>
      </c>
    </row>
    <row r="210" spans="1:35">
      <c r="A210" s="12" t="str">
        <f t="shared" si="57"/>
        <v/>
      </c>
      <c r="B210" s="42" t="str">
        <f t="shared" si="58"/>
        <v/>
      </c>
      <c r="C210" s="42" t="str">
        <f t="shared" si="59"/>
        <v/>
      </c>
      <c r="D210" s="12" t="str">
        <f t="shared" si="60"/>
        <v/>
      </c>
      <c r="E210" s="12" t="str">
        <f t="shared" si="61"/>
        <v/>
      </c>
      <c r="F210" s="12" t="str">
        <f t="shared" si="62"/>
        <v/>
      </c>
      <c r="G210" s="44" t="str">
        <f t="shared" si="63"/>
        <v/>
      </c>
      <c r="H210" s="44" t="str">
        <f t="shared" si="64"/>
        <v/>
      </c>
      <c r="W210" s="12"/>
      <c r="Z210" s="12">
        <f t="shared" si="65"/>
        <v>208</v>
      </c>
      <c r="AA210" s="12">
        <f t="shared" si="56"/>
        <v>17</v>
      </c>
      <c r="AB210" s="32">
        <f>IFERROR(INDEX(generale!$A$5:$I$1004,$Z210,1),"")</f>
        <v>0</v>
      </c>
      <c r="AC210" s="32">
        <f>IFERROR(INDEX(generale!$A$5:$I$1004,$Z210,2),"")</f>
        <v>0</v>
      </c>
      <c r="AD210" s="32">
        <f>IFERROR(INDEX(generale!$A$5:$I$1004,$Z210,3),"")</f>
        <v>0</v>
      </c>
      <c r="AE210" s="32">
        <f>IFERROR(INDEX(generale!$A$5:$I$1004,$Z210,4),"")</f>
        <v>0</v>
      </c>
      <c r="AF210" s="32">
        <f>IFERROR(INDEX(generale!$A$5:$I$1004,$Z210,5),"")</f>
        <v>0</v>
      </c>
      <c r="AG210" s="32">
        <f>IFERROR(INDEX(generale!$A$5:$I$1004,$Z210,6),"")</f>
        <v>0</v>
      </c>
      <c r="AH210" s="13">
        <f>IFERROR(INDEX(generale!$A$5:$I$1004,$Z210,7),"")</f>
        <v>0</v>
      </c>
      <c r="AI210" s="13">
        <f>IFERROR(INDEX(generale!$A$5:$I$1004,$Z210,8),"")</f>
        <v>0</v>
      </c>
    </row>
    <row r="211" spans="1:35">
      <c r="A211" s="12" t="str">
        <f t="shared" si="57"/>
        <v/>
      </c>
      <c r="B211" s="42" t="str">
        <f t="shared" si="58"/>
        <v/>
      </c>
      <c r="C211" s="42" t="str">
        <f t="shared" si="59"/>
        <v/>
      </c>
      <c r="D211" s="12" t="str">
        <f t="shared" si="60"/>
        <v/>
      </c>
      <c r="E211" s="12" t="str">
        <f t="shared" si="61"/>
        <v/>
      </c>
      <c r="F211" s="12" t="str">
        <f t="shared" si="62"/>
        <v/>
      </c>
      <c r="G211" s="44" t="str">
        <f t="shared" si="63"/>
        <v/>
      </c>
      <c r="H211" s="44" t="str">
        <f t="shared" si="64"/>
        <v/>
      </c>
      <c r="W211" s="12"/>
      <c r="Z211" s="12">
        <f t="shared" si="65"/>
        <v>209</v>
      </c>
      <c r="AA211" s="12">
        <f t="shared" si="56"/>
        <v>17</v>
      </c>
      <c r="AB211" s="32">
        <f>IFERROR(INDEX(generale!$A$5:$I$1004,$Z211,1),"")</f>
        <v>0</v>
      </c>
      <c r="AC211" s="32">
        <f>IFERROR(INDEX(generale!$A$5:$I$1004,$Z211,2),"")</f>
        <v>0</v>
      </c>
      <c r="AD211" s="32">
        <f>IFERROR(INDEX(generale!$A$5:$I$1004,$Z211,3),"")</f>
        <v>0</v>
      </c>
      <c r="AE211" s="32">
        <f>IFERROR(INDEX(generale!$A$5:$I$1004,$Z211,4),"")</f>
        <v>0</v>
      </c>
      <c r="AF211" s="32">
        <f>IFERROR(INDEX(generale!$A$5:$I$1004,$Z211,5),"")</f>
        <v>0</v>
      </c>
      <c r="AG211" s="32">
        <f>IFERROR(INDEX(generale!$A$5:$I$1004,$Z211,6),"")</f>
        <v>0</v>
      </c>
      <c r="AH211" s="13">
        <f>IFERROR(INDEX(generale!$A$5:$I$1004,$Z211,7),"")</f>
        <v>0</v>
      </c>
      <c r="AI211" s="13">
        <f>IFERROR(INDEX(generale!$A$5:$I$1004,$Z211,8),"")</f>
        <v>0</v>
      </c>
    </row>
    <row r="212" spans="1:35">
      <c r="A212" s="12" t="str">
        <f t="shared" si="57"/>
        <v/>
      </c>
      <c r="B212" s="42" t="str">
        <f t="shared" si="58"/>
        <v/>
      </c>
      <c r="C212" s="42" t="str">
        <f t="shared" si="59"/>
        <v/>
      </c>
      <c r="D212" s="12" t="str">
        <f t="shared" si="60"/>
        <v/>
      </c>
      <c r="E212" s="12" t="str">
        <f t="shared" si="61"/>
        <v/>
      </c>
      <c r="F212" s="12" t="str">
        <f t="shared" si="62"/>
        <v/>
      </c>
      <c r="G212" s="44" t="str">
        <f t="shared" si="63"/>
        <v/>
      </c>
      <c r="H212" s="44" t="str">
        <f t="shared" si="64"/>
        <v/>
      </c>
      <c r="W212" s="12"/>
      <c r="Z212" s="12">
        <f t="shared" si="65"/>
        <v>210</v>
      </c>
      <c r="AA212" s="12">
        <f t="shared" si="56"/>
        <v>17</v>
      </c>
      <c r="AB212" s="32">
        <f>IFERROR(INDEX(generale!$A$5:$I$1004,$Z212,1),"")</f>
        <v>0</v>
      </c>
      <c r="AC212" s="32">
        <f>IFERROR(INDEX(generale!$A$5:$I$1004,$Z212,2),"")</f>
        <v>0</v>
      </c>
      <c r="AD212" s="32">
        <f>IFERROR(INDEX(generale!$A$5:$I$1004,$Z212,3),"")</f>
        <v>0</v>
      </c>
      <c r="AE212" s="32">
        <f>IFERROR(INDEX(generale!$A$5:$I$1004,$Z212,4),"")</f>
        <v>0</v>
      </c>
      <c r="AF212" s="32">
        <f>IFERROR(INDEX(generale!$A$5:$I$1004,$Z212,5),"")</f>
        <v>0</v>
      </c>
      <c r="AG212" s="32">
        <f>IFERROR(INDEX(generale!$A$5:$I$1004,$Z212,6),"")</f>
        <v>0</v>
      </c>
      <c r="AH212" s="13">
        <f>IFERROR(INDEX(generale!$A$5:$I$1004,$Z212,7),"")</f>
        <v>0</v>
      </c>
      <c r="AI212" s="13">
        <f>IFERROR(INDEX(generale!$A$5:$I$1004,$Z212,8),"")</f>
        <v>0</v>
      </c>
    </row>
    <row r="213" spans="1:35">
      <c r="A213" s="12" t="str">
        <f t="shared" si="57"/>
        <v/>
      </c>
      <c r="B213" s="42" t="str">
        <f t="shared" si="58"/>
        <v/>
      </c>
      <c r="C213" s="42" t="str">
        <f t="shared" si="59"/>
        <v/>
      </c>
      <c r="D213" s="12" t="str">
        <f t="shared" si="60"/>
        <v/>
      </c>
      <c r="E213" s="12" t="str">
        <f t="shared" si="61"/>
        <v/>
      </c>
      <c r="F213" s="12" t="str">
        <f t="shared" si="62"/>
        <v/>
      </c>
      <c r="G213" s="44" t="str">
        <f t="shared" si="63"/>
        <v/>
      </c>
      <c r="H213" s="44" t="str">
        <f t="shared" si="64"/>
        <v/>
      </c>
      <c r="W213" s="12"/>
      <c r="Z213" s="12">
        <f t="shared" si="65"/>
        <v>211</v>
      </c>
      <c r="AA213" s="12">
        <f t="shared" si="56"/>
        <v>17</v>
      </c>
      <c r="AB213" s="32">
        <f>IFERROR(INDEX(generale!$A$5:$I$1004,$Z213,1),"")</f>
        <v>0</v>
      </c>
      <c r="AC213" s="32">
        <f>IFERROR(INDEX(generale!$A$5:$I$1004,$Z213,2),"")</f>
        <v>0</v>
      </c>
      <c r="AD213" s="32">
        <f>IFERROR(INDEX(generale!$A$5:$I$1004,$Z213,3),"")</f>
        <v>0</v>
      </c>
      <c r="AE213" s="32">
        <f>IFERROR(INDEX(generale!$A$5:$I$1004,$Z213,4),"")</f>
        <v>0</v>
      </c>
      <c r="AF213" s="32">
        <f>IFERROR(INDEX(generale!$A$5:$I$1004,$Z213,5),"")</f>
        <v>0</v>
      </c>
      <c r="AG213" s="32">
        <f>IFERROR(INDEX(generale!$A$5:$I$1004,$Z213,6),"")</f>
        <v>0</v>
      </c>
      <c r="AH213" s="13">
        <f>IFERROR(INDEX(generale!$A$5:$I$1004,$Z213,7),"")</f>
        <v>0</v>
      </c>
      <c r="AI213" s="13">
        <f>IFERROR(INDEX(generale!$A$5:$I$1004,$Z213,8),"")</f>
        <v>0</v>
      </c>
    </row>
    <row r="214" spans="1:35">
      <c r="A214" s="12" t="str">
        <f t="shared" si="57"/>
        <v/>
      </c>
      <c r="B214" s="42" t="str">
        <f t="shared" si="58"/>
        <v/>
      </c>
      <c r="C214" s="42" t="str">
        <f t="shared" si="59"/>
        <v/>
      </c>
      <c r="D214" s="12" t="str">
        <f t="shared" si="60"/>
        <v/>
      </c>
      <c r="E214" s="12" t="str">
        <f t="shared" si="61"/>
        <v/>
      </c>
      <c r="F214" s="12" t="str">
        <f t="shared" si="62"/>
        <v/>
      </c>
      <c r="G214" s="44" t="str">
        <f t="shared" si="63"/>
        <v/>
      </c>
      <c r="H214" s="44" t="str">
        <f t="shared" si="64"/>
        <v/>
      </c>
      <c r="W214" s="12"/>
      <c r="Z214" s="12">
        <f t="shared" si="65"/>
        <v>212</v>
      </c>
      <c r="AA214" s="12">
        <f t="shared" si="56"/>
        <v>17</v>
      </c>
      <c r="AB214" s="32">
        <f>IFERROR(INDEX(generale!$A$5:$I$1004,$Z214,1),"")</f>
        <v>0</v>
      </c>
      <c r="AC214" s="32">
        <f>IFERROR(INDEX(generale!$A$5:$I$1004,$Z214,2),"")</f>
        <v>0</v>
      </c>
      <c r="AD214" s="32">
        <f>IFERROR(INDEX(generale!$A$5:$I$1004,$Z214,3),"")</f>
        <v>0</v>
      </c>
      <c r="AE214" s="32">
        <f>IFERROR(INDEX(generale!$A$5:$I$1004,$Z214,4),"")</f>
        <v>0</v>
      </c>
      <c r="AF214" s="32">
        <f>IFERROR(INDEX(generale!$A$5:$I$1004,$Z214,5),"")</f>
        <v>0</v>
      </c>
      <c r="AG214" s="32">
        <f>IFERROR(INDEX(generale!$A$5:$I$1004,$Z214,6),"")</f>
        <v>0</v>
      </c>
      <c r="AH214" s="13">
        <f>IFERROR(INDEX(generale!$A$5:$I$1004,$Z214,7),"")</f>
        <v>0</v>
      </c>
      <c r="AI214" s="13">
        <f>IFERROR(INDEX(generale!$A$5:$I$1004,$Z214,8),"")</f>
        <v>0</v>
      </c>
    </row>
    <row r="215" spans="1:35">
      <c r="A215" s="12" t="str">
        <f t="shared" si="57"/>
        <v/>
      </c>
      <c r="B215" s="42" t="str">
        <f t="shared" si="58"/>
        <v/>
      </c>
      <c r="C215" s="42" t="str">
        <f t="shared" si="59"/>
        <v/>
      </c>
      <c r="D215" s="12" t="str">
        <f t="shared" si="60"/>
        <v/>
      </c>
      <c r="E215" s="12" t="str">
        <f t="shared" si="61"/>
        <v/>
      </c>
      <c r="F215" s="12" t="str">
        <f t="shared" si="62"/>
        <v/>
      </c>
      <c r="G215" s="44" t="str">
        <f t="shared" si="63"/>
        <v/>
      </c>
      <c r="H215" s="44" t="str">
        <f t="shared" si="64"/>
        <v/>
      </c>
      <c r="W215" s="12"/>
      <c r="Z215" s="12">
        <f t="shared" si="65"/>
        <v>213</v>
      </c>
      <c r="AA215" s="12">
        <f t="shared" si="56"/>
        <v>17</v>
      </c>
      <c r="AB215" s="32">
        <f>IFERROR(INDEX(generale!$A$5:$I$1004,$Z215,1),"")</f>
        <v>0</v>
      </c>
      <c r="AC215" s="32">
        <f>IFERROR(INDEX(generale!$A$5:$I$1004,$Z215,2),"")</f>
        <v>0</v>
      </c>
      <c r="AD215" s="32">
        <f>IFERROR(INDEX(generale!$A$5:$I$1004,$Z215,3),"")</f>
        <v>0</v>
      </c>
      <c r="AE215" s="32">
        <f>IFERROR(INDEX(generale!$A$5:$I$1004,$Z215,4),"")</f>
        <v>0</v>
      </c>
      <c r="AF215" s="32">
        <f>IFERROR(INDEX(generale!$A$5:$I$1004,$Z215,5),"")</f>
        <v>0</v>
      </c>
      <c r="AG215" s="32">
        <f>IFERROR(INDEX(generale!$A$5:$I$1004,$Z215,6),"")</f>
        <v>0</v>
      </c>
      <c r="AH215" s="13">
        <f>IFERROR(INDEX(generale!$A$5:$I$1004,$Z215,7),"")</f>
        <v>0</v>
      </c>
      <c r="AI215" s="13">
        <f>IFERROR(INDEX(generale!$A$5:$I$1004,$Z215,8),"")</f>
        <v>0</v>
      </c>
    </row>
    <row r="216" spans="1:35">
      <c r="A216" s="12" t="str">
        <f t="shared" si="57"/>
        <v/>
      </c>
      <c r="B216" s="42" t="str">
        <f t="shared" si="58"/>
        <v/>
      </c>
      <c r="C216" s="42" t="str">
        <f t="shared" si="59"/>
        <v/>
      </c>
      <c r="D216" s="12" t="str">
        <f t="shared" si="60"/>
        <v/>
      </c>
      <c r="E216" s="12" t="str">
        <f t="shared" si="61"/>
        <v/>
      </c>
      <c r="F216" s="12" t="str">
        <f t="shared" si="62"/>
        <v/>
      </c>
      <c r="G216" s="44" t="str">
        <f t="shared" si="63"/>
        <v/>
      </c>
      <c r="H216" s="44" t="str">
        <f t="shared" si="64"/>
        <v/>
      </c>
      <c r="W216" s="12"/>
      <c r="Z216" s="12">
        <f t="shared" si="65"/>
        <v>214</v>
      </c>
      <c r="AA216" s="12">
        <f t="shared" si="56"/>
        <v>17</v>
      </c>
      <c r="AB216" s="32">
        <f>IFERROR(INDEX(generale!$A$5:$I$1004,$Z216,1),"")</f>
        <v>0</v>
      </c>
      <c r="AC216" s="32">
        <f>IFERROR(INDEX(generale!$A$5:$I$1004,$Z216,2),"")</f>
        <v>0</v>
      </c>
      <c r="AD216" s="32">
        <f>IFERROR(INDEX(generale!$A$5:$I$1004,$Z216,3),"")</f>
        <v>0</v>
      </c>
      <c r="AE216" s="32">
        <f>IFERROR(INDEX(generale!$A$5:$I$1004,$Z216,4),"")</f>
        <v>0</v>
      </c>
      <c r="AF216" s="32">
        <f>IFERROR(INDEX(generale!$A$5:$I$1004,$Z216,5),"")</f>
        <v>0</v>
      </c>
      <c r="AG216" s="32">
        <f>IFERROR(INDEX(generale!$A$5:$I$1004,$Z216,6),"")</f>
        <v>0</v>
      </c>
      <c r="AH216" s="13">
        <f>IFERROR(INDEX(generale!$A$5:$I$1004,$Z216,7),"")</f>
        <v>0</v>
      </c>
      <c r="AI216" s="13">
        <f>IFERROR(INDEX(generale!$A$5:$I$1004,$Z216,8),"")</f>
        <v>0</v>
      </c>
    </row>
    <row r="217" spans="1:35">
      <c r="A217" s="12" t="str">
        <f t="shared" si="57"/>
        <v/>
      </c>
      <c r="B217" s="42" t="str">
        <f t="shared" si="58"/>
        <v/>
      </c>
      <c r="C217" s="42" t="str">
        <f t="shared" si="59"/>
        <v/>
      </c>
      <c r="D217" s="12" t="str">
        <f t="shared" si="60"/>
        <v/>
      </c>
      <c r="E217" s="12" t="str">
        <f t="shared" si="61"/>
        <v/>
      </c>
      <c r="F217" s="12" t="str">
        <f t="shared" si="62"/>
        <v/>
      </c>
      <c r="G217" s="44" t="str">
        <f t="shared" si="63"/>
        <v/>
      </c>
      <c r="H217" s="44" t="str">
        <f t="shared" si="64"/>
        <v/>
      </c>
      <c r="W217" s="12"/>
      <c r="Z217" s="12">
        <f t="shared" si="65"/>
        <v>215</v>
      </c>
      <c r="AA217" s="12">
        <f t="shared" si="56"/>
        <v>17</v>
      </c>
      <c r="AB217" s="32">
        <f>IFERROR(INDEX(generale!$A$5:$I$1004,$Z217,1),"")</f>
        <v>0</v>
      </c>
      <c r="AC217" s="32">
        <f>IFERROR(INDEX(generale!$A$5:$I$1004,$Z217,2),"")</f>
        <v>0</v>
      </c>
      <c r="AD217" s="32">
        <f>IFERROR(INDEX(generale!$A$5:$I$1004,$Z217,3),"")</f>
        <v>0</v>
      </c>
      <c r="AE217" s="32">
        <f>IFERROR(INDEX(generale!$A$5:$I$1004,$Z217,4),"")</f>
        <v>0</v>
      </c>
      <c r="AF217" s="32">
        <f>IFERROR(INDEX(generale!$A$5:$I$1004,$Z217,5),"")</f>
        <v>0</v>
      </c>
      <c r="AG217" s="32">
        <f>IFERROR(INDEX(generale!$A$5:$I$1004,$Z217,6),"")</f>
        <v>0</v>
      </c>
      <c r="AH217" s="13">
        <f>IFERROR(INDEX(generale!$A$5:$I$1004,$Z217,7),"")</f>
        <v>0</v>
      </c>
      <c r="AI217" s="13">
        <f>IFERROR(INDEX(generale!$A$5:$I$1004,$Z217,8),"")</f>
        <v>0</v>
      </c>
    </row>
    <row r="218" spans="1:35">
      <c r="A218" s="12" t="str">
        <f t="shared" si="57"/>
        <v/>
      </c>
      <c r="B218" s="42" t="str">
        <f t="shared" si="58"/>
        <v/>
      </c>
      <c r="C218" s="42" t="str">
        <f t="shared" si="59"/>
        <v/>
      </c>
      <c r="D218" s="12" t="str">
        <f t="shared" si="60"/>
        <v/>
      </c>
      <c r="E218" s="12" t="str">
        <f t="shared" si="61"/>
        <v/>
      </c>
      <c r="F218" s="12" t="str">
        <f t="shared" si="62"/>
        <v/>
      </c>
      <c r="G218" s="44" t="str">
        <f t="shared" si="63"/>
        <v/>
      </c>
      <c r="H218" s="44" t="str">
        <f t="shared" si="64"/>
        <v/>
      </c>
      <c r="W218" s="12"/>
      <c r="Z218" s="12">
        <f t="shared" si="65"/>
        <v>216</v>
      </c>
      <c r="AA218" s="12">
        <f t="shared" si="56"/>
        <v>17</v>
      </c>
      <c r="AB218" s="32">
        <f>IFERROR(INDEX(generale!$A$5:$I$1004,$Z218,1),"")</f>
        <v>0</v>
      </c>
      <c r="AC218" s="32">
        <f>IFERROR(INDEX(generale!$A$5:$I$1004,$Z218,2),"")</f>
        <v>0</v>
      </c>
      <c r="AD218" s="32">
        <f>IFERROR(INDEX(generale!$A$5:$I$1004,$Z218,3),"")</f>
        <v>0</v>
      </c>
      <c r="AE218" s="32">
        <f>IFERROR(INDEX(generale!$A$5:$I$1004,$Z218,4),"")</f>
        <v>0</v>
      </c>
      <c r="AF218" s="32">
        <f>IFERROR(INDEX(generale!$A$5:$I$1004,$Z218,5),"")</f>
        <v>0</v>
      </c>
      <c r="AG218" s="32">
        <f>IFERROR(INDEX(generale!$A$5:$I$1004,$Z218,6),"")</f>
        <v>0</v>
      </c>
      <c r="AH218" s="13">
        <f>IFERROR(INDEX(generale!$A$5:$I$1004,$Z218,7),"")</f>
        <v>0</v>
      </c>
      <c r="AI218" s="13">
        <f>IFERROR(INDEX(generale!$A$5:$I$1004,$Z218,8),"")</f>
        <v>0</v>
      </c>
    </row>
    <row r="219" spans="1:35">
      <c r="A219" s="12" t="str">
        <f t="shared" si="57"/>
        <v/>
      </c>
      <c r="B219" s="42" t="str">
        <f t="shared" si="58"/>
        <v/>
      </c>
      <c r="C219" s="42" t="str">
        <f t="shared" si="59"/>
        <v/>
      </c>
      <c r="D219" s="12" t="str">
        <f t="shared" si="60"/>
        <v/>
      </c>
      <c r="E219" s="12" t="str">
        <f t="shared" si="61"/>
        <v/>
      </c>
      <c r="F219" s="12" t="str">
        <f t="shared" si="62"/>
        <v/>
      </c>
      <c r="G219" s="44" t="str">
        <f t="shared" si="63"/>
        <v/>
      </c>
      <c r="H219" s="44" t="str">
        <f t="shared" si="64"/>
        <v/>
      </c>
      <c r="W219" s="12"/>
      <c r="Z219" s="12">
        <f t="shared" si="65"/>
        <v>217</v>
      </c>
      <c r="AA219" s="12">
        <f t="shared" si="56"/>
        <v>17</v>
      </c>
      <c r="AB219" s="32">
        <f>IFERROR(INDEX(generale!$A$5:$I$1004,$Z219,1),"")</f>
        <v>0</v>
      </c>
      <c r="AC219" s="32">
        <f>IFERROR(INDEX(generale!$A$5:$I$1004,$Z219,2),"")</f>
        <v>0</v>
      </c>
      <c r="AD219" s="32">
        <f>IFERROR(INDEX(generale!$A$5:$I$1004,$Z219,3),"")</f>
        <v>0</v>
      </c>
      <c r="AE219" s="32">
        <f>IFERROR(INDEX(generale!$A$5:$I$1004,$Z219,4),"")</f>
        <v>0</v>
      </c>
      <c r="AF219" s="32">
        <f>IFERROR(INDEX(generale!$A$5:$I$1004,$Z219,5),"")</f>
        <v>0</v>
      </c>
      <c r="AG219" s="32">
        <f>IFERROR(INDEX(generale!$A$5:$I$1004,$Z219,6),"")</f>
        <v>0</v>
      </c>
      <c r="AH219" s="13">
        <f>IFERROR(INDEX(generale!$A$5:$I$1004,$Z219,7),"")</f>
        <v>0</v>
      </c>
      <c r="AI219" s="13">
        <f>IFERROR(INDEX(generale!$A$5:$I$1004,$Z219,8),"")</f>
        <v>0</v>
      </c>
    </row>
    <row r="220" spans="1:35">
      <c r="A220" s="12" t="str">
        <f t="shared" si="57"/>
        <v/>
      </c>
      <c r="B220" s="42" t="str">
        <f t="shared" si="58"/>
        <v/>
      </c>
      <c r="C220" s="42" t="str">
        <f t="shared" si="59"/>
        <v/>
      </c>
      <c r="D220" s="12" t="str">
        <f t="shared" si="60"/>
        <v/>
      </c>
      <c r="E220" s="12" t="str">
        <f t="shared" si="61"/>
        <v/>
      </c>
      <c r="F220" s="12" t="str">
        <f t="shared" si="62"/>
        <v/>
      </c>
      <c r="G220" s="44" t="str">
        <f t="shared" si="63"/>
        <v/>
      </c>
      <c r="H220" s="44" t="str">
        <f t="shared" si="64"/>
        <v/>
      </c>
      <c r="W220" s="12"/>
      <c r="Z220" s="12">
        <f t="shared" si="65"/>
        <v>218</v>
      </c>
      <c r="AA220" s="12">
        <f t="shared" si="56"/>
        <v>17</v>
      </c>
      <c r="AB220" s="32">
        <f>IFERROR(INDEX(generale!$A$5:$I$1004,$Z220,1),"")</f>
        <v>0</v>
      </c>
      <c r="AC220" s="32">
        <f>IFERROR(INDEX(generale!$A$5:$I$1004,$Z220,2),"")</f>
        <v>0</v>
      </c>
      <c r="AD220" s="32">
        <f>IFERROR(INDEX(generale!$A$5:$I$1004,$Z220,3),"")</f>
        <v>0</v>
      </c>
      <c r="AE220" s="32">
        <f>IFERROR(INDEX(generale!$A$5:$I$1004,$Z220,4),"")</f>
        <v>0</v>
      </c>
      <c r="AF220" s="32">
        <f>IFERROR(INDEX(generale!$A$5:$I$1004,$Z220,5),"")</f>
        <v>0</v>
      </c>
      <c r="AG220" s="32">
        <f>IFERROR(INDEX(generale!$A$5:$I$1004,$Z220,6),"")</f>
        <v>0</v>
      </c>
      <c r="AH220" s="13">
        <f>IFERROR(INDEX(generale!$A$5:$I$1004,$Z220,7),"")</f>
        <v>0</v>
      </c>
      <c r="AI220" s="13">
        <f>IFERROR(INDEX(generale!$A$5:$I$1004,$Z220,8),"")</f>
        <v>0</v>
      </c>
    </row>
    <row r="221" spans="1:35">
      <c r="A221" s="12" t="str">
        <f t="shared" si="57"/>
        <v/>
      </c>
      <c r="B221" s="42" t="str">
        <f t="shared" si="58"/>
        <v/>
      </c>
      <c r="C221" s="42" t="str">
        <f t="shared" si="59"/>
        <v/>
      </c>
      <c r="D221" s="12" t="str">
        <f t="shared" si="60"/>
        <v/>
      </c>
      <c r="E221" s="12" t="str">
        <f t="shared" si="61"/>
        <v/>
      </c>
      <c r="F221" s="12" t="str">
        <f t="shared" si="62"/>
        <v/>
      </c>
      <c r="G221" s="44" t="str">
        <f t="shared" si="63"/>
        <v/>
      </c>
      <c r="H221" s="44" t="str">
        <f t="shared" si="64"/>
        <v/>
      </c>
      <c r="W221" s="12"/>
      <c r="Z221" s="12">
        <f t="shared" si="65"/>
        <v>219</v>
      </c>
      <c r="AA221" s="12">
        <f t="shared" si="56"/>
        <v>17</v>
      </c>
      <c r="AB221" s="32">
        <f>IFERROR(INDEX(generale!$A$5:$I$1004,$Z221,1),"")</f>
        <v>0</v>
      </c>
      <c r="AC221" s="32">
        <f>IFERROR(INDEX(generale!$A$5:$I$1004,$Z221,2),"")</f>
        <v>0</v>
      </c>
      <c r="AD221" s="32">
        <f>IFERROR(INDEX(generale!$A$5:$I$1004,$Z221,3),"")</f>
        <v>0</v>
      </c>
      <c r="AE221" s="32">
        <f>IFERROR(INDEX(generale!$A$5:$I$1004,$Z221,4),"")</f>
        <v>0</v>
      </c>
      <c r="AF221" s="32">
        <f>IFERROR(INDEX(generale!$A$5:$I$1004,$Z221,5),"")</f>
        <v>0</v>
      </c>
      <c r="AG221" s="32">
        <f>IFERROR(INDEX(generale!$A$5:$I$1004,$Z221,6),"")</f>
        <v>0</v>
      </c>
      <c r="AH221" s="13">
        <f>IFERROR(INDEX(generale!$A$5:$I$1004,$Z221,7),"")</f>
        <v>0</v>
      </c>
      <c r="AI221" s="13">
        <f>IFERROR(INDEX(generale!$A$5:$I$1004,$Z221,8),"")</f>
        <v>0</v>
      </c>
    </row>
    <row r="222" spans="1:35">
      <c r="A222" s="12" t="str">
        <f t="shared" si="57"/>
        <v/>
      </c>
      <c r="B222" s="42" t="str">
        <f t="shared" si="58"/>
        <v/>
      </c>
      <c r="C222" s="42" t="str">
        <f t="shared" si="59"/>
        <v/>
      </c>
      <c r="D222" s="12" t="str">
        <f t="shared" si="60"/>
        <v/>
      </c>
      <c r="E222" s="12" t="str">
        <f t="shared" si="61"/>
        <v/>
      </c>
      <c r="F222" s="12" t="str">
        <f t="shared" si="62"/>
        <v/>
      </c>
      <c r="G222" s="44" t="str">
        <f t="shared" si="63"/>
        <v/>
      </c>
      <c r="H222" s="44" t="str">
        <f t="shared" si="64"/>
        <v/>
      </c>
      <c r="W222" s="12"/>
      <c r="Z222" s="12">
        <f t="shared" si="65"/>
        <v>220</v>
      </c>
      <c r="AA222" s="12">
        <f t="shared" si="56"/>
        <v>17</v>
      </c>
      <c r="AB222" s="32">
        <f>IFERROR(INDEX(generale!$A$5:$I$1004,$Z222,1),"")</f>
        <v>0</v>
      </c>
      <c r="AC222" s="32">
        <f>IFERROR(INDEX(generale!$A$5:$I$1004,$Z222,2),"")</f>
        <v>0</v>
      </c>
      <c r="AD222" s="32">
        <f>IFERROR(INDEX(generale!$A$5:$I$1004,$Z222,3),"")</f>
        <v>0</v>
      </c>
      <c r="AE222" s="32">
        <f>IFERROR(INDEX(generale!$A$5:$I$1004,$Z222,4),"")</f>
        <v>0</v>
      </c>
      <c r="AF222" s="32">
        <f>IFERROR(INDEX(generale!$A$5:$I$1004,$Z222,5),"")</f>
        <v>0</v>
      </c>
      <c r="AG222" s="32">
        <f>IFERROR(INDEX(generale!$A$5:$I$1004,$Z222,6),"")</f>
        <v>0</v>
      </c>
      <c r="AH222" s="13">
        <f>IFERROR(INDEX(generale!$A$5:$I$1004,$Z222,7),"")</f>
        <v>0</v>
      </c>
      <c r="AI222" s="13">
        <f>IFERROR(INDEX(generale!$A$5:$I$1004,$Z222,8),"")</f>
        <v>0</v>
      </c>
    </row>
    <row r="223" spans="1:35">
      <c r="A223" s="12" t="str">
        <f t="shared" si="57"/>
        <v/>
      </c>
      <c r="B223" s="42" t="str">
        <f t="shared" si="58"/>
        <v/>
      </c>
      <c r="C223" s="42" t="str">
        <f t="shared" si="59"/>
        <v/>
      </c>
      <c r="D223" s="12" t="str">
        <f t="shared" si="60"/>
        <v/>
      </c>
      <c r="E223" s="12" t="str">
        <f t="shared" si="61"/>
        <v/>
      </c>
      <c r="F223" s="12" t="str">
        <f t="shared" si="62"/>
        <v/>
      </c>
      <c r="G223" s="44" t="str">
        <f t="shared" si="63"/>
        <v/>
      </c>
      <c r="H223" s="44" t="str">
        <f t="shared" si="64"/>
        <v/>
      </c>
      <c r="W223" s="12"/>
      <c r="Z223" s="12">
        <f t="shared" si="65"/>
        <v>221</v>
      </c>
      <c r="AA223" s="12">
        <f t="shared" si="56"/>
        <v>17</v>
      </c>
      <c r="AB223" s="32">
        <f>IFERROR(INDEX(generale!$A$5:$I$1004,$Z223,1),"")</f>
        <v>0</v>
      </c>
      <c r="AC223" s="32">
        <f>IFERROR(INDEX(generale!$A$5:$I$1004,$Z223,2),"")</f>
        <v>0</v>
      </c>
      <c r="AD223" s="32">
        <f>IFERROR(INDEX(generale!$A$5:$I$1004,$Z223,3),"")</f>
        <v>0</v>
      </c>
      <c r="AE223" s="32">
        <f>IFERROR(INDEX(generale!$A$5:$I$1004,$Z223,4),"")</f>
        <v>0</v>
      </c>
      <c r="AF223" s="32">
        <f>IFERROR(INDEX(generale!$A$5:$I$1004,$Z223,5),"")</f>
        <v>0</v>
      </c>
      <c r="AG223" s="32">
        <f>IFERROR(INDEX(generale!$A$5:$I$1004,$Z223,6),"")</f>
        <v>0</v>
      </c>
      <c r="AH223" s="13">
        <f>IFERROR(INDEX(generale!$A$5:$I$1004,$Z223,7),"")</f>
        <v>0</v>
      </c>
      <c r="AI223" s="13">
        <f>IFERROR(INDEX(generale!$A$5:$I$1004,$Z223,8),"")</f>
        <v>0</v>
      </c>
    </row>
    <row r="224" spans="1:35">
      <c r="A224" s="12" t="str">
        <f t="shared" si="57"/>
        <v/>
      </c>
      <c r="B224" s="42" t="str">
        <f t="shared" si="58"/>
        <v/>
      </c>
      <c r="C224" s="42" t="str">
        <f t="shared" si="59"/>
        <v/>
      </c>
      <c r="D224" s="12" t="str">
        <f t="shared" si="60"/>
        <v/>
      </c>
      <c r="E224" s="12" t="str">
        <f t="shared" si="61"/>
        <v/>
      </c>
      <c r="F224" s="12" t="str">
        <f t="shared" si="62"/>
        <v/>
      </c>
      <c r="G224" s="44" t="str">
        <f t="shared" si="63"/>
        <v/>
      </c>
      <c r="H224" s="44" t="str">
        <f t="shared" si="64"/>
        <v/>
      </c>
      <c r="W224" s="12"/>
      <c r="Z224" s="12">
        <f t="shared" si="65"/>
        <v>222</v>
      </c>
      <c r="AA224" s="12">
        <f t="shared" si="56"/>
        <v>17</v>
      </c>
      <c r="AB224" s="32">
        <f>IFERROR(INDEX(generale!$A$5:$I$1004,$Z224,1),"")</f>
        <v>0</v>
      </c>
      <c r="AC224" s="32">
        <f>IFERROR(INDEX(generale!$A$5:$I$1004,$Z224,2),"")</f>
        <v>0</v>
      </c>
      <c r="AD224" s="32">
        <f>IFERROR(INDEX(generale!$A$5:$I$1004,$Z224,3),"")</f>
        <v>0</v>
      </c>
      <c r="AE224" s="32">
        <f>IFERROR(INDEX(generale!$A$5:$I$1004,$Z224,4),"")</f>
        <v>0</v>
      </c>
      <c r="AF224" s="32">
        <f>IFERROR(INDEX(generale!$A$5:$I$1004,$Z224,5),"")</f>
        <v>0</v>
      </c>
      <c r="AG224" s="32">
        <f>IFERROR(INDEX(generale!$A$5:$I$1004,$Z224,6),"")</f>
        <v>0</v>
      </c>
      <c r="AH224" s="13">
        <f>IFERROR(INDEX(generale!$A$5:$I$1004,$Z224,7),"")</f>
        <v>0</v>
      </c>
      <c r="AI224" s="13">
        <f>IFERROR(INDEX(generale!$A$5:$I$1004,$Z224,8),"")</f>
        <v>0</v>
      </c>
    </row>
    <row r="225" spans="1:35">
      <c r="A225" s="12" t="str">
        <f t="shared" si="57"/>
        <v/>
      </c>
      <c r="B225" s="42" t="str">
        <f t="shared" si="58"/>
        <v/>
      </c>
      <c r="C225" s="42" t="str">
        <f t="shared" si="59"/>
        <v/>
      </c>
      <c r="D225" s="12" t="str">
        <f t="shared" si="60"/>
        <v/>
      </c>
      <c r="E225" s="12" t="str">
        <f t="shared" si="61"/>
        <v/>
      </c>
      <c r="F225" s="12" t="str">
        <f t="shared" si="62"/>
        <v/>
      </c>
      <c r="G225" s="44" t="str">
        <f t="shared" si="63"/>
        <v/>
      </c>
      <c r="H225" s="44" t="str">
        <f t="shared" si="64"/>
        <v/>
      </c>
      <c r="Z225" s="12">
        <f t="shared" si="65"/>
        <v>223</v>
      </c>
      <c r="AA225" s="12">
        <f t="shared" si="56"/>
        <v>17</v>
      </c>
      <c r="AB225" s="32">
        <f>IFERROR(INDEX(generale!$A$5:$I$1004,$Z225,1),"")</f>
        <v>0</v>
      </c>
      <c r="AC225" s="32">
        <f>IFERROR(INDEX(generale!$A$5:$I$1004,$Z225,2),"")</f>
        <v>0</v>
      </c>
      <c r="AD225" s="32">
        <f>IFERROR(INDEX(generale!$A$5:$I$1004,$Z225,3),"")</f>
        <v>0</v>
      </c>
      <c r="AE225" s="32">
        <f>IFERROR(INDEX(generale!$A$5:$I$1004,$Z225,4),"")</f>
        <v>0</v>
      </c>
      <c r="AF225" s="32">
        <f>IFERROR(INDEX(generale!$A$5:$I$1004,$Z225,5),"")</f>
        <v>0</v>
      </c>
      <c r="AG225" s="32">
        <f>IFERROR(INDEX(generale!$A$5:$I$1004,$Z225,6),"")</f>
        <v>0</v>
      </c>
      <c r="AH225" s="13">
        <f>IFERROR(INDEX(generale!$A$5:$I$1004,$Z225,7),"")</f>
        <v>0</v>
      </c>
      <c r="AI225" s="13">
        <f>IFERROR(INDEX(generale!$A$5:$I$1004,$Z225,8),"")</f>
        <v>0</v>
      </c>
    </row>
    <row r="226" spans="1:35">
      <c r="A226" s="12" t="str">
        <f t="shared" si="57"/>
        <v/>
      </c>
      <c r="B226" s="42" t="str">
        <f t="shared" si="58"/>
        <v/>
      </c>
      <c r="C226" s="42" t="str">
        <f t="shared" si="59"/>
        <v/>
      </c>
      <c r="D226" s="12" t="str">
        <f t="shared" si="60"/>
        <v/>
      </c>
      <c r="E226" s="12" t="str">
        <f t="shared" si="61"/>
        <v/>
      </c>
      <c r="F226" s="12" t="str">
        <f t="shared" si="62"/>
        <v/>
      </c>
      <c r="G226" s="44" t="str">
        <f t="shared" si="63"/>
        <v/>
      </c>
      <c r="H226" s="44" t="str">
        <f t="shared" si="64"/>
        <v/>
      </c>
      <c r="Z226" s="12">
        <f t="shared" si="65"/>
        <v>224</v>
      </c>
      <c r="AA226" s="12">
        <f t="shared" si="56"/>
        <v>17</v>
      </c>
      <c r="AB226" s="32">
        <f>IFERROR(INDEX(generale!$A$5:$I$1004,$Z226,1),"")</f>
        <v>0</v>
      </c>
      <c r="AC226" s="32">
        <f>IFERROR(INDEX(generale!$A$5:$I$1004,$Z226,2),"")</f>
        <v>0</v>
      </c>
      <c r="AD226" s="32">
        <f>IFERROR(INDEX(generale!$A$5:$I$1004,$Z226,3),"")</f>
        <v>0</v>
      </c>
      <c r="AE226" s="32">
        <f>IFERROR(INDEX(generale!$A$5:$I$1004,$Z226,4),"")</f>
        <v>0</v>
      </c>
      <c r="AF226" s="32">
        <f>IFERROR(INDEX(generale!$A$5:$I$1004,$Z226,5),"")</f>
        <v>0</v>
      </c>
      <c r="AG226" s="32">
        <f>IFERROR(INDEX(generale!$A$5:$I$1004,$Z226,6),"")</f>
        <v>0</v>
      </c>
      <c r="AH226" s="13">
        <f>IFERROR(INDEX(generale!$A$5:$I$1004,$Z226,7),"")</f>
        <v>0</v>
      </c>
      <c r="AI226" s="13">
        <f>IFERROR(INDEX(generale!$A$5:$I$1004,$Z226,8),"")</f>
        <v>0</v>
      </c>
    </row>
    <row r="227" spans="1:35">
      <c r="A227" s="12" t="str">
        <f t="shared" si="57"/>
        <v/>
      </c>
      <c r="B227" s="42" t="str">
        <f t="shared" si="58"/>
        <v/>
      </c>
      <c r="C227" s="42" t="str">
        <f t="shared" si="59"/>
        <v/>
      </c>
      <c r="D227" s="12" t="str">
        <f t="shared" si="60"/>
        <v/>
      </c>
      <c r="E227" s="12" t="str">
        <f t="shared" si="61"/>
        <v/>
      </c>
      <c r="F227" s="12" t="str">
        <f t="shared" si="62"/>
        <v/>
      </c>
      <c r="G227" s="44" t="str">
        <f t="shared" si="63"/>
        <v/>
      </c>
      <c r="H227" s="44" t="str">
        <f t="shared" si="64"/>
        <v/>
      </c>
      <c r="Z227" s="12">
        <f t="shared" si="65"/>
        <v>225</v>
      </c>
      <c r="AA227" s="12">
        <f t="shared" si="56"/>
        <v>17</v>
      </c>
      <c r="AB227" s="32">
        <f>IFERROR(INDEX(generale!$A$5:$I$1004,$Z227,1),"")</f>
        <v>0</v>
      </c>
      <c r="AC227" s="32">
        <f>IFERROR(INDEX(generale!$A$5:$I$1004,$Z227,2),"")</f>
        <v>0</v>
      </c>
      <c r="AD227" s="32">
        <f>IFERROR(INDEX(generale!$A$5:$I$1004,$Z227,3),"")</f>
        <v>0</v>
      </c>
      <c r="AE227" s="32">
        <f>IFERROR(INDEX(generale!$A$5:$I$1004,$Z227,4),"")</f>
        <v>0</v>
      </c>
      <c r="AF227" s="32">
        <f>IFERROR(INDEX(generale!$A$5:$I$1004,$Z227,5),"")</f>
        <v>0</v>
      </c>
      <c r="AG227" s="32">
        <f>IFERROR(INDEX(generale!$A$5:$I$1004,$Z227,6),"")</f>
        <v>0</v>
      </c>
      <c r="AH227" s="13">
        <f>IFERROR(INDEX(generale!$A$5:$I$1004,$Z227,7),"")</f>
        <v>0</v>
      </c>
      <c r="AI227" s="13">
        <f>IFERROR(INDEX(generale!$A$5:$I$1004,$Z227,8),"")</f>
        <v>0</v>
      </c>
    </row>
    <row r="228" spans="1:35">
      <c r="A228" s="12" t="str">
        <f t="shared" si="57"/>
        <v/>
      </c>
      <c r="B228" s="42" t="str">
        <f t="shared" si="58"/>
        <v/>
      </c>
      <c r="C228" s="42" t="str">
        <f t="shared" si="59"/>
        <v/>
      </c>
      <c r="D228" s="12" t="str">
        <f t="shared" si="60"/>
        <v/>
      </c>
      <c r="E228" s="12" t="str">
        <f t="shared" si="61"/>
        <v/>
      </c>
      <c r="F228" s="12" t="str">
        <f t="shared" si="62"/>
        <v/>
      </c>
      <c r="G228" s="44" t="str">
        <f t="shared" si="63"/>
        <v/>
      </c>
      <c r="H228" s="44" t="str">
        <f t="shared" si="64"/>
        <v/>
      </c>
      <c r="Z228" s="12">
        <f t="shared" si="65"/>
        <v>226</v>
      </c>
      <c r="AA228" s="12">
        <f t="shared" si="56"/>
        <v>17</v>
      </c>
      <c r="AB228" s="32">
        <f>IFERROR(INDEX(generale!$A$5:$I$1004,$Z228,1),"")</f>
        <v>0</v>
      </c>
      <c r="AC228" s="32">
        <f>IFERROR(INDEX(generale!$A$5:$I$1004,$Z228,2),"")</f>
        <v>0</v>
      </c>
      <c r="AD228" s="32">
        <f>IFERROR(INDEX(generale!$A$5:$I$1004,$Z228,3),"")</f>
        <v>0</v>
      </c>
      <c r="AE228" s="32">
        <f>IFERROR(INDEX(generale!$A$5:$I$1004,$Z228,4),"")</f>
        <v>0</v>
      </c>
      <c r="AF228" s="32">
        <f>IFERROR(INDEX(generale!$A$5:$I$1004,$Z228,5),"")</f>
        <v>0</v>
      </c>
      <c r="AG228" s="32">
        <f>IFERROR(INDEX(generale!$A$5:$I$1004,$Z228,6),"")</f>
        <v>0</v>
      </c>
      <c r="AH228" s="13">
        <f>IFERROR(INDEX(generale!$A$5:$I$1004,$Z228,7),"")</f>
        <v>0</v>
      </c>
      <c r="AI228" s="13">
        <f>IFERROR(INDEX(generale!$A$5:$I$1004,$Z228,8),"")</f>
        <v>0</v>
      </c>
    </row>
    <row r="229" spans="1:35">
      <c r="A229" s="12" t="str">
        <f t="shared" si="57"/>
        <v/>
      </c>
      <c r="B229" s="42" t="str">
        <f t="shared" si="58"/>
        <v/>
      </c>
      <c r="C229" s="42" t="str">
        <f t="shared" si="59"/>
        <v/>
      </c>
      <c r="D229" s="12" t="str">
        <f t="shared" si="60"/>
        <v/>
      </c>
      <c r="E229" s="12" t="str">
        <f t="shared" si="61"/>
        <v/>
      </c>
      <c r="F229" s="12" t="str">
        <f t="shared" si="62"/>
        <v/>
      </c>
      <c r="G229" s="44" t="str">
        <f t="shared" si="63"/>
        <v/>
      </c>
      <c r="H229" s="44" t="str">
        <f t="shared" si="64"/>
        <v/>
      </c>
      <c r="Z229" s="12">
        <f t="shared" si="65"/>
        <v>227</v>
      </c>
      <c r="AA229" s="12">
        <f t="shared" si="56"/>
        <v>17</v>
      </c>
      <c r="AB229" s="32">
        <f>IFERROR(INDEX(generale!$A$5:$I$1004,$Z229,1),"")</f>
        <v>0</v>
      </c>
      <c r="AC229" s="32">
        <f>IFERROR(INDEX(generale!$A$5:$I$1004,$Z229,2),"")</f>
        <v>0</v>
      </c>
      <c r="AD229" s="32">
        <f>IFERROR(INDEX(generale!$A$5:$I$1004,$Z229,3),"")</f>
        <v>0</v>
      </c>
      <c r="AE229" s="32">
        <f>IFERROR(INDEX(generale!$A$5:$I$1004,$Z229,4),"")</f>
        <v>0</v>
      </c>
      <c r="AF229" s="32">
        <f>IFERROR(INDEX(generale!$A$5:$I$1004,$Z229,5),"")</f>
        <v>0</v>
      </c>
      <c r="AG229" s="32">
        <f>IFERROR(INDEX(generale!$A$5:$I$1004,$Z229,6),"")</f>
        <v>0</v>
      </c>
      <c r="AH229" s="13">
        <f>IFERROR(INDEX(generale!$A$5:$I$1004,$Z229,7),"")</f>
        <v>0</v>
      </c>
      <c r="AI229" s="13">
        <f>IFERROR(INDEX(generale!$A$5:$I$1004,$Z229,8),"")</f>
        <v>0</v>
      </c>
    </row>
    <row r="230" spans="1:35">
      <c r="A230" s="12" t="str">
        <f t="shared" si="57"/>
        <v/>
      </c>
      <c r="B230" s="42" t="str">
        <f t="shared" si="58"/>
        <v/>
      </c>
      <c r="C230" s="42" t="str">
        <f t="shared" si="59"/>
        <v/>
      </c>
      <c r="D230" s="12" t="str">
        <f t="shared" si="60"/>
        <v/>
      </c>
      <c r="E230" s="12" t="str">
        <f t="shared" si="61"/>
        <v/>
      </c>
      <c r="F230" s="12" t="str">
        <f t="shared" si="62"/>
        <v/>
      </c>
      <c r="G230" s="44" t="str">
        <f t="shared" si="63"/>
        <v/>
      </c>
      <c r="H230" s="44" t="str">
        <f t="shared" si="64"/>
        <v/>
      </c>
      <c r="Z230" s="12">
        <f t="shared" si="65"/>
        <v>228</v>
      </c>
      <c r="AA230" s="12">
        <f t="shared" si="56"/>
        <v>17</v>
      </c>
      <c r="AB230" s="32">
        <f>IFERROR(INDEX(generale!$A$5:$I$1004,$Z230,1),"")</f>
        <v>0</v>
      </c>
      <c r="AC230" s="32">
        <f>IFERROR(INDEX(generale!$A$5:$I$1004,$Z230,2),"")</f>
        <v>0</v>
      </c>
      <c r="AD230" s="32">
        <f>IFERROR(INDEX(generale!$A$5:$I$1004,$Z230,3),"")</f>
        <v>0</v>
      </c>
      <c r="AE230" s="32">
        <f>IFERROR(INDEX(generale!$A$5:$I$1004,$Z230,4),"")</f>
        <v>0</v>
      </c>
      <c r="AF230" s="32">
        <f>IFERROR(INDEX(generale!$A$5:$I$1004,$Z230,5),"")</f>
        <v>0</v>
      </c>
      <c r="AG230" s="32">
        <f>IFERROR(INDEX(generale!$A$5:$I$1004,$Z230,6),"")</f>
        <v>0</v>
      </c>
      <c r="AH230" s="13">
        <f>IFERROR(INDEX(generale!$A$5:$I$1004,$Z230,7),"")</f>
        <v>0</v>
      </c>
      <c r="AI230" s="13">
        <f>IFERROR(INDEX(generale!$A$5:$I$1004,$Z230,8),"")</f>
        <v>0</v>
      </c>
    </row>
    <row r="231" spans="1:35">
      <c r="A231" s="12" t="str">
        <f t="shared" si="57"/>
        <v/>
      </c>
      <c r="B231" s="42" t="str">
        <f t="shared" si="58"/>
        <v/>
      </c>
      <c r="C231" s="42" t="str">
        <f t="shared" si="59"/>
        <v/>
      </c>
      <c r="D231" s="12" t="str">
        <f t="shared" si="60"/>
        <v/>
      </c>
      <c r="E231" s="12" t="str">
        <f t="shared" si="61"/>
        <v/>
      </c>
      <c r="F231" s="12" t="str">
        <f t="shared" si="62"/>
        <v/>
      </c>
      <c r="G231" s="44" t="str">
        <f t="shared" si="63"/>
        <v/>
      </c>
      <c r="H231" s="44" t="str">
        <f t="shared" si="64"/>
        <v/>
      </c>
      <c r="Z231" s="12">
        <f t="shared" si="65"/>
        <v>229</v>
      </c>
      <c r="AA231" s="12">
        <f t="shared" si="56"/>
        <v>17</v>
      </c>
      <c r="AB231" s="32">
        <f>IFERROR(INDEX(generale!$A$5:$I$1004,$Z231,1),"")</f>
        <v>0</v>
      </c>
      <c r="AC231" s="32">
        <f>IFERROR(INDEX(generale!$A$5:$I$1004,$Z231,2),"")</f>
        <v>0</v>
      </c>
      <c r="AD231" s="32">
        <f>IFERROR(INDEX(generale!$A$5:$I$1004,$Z231,3),"")</f>
        <v>0</v>
      </c>
      <c r="AE231" s="32">
        <f>IFERROR(INDEX(generale!$A$5:$I$1004,$Z231,4),"")</f>
        <v>0</v>
      </c>
      <c r="AF231" s="32">
        <f>IFERROR(INDEX(generale!$A$5:$I$1004,$Z231,5),"")</f>
        <v>0</v>
      </c>
      <c r="AG231" s="32">
        <f>IFERROR(INDEX(generale!$A$5:$I$1004,$Z231,6),"")</f>
        <v>0</v>
      </c>
      <c r="AH231" s="13">
        <f>IFERROR(INDEX(generale!$A$5:$I$1004,$Z231,7),"")</f>
        <v>0</v>
      </c>
      <c r="AI231" s="13">
        <f>IFERROR(INDEX(generale!$A$5:$I$1004,$Z231,8),"")</f>
        <v>0</v>
      </c>
    </row>
    <row r="232" spans="1:35">
      <c r="A232" s="12" t="str">
        <f t="shared" si="57"/>
        <v/>
      </c>
      <c r="B232" s="42" t="str">
        <f t="shared" si="58"/>
        <v/>
      </c>
      <c r="C232" s="42" t="str">
        <f t="shared" si="59"/>
        <v/>
      </c>
      <c r="D232" s="12" t="str">
        <f t="shared" si="60"/>
        <v/>
      </c>
      <c r="E232" s="12" t="str">
        <f t="shared" si="61"/>
        <v/>
      </c>
      <c r="F232" s="12" t="str">
        <f t="shared" si="62"/>
        <v/>
      </c>
      <c r="G232" s="44" t="str">
        <f t="shared" si="63"/>
        <v/>
      </c>
      <c r="H232" s="44" t="str">
        <f t="shared" si="64"/>
        <v/>
      </c>
      <c r="Z232" s="12">
        <f t="shared" si="65"/>
        <v>230</v>
      </c>
      <c r="AA232" s="12">
        <f t="shared" si="56"/>
        <v>17</v>
      </c>
      <c r="AB232" s="32">
        <f>IFERROR(INDEX(generale!$A$5:$I$1004,$Z232,1),"")</f>
        <v>0</v>
      </c>
      <c r="AC232" s="32">
        <f>IFERROR(INDEX(generale!$A$5:$I$1004,$Z232,2),"")</f>
        <v>0</v>
      </c>
      <c r="AD232" s="32">
        <f>IFERROR(INDEX(generale!$A$5:$I$1004,$Z232,3),"")</f>
        <v>0</v>
      </c>
      <c r="AE232" s="32">
        <f>IFERROR(INDEX(generale!$A$5:$I$1004,$Z232,4),"")</f>
        <v>0</v>
      </c>
      <c r="AF232" s="32">
        <f>IFERROR(INDEX(generale!$A$5:$I$1004,$Z232,5),"")</f>
        <v>0</v>
      </c>
      <c r="AG232" s="32">
        <f>IFERROR(INDEX(generale!$A$5:$I$1004,$Z232,6),"")</f>
        <v>0</v>
      </c>
      <c r="AH232" s="13">
        <f>IFERROR(INDEX(generale!$A$5:$I$1004,$Z232,7),"")</f>
        <v>0</v>
      </c>
      <c r="AI232" s="13">
        <f>IFERROR(INDEX(generale!$A$5:$I$1004,$Z232,8),"")</f>
        <v>0</v>
      </c>
    </row>
    <row r="233" spans="1:35">
      <c r="A233" s="12" t="str">
        <f t="shared" si="57"/>
        <v/>
      </c>
      <c r="B233" s="42" t="str">
        <f t="shared" si="58"/>
        <v/>
      </c>
      <c r="C233" s="42" t="str">
        <f t="shared" si="59"/>
        <v/>
      </c>
      <c r="D233" s="12" t="str">
        <f t="shared" si="60"/>
        <v/>
      </c>
      <c r="E233" s="12" t="str">
        <f t="shared" si="61"/>
        <v/>
      </c>
      <c r="F233" s="12" t="str">
        <f t="shared" si="62"/>
        <v/>
      </c>
      <c r="G233" s="44" t="str">
        <f t="shared" si="63"/>
        <v/>
      </c>
      <c r="H233" s="44" t="str">
        <f t="shared" si="64"/>
        <v/>
      </c>
      <c r="Z233" s="12">
        <f t="shared" si="65"/>
        <v>231</v>
      </c>
      <c r="AA233" s="12">
        <f t="shared" si="56"/>
        <v>17</v>
      </c>
      <c r="AB233" s="32">
        <f>IFERROR(INDEX(generale!$A$5:$I$1004,$Z233,1),"")</f>
        <v>0</v>
      </c>
      <c r="AC233" s="32">
        <f>IFERROR(INDEX(generale!$A$5:$I$1004,$Z233,2),"")</f>
        <v>0</v>
      </c>
      <c r="AD233" s="32">
        <f>IFERROR(INDEX(generale!$A$5:$I$1004,$Z233,3),"")</f>
        <v>0</v>
      </c>
      <c r="AE233" s="32">
        <f>IFERROR(INDEX(generale!$A$5:$I$1004,$Z233,4),"")</f>
        <v>0</v>
      </c>
      <c r="AF233" s="32">
        <f>IFERROR(INDEX(generale!$A$5:$I$1004,$Z233,5),"")</f>
        <v>0</v>
      </c>
      <c r="AG233" s="32">
        <f>IFERROR(INDEX(generale!$A$5:$I$1004,$Z233,6),"")</f>
        <v>0</v>
      </c>
      <c r="AH233" s="13">
        <f>IFERROR(INDEX(generale!$A$5:$I$1004,$Z233,7),"")</f>
        <v>0</v>
      </c>
      <c r="AI233" s="13">
        <f>IFERROR(INDEX(generale!$A$5:$I$1004,$Z233,8),"")</f>
        <v>0</v>
      </c>
    </row>
    <row r="234" spans="1:35">
      <c r="A234" s="12" t="str">
        <f t="shared" si="57"/>
        <v/>
      </c>
      <c r="B234" s="42" t="str">
        <f t="shared" si="58"/>
        <v/>
      </c>
      <c r="C234" s="42" t="str">
        <f t="shared" si="59"/>
        <v/>
      </c>
      <c r="D234" s="12" t="str">
        <f t="shared" si="60"/>
        <v/>
      </c>
      <c r="E234" s="12" t="str">
        <f t="shared" si="61"/>
        <v/>
      </c>
      <c r="F234" s="12" t="str">
        <f t="shared" si="62"/>
        <v/>
      </c>
      <c r="G234" s="44" t="str">
        <f t="shared" si="63"/>
        <v/>
      </c>
      <c r="H234" s="44" t="str">
        <f t="shared" si="64"/>
        <v/>
      </c>
      <c r="Z234" s="12">
        <f t="shared" si="65"/>
        <v>232</v>
      </c>
      <c r="AA234" s="12">
        <f t="shared" si="56"/>
        <v>17</v>
      </c>
      <c r="AB234" s="32">
        <f>IFERROR(INDEX(generale!$A$5:$I$1004,$Z234,1),"")</f>
        <v>0</v>
      </c>
      <c r="AC234" s="32">
        <f>IFERROR(INDEX(generale!$A$5:$I$1004,$Z234,2),"")</f>
        <v>0</v>
      </c>
      <c r="AD234" s="32">
        <f>IFERROR(INDEX(generale!$A$5:$I$1004,$Z234,3),"")</f>
        <v>0</v>
      </c>
      <c r="AE234" s="32">
        <f>IFERROR(INDEX(generale!$A$5:$I$1004,$Z234,4),"")</f>
        <v>0</v>
      </c>
      <c r="AF234" s="32">
        <f>IFERROR(INDEX(generale!$A$5:$I$1004,$Z234,5),"")</f>
        <v>0</v>
      </c>
      <c r="AG234" s="32">
        <f>IFERROR(INDEX(generale!$A$5:$I$1004,$Z234,6),"")</f>
        <v>0</v>
      </c>
      <c r="AH234" s="13">
        <f>IFERROR(INDEX(generale!$A$5:$I$1004,$Z234,7),"")</f>
        <v>0</v>
      </c>
      <c r="AI234" s="13">
        <f>IFERROR(INDEX(generale!$A$5:$I$1004,$Z234,8),"")</f>
        <v>0</v>
      </c>
    </row>
    <row r="235" spans="1:35">
      <c r="A235" s="12" t="str">
        <f t="shared" si="57"/>
        <v/>
      </c>
      <c r="B235" s="42" t="str">
        <f t="shared" si="58"/>
        <v/>
      </c>
      <c r="C235" s="42" t="str">
        <f t="shared" si="59"/>
        <v/>
      </c>
      <c r="D235" s="12" t="str">
        <f t="shared" si="60"/>
        <v/>
      </c>
      <c r="E235" s="12" t="str">
        <f t="shared" si="61"/>
        <v/>
      </c>
      <c r="F235" s="12" t="str">
        <f t="shared" si="62"/>
        <v/>
      </c>
      <c r="G235" s="44" t="str">
        <f t="shared" si="63"/>
        <v/>
      </c>
      <c r="H235" s="44" t="str">
        <f t="shared" si="64"/>
        <v/>
      </c>
      <c r="Z235" s="12">
        <f t="shared" si="65"/>
        <v>233</v>
      </c>
      <c r="AA235" s="12">
        <f t="shared" si="56"/>
        <v>17</v>
      </c>
      <c r="AB235" s="32">
        <f>IFERROR(INDEX(generale!$A$5:$I$1004,$Z235,1),"")</f>
        <v>0</v>
      </c>
      <c r="AC235" s="32">
        <f>IFERROR(INDEX(generale!$A$5:$I$1004,$Z235,2),"")</f>
        <v>0</v>
      </c>
      <c r="AD235" s="32">
        <f>IFERROR(INDEX(generale!$A$5:$I$1004,$Z235,3),"")</f>
        <v>0</v>
      </c>
      <c r="AE235" s="32">
        <f>IFERROR(INDEX(generale!$A$5:$I$1004,$Z235,4),"")</f>
        <v>0</v>
      </c>
      <c r="AF235" s="32">
        <f>IFERROR(INDEX(generale!$A$5:$I$1004,$Z235,5),"")</f>
        <v>0</v>
      </c>
      <c r="AG235" s="32">
        <f>IFERROR(INDEX(generale!$A$5:$I$1004,$Z235,6),"")</f>
        <v>0</v>
      </c>
      <c r="AH235" s="13">
        <f>IFERROR(INDEX(generale!$A$5:$I$1004,$Z235,7),"")</f>
        <v>0</v>
      </c>
      <c r="AI235" s="13">
        <f>IFERROR(INDEX(generale!$A$5:$I$1004,$Z235,8),"")</f>
        <v>0</v>
      </c>
    </row>
    <row r="236" spans="1:35">
      <c r="A236" s="12" t="str">
        <f t="shared" si="57"/>
        <v/>
      </c>
      <c r="B236" s="42" t="str">
        <f t="shared" si="58"/>
        <v/>
      </c>
      <c r="C236" s="42" t="str">
        <f t="shared" si="59"/>
        <v/>
      </c>
      <c r="D236" s="12" t="str">
        <f t="shared" si="60"/>
        <v/>
      </c>
      <c r="E236" s="12" t="str">
        <f t="shared" si="61"/>
        <v/>
      </c>
      <c r="F236" s="12" t="str">
        <f t="shared" si="62"/>
        <v/>
      </c>
      <c r="G236" s="44" t="str">
        <f t="shared" si="63"/>
        <v/>
      </c>
      <c r="H236" s="44" t="str">
        <f t="shared" si="64"/>
        <v/>
      </c>
      <c r="Z236" s="12">
        <f t="shared" si="65"/>
        <v>234</v>
      </c>
      <c r="AA236" s="12">
        <f t="shared" si="56"/>
        <v>17</v>
      </c>
      <c r="AB236" s="32">
        <f>IFERROR(INDEX(generale!$A$5:$I$1004,$Z236,1),"")</f>
        <v>0</v>
      </c>
      <c r="AC236" s="32">
        <f>IFERROR(INDEX(generale!$A$5:$I$1004,$Z236,2),"")</f>
        <v>0</v>
      </c>
      <c r="AD236" s="32">
        <f>IFERROR(INDEX(generale!$A$5:$I$1004,$Z236,3),"")</f>
        <v>0</v>
      </c>
      <c r="AE236" s="32">
        <f>IFERROR(INDEX(generale!$A$5:$I$1004,$Z236,4),"")</f>
        <v>0</v>
      </c>
      <c r="AF236" s="32">
        <f>IFERROR(INDEX(generale!$A$5:$I$1004,$Z236,5),"")</f>
        <v>0</v>
      </c>
      <c r="AG236" s="32">
        <f>IFERROR(INDEX(generale!$A$5:$I$1004,$Z236,6),"")</f>
        <v>0</v>
      </c>
      <c r="AH236" s="13">
        <f>IFERROR(INDEX(generale!$A$5:$I$1004,$Z236,7),"")</f>
        <v>0</v>
      </c>
      <c r="AI236" s="13">
        <f>IFERROR(INDEX(generale!$A$5:$I$1004,$Z236,8),"")</f>
        <v>0</v>
      </c>
    </row>
    <row r="237" spans="1:35">
      <c r="A237" s="12" t="str">
        <f t="shared" si="57"/>
        <v/>
      </c>
      <c r="B237" s="42" t="str">
        <f t="shared" si="58"/>
        <v/>
      </c>
      <c r="C237" s="42" t="str">
        <f t="shared" si="59"/>
        <v/>
      </c>
      <c r="D237" s="12" t="str">
        <f t="shared" si="60"/>
        <v/>
      </c>
      <c r="E237" s="12" t="str">
        <f t="shared" si="61"/>
        <v/>
      </c>
      <c r="F237" s="12" t="str">
        <f t="shared" si="62"/>
        <v/>
      </c>
      <c r="G237" s="44" t="str">
        <f t="shared" si="63"/>
        <v/>
      </c>
      <c r="H237" s="44" t="str">
        <f t="shared" si="64"/>
        <v/>
      </c>
      <c r="Z237" s="12">
        <f t="shared" si="65"/>
        <v>235</v>
      </c>
      <c r="AA237" s="12">
        <f t="shared" si="56"/>
        <v>17</v>
      </c>
      <c r="AB237" s="32">
        <f>IFERROR(INDEX(generale!$A$5:$I$1004,$Z237,1),"")</f>
        <v>0</v>
      </c>
      <c r="AC237" s="32">
        <f>IFERROR(INDEX(generale!$A$5:$I$1004,$Z237,2),"")</f>
        <v>0</v>
      </c>
      <c r="AD237" s="32">
        <f>IFERROR(INDEX(generale!$A$5:$I$1004,$Z237,3),"")</f>
        <v>0</v>
      </c>
      <c r="AE237" s="32">
        <f>IFERROR(INDEX(generale!$A$5:$I$1004,$Z237,4),"")</f>
        <v>0</v>
      </c>
      <c r="AF237" s="32">
        <f>IFERROR(INDEX(generale!$A$5:$I$1004,$Z237,5),"")</f>
        <v>0</v>
      </c>
      <c r="AG237" s="32">
        <f>IFERROR(INDEX(generale!$A$5:$I$1004,$Z237,6),"")</f>
        <v>0</v>
      </c>
      <c r="AH237" s="13">
        <f>IFERROR(INDEX(generale!$A$5:$I$1004,$Z237,7),"")</f>
        <v>0</v>
      </c>
      <c r="AI237" s="13">
        <f>IFERROR(INDEX(generale!$A$5:$I$1004,$Z237,8),"")</f>
        <v>0</v>
      </c>
    </row>
    <row r="238" spans="1:35">
      <c r="A238" s="12" t="str">
        <f t="shared" si="57"/>
        <v/>
      </c>
      <c r="B238" s="42" t="str">
        <f t="shared" si="58"/>
        <v/>
      </c>
      <c r="C238" s="42" t="str">
        <f t="shared" si="59"/>
        <v/>
      </c>
      <c r="D238" s="12" t="str">
        <f t="shared" si="60"/>
        <v/>
      </c>
      <c r="E238" s="12" t="str">
        <f t="shared" si="61"/>
        <v/>
      </c>
      <c r="F238" s="12" t="str">
        <f t="shared" si="62"/>
        <v/>
      </c>
      <c r="G238" s="44" t="str">
        <f t="shared" si="63"/>
        <v/>
      </c>
      <c r="H238" s="44" t="str">
        <f t="shared" si="64"/>
        <v/>
      </c>
      <c r="Z238" s="12">
        <f t="shared" si="65"/>
        <v>236</v>
      </c>
      <c r="AA238" s="12">
        <f t="shared" si="56"/>
        <v>17</v>
      </c>
      <c r="AB238" s="32">
        <f>IFERROR(INDEX(generale!$A$5:$I$1004,$Z238,1),"")</f>
        <v>0</v>
      </c>
      <c r="AC238" s="32">
        <f>IFERROR(INDEX(generale!$A$5:$I$1004,$Z238,2),"")</f>
        <v>0</v>
      </c>
      <c r="AD238" s="32">
        <f>IFERROR(INDEX(generale!$A$5:$I$1004,$Z238,3),"")</f>
        <v>0</v>
      </c>
      <c r="AE238" s="32">
        <f>IFERROR(INDEX(generale!$A$5:$I$1004,$Z238,4),"")</f>
        <v>0</v>
      </c>
      <c r="AF238" s="32">
        <f>IFERROR(INDEX(generale!$A$5:$I$1004,$Z238,5),"")</f>
        <v>0</v>
      </c>
      <c r="AG238" s="32">
        <f>IFERROR(INDEX(generale!$A$5:$I$1004,$Z238,6),"")</f>
        <v>0</v>
      </c>
      <c r="AH238" s="13">
        <f>IFERROR(INDEX(generale!$A$5:$I$1004,$Z238,7),"")</f>
        <v>0</v>
      </c>
      <c r="AI238" s="13">
        <f>IFERROR(INDEX(generale!$A$5:$I$1004,$Z238,8),"")</f>
        <v>0</v>
      </c>
    </row>
    <row r="239" spans="1:35">
      <c r="A239" s="12" t="str">
        <f t="shared" si="57"/>
        <v/>
      </c>
      <c r="B239" s="42" t="str">
        <f t="shared" si="58"/>
        <v/>
      </c>
      <c r="C239" s="42" t="str">
        <f t="shared" si="59"/>
        <v/>
      </c>
      <c r="D239" s="12" t="str">
        <f t="shared" si="60"/>
        <v/>
      </c>
      <c r="E239" s="12" t="str">
        <f t="shared" si="61"/>
        <v/>
      </c>
      <c r="F239" s="12" t="str">
        <f t="shared" si="62"/>
        <v/>
      </c>
      <c r="G239" s="44" t="str">
        <f t="shared" si="63"/>
        <v/>
      </c>
      <c r="H239" s="44" t="str">
        <f t="shared" si="64"/>
        <v/>
      </c>
      <c r="Z239" s="12">
        <f t="shared" si="65"/>
        <v>237</v>
      </c>
      <c r="AA239" s="12">
        <f t="shared" si="56"/>
        <v>17</v>
      </c>
      <c r="AB239" s="32">
        <f>IFERROR(INDEX(generale!$A$5:$I$1004,$Z239,1),"")</f>
        <v>0</v>
      </c>
      <c r="AC239" s="32">
        <f>IFERROR(INDEX(generale!$A$5:$I$1004,$Z239,2),"")</f>
        <v>0</v>
      </c>
      <c r="AD239" s="32">
        <f>IFERROR(INDEX(generale!$A$5:$I$1004,$Z239,3),"")</f>
        <v>0</v>
      </c>
      <c r="AE239" s="32">
        <f>IFERROR(INDEX(generale!$A$5:$I$1004,$Z239,4),"")</f>
        <v>0</v>
      </c>
      <c r="AF239" s="32">
        <f>IFERROR(INDEX(generale!$A$5:$I$1004,$Z239,5),"")</f>
        <v>0</v>
      </c>
      <c r="AG239" s="32">
        <f>IFERROR(INDEX(generale!$A$5:$I$1004,$Z239,6),"")</f>
        <v>0</v>
      </c>
      <c r="AH239" s="13">
        <f>IFERROR(INDEX(generale!$A$5:$I$1004,$Z239,7),"")</f>
        <v>0</v>
      </c>
      <c r="AI239" s="13">
        <f>IFERROR(INDEX(generale!$A$5:$I$1004,$Z239,8),"")</f>
        <v>0</v>
      </c>
    </row>
    <row r="240" spans="1:35">
      <c r="A240" s="12" t="str">
        <f t="shared" si="57"/>
        <v/>
      </c>
      <c r="B240" s="42" t="str">
        <f t="shared" si="58"/>
        <v/>
      </c>
      <c r="C240" s="42" t="str">
        <f t="shared" si="59"/>
        <v/>
      </c>
      <c r="D240" s="12" t="str">
        <f t="shared" si="60"/>
        <v/>
      </c>
      <c r="E240" s="12" t="str">
        <f t="shared" si="61"/>
        <v/>
      </c>
      <c r="F240" s="12" t="str">
        <f t="shared" si="62"/>
        <v/>
      </c>
      <c r="G240" s="44" t="str">
        <f t="shared" si="63"/>
        <v/>
      </c>
      <c r="H240" s="44" t="str">
        <f t="shared" si="64"/>
        <v/>
      </c>
      <c r="Z240" s="12">
        <f t="shared" si="65"/>
        <v>238</v>
      </c>
      <c r="AA240" s="12">
        <f t="shared" si="56"/>
        <v>17</v>
      </c>
      <c r="AB240" s="32">
        <f>IFERROR(INDEX(generale!$A$5:$I$1004,$Z240,1),"")</f>
        <v>0</v>
      </c>
      <c r="AC240" s="32">
        <f>IFERROR(INDEX(generale!$A$5:$I$1004,$Z240,2),"")</f>
        <v>0</v>
      </c>
      <c r="AD240" s="32">
        <f>IFERROR(INDEX(generale!$A$5:$I$1004,$Z240,3),"")</f>
        <v>0</v>
      </c>
      <c r="AE240" s="32">
        <f>IFERROR(INDEX(generale!$A$5:$I$1004,$Z240,4),"")</f>
        <v>0</v>
      </c>
      <c r="AF240" s="32">
        <f>IFERROR(INDEX(generale!$A$5:$I$1004,$Z240,5),"")</f>
        <v>0</v>
      </c>
      <c r="AG240" s="32">
        <f>IFERROR(INDEX(generale!$A$5:$I$1004,$Z240,6),"")</f>
        <v>0</v>
      </c>
      <c r="AH240" s="13">
        <f>IFERROR(INDEX(generale!$A$5:$I$1004,$Z240,7),"")</f>
        <v>0</v>
      </c>
      <c r="AI240" s="13">
        <f>IFERROR(INDEX(generale!$A$5:$I$1004,$Z240,8),"")</f>
        <v>0</v>
      </c>
    </row>
    <row r="241" spans="1:35">
      <c r="A241" s="12" t="str">
        <f t="shared" si="57"/>
        <v/>
      </c>
      <c r="B241" s="42" t="str">
        <f t="shared" si="58"/>
        <v/>
      </c>
      <c r="C241" s="42" t="str">
        <f t="shared" si="59"/>
        <v/>
      </c>
      <c r="D241" s="12" t="str">
        <f t="shared" si="60"/>
        <v/>
      </c>
      <c r="E241" s="12" t="str">
        <f t="shared" si="61"/>
        <v/>
      </c>
      <c r="F241" s="12" t="str">
        <f t="shared" si="62"/>
        <v/>
      </c>
      <c r="G241" s="44" t="str">
        <f t="shared" si="63"/>
        <v/>
      </c>
      <c r="H241" s="44" t="str">
        <f t="shared" si="64"/>
        <v/>
      </c>
      <c r="Z241" s="12">
        <f t="shared" si="65"/>
        <v>239</v>
      </c>
      <c r="AA241" s="12">
        <f t="shared" si="56"/>
        <v>17</v>
      </c>
      <c r="AB241" s="32">
        <f>IFERROR(INDEX(generale!$A$5:$I$1004,$Z241,1),"")</f>
        <v>0</v>
      </c>
      <c r="AC241" s="32">
        <f>IFERROR(INDEX(generale!$A$5:$I$1004,$Z241,2),"")</f>
        <v>0</v>
      </c>
      <c r="AD241" s="32">
        <f>IFERROR(INDEX(generale!$A$5:$I$1004,$Z241,3),"")</f>
        <v>0</v>
      </c>
      <c r="AE241" s="32">
        <f>IFERROR(INDEX(generale!$A$5:$I$1004,$Z241,4),"")</f>
        <v>0</v>
      </c>
      <c r="AF241" s="32">
        <f>IFERROR(INDEX(generale!$A$5:$I$1004,$Z241,5),"")</f>
        <v>0</v>
      </c>
      <c r="AG241" s="32">
        <f>IFERROR(INDEX(generale!$A$5:$I$1004,$Z241,6),"")</f>
        <v>0</v>
      </c>
      <c r="AH241" s="13">
        <f>IFERROR(INDEX(generale!$A$5:$I$1004,$Z241,7),"")</f>
        <v>0</v>
      </c>
      <c r="AI241" s="13">
        <f>IFERROR(INDEX(generale!$A$5:$I$1004,$Z241,8),"")</f>
        <v>0</v>
      </c>
    </row>
    <row r="242" spans="1:35">
      <c r="A242" s="12" t="str">
        <f t="shared" si="57"/>
        <v/>
      </c>
      <c r="B242" s="42" t="str">
        <f t="shared" si="58"/>
        <v/>
      </c>
      <c r="C242" s="42" t="str">
        <f t="shared" si="59"/>
        <v/>
      </c>
      <c r="D242" s="12" t="str">
        <f t="shared" si="60"/>
        <v/>
      </c>
      <c r="E242" s="12" t="str">
        <f t="shared" si="61"/>
        <v/>
      </c>
      <c r="F242" s="12" t="str">
        <f t="shared" si="62"/>
        <v/>
      </c>
      <c r="G242" s="44" t="str">
        <f t="shared" si="63"/>
        <v/>
      </c>
      <c r="H242" s="44" t="str">
        <f t="shared" si="64"/>
        <v/>
      </c>
      <c r="Z242" s="12">
        <f t="shared" si="65"/>
        <v>240</v>
      </c>
      <c r="AA242" s="12">
        <f t="shared" si="56"/>
        <v>17</v>
      </c>
      <c r="AB242" s="32">
        <f>IFERROR(INDEX(generale!$A$5:$I$1004,$Z242,1),"")</f>
        <v>0</v>
      </c>
      <c r="AC242" s="32">
        <f>IFERROR(INDEX(generale!$A$5:$I$1004,$Z242,2),"")</f>
        <v>0</v>
      </c>
      <c r="AD242" s="32">
        <f>IFERROR(INDEX(generale!$A$5:$I$1004,$Z242,3),"")</f>
        <v>0</v>
      </c>
      <c r="AE242" s="32">
        <f>IFERROR(INDEX(generale!$A$5:$I$1004,$Z242,4),"")</f>
        <v>0</v>
      </c>
      <c r="AF242" s="32">
        <f>IFERROR(INDEX(generale!$A$5:$I$1004,$Z242,5),"")</f>
        <v>0</v>
      </c>
      <c r="AG242" s="32">
        <f>IFERROR(INDEX(generale!$A$5:$I$1004,$Z242,6),"")</f>
        <v>0</v>
      </c>
      <c r="AH242" s="13">
        <f>IFERROR(INDEX(generale!$A$5:$I$1004,$Z242,7),"")</f>
        <v>0</v>
      </c>
      <c r="AI242" s="13">
        <f>IFERROR(INDEX(generale!$A$5:$I$1004,$Z242,8),"")</f>
        <v>0</v>
      </c>
    </row>
    <row r="243" spans="1:35">
      <c r="A243" s="12" t="str">
        <f t="shared" si="57"/>
        <v/>
      </c>
      <c r="B243" s="42" t="str">
        <f t="shared" si="58"/>
        <v/>
      </c>
      <c r="C243" s="42" t="str">
        <f t="shared" si="59"/>
        <v/>
      </c>
      <c r="D243" s="12" t="str">
        <f t="shared" si="60"/>
        <v/>
      </c>
      <c r="E243" s="12" t="str">
        <f t="shared" si="61"/>
        <v/>
      </c>
      <c r="F243" s="12" t="str">
        <f t="shared" si="62"/>
        <v/>
      </c>
      <c r="G243" s="44" t="str">
        <f t="shared" si="63"/>
        <v/>
      </c>
      <c r="H243" s="44" t="str">
        <f t="shared" si="64"/>
        <v/>
      </c>
      <c r="Z243" s="12">
        <f t="shared" si="65"/>
        <v>241</v>
      </c>
      <c r="AA243" s="12">
        <f t="shared" si="56"/>
        <v>17</v>
      </c>
      <c r="AB243" s="32">
        <f>IFERROR(INDEX(generale!$A$5:$I$1004,$Z243,1),"")</f>
        <v>0</v>
      </c>
      <c r="AC243" s="32">
        <f>IFERROR(INDEX(generale!$A$5:$I$1004,$Z243,2),"")</f>
        <v>0</v>
      </c>
      <c r="AD243" s="32">
        <f>IFERROR(INDEX(generale!$A$5:$I$1004,$Z243,3),"")</f>
        <v>0</v>
      </c>
      <c r="AE243" s="32">
        <f>IFERROR(INDEX(generale!$A$5:$I$1004,$Z243,4),"")</f>
        <v>0</v>
      </c>
      <c r="AF243" s="32">
        <f>IFERROR(INDEX(generale!$A$5:$I$1004,$Z243,5),"")</f>
        <v>0</v>
      </c>
      <c r="AG243" s="32">
        <f>IFERROR(INDEX(generale!$A$5:$I$1004,$Z243,6),"")</f>
        <v>0</v>
      </c>
      <c r="AH243" s="13">
        <f>IFERROR(INDEX(generale!$A$5:$I$1004,$Z243,7),"")</f>
        <v>0</v>
      </c>
      <c r="AI243" s="13">
        <f>IFERROR(INDEX(generale!$A$5:$I$1004,$Z243,8),"")</f>
        <v>0</v>
      </c>
    </row>
    <row r="244" spans="1:35">
      <c r="A244" s="12" t="str">
        <f t="shared" si="57"/>
        <v/>
      </c>
      <c r="B244" s="42" t="str">
        <f t="shared" si="58"/>
        <v/>
      </c>
      <c r="C244" s="42" t="str">
        <f t="shared" si="59"/>
        <v/>
      </c>
      <c r="D244" s="12" t="str">
        <f t="shared" si="60"/>
        <v/>
      </c>
      <c r="E244" s="12" t="str">
        <f t="shared" si="61"/>
        <v/>
      </c>
      <c r="F244" s="12" t="str">
        <f t="shared" si="62"/>
        <v/>
      </c>
      <c r="G244" s="44" t="str">
        <f t="shared" si="63"/>
        <v/>
      </c>
      <c r="H244" s="44" t="str">
        <f t="shared" si="64"/>
        <v/>
      </c>
      <c r="Z244" s="12">
        <f t="shared" si="65"/>
        <v>242</v>
      </c>
      <c r="AA244" s="12">
        <f t="shared" si="56"/>
        <v>17</v>
      </c>
      <c r="AB244" s="32">
        <f>IFERROR(INDEX(generale!$A$5:$I$1004,$Z244,1),"")</f>
        <v>0</v>
      </c>
      <c r="AC244" s="32">
        <f>IFERROR(INDEX(generale!$A$5:$I$1004,$Z244,2),"")</f>
        <v>0</v>
      </c>
      <c r="AD244" s="32">
        <f>IFERROR(INDEX(generale!$A$5:$I$1004,$Z244,3),"")</f>
        <v>0</v>
      </c>
      <c r="AE244" s="32">
        <f>IFERROR(INDEX(generale!$A$5:$I$1004,$Z244,4),"")</f>
        <v>0</v>
      </c>
      <c r="AF244" s="32">
        <f>IFERROR(INDEX(generale!$A$5:$I$1004,$Z244,5),"")</f>
        <v>0</v>
      </c>
      <c r="AG244" s="32">
        <f>IFERROR(INDEX(generale!$A$5:$I$1004,$Z244,6),"")</f>
        <v>0</v>
      </c>
      <c r="AH244" s="13">
        <f>IFERROR(INDEX(generale!$A$5:$I$1004,$Z244,7),"")</f>
        <v>0</v>
      </c>
      <c r="AI244" s="13">
        <f>IFERROR(INDEX(generale!$A$5:$I$1004,$Z244,8),"")</f>
        <v>0</v>
      </c>
    </row>
    <row r="245" spans="1:35">
      <c r="A245" s="12" t="str">
        <f t="shared" si="57"/>
        <v/>
      </c>
      <c r="B245" s="42" t="str">
        <f t="shared" si="58"/>
        <v/>
      </c>
      <c r="C245" s="42" t="str">
        <f t="shared" si="59"/>
        <v/>
      </c>
      <c r="D245" s="12" t="str">
        <f t="shared" si="60"/>
        <v/>
      </c>
      <c r="E245" s="12" t="str">
        <f t="shared" si="61"/>
        <v/>
      </c>
      <c r="F245" s="12" t="str">
        <f t="shared" si="62"/>
        <v/>
      </c>
      <c r="G245" s="44" t="str">
        <f t="shared" si="63"/>
        <v/>
      </c>
      <c r="H245" s="44" t="str">
        <f t="shared" si="64"/>
        <v/>
      </c>
      <c r="Z245" s="12">
        <f t="shared" si="65"/>
        <v>243</v>
      </c>
      <c r="AA245" s="12">
        <f t="shared" si="56"/>
        <v>17</v>
      </c>
      <c r="AB245" s="32">
        <f>IFERROR(INDEX(generale!$A$5:$I$1004,$Z245,1),"")</f>
        <v>0</v>
      </c>
      <c r="AC245" s="32">
        <f>IFERROR(INDEX(generale!$A$5:$I$1004,$Z245,2),"")</f>
        <v>0</v>
      </c>
      <c r="AD245" s="32">
        <f>IFERROR(INDEX(generale!$A$5:$I$1004,$Z245,3),"")</f>
        <v>0</v>
      </c>
      <c r="AE245" s="32">
        <f>IFERROR(INDEX(generale!$A$5:$I$1004,$Z245,4),"")</f>
        <v>0</v>
      </c>
      <c r="AF245" s="32">
        <f>IFERROR(INDEX(generale!$A$5:$I$1004,$Z245,5),"")</f>
        <v>0</v>
      </c>
      <c r="AG245" s="32">
        <f>IFERROR(INDEX(generale!$A$5:$I$1004,$Z245,6),"")</f>
        <v>0</v>
      </c>
      <c r="AH245" s="13">
        <f>IFERROR(INDEX(generale!$A$5:$I$1004,$Z245,7),"")</f>
        <v>0</v>
      </c>
      <c r="AI245" s="13">
        <f>IFERROR(INDEX(generale!$A$5:$I$1004,$Z245,8),"")</f>
        <v>0</v>
      </c>
    </row>
    <row r="246" spans="1:35">
      <c r="A246" s="12" t="str">
        <f t="shared" si="57"/>
        <v/>
      </c>
      <c r="B246" s="42" t="str">
        <f t="shared" si="58"/>
        <v/>
      </c>
      <c r="C246" s="42" t="str">
        <f t="shared" si="59"/>
        <v/>
      </c>
      <c r="D246" s="12" t="str">
        <f t="shared" si="60"/>
        <v/>
      </c>
      <c r="E246" s="12" t="str">
        <f t="shared" si="61"/>
        <v/>
      </c>
      <c r="F246" s="12" t="str">
        <f t="shared" si="62"/>
        <v/>
      </c>
      <c r="G246" s="44" t="str">
        <f t="shared" si="63"/>
        <v/>
      </c>
      <c r="H246" s="44" t="str">
        <f t="shared" si="64"/>
        <v/>
      </c>
      <c r="Z246" s="12">
        <f t="shared" si="65"/>
        <v>244</v>
      </c>
      <c r="AA246" s="12">
        <f t="shared" si="56"/>
        <v>17</v>
      </c>
      <c r="AB246" s="32">
        <f>IFERROR(INDEX(generale!$A$5:$I$1004,$Z246,1),"")</f>
        <v>0</v>
      </c>
      <c r="AC246" s="32">
        <f>IFERROR(INDEX(generale!$A$5:$I$1004,$Z246,2),"")</f>
        <v>0</v>
      </c>
      <c r="AD246" s="32">
        <f>IFERROR(INDEX(generale!$A$5:$I$1004,$Z246,3),"")</f>
        <v>0</v>
      </c>
      <c r="AE246" s="32">
        <f>IFERROR(INDEX(generale!$A$5:$I$1004,$Z246,4),"")</f>
        <v>0</v>
      </c>
      <c r="AF246" s="32">
        <f>IFERROR(INDEX(generale!$A$5:$I$1004,$Z246,5),"")</f>
        <v>0</v>
      </c>
      <c r="AG246" s="32">
        <f>IFERROR(INDEX(generale!$A$5:$I$1004,$Z246,6),"")</f>
        <v>0</v>
      </c>
      <c r="AH246" s="13">
        <f>IFERROR(INDEX(generale!$A$5:$I$1004,$Z246,7),"")</f>
        <v>0</v>
      </c>
      <c r="AI246" s="13">
        <f>IFERROR(INDEX(generale!$A$5:$I$1004,$Z246,8),"")</f>
        <v>0</v>
      </c>
    </row>
    <row r="247" spans="1:35">
      <c r="A247" s="12" t="str">
        <f t="shared" si="57"/>
        <v/>
      </c>
      <c r="B247" s="42" t="str">
        <f t="shared" si="58"/>
        <v/>
      </c>
      <c r="C247" s="42" t="str">
        <f t="shared" si="59"/>
        <v/>
      </c>
      <c r="D247" s="12" t="str">
        <f t="shared" si="60"/>
        <v/>
      </c>
      <c r="E247" s="12" t="str">
        <f t="shared" si="61"/>
        <v/>
      </c>
      <c r="F247" s="12" t="str">
        <f t="shared" si="62"/>
        <v/>
      </c>
      <c r="G247" s="44" t="str">
        <f t="shared" si="63"/>
        <v/>
      </c>
      <c r="H247" s="44" t="str">
        <f t="shared" si="64"/>
        <v/>
      </c>
      <c r="Z247" s="12">
        <f t="shared" si="65"/>
        <v>245</v>
      </c>
      <c r="AA247" s="12">
        <f t="shared" si="56"/>
        <v>17</v>
      </c>
      <c r="AB247" s="32">
        <f>IFERROR(INDEX(generale!$A$5:$I$1004,$Z247,1),"")</f>
        <v>0</v>
      </c>
      <c r="AC247" s="32">
        <f>IFERROR(INDEX(generale!$A$5:$I$1004,$Z247,2),"")</f>
        <v>0</v>
      </c>
      <c r="AD247" s="32">
        <f>IFERROR(INDEX(generale!$A$5:$I$1004,$Z247,3),"")</f>
        <v>0</v>
      </c>
      <c r="AE247" s="32">
        <f>IFERROR(INDEX(generale!$A$5:$I$1004,$Z247,4),"")</f>
        <v>0</v>
      </c>
      <c r="AF247" s="32">
        <f>IFERROR(INDEX(generale!$A$5:$I$1004,$Z247,5),"")</f>
        <v>0</v>
      </c>
      <c r="AG247" s="32">
        <f>IFERROR(INDEX(generale!$A$5:$I$1004,$Z247,6),"")</f>
        <v>0</v>
      </c>
      <c r="AH247" s="13">
        <f>IFERROR(INDEX(generale!$A$5:$I$1004,$Z247,7),"")</f>
        <v>0</v>
      </c>
      <c r="AI247" s="13">
        <f>IFERROR(INDEX(generale!$A$5:$I$1004,$Z247,8),"")</f>
        <v>0</v>
      </c>
    </row>
    <row r="248" spans="1:35">
      <c r="A248" s="12" t="str">
        <f t="shared" si="57"/>
        <v/>
      </c>
      <c r="B248" s="42" t="str">
        <f t="shared" si="58"/>
        <v/>
      </c>
      <c r="C248" s="42" t="str">
        <f t="shared" si="59"/>
        <v/>
      </c>
      <c r="D248" s="12" t="str">
        <f t="shared" si="60"/>
        <v/>
      </c>
      <c r="E248" s="12" t="str">
        <f t="shared" si="61"/>
        <v/>
      </c>
      <c r="F248" s="12" t="str">
        <f t="shared" si="62"/>
        <v/>
      </c>
      <c r="G248" s="44" t="str">
        <f t="shared" si="63"/>
        <v/>
      </c>
      <c r="H248" s="44" t="str">
        <f t="shared" si="64"/>
        <v/>
      </c>
      <c r="Z248" s="12">
        <f t="shared" si="65"/>
        <v>246</v>
      </c>
      <c r="AA248" s="12">
        <f t="shared" si="56"/>
        <v>17</v>
      </c>
      <c r="AB248" s="32">
        <f>IFERROR(INDEX(generale!$A$5:$I$1004,$Z248,1),"")</f>
        <v>0</v>
      </c>
      <c r="AC248" s="32">
        <f>IFERROR(INDEX(generale!$A$5:$I$1004,$Z248,2),"")</f>
        <v>0</v>
      </c>
      <c r="AD248" s="32">
        <f>IFERROR(INDEX(generale!$A$5:$I$1004,$Z248,3),"")</f>
        <v>0</v>
      </c>
      <c r="AE248" s="32">
        <f>IFERROR(INDEX(generale!$A$5:$I$1004,$Z248,4),"")</f>
        <v>0</v>
      </c>
      <c r="AF248" s="32">
        <f>IFERROR(INDEX(generale!$A$5:$I$1004,$Z248,5),"")</f>
        <v>0</v>
      </c>
      <c r="AG248" s="32">
        <f>IFERROR(INDEX(generale!$A$5:$I$1004,$Z248,6),"")</f>
        <v>0</v>
      </c>
      <c r="AH248" s="13">
        <f>IFERROR(INDEX(generale!$A$5:$I$1004,$Z248,7),"")</f>
        <v>0</v>
      </c>
      <c r="AI248" s="13">
        <f>IFERROR(INDEX(generale!$A$5:$I$1004,$Z248,8),"")</f>
        <v>0</v>
      </c>
    </row>
    <row r="249" spans="1:35">
      <c r="A249" s="12" t="str">
        <f t="shared" si="57"/>
        <v/>
      </c>
      <c r="B249" s="42" t="str">
        <f t="shared" si="58"/>
        <v/>
      </c>
      <c r="C249" s="42" t="str">
        <f t="shared" si="59"/>
        <v/>
      </c>
      <c r="D249" s="12" t="str">
        <f t="shared" si="60"/>
        <v/>
      </c>
      <c r="E249" s="12" t="str">
        <f t="shared" si="61"/>
        <v/>
      </c>
      <c r="F249" s="12" t="str">
        <f t="shared" si="62"/>
        <v/>
      </c>
      <c r="G249" s="44" t="str">
        <f t="shared" si="63"/>
        <v/>
      </c>
      <c r="H249" s="44" t="str">
        <f t="shared" si="64"/>
        <v/>
      </c>
      <c r="Z249" s="12">
        <f t="shared" si="65"/>
        <v>247</v>
      </c>
      <c r="AA249" s="12">
        <f t="shared" si="56"/>
        <v>17</v>
      </c>
      <c r="AB249" s="32">
        <f>IFERROR(INDEX(generale!$A$5:$I$1004,$Z249,1),"")</f>
        <v>0</v>
      </c>
      <c r="AC249" s="32">
        <f>IFERROR(INDEX(generale!$A$5:$I$1004,$Z249,2),"")</f>
        <v>0</v>
      </c>
      <c r="AD249" s="32">
        <f>IFERROR(INDEX(generale!$A$5:$I$1004,$Z249,3),"")</f>
        <v>0</v>
      </c>
      <c r="AE249" s="32">
        <f>IFERROR(INDEX(generale!$A$5:$I$1004,$Z249,4),"")</f>
        <v>0</v>
      </c>
      <c r="AF249" s="32">
        <f>IFERROR(INDEX(generale!$A$5:$I$1004,$Z249,5),"")</f>
        <v>0</v>
      </c>
      <c r="AG249" s="32">
        <f>IFERROR(INDEX(generale!$A$5:$I$1004,$Z249,6),"")</f>
        <v>0</v>
      </c>
      <c r="AH249" s="13">
        <f>IFERROR(INDEX(generale!$A$5:$I$1004,$Z249,7),"")</f>
        <v>0</v>
      </c>
      <c r="AI249" s="13">
        <f>IFERROR(INDEX(generale!$A$5:$I$1004,$Z249,8),"")</f>
        <v>0</v>
      </c>
    </row>
    <row r="250" spans="1:35">
      <c r="A250" s="12" t="str">
        <f t="shared" si="57"/>
        <v/>
      </c>
      <c r="B250" s="42" t="str">
        <f t="shared" si="58"/>
        <v/>
      </c>
      <c r="C250" s="42" t="str">
        <f t="shared" si="59"/>
        <v/>
      </c>
      <c r="D250" s="12" t="str">
        <f t="shared" si="60"/>
        <v/>
      </c>
      <c r="E250" s="12" t="str">
        <f t="shared" si="61"/>
        <v/>
      </c>
      <c r="F250" s="12" t="str">
        <f t="shared" si="62"/>
        <v/>
      </c>
      <c r="G250" s="44" t="str">
        <f t="shared" si="63"/>
        <v/>
      </c>
      <c r="H250" s="44" t="str">
        <f t="shared" si="64"/>
        <v/>
      </c>
      <c r="Z250" s="12">
        <f t="shared" si="65"/>
        <v>248</v>
      </c>
      <c r="AA250" s="12">
        <f t="shared" si="56"/>
        <v>17</v>
      </c>
      <c r="AB250" s="32">
        <f>IFERROR(INDEX(generale!$A$5:$I$1004,$Z250,1),"")</f>
        <v>0</v>
      </c>
      <c r="AC250" s="32">
        <f>IFERROR(INDEX(generale!$A$5:$I$1004,$Z250,2),"")</f>
        <v>0</v>
      </c>
      <c r="AD250" s="32">
        <f>IFERROR(INDEX(generale!$A$5:$I$1004,$Z250,3),"")</f>
        <v>0</v>
      </c>
      <c r="AE250" s="32">
        <f>IFERROR(INDEX(generale!$A$5:$I$1004,$Z250,4),"")</f>
        <v>0</v>
      </c>
      <c r="AF250" s="32">
        <f>IFERROR(INDEX(generale!$A$5:$I$1004,$Z250,5),"")</f>
        <v>0</v>
      </c>
      <c r="AG250" s="32">
        <f>IFERROR(INDEX(generale!$A$5:$I$1004,$Z250,6),"")</f>
        <v>0</v>
      </c>
      <c r="AH250" s="13">
        <f>IFERROR(INDEX(generale!$A$5:$I$1004,$Z250,7),"")</f>
        <v>0</v>
      </c>
      <c r="AI250" s="13">
        <f>IFERROR(INDEX(generale!$A$5:$I$1004,$Z250,8),"")</f>
        <v>0</v>
      </c>
    </row>
    <row r="251" spans="1:35">
      <c r="A251" s="12" t="str">
        <f t="shared" si="57"/>
        <v/>
      </c>
      <c r="B251" s="42" t="str">
        <f t="shared" si="58"/>
        <v/>
      </c>
      <c r="C251" s="42" t="str">
        <f t="shared" si="59"/>
        <v/>
      </c>
      <c r="D251" s="12" t="str">
        <f t="shared" si="60"/>
        <v/>
      </c>
      <c r="E251" s="12" t="str">
        <f t="shared" si="61"/>
        <v/>
      </c>
      <c r="F251" s="12" t="str">
        <f t="shared" si="62"/>
        <v/>
      </c>
      <c r="G251" s="44" t="str">
        <f t="shared" si="63"/>
        <v/>
      </c>
      <c r="H251" s="44" t="str">
        <f t="shared" si="64"/>
        <v/>
      </c>
      <c r="Z251" s="12">
        <f t="shared" si="65"/>
        <v>249</v>
      </c>
      <c r="AA251" s="12">
        <f t="shared" si="56"/>
        <v>17</v>
      </c>
      <c r="AB251" s="32">
        <f>IFERROR(INDEX(generale!$A$5:$I$1004,$Z251,1),"")</f>
        <v>0</v>
      </c>
      <c r="AC251" s="32">
        <f>IFERROR(INDEX(generale!$A$5:$I$1004,$Z251,2),"")</f>
        <v>0</v>
      </c>
      <c r="AD251" s="32">
        <f>IFERROR(INDEX(generale!$A$5:$I$1004,$Z251,3),"")</f>
        <v>0</v>
      </c>
      <c r="AE251" s="32">
        <f>IFERROR(INDEX(generale!$A$5:$I$1004,$Z251,4),"")</f>
        <v>0</v>
      </c>
      <c r="AF251" s="32">
        <f>IFERROR(INDEX(generale!$A$5:$I$1004,$Z251,5),"")</f>
        <v>0</v>
      </c>
      <c r="AG251" s="32">
        <f>IFERROR(INDEX(generale!$A$5:$I$1004,$Z251,6),"")</f>
        <v>0</v>
      </c>
      <c r="AH251" s="13">
        <f>IFERROR(INDEX(generale!$A$5:$I$1004,$Z251,7),"")</f>
        <v>0</v>
      </c>
      <c r="AI251" s="13">
        <f>IFERROR(INDEX(generale!$A$5:$I$1004,$Z251,8),"")</f>
        <v>0</v>
      </c>
    </row>
    <row r="252" spans="1:35">
      <c r="A252" s="12" t="str">
        <f t="shared" si="57"/>
        <v/>
      </c>
      <c r="B252" s="42" t="str">
        <f t="shared" si="58"/>
        <v/>
      </c>
      <c r="C252" s="42" t="str">
        <f t="shared" si="59"/>
        <v/>
      </c>
      <c r="D252" s="12" t="str">
        <f t="shared" si="60"/>
        <v/>
      </c>
      <c r="E252" s="12" t="str">
        <f t="shared" si="61"/>
        <v/>
      </c>
      <c r="F252" s="12" t="str">
        <f t="shared" si="62"/>
        <v/>
      </c>
      <c r="G252" s="44" t="str">
        <f t="shared" si="63"/>
        <v/>
      </c>
      <c r="H252" s="44" t="str">
        <f t="shared" si="64"/>
        <v/>
      </c>
      <c r="Z252" s="12">
        <f t="shared" si="65"/>
        <v>250</v>
      </c>
      <c r="AA252" s="12">
        <f t="shared" si="56"/>
        <v>17</v>
      </c>
      <c r="AB252" s="32">
        <f>IFERROR(INDEX(generale!$A$5:$I$1004,$Z252,1),"")</f>
        <v>0</v>
      </c>
      <c r="AC252" s="32">
        <f>IFERROR(INDEX(generale!$A$5:$I$1004,$Z252,2),"")</f>
        <v>0</v>
      </c>
      <c r="AD252" s="32">
        <f>IFERROR(INDEX(generale!$A$5:$I$1004,$Z252,3),"")</f>
        <v>0</v>
      </c>
      <c r="AE252" s="32">
        <f>IFERROR(INDEX(generale!$A$5:$I$1004,$Z252,4),"")</f>
        <v>0</v>
      </c>
      <c r="AF252" s="32">
        <f>IFERROR(INDEX(generale!$A$5:$I$1004,$Z252,5),"")</f>
        <v>0</v>
      </c>
      <c r="AG252" s="32">
        <f>IFERROR(INDEX(generale!$A$5:$I$1004,$Z252,6),"")</f>
        <v>0</v>
      </c>
      <c r="AH252" s="13">
        <f>IFERROR(INDEX(generale!$A$5:$I$1004,$Z252,7),"")</f>
        <v>0</v>
      </c>
      <c r="AI252" s="13">
        <f>IFERROR(INDEX(generale!$A$5:$I$1004,$Z252,8),"")</f>
        <v>0</v>
      </c>
    </row>
    <row r="253" spans="1:35">
      <c r="A253" s="12" t="str">
        <f t="shared" si="57"/>
        <v/>
      </c>
      <c r="B253" s="42" t="str">
        <f t="shared" si="58"/>
        <v/>
      </c>
      <c r="C253" s="42" t="str">
        <f t="shared" si="59"/>
        <v/>
      </c>
      <c r="D253" s="12" t="str">
        <f t="shared" si="60"/>
        <v/>
      </c>
      <c r="E253" s="12" t="str">
        <f t="shared" si="61"/>
        <v/>
      </c>
      <c r="F253" s="12" t="str">
        <f t="shared" si="62"/>
        <v/>
      </c>
      <c r="G253" s="44" t="str">
        <f t="shared" si="63"/>
        <v/>
      </c>
      <c r="H253" s="44" t="str">
        <f t="shared" si="64"/>
        <v/>
      </c>
      <c r="Z253" s="12">
        <f t="shared" si="65"/>
        <v>251</v>
      </c>
      <c r="AA253" s="12">
        <f t="shared" si="56"/>
        <v>17</v>
      </c>
      <c r="AB253" s="32">
        <f>IFERROR(INDEX(generale!$A$5:$I$1004,$Z253,1),"")</f>
        <v>0</v>
      </c>
      <c r="AC253" s="32">
        <f>IFERROR(INDEX(generale!$A$5:$I$1004,$Z253,2),"")</f>
        <v>0</v>
      </c>
      <c r="AD253" s="32">
        <f>IFERROR(INDEX(generale!$A$5:$I$1004,$Z253,3),"")</f>
        <v>0</v>
      </c>
      <c r="AE253" s="32">
        <f>IFERROR(INDEX(generale!$A$5:$I$1004,$Z253,4),"")</f>
        <v>0</v>
      </c>
      <c r="AF253" s="32">
        <f>IFERROR(INDEX(generale!$A$5:$I$1004,$Z253,5),"")</f>
        <v>0</v>
      </c>
      <c r="AG253" s="32">
        <f>IFERROR(INDEX(generale!$A$5:$I$1004,$Z253,6),"")</f>
        <v>0</v>
      </c>
      <c r="AH253" s="13">
        <f>IFERROR(INDEX(generale!$A$5:$I$1004,$Z253,7),"")</f>
        <v>0</v>
      </c>
      <c r="AI253" s="13">
        <f>IFERROR(INDEX(generale!$A$5:$I$1004,$Z253,8),"")</f>
        <v>0</v>
      </c>
    </row>
    <row r="254" spans="1:35">
      <c r="A254" s="12" t="str">
        <f t="shared" si="57"/>
        <v/>
      </c>
      <c r="B254" s="42" t="str">
        <f t="shared" si="58"/>
        <v/>
      </c>
      <c r="C254" s="42" t="str">
        <f t="shared" si="59"/>
        <v/>
      </c>
      <c r="D254" s="12" t="str">
        <f t="shared" si="60"/>
        <v/>
      </c>
      <c r="E254" s="12" t="str">
        <f t="shared" si="61"/>
        <v/>
      </c>
      <c r="F254" s="12" t="str">
        <f t="shared" si="62"/>
        <v/>
      </c>
      <c r="G254" s="44" t="str">
        <f t="shared" si="63"/>
        <v/>
      </c>
      <c r="H254" s="44" t="str">
        <f t="shared" si="64"/>
        <v/>
      </c>
      <c r="Z254" s="12">
        <f t="shared" si="65"/>
        <v>252</v>
      </c>
      <c r="AA254" s="12">
        <f t="shared" si="56"/>
        <v>17</v>
      </c>
      <c r="AB254" s="32">
        <f>IFERROR(INDEX(generale!$A$5:$I$1004,$Z254,1),"")</f>
        <v>0</v>
      </c>
      <c r="AC254" s="32">
        <f>IFERROR(INDEX(generale!$A$5:$I$1004,$Z254,2),"")</f>
        <v>0</v>
      </c>
      <c r="AD254" s="32">
        <f>IFERROR(INDEX(generale!$A$5:$I$1004,$Z254,3),"")</f>
        <v>0</v>
      </c>
      <c r="AE254" s="32">
        <f>IFERROR(INDEX(generale!$A$5:$I$1004,$Z254,4),"")</f>
        <v>0</v>
      </c>
      <c r="AF254" s="32">
        <f>IFERROR(INDEX(generale!$A$5:$I$1004,$Z254,5),"")</f>
        <v>0</v>
      </c>
      <c r="AG254" s="32">
        <f>IFERROR(INDEX(generale!$A$5:$I$1004,$Z254,6),"")</f>
        <v>0</v>
      </c>
      <c r="AH254" s="13">
        <f>IFERROR(INDEX(generale!$A$5:$I$1004,$Z254,7),"")</f>
        <v>0</v>
      </c>
      <c r="AI254" s="13">
        <f>IFERROR(INDEX(generale!$A$5:$I$1004,$Z254,8),"")</f>
        <v>0</v>
      </c>
    </row>
    <row r="255" spans="1:35">
      <c r="A255" s="12" t="str">
        <f t="shared" si="57"/>
        <v/>
      </c>
      <c r="B255" s="42" t="str">
        <f t="shared" si="58"/>
        <v/>
      </c>
      <c r="C255" s="42" t="str">
        <f t="shared" si="59"/>
        <v/>
      </c>
      <c r="D255" s="12" t="str">
        <f t="shared" si="60"/>
        <v/>
      </c>
      <c r="E255" s="12" t="str">
        <f t="shared" si="61"/>
        <v/>
      </c>
      <c r="F255" s="12" t="str">
        <f t="shared" si="62"/>
        <v/>
      </c>
      <c r="G255" s="44" t="str">
        <f t="shared" si="63"/>
        <v/>
      </c>
      <c r="H255" s="44" t="str">
        <f t="shared" si="64"/>
        <v/>
      </c>
      <c r="Z255" s="12">
        <f t="shared" si="65"/>
        <v>253</v>
      </c>
      <c r="AA255" s="12">
        <f t="shared" si="56"/>
        <v>17</v>
      </c>
      <c r="AB255" s="32">
        <f>IFERROR(INDEX(generale!$A$5:$I$1004,$Z255,1),"")</f>
        <v>0</v>
      </c>
      <c r="AC255" s="32">
        <f>IFERROR(INDEX(generale!$A$5:$I$1004,$Z255,2),"")</f>
        <v>0</v>
      </c>
      <c r="AD255" s="32">
        <f>IFERROR(INDEX(generale!$A$5:$I$1004,$Z255,3),"")</f>
        <v>0</v>
      </c>
      <c r="AE255" s="32">
        <f>IFERROR(INDEX(generale!$A$5:$I$1004,$Z255,4),"")</f>
        <v>0</v>
      </c>
      <c r="AF255" s="32">
        <f>IFERROR(INDEX(generale!$A$5:$I$1004,$Z255,5),"")</f>
        <v>0</v>
      </c>
      <c r="AG255" s="32">
        <f>IFERROR(INDEX(generale!$A$5:$I$1004,$Z255,6),"")</f>
        <v>0</v>
      </c>
      <c r="AH255" s="13">
        <f>IFERROR(INDEX(generale!$A$5:$I$1004,$Z255,7),"")</f>
        <v>0</v>
      </c>
      <c r="AI255" s="13">
        <f>IFERROR(INDEX(generale!$A$5:$I$1004,$Z255,8),"")</f>
        <v>0</v>
      </c>
    </row>
    <row r="256" spans="1:35">
      <c r="A256" s="12" t="str">
        <f t="shared" si="57"/>
        <v/>
      </c>
      <c r="B256" s="42" t="str">
        <f t="shared" si="58"/>
        <v/>
      </c>
      <c r="C256" s="42" t="str">
        <f t="shared" si="59"/>
        <v/>
      </c>
      <c r="D256" s="12" t="str">
        <f t="shared" si="60"/>
        <v/>
      </c>
      <c r="E256" s="12" t="str">
        <f t="shared" si="61"/>
        <v/>
      </c>
      <c r="F256" s="12" t="str">
        <f t="shared" si="62"/>
        <v/>
      </c>
      <c r="G256" s="44" t="str">
        <f t="shared" si="63"/>
        <v/>
      </c>
      <c r="H256" s="44" t="str">
        <f t="shared" si="64"/>
        <v/>
      </c>
      <c r="Z256" s="12">
        <f t="shared" si="65"/>
        <v>254</v>
      </c>
      <c r="AA256" s="12">
        <f t="shared" si="56"/>
        <v>17</v>
      </c>
      <c r="AB256" s="32">
        <f>IFERROR(INDEX(generale!$A$5:$I$1004,$Z256,1),"")</f>
        <v>0</v>
      </c>
      <c r="AC256" s="32">
        <f>IFERROR(INDEX(generale!$A$5:$I$1004,$Z256,2),"")</f>
        <v>0</v>
      </c>
      <c r="AD256" s="32">
        <f>IFERROR(INDEX(generale!$A$5:$I$1004,$Z256,3),"")</f>
        <v>0</v>
      </c>
      <c r="AE256" s="32">
        <f>IFERROR(INDEX(generale!$A$5:$I$1004,$Z256,4),"")</f>
        <v>0</v>
      </c>
      <c r="AF256" s="32">
        <f>IFERROR(INDEX(generale!$A$5:$I$1004,$Z256,5),"")</f>
        <v>0</v>
      </c>
      <c r="AG256" s="32">
        <f>IFERROR(INDEX(generale!$A$5:$I$1004,$Z256,6),"")</f>
        <v>0</v>
      </c>
      <c r="AH256" s="13">
        <f>IFERROR(INDEX(generale!$A$5:$I$1004,$Z256,7),"")</f>
        <v>0</v>
      </c>
      <c r="AI256" s="13">
        <f>IFERROR(INDEX(generale!$A$5:$I$1004,$Z256,8),"")</f>
        <v>0</v>
      </c>
    </row>
    <row r="257" spans="1:35">
      <c r="A257" s="12" t="str">
        <f t="shared" si="57"/>
        <v/>
      </c>
      <c r="B257" s="42" t="str">
        <f t="shared" si="58"/>
        <v/>
      </c>
      <c r="C257" s="42" t="str">
        <f t="shared" si="59"/>
        <v/>
      </c>
      <c r="D257" s="12" t="str">
        <f t="shared" si="60"/>
        <v/>
      </c>
      <c r="E257" s="12" t="str">
        <f t="shared" si="61"/>
        <v/>
      </c>
      <c r="F257" s="12" t="str">
        <f t="shared" si="62"/>
        <v/>
      </c>
      <c r="G257" s="44" t="str">
        <f t="shared" si="63"/>
        <v/>
      </c>
      <c r="H257" s="44" t="str">
        <f t="shared" si="64"/>
        <v/>
      </c>
      <c r="Z257" s="12">
        <f t="shared" si="65"/>
        <v>255</v>
      </c>
      <c r="AA257" s="12">
        <f t="shared" si="56"/>
        <v>17</v>
      </c>
      <c r="AB257" s="32">
        <f>IFERROR(INDEX(generale!$A$5:$I$1004,$Z257,1),"")</f>
        <v>0</v>
      </c>
      <c r="AC257" s="32">
        <f>IFERROR(INDEX(generale!$A$5:$I$1004,$Z257,2),"")</f>
        <v>0</v>
      </c>
      <c r="AD257" s="32">
        <f>IFERROR(INDEX(generale!$A$5:$I$1004,$Z257,3),"")</f>
        <v>0</v>
      </c>
      <c r="AE257" s="32">
        <f>IFERROR(INDEX(generale!$A$5:$I$1004,$Z257,4),"")</f>
        <v>0</v>
      </c>
      <c r="AF257" s="32">
        <f>IFERROR(INDEX(generale!$A$5:$I$1004,$Z257,5),"")</f>
        <v>0</v>
      </c>
      <c r="AG257" s="32">
        <f>IFERROR(INDEX(generale!$A$5:$I$1004,$Z257,6),"")</f>
        <v>0</v>
      </c>
      <c r="AH257" s="13">
        <f>IFERROR(INDEX(generale!$A$5:$I$1004,$Z257,7),"")</f>
        <v>0</v>
      </c>
      <c r="AI257" s="13">
        <f>IFERROR(INDEX(generale!$A$5:$I$1004,$Z257,8),"")</f>
        <v>0</v>
      </c>
    </row>
    <row r="258" spans="1:35">
      <c r="A258" s="12" t="str">
        <f t="shared" si="57"/>
        <v/>
      </c>
      <c r="B258" s="42" t="str">
        <f t="shared" si="58"/>
        <v/>
      </c>
      <c r="C258" s="42" t="str">
        <f t="shared" si="59"/>
        <v/>
      </c>
      <c r="D258" s="12" t="str">
        <f t="shared" si="60"/>
        <v/>
      </c>
      <c r="E258" s="12" t="str">
        <f t="shared" si="61"/>
        <v/>
      </c>
      <c r="F258" s="12" t="str">
        <f t="shared" si="62"/>
        <v/>
      </c>
      <c r="G258" s="44" t="str">
        <f t="shared" si="63"/>
        <v/>
      </c>
      <c r="H258" s="44" t="str">
        <f t="shared" si="64"/>
        <v/>
      </c>
      <c r="Z258" s="12">
        <f t="shared" si="65"/>
        <v>256</v>
      </c>
      <c r="AA258" s="12">
        <f t="shared" si="56"/>
        <v>17</v>
      </c>
      <c r="AB258" s="32">
        <f>IFERROR(INDEX(generale!$A$5:$I$1004,$Z258,1),"")</f>
        <v>0</v>
      </c>
      <c r="AC258" s="32">
        <f>IFERROR(INDEX(generale!$A$5:$I$1004,$Z258,2),"")</f>
        <v>0</v>
      </c>
      <c r="AD258" s="32">
        <f>IFERROR(INDEX(generale!$A$5:$I$1004,$Z258,3),"")</f>
        <v>0</v>
      </c>
      <c r="AE258" s="32">
        <f>IFERROR(INDEX(generale!$A$5:$I$1004,$Z258,4),"")</f>
        <v>0</v>
      </c>
      <c r="AF258" s="32">
        <f>IFERROR(INDEX(generale!$A$5:$I$1004,$Z258,5),"")</f>
        <v>0</v>
      </c>
      <c r="AG258" s="32">
        <f>IFERROR(INDEX(generale!$A$5:$I$1004,$Z258,6),"")</f>
        <v>0</v>
      </c>
      <c r="AH258" s="13">
        <f>IFERROR(INDEX(generale!$A$5:$I$1004,$Z258,7),"")</f>
        <v>0</v>
      </c>
      <c r="AI258" s="13">
        <f>IFERROR(INDEX(generale!$A$5:$I$1004,$Z258,8),"")</f>
        <v>0</v>
      </c>
    </row>
    <row r="259" spans="1:35">
      <c r="A259" s="12" t="str">
        <f t="shared" si="57"/>
        <v/>
      </c>
      <c r="B259" s="42" t="str">
        <f t="shared" si="58"/>
        <v/>
      </c>
      <c r="C259" s="42" t="str">
        <f t="shared" si="59"/>
        <v/>
      </c>
      <c r="D259" s="12" t="str">
        <f t="shared" si="60"/>
        <v/>
      </c>
      <c r="E259" s="12" t="str">
        <f t="shared" si="61"/>
        <v/>
      </c>
      <c r="F259" s="12" t="str">
        <f t="shared" si="62"/>
        <v/>
      </c>
      <c r="G259" s="44" t="str">
        <f t="shared" si="63"/>
        <v/>
      </c>
      <c r="H259" s="44" t="str">
        <f t="shared" si="64"/>
        <v/>
      </c>
      <c r="Z259" s="12">
        <f t="shared" si="65"/>
        <v>257</v>
      </c>
      <c r="AA259" s="12">
        <f t="shared" ref="AA259:AA322" si="66">SUM(IF($E$3=AF259,TRUE,FALSE),AA258)</f>
        <v>17</v>
      </c>
      <c r="AB259" s="32">
        <f>IFERROR(INDEX(generale!$A$5:$I$1004,$Z259,1),"")</f>
        <v>0</v>
      </c>
      <c r="AC259" s="32">
        <f>IFERROR(INDEX(generale!$A$5:$I$1004,$Z259,2),"")</f>
        <v>0</v>
      </c>
      <c r="AD259" s="32">
        <f>IFERROR(INDEX(generale!$A$5:$I$1004,$Z259,3),"")</f>
        <v>0</v>
      </c>
      <c r="AE259" s="32">
        <f>IFERROR(INDEX(generale!$A$5:$I$1004,$Z259,4),"")</f>
        <v>0</v>
      </c>
      <c r="AF259" s="32">
        <f>IFERROR(INDEX(generale!$A$5:$I$1004,$Z259,5),"")</f>
        <v>0</v>
      </c>
      <c r="AG259" s="32">
        <f>IFERROR(INDEX(generale!$A$5:$I$1004,$Z259,6),"")</f>
        <v>0</v>
      </c>
      <c r="AH259" s="13">
        <f>IFERROR(INDEX(generale!$A$5:$I$1004,$Z259,7),"")</f>
        <v>0</v>
      </c>
      <c r="AI259" s="13">
        <f>IFERROR(INDEX(generale!$A$5:$I$1004,$Z259,8),"")</f>
        <v>0</v>
      </c>
    </row>
    <row r="260" spans="1:35">
      <c r="A260" s="12" t="str">
        <f t="shared" si="57"/>
        <v/>
      </c>
      <c r="B260" s="42" t="str">
        <f t="shared" si="58"/>
        <v/>
      </c>
      <c r="C260" s="42" t="str">
        <f t="shared" si="59"/>
        <v/>
      </c>
      <c r="D260" s="12" t="str">
        <f t="shared" si="60"/>
        <v/>
      </c>
      <c r="E260" s="12" t="str">
        <f t="shared" si="61"/>
        <v/>
      </c>
      <c r="F260" s="12" t="str">
        <f t="shared" si="62"/>
        <v/>
      </c>
      <c r="G260" s="44" t="str">
        <f t="shared" si="63"/>
        <v/>
      </c>
      <c r="H260" s="44" t="str">
        <f t="shared" si="64"/>
        <v/>
      </c>
      <c r="Z260" s="12">
        <f t="shared" si="65"/>
        <v>258</v>
      </c>
      <c r="AA260" s="12">
        <f t="shared" si="66"/>
        <v>17</v>
      </c>
      <c r="AB260" s="32">
        <f>IFERROR(INDEX(generale!$A$5:$I$1004,$Z260,1),"")</f>
        <v>0</v>
      </c>
      <c r="AC260" s="32">
        <f>IFERROR(INDEX(generale!$A$5:$I$1004,$Z260,2),"")</f>
        <v>0</v>
      </c>
      <c r="AD260" s="32">
        <f>IFERROR(INDEX(generale!$A$5:$I$1004,$Z260,3),"")</f>
        <v>0</v>
      </c>
      <c r="AE260" s="32">
        <f>IFERROR(INDEX(generale!$A$5:$I$1004,$Z260,4),"")</f>
        <v>0</v>
      </c>
      <c r="AF260" s="32">
        <f>IFERROR(INDEX(generale!$A$5:$I$1004,$Z260,5),"")</f>
        <v>0</v>
      </c>
      <c r="AG260" s="32">
        <f>IFERROR(INDEX(generale!$A$5:$I$1004,$Z260,6),"")</f>
        <v>0</v>
      </c>
      <c r="AH260" s="13">
        <f>IFERROR(INDEX(generale!$A$5:$I$1004,$Z260,7),"")</f>
        <v>0</v>
      </c>
      <c r="AI260" s="13">
        <f>IFERROR(INDEX(generale!$A$5:$I$1004,$Z260,8),"")</f>
        <v>0</v>
      </c>
    </row>
    <row r="261" spans="1:35">
      <c r="A261" s="12" t="str">
        <f t="shared" ref="A261:A324" si="67">IFERROR(VLOOKUP($Z259,$AA$3:$AI$1002,2,FALSE),"")</f>
        <v/>
      </c>
      <c r="B261" s="42" t="str">
        <f t="shared" ref="B261:B324" si="68">IFERROR(VLOOKUP($Z259,$AA$3:$AI$1002,3,FALSE),"")</f>
        <v/>
      </c>
      <c r="C261" s="42" t="str">
        <f t="shared" ref="C261:C324" si="69">IFERROR(VLOOKUP($Z259,$AA$3:$AI$1002,4,FALSE),"")</f>
        <v/>
      </c>
      <c r="D261" s="12" t="str">
        <f t="shared" ref="D261:D324" si="70">IFERROR(VLOOKUP($Z259,$AA$3:$AI$1002,5,FALSE),"")</f>
        <v/>
      </c>
      <c r="E261" s="12" t="str">
        <f t="shared" ref="E261:E324" si="71">IFERROR(VLOOKUP($Z259,$AA$3:$AI$1002,6,FALSE),"")</f>
        <v/>
      </c>
      <c r="F261" s="12" t="str">
        <f t="shared" ref="F261:F324" si="72">IFERROR(VLOOKUP($Z259,$AA$3:$AI$1002,7,FALSE),"")</f>
        <v/>
      </c>
      <c r="G261" s="44" t="str">
        <f t="shared" ref="G261:G324" si="73">IFERROR(VLOOKUP($Z259,$AA$3:$AI$1002,8,FALSE),"")</f>
        <v/>
      </c>
      <c r="H261" s="44" t="str">
        <f t="shared" ref="H261:H324" si="74">IFERROR(VLOOKUP($Z259,$AA$3:$AI$1002,9,FALSE),"")</f>
        <v/>
      </c>
      <c r="Z261" s="12">
        <f t="shared" si="65"/>
        <v>259</v>
      </c>
      <c r="AA261" s="12">
        <f t="shared" si="66"/>
        <v>17</v>
      </c>
      <c r="AB261" s="32">
        <f>IFERROR(INDEX(generale!$A$5:$I$1004,$Z261,1),"")</f>
        <v>0</v>
      </c>
      <c r="AC261" s="32">
        <f>IFERROR(INDEX(generale!$A$5:$I$1004,$Z261,2),"")</f>
        <v>0</v>
      </c>
      <c r="AD261" s="32">
        <f>IFERROR(INDEX(generale!$A$5:$I$1004,$Z261,3),"")</f>
        <v>0</v>
      </c>
      <c r="AE261" s="32">
        <f>IFERROR(INDEX(generale!$A$5:$I$1004,$Z261,4),"")</f>
        <v>0</v>
      </c>
      <c r="AF261" s="32">
        <f>IFERROR(INDEX(generale!$A$5:$I$1004,$Z261,5),"")</f>
        <v>0</v>
      </c>
      <c r="AG261" s="32">
        <f>IFERROR(INDEX(generale!$A$5:$I$1004,$Z261,6),"")</f>
        <v>0</v>
      </c>
      <c r="AH261" s="13">
        <f>IFERROR(INDEX(generale!$A$5:$I$1004,$Z261,7),"")</f>
        <v>0</v>
      </c>
      <c r="AI261" s="13">
        <f>IFERROR(INDEX(generale!$A$5:$I$1004,$Z261,8),"")</f>
        <v>0</v>
      </c>
    </row>
    <row r="262" spans="1:35">
      <c r="A262" s="12" t="str">
        <f t="shared" si="67"/>
        <v/>
      </c>
      <c r="B262" s="42" t="str">
        <f t="shared" si="68"/>
        <v/>
      </c>
      <c r="C262" s="42" t="str">
        <f t="shared" si="69"/>
        <v/>
      </c>
      <c r="D262" s="12" t="str">
        <f t="shared" si="70"/>
        <v/>
      </c>
      <c r="E262" s="12" t="str">
        <f t="shared" si="71"/>
        <v/>
      </c>
      <c r="F262" s="12" t="str">
        <f t="shared" si="72"/>
        <v/>
      </c>
      <c r="G262" s="44" t="str">
        <f t="shared" si="73"/>
        <v/>
      </c>
      <c r="H262" s="44" t="str">
        <f t="shared" si="74"/>
        <v/>
      </c>
      <c r="Z262" s="12">
        <f t="shared" ref="Z262:Z325" si="75">Z261+1</f>
        <v>260</v>
      </c>
      <c r="AA262" s="12">
        <f t="shared" si="66"/>
        <v>17</v>
      </c>
      <c r="AB262" s="32">
        <f>IFERROR(INDEX(generale!$A$5:$I$1004,$Z262,1),"")</f>
        <v>0</v>
      </c>
      <c r="AC262" s="32">
        <f>IFERROR(INDEX(generale!$A$5:$I$1004,$Z262,2),"")</f>
        <v>0</v>
      </c>
      <c r="AD262" s="32">
        <f>IFERROR(INDEX(generale!$A$5:$I$1004,$Z262,3),"")</f>
        <v>0</v>
      </c>
      <c r="AE262" s="32">
        <f>IFERROR(INDEX(generale!$A$5:$I$1004,$Z262,4),"")</f>
        <v>0</v>
      </c>
      <c r="AF262" s="32">
        <f>IFERROR(INDEX(generale!$A$5:$I$1004,$Z262,5),"")</f>
        <v>0</v>
      </c>
      <c r="AG262" s="32">
        <f>IFERROR(INDEX(generale!$A$5:$I$1004,$Z262,6),"")</f>
        <v>0</v>
      </c>
      <c r="AH262" s="13">
        <f>IFERROR(INDEX(generale!$A$5:$I$1004,$Z262,7),"")</f>
        <v>0</v>
      </c>
      <c r="AI262" s="13">
        <f>IFERROR(INDEX(generale!$A$5:$I$1004,$Z262,8),"")</f>
        <v>0</v>
      </c>
    </row>
    <row r="263" spans="1:35">
      <c r="A263" s="12" t="str">
        <f t="shared" si="67"/>
        <v/>
      </c>
      <c r="B263" s="42" t="str">
        <f t="shared" si="68"/>
        <v/>
      </c>
      <c r="C263" s="42" t="str">
        <f t="shared" si="69"/>
        <v/>
      </c>
      <c r="D263" s="12" t="str">
        <f t="shared" si="70"/>
        <v/>
      </c>
      <c r="E263" s="12" t="str">
        <f t="shared" si="71"/>
        <v/>
      </c>
      <c r="F263" s="12" t="str">
        <f t="shared" si="72"/>
        <v/>
      </c>
      <c r="G263" s="44" t="str">
        <f t="shared" si="73"/>
        <v/>
      </c>
      <c r="H263" s="44" t="str">
        <f t="shared" si="74"/>
        <v/>
      </c>
      <c r="Z263" s="12">
        <f t="shared" si="75"/>
        <v>261</v>
      </c>
      <c r="AA263" s="12">
        <f t="shared" si="66"/>
        <v>17</v>
      </c>
      <c r="AB263" s="32">
        <f>IFERROR(INDEX(generale!$A$5:$I$1004,$Z263,1),"")</f>
        <v>0</v>
      </c>
      <c r="AC263" s="32">
        <f>IFERROR(INDEX(generale!$A$5:$I$1004,$Z263,2),"")</f>
        <v>0</v>
      </c>
      <c r="AD263" s="32">
        <f>IFERROR(INDEX(generale!$A$5:$I$1004,$Z263,3),"")</f>
        <v>0</v>
      </c>
      <c r="AE263" s="32">
        <f>IFERROR(INDEX(generale!$A$5:$I$1004,$Z263,4),"")</f>
        <v>0</v>
      </c>
      <c r="AF263" s="32">
        <f>IFERROR(INDEX(generale!$A$5:$I$1004,$Z263,5),"")</f>
        <v>0</v>
      </c>
      <c r="AG263" s="32">
        <f>IFERROR(INDEX(generale!$A$5:$I$1004,$Z263,6),"")</f>
        <v>0</v>
      </c>
      <c r="AH263" s="13">
        <f>IFERROR(INDEX(generale!$A$5:$I$1004,$Z263,7),"")</f>
        <v>0</v>
      </c>
      <c r="AI263" s="13">
        <f>IFERROR(INDEX(generale!$A$5:$I$1004,$Z263,8),"")</f>
        <v>0</v>
      </c>
    </row>
    <row r="264" spans="1:35">
      <c r="A264" s="12" t="str">
        <f t="shared" si="67"/>
        <v/>
      </c>
      <c r="B264" s="42" t="str">
        <f t="shared" si="68"/>
        <v/>
      </c>
      <c r="C264" s="42" t="str">
        <f t="shared" si="69"/>
        <v/>
      </c>
      <c r="D264" s="12" t="str">
        <f t="shared" si="70"/>
        <v/>
      </c>
      <c r="E264" s="12" t="str">
        <f t="shared" si="71"/>
        <v/>
      </c>
      <c r="F264" s="12" t="str">
        <f t="shared" si="72"/>
        <v/>
      </c>
      <c r="G264" s="44" t="str">
        <f t="shared" si="73"/>
        <v/>
      </c>
      <c r="H264" s="44" t="str">
        <f t="shared" si="74"/>
        <v/>
      </c>
      <c r="Z264" s="12">
        <f t="shared" si="75"/>
        <v>262</v>
      </c>
      <c r="AA264" s="12">
        <f t="shared" si="66"/>
        <v>17</v>
      </c>
      <c r="AB264" s="32">
        <f>IFERROR(INDEX(generale!$A$5:$I$1004,$Z264,1),"")</f>
        <v>0</v>
      </c>
      <c r="AC264" s="32">
        <f>IFERROR(INDEX(generale!$A$5:$I$1004,$Z264,2),"")</f>
        <v>0</v>
      </c>
      <c r="AD264" s="32">
        <f>IFERROR(INDEX(generale!$A$5:$I$1004,$Z264,3),"")</f>
        <v>0</v>
      </c>
      <c r="AE264" s="32">
        <f>IFERROR(INDEX(generale!$A$5:$I$1004,$Z264,4),"")</f>
        <v>0</v>
      </c>
      <c r="AF264" s="32">
        <f>IFERROR(INDEX(generale!$A$5:$I$1004,$Z264,5),"")</f>
        <v>0</v>
      </c>
      <c r="AG264" s="32">
        <f>IFERROR(INDEX(generale!$A$5:$I$1004,$Z264,6),"")</f>
        <v>0</v>
      </c>
      <c r="AH264" s="13">
        <f>IFERROR(INDEX(generale!$A$5:$I$1004,$Z264,7),"")</f>
        <v>0</v>
      </c>
      <c r="AI264" s="13">
        <f>IFERROR(INDEX(generale!$A$5:$I$1004,$Z264,8),"")</f>
        <v>0</v>
      </c>
    </row>
    <row r="265" spans="1:35">
      <c r="A265" s="12" t="str">
        <f t="shared" si="67"/>
        <v/>
      </c>
      <c r="B265" s="42" t="str">
        <f t="shared" si="68"/>
        <v/>
      </c>
      <c r="C265" s="42" t="str">
        <f t="shared" si="69"/>
        <v/>
      </c>
      <c r="D265" s="12" t="str">
        <f t="shared" si="70"/>
        <v/>
      </c>
      <c r="E265" s="12" t="str">
        <f t="shared" si="71"/>
        <v/>
      </c>
      <c r="F265" s="12" t="str">
        <f t="shared" si="72"/>
        <v/>
      </c>
      <c r="G265" s="44" t="str">
        <f t="shared" si="73"/>
        <v/>
      </c>
      <c r="H265" s="44" t="str">
        <f t="shared" si="74"/>
        <v/>
      </c>
      <c r="Z265" s="12">
        <f t="shared" si="75"/>
        <v>263</v>
      </c>
      <c r="AA265" s="12">
        <f t="shared" si="66"/>
        <v>17</v>
      </c>
      <c r="AB265" s="32">
        <f>IFERROR(INDEX(generale!$A$5:$I$1004,$Z265,1),"")</f>
        <v>0</v>
      </c>
      <c r="AC265" s="32">
        <f>IFERROR(INDEX(generale!$A$5:$I$1004,$Z265,2),"")</f>
        <v>0</v>
      </c>
      <c r="AD265" s="32">
        <f>IFERROR(INDEX(generale!$A$5:$I$1004,$Z265,3),"")</f>
        <v>0</v>
      </c>
      <c r="AE265" s="32">
        <f>IFERROR(INDEX(generale!$A$5:$I$1004,$Z265,4),"")</f>
        <v>0</v>
      </c>
      <c r="AF265" s="32">
        <f>IFERROR(INDEX(generale!$A$5:$I$1004,$Z265,5),"")</f>
        <v>0</v>
      </c>
      <c r="AG265" s="32">
        <f>IFERROR(INDEX(generale!$A$5:$I$1004,$Z265,6),"")</f>
        <v>0</v>
      </c>
      <c r="AH265" s="13">
        <f>IFERROR(INDEX(generale!$A$5:$I$1004,$Z265,7),"")</f>
        <v>0</v>
      </c>
      <c r="AI265" s="13">
        <f>IFERROR(INDEX(generale!$A$5:$I$1004,$Z265,8),"")</f>
        <v>0</v>
      </c>
    </row>
    <row r="266" spans="1:35">
      <c r="A266" s="12" t="str">
        <f t="shared" si="67"/>
        <v/>
      </c>
      <c r="B266" s="42" t="str">
        <f t="shared" si="68"/>
        <v/>
      </c>
      <c r="C266" s="42" t="str">
        <f t="shared" si="69"/>
        <v/>
      </c>
      <c r="D266" s="12" t="str">
        <f t="shared" si="70"/>
        <v/>
      </c>
      <c r="E266" s="12" t="str">
        <f t="shared" si="71"/>
        <v/>
      </c>
      <c r="F266" s="12" t="str">
        <f t="shared" si="72"/>
        <v/>
      </c>
      <c r="G266" s="44" t="str">
        <f t="shared" si="73"/>
        <v/>
      </c>
      <c r="H266" s="44" t="str">
        <f t="shared" si="74"/>
        <v/>
      </c>
      <c r="Z266" s="12">
        <f t="shared" si="75"/>
        <v>264</v>
      </c>
      <c r="AA266" s="12">
        <f t="shared" si="66"/>
        <v>17</v>
      </c>
      <c r="AB266" s="32">
        <f>IFERROR(INDEX(generale!$A$5:$I$1004,$Z266,1),"")</f>
        <v>0</v>
      </c>
      <c r="AC266" s="32">
        <f>IFERROR(INDEX(generale!$A$5:$I$1004,$Z266,2),"")</f>
        <v>0</v>
      </c>
      <c r="AD266" s="32">
        <f>IFERROR(INDEX(generale!$A$5:$I$1004,$Z266,3),"")</f>
        <v>0</v>
      </c>
      <c r="AE266" s="32">
        <f>IFERROR(INDEX(generale!$A$5:$I$1004,$Z266,4),"")</f>
        <v>0</v>
      </c>
      <c r="AF266" s="32">
        <f>IFERROR(INDEX(generale!$A$5:$I$1004,$Z266,5),"")</f>
        <v>0</v>
      </c>
      <c r="AG266" s="32">
        <f>IFERROR(INDEX(generale!$A$5:$I$1004,$Z266,6),"")</f>
        <v>0</v>
      </c>
      <c r="AH266" s="13">
        <f>IFERROR(INDEX(generale!$A$5:$I$1004,$Z266,7),"")</f>
        <v>0</v>
      </c>
      <c r="AI266" s="13">
        <f>IFERROR(INDEX(generale!$A$5:$I$1004,$Z266,8),"")</f>
        <v>0</v>
      </c>
    </row>
    <row r="267" spans="1:35">
      <c r="A267" s="12" t="str">
        <f t="shared" si="67"/>
        <v/>
      </c>
      <c r="B267" s="42" t="str">
        <f t="shared" si="68"/>
        <v/>
      </c>
      <c r="C267" s="42" t="str">
        <f t="shared" si="69"/>
        <v/>
      </c>
      <c r="D267" s="12" t="str">
        <f t="shared" si="70"/>
        <v/>
      </c>
      <c r="E267" s="12" t="str">
        <f t="shared" si="71"/>
        <v/>
      </c>
      <c r="F267" s="12" t="str">
        <f t="shared" si="72"/>
        <v/>
      </c>
      <c r="G267" s="44" t="str">
        <f t="shared" si="73"/>
        <v/>
      </c>
      <c r="H267" s="44" t="str">
        <f t="shared" si="74"/>
        <v/>
      </c>
      <c r="Z267" s="12">
        <f t="shared" si="75"/>
        <v>265</v>
      </c>
      <c r="AA267" s="12">
        <f t="shared" si="66"/>
        <v>17</v>
      </c>
      <c r="AB267" s="32">
        <f>IFERROR(INDEX(generale!$A$5:$I$1004,$Z267,1),"")</f>
        <v>0</v>
      </c>
      <c r="AC267" s="32">
        <f>IFERROR(INDEX(generale!$A$5:$I$1004,$Z267,2),"")</f>
        <v>0</v>
      </c>
      <c r="AD267" s="32">
        <f>IFERROR(INDEX(generale!$A$5:$I$1004,$Z267,3),"")</f>
        <v>0</v>
      </c>
      <c r="AE267" s="32">
        <f>IFERROR(INDEX(generale!$A$5:$I$1004,$Z267,4),"")</f>
        <v>0</v>
      </c>
      <c r="AF267" s="32">
        <f>IFERROR(INDEX(generale!$A$5:$I$1004,$Z267,5),"")</f>
        <v>0</v>
      </c>
      <c r="AG267" s="32">
        <f>IFERROR(INDEX(generale!$A$5:$I$1004,$Z267,6),"")</f>
        <v>0</v>
      </c>
      <c r="AH267" s="13">
        <f>IFERROR(INDEX(generale!$A$5:$I$1004,$Z267,7),"")</f>
        <v>0</v>
      </c>
      <c r="AI267" s="13">
        <f>IFERROR(INDEX(generale!$A$5:$I$1004,$Z267,8),"")</f>
        <v>0</v>
      </c>
    </row>
    <row r="268" spans="1:35">
      <c r="A268" s="12" t="str">
        <f t="shared" si="67"/>
        <v/>
      </c>
      <c r="B268" s="42" t="str">
        <f t="shared" si="68"/>
        <v/>
      </c>
      <c r="C268" s="42" t="str">
        <f t="shared" si="69"/>
        <v/>
      </c>
      <c r="D268" s="12" t="str">
        <f t="shared" si="70"/>
        <v/>
      </c>
      <c r="E268" s="12" t="str">
        <f t="shared" si="71"/>
        <v/>
      </c>
      <c r="F268" s="12" t="str">
        <f t="shared" si="72"/>
        <v/>
      </c>
      <c r="G268" s="44" t="str">
        <f t="shared" si="73"/>
        <v/>
      </c>
      <c r="H268" s="44" t="str">
        <f t="shared" si="74"/>
        <v/>
      </c>
      <c r="Z268" s="12">
        <f t="shared" si="75"/>
        <v>266</v>
      </c>
      <c r="AA268" s="12">
        <f t="shared" si="66"/>
        <v>17</v>
      </c>
      <c r="AB268" s="32">
        <f>IFERROR(INDEX(generale!$A$5:$I$1004,$Z268,1),"")</f>
        <v>0</v>
      </c>
      <c r="AC268" s="32">
        <f>IFERROR(INDEX(generale!$A$5:$I$1004,$Z268,2),"")</f>
        <v>0</v>
      </c>
      <c r="AD268" s="32">
        <f>IFERROR(INDEX(generale!$A$5:$I$1004,$Z268,3),"")</f>
        <v>0</v>
      </c>
      <c r="AE268" s="32">
        <f>IFERROR(INDEX(generale!$A$5:$I$1004,$Z268,4),"")</f>
        <v>0</v>
      </c>
      <c r="AF268" s="32">
        <f>IFERROR(INDEX(generale!$A$5:$I$1004,$Z268,5),"")</f>
        <v>0</v>
      </c>
      <c r="AG268" s="32">
        <f>IFERROR(INDEX(generale!$A$5:$I$1004,$Z268,6),"")</f>
        <v>0</v>
      </c>
      <c r="AH268" s="13">
        <f>IFERROR(INDEX(generale!$A$5:$I$1004,$Z268,7),"")</f>
        <v>0</v>
      </c>
      <c r="AI268" s="13">
        <f>IFERROR(INDEX(generale!$A$5:$I$1004,$Z268,8),"")</f>
        <v>0</v>
      </c>
    </row>
    <row r="269" spans="1:35">
      <c r="A269" s="12" t="str">
        <f t="shared" si="67"/>
        <v/>
      </c>
      <c r="B269" s="42" t="str">
        <f t="shared" si="68"/>
        <v/>
      </c>
      <c r="C269" s="42" t="str">
        <f t="shared" si="69"/>
        <v/>
      </c>
      <c r="D269" s="12" t="str">
        <f t="shared" si="70"/>
        <v/>
      </c>
      <c r="E269" s="12" t="str">
        <f t="shared" si="71"/>
        <v/>
      </c>
      <c r="F269" s="12" t="str">
        <f t="shared" si="72"/>
        <v/>
      </c>
      <c r="G269" s="44" t="str">
        <f t="shared" si="73"/>
        <v/>
      </c>
      <c r="H269" s="44" t="str">
        <f t="shared" si="74"/>
        <v/>
      </c>
      <c r="Z269" s="12">
        <f t="shared" si="75"/>
        <v>267</v>
      </c>
      <c r="AA269" s="12">
        <f t="shared" si="66"/>
        <v>17</v>
      </c>
      <c r="AB269" s="32">
        <f>IFERROR(INDEX(generale!$A$5:$I$1004,$Z269,1),"")</f>
        <v>0</v>
      </c>
      <c r="AC269" s="32">
        <f>IFERROR(INDEX(generale!$A$5:$I$1004,$Z269,2),"")</f>
        <v>0</v>
      </c>
      <c r="AD269" s="32">
        <f>IFERROR(INDEX(generale!$A$5:$I$1004,$Z269,3),"")</f>
        <v>0</v>
      </c>
      <c r="AE269" s="32">
        <f>IFERROR(INDEX(generale!$A$5:$I$1004,$Z269,4),"")</f>
        <v>0</v>
      </c>
      <c r="AF269" s="32">
        <f>IFERROR(INDEX(generale!$A$5:$I$1004,$Z269,5),"")</f>
        <v>0</v>
      </c>
      <c r="AG269" s="32">
        <f>IFERROR(INDEX(generale!$A$5:$I$1004,$Z269,6),"")</f>
        <v>0</v>
      </c>
      <c r="AH269" s="13">
        <f>IFERROR(INDEX(generale!$A$5:$I$1004,$Z269,7),"")</f>
        <v>0</v>
      </c>
      <c r="AI269" s="13">
        <f>IFERROR(INDEX(generale!$A$5:$I$1004,$Z269,8),"")</f>
        <v>0</v>
      </c>
    </row>
    <row r="270" spans="1:35">
      <c r="A270" s="12" t="str">
        <f t="shared" si="67"/>
        <v/>
      </c>
      <c r="B270" s="42" t="str">
        <f t="shared" si="68"/>
        <v/>
      </c>
      <c r="C270" s="42" t="str">
        <f t="shared" si="69"/>
        <v/>
      </c>
      <c r="D270" s="12" t="str">
        <f t="shared" si="70"/>
        <v/>
      </c>
      <c r="E270" s="12" t="str">
        <f t="shared" si="71"/>
        <v/>
      </c>
      <c r="F270" s="12" t="str">
        <f t="shared" si="72"/>
        <v/>
      </c>
      <c r="G270" s="44" t="str">
        <f t="shared" si="73"/>
        <v/>
      </c>
      <c r="H270" s="44" t="str">
        <f t="shared" si="74"/>
        <v/>
      </c>
      <c r="Z270" s="12">
        <f t="shared" si="75"/>
        <v>268</v>
      </c>
      <c r="AA270" s="12">
        <f t="shared" si="66"/>
        <v>17</v>
      </c>
      <c r="AB270" s="32">
        <f>IFERROR(INDEX(generale!$A$5:$I$1004,$Z270,1),"")</f>
        <v>0</v>
      </c>
      <c r="AC270" s="32">
        <f>IFERROR(INDEX(generale!$A$5:$I$1004,$Z270,2),"")</f>
        <v>0</v>
      </c>
      <c r="AD270" s="32">
        <f>IFERROR(INDEX(generale!$A$5:$I$1004,$Z270,3),"")</f>
        <v>0</v>
      </c>
      <c r="AE270" s="32">
        <f>IFERROR(INDEX(generale!$A$5:$I$1004,$Z270,4),"")</f>
        <v>0</v>
      </c>
      <c r="AF270" s="32">
        <f>IFERROR(INDEX(generale!$A$5:$I$1004,$Z270,5),"")</f>
        <v>0</v>
      </c>
      <c r="AG270" s="32">
        <f>IFERROR(INDEX(generale!$A$5:$I$1004,$Z270,6),"")</f>
        <v>0</v>
      </c>
      <c r="AH270" s="13">
        <f>IFERROR(INDEX(generale!$A$5:$I$1004,$Z270,7),"")</f>
        <v>0</v>
      </c>
      <c r="AI270" s="13">
        <f>IFERROR(INDEX(generale!$A$5:$I$1004,$Z270,8),"")</f>
        <v>0</v>
      </c>
    </row>
    <row r="271" spans="1:35">
      <c r="A271" s="12" t="str">
        <f t="shared" si="67"/>
        <v/>
      </c>
      <c r="B271" s="42" t="str">
        <f t="shared" si="68"/>
        <v/>
      </c>
      <c r="C271" s="42" t="str">
        <f t="shared" si="69"/>
        <v/>
      </c>
      <c r="D271" s="12" t="str">
        <f t="shared" si="70"/>
        <v/>
      </c>
      <c r="E271" s="12" t="str">
        <f t="shared" si="71"/>
        <v/>
      </c>
      <c r="F271" s="12" t="str">
        <f t="shared" si="72"/>
        <v/>
      </c>
      <c r="G271" s="44" t="str">
        <f t="shared" si="73"/>
        <v/>
      </c>
      <c r="H271" s="44" t="str">
        <f t="shared" si="74"/>
        <v/>
      </c>
      <c r="Z271" s="12">
        <f t="shared" si="75"/>
        <v>269</v>
      </c>
      <c r="AA271" s="12">
        <f t="shared" si="66"/>
        <v>17</v>
      </c>
      <c r="AB271" s="32">
        <f>IFERROR(INDEX(generale!$A$5:$I$1004,$Z271,1),"")</f>
        <v>0</v>
      </c>
      <c r="AC271" s="32">
        <f>IFERROR(INDEX(generale!$A$5:$I$1004,$Z271,2),"")</f>
        <v>0</v>
      </c>
      <c r="AD271" s="32">
        <f>IFERROR(INDEX(generale!$A$5:$I$1004,$Z271,3),"")</f>
        <v>0</v>
      </c>
      <c r="AE271" s="32">
        <f>IFERROR(INDEX(generale!$A$5:$I$1004,$Z271,4),"")</f>
        <v>0</v>
      </c>
      <c r="AF271" s="32">
        <f>IFERROR(INDEX(generale!$A$5:$I$1004,$Z271,5),"")</f>
        <v>0</v>
      </c>
      <c r="AG271" s="32">
        <f>IFERROR(INDEX(generale!$A$5:$I$1004,$Z271,6),"")</f>
        <v>0</v>
      </c>
      <c r="AH271" s="13">
        <f>IFERROR(INDEX(generale!$A$5:$I$1004,$Z271,7),"")</f>
        <v>0</v>
      </c>
      <c r="AI271" s="13">
        <f>IFERROR(INDEX(generale!$A$5:$I$1004,$Z271,8),"")</f>
        <v>0</v>
      </c>
    </row>
    <row r="272" spans="1:35">
      <c r="A272" s="12" t="str">
        <f t="shared" si="67"/>
        <v/>
      </c>
      <c r="B272" s="42" t="str">
        <f t="shared" si="68"/>
        <v/>
      </c>
      <c r="C272" s="42" t="str">
        <f t="shared" si="69"/>
        <v/>
      </c>
      <c r="D272" s="12" t="str">
        <f t="shared" si="70"/>
        <v/>
      </c>
      <c r="E272" s="12" t="str">
        <f t="shared" si="71"/>
        <v/>
      </c>
      <c r="F272" s="12" t="str">
        <f t="shared" si="72"/>
        <v/>
      </c>
      <c r="G272" s="44" t="str">
        <f t="shared" si="73"/>
        <v/>
      </c>
      <c r="H272" s="44" t="str">
        <f t="shared" si="74"/>
        <v/>
      </c>
      <c r="Z272" s="12">
        <f t="shared" si="75"/>
        <v>270</v>
      </c>
      <c r="AA272" s="12">
        <f t="shared" si="66"/>
        <v>17</v>
      </c>
      <c r="AB272" s="32">
        <f>IFERROR(INDEX(generale!$A$5:$I$1004,$Z272,1),"")</f>
        <v>0</v>
      </c>
      <c r="AC272" s="32">
        <f>IFERROR(INDEX(generale!$A$5:$I$1004,$Z272,2),"")</f>
        <v>0</v>
      </c>
      <c r="AD272" s="32">
        <f>IFERROR(INDEX(generale!$A$5:$I$1004,$Z272,3),"")</f>
        <v>0</v>
      </c>
      <c r="AE272" s="32">
        <f>IFERROR(INDEX(generale!$A$5:$I$1004,$Z272,4),"")</f>
        <v>0</v>
      </c>
      <c r="AF272" s="32">
        <f>IFERROR(INDEX(generale!$A$5:$I$1004,$Z272,5),"")</f>
        <v>0</v>
      </c>
      <c r="AG272" s="32">
        <f>IFERROR(INDEX(generale!$A$5:$I$1004,$Z272,6),"")</f>
        <v>0</v>
      </c>
      <c r="AH272" s="13">
        <f>IFERROR(INDEX(generale!$A$5:$I$1004,$Z272,7),"")</f>
        <v>0</v>
      </c>
      <c r="AI272" s="13">
        <f>IFERROR(INDEX(generale!$A$5:$I$1004,$Z272,8),"")</f>
        <v>0</v>
      </c>
    </row>
    <row r="273" spans="1:35">
      <c r="A273" s="12" t="str">
        <f t="shared" si="67"/>
        <v/>
      </c>
      <c r="B273" s="42" t="str">
        <f t="shared" si="68"/>
        <v/>
      </c>
      <c r="C273" s="42" t="str">
        <f t="shared" si="69"/>
        <v/>
      </c>
      <c r="D273" s="12" t="str">
        <f t="shared" si="70"/>
        <v/>
      </c>
      <c r="E273" s="12" t="str">
        <f t="shared" si="71"/>
        <v/>
      </c>
      <c r="F273" s="12" t="str">
        <f t="shared" si="72"/>
        <v/>
      </c>
      <c r="G273" s="44" t="str">
        <f t="shared" si="73"/>
        <v/>
      </c>
      <c r="H273" s="44" t="str">
        <f t="shared" si="74"/>
        <v/>
      </c>
      <c r="Z273" s="12">
        <f t="shared" si="75"/>
        <v>271</v>
      </c>
      <c r="AA273" s="12">
        <f t="shared" si="66"/>
        <v>17</v>
      </c>
      <c r="AB273" s="32">
        <f>IFERROR(INDEX(generale!$A$5:$I$1004,$Z273,1),"")</f>
        <v>0</v>
      </c>
      <c r="AC273" s="32">
        <f>IFERROR(INDEX(generale!$A$5:$I$1004,$Z273,2),"")</f>
        <v>0</v>
      </c>
      <c r="AD273" s="32">
        <f>IFERROR(INDEX(generale!$A$5:$I$1004,$Z273,3),"")</f>
        <v>0</v>
      </c>
      <c r="AE273" s="32">
        <f>IFERROR(INDEX(generale!$A$5:$I$1004,$Z273,4),"")</f>
        <v>0</v>
      </c>
      <c r="AF273" s="32">
        <f>IFERROR(INDEX(generale!$A$5:$I$1004,$Z273,5),"")</f>
        <v>0</v>
      </c>
      <c r="AG273" s="32">
        <f>IFERROR(INDEX(generale!$A$5:$I$1004,$Z273,6),"")</f>
        <v>0</v>
      </c>
      <c r="AH273" s="13">
        <f>IFERROR(INDEX(generale!$A$5:$I$1004,$Z273,7),"")</f>
        <v>0</v>
      </c>
      <c r="AI273" s="13">
        <f>IFERROR(INDEX(generale!$A$5:$I$1004,$Z273,8),"")</f>
        <v>0</v>
      </c>
    </row>
    <row r="274" spans="1:35">
      <c r="A274" s="12" t="str">
        <f t="shared" si="67"/>
        <v/>
      </c>
      <c r="B274" s="42" t="str">
        <f t="shared" si="68"/>
        <v/>
      </c>
      <c r="C274" s="42" t="str">
        <f t="shared" si="69"/>
        <v/>
      </c>
      <c r="D274" s="12" t="str">
        <f t="shared" si="70"/>
        <v/>
      </c>
      <c r="E274" s="12" t="str">
        <f t="shared" si="71"/>
        <v/>
      </c>
      <c r="F274" s="12" t="str">
        <f t="shared" si="72"/>
        <v/>
      </c>
      <c r="G274" s="44" t="str">
        <f t="shared" si="73"/>
        <v/>
      </c>
      <c r="H274" s="44" t="str">
        <f t="shared" si="74"/>
        <v/>
      </c>
      <c r="Z274" s="12">
        <f t="shared" si="75"/>
        <v>272</v>
      </c>
      <c r="AA274" s="12">
        <f t="shared" si="66"/>
        <v>17</v>
      </c>
      <c r="AB274" s="32">
        <f>IFERROR(INDEX(generale!$A$5:$I$1004,$Z274,1),"")</f>
        <v>0</v>
      </c>
      <c r="AC274" s="32">
        <f>IFERROR(INDEX(generale!$A$5:$I$1004,$Z274,2),"")</f>
        <v>0</v>
      </c>
      <c r="AD274" s="32">
        <f>IFERROR(INDEX(generale!$A$5:$I$1004,$Z274,3),"")</f>
        <v>0</v>
      </c>
      <c r="AE274" s="32">
        <f>IFERROR(INDEX(generale!$A$5:$I$1004,$Z274,4),"")</f>
        <v>0</v>
      </c>
      <c r="AF274" s="32">
        <f>IFERROR(INDEX(generale!$A$5:$I$1004,$Z274,5),"")</f>
        <v>0</v>
      </c>
      <c r="AG274" s="32">
        <f>IFERROR(INDEX(generale!$A$5:$I$1004,$Z274,6),"")</f>
        <v>0</v>
      </c>
      <c r="AH274" s="13">
        <f>IFERROR(INDEX(generale!$A$5:$I$1004,$Z274,7),"")</f>
        <v>0</v>
      </c>
      <c r="AI274" s="13">
        <f>IFERROR(INDEX(generale!$A$5:$I$1004,$Z274,8),"")</f>
        <v>0</v>
      </c>
    </row>
    <row r="275" spans="1:35">
      <c r="A275" s="12" t="str">
        <f t="shared" si="67"/>
        <v/>
      </c>
      <c r="B275" s="42" t="str">
        <f t="shared" si="68"/>
        <v/>
      </c>
      <c r="C275" s="42" t="str">
        <f t="shared" si="69"/>
        <v/>
      </c>
      <c r="D275" s="12" t="str">
        <f t="shared" si="70"/>
        <v/>
      </c>
      <c r="E275" s="12" t="str">
        <f t="shared" si="71"/>
        <v/>
      </c>
      <c r="F275" s="12" t="str">
        <f t="shared" si="72"/>
        <v/>
      </c>
      <c r="G275" s="44" t="str">
        <f t="shared" si="73"/>
        <v/>
      </c>
      <c r="H275" s="44" t="str">
        <f t="shared" si="74"/>
        <v/>
      </c>
      <c r="Z275" s="12">
        <f t="shared" si="75"/>
        <v>273</v>
      </c>
      <c r="AA275" s="12">
        <f t="shared" si="66"/>
        <v>17</v>
      </c>
      <c r="AB275" s="32">
        <f>IFERROR(INDEX(generale!$A$5:$I$1004,$Z275,1),"")</f>
        <v>0</v>
      </c>
      <c r="AC275" s="32">
        <f>IFERROR(INDEX(generale!$A$5:$I$1004,$Z275,2),"")</f>
        <v>0</v>
      </c>
      <c r="AD275" s="32">
        <f>IFERROR(INDEX(generale!$A$5:$I$1004,$Z275,3),"")</f>
        <v>0</v>
      </c>
      <c r="AE275" s="32">
        <f>IFERROR(INDEX(generale!$A$5:$I$1004,$Z275,4),"")</f>
        <v>0</v>
      </c>
      <c r="AF275" s="32">
        <f>IFERROR(INDEX(generale!$A$5:$I$1004,$Z275,5),"")</f>
        <v>0</v>
      </c>
      <c r="AG275" s="32">
        <f>IFERROR(INDEX(generale!$A$5:$I$1004,$Z275,6),"")</f>
        <v>0</v>
      </c>
      <c r="AH275" s="13">
        <f>IFERROR(INDEX(generale!$A$5:$I$1004,$Z275,7),"")</f>
        <v>0</v>
      </c>
      <c r="AI275" s="13">
        <f>IFERROR(INDEX(generale!$A$5:$I$1004,$Z275,8),"")</f>
        <v>0</v>
      </c>
    </row>
    <row r="276" spans="1:35">
      <c r="A276" s="12" t="str">
        <f t="shared" si="67"/>
        <v/>
      </c>
      <c r="B276" s="42" t="str">
        <f t="shared" si="68"/>
        <v/>
      </c>
      <c r="C276" s="42" t="str">
        <f t="shared" si="69"/>
        <v/>
      </c>
      <c r="D276" s="12" t="str">
        <f t="shared" si="70"/>
        <v/>
      </c>
      <c r="E276" s="12" t="str">
        <f t="shared" si="71"/>
        <v/>
      </c>
      <c r="F276" s="12" t="str">
        <f t="shared" si="72"/>
        <v/>
      </c>
      <c r="G276" s="44" t="str">
        <f t="shared" si="73"/>
        <v/>
      </c>
      <c r="H276" s="44" t="str">
        <f t="shared" si="74"/>
        <v/>
      </c>
      <c r="Z276" s="12">
        <f t="shared" si="75"/>
        <v>274</v>
      </c>
      <c r="AA276" s="12">
        <f t="shared" si="66"/>
        <v>17</v>
      </c>
      <c r="AB276" s="32">
        <f>IFERROR(INDEX(generale!$A$5:$I$1004,$Z276,1),"")</f>
        <v>0</v>
      </c>
      <c r="AC276" s="32">
        <f>IFERROR(INDEX(generale!$A$5:$I$1004,$Z276,2),"")</f>
        <v>0</v>
      </c>
      <c r="AD276" s="32">
        <f>IFERROR(INDEX(generale!$A$5:$I$1004,$Z276,3),"")</f>
        <v>0</v>
      </c>
      <c r="AE276" s="32">
        <f>IFERROR(INDEX(generale!$A$5:$I$1004,$Z276,4),"")</f>
        <v>0</v>
      </c>
      <c r="AF276" s="32">
        <f>IFERROR(INDEX(generale!$A$5:$I$1004,$Z276,5),"")</f>
        <v>0</v>
      </c>
      <c r="AG276" s="32">
        <f>IFERROR(INDEX(generale!$A$5:$I$1004,$Z276,6),"")</f>
        <v>0</v>
      </c>
      <c r="AH276" s="13">
        <f>IFERROR(INDEX(generale!$A$5:$I$1004,$Z276,7),"")</f>
        <v>0</v>
      </c>
      <c r="AI276" s="13">
        <f>IFERROR(INDEX(generale!$A$5:$I$1004,$Z276,8),"")</f>
        <v>0</v>
      </c>
    </row>
    <row r="277" spans="1:35">
      <c r="A277" s="12" t="str">
        <f t="shared" si="67"/>
        <v/>
      </c>
      <c r="B277" s="42" t="str">
        <f t="shared" si="68"/>
        <v/>
      </c>
      <c r="C277" s="42" t="str">
        <f t="shared" si="69"/>
        <v/>
      </c>
      <c r="D277" s="12" t="str">
        <f t="shared" si="70"/>
        <v/>
      </c>
      <c r="E277" s="12" t="str">
        <f t="shared" si="71"/>
        <v/>
      </c>
      <c r="F277" s="12" t="str">
        <f t="shared" si="72"/>
        <v/>
      </c>
      <c r="G277" s="44" t="str">
        <f t="shared" si="73"/>
        <v/>
      </c>
      <c r="H277" s="44" t="str">
        <f t="shared" si="74"/>
        <v/>
      </c>
      <c r="Z277" s="12">
        <f t="shared" si="75"/>
        <v>275</v>
      </c>
      <c r="AA277" s="12">
        <f t="shared" si="66"/>
        <v>17</v>
      </c>
      <c r="AB277" s="32">
        <f>IFERROR(INDEX(generale!$A$5:$I$1004,$Z277,1),"")</f>
        <v>0</v>
      </c>
      <c r="AC277" s="32">
        <f>IFERROR(INDEX(generale!$A$5:$I$1004,$Z277,2),"")</f>
        <v>0</v>
      </c>
      <c r="AD277" s="32">
        <f>IFERROR(INDEX(generale!$A$5:$I$1004,$Z277,3),"")</f>
        <v>0</v>
      </c>
      <c r="AE277" s="32">
        <f>IFERROR(INDEX(generale!$A$5:$I$1004,$Z277,4),"")</f>
        <v>0</v>
      </c>
      <c r="AF277" s="32">
        <f>IFERROR(INDEX(generale!$A$5:$I$1004,$Z277,5),"")</f>
        <v>0</v>
      </c>
      <c r="AG277" s="32">
        <f>IFERROR(INDEX(generale!$A$5:$I$1004,$Z277,6),"")</f>
        <v>0</v>
      </c>
      <c r="AH277" s="13">
        <f>IFERROR(INDEX(generale!$A$5:$I$1004,$Z277,7),"")</f>
        <v>0</v>
      </c>
      <c r="AI277" s="13">
        <f>IFERROR(INDEX(generale!$A$5:$I$1004,$Z277,8),"")</f>
        <v>0</v>
      </c>
    </row>
    <row r="278" spans="1:35">
      <c r="A278" s="12" t="str">
        <f t="shared" si="67"/>
        <v/>
      </c>
      <c r="B278" s="42" t="str">
        <f t="shared" si="68"/>
        <v/>
      </c>
      <c r="C278" s="42" t="str">
        <f t="shared" si="69"/>
        <v/>
      </c>
      <c r="D278" s="12" t="str">
        <f t="shared" si="70"/>
        <v/>
      </c>
      <c r="E278" s="12" t="str">
        <f t="shared" si="71"/>
        <v/>
      </c>
      <c r="F278" s="12" t="str">
        <f t="shared" si="72"/>
        <v/>
      </c>
      <c r="G278" s="44" t="str">
        <f t="shared" si="73"/>
        <v/>
      </c>
      <c r="H278" s="44" t="str">
        <f t="shared" si="74"/>
        <v/>
      </c>
      <c r="Z278" s="12">
        <f t="shared" si="75"/>
        <v>276</v>
      </c>
      <c r="AA278" s="12">
        <f t="shared" si="66"/>
        <v>17</v>
      </c>
      <c r="AB278" s="32">
        <f>IFERROR(INDEX(generale!$A$5:$I$1004,$Z278,1),"")</f>
        <v>0</v>
      </c>
      <c r="AC278" s="32">
        <f>IFERROR(INDEX(generale!$A$5:$I$1004,$Z278,2),"")</f>
        <v>0</v>
      </c>
      <c r="AD278" s="32">
        <f>IFERROR(INDEX(generale!$A$5:$I$1004,$Z278,3),"")</f>
        <v>0</v>
      </c>
      <c r="AE278" s="32">
        <f>IFERROR(INDEX(generale!$A$5:$I$1004,$Z278,4),"")</f>
        <v>0</v>
      </c>
      <c r="AF278" s="32">
        <f>IFERROR(INDEX(generale!$A$5:$I$1004,$Z278,5),"")</f>
        <v>0</v>
      </c>
      <c r="AG278" s="32">
        <f>IFERROR(INDEX(generale!$A$5:$I$1004,$Z278,6),"")</f>
        <v>0</v>
      </c>
      <c r="AH278" s="13">
        <f>IFERROR(INDEX(generale!$A$5:$I$1004,$Z278,7),"")</f>
        <v>0</v>
      </c>
      <c r="AI278" s="13">
        <f>IFERROR(INDEX(generale!$A$5:$I$1004,$Z278,8),"")</f>
        <v>0</v>
      </c>
    </row>
    <row r="279" spans="1:35">
      <c r="A279" s="12" t="str">
        <f t="shared" si="67"/>
        <v/>
      </c>
      <c r="B279" s="42" t="str">
        <f t="shared" si="68"/>
        <v/>
      </c>
      <c r="C279" s="42" t="str">
        <f t="shared" si="69"/>
        <v/>
      </c>
      <c r="D279" s="12" t="str">
        <f t="shared" si="70"/>
        <v/>
      </c>
      <c r="E279" s="12" t="str">
        <f t="shared" si="71"/>
        <v/>
      </c>
      <c r="F279" s="12" t="str">
        <f t="shared" si="72"/>
        <v/>
      </c>
      <c r="G279" s="44" t="str">
        <f t="shared" si="73"/>
        <v/>
      </c>
      <c r="H279" s="44" t="str">
        <f t="shared" si="74"/>
        <v/>
      </c>
      <c r="Z279" s="12">
        <f t="shared" si="75"/>
        <v>277</v>
      </c>
      <c r="AA279" s="12">
        <f t="shared" si="66"/>
        <v>17</v>
      </c>
      <c r="AB279" s="32">
        <f>IFERROR(INDEX(generale!$A$5:$I$1004,$Z279,1),"")</f>
        <v>0</v>
      </c>
      <c r="AC279" s="32">
        <f>IFERROR(INDEX(generale!$A$5:$I$1004,$Z279,2),"")</f>
        <v>0</v>
      </c>
      <c r="AD279" s="32">
        <f>IFERROR(INDEX(generale!$A$5:$I$1004,$Z279,3),"")</f>
        <v>0</v>
      </c>
      <c r="AE279" s="32">
        <f>IFERROR(INDEX(generale!$A$5:$I$1004,$Z279,4),"")</f>
        <v>0</v>
      </c>
      <c r="AF279" s="32">
        <f>IFERROR(INDEX(generale!$A$5:$I$1004,$Z279,5),"")</f>
        <v>0</v>
      </c>
      <c r="AG279" s="32">
        <f>IFERROR(INDEX(generale!$A$5:$I$1004,$Z279,6),"")</f>
        <v>0</v>
      </c>
      <c r="AH279" s="13">
        <f>IFERROR(INDEX(generale!$A$5:$I$1004,$Z279,7),"")</f>
        <v>0</v>
      </c>
      <c r="AI279" s="13">
        <f>IFERROR(INDEX(generale!$A$5:$I$1004,$Z279,8),"")</f>
        <v>0</v>
      </c>
    </row>
    <row r="280" spans="1:35">
      <c r="A280" s="12" t="str">
        <f t="shared" si="67"/>
        <v/>
      </c>
      <c r="B280" s="42" t="str">
        <f t="shared" si="68"/>
        <v/>
      </c>
      <c r="C280" s="42" t="str">
        <f t="shared" si="69"/>
        <v/>
      </c>
      <c r="D280" s="12" t="str">
        <f t="shared" si="70"/>
        <v/>
      </c>
      <c r="E280" s="12" t="str">
        <f t="shared" si="71"/>
        <v/>
      </c>
      <c r="F280" s="12" t="str">
        <f t="shared" si="72"/>
        <v/>
      </c>
      <c r="G280" s="44" t="str">
        <f t="shared" si="73"/>
        <v/>
      </c>
      <c r="H280" s="44" t="str">
        <f t="shared" si="74"/>
        <v/>
      </c>
      <c r="Z280" s="12">
        <f t="shared" si="75"/>
        <v>278</v>
      </c>
      <c r="AA280" s="12">
        <f t="shared" si="66"/>
        <v>17</v>
      </c>
      <c r="AB280" s="32">
        <f>IFERROR(INDEX(generale!$A$5:$I$1004,$Z280,1),"")</f>
        <v>0</v>
      </c>
      <c r="AC280" s="32">
        <f>IFERROR(INDEX(generale!$A$5:$I$1004,$Z280,2),"")</f>
        <v>0</v>
      </c>
      <c r="AD280" s="32">
        <f>IFERROR(INDEX(generale!$A$5:$I$1004,$Z280,3),"")</f>
        <v>0</v>
      </c>
      <c r="AE280" s="32">
        <f>IFERROR(INDEX(generale!$A$5:$I$1004,$Z280,4),"")</f>
        <v>0</v>
      </c>
      <c r="AF280" s="32">
        <f>IFERROR(INDEX(generale!$A$5:$I$1004,$Z280,5),"")</f>
        <v>0</v>
      </c>
      <c r="AG280" s="32">
        <f>IFERROR(INDEX(generale!$A$5:$I$1004,$Z280,6),"")</f>
        <v>0</v>
      </c>
      <c r="AH280" s="13">
        <f>IFERROR(INDEX(generale!$A$5:$I$1004,$Z280,7),"")</f>
        <v>0</v>
      </c>
      <c r="AI280" s="13">
        <f>IFERROR(INDEX(generale!$A$5:$I$1004,$Z280,8),"")</f>
        <v>0</v>
      </c>
    </row>
    <row r="281" spans="1:35">
      <c r="A281" s="12" t="str">
        <f t="shared" si="67"/>
        <v/>
      </c>
      <c r="B281" s="42" t="str">
        <f t="shared" si="68"/>
        <v/>
      </c>
      <c r="C281" s="42" t="str">
        <f t="shared" si="69"/>
        <v/>
      </c>
      <c r="D281" s="12" t="str">
        <f t="shared" si="70"/>
        <v/>
      </c>
      <c r="E281" s="12" t="str">
        <f t="shared" si="71"/>
        <v/>
      </c>
      <c r="F281" s="12" t="str">
        <f t="shared" si="72"/>
        <v/>
      </c>
      <c r="G281" s="44" t="str">
        <f t="shared" si="73"/>
        <v/>
      </c>
      <c r="H281" s="44" t="str">
        <f t="shared" si="74"/>
        <v/>
      </c>
      <c r="Z281" s="12">
        <f t="shared" si="75"/>
        <v>279</v>
      </c>
      <c r="AA281" s="12">
        <f t="shared" si="66"/>
        <v>17</v>
      </c>
      <c r="AB281" s="32">
        <f>IFERROR(INDEX(generale!$A$5:$I$1004,$Z281,1),"")</f>
        <v>0</v>
      </c>
      <c r="AC281" s="32">
        <f>IFERROR(INDEX(generale!$A$5:$I$1004,$Z281,2),"")</f>
        <v>0</v>
      </c>
      <c r="AD281" s="32">
        <f>IFERROR(INDEX(generale!$A$5:$I$1004,$Z281,3),"")</f>
        <v>0</v>
      </c>
      <c r="AE281" s="32">
        <f>IFERROR(INDEX(generale!$A$5:$I$1004,$Z281,4),"")</f>
        <v>0</v>
      </c>
      <c r="AF281" s="32">
        <f>IFERROR(INDEX(generale!$A$5:$I$1004,$Z281,5),"")</f>
        <v>0</v>
      </c>
      <c r="AG281" s="32">
        <f>IFERROR(INDEX(generale!$A$5:$I$1004,$Z281,6),"")</f>
        <v>0</v>
      </c>
      <c r="AH281" s="13">
        <f>IFERROR(INDEX(generale!$A$5:$I$1004,$Z281,7),"")</f>
        <v>0</v>
      </c>
      <c r="AI281" s="13">
        <f>IFERROR(INDEX(generale!$A$5:$I$1004,$Z281,8),"")</f>
        <v>0</v>
      </c>
    </row>
    <row r="282" spans="1:35">
      <c r="A282" s="12" t="str">
        <f t="shared" si="67"/>
        <v/>
      </c>
      <c r="B282" s="42" t="str">
        <f t="shared" si="68"/>
        <v/>
      </c>
      <c r="C282" s="42" t="str">
        <f t="shared" si="69"/>
        <v/>
      </c>
      <c r="D282" s="12" t="str">
        <f t="shared" si="70"/>
        <v/>
      </c>
      <c r="E282" s="12" t="str">
        <f t="shared" si="71"/>
        <v/>
      </c>
      <c r="F282" s="12" t="str">
        <f t="shared" si="72"/>
        <v/>
      </c>
      <c r="G282" s="44" t="str">
        <f t="shared" si="73"/>
        <v/>
      </c>
      <c r="H282" s="44" t="str">
        <f t="shared" si="74"/>
        <v/>
      </c>
      <c r="Z282" s="12">
        <f t="shared" si="75"/>
        <v>280</v>
      </c>
      <c r="AA282" s="12">
        <f t="shared" si="66"/>
        <v>17</v>
      </c>
      <c r="AB282" s="32">
        <f>IFERROR(INDEX(generale!$A$5:$I$1004,$Z282,1),"")</f>
        <v>0</v>
      </c>
      <c r="AC282" s="32">
        <f>IFERROR(INDEX(generale!$A$5:$I$1004,$Z282,2),"")</f>
        <v>0</v>
      </c>
      <c r="AD282" s="32">
        <f>IFERROR(INDEX(generale!$A$5:$I$1004,$Z282,3),"")</f>
        <v>0</v>
      </c>
      <c r="AE282" s="32">
        <f>IFERROR(INDEX(generale!$A$5:$I$1004,$Z282,4),"")</f>
        <v>0</v>
      </c>
      <c r="AF282" s="32">
        <f>IFERROR(INDEX(generale!$A$5:$I$1004,$Z282,5),"")</f>
        <v>0</v>
      </c>
      <c r="AG282" s="32">
        <f>IFERROR(INDEX(generale!$A$5:$I$1004,$Z282,6),"")</f>
        <v>0</v>
      </c>
      <c r="AH282" s="13">
        <f>IFERROR(INDEX(generale!$A$5:$I$1004,$Z282,7),"")</f>
        <v>0</v>
      </c>
      <c r="AI282" s="13">
        <f>IFERROR(INDEX(generale!$A$5:$I$1004,$Z282,8),"")</f>
        <v>0</v>
      </c>
    </row>
    <row r="283" spans="1:35">
      <c r="A283" s="12" t="str">
        <f t="shared" si="67"/>
        <v/>
      </c>
      <c r="B283" s="42" t="str">
        <f t="shared" si="68"/>
        <v/>
      </c>
      <c r="C283" s="42" t="str">
        <f t="shared" si="69"/>
        <v/>
      </c>
      <c r="D283" s="12" t="str">
        <f t="shared" si="70"/>
        <v/>
      </c>
      <c r="E283" s="12" t="str">
        <f t="shared" si="71"/>
        <v/>
      </c>
      <c r="F283" s="12" t="str">
        <f t="shared" si="72"/>
        <v/>
      </c>
      <c r="G283" s="44" t="str">
        <f t="shared" si="73"/>
        <v/>
      </c>
      <c r="H283" s="44" t="str">
        <f t="shared" si="74"/>
        <v/>
      </c>
      <c r="Z283" s="12">
        <f t="shared" si="75"/>
        <v>281</v>
      </c>
      <c r="AA283" s="12">
        <f t="shared" si="66"/>
        <v>17</v>
      </c>
      <c r="AB283" s="32">
        <f>IFERROR(INDEX(generale!$A$5:$I$1004,$Z283,1),"")</f>
        <v>0</v>
      </c>
      <c r="AC283" s="32">
        <f>IFERROR(INDEX(generale!$A$5:$I$1004,$Z283,2),"")</f>
        <v>0</v>
      </c>
      <c r="AD283" s="32">
        <f>IFERROR(INDEX(generale!$A$5:$I$1004,$Z283,3),"")</f>
        <v>0</v>
      </c>
      <c r="AE283" s="32">
        <f>IFERROR(INDEX(generale!$A$5:$I$1004,$Z283,4),"")</f>
        <v>0</v>
      </c>
      <c r="AF283" s="32">
        <f>IFERROR(INDEX(generale!$A$5:$I$1004,$Z283,5),"")</f>
        <v>0</v>
      </c>
      <c r="AG283" s="32">
        <f>IFERROR(INDEX(generale!$A$5:$I$1004,$Z283,6),"")</f>
        <v>0</v>
      </c>
      <c r="AH283" s="13">
        <f>IFERROR(INDEX(generale!$A$5:$I$1004,$Z283,7),"")</f>
        <v>0</v>
      </c>
      <c r="AI283" s="13">
        <f>IFERROR(INDEX(generale!$A$5:$I$1004,$Z283,8),"")</f>
        <v>0</v>
      </c>
    </row>
    <row r="284" spans="1:35">
      <c r="A284" s="12" t="str">
        <f t="shared" si="67"/>
        <v/>
      </c>
      <c r="B284" s="42" t="str">
        <f t="shared" si="68"/>
        <v/>
      </c>
      <c r="C284" s="42" t="str">
        <f t="shared" si="69"/>
        <v/>
      </c>
      <c r="D284" s="12" t="str">
        <f t="shared" si="70"/>
        <v/>
      </c>
      <c r="E284" s="12" t="str">
        <f t="shared" si="71"/>
        <v/>
      </c>
      <c r="F284" s="12" t="str">
        <f t="shared" si="72"/>
        <v/>
      </c>
      <c r="G284" s="44" t="str">
        <f t="shared" si="73"/>
        <v/>
      </c>
      <c r="H284" s="44" t="str">
        <f t="shared" si="74"/>
        <v/>
      </c>
      <c r="Z284" s="12">
        <f t="shared" si="75"/>
        <v>282</v>
      </c>
      <c r="AA284" s="12">
        <f t="shared" si="66"/>
        <v>17</v>
      </c>
      <c r="AB284" s="32">
        <f>IFERROR(INDEX(generale!$A$5:$I$1004,$Z284,1),"")</f>
        <v>0</v>
      </c>
      <c r="AC284" s="32">
        <f>IFERROR(INDEX(generale!$A$5:$I$1004,$Z284,2),"")</f>
        <v>0</v>
      </c>
      <c r="AD284" s="32">
        <f>IFERROR(INDEX(generale!$A$5:$I$1004,$Z284,3),"")</f>
        <v>0</v>
      </c>
      <c r="AE284" s="32">
        <f>IFERROR(INDEX(generale!$A$5:$I$1004,$Z284,4),"")</f>
        <v>0</v>
      </c>
      <c r="AF284" s="32">
        <f>IFERROR(INDEX(generale!$A$5:$I$1004,$Z284,5),"")</f>
        <v>0</v>
      </c>
      <c r="AG284" s="32">
        <f>IFERROR(INDEX(generale!$A$5:$I$1004,$Z284,6),"")</f>
        <v>0</v>
      </c>
      <c r="AH284" s="13">
        <f>IFERROR(INDEX(generale!$A$5:$I$1004,$Z284,7),"")</f>
        <v>0</v>
      </c>
      <c r="AI284" s="13">
        <f>IFERROR(INDEX(generale!$A$5:$I$1004,$Z284,8),"")</f>
        <v>0</v>
      </c>
    </row>
    <row r="285" spans="1:35">
      <c r="A285" s="12" t="str">
        <f t="shared" si="67"/>
        <v/>
      </c>
      <c r="B285" s="42" t="str">
        <f t="shared" si="68"/>
        <v/>
      </c>
      <c r="C285" s="42" t="str">
        <f t="shared" si="69"/>
        <v/>
      </c>
      <c r="D285" s="12" t="str">
        <f t="shared" si="70"/>
        <v/>
      </c>
      <c r="E285" s="12" t="str">
        <f t="shared" si="71"/>
        <v/>
      </c>
      <c r="F285" s="12" t="str">
        <f t="shared" si="72"/>
        <v/>
      </c>
      <c r="G285" s="44" t="str">
        <f t="shared" si="73"/>
        <v/>
      </c>
      <c r="H285" s="44" t="str">
        <f t="shared" si="74"/>
        <v/>
      </c>
      <c r="Z285" s="12">
        <f t="shared" si="75"/>
        <v>283</v>
      </c>
      <c r="AA285" s="12">
        <f t="shared" si="66"/>
        <v>17</v>
      </c>
      <c r="AB285" s="32">
        <f>IFERROR(INDEX(generale!$A$5:$I$1004,$Z285,1),"")</f>
        <v>0</v>
      </c>
      <c r="AC285" s="32">
        <f>IFERROR(INDEX(generale!$A$5:$I$1004,$Z285,2),"")</f>
        <v>0</v>
      </c>
      <c r="AD285" s="32">
        <f>IFERROR(INDEX(generale!$A$5:$I$1004,$Z285,3),"")</f>
        <v>0</v>
      </c>
      <c r="AE285" s="32">
        <f>IFERROR(INDEX(generale!$A$5:$I$1004,$Z285,4),"")</f>
        <v>0</v>
      </c>
      <c r="AF285" s="32">
        <f>IFERROR(INDEX(generale!$A$5:$I$1004,$Z285,5),"")</f>
        <v>0</v>
      </c>
      <c r="AG285" s="32">
        <f>IFERROR(INDEX(generale!$A$5:$I$1004,$Z285,6),"")</f>
        <v>0</v>
      </c>
      <c r="AH285" s="13">
        <f>IFERROR(INDEX(generale!$A$5:$I$1004,$Z285,7),"")</f>
        <v>0</v>
      </c>
      <c r="AI285" s="13">
        <f>IFERROR(INDEX(generale!$A$5:$I$1004,$Z285,8),"")</f>
        <v>0</v>
      </c>
    </row>
    <row r="286" spans="1:35">
      <c r="A286" s="12" t="str">
        <f t="shared" si="67"/>
        <v/>
      </c>
      <c r="B286" s="42" t="str">
        <f t="shared" si="68"/>
        <v/>
      </c>
      <c r="C286" s="42" t="str">
        <f t="shared" si="69"/>
        <v/>
      </c>
      <c r="D286" s="12" t="str">
        <f t="shared" si="70"/>
        <v/>
      </c>
      <c r="E286" s="12" t="str">
        <f t="shared" si="71"/>
        <v/>
      </c>
      <c r="F286" s="12" t="str">
        <f t="shared" si="72"/>
        <v/>
      </c>
      <c r="G286" s="44" t="str">
        <f t="shared" si="73"/>
        <v/>
      </c>
      <c r="H286" s="44" t="str">
        <f t="shared" si="74"/>
        <v/>
      </c>
      <c r="Z286" s="12">
        <f t="shared" si="75"/>
        <v>284</v>
      </c>
      <c r="AA286" s="12">
        <f t="shared" si="66"/>
        <v>17</v>
      </c>
      <c r="AB286" s="32">
        <f>IFERROR(INDEX(generale!$A$5:$I$1004,$Z286,1),"")</f>
        <v>0</v>
      </c>
      <c r="AC286" s="32">
        <f>IFERROR(INDEX(generale!$A$5:$I$1004,$Z286,2),"")</f>
        <v>0</v>
      </c>
      <c r="AD286" s="32">
        <f>IFERROR(INDEX(generale!$A$5:$I$1004,$Z286,3),"")</f>
        <v>0</v>
      </c>
      <c r="AE286" s="32">
        <f>IFERROR(INDEX(generale!$A$5:$I$1004,$Z286,4),"")</f>
        <v>0</v>
      </c>
      <c r="AF286" s="32">
        <f>IFERROR(INDEX(generale!$A$5:$I$1004,$Z286,5),"")</f>
        <v>0</v>
      </c>
      <c r="AG286" s="32">
        <f>IFERROR(INDEX(generale!$A$5:$I$1004,$Z286,6),"")</f>
        <v>0</v>
      </c>
      <c r="AH286" s="13">
        <f>IFERROR(INDEX(generale!$A$5:$I$1004,$Z286,7),"")</f>
        <v>0</v>
      </c>
      <c r="AI286" s="13">
        <f>IFERROR(INDEX(generale!$A$5:$I$1004,$Z286,8),"")</f>
        <v>0</v>
      </c>
    </row>
    <row r="287" spans="1:35">
      <c r="A287" s="12" t="str">
        <f t="shared" si="67"/>
        <v/>
      </c>
      <c r="B287" s="42" t="str">
        <f t="shared" si="68"/>
        <v/>
      </c>
      <c r="C287" s="42" t="str">
        <f t="shared" si="69"/>
        <v/>
      </c>
      <c r="D287" s="12" t="str">
        <f t="shared" si="70"/>
        <v/>
      </c>
      <c r="E287" s="12" t="str">
        <f t="shared" si="71"/>
        <v/>
      </c>
      <c r="F287" s="12" t="str">
        <f t="shared" si="72"/>
        <v/>
      </c>
      <c r="G287" s="44" t="str">
        <f t="shared" si="73"/>
        <v/>
      </c>
      <c r="H287" s="44" t="str">
        <f t="shared" si="74"/>
        <v/>
      </c>
      <c r="Z287" s="12">
        <f t="shared" si="75"/>
        <v>285</v>
      </c>
      <c r="AA287" s="12">
        <f t="shared" si="66"/>
        <v>17</v>
      </c>
      <c r="AB287" s="32">
        <f>IFERROR(INDEX(generale!$A$5:$I$1004,$Z287,1),"")</f>
        <v>0</v>
      </c>
      <c r="AC287" s="32">
        <f>IFERROR(INDEX(generale!$A$5:$I$1004,$Z287,2),"")</f>
        <v>0</v>
      </c>
      <c r="AD287" s="32">
        <f>IFERROR(INDEX(generale!$A$5:$I$1004,$Z287,3),"")</f>
        <v>0</v>
      </c>
      <c r="AE287" s="32">
        <f>IFERROR(INDEX(generale!$A$5:$I$1004,$Z287,4),"")</f>
        <v>0</v>
      </c>
      <c r="AF287" s="32">
        <f>IFERROR(INDEX(generale!$A$5:$I$1004,$Z287,5),"")</f>
        <v>0</v>
      </c>
      <c r="AG287" s="32">
        <f>IFERROR(INDEX(generale!$A$5:$I$1004,$Z287,6),"")</f>
        <v>0</v>
      </c>
      <c r="AH287" s="13">
        <f>IFERROR(INDEX(generale!$A$5:$I$1004,$Z287,7),"")</f>
        <v>0</v>
      </c>
      <c r="AI287" s="13">
        <f>IFERROR(INDEX(generale!$A$5:$I$1004,$Z287,8),"")</f>
        <v>0</v>
      </c>
    </row>
    <row r="288" spans="1:35">
      <c r="A288" s="12" t="str">
        <f t="shared" si="67"/>
        <v/>
      </c>
      <c r="B288" s="42" t="str">
        <f t="shared" si="68"/>
        <v/>
      </c>
      <c r="C288" s="42" t="str">
        <f t="shared" si="69"/>
        <v/>
      </c>
      <c r="D288" s="12" t="str">
        <f t="shared" si="70"/>
        <v/>
      </c>
      <c r="E288" s="12" t="str">
        <f t="shared" si="71"/>
        <v/>
      </c>
      <c r="F288" s="12" t="str">
        <f t="shared" si="72"/>
        <v/>
      </c>
      <c r="G288" s="44" t="str">
        <f t="shared" si="73"/>
        <v/>
      </c>
      <c r="H288" s="44" t="str">
        <f t="shared" si="74"/>
        <v/>
      </c>
      <c r="Z288" s="12">
        <f t="shared" si="75"/>
        <v>286</v>
      </c>
      <c r="AA288" s="12">
        <f t="shared" si="66"/>
        <v>17</v>
      </c>
      <c r="AB288" s="32">
        <f>IFERROR(INDEX(generale!$A$5:$I$1004,$Z288,1),"")</f>
        <v>0</v>
      </c>
      <c r="AC288" s="32">
        <f>IFERROR(INDEX(generale!$A$5:$I$1004,$Z288,2),"")</f>
        <v>0</v>
      </c>
      <c r="AD288" s="32">
        <f>IFERROR(INDEX(generale!$A$5:$I$1004,$Z288,3),"")</f>
        <v>0</v>
      </c>
      <c r="AE288" s="32">
        <f>IFERROR(INDEX(generale!$A$5:$I$1004,$Z288,4),"")</f>
        <v>0</v>
      </c>
      <c r="AF288" s="32">
        <f>IFERROR(INDEX(generale!$A$5:$I$1004,$Z288,5),"")</f>
        <v>0</v>
      </c>
      <c r="AG288" s="32">
        <f>IFERROR(INDEX(generale!$A$5:$I$1004,$Z288,6),"")</f>
        <v>0</v>
      </c>
      <c r="AH288" s="13">
        <f>IFERROR(INDEX(generale!$A$5:$I$1004,$Z288,7),"")</f>
        <v>0</v>
      </c>
      <c r="AI288" s="13">
        <f>IFERROR(INDEX(generale!$A$5:$I$1004,$Z288,8),"")</f>
        <v>0</v>
      </c>
    </row>
    <row r="289" spans="1:35">
      <c r="A289" s="12" t="str">
        <f t="shared" si="67"/>
        <v/>
      </c>
      <c r="B289" s="42" t="str">
        <f t="shared" si="68"/>
        <v/>
      </c>
      <c r="C289" s="42" t="str">
        <f t="shared" si="69"/>
        <v/>
      </c>
      <c r="D289" s="12" t="str">
        <f t="shared" si="70"/>
        <v/>
      </c>
      <c r="E289" s="12" t="str">
        <f t="shared" si="71"/>
        <v/>
      </c>
      <c r="F289" s="12" t="str">
        <f t="shared" si="72"/>
        <v/>
      </c>
      <c r="G289" s="44" t="str">
        <f t="shared" si="73"/>
        <v/>
      </c>
      <c r="H289" s="44" t="str">
        <f t="shared" si="74"/>
        <v/>
      </c>
      <c r="Z289" s="12">
        <f t="shared" si="75"/>
        <v>287</v>
      </c>
      <c r="AA289" s="12">
        <f t="shared" si="66"/>
        <v>17</v>
      </c>
      <c r="AB289" s="32">
        <f>IFERROR(INDEX(generale!$A$5:$I$1004,$Z289,1),"")</f>
        <v>0</v>
      </c>
      <c r="AC289" s="32">
        <f>IFERROR(INDEX(generale!$A$5:$I$1004,$Z289,2),"")</f>
        <v>0</v>
      </c>
      <c r="AD289" s="32">
        <f>IFERROR(INDEX(generale!$A$5:$I$1004,$Z289,3),"")</f>
        <v>0</v>
      </c>
      <c r="AE289" s="32">
        <f>IFERROR(INDEX(generale!$A$5:$I$1004,$Z289,4),"")</f>
        <v>0</v>
      </c>
      <c r="AF289" s="32">
        <f>IFERROR(INDEX(generale!$A$5:$I$1004,$Z289,5),"")</f>
        <v>0</v>
      </c>
      <c r="AG289" s="32">
        <f>IFERROR(INDEX(generale!$A$5:$I$1004,$Z289,6),"")</f>
        <v>0</v>
      </c>
      <c r="AH289" s="13">
        <f>IFERROR(INDEX(generale!$A$5:$I$1004,$Z289,7),"")</f>
        <v>0</v>
      </c>
      <c r="AI289" s="13">
        <f>IFERROR(INDEX(generale!$A$5:$I$1004,$Z289,8),"")</f>
        <v>0</v>
      </c>
    </row>
    <row r="290" spans="1:35">
      <c r="A290" s="12" t="str">
        <f t="shared" si="67"/>
        <v/>
      </c>
      <c r="B290" s="42" t="str">
        <f t="shared" si="68"/>
        <v/>
      </c>
      <c r="C290" s="42" t="str">
        <f t="shared" si="69"/>
        <v/>
      </c>
      <c r="D290" s="12" t="str">
        <f t="shared" si="70"/>
        <v/>
      </c>
      <c r="E290" s="12" t="str">
        <f t="shared" si="71"/>
        <v/>
      </c>
      <c r="F290" s="12" t="str">
        <f t="shared" si="72"/>
        <v/>
      </c>
      <c r="G290" s="44" t="str">
        <f t="shared" si="73"/>
        <v/>
      </c>
      <c r="H290" s="44" t="str">
        <f t="shared" si="74"/>
        <v/>
      </c>
      <c r="Z290" s="12">
        <f t="shared" si="75"/>
        <v>288</v>
      </c>
      <c r="AA290" s="12">
        <f t="shared" si="66"/>
        <v>17</v>
      </c>
      <c r="AB290" s="32">
        <f>IFERROR(INDEX(generale!$A$5:$I$1004,$Z290,1),"")</f>
        <v>0</v>
      </c>
      <c r="AC290" s="32">
        <f>IFERROR(INDEX(generale!$A$5:$I$1004,$Z290,2),"")</f>
        <v>0</v>
      </c>
      <c r="AD290" s="32">
        <f>IFERROR(INDEX(generale!$A$5:$I$1004,$Z290,3),"")</f>
        <v>0</v>
      </c>
      <c r="AE290" s="32">
        <f>IFERROR(INDEX(generale!$A$5:$I$1004,$Z290,4),"")</f>
        <v>0</v>
      </c>
      <c r="AF290" s="32">
        <f>IFERROR(INDEX(generale!$A$5:$I$1004,$Z290,5),"")</f>
        <v>0</v>
      </c>
      <c r="AG290" s="32">
        <f>IFERROR(INDEX(generale!$A$5:$I$1004,$Z290,6),"")</f>
        <v>0</v>
      </c>
      <c r="AH290" s="13">
        <f>IFERROR(INDEX(generale!$A$5:$I$1004,$Z290,7),"")</f>
        <v>0</v>
      </c>
      <c r="AI290" s="13">
        <f>IFERROR(INDEX(generale!$A$5:$I$1004,$Z290,8),"")</f>
        <v>0</v>
      </c>
    </row>
    <row r="291" spans="1:35">
      <c r="A291" s="12" t="str">
        <f t="shared" si="67"/>
        <v/>
      </c>
      <c r="B291" s="42" t="str">
        <f t="shared" si="68"/>
        <v/>
      </c>
      <c r="C291" s="42" t="str">
        <f t="shared" si="69"/>
        <v/>
      </c>
      <c r="D291" s="12" t="str">
        <f t="shared" si="70"/>
        <v/>
      </c>
      <c r="E291" s="12" t="str">
        <f t="shared" si="71"/>
        <v/>
      </c>
      <c r="F291" s="12" t="str">
        <f t="shared" si="72"/>
        <v/>
      </c>
      <c r="G291" s="44" t="str">
        <f t="shared" si="73"/>
        <v/>
      </c>
      <c r="H291" s="44" t="str">
        <f t="shared" si="74"/>
        <v/>
      </c>
      <c r="Z291" s="12">
        <f t="shared" si="75"/>
        <v>289</v>
      </c>
      <c r="AA291" s="12">
        <f t="shared" si="66"/>
        <v>17</v>
      </c>
      <c r="AB291" s="32">
        <f>IFERROR(INDEX(generale!$A$5:$I$1004,$Z291,1),"")</f>
        <v>0</v>
      </c>
      <c r="AC291" s="32">
        <f>IFERROR(INDEX(generale!$A$5:$I$1004,$Z291,2),"")</f>
        <v>0</v>
      </c>
      <c r="AD291" s="32">
        <f>IFERROR(INDEX(generale!$A$5:$I$1004,$Z291,3),"")</f>
        <v>0</v>
      </c>
      <c r="AE291" s="32">
        <f>IFERROR(INDEX(generale!$A$5:$I$1004,$Z291,4),"")</f>
        <v>0</v>
      </c>
      <c r="AF291" s="32">
        <f>IFERROR(INDEX(generale!$A$5:$I$1004,$Z291,5),"")</f>
        <v>0</v>
      </c>
      <c r="AG291" s="32">
        <f>IFERROR(INDEX(generale!$A$5:$I$1004,$Z291,6),"")</f>
        <v>0</v>
      </c>
      <c r="AH291" s="13">
        <f>IFERROR(INDEX(generale!$A$5:$I$1004,$Z291,7),"")</f>
        <v>0</v>
      </c>
      <c r="AI291" s="13">
        <f>IFERROR(INDEX(generale!$A$5:$I$1004,$Z291,8),"")</f>
        <v>0</v>
      </c>
    </row>
    <row r="292" spans="1:35">
      <c r="A292" s="12" t="str">
        <f t="shared" si="67"/>
        <v/>
      </c>
      <c r="B292" s="42" t="str">
        <f t="shared" si="68"/>
        <v/>
      </c>
      <c r="C292" s="42" t="str">
        <f t="shared" si="69"/>
        <v/>
      </c>
      <c r="D292" s="12" t="str">
        <f t="shared" si="70"/>
        <v/>
      </c>
      <c r="E292" s="12" t="str">
        <f t="shared" si="71"/>
        <v/>
      </c>
      <c r="F292" s="12" t="str">
        <f t="shared" si="72"/>
        <v/>
      </c>
      <c r="G292" s="44" t="str">
        <f t="shared" si="73"/>
        <v/>
      </c>
      <c r="H292" s="44" t="str">
        <f t="shared" si="74"/>
        <v/>
      </c>
      <c r="Z292" s="12">
        <f t="shared" si="75"/>
        <v>290</v>
      </c>
      <c r="AA292" s="12">
        <f t="shared" si="66"/>
        <v>17</v>
      </c>
      <c r="AB292" s="32">
        <f>IFERROR(INDEX(generale!$A$5:$I$1004,$Z292,1),"")</f>
        <v>0</v>
      </c>
      <c r="AC292" s="32">
        <f>IFERROR(INDEX(generale!$A$5:$I$1004,$Z292,2),"")</f>
        <v>0</v>
      </c>
      <c r="AD292" s="32">
        <f>IFERROR(INDEX(generale!$A$5:$I$1004,$Z292,3),"")</f>
        <v>0</v>
      </c>
      <c r="AE292" s="32">
        <f>IFERROR(INDEX(generale!$A$5:$I$1004,$Z292,4),"")</f>
        <v>0</v>
      </c>
      <c r="AF292" s="32">
        <f>IFERROR(INDEX(generale!$A$5:$I$1004,$Z292,5),"")</f>
        <v>0</v>
      </c>
      <c r="AG292" s="32">
        <f>IFERROR(INDEX(generale!$A$5:$I$1004,$Z292,6),"")</f>
        <v>0</v>
      </c>
      <c r="AH292" s="13">
        <f>IFERROR(INDEX(generale!$A$5:$I$1004,$Z292,7),"")</f>
        <v>0</v>
      </c>
      <c r="AI292" s="13">
        <f>IFERROR(INDEX(generale!$A$5:$I$1004,$Z292,8),"")</f>
        <v>0</v>
      </c>
    </row>
    <row r="293" spans="1:35">
      <c r="A293" s="12" t="str">
        <f t="shared" si="67"/>
        <v/>
      </c>
      <c r="B293" s="42" t="str">
        <f t="shared" si="68"/>
        <v/>
      </c>
      <c r="C293" s="42" t="str">
        <f t="shared" si="69"/>
        <v/>
      </c>
      <c r="D293" s="12" t="str">
        <f t="shared" si="70"/>
        <v/>
      </c>
      <c r="E293" s="12" t="str">
        <f t="shared" si="71"/>
        <v/>
      </c>
      <c r="F293" s="12" t="str">
        <f t="shared" si="72"/>
        <v/>
      </c>
      <c r="G293" s="44" t="str">
        <f t="shared" si="73"/>
        <v/>
      </c>
      <c r="H293" s="44" t="str">
        <f t="shared" si="74"/>
        <v/>
      </c>
      <c r="Z293" s="12">
        <f t="shared" si="75"/>
        <v>291</v>
      </c>
      <c r="AA293" s="12">
        <f t="shared" si="66"/>
        <v>17</v>
      </c>
      <c r="AB293" s="32">
        <f>IFERROR(INDEX(generale!$A$5:$I$1004,$Z293,1),"")</f>
        <v>0</v>
      </c>
      <c r="AC293" s="32">
        <f>IFERROR(INDEX(generale!$A$5:$I$1004,$Z293,2),"")</f>
        <v>0</v>
      </c>
      <c r="AD293" s="32">
        <f>IFERROR(INDEX(generale!$A$5:$I$1004,$Z293,3),"")</f>
        <v>0</v>
      </c>
      <c r="AE293" s="32">
        <f>IFERROR(INDEX(generale!$A$5:$I$1004,$Z293,4),"")</f>
        <v>0</v>
      </c>
      <c r="AF293" s="32">
        <f>IFERROR(INDEX(generale!$A$5:$I$1004,$Z293,5),"")</f>
        <v>0</v>
      </c>
      <c r="AG293" s="32">
        <f>IFERROR(INDEX(generale!$A$5:$I$1004,$Z293,6),"")</f>
        <v>0</v>
      </c>
      <c r="AH293" s="13">
        <f>IFERROR(INDEX(generale!$A$5:$I$1004,$Z293,7),"")</f>
        <v>0</v>
      </c>
      <c r="AI293" s="13">
        <f>IFERROR(INDEX(generale!$A$5:$I$1004,$Z293,8),"")</f>
        <v>0</v>
      </c>
    </row>
    <row r="294" spans="1:35">
      <c r="A294" s="12" t="str">
        <f t="shared" si="67"/>
        <v/>
      </c>
      <c r="B294" s="42" t="str">
        <f t="shared" si="68"/>
        <v/>
      </c>
      <c r="C294" s="42" t="str">
        <f t="shared" si="69"/>
        <v/>
      </c>
      <c r="D294" s="12" t="str">
        <f t="shared" si="70"/>
        <v/>
      </c>
      <c r="E294" s="12" t="str">
        <f t="shared" si="71"/>
        <v/>
      </c>
      <c r="F294" s="12" t="str">
        <f t="shared" si="72"/>
        <v/>
      </c>
      <c r="G294" s="44" t="str">
        <f t="shared" si="73"/>
        <v/>
      </c>
      <c r="H294" s="44" t="str">
        <f t="shared" si="74"/>
        <v/>
      </c>
      <c r="Z294" s="12">
        <f t="shared" si="75"/>
        <v>292</v>
      </c>
      <c r="AA294" s="12">
        <f t="shared" si="66"/>
        <v>17</v>
      </c>
      <c r="AB294" s="32">
        <f>IFERROR(INDEX(generale!$A$5:$I$1004,$Z294,1),"")</f>
        <v>0</v>
      </c>
      <c r="AC294" s="32">
        <f>IFERROR(INDEX(generale!$A$5:$I$1004,$Z294,2),"")</f>
        <v>0</v>
      </c>
      <c r="AD294" s="32">
        <f>IFERROR(INDEX(generale!$A$5:$I$1004,$Z294,3),"")</f>
        <v>0</v>
      </c>
      <c r="AE294" s="32">
        <f>IFERROR(INDEX(generale!$A$5:$I$1004,$Z294,4),"")</f>
        <v>0</v>
      </c>
      <c r="AF294" s="32">
        <f>IFERROR(INDEX(generale!$A$5:$I$1004,$Z294,5),"")</f>
        <v>0</v>
      </c>
      <c r="AG294" s="32">
        <f>IFERROR(INDEX(generale!$A$5:$I$1004,$Z294,6),"")</f>
        <v>0</v>
      </c>
      <c r="AH294" s="13">
        <f>IFERROR(INDEX(generale!$A$5:$I$1004,$Z294,7),"")</f>
        <v>0</v>
      </c>
      <c r="AI294" s="13">
        <f>IFERROR(INDEX(generale!$A$5:$I$1004,$Z294,8),"")</f>
        <v>0</v>
      </c>
    </row>
    <row r="295" spans="1:35">
      <c r="A295" s="12" t="str">
        <f t="shared" si="67"/>
        <v/>
      </c>
      <c r="B295" s="42" t="str">
        <f t="shared" si="68"/>
        <v/>
      </c>
      <c r="C295" s="42" t="str">
        <f t="shared" si="69"/>
        <v/>
      </c>
      <c r="D295" s="12" t="str">
        <f t="shared" si="70"/>
        <v/>
      </c>
      <c r="E295" s="12" t="str">
        <f t="shared" si="71"/>
        <v/>
      </c>
      <c r="F295" s="12" t="str">
        <f t="shared" si="72"/>
        <v/>
      </c>
      <c r="G295" s="44" t="str">
        <f t="shared" si="73"/>
        <v/>
      </c>
      <c r="H295" s="44" t="str">
        <f t="shared" si="74"/>
        <v/>
      </c>
      <c r="Z295" s="12">
        <f t="shared" si="75"/>
        <v>293</v>
      </c>
      <c r="AA295" s="12">
        <f t="shared" si="66"/>
        <v>17</v>
      </c>
      <c r="AB295" s="32">
        <f>IFERROR(INDEX(generale!$A$5:$I$1004,$Z295,1),"")</f>
        <v>0</v>
      </c>
      <c r="AC295" s="32">
        <f>IFERROR(INDEX(generale!$A$5:$I$1004,$Z295,2),"")</f>
        <v>0</v>
      </c>
      <c r="AD295" s="32">
        <f>IFERROR(INDEX(generale!$A$5:$I$1004,$Z295,3),"")</f>
        <v>0</v>
      </c>
      <c r="AE295" s="32">
        <f>IFERROR(INDEX(generale!$A$5:$I$1004,$Z295,4),"")</f>
        <v>0</v>
      </c>
      <c r="AF295" s="32">
        <f>IFERROR(INDEX(generale!$A$5:$I$1004,$Z295,5),"")</f>
        <v>0</v>
      </c>
      <c r="AG295" s="32">
        <f>IFERROR(INDEX(generale!$A$5:$I$1004,$Z295,6),"")</f>
        <v>0</v>
      </c>
      <c r="AH295" s="13">
        <f>IFERROR(INDEX(generale!$A$5:$I$1004,$Z295,7),"")</f>
        <v>0</v>
      </c>
      <c r="AI295" s="13">
        <f>IFERROR(INDEX(generale!$A$5:$I$1004,$Z295,8),"")</f>
        <v>0</v>
      </c>
    </row>
    <row r="296" spans="1:35">
      <c r="A296" s="12" t="str">
        <f t="shared" si="67"/>
        <v/>
      </c>
      <c r="B296" s="42" t="str">
        <f t="shared" si="68"/>
        <v/>
      </c>
      <c r="C296" s="42" t="str">
        <f t="shared" si="69"/>
        <v/>
      </c>
      <c r="D296" s="12" t="str">
        <f t="shared" si="70"/>
        <v/>
      </c>
      <c r="E296" s="12" t="str">
        <f t="shared" si="71"/>
        <v/>
      </c>
      <c r="F296" s="12" t="str">
        <f t="shared" si="72"/>
        <v/>
      </c>
      <c r="G296" s="44" t="str">
        <f t="shared" si="73"/>
        <v/>
      </c>
      <c r="H296" s="44" t="str">
        <f t="shared" si="74"/>
        <v/>
      </c>
      <c r="Z296" s="12">
        <f t="shared" si="75"/>
        <v>294</v>
      </c>
      <c r="AA296" s="12">
        <f t="shared" si="66"/>
        <v>17</v>
      </c>
      <c r="AB296" s="32">
        <f>IFERROR(INDEX(generale!$A$5:$I$1004,$Z296,1),"")</f>
        <v>0</v>
      </c>
      <c r="AC296" s="32">
        <f>IFERROR(INDEX(generale!$A$5:$I$1004,$Z296,2),"")</f>
        <v>0</v>
      </c>
      <c r="AD296" s="32">
        <f>IFERROR(INDEX(generale!$A$5:$I$1004,$Z296,3),"")</f>
        <v>0</v>
      </c>
      <c r="AE296" s="32">
        <f>IFERROR(INDEX(generale!$A$5:$I$1004,$Z296,4),"")</f>
        <v>0</v>
      </c>
      <c r="AF296" s="32">
        <f>IFERROR(INDEX(generale!$A$5:$I$1004,$Z296,5),"")</f>
        <v>0</v>
      </c>
      <c r="AG296" s="32">
        <f>IFERROR(INDEX(generale!$A$5:$I$1004,$Z296,6),"")</f>
        <v>0</v>
      </c>
      <c r="AH296" s="13">
        <f>IFERROR(INDEX(generale!$A$5:$I$1004,$Z296,7),"")</f>
        <v>0</v>
      </c>
      <c r="AI296" s="13">
        <f>IFERROR(INDEX(generale!$A$5:$I$1004,$Z296,8),"")</f>
        <v>0</v>
      </c>
    </row>
    <row r="297" spans="1:35">
      <c r="A297" s="12" t="str">
        <f t="shared" si="67"/>
        <v/>
      </c>
      <c r="B297" s="42" t="str">
        <f t="shared" si="68"/>
        <v/>
      </c>
      <c r="C297" s="42" t="str">
        <f t="shared" si="69"/>
        <v/>
      </c>
      <c r="D297" s="12" t="str">
        <f t="shared" si="70"/>
        <v/>
      </c>
      <c r="E297" s="12" t="str">
        <f t="shared" si="71"/>
        <v/>
      </c>
      <c r="F297" s="12" t="str">
        <f t="shared" si="72"/>
        <v/>
      </c>
      <c r="G297" s="44" t="str">
        <f t="shared" si="73"/>
        <v/>
      </c>
      <c r="H297" s="44" t="str">
        <f t="shared" si="74"/>
        <v/>
      </c>
      <c r="Z297" s="12">
        <f t="shared" si="75"/>
        <v>295</v>
      </c>
      <c r="AA297" s="12">
        <f t="shared" si="66"/>
        <v>17</v>
      </c>
      <c r="AB297" s="32">
        <f>IFERROR(INDEX(generale!$A$5:$I$1004,$Z297,1),"")</f>
        <v>0</v>
      </c>
      <c r="AC297" s="32">
        <f>IFERROR(INDEX(generale!$A$5:$I$1004,$Z297,2),"")</f>
        <v>0</v>
      </c>
      <c r="AD297" s="32">
        <f>IFERROR(INDEX(generale!$A$5:$I$1004,$Z297,3),"")</f>
        <v>0</v>
      </c>
      <c r="AE297" s="32">
        <f>IFERROR(INDEX(generale!$A$5:$I$1004,$Z297,4),"")</f>
        <v>0</v>
      </c>
      <c r="AF297" s="32">
        <f>IFERROR(INDEX(generale!$A$5:$I$1004,$Z297,5),"")</f>
        <v>0</v>
      </c>
      <c r="AG297" s="32">
        <f>IFERROR(INDEX(generale!$A$5:$I$1004,$Z297,6),"")</f>
        <v>0</v>
      </c>
      <c r="AH297" s="13">
        <f>IFERROR(INDEX(generale!$A$5:$I$1004,$Z297,7),"")</f>
        <v>0</v>
      </c>
      <c r="AI297" s="13">
        <f>IFERROR(INDEX(generale!$A$5:$I$1004,$Z297,8),"")</f>
        <v>0</v>
      </c>
    </row>
    <row r="298" spans="1:35">
      <c r="A298" s="12" t="str">
        <f t="shared" si="67"/>
        <v/>
      </c>
      <c r="B298" s="42" t="str">
        <f t="shared" si="68"/>
        <v/>
      </c>
      <c r="C298" s="42" t="str">
        <f t="shared" si="69"/>
        <v/>
      </c>
      <c r="D298" s="12" t="str">
        <f t="shared" si="70"/>
        <v/>
      </c>
      <c r="E298" s="12" t="str">
        <f t="shared" si="71"/>
        <v/>
      </c>
      <c r="F298" s="12" t="str">
        <f t="shared" si="72"/>
        <v/>
      </c>
      <c r="G298" s="44" t="str">
        <f t="shared" si="73"/>
        <v/>
      </c>
      <c r="H298" s="44" t="str">
        <f t="shared" si="74"/>
        <v/>
      </c>
      <c r="Z298" s="12">
        <f t="shared" si="75"/>
        <v>296</v>
      </c>
      <c r="AA298" s="12">
        <f t="shared" si="66"/>
        <v>17</v>
      </c>
      <c r="AB298" s="32">
        <f>IFERROR(INDEX(generale!$A$5:$I$1004,$Z298,1),"")</f>
        <v>0</v>
      </c>
      <c r="AC298" s="32">
        <f>IFERROR(INDEX(generale!$A$5:$I$1004,$Z298,2),"")</f>
        <v>0</v>
      </c>
      <c r="AD298" s="32">
        <f>IFERROR(INDEX(generale!$A$5:$I$1004,$Z298,3),"")</f>
        <v>0</v>
      </c>
      <c r="AE298" s="32">
        <f>IFERROR(INDEX(generale!$A$5:$I$1004,$Z298,4),"")</f>
        <v>0</v>
      </c>
      <c r="AF298" s="32">
        <f>IFERROR(INDEX(generale!$A$5:$I$1004,$Z298,5),"")</f>
        <v>0</v>
      </c>
      <c r="AG298" s="32">
        <f>IFERROR(INDEX(generale!$A$5:$I$1004,$Z298,6),"")</f>
        <v>0</v>
      </c>
      <c r="AH298" s="13">
        <f>IFERROR(INDEX(generale!$A$5:$I$1004,$Z298,7),"")</f>
        <v>0</v>
      </c>
      <c r="AI298" s="13">
        <f>IFERROR(INDEX(generale!$A$5:$I$1004,$Z298,8),"")</f>
        <v>0</v>
      </c>
    </row>
    <row r="299" spans="1:35">
      <c r="A299" s="12" t="str">
        <f t="shared" si="67"/>
        <v/>
      </c>
      <c r="B299" s="42" t="str">
        <f t="shared" si="68"/>
        <v/>
      </c>
      <c r="C299" s="42" t="str">
        <f t="shared" si="69"/>
        <v/>
      </c>
      <c r="D299" s="12" t="str">
        <f t="shared" si="70"/>
        <v/>
      </c>
      <c r="E299" s="12" t="str">
        <f t="shared" si="71"/>
        <v/>
      </c>
      <c r="F299" s="12" t="str">
        <f t="shared" si="72"/>
        <v/>
      </c>
      <c r="G299" s="44" t="str">
        <f t="shared" si="73"/>
        <v/>
      </c>
      <c r="H299" s="44" t="str">
        <f t="shared" si="74"/>
        <v/>
      </c>
      <c r="Z299" s="12">
        <f t="shared" si="75"/>
        <v>297</v>
      </c>
      <c r="AA299" s="12">
        <f t="shared" si="66"/>
        <v>17</v>
      </c>
      <c r="AB299" s="32">
        <f>IFERROR(INDEX(generale!$A$5:$I$1004,$Z299,1),"")</f>
        <v>0</v>
      </c>
      <c r="AC299" s="32">
        <f>IFERROR(INDEX(generale!$A$5:$I$1004,$Z299,2),"")</f>
        <v>0</v>
      </c>
      <c r="AD299" s="32">
        <f>IFERROR(INDEX(generale!$A$5:$I$1004,$Z299,3),"")</f>
        <v>0</v>
      </c>
      <c r="AE299" s="32">
        <f>IFERROR(INDEX(generale!$A$5:$I$1004,$Z299,4),"")</f>
        <v>0</v>
      </c>
      <c r="AF299" s="32">
        <f>IFERROR(INDEX(generale!$A$5:$I$1004,$Z299,5),"")</f>
        <v>0</v>
      </c>
      <c r="AG299" s="32">
        <f>IFERROR(INDEX(generale!$A$5:$I$1004,$Z299,6),"")</f>
        <v>0</v>
      </c>
      <c r="AH299" s="13">
        <f>IFERROR(INDEX(generale!$A$5:$I$1004,$Z299,7),"")</f>
        <v>0</v>
      </c>
      <c r="AI299" s="13">
        <f>IFERROR(INDEX(generale!$A$5:$I$1004,$Z299,8),"")</f>
        <v>0</v>
      </c>
    </row>
    <row r="300" spans="1:35">
      <c r="A300" s="12" t="str">
        <f t="shared" si="67"/>
        <v/>
      </c>
      <c r="B300" s="42" t="str">
        <f t="shared" si="68"/>
        <v/>
      </c>
      <c r="C300" s="42" t="str">
        <f t="shared" si="69"/>
        <v/>
      </c>
      <c r="D300" s="12" t="str">
        <f t="shared" si="70"/>
        <v/>
      </c>
      <c r="E300" s="12" t="str">
        <f t="shared" si="71"/>
        <v/>
      </c>
      <c r="F300" s="12" t="str">
        <f t="shared" si="72"/>
        <v/>
      </c>
      <c r="G300" s="44" t="str">
        <f t="shared" si="73"/>
        <v/>
      </c>
      <c r="H300" s="44" t="str">
        <f t="shared" si="74"/>
        <v/>
      </c>
      <c r="Z300" s="12">
        <f t="shared" si="75"/>
        <v>298</v>
      </c>
      <c r="AA300" s="12">
        <f t="shared" si="66"/>
        <v>17</v>
      </c>
      <c r="AB300" s="32">
        <f>IFERROR(INDEX(generale!$A$5:$I$1004,$Z300,1),"")</f>
        <v>0</v>
      </c>
      <c r="AC300" s="32">
        <f>IFERROR(INDEX(generale!$A$5:$I$1004,$Z300,2),"")</f>
        <v>0</v>
      </c>
      <c r="AD300" s="32">
        <f>IFERROR(INDEX(generale!$A$5:$I$1004,$Z300,3),"")</f>
        <v>0</v>
      </c>
      <c r="AE300" s="32">
        <f>IFERROR(INDEX(generale!$A$5:$I$1004,$Z300,4),"")</f>
        <v>0</v>
      </c>
      <c r="AF300" s="32">
        <f>IFERROR(INDEX(generale!$A$5:$I$1004,$Z300,5),"")</f>
        <v>0</v>
      </c>
      <c r="AG300" s="32">
        <f>IFERROR(INDEX(generale!$A$5:$I$1004,$Z300,6),"")</f>
        <v>0</v>
      </c>
      <c r="AH300" s="13">
        <f>IFERROR(INDEX(generale!$A$5:$I$1004,$Z300,7),"")</f>
        <v>0</v>
      </c>
      <c r="AI300" s="13">
        <f>IFERROR(INDEX(generale!$A$5:$I$1004,$Z300,8),"")</f>
        <v>0</v>
      </c>
    </row>
    <row r="301" spans="1:35">
      <c r="A301" s="12" t="str">
        <f t="shared" si="67"/>
        <v/>
      </c>
      <c r="B301" s="42" t="str">
        <f t="shared" si="68"/>
        <v/>
      </c>
      <c r="C301" s="42" t="str">
        <f t="shared" si="69"/>
        <v/>
      </c>
      <c r="D301" s="12" t="str">
        <f t="shared" si="70"/>
        <v/>
      </c>
      <c r="E301" s="12" t="str">
        <f t="shared" si="71"/>
        <v/>
      </c>
      <c r="F301" s="12" t="str">
        <f t="shared" si="72"/>
        <v/>
      </c>
      <c r="G301" s="44" t="str">
        <f t="shared" si="73"/>
        <v/>
      </c>
      <c r="H301" s="44" t="str">
        <f t="shared" si="74"/>
        <v/>
      </c>
      <c r="Z301" s="12">
        <f t="shared" si="75"/>
        <v>299</v>
      </c>
      <c r="AA301" s="12">
        <f t="shared" si="66"/>
        <v>17</v>
      </c>
      <c r="AB301" s="32">
        <f>IFERROR(INDEX(generale!$A$5:$I$1004,$Z301,1),"")</f>
        <v>0</v>
      </c>
      <c r="AC301" s="32">
        <f>IFERROR(INDEX(generale!$A$5:$I$1004,$Z301,2),"")</f>
        <v>0</v>
      </c>
      <c r="AD301" s="32">
        <f>IFERROR(INDEX(generale!$A$5:$I$1004,$Z301,3),"")</f>
        <v>0</v>
      </c>
      <c r="AE301" s="32">
        <f>IFERROR(INDEX(generale!$A$5:$I$1004,$Z301,4),"")</f>
        <v>0</v>
      </c>
      <c r="AF301" s="32">
        <f>IFERROR(INDEX(generale!$A$5:$I$1004,$Z301,5),"")</f>
        <v>0</v>
      </c>
      <c r="AG301" s="32">
        <f>IFERROR(INDEX(generale!$A$5:$I$1004,$Z301,6),"")</f>
        <v>0</v>
      </c>
      <c r="AH301" s="13">
        <f>IFERROR(INDEX(generale!$A$5:$I$1004,$Z301,7),"")</f>
        <v>0</v>
      </c>
      <c r="AI301" s="13">
        <f>IFERROR(INDEX(generale!$A$5:$I$1004,$Z301,8),"")</f>
        <v>0</v>
      </c>
    </row>
    <row r="302" spans="1:35">
      <c r="A302" s="12" t="str">
        <f t="shared" si="67"/>
        <v/>
      </c>
      <c r="B302" s="42" t="str">
        <f t="shared" si="68"/>
        <v/>
      </c>
      <c r="C302" s="42" t="str">
        <f t="shared" si="69"/>
        <v/>
      </c>
      <c r="D302" s="12" t="str">
        <f t="shared" si="70"/>
        <v/>
      </c>
      <c r="E302" s="12" t="str">
        <f t="shared" si="71"/>
        <v/>
      </c>
      <c r="F302" s="12" t="str">
        <f t="shared" si="72"/>
        <v/>
      </c>
      <c r="G302" s="44" t="str">
        <f t="shared" si="73"/>
        <v/>
      </c>
      <c r="H302" s="44" t="str">
        <f t="shared" si="74"/>
        <v/>
      </c>
      <c r="Z302" s="12">
        <f t="shared" si="75"/>
        <v>300</v>
      </c>
      <c r="AA302" s="12">
        <f t="shared" si="66"/>
        <v>17</v>
      </c>
      <c r="AB302" s="32">
        <f>IFERROR(INDEX(generale!$A$5:$I$1004,$Z302,1),"")</f>
        <v>0</v>
      </c>
      <c r="AC302" s="32">
        <f>IFERROR(INDEX(generale!$A$5:$I$1004,$Z302,2),"")</f>
        <v>0</v>
      </c>
      <c r="AD302" s="32">
        <f>IFERROR(INDEX(generale!$A$5:$I$1004,$Z302,3),"")</f>
        <v>0</v>
      </c>
      <c r="AE302" s="32">
        <f>IFERROR(INDEX(generale!$A$5:$I$1004,$Z302,4),"")</f>
        <v>0</v>
      </c>
      <c r="AF302" s="32">
        <f>IFERROR(INDEX(generale!$A$5:$I$1004,$Z302,5),"")</f>
        <v>0</v>
      </c>
      <c r="AG302" s="32">
        <f>IFERROR(INDEX(generale!$A$5:$I$1004,$Z302,6),"")</f>
        <v>0</v>
      </c>
      <c r="AH302" s="13">
        <f>IFERROR(INDEX(generale!$A$5:$I$1004,$Z302,7),"")</f>
        <v>0</v>
      </c>
      <c r="AI302" s="13">
        <f>IFERROR(INDEX(generale!$A$5:$I$1004,$Z302,8),"")</f>
        <v>0</v>
      </c>
    </row>
    <row r="303" spans="1:35">
      <c r="A303" s="12" t="str">
        <f t="shared" si="67"/>
        <v/>
      </c>
      <c r="B303" s="42" t="str">
        <f t="shared" si="68"/>
        <v/>
      </c>
      <c r="C303" s="42" t="str">
        <f t="shared" si="69"/>
        <v/>
      </c>
      <c r="D303" s="12" t="str">
        <f t="shared" si="70"/>
        <v/>
      </c>
      <c r="E303" s="12" t="str">
        <f t="shared" si="71"/>
        <v/>
      </c>
      <c r="F303" s="12" t="str">
        <f t="shared" si="72"/>
        <v/>
      </c>
      <c r="G303" s="44" t="str">
        <f t="shared" si="73"/>
        <v/>
      </c>
      <c r="H303" s="44" t="str">
        <f t="shared" si="74"/>
        <v/>
      </c>
      <c r="Z303" s="12">
        <f t="shared" si="75"/>
        <v>301</v>
      </c>
      <c r="AA303" s="12">
        <f t="shared" si="66"/>
        <v>17</v>
      </c>
      <c r="AB303" s="32">
        <f>IFERROR(INDEX(generale!$A$5:$I$1004,$Z303,1),"")</f>
        <v>0</v>
      </c>
      <c r="AC303" s="32">
        <f>IFERROR(INDEX(generale!$A$5:$I$1004,$Z303,2),"")</f>
        <v>0</v>
      </c>
      <c r="AD303" s="32">
        <f>IFERROR(INDEX(generale!$A$5:$I$1004,$Z303,3),"")</f>
        <v>0</v>
      </c>
      <c r="AE303" s="32">
        <f>IFERROR(INDEX(generale!$A$5:$I$1004,$Z303,4),"")</f>
        <v>0</v>
      </c>
      <c r="AF303" s="32">
        <f>IFERROR(INDEX(generale!$A$5:$I$1004,$Z303,5),"")</f>
        <v>0</v>
      </c>
      <c r="AG303" s="32">
        <f>IFERROR(INDEX(generale!$A$5:$I$1004,$Z303,6),"")</f>
        <v>0</v>
      </c>
      <c r="AH303" s="13">
        <f>IFERROR(INDEX(generale!$A$5:$I$1004,$Z303,7),"")</f>
        <v>0</v>
      </c>
      <c r="AI303" s="13">
        <f>IFERROR(INDEX(generale!$A$5:$I$1004,$Z303,8),"")</f>
        <v>0</v>
      </c>
    </row>
    <row r="304" spans="1:35">
      <c r="A304" s="12" t="str">
        <f t="shared" si="67"/>
        <v/>
      </c>
      <c r="B304" s="42" t="str">
        <f t="shared" si="68"/>
        <v/>
      </c>
      <c r="C304" s="42" t="str">
        <f t="shared" si="69"/>
        <v/>
      </c>
      <c r="D304" s="12" t="str">
        <f t="shared" si="70"/>
        <v/>
      </c>
      <c r="E304" s="12" t="str">
        <f t="shared" si="71"/>
        <v/>
      </c>
      <c r="F304" s="12" t="str">
        <f t="shared" si="72"/>
        <v/>
      </c>
      <c r="G304" s="44" t="str">
        <f t="shared" si="73"/>
        <v/>
      </c>
      <c r="H304" s="44" t="str">
        <f t="shared" si="74"/>
        <v/>
      </c>
      <c r="Z304" s="12">
        <f t="shared" si="75"/>
        <v>302</v>
      </c>
      <c r="AA304" s="12">
        <f t="shared" si="66"/>
        <v>17</v>
      </c>
      <c r="AB304" s="32">
        <f>IFERROR(INDEX(generale!$A$5:$I$1004,$Z304,1),"")</f>
        <v>0</v>
      </c>
      <c r="AC304" s="32">
        <f>IFERROR(INDEX(generale!$A$5:$I$1004,$Z304,2),"")</f>
        <v>0</v>
      </c>
      <c r="AD304" s="32">
        <f>IFERROR(INDEX(generale!$A$5:$I$1004,$Z304,3),"")</f>
        <v>0</v>
      </c>
      <c r="AE304" s="32">
        <f>IFERROR(INDEX(generale!$A$5:$I$1004,$Z304,4),"")</f>
        <v>0</v>
      </c>
      <c r="AF304" s="32">
        <f>IFERROR(INDEX(generale!$A$5:$I$1004,$Z304,5),"")</f>
        <v>0</v>
      </c>
      <c r="AG304" s="32">
        <f>IFERROR(INDEX(generale!$A$5:$I$1004,$Z304,6),"")</f>
        <v>0</v>
      </c>
      <c r="AH304" s="13">
        <f>IFERROR(INDEX(generale!$A$5:$I$1004,$Z304,7),"")</f>
        <v>0</v>
      </c>
      <c r="AI304" s="13">
        <f>IFERROR(INDEX(generale!$A$5:$I$1004,$Z304,8),"")</f>
        <v>0</v>
      </c>
    </row>
    <row r="305" spans="1:35">
      <c r="A305" s="12" t="str">
        <f t="shared" si="67"/>
        <v/>
      </c>
      <c r="B305" s="42" t="str">
        <f t="shared" si="68"/>
        <v/>
      </c>
      <c r="C305" s="42" t="str">
        <f t="shared" si="69"/>
        <v/>
      </c>
      <c r="D305" s="12" t="str">
        <f t="shared" si="70"/>
        <v/>
      </c>
      <c r="E305" s="12" t="str">
        <f t="shared" si="71"/>
        <v/>
      </c>
      <c r="F305" s="12" t="str">
        <f t="shared" si="72"/>
        <v/>
      </c>
      <c r="G305" s="44" t="str">
        <f t="shared" si="73"/>
        <v/>
      </c>
      <c r="H305" s="44" t="str">
        <f t="shared" si="74"/>
        <v/>
      </c>
      <c r="Z305" s="12">
        <f t="shared" si="75"/>
        <v>303</v>
      </c>
      <c r="AA305" s="12">
        <f t="shared" si="66"/>
        <v>17</v>
      </c>
      <c r="AB305" s="32">
        <f>IFERROR(INDEX(generale!$A$5:$I$1004,$Z305,1),"")</f>
        <v>0</v>
      </c>
      <c r="AC305" s="32">
        <f>IFERROR(INDEX(generale!$A$5:$I$1004,$Z305,2),"")</f>
        <v>0</v>
      </c>
      <c r="AD305" s="32">
        <f>IFERROR(INDEX(generale!$A$5:$I$1004,$Z305,3),"")</f>
        <v>0</v>
      </c>
      <c r="AE305" s="32">
        <f>IFERROR(INDEX(generale!$A$5:$I$1004,$Z305,4),"")</f>
        <v>0</v>
      </c>
      <c r="AF305" s="32">
        <f>IFERROR(INDEX(generale!$A$5:$I$1004,$Z305,5),"")</f>
        <v>0</v>
      </c>
      <c r="AG305" s="32">
        <f>IFERROR(INDEX(generale!$A$5:$I$1004,$Z305,6),"")</f>
        <v>0</v>
      </c>
      <c r="AH305" s="13">
        <f>IFERROR(INDEX(generale!$A$5:$I$1004,$Z305,7),"")</f>
        <v>0</v>
      </c>
      <c r="AI305" s="13">
        <f>IFERROR(INDEX(generale!$A$5:$I$1004,$Z305,8),"")</f>
        <v>0</v>
      </c>
    </row>
    <row r="306" spans="1:35">
      <c r="A306" s="12" t="str">
        <f t="shared" si="67"/>
        <v/>
      </c>
      <c r="B306" s="42" t="str">
        <f t="shared" si="68"/>
        <v/>
      </c>
      <c r="C306" s="42" t="str">
        <f t="shared" si="69"/>
        <v/>
      </c>
      <c r="D306" s="12" t="str">
        <f t="shared" si="70"/>
        <v/>
      </c>
      <c r="E306" s="12" t="str">
        <f t="shared" si="71"/>
        <v/>
      </c>
      <c r="F306" s="12" t="str">
        <f t="shared" si="72"/>
        <v/>
      </c>
      <c r="G306" s="44" t="str">
        <f t="shared" si="73"/>
        <v/>
      </c>
      <c r="H306" s="44" t="str">
        <f t="shared" si="74"/>
        <v/>
      </c>
      <c r="Z306" s="12">
        <f t="shared" si="75"/>
        <v>304</v>
      </c>
      <c r="AA306" s="12">
        <f t="shared" si="66"/>
        <v>17</v>
      </c>
      <c r="AB306" s="32">
        <f>IFERROR(INDEX(generale!$A$5:$I$1004,$Z306,1),"")</f>
        <v>0</v>
      </c>
      <c r="AC306" s="32">
        <f>IFERROR(INDEX(generale!$A$5:$I$1004,$Z306,2),"")</f>
        <v>0</v>
      </c>
      <c r="AD306" s="32">
        <f>IFERROR(INDEX(generale!$A$5:$I$1004,$Z306,3),"")</f>
        <v>0</v>
      </c>
      <c r="AE306" s="32">
        <f>IFERROR(INDEX(generale!$A$5:$I$1004,$Z306,4),"")</f>
        <v>0</v>
      </c>
      <c r="AF306" s="32">
        <f>IFERROR(INDEX(generale!$A$5:$I$1004,$Z306,5),"")</f>
        <v>0</v>
      </c>
      <c r="AG306" s="32">
        <f>IFERROR(INDEX(generale!$A$5:$I$1004,$Z306,6),"")</f>
        <v>0</v>
      </c>
      <c r="AH306" s="13">
        <f>IFERROR(INDEX(generale!$A$5:$I$1004,$Z306,7),"")</f>
        <v>0</v>
      </c>
      <c r="AI306" s="13">
        <f>IFERROR(INDEX(generale!$A$5:$I$1004,$Z306,8),"")</f>
        <v>0</v>
      </c>
    </row>
    <row r="307" spans="1:35">
      <c r="A307" s="12" t="str">
        <f t="shared" si="67"/>
        <v/>
      </c>
      <c r="B307" s="42" t="str">
        <f t="shared" si="68"/>
        <v/>
      </c>
      <c r="C307" s="42" t="str">
        <f t="shared" si="69"/>
        <v/>
      </c>
      <c r="D307" s="12" t="str">
        <f t="shared" si="70"/>
        <v/>
      </c>
      <c r="E307" s="12" t="str">
        <f t="shared" si="71"/>
        <v/>
      </c>
      <c r="F307" s="12" t="str">
        <f t="shared" si="72"/>
        <v/>
      </c>
      <c r="G307" s="44" t="str">
        <f t="shared" si="73"/>
        <v/>
      </c>
      <c r="H307" s="44" t="str">
        <f t="shared" si="74"/>
        <v/>
      </c>
      <c r="Z307" s="12">
        <f t="shared" si="75"/>
        <v>305</v>
      </c>
      <c r="AA307" s="12">
        <f t="shared" si="66"/>
        <v>17</v>
      </c>
      <c r="AB307" s="32">
        <f>IFERROR(INDEX(generale!$A$5:$I$1004,$Z307,1),"")</f>
        <v>0</v>
      </c>
      <c r="AC307" s="32">
        <f>IFERROR(INDEX(generale!$A$5:$I$1004,$Z307,2),"")</f>
        <v>0</v>
      </c>
      <c r="AD307" s="32">
        <f>IFERROR(INDEX(generale!$A$5:$I$1004,$Z307,3),"")</f>
        <v>0</v>
      </c>
      <c r="AE307" s="32">
        <f>IFERROR(INDEX(generale!$A$5:$I$1004,$Z307,4),"")</f>
        <v>0</v>
      </c>
      <c r="AF307" s="32">
        <f>IFERROR(INDEX(generale!$A$5:$I$1004,$Z307,5),"")</f>
        <v>0</v>
      </c>
      <c r="AG307" s="32">
        <f>IFERROR(INDEX(generale!$A$5:$I$1004,$Z307,6),"")</f>
        <v>0</v>
      </c>
      <c r="AH307" s="13">
        <f>IFERROR(INDEX(generale!$A$5:$I$1004,$Z307,7),"")</f>
        <v>0</v>
      </c>
      <c r="AI307" s="13">
        <f>IFERROR(INDEX(generale!$A$5:$I$1004,$Z307,8),"")</f>
        <v>0</v>
      </c>
    </row>
    <row r="308" spans="1:35">
      <c r="A308" s="12" t="str">
        <f t="shared" si="67"/>
        <v/>
      </c>
      <c r="B308" s="42" t="str">
        <f t="shared" si="68"/>
        <v/>
      </c>
      <c r="C308" s="42" t="str">
        <f t="shared" si="69"/>
        <v/>
      </c>
      <c r="D308" s="12" t="str">
        <f t="shared" si="70"/>
        <v/>
      </c>
      <c r="E308" s="12" t="str">
        <f t="shared" si="71"/>
        <v/>
      </c>
      <c r="F308" s="12" t="str">
        <f t="shared" si="72"/>
        <v/>
      </c>
      <c r="G308" s="44" t="str">
        <f t="shared" si="73"/>
        <v/>
      </c>
      <c r="H308" s="44" t="str">
        <f t="shared" si="74"/>
        <v/>
      </c>
      <c r="Z308" s="12">
        <f t="shared" si="75"/>
        <v>306</v>
      </c>
      <c r="AA308" s="12">
        <f t="shared" si="66"/>
        <v>17</v>
      </c>
      <c r="AB308" s="32">
        <f>IFERROR(INDEX(generale!$A$5:$I$1004,$Z308,1),"")</f>
        <v>0</v>
      </c>
      <c r="AC308" s="32">
        <f>IFERROR(INDEX(generale!$A$5:$I$1004,$Z308,2),"")</f>
        <v>0</v>
      </c>
      <c r="AD308" s="32">
        <f>IFERROR(INDEX(generale!$A$5:$I$1004,$Z308,3),"")</f>
        <v>0</v>
      </c>
      <c r="AE308" s="32">
        <f>IFERROR(INDEX(generale!$A$5:$I$1004,$Z308,4),"")</f>
        <v>0</v>
      </c>
      <c r="AF308" s="32">
        <f>IFERROR(INDEX(generale!$A$5:$I$1004,$Z308,5),"")</f>
        <v>0</v>
      </c>
      <c r="AG308" s="32">
        <f>IFERROR(INDEX(generale!$A$5:$I$1004,$Z308,6),"")</f>
        <v>0</v>
      </c>
      <c r="AH308" s="13">
        <f>IFERROR(INDEX(generale!$A$5:$I$1004,$Z308,7),"")</f>
        <v>0</v>
      </c>
      <c r="AI308" s="13">
        <f>IFERROR(INDEX(generale!$A$5:$I$1004,$Z308,8),"")</f>
        <v>0</v>
      </c>
    </row>
    <row r="309" spans="1:35">
      <c r="A309" s="12" t="str">
        <f t="shared" si="67"/>
        <v/>
      </c>
      <c r="B309" s="42" t="str">
        <f t="shared" si="68"/>
        <v/>
      </c>
      <c r="C309" s="42" t="str">
        <f t="shared" si="69"/>
        <v/>
      </c>
      <c r="D309" s="12" t="str">
        <f t="shared" si="70"/>
        <v/>
      </c>
      <c r="E309" s="12" t="str">
        <f t="shared" si="71"/>
        <v/>
      </c>
      <c r="F309" s="12" t="str">
        <f t="shared" si="72"/>
        <v/>
      </c>
      <c r="G309" s="44" t="str">
        <f t="shared" si="73"/>
        <v/>
      </c>
      <c r="H309" s="44" t="str">
        <f t="shared" si="74"/>
        <v/>
      </c>
      <c r="Z309" s="12">
        <f t="shared" si="75"/>
        <v>307</v>
      </c>
      <c r="AA309" s="12">
        <f t="shared" si="66"/>
        <v>17</v>
      </c>
      <c r="AB309" s="32">
        <f>IFERROR(INDEX(generale!$A$5:$I$1004,$Z309,1),"")</f>
        <v>0</v>
      </c>
      <c r="AC309" s="32">
        <f>IFERROR(INDEX(generale!$A$5:$I$1004,$Z309,2),"")</f>
        <v>0</v>
      </c>
      <c r="AD309" s="32">
        <f>IFERROR(INDEX(generale!$A$5:$I$1004,$Z309,3),"")</f>
        <v>0</v>
      </c>
      <c r="AE309" s="32">
        <f>IFERROR(INDEX(generale!$A$5:$I$1004,$Z309,4),"")</f>
        <v>0</v>
      </c>
      <c r="AF309" s="32">
        <f>IFERROR(INDEX(generale!$A$5:$I$1004,$Z309,5),"")</f>
        <v>0</v>
      </c>
      <c r="AG309" s="32">
        <f>IFERROR(INDEX(generale!$A$5:$I$1004,$Z309,6),"")</f>
        <v>0</v>
      </c>
      <c r="AH309" s="13">
        <f>IFERROR(INDEX(generale!$A$5:$I$1004,$Z309,7),"")</f>
        <v>0</v>
      </c>
      <c r="AI309" s="13">
        <f>IFERROR(INDEX(generale!$A$5:$I$1004,$Z309,8),"")</f>
        <v>0</v>
      </c>
    </row>
    <row r="310" spans="1:35">
      <c r="A310" s="12" t="str">
        <f t="shared" si="67"/>
        <v/>
      </c>
      <c r="B310" s="42" t="str">
        <f t="shared" si="68"/>
        <v/>
      </c>
      <c r="C310" s="42" t="str">
        <f t="shared" si="69"/>
        <v/>
      </c>
      <c r="D310" s="12" t="str">
        <f t="shared" si="70"/>
        <v/>
      </c>
      <c r="E310" s="12" t="str">
        <f t="shared" si="71"/>
        <v/>
      </c>
      <c r="F310" s="12" t="str">
        <f t="shared" si="72"/>
        <v/>
      </c>
      <c r="G310" s="44" t="str">
        <f t="shared" si="73"/>
        <v/>
      </c>
      <c r="H310" s="44" t="str">
        <f t="shared" si="74"/>
        <v/>
      </c>
      <c r="Z310" s="12">
        <f t="shared" si="75"/>
        <v>308</v>
      </c>
      <c r="AA310" s="12">
        <f t="shared" si="66"/>
        <v>17</v>
      </c>
      <c r="AB310" s="32">
        <f>IFERROR(INDEX(generale!$A$5:$I$1004,$Z310,1),"")</f>
        <v>0</v>
      </c>
      <c r="AC310" s="32">
        <f>IFERROR(INDEX(generale!$A$5:$I$1004,$Z310,2),"")</f>
        <v>0</v>
      </c>
      <c r="AD310" s="32">
        <f>IFERROR(INDEX(generale!$A$5:$I$1004,$Z310,3),"")</f>
        <v>0</v>
      </c>
      <c r="AE310" s="32">
        <f>IFERROR(INDEX(generale!$A$5:$I$1004,$Z310,4),"")</f>
        <v>0</v>
      </c>
      <c r="AF310" s="32">
        <f>IFERROR(INDEX(generale!$A$5:$I$1004,$Z310,5),"")</f>
        <v>0</v>
      </c>
      <c r="AG310" s="32">
        <f>IFERROR(INDEX(generale!$A$5:$I$1004,$Z310,6),"")</f>
        <v>0</v>
      </c>
      <c r="AH310" s="13">
        <f>IFERROR(INDEX(generale!$A$5:$I$1004,$Z310,7),"")</f>
        <v>0</v>
      </c>
      <c r="AI310" s="13">
        <f>IFERROR(INDEX(generale!$A$5:$I$1004,$Z310,8),"")</f>
        <v>0</v>
      </c>
    </row>
    <row r="311" spans="1:35">
      <c r="A311" s="12" t="str">
        <f t="shared" si="67"/>
        <v/>
      </c>
      <c r="B311" s="42" t="str">
        <f t="shared" si="68"/>
        <v/>
      </c>
      <c r="C311" s="42" t="str">
        <f t="shared" si="69"/>
        <v/>
      </c>
      <c r="D311" s="12" t="str">
        <f t="shared" si="70"/>
        <v/>
      </c>
      <c r="E311" s="12" t="str">
        <f t="shared" si="71"/>
        <v/>
      </c>
      <c r="F311" s="12" t="str">
        <f t="shared" si="72"/>
        <v/>
      </c>
      <c r="G311" s="44" t="str">
        <f t="shared" si="73"/>
        <v/>
      </c>
      <c r="H311" s="44" t="str">
        <f t="shared" si="74"/>
        <v/>
      </c>
      <c r="Z311" s="12">
        <f t="shared" si="75"/>
        <v>309</v>
      </c>
      <c r="AA311" s="12">
        <f t="shared" si="66"/>
        <v>17</v>
      </c>
      <c r="AB311" s="32">
        <f>IFERROR(INDEX(generale!$A$5:$I$1004,$Z311,1),"")</f>
        <v>0</v>
      </c>
      <c r="AC311" s="32">
        <f>IFERROR(INDEX(generale!$A$5:$I$1004,$Z311,2),"")</f>
        <v>0</v>
      </c>
      <c r="AD311" s="32">
        <f>IFERROR(INDEX(generale!$A$5:$I$1004,$Z311,3),"")</f>
        <v>0</v>
      </c>
      <c r="AE311" s="32">
        <f>IFERROR(INDEX(generale!$A$5:$I$1004,$Z311,4),"")</f>
        <v>0</v>
      </c>
      <c r="AF311" s="32">
        <f>IFERROR(INDEX(generale!$A$5:$I$1004,$Z311,5),"")</f>
        <v>0</v>
      </c>
      <c r="AG311" s="32">
        <f>IFERROR(INDEX(generale!$A$5:$I$1004,$Z311,6),"")</f>
        <v>0</v>
      </c>
      <c r="AH311" s="13">
        <f>IFERROR(INDEX(generale!$A$5:$I$1004,$Z311,7),"")</f>
        <v>0</v>
      </c>
      <c r="AI311" s="13">
        <f>IFERROR(INDEX(generale!$A$5:$I$1004,$Z311,8),"")</f>
        <v>0</v>
      </c>
    </row>
    <row r="312" spans="1:35">
      <c r="A312" s="12" t="str">
        <f t="shared" si="67"/>
        <v/>
      </c>
      <c r="B312" s="42" t="str">
        <f t="shared" si="68"/>
        <v/>
      </c>
      <c r="C312" s="42" t="str">
        <f t="shared" si="69"/>
        <v/>
      </c>
      <c r="D312" s="12" t="str">
        <f t="shared" si="70"/>
        <v/>
      </c>
      <c r="E312" s="12" t="str">
        <f t="shared" si="71"/>
        <v/>
      </c>
      <c r="F312" s="12" t="str">
        <f t="shared" si="72"/>
        <v/>
      </c>
      <c r="G312" s="44" t="str">
        <f t="shared" si="73"/>
        <v/>
      </c>
      <c r="H312" s="44" t="str">
        <f t="shared" si="74"/>
        <v/>
      </c>
      <c r="Z312" s="12">
        <f t="shared" si="75"/>
        <v>310</v>
      </c>
      <c r="AA312" s="12">
        <f t="shared" si="66"/>
        <v>17</v>
      </c>
      <c r="AB312" s="32">
        <f>IFERROR(INDEX(generale!$A$5:$I$1004,$Z312,1),"")</f>
        <v>0</v>
      </c>
      <c r="AC312" s="32">
        <f>IFERROR(INDEX(generale!$A$5:$I$1004,$Z312,2),"")</f>
        <v>0</v>
      </c>
      <c r="AD312" s="32">
        <f>IFERROR(INDEX(generale!$A$5:$I$1004,$Z312,3),"")</f>
        <v>0</v>
      </c>
      <c r="AE312" s="32">
        <f>IFERROR(INDEX(generale!$A$5:$I$1004,$Z312,4),"")</f>
        <v>0</v>
      </c>
      <c r="AF312" s="32">
        <f>IFERROR(INDEX(generale!$A$5:$I$1004,$Z312,5),"")</f>
        <v>0</v>
      </c>
      <c r="AG312" s="32">
        <f>IFERROR(INDEX(generale!$A$5:$I$1004,$Z312,6),"")</f>
        <v>0</v>
      </c>
      <c r="AH312" s="13">
        <f>IFERROR(INDEX(generale!$A$5:$I$1004,$Z312,7),"")</f>
        <v>0</v>
      </c>
      <c r="AI312" s="13">
        <f>IFERROR(INDEX(generale!$A$5:$I$1004,$Z312,8),"")</f>
        <v>0</v>
      </c>
    </row>
    <row r="313" spans="1:35">
      <c r="A313" s="12" t="str">
        <f t="shared" si="67"/>
        <v/>
      </c>
      <c r="B313" s="42" t="str">
        <f t="shared" si="68"/>
        <v/>
      </c>
      <c r="C313" s="42" t="str">
        <f t="shared" si="69"/>
        <v/>
      </c>
      <c r="D313" s="12" t="str">
        <f t="shared" si="70"/>
        <v/>
      </c>
      <c r="E313" s="12" t="str">
        <f t="shared" si="71"/>
        <v/>
      </c>
      <c r="F313" s="12" t="str">
        <f t="shared" si="72"/>
        <v/>
      </c>
      <c r="G313" s="44" t="str">
        <f t="shared" si="73"/>
        <v/>
      </c>
      <c r="H313" s="44" t="str">
        <f t="shared" si="74"/>
        <v/>
      </c>
      <c r="Z313" s="12">
        <f t="shared" si="75"/>
        <v>311</v>
      </c>
      <c r="AA313" s="12">
        <f t="shared" si="66"/>
        <v>17</v>
      </c>
      <c r="AB313" s="32">
        <f>IFERROR(INDEX(generale!$A$5:$I$1004,$Z313,1),"")</f>
        <v>0</v>
      </c>
      <c r="AC313" s="32">
        <f>IFERROR(INDEX(generale!$A$5:$I$1004,$Z313,2),"")</f>
        <v>0</v>
      </c>
      <c r="AD313" s="32">
        <f>IFERROR(INDEX(generale!$A$5:$I$1004,$Z313,3),"")</f>
        <v>0</v>
      </c>
      <c r="AE313" s="32">
        <f>IFERROR(INDEX(generale!$A$5:$I$1004,$Z313,4),"")</f>
        <v>0</v>
      </c>
      <c r="AF313" s="32">
        <f>IFERROR(INDEX(generale!$A$5:$I$1004,$Z313,5),"")</f>
        <v>0</v>
      </c>
      <c r="AG313" s="32">
        <f>IFERROR(INDEX(generale!$A$5:$I$1004,$Z313,6),"")</f>
        <v>0</v>
      </c>
      <c r="AH313" s="13">
        <f>IFERROR(INDEX(generale!$A$5:$I$1004,$Z313,7),"")</f>
        <v>0</v>
      </c>
      <c r="AI313" s="13">
        <f>IFERROR(INDEX(generale!$A$5:$I$1004,$Z313,8),"")</f>
        <v>0</v>
      </c>
    </row>
    <row r="314" spans="1:35">
      <c r="A314" s="12" t="str">
        <f t="shared" si="67"/>
        <v/>
      </c>
      <c r="B314" s="42" t="str">
        <f t="shared" si="68"/>
        <v/>
      </c>
      <c r="C314" s="42" t="str">
        <f t="shared" si="69"/>
        <v/>
      </c>
      <c r="D314" s="12" t="str">
        <f t="shared" si="70"/>
        <v/>
      </c>
      <c r="E314" s="12" t="str">
        <f t="shared" si="71"/>
        <v/>
      </c>
      <c r="F314" s="12" t="str">
        <f t="shared" si="72"/>
        <v/>
      </c>
      <c r="G314" s="44" t="str">
        <f t="shared" si="73"/>
        <v/>
      </c>
      <c r="H314" s="44" t="str">
        <f t="shared" si="74"/>
        <v/>
      </c>
      <c r="Z314" s="12">
        <f t="shared" si="75"/>
        <v>312</v>
      </c>
      <c r="AA314" s="12">
        <f t="shared" si="66"/>
        <v>17</v>
      </c>
      <c r="AB314" s="32">
        <f>IFERROR(INDEX(generale!$A$5:$I$1004,$Z314,1),"")</f>
        <v>0</v>
      </c>
      <c r="AC314" s="32">
        <f>IFERROR(INDEX(generale!$A$5:$I$1004,$Z314,2),"")</f>
        <v>0</v>
      </c>
      <c r="AD314" s="32">
        <f>IFERROR(INDEX(generale!$A$5:$I$1004,$Z314,3),"")</f>
        <v>0</v>
      </c>
      <c r="AE314" s="32">
        <f>IFERROR(INDEX(generale!$A$5:$I$1004,$Z314,4),"")</f>
        <v>0</v>
      </c>
      <c r="AF314" s="32">
        <f>IFERROR(INDEX(generale!$A$5:$I$1004,$Z314,5),"")</f>
        <v>0</v>
      </c>
      <c r="AG314" s="32">
        <f>IFERROR(INDEX(generale!$A$5:$I$1004,$Z314,6),"")</f>
        <v>0</v>
      </c>
      <c r="AH314" s="13">
        <f>IFERROR(INDEX(generale!$A$5:$I$1004,$Z314,7),"")</f>
        <v>0</v>
      </c>
      <c r="AI314" s="13">
        <f>IFERROR(INDEX(generale!$A$5:$I$1004,$Z314,8),"")</f>
        <v>0</v>
      </c>
    </row>
    <row r="315" spans="1:35">
      <c r="A315" s="12" t="str">
        <f t="shared" si="67"/>
        <v/>
      </c>
      <c r="B315" s="42" t="str">
        <f t="shared" si="68"/>
        <v/>
      </c>
      <c r="C315" s="42" t="str">
        <f t="shared" si="69"/>
        <v/>
      </c>
      <c r="D315" s="12" t="str">
        <f t="shared" si="70"/>
        <v/>
      </c>
      <c r="E315" s="12" t="str">
        <f t="shared" si="71"/>
        <v/>
      </c>
      <c r="F315" s="12" t="str">
        <f t="shared" si="72"/>
        <v/>
      </c>
      <c r="G315" s="44" t="str">
        <f t="shared" si="73"/>
        <v/>
      </c>
      <c r="H315" s="44" t="str">
        <f t="shared" si="74"/>
        <v/>
      </c>
      <c r="Z315" s="12">
        <f t="shared" si="75"/>
        <v>313</v>
      </c>
      <c r="AA315" s="12">
        <f t="shared" si="66"/>
        <v>17</v>
      </c>
      <c r="AB315" s="32">
        <f>IFERROR(INDEX(generale!$A$5:$I$1004,$Z315,1),"")</f>
        <v>0</v>
      </c>
      <c r="AC315" s="32">
        <f>IFERROR(INDEX(generale!$A$5:$I$1004,$Z315,2),"")</f>
        <v>0</v>
      </c>
      <c r="AD315" s="32">
        <f>IFERROR(INDEX(generale!$A$5:$I$1004,$Z315,3),"")</f>
        <v>0</v>
      </c>
      <c r="AE315" s="32">
        <f>IFERROR(INDEX(generale!$A$5:$I$1004,$Z315,4),"")</f>
        <v>0</v>
      </c>
      <c r="AF315" s="32">
        <f>IFERROR(INDEX(generale!$A$5:$I$1004,$Z315,5),"")</f>
        <v>0</v>
      </c>
      <c r="AG315" s="32">
        <f>IFERROR(INDEX(generale!$A$5:$I$1004,$Z315,6),"")</f>
        <v>0</v>
      </c>
      <c r="AH315" s="13">
        <f>IFERROR(INDEX(generale!$A$5:$I$1004,$Z315,7),"")</f>
        <v>0</v>
      </c>
      <c r="AI315" s="13">
        <f>IFERROR(INDEX(generale!$A$5:$I$1004,$Z315,8),"")</f>
        <v>0</v>
      </c>
    </row>
    <row r="316" spans="1:35">
      <c r="A316" s="12" t="str">
        <f t="shared" si="67"/>
        <v/>
      </c>
      <c r="B316" s="42" t="str">
        <f t="shared" si="68"/>
        <v/>
      </c>
      <c r="C316" s="42" t="str">
        <f t="shared" si="69"/>
        <v/>
      </c>
      <c r="D316" s="12" t="str">
        <f t="shared" si="70"/>
        <v/>
      </c>
      <c r="E316" s="12" t="str">
        <f t="shared" si="71"/>
        <v/>
      </c>
      <c r="F316" s="12" t="str">
        <f t="shared" si="72"/>
        <v/>
      </c>
      <c r="G316" s="44" t="str">
        <f t="shared" si="73"/>
        <v/>
      </c>
      <c r="H316" s="44" t="str">
        <f t="shared" si="74"/>
        <v/>
      </c>
      <c r="Z316" s="12">
        <f t="shared" si="75"/>
        <v>314</v>
      </c>
      <c r="AA316" s="12">
        <f t="shared" si="66"/>
        <v>17</v>
      </c>
      <c r="AB316" s="32">
        <f>IFERROR(INDEX(generale!$A$5:$I$1004,$Z316,1),"")</f>
        <v>0</v>
      </c>
      <c r="AC316" s="32">
        <f>IFERROR(INDEX(generale!$A$5:$I$1004,$Z316,2),"")</f>
        <v>0</v>
      </c>
      <c r="AD316" s="32">
        <f>IFERROR(INDEX(generale!$A$5:$I$1004,$Z316,3),"")</f>
        <v>0</v>
      </c>
      <c r="AE316" s="32">
        <f>IFERROR(INDEX(generale!$A$5:$I$1004,$Z316,4),"")</f>
        <v>0</v>
      </c>
      <c r="AF316" s="32">
        <f>IFERROR(INDEX(generale!$A$5:$I$1004,$Z316,5),"")</f>
        <v>0</v>
      </c>
      <c r="AG316" s="32">
        <f>IFERROR(INDEX(generale!$A$5:$I$1004,$Z316,6),"")</f>
        <v>0</v>
      </c>
      <c r="AH316" s="13">
        <f>IFERROR(INDEX(generale!$A$5:$I$1004,$Z316,7),"")</f>
        <v>0</v>
      </c>
      <c r="AI316" s="13">
        <f>IFERROR(INDEX(generale!$A$5:$I$1004,$Z316,8),"")</f>
        <v>0</v>
      </c>
    </row>
    <row r="317" spans="1:35">
      <c r="A317" s="12" t="str">
        <f t="shared" si="67"/>
        <v/>
      </c>
      <c r="B317" s="42" t="str">
        <f t="shared" si="68"/>
        <v/>
      </c>
      <c r="C317" s="42" t="str">
        <f t="shared" si="69"/>
        <v/>
      </c>
      <c r="D317" s="12" t="str">
        <f t="shared" si="70"/>
        <v/>
      </c>
      <c r="E317" s="12" t="str">
        <f t="shared" si="71"/>
        <v/>
      </c>
      <c r="F317" s="12" t="str">
        <f t="shared" si="72"/>
        <v/>
      </c>
      <c r="G317" s="44" t="str">
        <f t="shared" si="73"/>
        <v/>
      </c>
      <c r="H317" s="44" t="str">
        <f t="shared" si="74"/>
        <v/>
      </c>
      <c r="Z317" s="12">
        <f t="shared" si="75"/>
        <v>315</v>
      </c>
      <c r="AA317" s="12">
        <f t="shared" si="66"/>
        <v>17</v>
      </c>
      <c r="AB317" s="32">
        <f>IFERROR(INDEX(generale!$A$5:$I$1004,$Z317,1),"")</f>
        <v>0</v>
      </c>
      <c r="AC317" s="32">
        <f>IFERROR(INDEX(generale!$A$5:$I$1004,$Z317,2),"")</f>
        <v>0</v>
      </c>
      <c r="AD317" s="32">
        <f>IFERROR(INDEX(generale!$A$5:$I$1004,$Z317,3),"")</f>
        <v>0</v>
      </c>
      <c r="AE317" s="32">
        <f>IFERROR(INDEX(generale!$A$5:$I$1004,$Z317,4),"")</f>
        <v>0</v>
      </c>
      <c r="AF317" s="32">
        <f>IFERROR(INDEX(generale!$A$5:$I$1004,$Z317,5),"")</f>
        <v>0</v>
      </c>
      <c r="AG317" s="32">
        <f>IFERROR(INDEX(generale!$A$5:$I$1004,$Z317,6),"")</f>
        <v>0</v>
      </c>
      <c r="AH317" s="13">
        <f>IFERROR(INDEX(generale!$A$5:$I$1004,$Z317,7),"")</f>
        <v>0</v>
      </c>
      <c r="AI317" s="13">
        <f>IFERROR(INDEX(generale!$A$5:$I$1004,$Z317,8),"")</f>
        <v>0</v>
      </c>
    </row>
    <row r="318" spans="1:35">
      <c r="A318" s="12" t="str">
        <f t="shared" si="67"/>
        <v/>
      </c>
      <c r="B318" s="42" t="str">
        <f t="shared" si="68"/>
        <v/>
      </c>
      <c r="C318" s="42" t="str">
        <f t="shared" si="69"/>
        <v/>
      </c>
      <c r="D318" s="12" t="str">
        <f t="shared" si="70"/>
        <v/>
      </c>
      <c r="E318" s="12" t="str">
        <f t="shared" si="71"/>
        <v/>
      </c>
      <c r="F318" s="12" t="str">
        <f t="shared" si="72"/>
        <v/>
      </c>
      <c r="G318" s="44" t="str">
        <f t="shared" si="73"/>
        <v/>
      </c>
      <c r="H318" s="44" t="str">
        <f t="shared" si="74"/>
        <v/>
      </c>
      <c r="Z318" s="12">
        <f t="shared" si="75"/>
        <v>316</v>
      </c>
      <c r="AA318" s="12">
        <f t="shared" si="66"/>
        <v>17</v>
      </c>
      <c r="AB318" s="32">
        <f>IFERROR(INDEX(generale!$A$5:$I$1004,$Z318,1),"")</f>
        <v>0</v>
      </c>
      <c r="AC318" s="32">
        <f>IFERROR(INDEX(generale!$A$5:$I$1004,$Z318,2),"")</f>
        <v>0</v>
      </c>
      <c r="AD318" s="32">
        <f>IFERROR(INDEX(generale!$A$5:$I$1004,$Z318,3),"")</f>
        <v>0</v>
      </c>
      <c r="AE318" s="32">
        <f>IFERROR(INDEX(generale!$A$5:$I$1004,$Z318,4),"")</f>
        <v>0</v>
      </c>
      <c r="AF318" s="32">
        <f>IFERROR(INDEX(generale!$A$5:$I$1004,$Z318,5),"")</f>
        <v>0</v>
      </c>
      <c r="AG318" s="32">
        <f>IFERROR(INDEX(generale!$A$5:$I$1004,$Z318,6),"")</f>
        <v>0</v>
      </c>
      <c r="AH318" s="13">
        <f>IFERROR(INDEX(generale!$A$5:$I$1004,$Z318,7),"")</f>
        <v>0</v>
      </c>
      <c r="AI318" s="13">
        <f>IFERROR(INDEX(generale!$A$5:$I$1004,$Z318,8),"")</f>
        <v>0</v>
      </c>
    </row>
    <row r="319" spans="1:35">
      <c r="A319" s="12" t="str">
        <f t="shared" si="67"/>
        <v/>
      </c>
      <c r="B319" s="42" t="str">
        <f t="shared" si="68"/>
        <v/>
      </c>
      <c r="C319" s="42" t="str">
        <f t="shared" si="69"/>
        <v/>
      </c>
      <c r="D319" s="12" t="str">
        <f t="shared" si="70"/>
        <v/>
      </c>
      <c r="E319" s="12" t="str">
        <f t="shared" si="71"/>
        <v/>
      </c>
      <c r="F319" s="12" t="str">
        <f t="shared" si="72"/>
        <v/>
      </c>
      <c r="G319" s="44" t="str">
        <f t="shared" si="73"/>
        <v/>
      </c>
      <c r="H319" s="44" t="str">
        <f t="shared" si="74"/>
        <v/>
      </c>
      <c r="Z319" s="12">
        <f t="shared" si="75"/>
        <v>317</v>
      </c>
      <c r="AA319" s="12">
        <f t="shared" si="66"/>
        <v>17</v>
      </c>
      <c r="AB319" s="32">
        <f>IFERROR(INDEX(generale!$A$5:$I$1004,$Z319,1),"")</f>
        <v>0</v>
      </c>
      <c r="AC319" s="32">
        <f>IFERROR(INDEX(generale!$A$5:$I$1004,$Z319,2),"")</f>
        <v>0</v>
      </c>
      <c r="AD319" s="32">
        <f>IFERROR(INDEX(generale!$A$5:$I$1004,$Z319,3),"")</f>
        <v>0</v>
      </c>
      <c r="AE319" s="32">
        <f>IFERROR(INDEX(generale!$A$5:$I$1004,$Z319,4),"")</f>
        <v>0</v>
      </c>
      <c r="AF319" s="32">
        <f>IFERROR(INDEX(generale!$A$5:$I$1004,$Z319,5),"")</f>
        <v>0</v>
      </c>
      <c r="AG319" s="32">
        <f>IFERROR(INDEX(generale!$A$5:$I$1004,$Z319,6),"")</f>
        <v>0</v>
      </c>
      <c r="AH319" s="13">
        <f>IFERROR(INDEX(generale!$A$5:$I$1004,$Z319,7),"")</f>
        <v>0</v>
      </c>
      <c r="AI319" s="13">
        <f>IFERROR(INDEX(generale!$A$5:$I$1004,$Z319,8),"")</f>
        <v>0</v>
      </c>
    </row>
    <row r="320" spans="1:35">
      <c r="A320" s="12" t="str">
        <f t="shared" si="67"/>
        <v/>
      </c>
      <c r="B320" s="42" t="str">
        <f t="shared" si="68"/>
        <v/>
      </c>
      <c r="C320" s="42" t="str">
        <f t="shared" si="69"/>
        <v/>
      </c>
      <c r="D320" s="12" t="str">
        <f t="shared" si="70"/>
        <v/>
      </c>
      <c r="E320" s="12" t="str">
        <f t="shared" si="71"/>
        <v/>
      </c>
      <c r="F320" s="12" t="str">
        <f t="shared" si="72"/>
        <v/>
      </c>
      <c r="G320" s="44" t="str">
        <f t="shared" si="73"/>
        <v/>
      </c>
      <c r="H320" s="44" t="str">
        <f t="shared" si="74"/>
        <v/>
      </c>
      <c r="Z320" s="12">
        <f t="shared" si="75"/>
        <v>318</v>
      </c>
      <c r="AA320" s="12">
        <f t="shared" si="66"/>
        <v>17</v>
      </c>
      <c r="AB320" s="32">
        <f>IFERROR(INDEX(generale!$A$5:$I$1004,$Z320,1),"")</f>
        <v>0</v>
      </c>
      <c r="AC320" s="32">
        <f>IFERROR(INDEX(generale!$A$5:$I$1004,$Z320,2),"")</f>
        <v>0</v>
      </c>
      <c r="AD320" s="32">
        <f>IFERROR(INDEX(generale!$A$5:$I$1004,$Z320,3),"")</f>
        <v>0</v>
      </c>
      <c r="AE320" s="32">
        <f>IFERROR(INDEX(generale!$A$5:$I$1004,$Z320,4),"")</f>
        <v>0</v>
      </c>
      <c r="AF320" s="32">
        <f>IFERROR(INDEX(generale!$A$5:$I$1004,$Z320,5),"")</f>
        <v>0</v>
      </c>
      <c r="AG320" s="32">
        <f>IFERROR(INDEX(generale!$A$5:$I$1004,$Z320,6),"")</f>
        <v>0</v>
      </c>
      <c r="AH320" s="13">
        <f>IFERROR(INDEX(generale!$A$5:$I$1004,$Z320,7),"")</f>
        <v>0</v>
      </c>
      <c r="AI320" s="13">
        <f>IFERROR(INDEX(generale!$A$5:$I$1004,$Z320,8),"")</f>
        <v>0</v>
      </c>
    </row>
    <row r="321" spans="1:35">
      <c r="A321" s="12" t="str">
        <f t="shared" si="67"/>
        <v/>
      </c>
      <c r="B321" s="42" t="str">
        <f t="shared" si="68"/>
        <v/>
      </c>
      <c r="C321" s="42" t="str">
        <f t="shared" si="69"/>
        <v/>
      </c>
      <c r="D321" s="12" t="str">
        <f t="shared" si="70"/>
        <v/>
      </c>
      <c r="E321" s="12" t="str">
        <f t="shared" si="71"/>
        <v/>
      </c>
      <c r="F321" s="12" t="str">
        <f t="shared" si="72"/>
        <v/>
      </c>
      <c r="G321" s="44" t="str">
        <f t="shared" si="73"/>
        <v/>
      </c>
      <c r="H321" s="44" t="str">
        <f t="shared" si="74"/>
        <v/>
      </c>
      <c r="Z321" s="12">
        <f t="shared" si="75"/>
        <v>319</v>
      </c>
      <c r="AA321" s="12">
        <f t="shared" si="66"/>
        <v>17</v>
      </c>
      <c r="AB321" s="32">
        <f>IFERROR(INDEX(generale!$A$5:$I$1004,$Z321,1),"")</f>
        <v>0</v>
      </c>
      <c r="AC321" s="32">
        <f>IFERROR(INDEX(generale!$A$5:$I$1004,$Z321,2),"")</f>
        <v>0</v>
      </c>
      <c r="AD321" s="32">
        <f>IFERROR(INDEX(generale!$A$5:$I$1004,$Z321,3),"")</f>
        <v>0</v>
      </c>
      <c r="AE321" s="32">
        <f>IFERROR(INDEX(generale!$A$5:$I$1004,$Z321,4),"")</f>
        <v>0</v>
      </c>
      <c r="AF321" s="32">
        <f>IFERROR(INDEX(generale!$A$5:$I$1004,$Z321,5),"")</f>
        <v>0</v>
      </c>
      <c r="AG321" s="32">
        <f>IFERROR(INDEX(generale!$A$5:$I$1004,$Z321,6),"")</f>
        <v>0</v>
      </c>
      <c r="AH321" s="13">
        <f>IFERROR(INDEX(generale!$A$5:$I$1004,$Z321,7),"")</f>
        <v>0</v>
      </c>
      <c r="AI321" s="13">
        <f>IFERROR(INDEX(generale!$A$5:$I$1004,$Z321,8),"")</f>
        <v>0</v>
      </c>
    </row>
    <row r="322" spans="1:35">
      <c r="A322" s="12" t="str">
        <f t="shared" si="67"/>
        <v/>
      </c>
      <c r="B322" s="42" t="str">
        <f t="shared" si="68"/>
        <v/>
      </c>
      <c r="C322" s="42" t="str">
        <f t="shared" si="69"/>
        <v/>
      </c>
      <c r="D322" s="12" t="str">
        <f t="shared" si="70"/>
        <v/>
      </c>
      <c r="E322" s="12" t="str">
        <f t="shared" si="71"/>
        <v/>
      </c>
      <c r="F322" s="12" t="str">
        <f t="shared" si="72"/>
        <v/>
      </c>
      <c r="G322" s="44" t="str">
        <f t="shared" si="73"/>
        <v/>
      </c>
      <c r="H322" s="44" t="str">
        <f t="shared" si="74"/>
        <v/>
      </c>
      <c r="Z322" s="12">
        <f t="shared" si="75"/>
        <v>320</v>
      </c>
      <c r="AA322" s="12">
        <f t="shared" si="66"/>
        <v>17</v>
      </c>
      <c r="AB322" s="32">
        <f>IFERROR(INDEX(generale!$A$5:$I$1004,$Z322,1),"")</f>
        <v>0</v>
      </c>
      <c r="AC322" s="32">
        <f>IFERROR(INDEX(generale!$A$5:$I$1004,$Z322,2),"")</f>
        <v>0</v>
      </c>
      <c r="AD322" s="32">
        <f>IFERROR(INDEX(generale!$A$5:$I$1004,$Z322,3),"")</f>
        <v>0</v>
      </c>
      <c r="AE322" s="32">
        <f>IFERROR(INDEX(generale!$A$5:$I$1004,$Z322,4),"")</f>
        <v>0</v>
      </c>
      <c r="AF322" s="32">
        <f>IFERROR(INDEX(generale!$A$5:$I$1004,$Z322,5),"")</f>
        <v>0</v>
      </c>
      <c r="AG322" s="32">
        <f>IFERROR(INDEX(generale!$A$5:$I$1004,$Z322,6),"")</f>
        <v>0</v>
      </c>
      <c r="AH322" s="13">
        <f>IFERROR(INDEX(generale!$A$5:$I$1004,$Z322,7),"")</f>
        <v>0</v>
      </c>
      <c r="AI322" s="13">
        <f>IFERROR(INDEX(generale!$A$5:$I$1004,$Z322,8),"")</f>
        <v>0</v>
      </c>
    </row>
    <row r="323" spans="1:35">
      <c r="A323" s="12" t="str">
        <f t="shared" si="67"/>
        <v/>
      </c>
      <c r="B323" s="42" t="str">
        <f t="shared" si="68"/>
        <v/>
      </c>
      <c r="C323" s="42" t="str">
        <f t="shared" si="69"/>
        <v/>
      </c>
      <c r="D323" s="12" t="str">
        <f t="shared" si="70"/>
        <v/>
      </c>
      <c r="E323" s="12" t="str">
        <f t="shared" si="71"/>
        <v/>
      </c>
      <c r="F323" s="12" t="str">
        <f t="shared" si="72"/>
        <v/>
      </c>
      <c r="G323" s="44" t="str">
        <f t="shared" si="73"/>
        <v/>
      </c>
      <c r="H323" s="44" t="str">
        <f t="shared" si="74"/>
        <v/>
      </c>
      <c r="Z323" s="12">
        <f t="shared" si="75"/>
        <v>321</v>
      </c>
      <c r="AA323" s="12">
        <f t="shared" ref="AA323:AA386" si="76">SUM(IF($E$3=AF323,TRUE,FALSE),AA322)</f>
        <v>17</v>
      </c>
      <c r="AB323" s="32">
        <f>IFERROR(INDEX(generale!$A$5:$I$1004,$Z323,1),"")</f>
        <v>0</v>
      </c>
      <c r="AC323" s="32">
        <f>IFERROR(INDEX(generale!$A$5:$I$1004,$Z323,2),"")</f>
        <v>0</v>
      </c>
      <c r="AD323" s="32">
        <f>IFERROR(INDEX(generale!$A$5:$I$1004,$Z323,3),"")</f>
        <v>0</v>
      </c>
      <c r="AE323" s="32">
        <f>IFERROR(INDEX(generale!$A$5:$I$1004,$Z323,4),"")</f>
        <v>0</v>
      </c>
      <c r="AF323" s="32">
        <f>IFERROR(INDEX(generale!$A$5:$I$1004,$Z323,5),"")</f>
        <v>0</v>
      </c>
      <c r="AG323" s="32">
        <f>IFERROR(INDEX(generale!$A$5:$I$1004,$Z323,6),"")</f>
        <v>0</v>
      </c>
      <c r="AH323" s="13">
        <f>IFERROR(INDEX(generale!$A$5:$I$1004,$Z323,7),"")</f>
        <v>0</v>
      </c>
      <c r="AI323" s="13">
        <f>IFERROR(INDEX(generale!$A$5:$I$1004,$Z323,8),"")</f>
        <v>0</v>
      </c>
    </row>
    <row r="324" spans="1:35">
      <c r="A324" s="12" t="str">
        <f t="shared" si="67"/>
        <v/>
      </c>
      <c r="B324" s="42" t="str">
        <f t="shared" si="68"/>
        <v/>
      </c>
      <c r="C324" s="42" t="str">
        <f t="shared" si="69"/>
        <v/>
      </c>
      <c r="D324" s="12" t="str">
        <f t="shared" si="70"/>
        <v/>
      </c>
      <c r="E324" s="12" t="str">
        <f t="shared" si="71"/>
        <v/>
      </c>
      <c r="F324" s="12" t="str">
        <f t="shared" si="72"/>
        <v/>
      </c>
      <c r="G324" s="44" t="str">
        <f t="shared" si="73"/>
        <v/>
      </c>
      <c r="H324" s="44" t="str">
        <f t="shared" si="74"/>
        <v/>
      </c>
      <c r="Z324" s="12">
        <f t="shared" si="75"/>
        <v>322</v>
      </c>
      <c r="AA324" s="12">
        <f t="shared" si="76"/>
        <v>17</v>
      </c>
      <c r="AB324" s="32">
        <f>IFERROR(INDEX(generale!$A$5:$I$1004,$Z324,1),"")</f>
        <v>0</v>
      </c>
      <c r="AC324" s="32">
        <f>IFERROR(INDEX(generale!$A$5:$I$1004,$Z324,2),"")</f>
        <v>0</v>
      </c>
      <c r="AD324" s="32">
        <f>IFERROR(INDEX(generale!$A$5:$I$1004,$Z324,3),"")</f>
        <v>0</v>
      </c>
      <c r="AE324" s="32">
        <f>IFERROR(INDEX(generale!$A$5:$I$1004,$Z324,4),"")</f>
        <v>0</v>
      </c>
      <c r="AF324" s="32">
        <f>IFERROR(INDEX(generale!$A$5:$I$1004,$Z324,5),"")</f>
        <v>0</v>
      </c>
      <c r="AG324" s="32">
        <f>IFERROR(INDEX(generale!$A$5:$I$1004,$Z324,6),"")</f>
        <v>0</v>
      </c>
      <c r="AH324" s="13">
        <f>IFERROR(INDEX(generale!$A$5:$I$1004,$Z324,7),"")</f>
        <v>0</v>
      </c>
      <c r="AI324" s="13">
        <f>IFERROR(INDEX(generale!$A$5:$I$1004,$Z324,8),"")</f>
        <v>0</v>
      </c>
    </row>
    <row r="325" spans="1:35">
      <c r="A325" s="12" t="str">
        <f t="shared" ref="A325:A388" si="77">IFERROR(VLOOKUP($Z323,$AA$3:$AI$1002,2,FALSE),"")</f>
        <v/>
      </c>
      <c r="B325" s="42" t="str">
        <f t="shared" ref="B325:B388" si="78">IFERROR(VLOOKUP($Z323,$AA$3:$AI$1002,3,FALSE),"")</f>
        <v/>
      </c>
      <c r="C325" s="42" t="str">
        <f t="shared" ref="C325:C388" si="79">IFERROR(VLOOKUP($Z323,$AA$3:$AI$1002,4,FALSE),"")</f>
        <v/>
      </c>
      <c r="D325" s="12" t="str">
        <f t="shared" ref="D325:D388" si="80">IFERROR(VLOOKUP($Z323,$AA$3:$AI$1002,5,FALSE),"")</f>
        <v/>
      </c>
      <c r="E325" s="12" t="str">
        <f t="shared" ref="E325:E388" si="81">IFERROR(VLOOKUP($Z323,$AA$3:$AI$1002,6,FALSE),"")</f>
        <v/>
      </c>
      <c r="F325" s="12" t="str">
        <f t="shared" ref="F325:F388" si="82">IFERROR(VLOOKUP($Z323,$AA$3:$AI$1002,7,FALSE),"")</f>
        <v/>
      </c>
      <c r="G325" s="44" t="str">
        <f t="shared" ref="G325:G388" si="83">IFERROR(VLOOKUP($Z323,$AA$3:$AI$1002,8,FALSE),"")</f>
        <v/>
      </c>
      <c r="H325" s="44" t="str">
        <f t="shared" ref="H325:H388" si="84">IFERROR(VLOOKUP($Z323,$AA$3:$AI$1002,9,FALSE),"")</f>
        <v/>
      </c>
      <c r="Z325" s="12">
        <f t="shared" si="75"/>
        <v>323</v>
      </c>
      <c r="AA325" s="12">
        <f t="shared" si="76"/>
        <v>17</v>
      </c>
      <c r="AB325" s="32">
        <f>IFERROR(INDEX(generale!$A$5:$I$1004,$Z325,1),"")</f>
        <v>0</v>
      </c>
      <c r="AC325" s="32">
        <f>IFERROR(INDEX(generale!$A$5:$I$1004,$Z325,2),"")</f>
        <v>0</v>
      </c>
      <c r="AD325" s="32">
        <f>IFERROR(INDEX(generale!$A$5:$I$1004,$Z325,3),"")</f>
        <v>0</v>
      </c>
      <c r="AE325" s="32">
        <f>IFERROR(INDEX(generale!$A$5:$I$1004,$Z325,4),"")</f>
        <v>0</v>
      </c>
      <c r="AF325" s="32">
        <f>IFERROR(INDEX(generale!$A$5:$I$1004,$Z325,5),"")</f>
        <v>0</v>
      </c>
      <c r="AG325" s="32">
        <f>IFERROR(INDEX(generale!$A$5:$I$1004,$Z325,6),"")</f>
        <v>0</v>
      </c>
      <c r="AH325" s="13">
        <f>IFERROR(INDEX(generale!$A$5:$I$1004,$Z325,7),"")</f>
        <v>0</v>
      </c>
      <c r="AI325" s="13">
        <f>IFERROR(INDEX(generale!$A$5:$I$1004,$Z325,8),"")</f>
        <v>0</v>
      </c>
    </row>
    <row r="326" spans="1:35">
      <c r="A326" s="12" t="str">
        <f t="shared" si="77"/>
        <v/>
      </c>
      <c r="B326" s="42" t="str">
        <f t="shared" si="78"/>
        <v/>
      </c>
      <c r="C326" s="42" t="str">
        <f t="shared" si="79"/>
        <v/>
      </c>
      <c r="D326" s="12" t="str">
        <f t="shared" si="80"/>
        <v/>
      </c>
      <c r="E326" s="12" t="str">
        <f t="shared" si="81"/>
        <v/>
      </c>
      <c r="F326" s="12" t="str">
        <f t="shared" si="82"/>
        <v/>
      </c>
      <c r="G326" s="44" t="str">
        <f t="shared" si="83"/>
        <v/>
      </c>
      <c r="H326" s="44" t="str">
        <f t="shared" si="84"/>
        <v/>
      </c>
      <c r="Z326" s="12">
        <f t="shared" ref="Z326:Z389" si="85">Z325+1</f>
        <v>324</v>
      </c>
      <c r="AA326" s="12">
        <f t="shared" si="76"/>
        <v>17</v>
      </c>
      <c r="AB326" s="32">
        <f>IFERROR(INDEX(generale!$A$5:$I$1004,$Z326,1),"")</f>
        <v>0</v>
      </c>
      <c r="AC326" s="32">
        <f>IFERROR(INDEX(generale!$A$5:$I$1004,$Z326,2),"")</f>
        <v>0</v>
      </c>
      <c r="AD326" s="32">
        <f>IFERROR(INDEX(generale!$A$5:$I$1004,$Z326,3),"")</f>
        <v>0</v>
      </c>
      <c r="AE326" s="32">
        <f>IFERROR(INDEX(generale!$A$5:$I$1004,$Z326,4),"")</f>
        <v>0</v>
      </c>
      <c r="AF326" s="32">
        <f>IFERROR(INDEX(generale!$A$5:$I$1004,$Z326,5),"")</f>
        <v>0</v>
      </c>
      <c r="AG326" s="32">
        <f>IFERROR(INDEX(generale!$A$5:$I$1004,$Z326,6),"")</f>
        <v>0</v>
      </c>
      <c r="AH326" s="13">
        <f>IFERROR(INDEX(generale!$A$5:$I$1004,$Z326,7),"")</f>
        <v>0</v>
      </c>
      <c r="AI326" s="13">
        <f>IFERROR(INDEX(generale!$A$5:$I$1004,$Z326,8),"")</f>
        <v>0</v>
      </c>
    </row>
    <row r="327" spans="1:35">
      <c r="A327" s="12" t="str">
        <f t="shared" si="77"/>
        <v/>
      </c>
      <c r="B327" s="42" t="str">
        <f t="shared" si="78"/>
        <v/>
      </c>
      <c r="C327" s="42" t="str">
        <f t="shared" si="79"/>
        <v/>
      </c>
      <c r="D327" s="12" t="str">
        <f t="shared" si="80"/>
        <v/>
      </c>
      <c r="E327" s="12" t="str">
        <f t="shared" si="81"/>
        <v/>
      </c>
      <c r="F327" s="12" t="str">
        <f t="shared" si="82"/>
        <v/>
      </c>
      <c r="G327" s="44" t="str">
        <f t="shared" si="83"/>
        <v/>
      </c>
      <c r="H327" s="44" t="str">
        <f t="shared" si="84"/>
        <v/>
      </c>
      <c r="Z327" s="12">
        <f t="shared" si="85"/>
        <v>325</v>
      </c>
      <c r="AA327" s="12">
        <f t="shared" si="76"/>
        <v>17</v>
      </c>
      <c r="AB327" s="32">
        <f>IFERROR(INDEX(generale!$A$5:$I$1004,$Z327,1),"")</f>
        <v>0</v>
      </c>
      <c r="AC327" s="32">
        <f>IFERROR(INDEX(generale!$A$5:$I$1004,$Z327,2),"")</f>
        <v>0</v>
      </c>
      <c r="AD327" s="32">
        <f>IFERROR(INDEX(generale!$A$5:$I$1004,$Z327,3),"")</f>
        <v>0</v>
      </c>
      <c r="AE327" s="32">
        <f>IFERROR(INDEX(generale!$A$5:$I$1004,$Z327,4),"")</f>
        <v>0</v>
      </c>
      <c r="AF327" s="32">
        <f>IFERROR(INDEX(generale!$A$5:$I$1004,$Z327,5),"")</f>
        <v>0</v>
      </c>
      <c r="AG327" s="32">
        <f>IFERROR(INDEX(generale!$A$5:$I$1004,$Z327,6),"")</f>
        <v>0</v>
      </c>
      <c r="AH327" s="13">
        <f>IFERROR(INDEX(generale!$A$5:$I$1004,$Z327,7),"")</f>
        <v>0</v>
      </c>
      <c r="AI327" s="13">
        <f>IFERROR(INDEX(generale!$A$5:$I$1004,$Z327,8),"")</f>
        <v>0</v>
      </c>
    </row>
    <row r="328" spans="1:35">
      <c r="A328" s="12" t="str">
        <f t="shared" si="77"/>
        <v/>
      </c>
      <c r="B328" s="42" t="str">
        <f t="shared" si="78"/>
        <v/>
      </c>
      <c r="C328" s="42" t="str">
        <f t="shared" si="79"/>
        <v/>
      </c>
      <c r="D328" s="12" t="str">
        <f t="shared" si="80"/>
        <v/>
      </c>
      <c r="E328" s="12" t="str">
        <f t="shared" si="81"/>
        <v/>
      </c>
      <c r="F328" s="12" t="str">
        <f t="shared" si="82"/>
        <v/>
      </c>
      <c r="G328" s="44" t="str">
        <f t="shared" si="83"/>
        <v/>
      </c>
      <c r="H328" s="44" t="str">
        <f t="shared" si="84"/>
        <v/>
      </c>
      <c r="Z328" s="12">
        <f t="shared" si="85"/>
        <v>326</v>
      </c>
      <c r="AA328" s="12">
        <f t="shared" si="76"/>
        <v>17</v>
      </c>
      <c r="AB328" s="32">
        <f>IFERROR(INDEX(generale!$A$5:$I$1004,$Z328,1),"")</f>
        <v>0</v>
      </c>
      <c r="AC328" s="32">
        <f>IFERROR(INDEX(generale!$A$5:$I$1004,$Z328,2),"")</f>
        <v>0</v>
      </c>
      <c r="AD328" s="32">
        <f>IFERROR(INDEX(generale!$A$5:$I$1004,$Z328,3),"")</f>
        <v>0</v>
      </c>
      <c r="AE328" s="32">
        <f>IFERROR(INDEX(generale!$A$5:$I$1004,$Z328,4),"")</f>
        <v>0</v>
      </c>
      <c r="AF328" s="32">
        <f>IFERROR(INDEX(generale!$A$5:$I$1004,$Z328,5),"")</f>
        <v>0</v>
      </c>
      <c r="AG328" s="32">
        <f>IFERROR(INDEX(generale!$A$5:$I$1004,$Z328,6),"")</f>
        <v>0</v>
      </c>
      <c r="AH328" s="13">
        <f>IFERROR(INDEX(generale!$A$5:$I$1004,$Z328,7),"")</f>
        <v>0</v>
      </c>
      <c r="AI328" s="13">
        <f>IFERROR(INDEX(generale!$A$5:$I$1004,$Z328,8),"")</f>
        <v>0</v>
      </c>
    </row>
    <row r="329" spans="1:35">
      <c r="A329" s="12" t="str">
        <f t="shared" si="77"/>
        <v/>
      </c>
      <c r="B329" s="42" t="str">
        <f t="shared" si="78"/>
        <v/>
      </c>
      <c r="C329" s="42" t="str">
        <f t="shared" si="79"/>
        <v/>
      </c>
      <c r="D329" s="12" t="str">
        <f t="shared" si="80"/>
        <v/>
      </c>
      <c r="E329" s="12" t="str">
        <f t="shared" si="81"/>
        <v/>
      </c>
      <c r="F329" s="12" t="str">
        <f t="shared" si="82"/>
        <v/>
      </c>
      <c r="G329" s="44" t="str">
        <f t="shared" si="83"/>
        <v/>
      </c>
      <c r="H329" s="44" t="str">
        <f t="shared" si="84"/>
        <v/>
      </c>
      <c r="Z329" s="12">
        <f t="shared" si="85"/>
        <v>327</v>
      </c>
      <c r="AA329" s="12">
        <f t="shared" si="76"/>
        <v>17</v>
      </c>
      <c r="AB329" s="32">
        <f>IFERROR(INDEX(generale!$A$5:$I$1004,$Z329,1),"")</f>
        <v>0</v>
      </c>
      <c r="AC329" s="32">
        <f>IFERROR(INDEX(generale!$A$5:$I$1004,$Z329,2),"")</f>
        <v>0</v>
      </c>
      <c r="AD329" s="32">
        <f>IFERROR(INDEX(generale!$A$5:$I$1004,$Z329,3),"")</f>
        <v>0</v>
      </c>
      <c r="AE329" s="32">
        <f>IFERROR(INDEX(generale!$A$5:$I$1004,$Z329,4),"")</f>
        <v>0</v>
      </c>
      <c r="AF329" s="32">
        <f>IFERROR(INDEX(generale!$A$5:$I$1004,$Z329,5),"")</f>
        <v>0</v>
      </c>
      <c r="AG329" s="32">
        <f>IFERROR(INDEX(generale!$A$5:$I$1004,$Z329,6),"")</f>
        <v>0</v>
      </c>
      <c r="AH329" s="13">
        <f>IFERROR(INDEX(generale!$A$5:$I$1004,$Z329,7),"")</f>
        <v>0</v>
      </c>
      <c r="AI329" s="13">
        <f>IFERROR(INDEX(generale!$A$5:$I$1004,$Z329,8),"")</f>
        <v>0</v>
      </c>
    </row>
    <row r="330" spans="1:35">
      <c r="A330" s="12" t="str">
        <f t="shared" si="77"/>
        <v/>
      </c>
      <c r="B330" s="42" t="str">
        <f t="shared" si="78"/>
        <v/>
      </c>
      <c r="C330" s="42" t="str">
        <f t="shared" si="79"/>
        <v/>
      </c>
      <c r="D330" s="12" t="str">
        <f t="shared" si="80"/>
        <v/>
      </c>
      <c r="E330" s="12" t="str">
        <f t="shared" si="81"/>
        <v/>
      </c>
      <c r="F330" s="12" t="str">
        <f t="shared" si="82"/>
        <v/>
      </c>
      <c r="G330" s="44" t="str">
        <f t="shared" si="83"/>
        <v/>
      </c>
      <c r="H330" s="44" t="str">
        <f t="shared" si="84"/>
        <v/>
      </c>
      <c r="Z330" s="12">
        <f t="shared" si="85"/>
        <v>328</v>
      </c>
      <c r="AA330" s="12">
        <f t="shared" si="76"/>
        <v>17</v>
      </c>
      <c r="AB330" s="32">
        <f>IFERROR(INDEX(generale!$A$5:$I$1004,$Z330,1),"")</f>
        <v>0</v>
      </c>
      <c r="AC330" s="32">
        <f>IFERROR(INDEX(generale!$A$5:$I$1004,$Z330,2),"")</f>
        <v>0</v>
      </c>
      <c r="AD330" s="32">
        <f>IFERROR(INDEX(generale!$A$5:$I$1004,$Z330,3),"")</f>
        <v>0</v>
      </c>
      <c r="AE330" s="32">
        <f>IFERROR(INDEX(generale!$A$5:$I$1004,$Z330,4),"")</f>
        <v>0</v>
      </c>
      <c r="AF330" s="32">
        <f>IFERROR(INDEX(generale!$A$5:$I$1004,$Z330,5),"")</f>
        <v>0</v>
      </c>
      <c r="AG330" s="32">
        <f>IFERROR(INDEX(generale!$A$5:$I$1004,$Z330,6),"")</f>
        <v>0</v>
      </c>
      <c r="AH330" s="13">
        <f>IFERROR(INDEX(generale!$A$5:$I$1004,$Z330,7),"")</f>
        <v>0</v>
      </c>
      <c r="AI330" s="13">
        <f>IFERROR(INDEX(generale!$A$5:$I$1004,$Z330,8),"")</f>
        <v>0</v>
      </c>
    </row>
    <row r="331" spans="1:35">
      <c r="A331" s="12" t="str">
        <f t="shared" si="77"/>
        <v/>
      </c>
      <c r="B331" s="42" t="str">
        <f t="shared" si="78"/>
        <v/>
      </c>
      <c r="C331" s="42" t="str">
        <f t="shared" si="79"/>
        <v/>
      </c>
      <c r="D331" s="12" t="str">
        <f t="shared" si="80"/>
        <v/>
      </c>
      <c r="E331" s="12" t="str">
        <f t="shared" si="81"/>
        <v/>
      </c>
      <c r="F331" s="12" t="str">
        <f t="shared" si="82"/>
        <v/>
      </c>
      <c r="G331" s="44" t="str">
        <f t="shared" si="83"/>
        <v/>
      </c>
      <c r="H331" s="44" t="str">
        <f t="shared" si="84"/>
        <v/>
      </c>
      <c r="Z331" s="12">
        <f t="shared" si="85"/>
        <v>329</v>
      </c>
      <c r="AA331" s="12">
        <f t="shared" si="76"/>
        <v>17</v>
      </c>
      <c r="AB331" s="32">
        <f>IFERROR(INDEX(generale!$A$5:$I$1004,$Z331,1),"")</f>
        <v>0</v>
      </c>
      <c r="AC331" s="32">
        <f>IFERROR(INDEX(generale!$A$5:$I$1004,$Z331,2),"")</f>
        <v>0</v>
      </c>
      <c r="AD331" s="32">
        <f>IFERROR(INDEX(generale!$A$5:$I$1004,$Z331,3),"")</f>
        <v>0</v>
      </c>
      <c r="AE331" s="32">
        <f>IFERROR(INDEX(generale!$A$5:$I$1004,$Z331,4),"")</f>
        <v>0</v>
      </c>
      <c r="AF331" s="32">
        <f>IFERROR(INDEX(generale!$A$5:$I$1004,$Z331,5),"")</f>
        <v>0</v>
      </c>
      <c r="AG331" s="32">
        <f>IFERROR(INDEX(generale!$A$5:$I$1004,$Z331,6),"")</f>
        <v>0</v>
      </c>
      <c r="AH331" s="13">
        <f>IFERROR(INDEX(generale!$A$5:$I$1004,$Z331,7),"")</f>
        <v>0</v>
      </c>
      <c r="AI331" s="13">
        <f>IFERROR(INDEX(generale!$A$5:$I$1004,$Z331,8),"")</f>
        <v>0</v>
      </c>
    </row>
    <row r="332" spans="1:35">
      <c r="A332" s="12" t="str">
        <f t="shared" si="77"/>
        <v/>
      </c>
      <c r="B332" s="42" t="str">
        <f t="shared" si="78"/>
        <v/>
      </c>
      <c r="C332" s="42" t="str">
        <f t="shared" si="79"/>
        <v/>
      </c>
      <c r="D332" s="12" t="str">
        <f t="shared" si="80"/>
        <v/>
      </c>
      <c r="E332" s="12" t="str">
        <f t="shared" si="81"/>
        <v/>
      </c>
      <c r="F332" s="12" t="str">
        <f t="shared" si="82"/>
        <v/>
      </c>
      <c r="G332" s="44" t="str">
        <f t="shared" si="83"/>
        <v/>
      </c>
      <c r="H332" s="44" t="str">
        <f t="shared" si="84"/>
        <v/>
      </c>
      <c r="Z332" s="12">
        <f t="shared" si="85"/>
        <v>330</v>
      </c>
      <c r="AA332" s="12">
        <f t="shared" si="76"/>
        <v>17</v>
      </c>
      <c r="AB332" s="32">
        <f>IFERROR(INDEX(generale!$A$5:$I$1004,$Z332,1),"")</f>
        <v>0</v>
      </c>
      <c r="AC332" s="32">
        <f>IFERROR(INDEX(generale!$A$5:$I$1004,$Z332,2),"")</f>
        <v>0</v>
      </c>
      <c r="AD332" s="32">
        <f>IFERROR(INDEX(generale!$A$5:$I$1004,$Z332,3),"")</f>
        <v>0</v>
      </c>
      <c r="AE332" s="32">
        <f>IFERROR(INDEX(generale!$A$5:$I$1004,$Z332,4),"")</f>
        <v>0</v>
      </c>
      <c r="AF332" s="32">
        <f>IFERROR(INDEX(generale!$A$5:$I$1004,$Z332,5),"")</f>
        <v>0</v>
      </c>
      <c r="AG332" s="32">
        <f>IFERROR(INDEX(generale!$A$5:$I$1004,$Z332,6),"")</f>
        <v>0</v>
      </c>
      <c r="AH332" s="13">
        <f>IFERROR(INDEX(generale!$A$5:$I$1004,$Z332,7),"")</f>
        <v>0</v>
      </c>
      <c r="AI332" s="13">
        <f>IFERROR(INDEX(generale!$A$5:$I$1004,$Z332,8),"")</f>
        <v>0</v>
      </c>
    </row>
    <row r="333" spans="1:35">
      <c r="A333" s="12" t="str">
        <f t="shared" si="77"/>
        <v/>
      </c>
      <c r="B333" s="42" t="str">
        <f t="shared" si="78"/>
        <v/>
      </c>
      <c r="C333" s="42" t="str">
        <f t="shared" si="79"/>
        <v/>
      </c>
      <c r="D333" s="12" t="str">
        <f t="shared" si="80"/>
        <v/>
      </c>
      <c r="E333" s="12" t="str">
        <f t="shared" si="81"/>
        <v/>
      </c>
      <c r="F333" s="12" t="str">
        <f t="shared" si="82"/>
        <v/>
      </c>
      <c r="G333" s="44" t="str">
        <f t="shared" si="83"/>
        <v/>
      </c>
      <c r="H333" s="44" t="str">
        <f t="shared" si="84"/>
        <v/>
      </c>
      <c r="Z333" s="12">
        <f t="shared" si="85"/>
        <v>331</v>
      </c>
      <c r="AA333" s="12">
        <f t="shared" si="76"/>
        <v>17</v>
      </c>
      <c r="AB333" s="32">
        <f>IFERROR(INDEX(generale!$A$5:$I$1004,$Z333,1),"")</f>
        <v>0</v>
      </c>
      <c r="AC333" s="32">
        <f>IFERROR(INDEX(generale!$A$5:$I$1004,$Z333,2),"")</f>
        <v>0</v>
      </c>
      <c r="AD333" s="32">
        <f>IFERROR(INDEX(generale!$A$5:$I$1004,$Z333,3),"")</f>
        <v>0</v>
      </c>
      <c r="AE333" s="32">
        <f>IFERROR(INDEX(generale!$A$5:$I$1004,$Z333,4),"")</f>
        <v>0</v>
      </c>
      <c r="AF333" s="32">
        <f>IFERROR(INDEX(generale!$A$5:$I$1004,$Z333,5),"")</f>
        <v>0</v>
      </c>
      <c r="AG333" s="32">
        <f>IFERROR(INDEX(generale!$A$5:$I$1004,$Z333,6),"")</f>
        <v>0</v>
      </c>
      <c r="AH333" s="13">
        <f>IFERROR(INDEX(generale!$A$5:$I$1004,$Z333,7),"")</f>
        <v>0</v>
      </c>
      <c r="AI333" s="13">
        <f>IFERROR(INDEX(generale!$A$5:$I$1004,$Z333,8),"")</f>
        <v>0</v>
      </c>
    </row>
    <row r="334" spans="1:35">
      <c r="A334" s="12" t="str">
        <f t="shared" si="77"/>
        <v/>
      </c>
      <c r="B334" s="42" t="str">
        <f t="shared" si="78"/>
        <v/>
      </c>
      <c r="C334" s="42" t="str">
        <f t="shared" si="79"/>
        <v/>
      </c>
      <c r="D334" s="12" t="str">
        <f t="shared" si="80"/>
        <v/>
      </c>
      <c r="E334" s="12" t="str">
        <f t="shared" si="81"/>
        <v/>
      </c>
      <c r="F334" s="12" t="str">
        <f t="shared" si="82"/>
        <v/>
      </c>
      <c r="G334" s="44" t="str">
        <f t="shared" si="83"/>
        <v/>
      </c>
      <c r="H334" s="44" t="str">
        <f t="shared" si="84"/>
        <v/>
      </c>
      <c r="Z334" s="12">
        <f t="shared" si="85"/>
        <v>332</v>
      </c>
      <c r="AA334" s="12">
        <f t="shared" si="76"/>
        <v>17</v>
      </c>
      <c r="AB334" s="32">
        <f>IFERROR(INDEX(generale!$A$5:$I$1004,$Z334,1),"")</f>
        <v>0</v>
      </c>
      <c r="AC334" s="32">
        <f>IFERROR(INDEX(generale!$A$5:$I$1004,$Z334,2),"")</f>
        <v>0</v>
      </c>
      <c r="AD334" s="32">
        <f>IFERROR(INDEX(generale!$A$5:$I$1004,$Z334,3),"")</f>
        <v>0</v>
      </c>
      <c r="AE334" s="32">
        <f>IFERROR(INDEX(generale!$A$5:$I$1004,$Z334,4),"")</f>
        <v>0</v>
      </c>
      <c r="AF334" s="32">
        <f>IFERROR(INDEX(generale!$A$5:$I$1004,$Z334,5),"")</f>
        <v>0</v>
      </c>
      <c r="AG334" s="32">
        <f>IFERROR(INDEX(generale!$A$5:$I$1004,$Z334,6),"")</f>
        <v>0</v>
      </c>
      <c r="AH334" s="13">
        <f>IFERROR(INDEX(generale!$A$5:$I$1004,$Z334,7),"")</f>
        <v>0</v>
      </c>
      <c r="AI334" s="13">
        <f>IFERROR(INDEX(generale!$A$5:$I$1004,$Z334,8),"")</f>
        <v>0</v>
      </c>
    </row>
    <row r="335" spans="1:35">
      <c r="A335" s="12" t="str">
        <f t="shared" si="77"/>
        <v/>
      </c>
      <c r="B335" s="42" t="str">
        <f t="shared" si="78"/>
        <v/>
      </c>
      <c r="C335" s="42" t="str">
        <f t="shared" si="79"/>
        <v/>
      </c>
      <c r="D335" s="12" t="str">
        <f t="shared" si="80"/>
        <v/>
      </c>
      <c r="E335" s="12" t="str">
        <f t="shared" si="81"/>
        <v/>
      </c>
      <c r="F335" s="12" t="str">
        <f t="shared" si="82"/>
        <v/>
      </c>
      <c r="G335" s="44" t="str">
        <f t="shared" si="83"/>
        <v/>
      </c>
      <c r="H335" s="44" t="str">
        <f t="shared" si="84"/>
        <v/>
      </c>
      <c r="Z335" s="12">
        <f t="shared" si="85"/>
        <v>333</v>
      </c>
      <c r="AA335" s="12">
        <f t="shared" si="76"/>
        <v>17</v>
      </c>
      <c r="AB335" s="32">
        <f>IFERROR(INDEX(generale!$A$5:$I$1004,$Z335,1),"")</f>
        <v>0</v>
      </c>
      <c r="AC335" s="32">
        <f>IFERROR(INDEX(generale!$A$5:$I$1004,$Z335,2),"")</f>
        <v>0</v>
      </c>
      <c r="AD335" s="32">
        <f>IFERROR(INDEX(generale!$A$5:$I$1004,$Z335,3),"")</f>
        <v>0</v>
      </c>
      <c r="AE335" s="32">
        <f>IFERROR(INDEX(generale!$A$5:$I$1004,$Z335,4),"")</f>
        <v>0</v>
      </c>
      <c r="AF335" s="32">
        <f>IFERROR(INDEX(generale!$A$5:$I$1004,$Z335,5),"")</f>
        <v>0</v>
      </c>
      <c r="AG335" s="32">
        <f>IFERROR(INDEX(generale!$A$5:$I$1004,$Z335,6),"")</f>
        <v>0</v>
      </c>
      <c r="AH335" s="13">
        <f>IFERROR(INDEX(generale!$A$5:$I$1004,$Z335,7),"")</f>
        <v>0</v>
      </c>
      <c r="AI335" s="13">
        <f>IFERROR(INDEX(generale!$A$5:$I$1004,$Z335,8),"")</f>
        <v>0</v>
      </c>
    </row>
    <row r="336" spans="1:35">
      <c r="A336" s="12" t="str">
        <f t="shared" si="77"/>
        <v/>
      </c>
      <c r="B336" s="42" t="str">
        <f t="shared" si="78"/>
        <v/>
      </c>
      <c r="C336" s="42" t="str">
        <f t="shared" si="79"/>
        <v/>
      </c>
      <c r="D336" s="12" t="str">
        <f t="shared" si="80"/>
        <v/>
      </c>
      <c r="E336" s="12" t="str">
        <f t="shared" si="81"/>
        <v/>
      </c>
      <c r="F336" s="12" t="str">
        <f t="shared" si="82"/>
        <v/>
      </c>
      <c r="G336" s="44" t="str">
        <f t="shared" si="83"/>
        <v/>
      </c>
      <c r="H336" s="44" t="str">
        <f t="shared" si="84"/>
        <v/>
      </c>
      <c r="Z336" s="12">
        <f t="shared" si="85"/>
        <v>334</v>
      </c>
      <c r="AA336" s="12">
        <f t="shared" si="76"/>
        <v>17</v>
      </c>
      <c r="AB336" s="32">
        <f>IFERROR(INDEX(generale!$A$5:$I$1004,$Z336,1),"")</f>
        <v>0</v>
      </c>
      <c r="AC336" s="32">
        <f>IFERROR(INDEX(generale!$A$5:$I$1004,$Z336,2),"")</f>
        <v>0</v>
      </c>
      <c r="AD336" s="32">
        <f>IFERROR(INDEX(generale!$A$5:$I$1004,$Z336,3),"")</f>
        <v>0</v>
      </c>
      <c r="AE336" s="32">
        <f>IFERROR(INDEX(generale!$A$5:$I$1004,$Z336,4),"")</f>
        <v>0</v>
      </c>
      <c r="AF336" s="32">
        <f>IFERROR(INDEX(generale!$A$5:$I$1004,$Z336,5),"")</f>
        <v>0</v>
      </c>
      <c r="AG336" s="32">
        <f>IFERROR(INDEX(generale!$A$5:$I$1004,$Z336,6),"")</f>
        <v>0</v>
      </c>
      <c r="AH336" s="13">
        <f>IFERROR(INDEX(generale!$A$5:$I$1004,$Z336,7),"")</f>
        <v>0</v>
      </c>
      <c r="AI336" s="13">
        <f>IFERROR(INDEX(generale!$A$5:$I$1004,$Z336,8),"")</f>
        <v>0</v>
      </c>
    </row>
    <row r="337" spans="1:35">
      <c r="A337" s="12" t="str">
        <f t="shared" si="77"/>
        <v/>
      </c>
      <c r="B337" s="42" t="str">
        <f t="shared" si="78"/>
        <v/>
      </c>
      <c r="C337" s="42" t="str">
        <f t="shared" si="79"/>
        <v/>
      </c>
      <c r="D337" s="12" t="str">
        <f t="shared" si="80"/>
        <v/>
      </c>
      <c r="E337" s="12" t="str">
        <f t="shared" si="81"/>
        <v/>
      </c>
      <c r="F337" s="12" t="str">
        <f t="shared" si="82"/>
        <v/>
      </c>
      <c r="G337" s="44" t="str">
        <f t="shared" si="83"/>
        <v/>
      </c>
      <c r="H337" s="44" t="str">
        <f t="shared" si="84"/>
        <v/>
      </c>
      <c r="Z337" s="12">
        <f t="shared" si="85"/>
        <v>335</v>
      </c>
      <c r="AA337" s="12">
        <f t="shared" si="76"/>
        <v>17</v>
      </c>
      <c r="AB337" s="32">
        <f>IFERROR(INDEX(generale!$A$5:$I$1004,$Z337,1),"")</f>
        <v>0</v>
      </c>
      <c r="AC337" s="32">
        <f>IFERROR(INDEX(generale!$A$5:$I$1004,$Z337,2),"")</f>
        <v>0</v>
      </c>
      <c r="AD337" s="32">
        <f>IFERROR(INDEX(generale!$A$5:$I$1004,$Z337,3),"")</f>
        <v>0</v>
      </c>
      <c r="AE337" s="32">
        <f>IFERROR(INDEX(generale!$A$5:$I$1004,$Z337,4),"")</f>
        <v>0</v>
      </c>
      <c r="AF337" s="32">
        <f>IFERROR(INDEX(generale!$A$5:$I$1004,$Z337,5),"")</f>
        <v>0</v>
      </c>
      <c r="AG337" s="32">
        <f>IFERROR(INDEX(generale!$A$5:$I$1004,$Z337,6),"")</f>
        <v>0</v>
      </c>
      <c r="AH337" s="13">
        <f>IFERROR(INDEX(generale!$A$5:$I$1004,$Z337,7),"")</f>
        <v>0</v>
      </c>
      <c r="AI337" s="13">
        <f>IFERROR(INDEX(generale!$A$5:$I$1004,$Z337,8),"")</f>
        <v>0</v>
      </c>
    </row>
    <row r="338" spans="1:35">
      <c r="A338" s="12" t="str">
        <f t="shared" si="77"/>
        <v/>
      </c>
      <c r="B338" s="42" t="str">
        <f t="shared" si="78"/>
        <v/>
      </c>
      <c r="C338" s="42" t="str">
        <f t="shared" si="79"/>
        <v/>
      </c>
      <c r="D338" s="12" t="str">
        <f t="shared" si="80"/>
        <v/>
      </c>
      <c r="E338" s="12" t="str">
        <f t="shared" si="81"/>
        <v/>
      </c>
      <c r="F338" s="12" t="str">
        <f t="shared" si="82"/>
        <v/>
      </c>
      <c r="G338" s="44" t="str">
        <f t="shared" si="83"/>
        <v/>
      </c>
      <c r="H338" s="44" t="str">
        <f t="shared" si="84"/>
        <v/>
      </c>
      <c r="Z338" s="12">
        <f t="shared" si="85"/>
        <v>336</v>
      </c>
      <c r="AA338" s="12">
        <f t="shared" si="76"/>
        <v>17</v>
      </c>
      <c r="AB338" s="32">
        <f>IFERROR(INDEX(generale!$A$5:$I$1004,$Z338,1),"")</f>
        <v>0</v>
      </c>
      <c r="AC338" s="32">
        <f>IFERROR(INDEX(generale!$A$5:$I$1004,$Z338,2),"")</f>
        <v>0</v>
      </c>
      <c r="AD338" s="32">
        <f>IFERROR(INDEX(generale!$A$5:$I$1004,$Z338,3),"")</f>
        <v>0</v>
      </c>
      <c r="AE338" s="32">
        <f>IFERROR(INDEX(generale!$A$5:$I$1004,$Z338,4),"")</f>
        <v>0</v>
      </c>
      <c r="AF338" s="32">
        <f>IFERROR(INDEX(generale!$A$5:$I$1004,$Z338,5),"")</f>
        <v>0</v>
      </c>
      <c r="AG338" s="32">
        <f>IFERROR(INDEX(generale!$A$5:$I$1004,$Z338,6),"")</f>
        <v>0</v>
      </c>
      <c r="AH338" s="13">
        <f>IFERROR(INDEX(generale!$A$5:$I$1004,$Z338,7),"")</f>
        <v>0</v>
      </c>
      <c r="AI338" s="13">
        <f>IFERROR(INDEX(generale!$A$5:$I$1004,$Z338,8),"")</f>
        <v>0</v>
      </c>
    </row>
    <row r="339" spans="1:35">
      <c r="A339" s="12" t="str">
        <f t="shared" si="77"/>
        <v/>
      </c>
      <c r="B339" s="42" t="str">
        <f t="shared" si="78"/>
        <v/>
      </c>
      <c r="C339" s="42" t="str">
        <f t="shared" si="79"/>
        <v/>
      </c>
      <c r="D339" s="12" t="str">
        <f t="shared" si="80"/>
        <v/>
      </c>
      <c r="E339" s="12" t="str">
        <f t="shared" si="81"/>
        <v/>
      </c>
      <c r="F339" s="12" t="str">
        <f t="shared" si="82"/>
        <v/>
      </c>
      <c r="G339" s="44" t="str">
        <f t="shared" si="83"/>
        <v/>
      </c>
      <c r="H339" s="44" t="str">
        <f t="shared" si="84"/>
        <v/>
      </c>
      <c r="Z339" s="12">
        <f t="shared" si="85"/>
        <v>337</v>
      </c>
      <c r="AA339" s="12">
        <f t="shared" si="76"/>
        <v>17</v>
      </c>
      <c r="AB339" s="32">
        <f>IFERROR(INDEX(generale!$A$5:$I$1004,$Z339,1),"")</f>
        <v>0</v>
      </c>
      <c r="AC339" s="32">
        <f>IFERROR(INDEX(generale!$A$5:$I$1004,$Z339,2),"")</f>
        <v>0</v>
      </c>
      <c r="AD339" s="32">
        <f>IFERROR(INDEX(generale!$A$5:$I$1004,$Z339,3),"")</f>
        <v>0</v>
      </c>
      <c r="AE339" s="32">
        <f>IFERROR(INDEX(generale!$A$5:$I$1004,$Z339,4),"")</f>
        <v>0</v>
      </c>
      <c r="AF339" s="32">
        <f>IFERROR(INDEX(generale!$A$5:$I$1004,$Z339,5),"")</f>
        <v>0</v>
      </c>
      <c r="AG339" s="32">
        <f>IFERROR(INDEX(generale!$A$5:$I$1004,$Z339,6),"")</f>
        <v>0</v>
      </c>
      <c r="AH339" s="13">
        <f>IFERROR(INDEX(generale!$A$5:$I$1004,$Z339,7),"")</f>
        <v>0</v>
      </c>
      <c r="AI339" s="13">
        <f>IFERROR(INDEX(generale!$A$5:$I$1004,$Z339,8),"")</f>
        <v>0</v>
      </c>
    </row>
    <row r="340" spans="1:35">
      <c r="A340" s="12" t="str">
        <f t="shared" si="77"/>
        <v/>
      </c>
      <c r="B340" s="42" t="str">
        <f t="shared" si="78"/>
        <v/>
      </c>
      <c r="C340" s="42" t="str">
        <f t="shared" si="79"/>
        <v/>
      </c>
      <c r="D340" s="12" t="str">
        <f t="shared" si="80"/>
        <v/>
      </c>
      <c r="E340" s="12" t="str">
        <f t="shared" si="81"/>
        <v/>
      </c>
      <c r="F340" s="12" t="str">
        <f t="shared" si="82"/>
        <v/>
      </c>
      <c r="G340" s="44" t="str">
        <f t="shared" si="83"/>
        <v/>
      </c>
      <c r="H340" s="44" t="str">
        <f t="shared" si="84"/>
        <v/>
      </c>
      <c r="Z340" s="12">
        <f t="shared" si="85"/>
        <v>338</v>
      </c>
      <c r="AA340" s="12">
        <f t="shared" si="76"/>
        <v>17</v>
      </c>
      <c r="AB340" s="32">
        <f>IFERROR(INDEX(generale!$A$5:$I$1004,$Z340,1),"")</f>
        <v>0</v>
      </c>
      <c r="AC340" s="32">
        <f>IFERROR(INDEX(generale!$A$5:$I$1004,$Z340,2),"")</f>
        <v>0</v>
      </c>
      <c r="AD340" s="32">
        <f>IFERROR(INDEX(generale!$A$5:$I$1004,$Z340,3),"")</f>
        <v>0</v>
      </c>
      <c r="AE340" s="32">
        <f>IFERROR(INDEX(generale!$A$5:$I$1004,$Z340,4),"")</f>
        <v>0</v>
      </c>
      <c r="AF340" s="32">
        <f>IFERROR(INDEX(generale!$A$5:$I$1004,$Z340,5),"")</f>
        <v>0</v>
      </c>
      <c r="AG340" s="32">
        <f>IFERROR(INDEX(generale!$A$5:$I$1004,$Z340,6),"")</f>
        <v>0</v>
      </c>
      <c r="AH340" s="13">
        <f>IFERROR(INDEX(generale!$A$5:$I$1004,$Z340,7),"")</f>
        <v>0</v>
      </c>
      <c r="AI340" s="13">
        <f>IFERROR(INDEX(generale!$A$5:$I$1004,$Z340,8),"")</f>
        <v>0</v>
      </c>
    </row>
    <row r="341" spans="1:35">
      <c r="A341" s="12" t="str">
        <f t="shared" si="77"/>
        <v/>
      </c>
      <c r="B341" s="42" t="str">
        <f t="shared" si="78"/>
        <v/>
      </c>
      <c r="C341" s="42" t="str">
        <f t="shared" si="79"/>
        <v/>
      </c>
      <c r="D341" s="12" t="str">
        <f t="shared" si="80"/>
        <v/>
      </c>
      <c r="E341" s="12" t="str">
        <f t="shared" si="81"/>
        <v/>
      </c>
      <c r="F341" s="12" t="str">
        <f t="shared" si="82"/>
        <v/>
      </c>
      <c r="G341" s="44" t="str">
        <f t="shared" si="83"/>
        <v/>
      </c>
      <c r="H341" s="44" t="str">
        <f t="shared" si="84"/>
        <v/>
      </c>
      <c r="Z341" s="12">
        <f t="shared" si="85"/>
        <v>339</v>
      </c>
      <c r="AA341" s="12">
        <f t="shared" si="76"/>
        <v>17</v>
      </c>
      <c r="AB341" s="32">
        <f>IFERROR(INDEX(generale!$A$5:$I$1004,$Z341,1),"")</f>
        <v>0</v>
      </c>
      <c r="AC341" s="32">
        <f>IFERROR(INDEX(generale!$A$5:$I$1004,$Z341,2),"")</f>
        <v>0</v>
      </c>
      <c r="AD341" s="32">
        <f>IFERROR(INDEX(generale!$A$5:$I$1004,$Z341,3),"")</f>
        <v>0</v>
      </c>
      <c r="AE341" s="32">
        <f>IFERROR(INDEX(generale!$A$5:$I$1004,$Z341,4),"")</f>
        <v>0</v>
      </c>
      <c r="AF341" s="32">
        <f>IFERROR(INDEX(generale!$A$5:$I$1004,$Z341,5),"")</f>
        <v>0</v>
      </c>
      <c r="AG341" s="32">
        <f>IFERROR(INDEX(generale!$A$5:$I$1004,$Z341,6),"")</f>
        <v>0</v>
      </c>
      <c r="AH341" s="13">
        <f>IFERROR(INDEX(generale!$A$5:$I$1004,$Z341,7),"")</f>
        <v>0</v>
      </c>
      <c r="AI341" s="13">
        <f>IFERROR(INDEX(generale!$A$5:$I$1004,$Z341,8),"")</f>
        <v>0</v>
      </c>
    </row>
    <row r="342" spans="1:35">
      <c r="A342" s="12" t="str">
        <f t="shared" si="77"/>
        <v/>
      </c>
      <c r="B342" s="42" t="str">
        <f t="shared" si="78"/>
        <v/>
      </c>
      <c r="C342" s="42" t="str">
        <f t="shared" si="79"/>
        <v/>
      </c>
      <c r="D342" s="12" t="str">
        <f t="shared" si="80"/>
        <v/>
      </c>
      <c r="E342" s="12" t="str">
        <f t="shared" si="81"/>
        <v/>
      </c>
      <c r="F342" s="12" t="str">
        <f t="shared" si="82"/>
        <v/>
      </c>
      <c r="G342" s="44" t="str">
        <f t="shared" si="83"/>
        <v/>
      </c>
      <c r="H342" s="44" t="str">
        <f t="shared" si="84"/>
        <v/>
      </c>
      <c r="Z342" s="12">
        <f t="shared" si="85"/>
        <v>340</v>
      </c>
      <c r="AA342" s="12">
        <f t="shared" si="76"/>
        <v>17</v>
      </c>
      <c r="AB342" s="32">
        <f>IFERROR(INDEX(generale!$A$5:$I$1004,$Z342,1),"")</f>
        <v>0</v>
      </c>
      <c r="AC342" s="32">
        <f>IFERROR(INDEX(generale!$A$5:$I$1004,$Z342,2),"")</f>
        <v>0</v>
      </c>
      <c r="AD342" s="32">
        <f>IFERROR(INDEX(generale!$A$5:$I$1004,$Z342,3),"")</f>
        <v>0</v>
      </c>
      <c r="AE342" s="32">
        <f>IFERROR(INDEX(generale!$A$5:$I$1004,$Z342,4),"")</f>
        <v>0</v>
      </c>
      <c r="AF342" s="32">
        <f>IFERROR(INDEX(generale!$A$5:$I$1004,$Z342,5),"")</f>
        <v>0</v>
      </c>
      <c r="AG342" s="32">
        <f>IFERROR(INDEX(generale!$A$5:$I$1004,$Z342,6),"")</f>
        <v>0</v>
      </c>
      <c r="AH342" s="13">
        <f>IFERROR(INDEX(generale!$A$5:$I$1004,$Z342,7),"")</f>
        <v>0</v>
      </c>
      <c r="AI342" s="13">
        <f>IFERROR(INDEX(generale!$A$5:$I$1004,$Z342,8),"")</f>
        <v>0</v>
      </c>
    </row>
    <row r="343" spans="1:35">
      <c r="A343" s="12" t="str">
        <f t="shared" si="77"/>
        <v/>
      </c>
      <c r="B343" s="42" t="str">
        <f t="shared" si="78"/>
        <v/>
      </c>
      <c r="C343" s="42" t="str">
        <f t="shared" si="79"/>
        <v/>
      </c>
      <c r="D343" s="12" t="str">
        <f t="shared" si="80"/>
        <v/>
      </c>
      <c r="E343" s="12" t="str">
        <f t="shared" si="81"/>
        <v/>
      </c>
      <c r="F343" s="12" t="str">
        <f t="shared" si="82"/>
        <v/>
      </c>
      <c r="G343" s="44" t="str">
        <f t="shared" si="83"/>
        <v/>
      </c>
      <c r="H343" s="44" t="str">
        <f t="shared" si="84"/>
        <v/>
      </c>
      <c r="Z343" s="12">
        <f t="shared" si="85"/>
        <v>341</v>
      </c>
      <c r="AA343" s="12">
        <f t="shared" si="76"/>
        <v>17</v>
      </c>
      <c r="AB343" s="32">
        <f>IFERROR(INDEX(generale!$A$5:$I$1004,$Z343,1),"")</f>
        <v>0</v>
      </c>
      <c r="AC343" s="32">
        <f>IFERROR(INDEX(generale!$A$5:$I$1004,$Z343,2),"")</f>
        <v>0</v>
      </c>
      <c r="AD343" s="32">
        <f>IFERROR(INDEX(generale!$A$5:$I$1004,$Z343,3),"")</f>
        <v>0</v>
      </c>
      <c r="AE343" s="32">
        <f>IFERROR(INDEX(generale!$A$5:$I$1004,$Z343,4),"")</f>
        <v>0</v>
      </c>
      <c r="AF343" s="32">
        <f>IFERROR(INDEX(generale!$A$5:$I$1004,$Z343,5),"")</f>
        <v>0</v>
      </c>
      <c r="AG343" s="32">
        <f>IFERROR(INDEX(generale!$A$5:$I$1004,$Z343,6),"")</f>
        <v>0</v>
      </c>
      <c r="AH343" s="13">
        <f>IFERROR(INDEX(generale!$A$5:$I$1004,$Z343,7),"")</f>
        <v>0</v>
      </c>
      <c r="AI343" s="13">
        <f>IFERROR(INDEX(generale!$A$5:$I$1004,$Z343,8),"")</f>
        <v>0</v>
      </c>
    </row>
    <row r="344" spans="1:35">
      <c r="A344" s="12" t="str">
        <f t="shared" si="77"/>
        <v/>
      </c>
      <c r="B344" s="42" t="str">
        <f t="shared" si="78"/>
        <v/>
      </c>
      <c r="C344" s="42" t="str">
        <f t="shared" si="79"/>
        <v/>
      </c>
      <c r="D344" s="12" t="str">
        <f t="shared" si="80"/>
        <v/>
      </c>
      <c r="E344" s="12" t="str">
        <f t="shared" si="81"/>
        <v/>
      </c>
      <c r="F344" s="12" t="str">
        <f t="shared" si="82"/>
        <v/>
      </c>
      <c r="G344" s="44" t="str">
        <f t="shared" si="83"/>
        <v/>
      </c>
      <c r="H344" s="44" t="str">
        <f t="shared" si="84"/>
        <v/>
      </c>
      <c r="Z344" s="12">
        <f t="shared" si="85"/>
        <v>342</v>
      </c>
      <c r="AA344" s="12">
        <f t="shared" si="76"/>
        <v>17</v>
      </c>
      <c r="AB344" s="32">
        <f>IFERROR(INDEX(generale!$A$5:$I$1004,$Z344,1),"")</f>
        <v>0</v>
      </c>
      <c r="AC344" s="32">
        <f>IFERROR(INDEX(generale!$A$5:$I$1004,$Z344,2),"")</f>
        <v>0</v>
      </c>
      <c r="AD344" s="32">
        <f>IFERROR(INDEX(generale!$A$5:$I$1004,$Z344,3),"")</f>
        <v>0</v>
      </c>
      <c r="AE344" s="32">
        <f>IFERROR(INDEX(generale!$A$5:$I$1004,$Z344,4),"")</f>
        <v>0</v>
      </c>
      <c r="AF344" s="32">
        <f>IFERROR(INDEX(generale!$A$5:$I$1004,$Z344,5),"")</f>
        <v>0</v>
      </c>
      <c r="AG344" s="32">
        <f>IFERROR(INDEX(generale!$A$5:$I$1004,$Z344,6),"")</f>
        <v>0</v>
      </c>
      <c r="AH344" s="13">
        <f>IFERROR(INDEX(generale!$A$5:$I$1004,$Z344,7),"")</f>
        <v>0</v>
      </c>
      <c r="AI344" s="13">
        <f>IFERROR(INDEX(generale!$A$5:$I$1004,$Z344,8),"")</f>
        <v>0</v>
      </c>
    </row>
    <row r="345" spans="1:35">
      <c r="A345" s="12" t="str">
        <f t="shared" si="77"/>
        <v/>
      </c>
      <c r="B345" s="42" t="str">
        <f t="shared" si="78"/>
        <v/>
      </c>
      <c r="C345" s="42" t="str">
        <f t="shared" si="79"/>
        <v/>
      </c>
      <c r="D345" s="12" t="str">
        <f t="shared" si="80"/>
        <v/>
      </c>
      <c r="E345" s="12" t="str">
        <f t="shared" si="81"/>
        <v/>
      </c>
      <c r="F345" s="12" t="str">
        <f t="shared" si="82"/>
        <v/>
      </c>
      <c r="G345" s="44" t="str">
        <f t="shared" si="83"/>
        <v/>
      </c>
      <c r="H345" s="44" t="str">
        <f t="shared" si="84"/>
        <v/>
      </c>
      <c r="Z345" s="12">
        <f t="shared" si="85"/>
        <v>343</v>
      </c>
      <c r="AA345" s="12">
        <f t="shared" si="76"/>
        <v>17</v>
      </c>
      <c r="AB345" s="32">
        <f>IFERROR(INDEX(generale!$A$5:$I$1004,$Z345,1),"")</f>
        <v>0</v>
      </c>
      <c r="AC345" s="32">
        <f>IFERROR(INDEX(generale!$A$5:$I$1004,$Z345,2),"")</f>
        <v>0</v>
      </c>
      <c r="AD345" s="32">
        <f>IFERROR(INDEX(generale!$A$5:$I$1004,$Z345,3),"")</f>
        <v>0</v>
      </c>
      <c r="AE345" s="32">
        <f>IFERROR(INDEX(generale!$A$5:$I$1004,$Z345,4),"")</f>
        <v>0</v>
      </c>
      <c r="AF345" s="32">
        <f>IFERROR(INDEX(generale!$A$5:$I$1004,$Z345,5),"")</f>
        <v>0</v>
      </c>
      <c r="AG345" s="32">
        <f>IFERROR(INDEX(generale!$A$5:$I$1004,$Z345,6),"")</f>
        <v>0</v>
      </c>
      <c r="AH345" s="13">
        <f>IFERROR(INDEX(generale!$A$5:$I$1004,$Z345,7),"")</f>
        <v>0</v>
      </c>
      <c r="AI345" s="13">
        <f>IFERROR(INDEX(generale!$A$5:$I$1004,$Z345,8),"")</f>
        <v>0</v>
      </c>
    </row>
    <row r="346" spans="1:35">
      <c r="A346" s="12" t="str">
        <f t="shared" si="77"/>
        <v/>
      </c>
      <c r="B346" s="42" t="str">
        <f t="shared" si="78"/>
        <v/>
      </c>
      <c r="C346" s="42" t="str">
        <f t="shared" si="79"/>
        <v/>
      </c>
      <c r="D346" s="12" t="str">
        <f t="shared" si="80"/>
        <v/>
      </c>
      <c r="E346" s="12" t="str">
        <f t="shared" si="81"/>
        <v/>
      </c>
      <c r="F346" s="12" t="str">
        <f t="shared" si="82"/>
        <v/>
      </c>
      <c r="G346" s="44" t="str">
        <f t="shared" si="83"/>
        <v/>
      </c>
      <c r="H346" s="44" t="str">
        <f t="shared" si="84"/>
        <v/>
      </c>
      <c r="Z346" s="12">
        <f t="shared" si="85"/>
        <v>344</v>
      </c>
      <c r="AA346" s="12">
        <f t="shared" si="76"/>
        <v>17</v>
      </c>
      <c r="AB346" s="32">
        <f>IFERROR(INDEX(generale!$A$5:$I$1004,$Z346,1),"")</f>
        <v>0</v>
      </c>
      <c r="AC346" s="32">
        <f>IFERROR(INDEX(generale!$A$5:$I$1004,$Z346,2),"")</f>
        <v>0</v>
      </c>
      <c r="AD346" s="32">
        <f>IFERROR(INDEX(generale!$A$5:$I$1004,$Z346,3),"")</f>
        <v>0</v>
      </c>
      <c r="AE346" s="32">
        <f>IFERROR(INDEX(generale!$A$5:$I$1004,$Z346,4),"")</f>
        <v>0</v>
      </c>
      <c r="AF346" s="32">
        <f>IFERROR(INDEX(generale!$A$5:$I$1004,$Z346,5),"")</f>
        <v>0</v>
      </c>
      <c r="AG346" s="32">
        <f>IFERROR(INDEX(generale!$A$5:$I$1004,$Z346,6),"")</f>
        <v>0</v>
      </c>
      <c r="AH346" s="13">
        <f>IFERROR(INDEX(generale!$A$5:$I$1004,$Z346,7),"")</f>
        <v>0</v>
      </c>
      <c r="AI346" s="13">
        <f>IFERROR(INDEX(generale!$A$5:$I$1004,$Z346,8),"")</f>
        <v>0</v>
      </c>
    </row>
    <row r="347" spans="1:35">
      <c r="A347" s="12" t="str">
        <f t="shared" si="77"/>
        <v/>
      </c>
      <c r="B347" s="42" t="str">
        <f t="shared" si="78"/>
        <v/>
      </c>
      <c r="C347" s="42" t="str">
        <f t="shared" si="79"/>
        <v/>
      </c>
      <c r="D347" s="12" t="str">
        <f t="shared" si="80"/>
        <v/>
      </c>
      <c r="E347" s="12" t="str">
        <f t="shared" si="81"/>
        <v/>
      </c>
      <c r="F347" s="12" t="str">
        <f t="shared" si="82"/>
        <v/>
      </c>
      <c r="G347" s="44" t="str">
        <f t="shared" si="83"/>
        <v/>
      </c>
      <c r="H347" s="44" t="str">
        <f t="shared" si="84"/>
        <v/>
      </c>
      <c r="Z347" s="12">
        <f t="shared" si="85"/>
        <v>345</v>
      </c>
      <c r="AA347" s="12">
        <f t="shared" si="76"/>
        <v>17</v>
      </c>
      <c r="AB347" s="32">
        <f>IFERROR(INDEX(generale!$A$5:$I$1004,$Z347,1),"")</f>
        <v>0</v>
      </c>
      <c r="AC347" s="32">
        <f>IFERROR(INDEX(generale!$A$5:$I$1004,$Z347,2),"")</f>
        <v>0</v>
      </c>
      <c r="AD347" s="32">
        <f>IFERROR(INDEX(generale!$A$5:$I$1004,$Z347,3),"")</f>
        <v>0</v>
      </c>
      <c r="AE347" s="32">
        <f>IFERROR(INDEX(generale!$A$5:$I$1004,$Z347,4),"")</f>
        <v>0</v>
      </c>
      <c r="AF347" s="32">
        <f>IFERROR(INDEX(generale!$A$5:$I$1004,$Z347,5),"")</f>
        <v>0</v>
      </c>
      <c r="AG347" s="32">
        <f>IFERROR(INDEX(generale!$A$5:$I$1004,$Z347,6),"")</f>
        <v>0</v>
      </c>
      <c r="AH347" s="13">
        <f>IFERROR(INDEX(generale!$A$5:$I$1004,$Z347,7),"")</f>
        <v>0</v>
      </c>
      <c r="AI347" s="13">
        <f>IFERROR(INDEX(generale!$A$5:$I$1004,$Z347,8),"")</f>
        <v>0</v>
      </c>
    </row>
    <row r="348" spans="1:35">
      <c r="A348" s="12" t="str">
        <f t="shared" si="77"/>
        <v/>
      </c>
      <c r="B348" s="42" t="str">
        <f t="shared" si="78"/>
        <v/>
      </c>
      <c r="C348" s="42" t="str">
        <f t="shared" si="79"/>
        <v/>
      </c>
      <c r="D348" s="12" t="str">
        <f t="shared" si="80"/>
        <v/>
      </c>
      <c r="E348" s="12" t="str">
        <f t="shared" si="81"/>
        <v/>
      </c>
      <c r="F348" s="12" t="str">
        <f t="shared" si="82"/>
        <v/>
      </c>
      <c r="G348" s="44" t="str">
        <f t="shared" si="83"/>
        <v/>
      </c>
      <c r="H348" s="44" t="str">
        <f t="shared" si="84"/>
        <v/>
      </c>
      <c r="Z348" s="12">
        <f t="shared" si="85"/>
        <v>346</v>
      </c>
      <c r="AA348" s="12">
        <f t="shared" si="76"/>
        <v>17</v>
      </c>
      <c r="AB348" s="32">
        <f>IFERROR(INDEX(generale!$A$5:$I$1004,$Z348,1),"")</f>
        <v>0</v>
      </c>
      <c r="AC348" s="32">
        <f>IFERROR(INDEX(generale!$A$5:$I$1004,$Z348,2),"")</f>
        <v>0</v>
      </c>
      <c r="AD348" s="32">
        <f>IFERROR(INDEX(generale!$A$5:$I$1004,$Z348,3),"")</f>
        <v>0</v>
      </c>
      <c r="AE348" s="32">
        <f>IFERROR(INDEX(generale!$A$5:$I$1004,$Z348,4),"")</f>
        <v>0</v>
      </c>
      <c r="AF348" s="32">
        <f>IFERROR(INDEX(generale!$A$5:$I$1004,$Z348,5),"")</f>
        <v>0</v>
      </c>
      <c r="AG348" s="32">
        <f>IFERROR(INDEX(generale!$A$5:$I$1004,$Z348,6),"")</f>
        <v>0</v>
      </c>
      <c r="AH348" s="13">
        <f>IFERROR(INDEX(generale!$A$5:$I$1004,$Z348,7),"")</f>
        <v>0</v>
      </c>
      <c r="AI348" s="13">
        <f>IFERROR(INDEX(generale!$A$5:$I$1004,$Z348,8),"")</f>
        <v>0</v>
      </c>
    </row>
    <row r="349" spans="1:35">
      <c r="A349" s="12" t="str">
        <f t="shared" si="77"/>
        <v/>
      </c>
      <c r="B349" s="42" t="str">
        <f t="shared" si="78"/>
        <v/>
      </c>
      <c r="C349" s="42" t="str">
        <f t="shared" si="79"/>
        <v/>
      </c>
      <c r="D349" s="12" t="str">
        <f t="shared" si="80"/>
        <v/>
      </c>
      <c r="E349" s="12" t="str">
        <f t="shared" si="81"/>
        <v/>
      </c>
      <c r="F349" s="12" t="str">
        <f t="shared" si="82"/>
        <v/>
      </c>
      <c r="G349" s="44" t="str">
        <f t="shared" si="83"/>
        <v/>
      </c>
      <c r="H349" s="44" t="str">
        <f t="shared" si="84"/>
        <v/>
      </c>
      <c r="Z349" s="12">
        <f t="shared" si="85"/>
        <v>347</v>
      </c>
      <c r="AA349" s="12">
        <f t="shared" si="76"/>
        <v>17</v>
      </c>
      <c r="AB349" s="32">
        <f>IFERROR(INDEX(generale!$A$5:$I$1004,$Z349,1),"")</f>
        <v>0</v>
      </c>
      <c r="AC349" s="32">
        <f>IFERROR(INDEX(generale!$A$5:$I$1004,$Z349,2),"")</f>
        <v>0</v>
      </c>
      <c r="AD349" s="32">
        <f>IFERROR(INDEX(generale!$A$5:$I$1004,$Z349,3),"")</f>
        <v>0</v>
      </c>
      <c r="AE349" s="32">
        <f>IFERROR(INDEX(generale!$A$5:$I$1004,$Z349,4),"")</f>
        <v>0</v>
      </c>
      <c r="AF349" s="32">
        <f>IFERROR(INDEX(generale!$A$5:$I$1004,$Z349,5),"")</f>
        <v>0</v>
      </c>
      <c r="AG349" s="32">
        <f>IFERROR(INDEX(generale!$A$5:$I$1004,$Z349,6),"")</f>
        <v>0</v>
      </c>
      <c r="AH349" s="13">
        <f>IFERROR(INDEX(generale!$A$5:$I$1004,$Z349,7),"")</f>
        <v>0</v>
      </c>
      <c r="AI349" s="13">
        <f>IFERROR(INDEX(generale!$A$5:$I$1004,$Z349,8),"")</f>
        <v>0</v>
      </c>
    </row>
    <row r="350" spans="1:35">
      <c r="A350" s="12" t="str">
        <f t="shared" si="77"/>
        <v/>
      </c>
      <c r="B350" s="42" t="str">
        <f t="shared" si="78"/>
        <v/>
      </c>
      <c r="C350" s="42" t="str">
        <f t="shared" si="79"/>
        <v/>
      </c>
      <c r="D350" s="12" t="str">
        <f t="shared" si="80"/>
        <v/>
      </c>
      <c r="E350" s="12" t="str">
        <f t="shared" si="81"/>
        <v/>
      </c>
      <c r="F350" s="12" t="str">
        <f t="shared" si="82"/>
        <v/>
      </c>
      <c r="G350" s="44" t="str">
        <f t="shared" si="83"/>
        <v/>
      </c>
      <c r="H350" s="44" t="str">
        <f t="shared" si="84"/>
        <v/>
      </c>
      <c r="Z350" s="12">
        <f t="shared" si="85"/>
        <v>348</v>
      </c>
      <c r="AA350" s="12">
        <f t="shared" si="76"/>
        <v>17</v>
      </c>
      <c r="AB350" s="32">
        <f>IFERROR(INDEX(generale!$A$5:$I$1004,$Z350,1),"")</f>
        <v>0</v>
      </c>
      <c r="AC350" s="32">
        <f>IFERROR(INDEX(generale!$A$5:$I$1004,$Z350,2),"")</f>
        <v>0</v>
      </c>
      <c r="AD350" s="32">
        <f>IFERROR(INDEX(generale!$A$5:$I$1004,$Z350,3),"")</f>
        <v>0</v>
      </c>
      <c r="AE350" s="32">
        <f>IFERROR(INDEX(generale!$A$5:$I$1004,$Z350,4),"")</f>
        <v>0</v>
      </c>
      <c r="AF350" s="32">
        <f>IFERROR(INDEX(generale!$A$5:$I$1004,$Z350,5),"")</f>
        <v>0</v>
      </c>
      <c r="AG350" s="32">
        <f>IFERROR(INDEX(generale!$A$5:$I$1004,$Z350,6),"")</f>
        <v>0</v>
      </c>
      <c r="AH350" s="13">
        <f>IFERROR(INDEX(generale!$A$5:$I$1004,$Z350,7),"")</f>
        <v>0</v>
      </c>
      <c r="AI350" s="13">
        <f>IFERROR(INDEX(generale!$A$5:$I$1004,$Z350,8),"")</f>
        <v>0</v>
      </c>
    </row>
    <row r="351" spans="1:35">
      <c r="A351" s="12" t="str">
        <f t="shared" si="77"/>
        <v/>
      </c>
      <c r="B351" s="42" t="str">
        <f t="shared" si="78"/>
        <v/>
      </c>
      <c r="C351" s="42" t="str">
        <f t="shared" si="79"/>
        <v/>
      </c>
      <c r="D351" s="12" t="str">
        <f t="shared" si="80"/>
        <v/>
      </c>
      <c r="E351" s="12" t="str">
        <f t="shared" si="81"/>
        <v/>
      </c>
      <c r="F351" s="12" t="str">
        <f t="shared" si="82"/>
        <v/>
      </c>
      <c r="G351" s="44" t="str">
        <f t="shared" si="83"/>
        <v/>
      </c>
      <c r="H351" s="44" t="str">
        <f t="shared" si="84"/>
        <v/>
      </c>
      <c r="Z351" s="12">
        <f t="shared" si="85"/>
        <v>349</v>
      </c>
      <c r="AA351" s="12">
        <f t="shared" si="76"/>
        <v>17</v>
      </c>
      <c r="AB351" s="32">
        <f>IFERROR(INDEX(generale!$A$5:$I$1004,$Z351,1),"")</f>
        <v>0</v>
      </c>
      <c r="AC351" s="32">
        <f>IFERROR(INDEX(generale!$A$5:$I$1004,$Z351,2),"")</f>
        <v>0</v>
      </c>
      <c r="AD351" s="32">
        <f>IFERROR(INDEX(generale!$A$5:$I$1004,$Z351,3),"")</f>
        <v>0</v>
      </c>
      <c r="AE351" s="32">
        <f>IFERROR(INDEX(generale!$A$5:$I$1004,$Z351,4),"")</f>
        <v>0</v>
      </c>
      <c r="AF351" s="32">
        <f>IFERROR(INDEX(generale!$A$5:$I$1004,$Z351,5),"")</f>
        <v>0</v>
      </c>
      <c r="AG351" s="32">
        <f>IFERROR(INDEX(generale!$A$5:$I$1004,$Z351,6),"")</f>
        <v>0</v>
      </c>
      <c r="AH351" s="13">
        <f>IFERROR(INDEX(generale!$A$5:$I$1004,$Z351,7),"")</f>
        <v>0</v>
      </c>
      <c r="AI351" s="13">
        <f>IFERROR(INDEX(generale!$A$5:$I$1004,$Z351,8),"")</f>
        <v>0</v>
      </c>
    </row>
    <row r="352" spans="1:35">
      <c r="A352" s="12" t="str">
        <f t="shared" si="77"/>
        <v/>
      </c>
      <c r="B352" s="42" t="str">
        <f t="shared" si="78"/>
        <v/>
      </c>
      <c r="C352" s="42" t="str">
        <f t="shared" si="79"/>
        <v/>
      </c>
      <c r="D352" s="12" t="str">
        <f t="shared" si="80"/>
        <v/>
      </c>
      <c r="E352" s="12" t="str">
        <f t="shared" si="81"/>
        <v/>
      </c>
      <c r="F352" s="12" t="str">
        <f t="shared" si="82"/>
        <v/>
      </c>
      <c r="G352" s="44" t="str">
        <f t="shared" si="83"/>
        <v/>
      </c>
      <c r="H352" s="44" t="str">
        <f t="shared" si="84"/>
        <v/>
      </c>
      <c r="Z352" s="12">
        <f t="shared" si="85"/>
        <v>350</v>
      </c>
      <c r="AA352" s="12">
        <f t="shared" si="76"/>
        <v>17</v>
      </c>
      <c r="AB352" s="32">
        <f>IFERROR(INDEX(generale!$A$5:$I$1004,$Z352,1),"")</f>
        <v>0</v>
      </c>
      <c r="AC352" s="32">
        <f>IFERROR(INDEX(generale!$A$5:$I$1004,$Z352,2),"")</f>
        <v>0</v>
      </c>
      <c r="AD352" s="32">
        <f>IFERROR(INDEX(generale!$A$5:$I$1004,$Z352,3),"")</f>
        <v>0</v>
      </c>
      <c r="AE352" s="32">
        <f>IFERROR(INDEX(generale!$A$5:$I$1004,$Z352,4),"")</f>
        <v>0</v>
      </c>
      <c r="AF352" s="32">
        <f>IFERROR(INDEX(generale!$A$5:$I$1004,$Z352,5),"")</f>
        <v>0</v>
      </c>
      <c r="AG352" s="32">
        <f>IFERROR(INDEX(generale!$A$5:$I$1004,$Z352,6),"")</f>
        <v>0</v>
      </c>
      <c r="AH352" s="13">
        <f>IFERROR(INDEX(generale!$A$5:$I$1004,$Z352,7),"")</f>
        <v>0</v>
      </c>
      <c r="AI352" s="13">
        <f>IFERROR(INDEX(generale!$A$5:$I$1004,$Z352,8),"")</f>
        <v>0</v>
      </c>
    </row>
    <row r="353" spans="1:35">
      <c r="A353" s="12" t="str">
        <f t="shared" si="77"/>
        <v/>
      </c>
      <c r="B353" s="42" t="str">
        <f t="shared" si="78"/>
        <v/>
      </c>
      <c r="C353" s="42" t="str">
        <f t="shared" si="79"/>
        <v/>
      </c>
      <c r="D353" s="12" t="str">
        <f t="shared" si="80"/>
        <v/>
      </c>
      <c r="E353" s="12" t="str">
        <f t="shared" si="81"/>
        <v/>
      </c>
      <c r="F353" s="12" t="str">
        <f t="shared" si="82"/>
        <v/>
      </c>
      <c r="G353" s="44" t="str">
        <f t="shared" si="83"/>
        <v/>
      </c>
      <c r="H353" s="44" t="str">
        <f t="shared" si="84"/>
        <v/>
      </c>
      <c r="Z353" s="12">
        <f t="shared" si="85"/>
        <v>351</v>
      </c>
      <c r="AA353" s="12">
        <f t="shared" si="76"/>
        <v>17</v>
      </c>
      <c r="AB353" s="32">
        <f>IFERROR(INDEX(generale!$A$5:$I$1004,$Z353,1),"")</f>
        <v>0</v>
      </c>
      <c r="AC353" s="32">
        <f>IFERROR(INDEX(generale!$A$5:$I$1004,$Z353,2),"")</f>
        <v>0</v>
      </c>
      <c r="AD353" s="32">
        <f>IFERROR(INDEX(generale!$A$5:$I$1004,$Z353,3),"")</f>
        <v>0</v>
      </c>
      <c r="AE353" s="32">
        <f>IFERROR(INDEX(generale!$A$5:$I$1004,$Z353,4),"")</f>
        <v>0</v>
      </c>
      <c r="AF353" s="32">
        <f>IFERROR(INDEX(generale!$A$5:$I$1004,$Z353,5),"")</f>
        <v>0</v>
      </c>
      <c r="AG353" s="32">
        <f>IFERROR(INDEX(generale!$A$5:$I$1004,$Z353,6),"")</f>
        <v>0</v>
      </c>
      <c r="AH353" s="13">
        <f>IFERROR(INDEX(generale!$A$5:$I$1004,$Z353,7),"")</f>
        <v>0</v>
      </c>
      <c r="AI353" s="13">
        <f>IFERROR(INDEX(generale!$A$5:$I$1004,$Z353,8),"")</f>
        <v>0</v>
      </c>
    </row>
    <row r="354" spans="1:35">
      <c r="A354" s="12" t="str">
        <f t="shared" si="77"/>
        <v/>
      </c>
      <c r="B354" s="42" t="str">
        <f t="shared" si="78"/>
        <v/>
      </c>
      <c r="C354" s="42" t="str">
        <f t="shared" si="79"/>
        <v/>
      </c>
      <c r="D354" s="12" t="str">
        <f t="shared" si="80"/>
        <v/>
      </c>
      <c r="E354" s="12" t="str">
        <f t="shared" si="81"/>
        <v/>
      </c>
      <c r="F354" s="12" t="str">
        <f t="shared" si="82"/>
        <v/>
      </c>
      <c r="G354" s="44" t="str">
        <f t="shared" si="83"/>
        <v/>
      </c>
      <c r="H354" s="44" t="str">
        <f t="shared" si="84"/>
        <v/>
      </c>
      <c r="Z354" s="12">
        <f t="shared" si="85"/>
        <v>352</v>
      </c>
      <c r="AA354" s="12">
        <f t="shared" si="76"/>
        <v>17</v>
      </c>
      <c r="AB354" s="32">
        <f>IFERROR(INDEX(generale!$A$5:$I$1004,$Z354,1),"")</f>
        <v>0</v>
      </c>
      <c r="AC354" s="32">
        <f>IFERROR(INDEX(generale!$A$5:$I$1004,$Z354,2),"")</f>
        <v>0</v>
      </c>
      <c r="AD354" s="32">
        <f>IFERROR(INDEX(generale!$A$5:$I$1004,$Z354,3),"")</f>
        <v>0</v>
      </c>
      <c r="AE354" s="32">
        <f>IFERROR(INDEX(generale!$A$5:$I$1004,$Z354,4),"")</f>
        <v>0</v>
      </c>
      <c r="AF354" s="32">
        <f>IFERROR(INDEX(generale!$A$5:$I$1004,$Z354,5),"")</f>
        <v>0</v>
      </c>
      <c r="AG354" s="32">
        <f>IFERROR(INDEX(generale!$A$5:$I$1004,$Z354,6),"")</f>
        <v>0</v>
      </c>
      <c r="AH354" s="13">
        <f>IFERROR(INDEX(generale!$A$5:$I$1004,$Z354,7),"")</f>
        <v>0</v>
      </c>
      <c r="AI354" s="13">
        <f>IFERROR(INDEX(generale!$A$5:$I$1004,$Z354,8),"")</f>
        <v>0</v>
      </c>
    </row>
    <row r="355" spans="1:35">
      <c r="A355" s="12" t="str">
        <f t="shared" si="77"/>
        <v/>
      </c>
      <c r="B355" s="42" t="str">
        <f t="shared" si="78"/>
        <v/>
      </c>
      <c r="C355" s="42" t="str">
        <f t="shared" si="79"/>
        <v/>
      </c>
      <c r="D355" s="12" t="str">
        <f t="shared" si="80"/>
        <v/>
      </c>
      <c r="E355" s="12" t="str">
        <f t="shared" si="81"/>
        <v/>
      </c>
      <c r="F355" s="12" t="str">
        <f t="shared" si="82"/>
        <v/>
      </c>
      <c r="G355" s="44" t="str">
        <f t="shared" si="83"/>
        <v/>
      </c>
      <c r="H355" s="44" t="str">
        <f t="shared" si="84"/>
        <v/>
      </c>
      <c r="Z355" s="12">
        <f t="shared" si="85"/>
        <v>353</v>
      </c>
      <c r="AA355" s="12">
        <f t="shared" si="76"/>
        <v>17</v>
      </c>
      <c r="AB355" s="32">
        <f>IFERROR(INDEX(generale!$A$5:$I$1004,$Z355,1),"")</f>
        <v>0</v>
      </c>
      <c r="AC355" s="32">
        <f>IFERROR(INDEX(generale!$A$5:$I$1004,$Z355,2),"")</f>
        <v>0</v>
      </c>
      <c r="AD355" s="32">
        <f>IFERROR(INDEX(generale!$A$5:$I$1004,$Z355,3),"")</f>
        <v>0</v>
      </c>
      <c r="AE355" s="32">
        <f>IFERROR(INDEX(generale!$A$5:$I$1004,$Z355,4),"")</f>
        <v>0</v>
      </c>
      <c r="AF355" s="32">
        <f>IFERROR(INDEX(generale!$A$5:$I$1004,$Z355,5),"")</f>
        <v>0</v>
      </c>
      <c r="AG355" s="32">
        <f>IFERROR(INDEX(generale!$A$5:$I$1004,$Z355,6),"")</f>
        <v>0</v>
      </c>
      <c r="AH355" s="13">
        <f>IFERROR(INDEX(generale!$A$5:$I$1004,$Z355,7),"")</f>
        <v>0</v>
      </c>
      <c r="AI355" s="13">
        <f>IFERROR(INDEX(generale!$A$5:$I$1004,$Z355,8),"")</f>
        <v>0</v>
      </c>
    </row>
    <row r="356" spans="1:35">
      <c r="A356" s="12" t="str">
        <f t="shared" si="77"/>
        <v/>
      </c>
      <c r="B356" s="42" t="str">
        <f t="shared" si="78"/>
        <v/>
      </c>
      <c r="C356" s="42" t="str">
        <f t="shared" si="79"/>
        <v/>
      </c>
      <c r="D356" s="12" t="str">
        <f t="shared" si="80"/>
        <v/>
      </c>
      <c r="E356" s="12" t="str">
        <f t="shared" si="81"/>
        <v/>
      </c>
      <c r="F356" s="12" t="str">
        <f t="shared" si="82"/>
        <v/>
      </c>
      <c r="G356" s="44" t="str">
        <f t="shared" si="83"/>
        <v/>
      </c>
      <c r="H356" s="44" t="str">
        <f t="shared" si="84"/>
        <v/>
      </c>
      <c r="Z356" s="12">
        <f t="shared" si="85"/>
        <v>354</v>
      </c>
      <c r="AA356" s="12">
        <f t="shared" si="76"/>
        <v>17</v>
      </c>
      <c r="AB356" s="32">
        <f>IFERROR(INDEX(generale!$A$5:$I$1004,$Z356,1),"")</f>
        <v>0</v>
      </c>
      <c r="AC356" s="32">
        <f>IFERROR(INDEX(generale!$A$5:$I$1004,$Z356,2),"")</f>
        <v>0</v>
      </c>
      <c r="AD356" s="32">
        <f>IFERROR(INDEX(generale!$A$5:$I$1004,$Z356,3),"")</f>
        <v>0</v>
      </c>
      <c r="AE356" s="32">
        <f>IFERROR(INDEX(generale!$A$5:$I$1004,$Z356,4),"")</f>
        <v>0</v>
      </c>
      <c r="AF356" s="32">
        <f>IFERROR(INDEX(generale!$A$5:$I$1004,$Z356,5),"")</f>
        <v>0</v>
      </c>
      <c r="AG356" s="32">
        <f>IFERROR(INDEX(generale!$A$5:$I$1004,$Z356,6),"")</f>
        <v>0</v>
      </c>
      <c r="AH356" s="13">
        <f>IFERROR(INDEX(generale!$A$5:$I$1004,$Z356,7),"")</f>
        <v>0</v>
      </c>
      <c r="AI356" s="13">
        <f>IFERROR(INDEX(generale!$A$5:$I$1004,$Z356,8),"")</f>
        <v>0</v>
      </c>
    </row>
    <row r="357" spans="1:35">
      <c r="A357" s="12" t="str">
        <f t="shared" si="77"/>
        <v/>
      </c>
      <c r="B357" s="42" t="str">
        <f t="shared" si="78"/>
        <v/>
      </c>
      <c r="C357" s="42" t="str">
        <f t="shared" si="79"/>
        <v/>
      </c>
      <c r="D357" s="12" t="str">
        <f t="shared" si="80"/>
        <v/>
      </c>
      <c r="E357" s="12" t="str">
        <f t="shared" si="81"/>
        <v/>
      </c>
      <c r="F357" s="12" t="str">
        <f t="shared" si="82"/>
        <v/>
      </c>
      <c r="G357" s="44" t="str">
        <f t="shared" si="83"/>
        <v/>
      </c>
      <c r="H357" s="44" t="str">
        <f t="shared" si="84"/>
        <v/>
      </c>
      <c r="Z357" s="12">
        <f t="shared" si="85"/>
        <v>355</v>
      </c>
      <c r="AA357" s="12">
        <f t="shared" si="76"/>
        <v>17</v>
      </c>
      <c r="AB357" s="32">
        <f>IFERROR(INDEX(generale!$A$5:$I$1004,$Z357,1),"")</f>
        <v>0</v>
      </c>
      <c r="AC357" s="32">
        <f>IFERROR(INDEX(generale!$A$5:$I$1004,$Z357,2),"")</f>
        <v>0</v>
      </c>
      <c r="AD357" s="32">
        <f>IFERROR(INDEX(generale!$A$5:$I$1004,$Z357,3),"")</f>
        <v>0</v>
      </c>
      <c r="AE357" s="32">
        <f>IFERROR(INDEX(generale!$A$5:$I$1004,$Z357,4),"")</f>
        <v>0</v>
      </c>
      <c r="AF357" s="32">
        <f>IFERROR(INDEX(generale!$A$5:$I$1004,$Z357,5),"")</f>
        <v>0</v>
      </c>
      <c r="AG357" s="32">
        <f>IFERROR(INDEX(generale!$A$5:$I$1004,$Z357,6),"")</f>
        <v>0</v>
      </c>
      <c r="AH357" s="13">
        <f>IFERROR(INDEX(generale!$A$5:$I$1004,$Z357,7),"")</f>
        <v>0</v>
      </c>
      <c r="AI357" s="13">
        <f>IFERROR(INDEX(generale!$A$5:$I$1004,$Z357,8),"")</f>
        <v>0</v>
      </c>
    </row>
    <row r="358" spans="1:35">
      <c r="A358" s="12" t="str">
        <f t="shared" si="77"/>
        <v/>
      </c>
      <c r="B358" s="42" t="str">
        <f t="shared" si="78"/>
        <v/>
      </c>
      <c r="C358" s="42" t="str">
        <f t="shared" si="79"/>
        <v/>
      </c>
      <c r="D358" s="12" t="str">
        <f t="shared" si="80"/>
        <v/>
      </c>
      <c r="E358" s="12" t="str">
        <f t="shared" si="81"/>
        <v/>
      </c>
      <c r="F358" s="12" t="str">
        <f t="shared" si="82"/>
        <v/>
      </c>
      <c r="G358" s="44" t="str">
        <f t="shared" si="83"/>
        <v/>
      </c>
      <c r="H358" s="44" t="str">
        <f t="shared" si="84"/>
        <v/>
      </c>
      <c r="Z358" s="12">
        <f t="shared" si="85"/>
        <v>356</v>
      </c>
      <c r="AA358" s="12">
        <f t="shared" si="76"/>
        <v>17</v>
      </c>
      <c r="AB358" s="32">
        <f>IFERROR(INDEX(generale!$A$5:$I$1004,$Z358,1),"")</f>
        <v>0</v>
      </c>
      <c r="AC358" s="32">
        <f>IFERROR(INDEX(generale!$A$5:$I$1004,$Z358,2),"")</f>
        <v>0</v>
      </c>
      <c r="AD358" s="32">
        <f>IFERROR(INDEX(generale!$A$5:$I$1004,$Z358,3),"")</f>
        <v>0</v>
      </c>
      <c r="AE358" s="32">
        <f>IFERROR(INDEX(generale!$A$5:$I$1004,$Z358,4),"")</f>
        <v>0</v>
      </c>
      <c r="AF358" s="32">
        <f>IFERROR(INDEX(generale!$A$5:$I$1004,$Z358,5),"")</f>
        <v>0</v>
      </c>
      <c r="AG358" s="32">
        <f>IFERROR(INDEX(generale!$A$5:$I$1004,$Z358,6),"")</f>
        <v>0</v>
      </c>
      <c r="AH358" s="13">
        <f>IFERROR(INDEX(generale!$A$5:$I$1004,$Z358,7),"")</f>
        <v>0</v>
      </c>
      <c r="AI358" s="13">
        <f>IFERROR(INDEX(generale!$A$5:$I$1004,$Z358,8),"")</f>
        <v>0</v>
      </c>
    </row>
    <row r="359" spans="1:35">
      <c r="A359" s="12" t="str">
        <f t="shared" si="77"/>
        <v/>
      </c>
      <c r="B359" s="42" t="str">
        <f t="shared" si="78"/>
        <v/>
      </c>
      <c r="C359" s="42" t="str">
        <f t="shared" si="79"/>
        <v/>
      </c>
      <c r="D359" s="12" t="str">
        <f t="shared" si="80"/>
        <v/>
      </c>
      <c r="E359" s="12" t="str">
        <f t="shared" si="81"/>
        <v/>
      </c>
      <c r="F359" s="12" t="str">
        <f t="shared" si="82"/>
        <v/>
      </c>
      <c r="G359" s="44" t="str">
        <f t="shared" si="83"/>
        <v/>
      </c>
      <c r="H359" s="44" t="str">
        <f t="shared" si="84"/>
        <v/>
      </c>
      <c r="Z359" s="12">
        <f t="shared" si="85"/>
        <v>357</v>
      </c>
      <c r="AA359" s="12">
        <f t="shared" si="76"/>
        <v>17</v>
      </c>
      <c r="AB359" s="32">
        <f>IFERROR(INDEX(generale!$A$5:$I$1004,$Z359,1),"")</f>
        <v>0</v>
      </c>
      <c r="AC359" s="32">
        <f>IFERROR(INDEX(generale!$A$5:$I$1004,$Z359,2),"")</f>
        <v>0</v>
      </c>
      <c r="AD359" s="32">
        <f>IFERROR(INDEX(generale!$A$5:$I$1004,$Z359,3),"")</f>
        <v>0</v>
      </c>
      <c r="AE359" s="32">
        <f>IFERROR(INDEX(generale!$A$5:$I$1004,$Z359,4),"")</f>
        <v>0</v>
      </c>
      <c r="AF359" s="32">
        <f>IFERROR(INDEX(generale!$A$5:$I$1004,$Z359,5),"")</f>
        <v>0</v>
      </c>
      <c r="AG359" s="32">
        <f>IFERROR(INDEX(generale!$A$5:$I$1004,$Z359,6),"")</f>
        <v>0</v>
      </c>
      <c r="AH359" s="13">
        <f>IFERROR(INDEX(generale!$A$5:$I$1004,$Z359,7),"")</f>
        <v>0</v>
      </c>
      <c r="AI359" s="13">
        <f>IFERROR(INDEX(generale!$A$5:$I$1004,$Z359,8),"")</f>
        <v>0</v>
      </c>
    </row>
    <row r="360" spans="1:35">
      <c r="A360" s="12" t="str">
        <f t="shared" si="77"/>
        <v/>
      </c>
      <c r="B360" s="42" t="str">
        <f t="shared" si="78"/>
        <v/>
      </c>
      <c r="C360" s="42" t="str">
        <f t="shared" si="79"/>
        <v/>
      </c>
      <c r="D360" s="12" t="str">
        <f t="shared" si="80"/>
        <v/>
      </c>
      <c r="E360" s="12" t="str">
        <f t="shared" si="81"/>
        <v/>
      </c>
      <c r="F360" s="12" t="str">
        <f t="shared" si="82"/>
        <v/>
      </c>
      <c r="G360" s="44" t="str">
        <f t="shared" si="83"/>
        <v/>
      </c>
      <c r="H360" s="44" t="str">
        <f t="shared" si="84"/>
        <v/>
      </c>
      <c r="Z360" s="12">
        <f t="shared" si="85"/>
        <v>358</v>
      </c>
      <c r="AA360" s="12">
        <f t="shared" si="76"/>
        <v>17</v>
      </c>
      <c r="AB360" s="32">
        <f>IFERROR(INDEX(generale!$A$5:$I$1004,$Z360,1),"")</f>
        <v>0</v>
      </c>
      <c r="AC360" s="32">
        <f>IFERROR(INDEX(generale!$A$5:$I$1004,$Z360,2),"")</f>
        <v>0</v>
      </c>
      <c r="AD360" s="32">
        <f>IFERROR(INDEX(generale!$A$5:$I$1004,$Z360,3),"")</f>
        <v>0</v>
      </c>
      <c r="AE360" s="32">
        <f>IFERROR(INDEX(generale!$A$5:$I$1004,$Z360,4),"")</f>
        <v>0</v>
      </c>
      <c r="AF360" s="32">
        <f>IFERROR(INDEX(generale!$A$5:$I$1004,$Z360,5),"")</f>
        <v>0</v>
      </c>
      <c r="AG360" s="32">
        <f>IFERROR(INDEX(generale!$A$5:$I$1004,$Z360,6),"")</f>
        <v>0</v>
      </c>
      <c r="AH360" s="13">
        <f>IFERROR(INDEX(generale!$A$5:$I$1004,$Z360,7),"")</f>
        <v>0</v>
      </c>
      <c r="AI360" s="13">
        <f>IFERROR(INDEX(generale!$A$5:$I$1004,$Z360,8),"")</f>
        <v>0</v>
      </c>
    </row>
    <row r="361" spans="1:35">
      <c r="A361" s="12" t="str">
        <f t="shared" si="77"/>
        <v/>
      </c>
      <c r="B361" s="42" t="str">
        <f t="shared" si="78"/>
        <v/>
      </c>
      <c r="C361" s="42" t="str">
        <f t="shared" si="79"/>
        <v/>
      </c>
      <c r="D361" s="12" t="str">
        <f t="shared" si="80"/>
        <v/>
      </c>
      <c r="E361" s="12" t="str">
        <f t="shared" si="81"/>
        <v/>
      </c>
      <c r="F361" s="12" t="str">
        <f t="shared" si="82"/>
        <v/>
      </c>
      <c r="G361" s="44" t="str">
        <f t="shared" si="83"/>
        <v/>
      </c>
      <c r="H361" s="44" t="str">
        <f t="shared" si="84"/>
        <v/>
      </c>
      <c r="Z361" s="12">
        <f t="shared" si="85"/>
        <v>359</v>
      </c>
      <c r="AA361" s="12">
        <f t="shared" si="76"/>
        <v>17</v>
      </c>
      <c r="AB361" s="32">
        <f>IFERROR(INDEX(generale!$A$5:$I$1004,$Z361,1),"")</f>
        <v>0</v>
      </c>
      <c r="AC361" s="32">
        <f>IFERROR(INDEX(generale!$A$5:$I$1004,$Z361,2),"")</f>
        <v>0</v>
      </c>
      <c r="AD361" s="32">
        <f>IFERROR(INDEX(generale!$A$5:$I$1004,$Z361,3),"")</f>
        <v>0</v>
      </c>
      <c r="AE361" s="32">
        <f>IFERROR(INDEX(generale!$A$5:$I$1004,$Z361,4),"")</f>
        <v>0</v>
      </c>
      <c r="AF361" s="32">
        <f>IFERROR(INDEX(generale!$A$5:$I$1004,$Z361,5),"")</f>
        <v>0</v>
      </c>
      <c r="AG361" s="32">
        <f>IFERROR(INDEX(generale!$A$5:$I$1004,$Z361,6),"")</f>
        <v>0</v>
      </c>
      <c r="AH361" s="13">
        <f>IFERROR(INDEX(generale!$A$5:$I$1004,$Z361,7),"")</f>
        <v>0</v>
      </c>
      <c r="AI361" s="13">
        <f>IFERROR(INDEX(generale!$A$5:$I$1004,$Z361,8),"")</f>
        <v>0</v>
      </c>
    </row>
    <row r="362" spans="1:35">
      <c r="A362" s="12" t="str">
        <f t="shared" si="77"/>
        <v/>
      </c>
      <c r="B362" s="42" t="str">
        <f t="shared" si="78"/>
        <v/>
      </c>
      <c r="C362" s="42" t="str">
        <f t="shared" si="79"/>
        <v/>
      </c>
      <c r="D362" s="12" t="str">
        <f t="shared" si="80"/>
        <v/>
      </c>
      <c r="E362" s="12" t="str">
        <f t="shared" si="81"/>
        <v/>
      </c>
      <c r="F362" s="12" t="str">
        <f t="shared" si="82"/>
        <v/>
      </c>
      <c r="G362" s="44" t="str">
        <f t="shared" si="83"/>
        <v/>
      </c>
      <c r="H362" s="44" t="str">
        <f t="shared" si="84"/>
        <v/>
      </c>
      <c r="Z362" s="12">
        <f t="shared" si="85"/>
        <v>360</v>
      </c>
      <c r="AA362" s="12">
        <f t="shared" si="76"/>
        <v>17</v>
      </c>
      <c r="AB362" s="32">
        <f>IFERROR(INDEX(generale!$A$5:$I$1004,$Z362,1),"")</f>
        <v>0</v>
      </c>
      <c r="AC362" s="32">
        <f>IFERROR(INDEX(generale!$A$5:$I$1004,$Z362,2),"")</f>
        <v>0</v>
      </c>
      <c r="AD362" s="32">
        <f>IFERROR(INDEX(generale!$A$5:$I$1004,$Z362,3),"")</f>
        <v>0</v>
      </c>
      <c r="AE362" s="32">
        <f>IFERROR(INDEX(generale!$A$5:$I$1004,$Z362,4),"")</f>
        <v>0</v>
      </c>
      <c r="AF362" s="32">
        <f>IFERROR(INDEX(generale!$A$5:$I$1004,$Z362,5),"")</f>
        <v>0</v>
      </c>
      <c r="AG362" s="32">
        <f>IFERROR(INDEX(generale!$A$5:$I$1004,$Z362,6),"")</f>
        <v>0</v>
      </c>
      <c r="AH362" s="13">
        <f>IFERROR(INDEX(generale!$A$5:$I$1004,$Z362,7),"")</f>
        <v>0</v>
      </c>
      <c r="AI362" s="13">
        <f>IFERROR(INDEX(generale!$A$5:$I$1004,$Z362,8),"")</f>
        <v>0</v>
      </c>
    </row>
    <row r="363" spans="1:35">
      <c r="A363" s="12" t="str">
        <f t="shared" si="77"/>
        <v/>
      </c>
      <c r="B363" s="42" t="str">
        <f t="shared" si="78"/>
        <v/>
      </c>
      <c r="C363" s="42" t="str">
        <f t="shared" si="79"/>
        <v/>
      </c>
      <c r="D363" s="12" t="str">
        <f t="shared" si="80"/>
        <v/>
      </c>
      <c r="E363" s="12" t="str">
        <f t="shared" si="81"/>
        <v/>
      </c>
      <c r="F363" s="12" t="str">
        <f t="shared" si="82"/>
        <v/>
      </c>
      <c r="G363" s="44" t="str">
        <f t="shared" si="83"/>
        <v/>
      </c>
      <c r="H363" s="44" t="str">
        <f t="shared" si="84"/>
        <v/>
      </c>
      <c r="Z363" s="12">
        <f t="shared" si="85"/>
        <v>361</v>
      </c>
      <c r="AA363" s="12">
        <f t="shared" si="76"/>
        <v>17</v>
      </c>
      <c r="AB363" s="32">
        <f>IFERROR(INDEX(generale!$A$5:$I$1004,$Z363,1),"")</f>
        <v>0</v>
      </c>
      <c r="AC363" s="32">
        <f>IFERROR(INDEX(generale!$A$5:$I$1004,$Z363,2),"")</f>
        <v>0</v>
      </c>
      <c r="AD363" s="32">
        <f>IFERROR(INDEX(generale!$A$5:$I$1004,$Z363,3),"")</f>
        <v>0</v>
      </c>
      <c r="AE363" s="32">
        <f>IFERROR(INDEX(generale!$A$5:$I$1004,$Z363,4),"")</f>
        <v>0</v>
      </c>
      <c r="AF363" s="32">
        <f>IFERROR(INDEX(generale!$A$5:$I$1004,$Z363,5),"")</f>
        <v>0</v>
      </c>
      <c r="AG363" s="32">
        <f>IFERROR(INDEX(generale!$A$5:$I$1004,$Z363,6),"")</f>
        <v>0</v>
      </c>
      <c r="AH363" s="13">
        <f>IFERROR(INDEX(generale!$A$5:$I$1004,$Z363,7),"")</f>
        <v>0</v>
      </c>
      <c r="AI363" s="13">
        <f>IFERROR(INDEX(generale!$A$5:$I$1004,$Z363,8),"")</f>
        <v>0</v>
      </c>
    </row>
    <row r="364" spans="1:35">
      <c r="A364" s="12" t="str">
        <f t="shared" si="77"/>
        <v/>
      </c>
      <c r="B364" s="42" t="str">
        <f t="shared" si="78"/>
        <v/>
      </c>
      <c r="C364" s="42" t="str">
        <f t="shared" si="79"/>
        <v/>
      </c>
      <c r="D364" s="12" t="str">
        <f t="shared" si="80"/>
        <v/>
      </c>
      <c r="E364" s="12" t="str">
        <f t="shared" si="81"/>
        <v/>
      </c>
      <c r="F364" s="12" t="str">
        <f t="shared" si="82"/>
        <v/>
      </c>
      <c r="G364" s="44" t="str">
        <f t="shared" si="83"/>
        <v/>
      </c>
      <c r="H364" s="44" t="str">
        <f t="shared" si="84"/>
        <v/>
      </c>
      <c r="Z364" s="12">
        <f t="shared" si="85"/>
        <v>362</v>
      </c>
      <c r="AA364" s="12">
        <f t="shared" si="76"/>
        <v>17</v>
      </c>
      <c r="AB364" s="32">
        <f>IFERROR(INDEX(generale!$A$5:$I$1004,$Z364,1),"")</f>
        <v>0</v>
      </c>
      <c r="AC364" s="32">
        <f>IFERROR(INDEX(generale!$A$5:$I$1004,$Z364,2),"")</f>
        <v>0</v>
      </c>
      <c r="AD364" s="32">
        <f>IFERROR(INDEX(generale!$A$5:$I$1004,$Z364,3),"")</f>
        <v>0</v>
      </c>
      <c r="AE364" s="32">
        <f>IFERROR(INDEX(generale!$A$5:$I$1004,$Z364,4),"")</f>
        <v>0</v>
      </c>
      <c r="AF364" s="32">
        <f>IFERROR(INDEX(generale!$A$5:$I$1004,$Z364,5),"")</f>
        <v>0</v>
      </c>
      <c r="AG364" s="32">
        <f>IFERROR(INDEX(generale!$A$5:$I$1004,$Z364,6),"")</f>
        <v>0</v>
      </c>
      <c r="AH364" s="13">
        <f>IFERROR(INDEX(generale!$A$5:$I$1004,$Z364,7),"")</f>
        <v>0</v>
      </c>
      <c r="AI364" s="13">
        <f>IFERROR(INDEX(generale!$A$5:$I$1004,$Z364,8),"")</f>
        <v>0</v>
      </c>
    </row>
    <row r="365" spans="1:35">
      <c r="A365" s="12" t="str">
        <f t="shared" si="77"/>
        <v/>
      </c>
      <c r="B365" s="42" t="str">
        <f t="shared" si="78"/>
        <v/>
      </c>
      <c r="C365" s="42" t="str">
        <f t="shared" si="79"/>
        <v/>
      </c>
      <c r="D365" s="12" t="str">
        <f t="shared" si="80"/>
        <v/>
      </c>
      <c r="E365" s="12" t="str">
        <f t="shared" si="81"/>
        <v/>
      </c>
      <c r="F365" s="12" t="str">
        <f t="shared" si="82"/>
        <v/>
      </c>
      <c r="G365" s="44" t="str">
        <f t="shared" si="83"/>
        <v/>
      </c>
      <c r="H365" s="44" t="str">
        <f t="shared" si="84"/>
        <v/>
      </c>
      <c r="Z365" s="12">
        <f t="shared" si="85"/>
        <v>363</v>
      </c>
      <c r="AA365" s="12">
        <f t="shared" si="76"/>
        <v>17</v>
      </c>
      <c r="AB365" s="32">
        <f>IFERROR(INDEX(generale!$A$5:$I$1004,$Z365,1),"")</f>
        <v>0</v>
      </c>
      <c r="AC365" s="32">
        <f>IFERROR(INDEX(generale!$A$5:$I$1004,$Z365,2),"")</f>
        <v>0</v>
      </c>
      <c r="AD365" s="32">
        <f>IFERROR(INDEX(generale!$A$5:$I$1004,$Z365,3),"")</f>
        <v>0</v>
      </c>
      <c r="AE365" s="32">
        <f>IFERROR(INDEX(generale!$A$5:$I$1004,$Z365,4),"")</f>
        <v>0</v>
      </c>
      <c r="AF365" s="32">
        <f>IFERROR(INDEX(generale!$A$5:$I$1004,$Z365,5),"")</f>
        <v>0</v>
      </c>
      <c r="AG365" s="32">
        <f>IFERROR(INDEX(generale!$A$5:$I$1004,$Z365,6),"")</f>
        <v>0</v>
      </c>
      <c r="AH365" s="13">
        <f>IFERROR(INDEX(generale!$A$5:$I$1004,$Z365,7),"")</f>
        <v>0</v>
      </c>
      <c r="AI365" s="13">
        <f>IFERROR(INDEX(generale!$A$5:$I$1004,$Z365,8),"")</f>
        <v>0</v>
      </c>
    </row>
    <row r="366" spans="1:35">
      <c r="A366" s="12" t="str">
        <f t="shared" si="77"/>
        <v/>
      </c>
      <c r="B366" s="42" t="str">
        <f t="shared" si="78"/>
        <v/>
      </c>
      <c r="C366" s="42" t="str">
        <f t="shared" si="79"/>
        <v/>
      </c>
      <c r="D366" s="12" t="str">
        <f t="shared" si="80"/>
        <v/>
      </c>
      <c r="E366" s="12" t="str">
        <f t="shared" si="81"/>
        <v/>
      </c>
      <c r="F366" s="12" t="str">
        <f t="shared" si="82"/>
        <v/>
      </c>
      <c r="G366" s="44" t="str">
        <f t="shared" si="83"/>
        <v/>
      </c>
      <c r="H366" s="44" t="str">
        <f t="shared" si="84"/>
        <v/>
      </c>
      <c r="Z366" s="12">
        <f t="shared" si="85"/>
        <v>364</v>
      </c>
      <c r="AA366" s="12">
        <f t="shared" si="76"/>
        <v>17</v>
      </c>
      <c r="AB366" s="32">
        <f>IFERROR(INDEX(generale!$A$5:$I$1004,$Z366,1),"")</f>
        <v>0</v>
      </c>
      <c r="AC366" s="32">
        <f>IFERROR(INDEX(generale!$A$5:$I$1004,$Z366,2),"")</f>
        <v>0</v>
      </c>
      <c r="AD366" s="32">
        <f>IFERROR(INDEX(generale!$A$5:$I$1004,$Z366,3),"")</f>
        <v>0</v>
      </c>
      <c r="AE366" s="32">
        <f>IFERROR(INDEX(generale!$A$5:$I$1004,$Z366,4),"")</f>
        <v>0</v>
      </c>
      <c r="AF366" s="32">
        <f>IFERROR(INDEX(generale!$A$5:$I$1004,$Z366,5),"")</f>
        <v>0</v>
      </c>
      <c r="AG366" s="32">
        <f>IFERROR(INDEX(generale!$A$5:$I$1004,$Z366,6),"")</f>
        <v>0</v>
      </c>
      <c r="AH366" s="13">
        <f>IFERROR(INDEX(generale!$A$5:$I$1004,$Z366,7),"")</f>
        <v>0</v>
      </c>
      <c r="AI366" s="13">
        <f>IFERROR(INDEX(generale!$A$5:$I$1004,$Z366,8),"")</f>
        <v>0</v>
      </c>
    </row>
    <row r="367" spans="1:35">
      <c r="A367" s="12" t="str">
        <f t="shared" si="77"/>
        <v/>
      </c>
      <c r="B367" s="42" t="str">
        <f t="shared" si="78"/>
        <v/>
      </c>
      <c r="C367" s="42" t="str">
        <f t="shared" si="79"/>
        <v/>
      </c>
      <c r="D367" s="12" t="str">
        <f t="shared" si="80"/>
        <v/>
      </c>
      <c r="E367" s="12" t="str">
        <f t="shared" si="81"/>
        <v/>
      </c>
      <c r="F367" s="12" t="str">
        <f t="shared" si="82"/>
        <v/>
      </c>
      <c r="G367" s="44" t="str">
        <f t="shared" si="83"/>
        <v/>
      </c>
      <c r="H367" s="44" t="str">
        <f t="shared" si="84"/>
        <v/>
      </c>
      <c r="Z367" s="12">
        <f t="shared" si="85"/>
        <v>365</v>
      </c>
      <c r="AA367" s="12">
        <f t="shared" si="76"/>
        <v>17</v>
      </c>
      <c r="AB367" s="32">
        <f>IFERROR(INDEX(generale!$A$5:$I$1004,$Z367,1),"")</f>
        <v>0</v>
      </c>
      <c r="AC367" s="32">
        <f>IFERROR(INDEX(generale!$A$5:$I$1004,$Z367,2),"")</f>
        <v>0</v>
      </c>
      <c r="AD367" s="32">
        <f>IFERROR(INDEX(generale!$A$5:$I$1004,$Z367,3),"")</f>
        <v>0</v>
      </c>
      <c r="AE367" s="32">
        <f>IFERROR(INDEX(generale!$A$5:$I$1004,$Z367,4),"")</f>
        <v>0</v>
      </c>
      <c r="AF367" s="32">
        <f>IFERROR(INDEX(generale!$A$5:$I$1004,$Z367,5),"")</f>
        <v>0</v>
      </c>
      <c r="AG367" s="32">
        <f>IFERROR(INDEX(generale!$A$5:$I$1004,$Z367,6),"")</f>
        <v>0</v>
      </c>
      <c r="AH367" s="13">
        <f>IFERROR(INDEX(generale!$A$5:$I$1004,$Z367,7),"")</f>
        <v>0</v>
      </c>
      <c r="AI367" s="13">
        <f>IFERROR(INDEX(generale!$A$5:$I$1004,$Z367,8),"")</f>
        <v>0</v>
      </c>
    </row>
    <row r="368" spans="1:35">
      <c r="A368" s="12" t="str">
        <f t="shared" si="77"/>
        <v/>
      </c>
      <c r="B368" s="42" t="str">
        <f t="shared" si="78"/>
        <v/>
      </c>
      <c r="C368" s="42" t="str">
        <f t="shared" si="79"/>
        <v/>
      </c>
      <c r="D368" s="12" t="str">
        <f t="shared" si="80"/>
        <v/>
      </c>
      <c r="E368" s="12" t="str">
        <f t="shared" si="81"/>
        <v/>
      </c>
      <c r="F368" s="12" t="str">
        <f t="shared" si="82"/>
        <v/>
      </c>
      <c r="G368" s="44" t="str">
        <f t="shared" si="83"/>
        <v/>
      </c>
      <c r="H368" s="44" t="str">
        <f t="shared" si="84"/>
        <v/>
      </c>
      <c r="Z368" s="12">
        <f t="shared" si="85"/>
        <v>366</v>
      </c>
      <c r="AA368" s="12">
        <f t="shared" si="76"/>
        <v>17</v>
      </c>
      <c r="AB368" s="32">
        <f>IFERROR(INDEX(generale!$A$5:$I$1004,$Z368,1),"")</f>
        <v>0</v>
      </c>
      <c r="AC368" s="32">
        <f>IFERROR(INDEX(generale!$A$5:$I$1004,$Z368,2),"")</f>
        <v>0</v>
      </c>
      <c r="AD368" s="32">
        <f>IFERROR(INDEX(generale!$A$5:$I$1004,$Z368,3),"")</f>
        <v>0</v>
      </c>
      <c r="AE368" s="32">
        <f>IFERROR(INDEX(generale!$A$5:$I$1004,$Z368,4),"")</f>
        <v>0</v>
      </c>
      <c r="AF368" s="32">
        <f>IFERROR(INDEX(generale!$A$5:$I$1004,$Z368,5),"")</f>
        <v>0</v>
      </c>
      <c r="AG368" s="32">
        <f>IFERROR(INDEX(generale!$A$5:$I$1004,$Z368,6),"")</f>
        <v>0</v>
      </c>
      <c r="AH368" s="13">
        <f>IFERROR(INDEX(generale!$A$5:$I$1004,$Z368,7),"")</f>
        <v>0</v>
      </c>
      <c r="AI368" s="13">
        <f>IFERROR(INDEX(generale!$A$5:$I$1004,$Z368,8),"")</f>
        <v>0</v>
      </c>
    </row>
    <row r="369" spans="1:35">
      <c r="A369" s="12" t="str">
        <f t="shared" si="77"/>
        <v/>
      </c>
      <c r="B369" s="42" t="str">
        <f t="shared" si="78"/>
        <v/>
      </c>
      <c r="C369" s="42" t="str">
        <f t="shared" si="79"/>
        <v/>
      </c>
      <c r="D369" s="12" t="str">
        <f t="shared" si="80"/>
        <v/>
      </c>
      <c r="E369" s="12" t="str">
        <f t="shared" si="81"/>
        <v/>
      </c>
      <c r="F369" s="12" t="str">
        <f t="shared" si="82"/>
        <v/>
      </c>
      <c r="G369" s="44" t="str">
        <f t="shared" si="83"/>
        <v/>
      </c>
      <c r="H369" s="44" t="str">
        <f t="shared" si="84"/>
        <v/>
      </c>
      <c r="Z369" s="12">
        <f t="shared" si="85"/>
        <v>367</v>
      </c>
      <c r="AA369" s="12">
        <f t="shared" si="76"/>
        <v>17</v>
      </c>
      <c r="AB369" s="32">
        <f>IFERROR(INDEX(generale!$A$5:$I$1004,$Z369,1),"")</f>
        <v>0</v>
      </c>
      <c r="AC369" s="32">
        <f>IFERROR(INDEX(generale!$A$5:$I$1004,$Z369,2),"")</f>
        <v>0</v>
      </c>
      <c r="AD369" s="32">
        <f>IFERROR(INDEX(generale!$A$5:$I$1004,$Z369,3),"")</f>
        <v>0</v>
      </c>
      <c r="AE369" s="32">
        <f>IFERROR(INDEX(generale!$A$5:$I$1004,$Z369,4),"")</f>
        <v>0</v>
      </c>
      <c r="AF369" s="32">
        <f>IFERROR(INDEX(generale!$A$5:$I$1004,$Z369,5),"")</f>
        <v>0</v>
      </c>
      <c r="AG369" s="32">
        <f>IFERROR(INDEX(generale!$A$5:$I$1004,$Z369,6),"")</f>
        <v>0</v>
      </c>
      <c r="AH369" s="13">
        <f>IFERROR(INDEX(generale!$A$5:$I$1004,$Z369,7),"")</f>
        <v>0</v>
      </c>
      <c r="AI369" s="13">
        <f>IFERROR(INDEX(generale!$A$5:$I$1004,$Z369,8),"")</f>
        <v>0</v>
      </c>
    </row>
    <row r="370" spans="1:35">
      <c r="A370" s="12" t="str">
        <f t="shared" si="77"/>
        <v/>
      </c>
      <c r="B370" s="42" t="str">
        <f t="shared" si="78"/>
        <v/>
      </c>
      <c r="C370" s="42" t="str">
        <f t="shared" si="79"/>
        <v/>
      </c>
      <c r="D370" s="12" t="str">
        <f t="shared" si="80"/>
        <v/>
      </c>
      <c r="E370" s="12" t="str">
        <f t="shared" si="81"/>
        <v/>
      </c>
      <c r="F370" s="12" t="str">
        <f t="shared" si="82"/>
        <v/>
      </c>
      <c r="G370" s="44" t="str">
        <f t="shared" si="83"/>
        <v/>
      </c>
      <c r="H370" s="44" t="str">
        <f t="shared" si="84"/>
        <v/>
      </c>
      <c r="Z370" s="12">
        <f t="shared" si="85"/>
        <v>368</v>
      </c>
      <c r="AA370" s="12">
        <f t="shared" si="76"/>
        <v>17</v>
      </c>
      <c r="AB370" s="32">
        <f>IFERROR(INDEX(generale!$A$5:$I$1004,$Z370,1),"")</f>
        <v>0</v>
      </c>
      <c r="AC370" s="32">
        <f>IFERROR(INDEX(generale!$A$5:$I$1004,$Z370,2),"")</f>
        <v>0</v>
      </c>
      <c r="AD370" s="32">
        <f>IFERROR(INDEX(generale!$A$5:$I$1004,$Z370,3),"")</f>
        <v>0</v>
      </c>
      <c r="AE370" s="32">
        <f>IFERROR(INDEX(generale!$A$5:$I$1004,$Z370,4),"")</f>
        <v>0</v>
      </c>
      <c r="AF370" s="32">
        <f>IFERROR(INDEX(generale!$A$5:$I$1004,$Z370,5),"")</f>
        <v>0</v>
      </c>
      <c r="AG370" s="32">
        <f>IFERROR(INDEX(generale!$A$5:$I$1004,$Z370,6),"")</f>
        <v>0</v>
      </c>
      <c r="AH370" s="13">
        <f>IFERROR(INDEX(generale!$A$5:$I$1004,$Z370,7),"")</f>
        <v>0</v>
      </c>
      <c r="AI370" s="13">
        <f>IFERROR(INDEX(generale!$A$5:$I$1004,$Z370,8),"")</f>
        <v>0</v>
      </c>
    </row>
    <row r="371" spans="1:35">
      <c r="A371" s="12" t="str">
        <f t="shared" si="77"/>
        <v/>
      </c>
      <c r="B371" s="42" t="str">
        <f t="shared" si="78"/>
        <v/>
      </c>
      <c r="C371" s="42" t="str">
        <f t="shared" si="79"/>
        <v/>
      </c>
      <c r="D371" s="12" t="str">
        <f t="shared" si="80"/>
        <v/>
      </c>
      <c r="E371" s="12" t="str">
        <f t="shared" si="81"/>
        <v/>
      </c>
      <c r="F371" s="12" t="str">
        <f t="shared" si="82"/>
        <v/>
      </c>
      <c r="G371" s="44" t="str">
        <f t="shared" si="83"/>
        <v/>
      </c>
      <c r="H371" s="44" t="str">
        <f t="shared" si="84"/>
        <v/>
      </c>
      <c r="Z371" s="12">
        <f t="shared" si="85"/>
        <v>369</v>
      </c>
      <c r="AA371" s="12">
        <f t="shared" si="76"/>
        <v>17</v>
      </c>
      <c r="AB371" s="32">
        <f>IFERROR(INDEX(generale!$A$5:$I$1004,$Z371,1),"")</f>
        <v>0</v>
      </c>
      <c r="AC371" s="32">
        <f>IFERROR(INDEX(generale!$A$5:$I$1004,$Z371,2),"")</f>
        <v>0</v>
      </c>
      <c r="AD371" s="32">
        <f>IFERROR(INDEX(generale!$A$5:$I$1004,$Z371,3),"")</f>
        <v>0</v>
      </c>
      <c r="AE371" s="32">
        <f>IFERROR(INDEX(generale!$A$5:$I$1004,$Z371,4),"")</f>
        <v>0</v>
      </c>
      <c r="AF371" s="32">
        <f>IFERROR(INDEX(generale!$A$5:$I$1004,$Z371,5),"")</f>
        <v>0</v>
      </c>
      <c r="AG371" s="32">
        <f>IFERROR(INDEX(generale!$A$5:$I$1004,$Z371,6),"")</f>
        <v>0</v>
      </c>
      <c r="AH371" s="13">
        <f>IFERROR(INDEX(generale!$A$5:$I$1004,$Z371,7),"")</f>
        <v>0</v>
      </c>
      <c r="AI371" s="13">
        <f>IFERROR(INDEX(generale!$A$5:$I$1004,$Z371,8),"")</f>
        <v>0</v>
      </c>
    </row>
    <row r="372" spans="1:35">
      <c r="A372" s="12" t="str">
        <f t="shared" si="77"/>
        <v/>
      </c>
      <c r="B372" s="42" t="str">
        <f t="shared" si="78"/>
        <v/>
      </c>
      <c r="C372" s="42" t="str">
        <f t="shared" si="79"/>
        <v/>
      </c>
      <c r="D372" s="12" t="str">
        <f t="shared" si="80"/>
        <v/>
      </c>
      <c r="E372" s="12" t="str">
        <f t="shared" si="81"/>
        <v/>
      </c>
      <c r="F372" s="12" t="str">
        <f t="shared" si="82"/>
        <v/>
      </c>
      <c r="G372" s="44" t="str">
        <f t="shared" si="83"/>
        <v/>
      </c>
      <c r="H372" s="44" t="str">
        <f t="shared" si="84"/>
        <v/>
      </c>
      <c r="Z372" s="12">
        <f t="shared" si="85"/>
        <v>370</v>
      </c>
      <c r="AA372" s="12">
        <f t="shared" si="76"/>
        <v>17</v>
      </c>
      <c r="AB372" s="32">
        <f>IFERROR(INDEX(generale!$A$5:$I$1004,$Z372,1),"")</f>
        <v>0</v>
      </c>
      <c r="AC372" s="32">
        <f>IFERROR(INDEX(generale!$A$5:$I$1004,$Z372,2),"")</f>
        <v>0</v>
      </c>
      <c r="AD372" s="32">
        <f>IFERROR(INDEX(generale!$A$5:$I$1004,$Z372,3),"")</f>
        <v>0</v>
      </c>
      <c r="AE372" s="32">
        <f>IFERROR(INDEX(generale!$A$5:$I$1004,$Z372,4),"")</f>
        <v>0</v>
      </c>
      <c r="AF372" s="32">
        <f>IFERROR(INDEX(generale!$A$5:$I$1004,$Z372,5),"")</f>
        <v>0</v>
      </c>
      <c r="AG372" s="32">
        <f>IFERROR(INDEX(generale!$A$5:$I$1004,$Z372,6),"")</f>
        <v>0</v>
      </c>
      <c r="AH372" s="13">
        <f>IFERROR(INDEX(generale!$A$5:$I$1004,$Z372,7),"")</f>
        <v>0</v>
      </c>
      <c r="AI372" s="13">
        <f>IFERROR(INDEX(generale!$A$5:$I$1004,$Z372,8),"")</f>
        <v>0</v>
      </c>
    </row>
    <row r="373" spans="1:35">
      <c r="A373" s="12" t="str">
        <f t="shared" si="77"/>
        <v/>
      </c>
      <c r="B373" s="42" t="str">
        <f t="shared" si="78"/>
        <v/>
      </c>
      <c r="C373" s="42" t="str">
        <f t="shared" si="79"/>
        <v/>
      </c>
      <c r="D373" s="12" t="str">
        <f t="shared" si="80"/>
        <v/>
      </c>
      <c r="E373" s="12" t="str">
        <f t="shared" si="81"/>
        <v/>
      </c>
      <c r="F373" s="12" t="str">
        <f t="shared" si="82"/>
        <v/>
      </c>
      <c r="G373" s="44" t="str">
        <f t="shared" si="83"/>
        <v/>
      </c>
      <c r="H373" s="44" t="str">
        <f t="shared" si="84"/>
        <v/>
      </c>
      <c r="Z373" s="12">
        <f t="shared" si="85"/>
        <v>371</v>
      </c>
      <c r="AA373" s="12">
        <f t="shared" si="76"/>
        <v>17</v>
      </c>
      <c r="AB373" s="32">
        <f>IFERROR(INDEX(generale!$A$5:$I$1004,$Z373,1),"")</f>
        <v>0</v>
      </c>
      <c r="AC373" s="32">
        <f>IFERROR(INDEX(generale!$A$5:$I$1004,$Z373,2),"")</f>
        <v>0</v>
      </c>
      <c r="AD373" s="32">
        <f>IFERROR(INDEX(generale!$A$5:$I$1004,$Z373,3),"")</f>
        <v>0</v>
      </c>
      <c r="AE373" s="32">
        <f>IFERROR(INDEX(generale!$A$5:$I$1004,$Z373,4),"")</f>
        <v>0</v>
      </c>
      <c r="AF373" s="32">
        <f>IFERROR(INDEX(generale!$A$5:$I$1004,$Z373,5),"")</f>
        <v>0</v>
      </c>
      <c r="AG373" s="32">
        <f>IFERROR(INDEX(generale!$A$5:$I$1004,$Z373,6),"")</f>
        <v>0</v>
      </c>
      <c r="AH373" s="13">
        <f>IFERROR(INDEX(generale!$A$5:$I$1004,$Z373,7),"")</f>
        <v>0</v>
      </c>
      <c r="AI373" s="13">
        <f>IFERROR(INDEX(generale!$A$5:$I$1004,$Z373,8),"")</f>
        <v>0</v>
      </c>
    </row>
    <row r="374" spans="1:35">
      <c r="A374" s="12" t="str">
        <f t="shared" si="77"/>
        <v/>
      </c>
      <c r="B374" s="42" t="str">
        <f t="shared" si="78"/>
        <v/>
      </c>
      <c r="C374" s="42" t="str">
        <f t="shared" si="79"/>
        <v/>
      </c>
      <c r="D374" s="12" t="str">
        <f t="shared" si="80"/>
        <v/>
      </c>
      <c r="E374" s="12" t="str">
        <f t="shared" si="81"/>
        <v/>
      </c>
      <c r="F374" s="12" t="str">
        <f t="shared" si="82"/>
        <v/>
      </c>
      <c r="G374" s="44" t="str">
        <f t="shared" si="83"/>
        <v/>
      </c>
      <c r="H374" s="44" t="str">
        <f t="shared" si="84"/>
        <v/>
      </c>
      <c r="Z374" s="12">
        <f t="shared" si="85"/>
        <v>372</v>
      </c>
      <c r="AA374" s="12">
        <f t="shared" si="76"/>
        <v>17</v>
      </c>
      <c r="AB374" s="32">
        <f>IFERROR(INDEX(generale!$A$5:$I$1004,$Z374,1),"")</f>
        <v>0</v>
      </c>
      <c r="AC374" s="32">
        <f>IFERROR(INDEX(generale!$A$5:$I$1004,$Z374,2),"")</f>
        <v>0</v>
      </c>
      <c r="AD374" s="32">
        <f>IFERROR(INDEX(generale!$A$5:$I$1004,$Z374,3),"")</f>
        <v>0</v>
      </c>
      <c r="AE374" s="32">
        <f>IFERROR(INDEX(generale!$A$5:$I$1004,$Z374,4),"")</f>
        <v>0</v>
      </c>
      <c r="AF374" s="32">
        <f>IFERROR(INDEX(generale!$A$5:$I$1004,$Z374,5),"")</f>
        <v>0</v>
      </c>
      <c r="AG374" s="32">
        <f>IFERROR(INDEX(generale!$A$5:$I$1004,$Z374,6),"")</f>
        <v>0</v>
      </c>
      <c r="AH374" s="13">
        <f>IFERROR(INDEX(generale!$A$5:$I$1004,$Z374,7),"")</f>
        <v>0</v>
      </c>
      <c r="AI374" s="13">
        <f>IFERROR(INDEX(generale!$A$5:$I$1004,$Z374,8),"")</f>
        <v>0</v>
      </c>
    </row>
    <row r="375" spans="1:35">
      <c r="A375" s="12" t="str">
        <f t="shared" si="77"/>
        <v/>
      </c>
      <c r="B375" s="42" t="str">
        <f t="shared" si="78"/>
        <v/>
      </c>
      <c r="C375" s="42" t="str">
        <f t="shared" si="79"/>
        <v/>
      </c>
      <c r="D375" s="12" t="str">
        <f t="shared" si="80"/>
        <v/>
      </c>
      <c r="E375" s="12" t="str">
        <f t="shared" si="81"/>
        <v/>
      </c>
      <c r="F375" s="12" t="str">
        <f t="shared" si="82"/>
        <v/>
      </c>
      <c r="G375" s="44" t="str">
        <f t="shared" si="83"/>
        <v/>
      </c>
      <c r="H375" s="44" t="str">
        <f t="shared" si="84"/>
        <v/>
      </c>
      <c r="Z375" s="12">
        <f t="shared" si="85"/>
        <v>373</v>
      </c>
      <c r="AA375" s="12">
        <f t="shared" si="76"/>
        <v>17</v>
      </c>
      <c r="AB375" s="32">
        <f>IFERROR(INDEX(generale!$A$5:$I$1004,$Z375,1),"")</f>
        <v>0</v>
      </c>
      <c r="AC375" s="32">
        <f>IFERROR(INDEX(generale!$A$5:$I$1004,$Z375,2),"")</f>
        <v>0</v>
      </c>
      <c r="AD375" s="32">
        <f>IFERROR(INDEX(generale!$A$5:$I$1004,$Z375,3),"")</f>
        <v>0</v>
      </c>
      <c r="AE375" s="32">
        <f>IFERROR(INDEX(generale!$A$5:$I$1004,$Z375,4),"")</f>
        <v>0</v>
      </c>
      <c r="AF375" s="32">
        <f>IFERROR(INDEX(generale!$A$5:$I$1004,$Z375,5),"")</f>
        <v>0</v>
      </c>
      <c r="AG375" s="32">
        <f>IFERROR(INDEX(generale!$A$5:$I$1004,$Z375,6),"")</f>
        <v>0</v>
      </c>
      <c r="AH375" s="13">
        <f>IFERROR(INDEX(generale!$A$5:$I$1004,$Z375,7),"")</f>
        <v>0</v>
      </c>
      <c r="AI375" s="13">
        <f>IFERROR(INDEX(generale!$A$5:$I$1004,$Z375,8),"")</f>
        <v>0</v>
      </c>
    </row>
    <row r="376" spans="1:35">
      <c r="A376" s="12" t="str">
        <f t="shared" si="77"/>
        <v/>
      </c>
      <c r="B376" s="42" t="str">
        <f t="shared" si="78"/>
        <v/>
      </c>
      <c r="C376" s="42" t="str">
        <f t="shared" si="79"/>
        <v/>
      </c>
      <c r="D376" s="12" t="str">
        <f t="shared" si="80"/>
        <v/>
      </c>
      <c r="E376" s="12" t="str">
        <f t="shared" si="81"/>
        <v/>
      </c>
      <c r="F376" s="12" t="str">
        <f t="shared" si="82"/>
        <v/>
      </c>
      <c r="G376" s="44" t="str">
        <f t="shared" si="83"/>
        <v/>
      </c>
      <c r="H376" s="44" t="str">
        <f t="shared" si="84"/>
        <v/>
      </c>
      <c r="Z376" s="12">
        <f t="shared" si="85"/>
        <v>374</v>
      </c>
      <c r="AA376" s="12">
        <f t="shared" si="76"/>
        <v>17</v>
      </c>
      <c r="AB376" s="32">
        <f>IFERROR(INDEX(generale!$A$5:$I$1004,$Z376,1),"")</f>
        <v>0</v>
      </c>
      <c r="AC376" s="32">
        <f>IFERROR(INDEX(generale!$A$5:$I$1004,$Z376,2),"")</f>
        <v>0</v>
      </c>
      <c r="AD376" s="32">
        <f>IFERROR(INDEX(generale!$A$5:$I$1004,$Z376,3),"")</f>
        <v>0</v>
      </c>
      <c r="AE376" s="32">
        <f>IFERROR(INDEX(generale!$A$5:$I$1004,$Z376,4),"")</f>
        <v>0</v>
      </c>
      <c r="AF376" s="32">
        <f>IFERROR(INDEX(generale!$A$5:$I$1004,$Z376,5),"")</f>
        <v>0</v>
      </c>
      <c r="AG376" s="32">
        <f>IFERROR(INDEX(generale!$A$5:$I$1004,$Z376,6),"")</f>
        <v>0</v>
      </c>
      <c r="AH376" s="13">
        <f>IFERROR(INDEX(generale!$A$5:$I$1004,$Z376,7),"")</f>
        <v>0</v>
      </c>
      <c r="AI376" s="13">
        <f>IFERROR(INDEX(generale!$A$5:$I$1004,$Z376,8),"")</f>
        <v>0</v>
      </c>
    </row>
    <row r="377" spans="1:35">
      <c r="A377" s="12" t="str">
        <f t="shared" si="77"/>
        <v/>
      </c>
      <c r="B377" s="42" t="str">
        <f t="shared" si="78"/>
        <v/>
      </c>
      <c r="C377" s="42" t="str">
        <f t="shared" si="79"/>
        <v/>
      </c>
      <c r="D377" s="12" t="str">
        <f t="shared" si="80"/>
        <v/>
      </c>
      <c r="E377" s="12" t="str">
        <f t="shared" si="81"/>
        <v/>
      </c>
      <c r="F377" s="12" t="str">
        <f t="shared" si="82"/>
        <v/>
      </c>
      <c r="G377" s="44" t="str">
        <f t="shared" si="83"/>
        <v/>
      </c>
      <c r="H377" s="44" t="str">
        <f t="shared" si="84"/>
        <v/>
      </c>
      <c r="Z377" s="12">
        <f t="shared" si="85"/>
        <v>375</v>
      </c>
      <c r="AA377" s="12">
        <f t="shared" si="76"/>
        <v>17</v>
      </c>
      <c r="AB377" s="32">
        <f>IFERROR(INDEX(generale!$A$5:$I$1004,$Z377,1),"")</f>
        <v>0</v>
      </c>
      <c r="AC377" s="32">
        <f>IFERROR(INDEX(generale!$A$5:$I$1004,$Z377,2),"")</f>
        <v>0</v>
      </c>
      <c r="AD377" s="32">
        <f>IFERROR(INDEX(generale!$A$5:$I$1004,$Z377,3),"")</f>
        <v>0</v>
      </c>
      <c r="AE377" s="32">
        <f>IFERROR(INDEX(generale!$A$5:$I$1004,$Z377,4),"")</f>
        <v>0</v>
      </c>
      <c r="AF377" s="32">
        <f>IFERROR(INDEX(generale!$A$5:$I$1004,$Z377,5),"")</f>
        <v>0</v>
      </c>
      <c r="AG377" s="32">
        <f>IFERROR(INDEX(generale!$A$5:$I$1004,$Z377,6),"")</f>
        <v>0</v>
      </c>
      <c r="AH377" s="13">
        <f>IFERROR(INDEX(generale!$A$5:$I$1004,$Z377,7),"")</f>
        <v>0</v>
      </c>
      <c r="AI377" s="13">
        <f>IFERROR(INDEX(generale!$A$5:$I$1004,$Z377,8),"")</f>
        <v>0</v>
      </c>
    </row>
    <row r="378" spans="1:35">
      <c r="A378" s="12" t="str">
        <f t="shared" si="77"/>
        <v/>
      </c>
      <c r="B378" s="42" t="str">
        <f t="shared" si="78"/>
        <v/>
      </c>
      <c r="C378" s="42" t="str">
        <f t="shared" si="79"/>
        <v/>
      </c>
      <c r="D378" s="12" t="str">
        <f t="shared" si="80"/>
        <v/>
      </c>
      <c r="E378" s="12" t="str">
        <f t="shared" si="81"/>
        <v/>
      </c>
      <c r="F378" s="12" t="str">
        <f t="shared" si="82"/>
        <v/>
      </c>
      <c r="G378" s="44" t="str">
        <f t="shared" si="83"/>
        <v/>
      </c>
      <c r="H378" s="44" t="str">
        <f t="shared" si="84"/>
        <v/>
      </c>
      <c r="Z378" s="12">
        <f t="shared" si="85"/>
        <v>376</v>
      </c>
      <c r="AA378" s="12">
        <f t="shared" si="76"/>
        <v>17</v>
      </c>
      <c r="AB378" s="32">
        <f>IFERROR(INDEX(generale!$A$5:$I$1004,$Z378,1),"")</f>
        <v>0</v>
      </c>
      <c r="AC378" s="32">
        <f>IFERROR(INDEX(generale!$A$5:$I$1004,$Z378,2),"")</f>
        <v>0</v>
      </c>
      <c r="AD378" s="32">
        <f>IFERROR(INDEX(generale!$A$5:$I$1004,$Z378,3),"")</f>
        <v>0</v>
      </c>
      <c r="AE378" s="32">
        <f>IFERROR(INDEX(generale!$A$5:$I$1004,$Z378,4),"")</f>
        <v>0</v>
      </c>
      <c r="AF378" s="32">
        <f>IFERROR(INDEX(generale!$A$5:$I$1004,$Z378,5),"")</f>
        <v>0</v>
      </c>
      <c r="AG378" s="32">
        <f>IFERROR(INDEX(generale!$A$5:$I$1004,$Z378,6),"")</f>
        <v>0</v>
      </c>
      <c r="AH378" s="13">
        <f>IFERROR(INDEX(generale!$A$5:$I$1004,$Z378,7),"")</f>
        <v>0</v>
      </c>
      <c r="AI378" s="13">
        <f>IFERROR(INDEX(generale!$A$5:$I$1004,$Z378,8),"")</f>
        <v>0</v>
      </c>
    </row>
    <row r="379" spans="1:35">
      <c r="A379" s="12" t="str">
        <f t="shared" si="77"/>
        <v/>
      </c>
      <c r="B379" s="42" t="str">
        <f t="shared" si="78"/>
        <v/>
      </c>
      <c r="C379" s="42" t="str">
        <f t="shared" si="79"/>
        <v/>
      </c>
      <c r="D379" s="12" t="str">
        <f t="shared" si="80"/>
        <v/>
      </c>
      <c r="E379" s="12" t="str">
        <f t="shared" si="81"/>
        <v/>
      </c>
      <c r="F379" s="12" t="str">
        <f t="shared" si="82"/>
        <v/>
      </c>
      <c r="G379" s="44" t="str">
        <f t="shared" si="83"/>
        <v/>
      </c>
      <c r="H379" s="44" t="str">
        <f t="shared" si="84"/>
        <v/>
      </c>
      <c r="Z379" s="12">
        <f t="shared" si="85"/>
        <v>377</v>
      </c>
      <c r="AA379" s="12">
        <f t="shared" si="76"/>
        <v>17</v>
      </c>
      <c r="AB379" s="32">
        <f>IFERROR(INDEX(generale!$A$5:$I$1004,$Z379,1),"")</f>
        <v>0</v>
      </c>
      <c r="AC379" s="32">
        <f>IFERROR(INDEX(generale!$A$5:$I$1004,$Z379,2),"")</f>
        <v>0</v>
      </c>
      <c r="AD379" s="32">
        <f>IFERROR(INDEX(generale!$A$5:$I$1004,$Z379,3),"")</f>
        <v>0</v>
      </c>
      <c r="AE379" s="32">
        <f>IFERROR(INDEX(generale!$A$5:$I$1004,$Z379,4),"")</f>
        <v>0</v>
      </c>
      <c r="AF379" s="32">
        <f>IFERROR(INDEX(generale!$A$5:$I$1004,$Z379,5),"")</f>
        <v>0</v>
      </c>
      <c r="AG379" s="32">
        <f>IFERROR(INDEX(generale!$A$5:$I$1004,$Z379,6),"")</f>
        <v>0</v>
      </c>
      <c r="AH379" s="13">
        <f>IFERROR(INDEX(generale!$A$5:$I$1004,$Z379,7),"")</f>
        <v>0</v>
      </c>
      <c r="AI379" s="13">
        <f>IFERROR(INDEX(generale!$A$5:$I$1004,$Z379,8),"")</f>
        <v>0</v>
      </c>
    </row>
    <row r="380" spans="1:35">
      <c r="A380" s="12" t="str">
        <f t="shared" si="77"/>
        <v/>
      </c>
      <c r="B380" s="42" t="str">
        <f t="shared" si="78"/>
        <v/>
      </c>
      <c r="C380" s="42" t="str">
        <f t="shared" si="79"/>
        <v/>
      </c>
      <c r="D380" s="12" t="str">
        <f t="shared" si="80"/>
        <v/>
      </c>
      <c r="E380" s="12" t="str">
        <f t="shared" si="81"/>
        <v/>
      </c>
      <c r="F380" s="12" t="str">
        <f t="shared" si="82"/>
        <v/>
      </c>
      <c r="G380" s="44" t="str">
        <f t="shared" si="83"/>
        <v/>
      </c>
      <c r="H380" s="44" t="str">
        <f t="shared" si="84"/>
        <v/>
      </c>
      <c r="Z380" s="12">
        <f t="shared" si="85"/>
        <v>378</v>
      </c>
      <c r="AA380" s="12">
        <f t="shared" si="76"/>
        <v>17</v>
      </c>
      <c r="AB380" s="32">
        <f>IFERROR(INDEX(generale!$A$5:$I$1004,$Z380,1),"")</f>
        <v>0</v>
      </c>
      <c r="AC380" s="32">
        <f>IFERROR(INDEX(generale!$A$5:$I$1004,$Z380,2),"")</f>
        <v>0</v>
      </c>
      <c r="AD380" s="32">
        <f>IFERROR(INDEX(generale!$A$5:$I$1004,$Z380,3),"")</f>
        <v>0</v>
      </c>
      <c r="AE380" s="32">
        <f>IFERROR(INDEX(generale!$A$5:$I$1004,$Z380,4),"")</f>
        <v>0</v>
      </c>
      <c r="AF380" s="32">
        <f>IFERROR(INDEX(generale!$A$5:$I$1004,$Z380,5),"")</f>
        <v>0</v>
      </c>
      <c r="AG380" s="32">
        <f>IFERROR(INDEX(generale!$A$5:$I$1004,$Z380,6),"")</f>
        <v>0</v>
      </c>
      <c r="AH380" s="13">
        <f>IFERROR(INDEX(generale!$A$5:$I$1004,$Z380,7),"")</f>
        <v>0</v>
      </c>
      <c r="AI380" s="13">
        <f>IFERROR(INDEX(generale!$A$5:$I$1004,$Z380,8),"")</f>
        <v>0</v>
      </c>
    </row>
    <row r="381" spans="1:35">
      <c r="A381" s="12" t="str">
        <f t="shared" si="77"/>
        <v/>
      </c>
      <c r="B381" s="42" t="str">
        <f t="shared" si="78"/>
        <v/>
      </c>
      <c r="C381" s="42" t="str">
        <f t="shared" si="79"/>
        <v/>
      </c>
      <c r="D381" s="12" t="str">
        <f t="shared" si="80"/>
        <v/>
      </c>
      <c r="E381" s="12" t="str">
        <f t="shared" si="81"/>
        <v/>
      </c>
      <c r="F381" s="12" t="str">
        <f t="shared" si="82"/>
        <v/>
      </c>
      <c r="G381" s="44" t="str">
        <f t="shared" si="83"/>
        <v/>
      </c>
      <c r="H381" s="44" t="str">
        <f t="shared" si="84"/>
        <v/>
      </c>
      <c r="Z381" s="12">
        <f t="shared" si="85"/>
        <v>379</v>
      </c>
      <c r="AA381" s="12">
        <f t="shared" si="76"/>
        <v>17</v>
      </c>
      <c r="AB381" s="32">
        <f>IFERROR(INDEX(generale!$A$5:$I$1004,$Z381,1),"")</f>
        <v>0</v>
      </c>
      <c r="AC381" s="32">
        <f>IFERROR(INDEX(generale!$A$5:$I$1004,$Z381,2),"")</f>
        <v>0</v>
      </c>
      <c r="AD381" s="32">
        <f>IFERROR(INDEX(generale!$A$5:$I$1004,$Z381,3),"")</f>
        <v>0</v>
      </c>
      <c r="AE381" s="32">
        <f>IFERROR(INDEX(generale!$A$5:$I$1004,$Z381,4),"")</f>
        <v>0</v>
      </c>
      <c r="AF381" s="32">
        <f>IFERROR(INDEX(generale!$A$5:$I$1004,$Z381,5),"")</f>
        <v>0</v>
      </c>
      <c r="AG381" s="32">
        <f>IFERROR(INDEX(generale!$A$5:$I$1004,$Z381,6),"")</f>
        <v>0</v>
      </c>
      <c r="AH381" s="13">
        <f>IFERROR(INDEX(generale!$A$5:$I$1004,$Z381,7),"")</f>
        <v>0</v>
      </c>
      <c r="AI381" s="13">
        <f>IFERROR(INDEX(generale!$A$5:$I$1004,$Z381,8),"")</f>
        <v>0</v>
      </c>
    </row>
    <row r="382" spans="1:35">
      <c r="A382" s="12" t="str">
        <f t="shared" si="77"/>
        <v/>
      </c>
      <c r="B382" s="42" t="str">
        <f t="shared" si="78"/>
        <v/>
      </c>
      <c r="C382" s="42" t="str">
        <f t="shared" si="79"/>
        <v/>
      </c>
      <c r="D382" s="12" t="str">
        <f t="shared" si="80"/>
        <v/>
      </c>
      <c r="E382" s="12" t="str">
        <f t="shared" si="81"/>
        <v/>
      </c>
      <c r="F382" s="12" t="str">
        <f t="shared" si="82"/>
        <v/>
      </c>
      <c r="G382" s="44" t="str">
        <f t="shared" si="83"/>
        <v/>
      </c>
      <c r="H382" s="44" t="str">
        <f t="shared" si="84"/>
        <v/>
      </c>
      <c r="Z382" s="12">
        <f t="shared" si="85"/>
        <v>380</v>
      </c>
      <c r="AA382" s="12">
        <f t="shared" si="76"/>
        <v>17</v>
      </c>
      <c r="AB382" s="32">
        <f>IFERROR(INDEX(generale!$A$5:$I$1004,$Z382,1),"")</f>
        <v>0</v>
      </c>
      <c r="AC382" s="32">
        <f>IFERROR(INDEX(generale!$A$5:$I$1004,$Z382,2),"")</f>
        <v>0</v>
      </c>
      <c r="AD382" s="32">
        <f>IFERROR(INDEX(generale!$A$5:$I$1004,$Z382,3),"")</f>
        <v>0</v>
      </c>
      <c r="AE382" s="32">
        <f>IFERROR(INDEX(generale!$A$5:$I$1004,$Z382,4),"")</f>
        <v>0</v>
      </c>
      <c r="AF382" s="32">
        <f>IFERROR(INDEX(generale!$A$5:$I$1004,$Z382,5),"")</f>
        <v>0</v>
      </c>
      <c r="AG382" s="32">
        <f>IFERROR(INDEX(generale!$A$5:$I$1004,$Z382,6),"")</f>
        <v>0</v>
      </c>
      <c r="AH382" s="13">
        <f>IFERROR(INDEX(generale!$A$5:$I$1004,$Z382,7),"")</f>
        <v>0</v>
      </c>
      <c r="AI382" s="13">
        <f>IFERROR(INDEX(generale!$A$5:$I$1004,$Z382,8),"")</f>
        <v>0</v>
      </c>
    </row>
    <row r="383" spans="1:35">
      <c r="A383" s="12" t="str">
        <f t="shared" si="77"/>
        <v/>
      </c>
      <c r="B383" s="42" t="str">
        <f t="shared" si="78"/>
        <v/>
      </c>
      <c r="C383" s="42" t="str">
        <f t="shared" si="79"/>
        <v/>
      </c>
      <c r="D383" s="12" t="str">
        <f t="shared" si="80"/>
        <v/>
      </c>
      <c r="E383" s="12" t="str">
        <f t="shared" si="81"/>
        <v/>
      </c>
      <c r="F383" s="12" t="str">
        <f t="shared" si="82"/>
        <v/>
      </c>
      <c r="G383" s="44" t="str">
        <f t="shared" si="83"/>
        <v/>
      </c>
      <c r="H383" s="44" t="str">
        <f t="shared" si="84"/>
        <v/>
      </c>
      <c r="Z383" s="12">
        <f t="shared" si="85"/>
        <v>381</v>
      </c>
      <c r="AA383" s="12">
        <f t="shared" si="76"/>
        <v>17</v>
      </c>
      <c r="AB383" s="32">
        <f>IFERROR(INDEX(generale!$A$5:$I$1004,$Z383,1),"")</f>
        <v>0</v>
      </c>
      <c r="AC383" s="32">
        <f>IFERROR(INDEX(generale!$A$5:$I$1004,$Z383,2),"")</f>
        <v>0</v>
      </c>
      <c r="AD383" s="32">
        <f>IFERROR(INDEX(generale!$A$5:$I$1004,$Z383,3),"")</f>
        <v>0</v>
      </c>
      <c r="AE383" s="32">
        <f>IFERROR(INDEX(generale!$A$5:$I$1004,$Z383,4),"")</f>
        <v>0</v>
      </c>
      <c r="AF383" s="32">
        <f>IFERROR(INDEX(generale!$A$5:$I$1004,$Z383,5),"")</f>
        <v>0</v>
      </c>
      <c r="AG383" s="32">
        <f>IFERROR(INDEX(generale!$A$5:$I$1004,$Z383,6),"")</f>
        <v>0</v>
      </c>
      <c r="AH383" s="13">
        <f>IFERROR(INDEX(generale!$A$5:$I$1004,$Z383,7),"")</f>
        <v>0</v>
      </c>
      <c r="AI383" s="13">
        <f>IFERROR(INDEX(generale!$A$5:$I$1004,$Z383,8),"")</f>
        <v>0</v>
      </c>
    </row>
    <row r="384" spans="1:35">
      <c r="A384" s="12" t="str">
        <f t="shared" si="77"/>
        <v/>
      </c>
      <c r="B384" s="42" t="str">
        <f t="shared" si="78"/>
        <v/>
      </c>
      <c r="C384" s="42" t="str">
        <f t="shared" si="79"/>
        <v/>
      </c>
      <c r="D384" s="12" t="str">
        <f t="shared" si="80"/>
        <v/>
      </c>
      <c r="E384" s="12" t="str">
        <f t="shared" si="81"/>
        <v/>
      </c>
      <c r="F384" s="12" t="str">
        <f t="shared" si="82"/>
        <v/>
      </c>
      <c r="G384" s="44" t="str">
        <f t="shared" si="83"/>
        <v/>
      </c>
      <c r="H384" s="44" t="str">
        <f t="shared" si="84"/>
        <v/>
      </c>
      <c r="Z384" s="12">
        <f t="shared" si="85"/>
        <v>382</v>
      </c>
      <c r="AA384" s="12">
        <f t="shared" si="76"/>
        <v>17</v>
      </c>
      <c r="AB384" s="32">
        <f>IFERROR(INDEX(generale!$A$5:$I$1004,$Z384,1),"")</f>
        <v>0</v>
      </c>
      <c r="AC384" s="32">
        <f>IFERROR(INDEX(generale!$A$5:$I$1004,$Z384,2),"")</f>
        <v>0</v>
      </c>
      <c r="AD384" s="32">
        <f>IFERROR(INDEX(generale!$A$5:$I$1004,$Z384,3),"")</f>
        <v>0</v>
      </c>
      <c r="AE384" s="32">
        <f>IFERROR(INDEX(generale!$A$5:$I$1004,$Z384,4),"")</f>
        <v>0</v>
      </c>
      <c r="AF384" s="32">
        <f>IFERROR(INDEX(generale!$A$5:$I$1004,$Z384,5),"")</f>
        <v>0</v>
      </c>
      <c r="AG384" s="32">
        <f>IFERROR(INDEX(generale!$A$5:$I$1004,$Z384,6),"")</f>
        <v>0</v>
      </c>
      <c r="AH384" s="13">
        <f>IFERROR(INDEX(generale!$A$5:$I$1004,$Z384,7),"")</f>
        <v>0</v>
      </c>
      <c r="AI384" s="13">
        <f>IFERROR(INDEX(generale!$A$5:$I$1004,$Z384,8),"")</f>
        <v>0</v>
      </c>
    </row>
    <row r="385" spans="1:35">
      <c r="A385" s="12" t="str">
        <f t="shared" si="77"/>
        <v/>
      </c>
      <c r="B385" s="42" t="str">
        <f t="shared" si="78"/>
        <v/>
      </c>
      <c r="C385" s="42" t="str">
        <f t="shared" si="79"/>
        <v/>
      </c>
      <c r="D385" s="12" t="str">
        <f t="shared" si="80"/>
        <v/>
      </c>
      <c r="E385" s="12" t="str">
        <f t="shared" si="81"/>
        <v/>
      </c>
      <c r="F385" s="12" t="str">
        <f t="shared" si="82"/>
        <v/>
      </c>
      <c r="G385" s="44" t="str">
        <f t="shared" si="83"/>
        <v/>
      </c>
      <c r="H385" s="44" t="str">
        <f t="shared" si="84"/>
        <v/>
      </c>
      <c r="Z385" s="12">
        <f t="shared" si="85"/>
        <v>383</v>
      </c>
      <c r="AA385" s="12">
        <f t="shared" si="76"/>
        <v>17</v>
      </c>
      <c r="AB385" s="32">
        <f>IFERROR(INDEX(generale!$A$5:$I$1004,$Z385,1),"")</f>
        <v>0</v>
      </c>
      <c r="AC385" s="32">
        <f>IFERROR(INDEX(generale!$A$5:$I$1004,$Z385,2),"")</f>
        <v>0</v>
      </c>
      <c r="AD385" s="32">
        <f>IFERROR(INDEX(generale!$A$5:$I$1004,$Z385,3),"")</f>
        <v>0</v>
      </c>
      <c r="AE385" s="32">
        <f>IFERROR(INDEX(generale!$A$5:$I$1004,$Z385,4),"")</f>
        <v>0</v>
      </c>
      <c r="AF385" s="32">
        <f>IFERROR(INDEX(generale!$A$5:$I$1004,$Z385,5),"")</f>
        <v>0</v>
      </c>
      <c r="AG385" s="32">
        <f>IFERROR(INDEX(generale!$A$5:$I$1004,$Z385,6),"")</f>
        <v>0</v>
      </c>
      <c r="AH385" s="13">
        <f>IFERROR(INDEX(generale!$A$5:$I$1004,$Z385,7),"")</f>
        <v>0</v>
      </c>
      <c r="AI385" s="13">
        <f>IFERROR(INDEX(generale!$A$5:$I$1004,$Z385,8),"")</f>
        <v>0</v>
      </c>
    </row>
    <row r="386" spans="1:35">
      <c r="A386" s="12" t="str">
        <f t="shared" si="77"/>
        <v/>
      </c>
      <c r="B386" s="42" t="str">
        <f t="shared" si="78"/>
        <v/>
      </c>
      <c r="C386" s="42" t="str">
        <f t="shared" si="79"/>
        <v/>
      </c>
      <c r="D386" s="12" t="str">
        <f t="shared" si="80"/>
        <v/>
      </c>
      <c r="E386" s="12" t="str">
        <f t="shared" si="81"/>
        <v/>
      </c>
      <c r="F386" s="12" t="str">
        <f t="shared" si="82"/>
        <v/>
      </c>
      <c r="G386" s="44" t="str">
        <f t="shared" si="83"/>
        <v/>
      </c>
      <c r="H386" s="44" t="str">
        <f t="shared" si="84"/>
        <v/>
      </c>
      <c r="Z386" s="12">
        <f t="shared" si="85"/>
        <v>384</v>
      </c>
      <c r="AA386" s="12">
        <f t="shared" si="76"/>
        <v>17</v>
      </c>
      <c r="AB386" s="32">
        <f>IFERROR(INDEX(generale!$A$5:$I$1004,$Z386,1),"")</f>
        <v>0</v>
      </c>
      <c r="AC386" s="32">
        <f>IFERROR(INDEX(generale!$A$5:$I$1004,$Z386,2),"")</f>
        <v>0</v>
      </c>
      <c r="AD386" s="32">
        <f>IFERROR(INDEX(generale!$A$5:$I$1004,$Z386,3),"")</f>
        <v>0</v>
      </c>
      <c r="AE386" s="32">
        <f>IFERROR(INDEX(generale!$A$5:$I$1004,$Z386,4),"")</f>
        <v>0</v>
      </c>
      <c r="AF386" s="32">
        <f>IFERROR(INDEX(generale!$A$5:$I$1004,$Z386,5),"")</f>
        <v>0</v>
      </c>
      <c r="AG386" s="32">
        <f>IFERROR(INDEX(generale!$A$5:$I$1004,$Z386,6),"")</f>
        <v>0</v>
      </c>
      <c r="AH386" s="13">
        <f>IFERROR(INDEX(generale!$A$5:$I$1004,$Z386,7),"")</f>
        <v>0</v>
      </c>
      <c r="AI386" s="13">
        <f>IFERROR(INDEX(generale!$A$5:$I$1004,$Z386,8),"")</f>
        <v>0</v>
      </c>
    </row>
    <row r="387" spans="1:35">
      <c r="A387" s="12" t="str">
        <f t="shared" si="77"/>
        <v/>
      </c>
      <c r="B387" s="42" t="str">
        <f t="shared" si="78"/>
        <v/>
      </c>
      <c r="C387" s="42" t="str">
        <f t="shared" si="79"/>
        <v/>
      </c>
      <c r="D387" s="12" t="str">
        <f t="shared" si="80"/>
        <v/>
      </c>
      <c r="E387" s="12" t="str">
        <f t="shared" si="81"/>
        <v/>
      </c>
      <c r="F387" s="12" t="str">
        <f t="shared" si="82"/>
        <v/>
      </c>
      <c r="G387" s="44" t="str">
        <f t="shared" si="83"/>
        <v/>
      </c>
      <c r="H387" s="44" t="str">
        <f t="shared" si="84"/>
        <v/>
      </c>
      <c r="Z387" s="12">
        <f t="shared" si="85"/>
        <v>385</v>
      </c>
      <c r="AA387" s="12">
        <f t="shared" ref="AA387:AA450" si="86">SUM(IF($E$3=AF387,TRUE,FALSE),AA386)</f>
        <v>17</v>
      </c>
      <c r="AB387" s="32">
        <f>IFERROR(INDEX(generale!$A$5:$I$1004,$Z387,1),"")</f>
        <v>0</v>
      </c>
      <c r="AC387" s="32">
        <f>IFERROR(INDEX(generale!$A$5:$I$1004,$Z387,2),"")</f>
        <v>0</v>
      </c>
      <c r="AD387" s="32">
        <f>IFERROR(INDEX(generale!$A$5:$I$1004,$Z387,3),"")</f>
        <v>0</v>
      </c>
      <c r="AE387" s="32">
        <f>IFERROR(INDEX(generale!$A$5:$I$1004,$Z387,4),"")</f>
        <v>0</v>
      </c>
      <c r="AF387" s="32">
        <f>IFERROR(INDEX(generale!$A$5:$I$1004,$Z387,5),"")</f>
        <v>0</v>
      </c>
      <c r="AG387" s="32">
        <f>IFERROR(INDEX(generale!$A$5:$I$1004,$Z387,6),"")</f>
        <v>0</v>
      </c>
      <c r="AH387" s="13">
        <f>IFERROR(INDEX(generale!$A$5:$I$1004,$Z387,7),"")</f>
        <v>0</v>
      </c>
      <c r="AI387" s="13">
        <f>IFERROR(INDEX(generale!$A$5:$I$1004,$Z387,8),"")</f>
        <v>0</v>
      </c>
    </row>
    <row r="388" spans="1:35">
      <c r="A388" s="12" t="str">
        <f t="shared" si="77"/>
        <v/>
      </c>
      <c r="B388" s="42" t="str">
        <f t="shared" si="78"/>
        <v/>
      </c>
      <c r="C388" s="42" t="str">
        <f t="shared" si="79"/>
        <v/>
      </c>
      <c r="D388" s="12" t="str">
        <f t="shared" si="80"/>
        <v/>
      </c>
      <c r="E388" s="12" t="str">
        <f t="shared" si="81"/>
        <v/>
      </c>
      <c r="F388" s="12" t="str">
        <f t="shared" si="82"/>
        <v/>
      </c>
      <c r="G388" s="44" t="str">
        <f t="shared" si="83"/>
        <v/>
      </c>
      <c r="H388" s="44" t="str">
        <f t="shared" si="84"/>
        <v/>
      </c>
      <c r="Z388" s="12">
        <f t="shared" si="85"/>
        <v>386</v>
      </c>
      <c r="AA388" s="12">
        <f t="shared" si="86"/>
        <v>17</v>
      </c>
      <c r="AB388" s="32">
        <f>IFERROR(INDEX(generale!$A$5:$I$1004,$Z388,1),"")</f>
        <v>0</v>
      </c>
      <c r="AC388" s="32">
        <f>IFERROR(INDEX(generale!$A$5:$I$1004,$Z388,2),"")</f>
        <v>0</v>
      </c>
      <c r="AD388" s="32">
        <f>IFERROR(INDEX(generale!$A$5:$I$1004,$Z388,3),"")</f>
        <v>0</v>
      </c>
      <c r="AE388" s="32">
        <f>IFERROR(INDEX(generale!$A$5:$I$1004,$Z388,4),"")</f>
        <v>0</v>
      </c>
      <c r="AF388" s="32">
        <f>IFERROR(INDEX(generale!$A$5:$I$1004,$Z388,5),"")</f>
        <v>0</v>
      </c>
      <c r="AG388" s="32">
        <f>IFERROR(INDEX(generale!$A$5:$I$1004,$Z388,6),"")</f>
        <v>0</v>
      </c>
      <c r="AH388" s="13">
        <f>IFERROR(INDEX(generale!$A$5:$I$1004,$Z388,7),"")</f>
        <v>0</v>
      </c>
      <c r="AI388" s="13">
        <f>IFERROR(INDEX(generale!$A$5:$I$1004,$Z388,8),"")</f>
        <v>0</v>
      </c>
    </row>
    <row r="389" spans="1:35">
      <c r="A389" s="12" t="str">
        <f t="shared" ref="A389:A452" si="87">IFERROR(VLOOKUP($Z387,$AA$3:$AI$1002,2,FALSE),"")</f>
        <v/>
      </c>
      <c r="B389" s="42" t="str">
        <f t="shared" ref="B389:B452" si="88">IFERROR(VLOOKUP($Z387,$AA$3:$AI$1002,3,FALSE),"")</f>
        <v/>
      </c>
      <c r="C389" s="42" t="str">
        <f t="shared" ref="C389:C452" si="89">IFERROR(VLOOKUP($Z387,$AA$3:$AI$1002,4,FALSE),"")</f>
        <v/>
      </c>
      <c r="D389" s="12" t="str">
        <f t="shared" ref="D389:D452" si="90">IFERROR(VLOOKUP($Z387,$AA$3:$AI$1002,5,FALSE),"")</f>
        <v/>
      </c>
      <c r="E389" s="12" t="str">
        <f t="shared" ref="E389:E452" si="91">IFERROR(VLOOKUP($Z387,$AA$3:$AI$1002,6,FALSE),"")</f>
        <v/>
      </c>
      <c r="F389" s="12" t="str">
        <f t="shared" ref="F389:F452" si="92">IFERROR(VLOOKUP($Z387,$AA$3:$AI$1002,7,FALSE),"")</f>
        <v/>
      </c>
      <c r="G389" s="44" t="str">
        <f t="shared" ref="G389:G452" si="93">IFERROR(VLOOKUP($Z387,$AA$3:$AI$1002,8,FALSE),"")</f>
        <v/>
      </c>
      <c r="H389" s="44" t="str">
        <f t="shared" ref="H389:H452" si="94">IFERROR(VLOOKUP($Z387,$AA$3:$AI$1002,9,FALSE),"")</f>
        <v/>
      </c>
      <c r="Z389" s="12">
        <f t="shared" si="85"/>
        <v>387</v>
      </c>
      <c r="AA389" s="12">
        <f t="shared" si="86"/>
        <v>17</v>
      </c>
      <c r="AB389" s="32">
        <f>IFERROR(INDEX(generale!$A$5:$I$1004,$Z389,1),"")</f>
        <v>0</v>
      </c>
      <c r="AC389" s="32">
        <f>IFERROR(INDEX(generale!$A$5:$I$1004,$Z389,2),"")</f>
        <v>0</v>
      </c>
      <c r="AD389" s="32">
        <f>IFERROR(INDEX(generale!$A$5:$I$1004,$Z389,3),"")</f>
        <v>0</v>
      </c>
      <c r="AE389" s="32">
        <f>IFERROR(INDEX(generale!$A$5:$I$1004,$Z389,4),"")</f>
        <v>0</v>
      </c>
      <c r="AF389" s="32">
        <f>IFERROR(INDEX(generale!$A$5:$I$1004,$Z389,5),"")</f>
        <v>0</v>
      </c>
      <c r="AG389" s="32">
        <f>IFERROR(INDEX(generale!$A$5:$I$1004,$Z389,6),"")</f>
        <v>0</v>
      </c>
      <c r="AH389" s="13">
        <f>IFERROR(INDEX(generale!$A$5:$I$1004,$Z389,7),"")</f>
        <v>0</v>
      </c>
      <c r="AI389" s="13">
        <f>IFERROR(INDEX(generale!$A$5:$I$1004,$Z389,8),"")</f>
        <v>0</v>
      </c>
    </row>
    <row r="390" spans="1:35">
      <c r="A390" s="12" t="str">
        <f t="shared" si="87"/>
        <v/>
      </c>
      <c r="B390" s="42" t="str">
        <f t="shared" si="88"/>
        <v/>
      </c>
      <c r="C390" s="42" t="str">
        <f t="shared" si="89"/>
        <v/>
      </c>
      <c r="D390" s="12" t="str">
        <f t="shared" si="90"/>
        <v/>
      </c>
      <c r="E390" s="12" t="str">
        <f t="shared" si="91"/>
        <v/>
      </c>
      <c r="F390" s="12" t="str">
        <f t="shared" si="92"/>
        <v/>
      </c>
      <c r="G390" s="44" t="str">
        <f t="shared" si="93"/>
        <v/>
      </c>
      <c r="H390" s="44" t="str">
        <f t="shared" si="94"/>
        <v/>
      </c>
      <c r="Z390" s="12">
        <f t="shared" ref="Z390:Z453" si="95">Z389+1</f>
        <v>388</v>
      </c>
      <c r="AA390" s="12">
        <f t="shared" si="86"/>
        <v>17</v>
      </c>
      <c r="AB390" s="32">
        <f>IFERROR(INDEX(generale!$A$5:$I$1004,$Z390,1),"")</f>
        <v>0</v>
      </c>
      <c r="AC390" s="32">
        <f>IFERROR(INDEX(generale!$A$5:$I$1004,$Z390,2),"")</f>
        <v>0</v>
      </c>
      <c r="AD390" s="32">
        <f>IFERROR(INDEX(generale!$A$5:$I$1004,$Z390,3),"")</f>
        <v>0</v>
      </c>
      <c r="AE390" s="32">
        <f>IFERROR(INDEX(generale!$A$5:$I$1004,$Z390,4),"")</f>
        <v>0</v>
      </c>
      <c r="AF390" s="32">
        <f>IFERROR(INDEX(generale!$A$5:$I$1004,$Z390,5),"")</f>
        <v>0</v>
      </c>
      <c r="AG390" s="32">
        <f>IFERROR(INDEX(generale!$A$5:$I$1004,$Z390,6),"")</f>
        <v>0</v>
      </c>
      <c r="AH390" s="13">
        <f>IFERROR(INDEX(generale!$A$5:$I$1004,$Z390,7),"")</f>
        <v>0</v>
      </c>
      <c r="AI390" s="13">
        <f>IFERROR(INDEX(generale!$A$5:$I$1004,$Z390,8),"")</f>
        <v>0</v>
      </c>
    </row>
    <row r="391" spans="1:35">
      <c r="A391" s="12" t="str">
        <f t="shared" si="87"/>
        <v/>
      </c>
      <c r="B391" s="42" t="str">
        <f t="shared" si="88"/>
        <v/>
      </c>
      <c r="C391" s="42" t="str">
        <f t="shared" si="89"/>
        <v/>
      </c>
      <c r="D391" s="12" t="str">
        <f t="shared" si="90"/>
        <v/>
      </c>
      <c r="E391" s="12" t="str">
        <f t="shared" si="91"/>
        <v/>
      </c>
      <c r="F391" s="12" t="str">
        <f t="shared" si="92"/>
        <v/>
      </c>
      <c r="G391" s="44" t="str">
        <f t="shared" si="93"/>
        <v/>
      </c>
      <c r="H391" s="44" t="str">
        <f t="shared" si="94"/>
        <v/>
      </c>
      <c r="Z391" s="12">
        <f t="shared" si="95"/>
        <v>389</v>
      </c>
      <c r="AA391" s="12">
        <f t="shared" si="86"/>
        <v>17</v>
      </c>
      <c r="AB391" s="32">
        <f>IFERROR(INDEX(generale!$A$5:$I$1004,$Z391,1),"")</f>
        <v>0</v>
      </c>
      <c r="AC391" s="32">
        <f>IFERROR(INDEX(generale!$A$5:$I$1004,$Z391,2),"")</f>
        <v>0</v>
      </c>
      <c r="AD391" s="32">
        <f>IFERROR(INDEX(generale!$A$5:$I$1004,$Z391,3),"")</f>
        <v>0</v>
      </c>
      <c r="AE391" s="32">
        <f>IFERROR(INDEX(generale!$A$5:$I$1004,$Z391,4),"")</f>
        <v>0</v>
      </c>
      <c r="AF391" s="32">
        <f>IFERROR(INDEX(generale!$A$5:$I$1004,$Z391,5),"")</f>
        <v>0</v>
      </c>
      <c r="AG391" s="32">
        <f>IFERROR(INDEX(generale!$A$5:$I$1004,$Z391,6),"")</f>
        <v>0</v>
      </c>
      <c r="AH391" s="13">
        <f>IFERROR(INDEX(generale!$A$5:$I$1004,$Z391,7),"")</f>
        <v>0</v>
      </c>
      <c r="AI391" s="13">
        <f>IFERROR(INDEX(generale!$A$5:$I$1004,$Z391,8),"")</f>
        <v>0</v>
      </c>
    </row>
    <row r="392" spans="1:35">
      <c r="A392" s="12" t="str">
        <f t="shared" si="87"/>
        <v/>
      </c>
      <c r="B392" s="42" t="str">
        <f t="shared" si="88"/>
        <v/>
      </c>
      <c r="C392" s="42" t="str">
        <f t="shared" si="89"/>
        <v/>
      </c>
      <c r="D392" s="12" t="str">
        <f t="shared" si="90"/>
        <v/>
      </c>
      <c r="E392" s="12" t="str">
        <f t="shared" si="91"/>
        <v/>
      </c>
      <c r="F392" s="12" t="str">
        <f t="shared" si="92"/>
        <v/>
      </c>
      <c r="G392" s="44" t="str">
        <f t="shared" si="93"/>
        <v/>
      </c>
      <c r="H392" s="44" t="str">
        <f t="shared" si="94"/>
        <v/>
      </c>
      <c r="Z392" s="12">
        <f t="shared" si="95"/>
        <v>390</v>
      </c>
      <c r="AA392" s="12">
        <f t="shared" si="86"/>
        <v>17</v>
      </c>
      <c r="AB392" s="32">
        <f>IFERROR(INDEX(generale!$A$5:$I$1004,$Z392,1),"")</f>
        <v>0</v>
      </c>
      <c r="AC392" s="32">
        <f>IFERROR(INDEX(generale!$A$5:$I$1004,$Z392,2),"")</f>
        <v>0</v>
      </c>
      <c r="AD392" s="32">
        <f>IFERROR(INDEX(generale!$A$5:$I$1004,$Z392,3),"")</f>
        <v>0</v>
      </c>
      <c r="AE392" s="32">
        <f>IFERROR(INDEX(generale!$A$5:$I$1004,$Z392,4),"")</f>
        <v>0</v>
      </c>
      <c r="AF392" s="32">
        <f>IFERROR(INDEX(generale!$A$5:$I$1004,$Z392,5),"")</f>
        <v>0</v>
      </c>
      <c r="AG392" s="32">
        <f>IFERROR(INDEX(generale!$A$5:$I$1004,$Z392,6),"")</f>
        <v>0</v>
      </c>
      <c r="AH392" s="13">
        <f>IFERROR(INDEX(generale!$A$5:$I$1004,$Z392,7),"")</f>
        <v>0</v>
      </c>
      <c r="AI392" s="13">
        <f>IFERROR(INDEX(generale!$A$5:$I$1004,$Z392,8),"")</f>
        <v>0</v>
      </c>
    </row>
    <row r="393" spans="1:35">
      <c r="A393" s="12" t="str">
        <f t="shared" si="87"/>
        <v/>
      </c>
      <c r="B393" s="42" t="str">
        <f t="shared" si="88"/>
        <v/>
      </c>
      <c r="C393" s="42" t="str">
        <f t="shared" si="89"/>
        <v/>
      </c>
      <c r="D393" s="12" t="str">
        <f t="shared" si="90"/>
        <v/>
      </c>
      <c r="E393" s="12" t="str">
        <f t="shared" si="91"/>
        <v/>
      </c>
      <c r="F393" s="12" t="str">
        <f t="shared" si="92"/>
        <v/>
      </c>
      <c r="G393" s="44" t="str">
        <f t="shared" si="93"/>
        <v/>
      </c>
      <c r="H393" s="44" t="str">
        <f t="shared" si="94"/>
        <v/>
      </c>
      <c r="Z393" s="12">
        <f t="shared" si="95"/>
        <v>391</v>
      </c>
      <c r="AA393" s="12">
        <f t="shared" si="86"/>
        <v>17</v>
      </c>
      <c r="AB393" s="32">
        <f>IFERROR(INDEX(generale!$A$5:$I$1004,$Z393,1),"")</f>
        <v>0</v>
      </c>
      <c r="AC393" s="32">
        <f>IFERROR(INDEX(generale!$A$5:$I$1004,$Z393,2),"")</f>
        <v>0</v>
      </c>
      <c r="AD393" s="32">
        <f>IFERROR(INDEX(generale!$A$5:$I$1004,$Z393,3),"")</f>
        <v>0</v>
      </c>
      <c r="AE393" s="32">
        <f>IFERROR(INDEX(generale!$A$5:$I$1004,$Z393,4),"")</f>
        <v>0</v>
      </c>
      <c r="AF393" s="32">
        <f>IFERROR(INDEX(generale!$A$5:$I$1004,$Z393,5),"")</f>
        <v>0</v>
      </c>
      <c r="AG393" s="32">
        <f>IFERROR(INDEX(generale!$A$5:$I$1004,$Z393,6),"")</f>
        <v>0</v>
      </c>
      <c r="AH393" s="13">
        <f>IFERROR(INDEX(generale!$A$5:$I$1004,$Z393,7),"")</f>
        <v>0</v>
      </c>
      <c r="AI393" s="13">
        <f>IFERROR(INDEX(generale!$A$5:$I$1004,$Z393,8),"")</f>
        <v>0</v>
      </c>
    </row>
    <row r="394" spans="1:35">
      <c r="A394" s="12" t="str">
        <f t="shared" si="87"/>
        <v/>
      </c>
      <c r="B394" s="42" t="str">
        <f t="shared" si="88"/>
        <v/>
      </c>
      <c r="C394" s="42" t="str">
        <f t="shared" si="89"/>
        <v/>
      </c>
      <c r="D394" s="12" t="str">
        <f t="shared" si="90"/>
        <v/>
      </c>
      <c r="E394" s="12" t="str">
        <f t="shared" si="91"/>
        <v/>
      </c>
      <c r="F394" s="12" t="str">
        <f t="shared" si="92"/>
        <v/>
      </c>
      <c r="G394" s="44" t="str">
        <f t="shared" si="93"/>
        <v/>
      </c>
      <c r="H394" s="44" t="str">
        <f t="shared" si="94"/>
        <v/>
      </c>
      <c r="Z394" s="12">
        <f t="shared" si="95"/>
        <v>392</v>
      </c>
      <c r="AA394" s="12">
        <f t="shared" si="86"/>
        <v>17</v>
      </c>
      <c r="AB394" s="32">
        <f>IFERROR(INDEX(generale!$A$5:$I$1004,$Z394,1),"")</f>
        <v>0</v>
      </c>
      <c r="AC394" s="32">
        <f>IFERROR(INDEX(generale!$A$5:$I$1004,$Z394,2),"")</f>
        <v>0</v>
      </c>
      <c r="AD394" s="32">
        <f>IFERROR(INDEX(generale!$A$5:$I$1004,$Z394,3),"")</f>
        <v>0</v>
      </c>
      <c r="AE394" s="32">
        <f>IFERROR(INDEX(generale!$A$5:$I$1004,$Z394,4),"")</f>
        <v>0</v>
      </c>
      <c r="AF394" s="32">
        <f>IFERROR(INDEX(generale!$A$5:$I$1004,$Z394,5),"")</f>
        <v>0</v>
      </c>
      <c r="AG394" s="32">
        <f>IFERROR(INDEX(generale!$A$5:$I$1004,$Z394,6),"")</f>
        <v>0</v>
      </c>
      <c r="AH394" s="13">
        <f>IFERROR(INDEX(generale!$A$5:$I$1004,$Z394,7),"")</f>
        <v>0</v>
      </c>
      <c r="AI394" s="13">
        <f>IFERROR(INDEX(generale!$A$5:$I$1004,$Z394,8),"")</f>
        <v>0</v>
      </c>
    </row>
    <row r="395" spans="1:35">
      <c r="A395" s="12" t="str">
        <f t="shared" si="87"/>
        <v/>
      </c>
      <c r="B395" s="42" t="str">
        <f t="shared" si="88"/>
        <v/>
      </c>
      <c r="C395" s="42" t="str">
        <f t="shared" si="89"/>
        <v/>
      </c>
      <c r="D395" s="12" t="str">
        <f t="shared" si="90"/>
        <v/>
      </c>
      <c r="E395" s="12" t="str">
        <f t="shared" si="91"/>
        <v/>
      </c>
      <c r="F395" s="12" t="str">
        <f t="shared" si="92"/>
        <v/>
      </c>
      <c r="G395" s="44" t="str">
        <f t="shared" si="93"/>
        <v/>
      </c>
      <c r="H395" s="44" t="str">
        <f t="shared" si="94"/>
        <v/>
      </c>
      <c r="Z395" s="12">
        <f t="shared" si="95"/>
        <v>393</v>
      </c>
      <c r="AA395" s="12">
        <f t="shared" si="86"/>
        <v>17</v>
      </c>
      <c r="AB395" s="32">
        <f>IFERROR(INDEX(generale!$A$5:$I$1004,$Z395,1),"")</f>
        <v>0</v>
      </c>
      <c r="AC395" s="32">
        <f>IFERROR(INDEX(generale!$A$5:$I$1004,$Z395,2),"")</f>
        <v>0</v>
      </c>
      <c r="AD395" s="32">
        <f>IFERROR(INDEX(generale!$A$5:$I$1004,$Z395,3),"")</f>
        <v>0</v>
      </c>
      <c r="AE395" s="32">
        <f>IFERROR(INDEX(generale!$A$5:$I$1004,$Z395,4),"")</f>
        <v>0</v>
      </c>
      <c r="AF395" s="32">
        <f>IFERROR(INDEX(generale!$A$5:$I$1004,$Z395,5),"")</f>
        <v>0</v>
      </c>
      <c r="AG395" s="32">
        <f>IFERROR(INDEX(generale!$A$5:$I$1004,$Z395,6),"")</f>
        <v>0</v>
      </c>
      <c r="AH395" s="13">
        <f>IFERROR(INDEX(generale!$A$5:$I$1004,$Z395,7),"")</f>
        <v>0</v>
      </c>
      <c r="AI395" s="13">
        <f>IFERROR(INDEX(generale!$A$5:$I$1004,$Z395,8),"")</f>
        <v>0</v>
      </c>
    </row>
    <row r="396" spans="1:35">
      <c r="A396" s="12" t="str">
        <f t="shared" si="87"/>
        <v/>
      </c>
      <c r="B396" s="42" t="str">
        <f t="shared" si="88"/>
        <v/>
      </c>
      <c r="C396" s="42" t="str">
        <f t="shared" si="89"/>
        <v/>
      </c>
      <c r="D396" s="12" t="str">
        <f t="shared" si="90"/>
        <v/>
      </c>
      <c r="E396" s="12" t="str">
        <f t="shared" si="91"/>
        <v/>
      </c>
      <c r="F396" s="12" t="str">
        <f t="shared" si="92"/>
        <v/>
      </c>
      <c r="G396" s="44" t="str">
        <f t="shared" si="93"/>
        <v/>
      </c>
      <c r="H396" s="44" t="str">
        <f t="shared" si="94"/>
        <v/>
      </c>
      <c r="Z396" s="12">
        <f t="shared" si="95"/>
        <v>394</v>
      </c>
      <c r="AA396" s="12">
        <f t="shared" si="86"/>
        <v>17</v>
      </c>
      <c r="AB396" s="32">
        <f>IFERROR(INDEX(generale!$A$5:$I$1004,$Z396,1),"")</f>
        <v>0</v>
      </c>
      <c r="AC396" s="32">
        <f>IFERROR(INDEX(generale!$A$5:$I$1004,$Z396,2),"")</f>
        <v>0</v>
      </c>
      <c r="AD396" s="32">
        <f>IFERROR(INDEX(generale!$A$5:$I$1004,$Z396,3),"")</f>
        <v>0</v>
      </c>
      <c r="AE396" s="32">
        <f>IFERROR(INDEX(generale!$A$5:$I$1004,$Z396,4),"")</f>
        <v>0</v>
      </c>
      <c r="AF396" s="32">
        <f>IFERROR(INDEX(generale!$A$5:$I$1004,$Z396,5),"")</f>
        <v>0</v>
      </c>
      <c r="AG396" s="32">
        <f>IFERROR(INDEX(generale!$A$5:$I$1004,$Z396,6),"")</f>
        <v>0</v>
      </c>
      <c r="AH396" s="13">
        <f>IFERROR(INDEX(generale!$A$5:$I$1004,$Z396,7),"")</f>
        <v>0</v>
      </c>
      <c r="AI396" s="13">
        <f>IFERROR(INDEX(generale!$A$5:$I$1004,$Z396,8),"")</f>
        <v>0</v>
      </c>
    </row>
    <row r="397" spans="1:35">
      <c r="A397" s="12" t="str">
        <f t="shared" si="87"/>
        <v/>
      </c>
      <c r="B397" s="42" t="str">
        <f t="shared" si="88"/>
        <v/>
      </c>
      <c r="C397" s="42" t="str">
        <f t="shared" si="89"/>
        <v/>
      </c>
      <c r="D397" s="12" t="str">
        <f t="shared" si="90"/>
        <v/>
      </c>
      <c r="E397" s="12" t="str">
        <f t="shared" si="91"/>
        <v/>
      </c>
      <c r="F397" s="12" t="str">
        <f t="shared" si="92"/>
        <v/>
      </c>
      <c r="G397" s="44" t="str">
        <f t="shared" si="93"/>
        <v/>
      </c>
      <c r="H397" s="44" t="str">
        <f t="shared" si="94"/>
        <v/>
      </c>
      <c r="Z397" s="12">
        <f t="shared" si="95"/>
        <v>395</v>
      </c>
      <c r="AA397" s="12">
        <f t="shared" si="86"/>
        <v>17</v>
      </c>
      <c r="AB397" s="32">
        <f>IFERROR(INDEX(generale!$A$5:$I$1004,$Z397,1),"")</f>
        <v>0</v>
      </c>
      <c r="AC397" s="32">
        <f>IFERROR(INDEX(generale!$A$5:$I$1004,$Z397,2),"")</f>
        <v>0</v>
      </c>
      <c r="AD397" s="32">
        <f>IFERROR(INDEX(generale!$A$5:$I$1004,$Z397,3),"")</f>
        <v>0</v>
      </c>
      <c r="AE397" s="32">
        <f>IFERROR(INDEX(generale!$A$5:$I$1004,$Z397,4),"")</f>
        <v>0</v>
      </c>
      <c r="AF397" s="32">
        <f>IFERROR(INDEX(generale!$A$5:$I$1004,$Z397,5),"")</f>
        <v>0</v>
      </c>
      <c r="AG397" s="32">
        <f>IFERROR(INDEX(generale!$A$5:$I$1004,$Z397,6),"")</f>
        <v>0</v>
      </c>
      <c r="AH397" s="13">
        <f>IFERROR(INDEX(generale!$A$5:$I$1004,$Z397,7),"")</f>
        <v>0</v>
      </c>
      <c r="AI397" s="13">
        <f>IFERROR(INDEX(generale!$A$5:$I$1004,$Z397,8),"")</f>
        <v>0</v>
      </c>
    </row>
    <row r="398" spans="1:35">
      <c r="A398" s="12" t="str">
        <f t="shared" si="87"/>
        <v/>
      </c>
      <c r="B398" s="42" t="str">
        <f t="shared" si="88"/>
        <v/>
      </c>
      <c r="C398" s="42" t="str">
        <f t="shared" si="89"/>
        <v/>
      </c>
      <c r="D398" s="12" t="str">
        <f t="shared" si="90"/>
        <v/>
      </c>
      <c r="E398" s="12" t="str">
        <f t="shared" si="91"/>
        <v/>
      </c>
      <c r="F398" s="12" t="str">
        <f t="shared" si="92"/>
        <v/>
      </c>
      <c r="G398" s="44" t="str">
        <f t="shared" si="93"/>
        <v/>
      </c>
      <c r="H398" s="44" t="str">
        <f t="shared" si="94"/>
        <v/>
      </c>
      <c r="Z398" s="12">
        <f t="shared" si="95"/>
        <v>396</v>
      </c>
      <c r="AA398" s="12">
        <f t="shared" si="86"/>
        <v>17</v>
      </c>
      <c r="AB398" s="32">
        <f>IFERROR(INDEX(generale!$A$5:$I$1004,$Z398,1),"")</f>
        <v>0</v>
      </c>
      <c r="AC398" s="32">
        <f>IFERROR(INDEX(generale!$A$5:$I$1004,$Z398,2),"")</f>
        <v>0</v>
      </c>
      <c r="AD398" s="32">
        <f>IFERROR(INDEX(generale!$A$5:$I$1004,$Z398,3),"")</f>
        <v>0</v>
      </c>
      <c r="AE398" s="32">
        <f>IFERROR(INDEX(generale!$A$5:$I$1004,$Z398,4),"")</f>
        <v>0</v>
      </c>
      <c r="AF398" s="32">
        <f>IFERROR(INDEX(generale!$A$5:$I$1004,$Z398,5),"")</f>
        <v>0</v>
      </c>
      <c r="AG398" s="32">
        <f>IFERROR(INDEX(generale!$A$5:$I$1004,$Z398,6),"")</f>
        <v>0</v>
      </c>
      <c r="AH398" s="13">
        <f>IFERROR(INDEX(generale!$A$5:$I$1004,$Z398,7),"")</f>
        <v>0</v>
      </c>
      <c r="AI398" s="13">
        <f>IFERROR(INDEX(generale!$A$5:$I$1004,$Z398,8),"")</f>
        <v>0</v>
      </c>
    </row>
    <row r="399" spans="1:35">
      <c r="A399" s="12" t="str">
        <f t="shared" si="87"/>
        <v/>
      </c>
      <c r="B399" s="42" t="str">
        <f t="shared" si="88"/>
        <v/>
      </c>
      <c r="C399" s="42" t="str">
        <f t="shared" si="89"/>
        <v/>
      </c>
      <c r="D399" s="12" t="str">
        <f t="shared" si="90"/>
        <v/>
      </c>
      <c r="E399" s="12" t="str">
        <f t="shared" si="91"/>
        <v/>
      </c>
      <c r="F399" s="12" t="str">
        <f t="shared" si="92"/>
        <v/>
      </c>
      <c r="G399" s="44" t="str">
        <f t="shared" si="93"/>
        <v/>
      </c>
      <c r="H399" s="44" t="str">
        <f t="shared" si="94"/>
        <v/>
      </c>
      <c r="Z399" s="12">
        <f t="shared" si="95"/>
        <v>397</v>
      </c>
      <c r="AA399" s="12">
        <f t="shared" si="86"/>
        <v>17</v>
      </c>
      <c r="AB399" s="32">
        <f>IFERROR(INDEX(generale!$A$5:$I$1004,$Z399,1),"")</f>
        <v>0</v>
      </c>
      <c r="AC399" s="32">
        <f>IFERROR(INDEX(generale!$A$5:$I$1004,$Z399,2),"")</f>
        <v>0</v>
      </c>
      <c r="AD399" s="32">
        <f>IFERROR(INDEX(generale!$A$5:$I$1004,$Z399,3),"")</f>
        <v>0</v>
      </c>
      <c r="AE399" s="32">
        <f>IFERROR(INDEX(generale!$A$5:$I$1004,$Z399,4),"")</f>
        <v>0</v>
      </c>
      <c r="AF399" s="32">
        <f>IFERROR(INDEX(generale!$A$5:$I$1004,$Z399,5),"")</f>
        <v>0</v>
      </c>
      <c r="AG399" s="32">
        <f>IFERROR(INDEX(generale!$A$5:$I$1004,$Z399,6),"")</f>
        <v>0</v>
      </c>
      <c r="AH399" s="13">
        <f>IFERROR(INDEX(generale!$A$5:$I$1004,$Z399,7),"")</f>
        <v>0</v>
      </c>
      <c r="AI399" s="13">
        <f>IFERROR(INDEX(generale!$A$5:$I$1004,$Z399,8),"")</f>
        <v>0</v>
      </c>
    </row>
    <row r="400" spans="1:35">
      <c r="A400" s="12" t="str">
        <f t="shared" si="87"/>
        <v/>
      </c>
      <c r="B400" s="42" t="str">
        <f t="shared" si="88"/>
        <v/>
      </c>
      <c r="C400" s="42" t="str">
        <f t="shared" si="89"/>
        <v/>
      </c>
      <c r="D400" s="12" t="str">
        <f t="shared" si="90"/>
        <v/>
      </c>
      <c r="E400" s="12" t="str">
        <f t="shared" si="91"/>
        <v/>
      </c>
      <c r="F400" s="12" t="str">
        <f t="shared" si="92"/>
        <v/>
      </c>
      <c r="G400" s="44" t="str">
        <f t="shared" si="93"/>
        <v/>
      </c>
      <c r="H400" s="44" t="str">
        <f t="shared" si="94"/>
        <v/>
      </c>
      <c r="Z400" s="12">
        <f t="shared" si="95"/>
        <v>398</v>
      </c>
      <c r="AA400" s="12">
        <f t="shared" si="86"/>
        <v>17</v>
      </c>
      <c r="AB400" s="32">
        <f>IFERROR(INDEX(generale!$A$5:$I$1004,$Z400,1),"")</f>
        <v>0</v>
      </c>
      <c r="AC400" s="32">
        <f>IFERROR(INDEX(generale!$A$5:$I$1004,$Z400,2),"")</f>
        <v>0</v>
      </c>
      <c r="AD400" s="32">
        <f>IFERROR(INDEX(generale!$A$5:$I$1004,$Z400,3),"")</f>
        <v>0</v>
      </c>
      <c r="AE400" s="32">
        <f>IFERROR(INDEX(generale!$A$5:$I$1004,$Z400,4),"")</f>
        <v>0</v>
      </c>
      <c r="AF400" s="32">
        <f>IFERROR(INDEX(generale!$A$5:$I$1004,$Z400,5),"")</f>
        <v>0</v>
      </c>
      <c r="AG400" s="32">
        <f>IFERROR(INDEX(generale!$A$5:$I$1004,$Z400,6),"")</f>
        <v>0</v>
      </c>
      <c r="AH400" s="13">
        <f>IFERROR(INDEX(generale!$A$5:$I$1004,$Z400,7),"")</f>
        <v>0</v>
      </c>
      <c r="AI400" s="13">
        <f>IFERROR(INDEX(generale!$A$5:$I$1004,$Z400,8),"")</f>
        <v>0</v>
      </c>
    </row>
    <row r="401" spans="1:35">
      <c r="A401" s="12" t="str">
        <f t="shared" si="87"/>
        <v/>
      </c>
      <c r="B401" s="42" t="str">
        <f t="shared" si="88"/>
        <v/>
      </c>
      <c r="C401" s="42" t="str">
        <f t="shared" si="89"/>
        <v/>
      </c>
      <c r="D401" s="12" t="str">
        <f t="shared" si="90"/>
        <v/>
      </c>
      <c r="E401" s="12" t="str">
        <f t="shared" si="91"/>
        <v/>
      </c>
      <c r="F401" s="12" t="str">
        <f t="shared" si="92"/>
        <v/>
      </c>
      <c r="G401" s="44" t="str">
        <f t="shared" si="93"/>
        <v/>
      </c>
      <c r="H401" s="44" t="str">
        <f t="shared" si="94"/>
        <v/>
      </c>
      <c r="Z401" s="12">
        <f t="shared" si="95"/>
        <v>399</v>
      </c>
      <c r="AA401" s="12">
        <f t="shared" si="86"/>
        <v>17</v>
      </c>
      <c r="AB401" s="32">
        <f>IFERROR(INDEX(generale!$A$5:$I$1004,$Z401,1),"")</f>
        <v>0</v>
      </c>
      <c r="AC401" s="32">
        <f>IFERROR(INDEX(generale!$A$5:$I$1004,$Z401,2),"")</f>
        <v>0</v>
      </c>
      <c r="AD401" s="32">
        <f>IFERROR(INDEX(generale!$A$5:$I$1004,$Z401,3),"")</f>
        <v>0</v>
      </c>
      <c r="AE401" s="32">
        <f>IFERROR(INDEX(generale!$A$5:$I$1004,$Z401,4),"")</f>
        <v>0</v>
      </c>
      <c r="AF401" s="32">
        <f>IFERROR(INDEX(generale!$A$5:$I$1004,$Z401,5),"")</f>
        <v>0</v>
      </c>
      <c r="AG401" s="32">
        <f>IFERROR(INDEX(generale!$A$5:$I$1004,$Z401,6),"")</f>
        <v>0</v>
      </c>
      <c r="AH401" s="13">
        <f>IFERROR(INDEX(generale!$A$5:$I$1004,$Z401,7),"")</f>
        <v>0</v>
      </c>
      <c r="AI401" s="13">
        <f>IFERROR(INDEX(generale!$A$5:$I$1004,$Z401,8),"")</f>
        <v>0</v>
      </c>
    </row>
    <row r="402" spans="1:35">
      <c r="A402" s="12" t="str">
        <f t="shared" si="87"/>
        <v/>
      </c>
      <c r="B402" s="42" t="str">
        <f t="shared" si="88"/>
        <v/>
      </c>
      <c r="C402" s="42" t="str">
        <f t="shared" si="89"/>
        <v/>
      </c>
      <c r="D402" s="12" t="str">
        <f t="shared" si="90"/>
        <v/>
      </c>
      <c r="E402" s="12" t="str">
        <f t="shared" si="91"/>
        <v/>
      </c>
      <c r="F402" s="12" t="str">
        <f t="shared" si="92"/>
        <v/>
      </c>
      <c r="G402" s="44" t="str">
        <f t="shared" si="93"/>
        <v/>
      </c>
      <c r="H402" s="44" t="str">
        <f t="shared" si="94"/>
        <v/>
      </c>
      <c r="Z402" s="12">
        <f t="shared" si="95"/>
        <v>400</v>
      </c>
      <c r="AA402" s="12">
        <f t="shared" si="86"/>
        <v>17</v>
      </c>
      <c r="AB402" s="32">
        <f>IFERROR(INDEX(generale!$A$5:$I$1004,$Z402,1),"")</f>
        <v>0</v>
      </c>
      <c r="AC402" s="32">
        <f>IFERROR(INDEX(generale!$A$5:$I$1004,$Z402,2),"")</f>
        <v>0</v>
      </c>
      <c r="AD402" s="32">
        <f>IFERROR(INDEX(generale!$A$5:$I$1004,$Z402,3),"")</f>
        <v>0</v>
      </c>
      <c r="AE402" s="32">
        <f>IFERROR(INDEX(generale!$A$5:$I$1004,$Z402,4),"")</f>
        <v>0</v>
      </c>
      <c r="AF402" s="32">
        <f>IFERROR(INDEX(generale!$A$5:$I$1004,$Z402,5),"")</f>
        <v>0</v>
      </c>
      <c r="AG402" s="32">
        <f>IFERROR(INDEX(generale!$A$5:$I$1004,$Z402,6),"")</f>
        <v>0</v>
      </c>
      <c r="AH402" s="13">
        <f>IFERROR(INDEX(generale!$A$5:$I$1004,$Z402,7),"")</f>
        <v>0</v>
      </c>
      <c r="AI402" s="13">
        <f>IFERROR(INDEX(generale!$A$5:$I$1004,$Z402,8),"")</f>
        <v>0</v>
      </c>
    </row>
    <row r="403" spans="1:35">
      <c r="A403" s="12" t="str">
        <f t="shared" si="87"/>
        <v/>
      </c>
      <c r="B403" s="42" t="str">
        <f t="shared" si="88"/>
        <v/>
      </c>
      <c r="C403" s="42" t="str">
        <f t="shared" si="89"/>
        <v/>
      </c>
      <c r="D403" s="12" t="str">
        <f t="shared" si="90"/>
        <v/>
      </c>
      <c r="E403" s="12" t="str">
        <f t="shared" si="91"/>
        <v/>
      </c>
      <c r="F403" s="12" t="str">
        <f t="shared" si="92"/>
        <v/>
      </c>
      <c r="G403" s="44" t="str">
        <f t="shared" si="93"/>
        <v/>
      </c>
      <c r="H403" s="44" t="str">
        <f t="shared" si="94"/>
        <v/>
      </c>
      <c r="Z403" s="12">
        <f t="shared" si="95"/>
        <v>401</v>
      </c>
      <c r="AA403" s="12">
        <f t="shared" si="86"/>
        <v>17</v>
      </c>
      <c r="AB403" s="32">
        <f>IFERROR(INDEX(generale!$A$5:$I$1004,$Z403,1),"")</f>
        <v>0</v>
      </c>
      <c r="AC403" s="32">
        <f>IFERROR(INDEX(generale!$A$5:$I$1004,$Z403,2),"")</f>
        <v>0</v>
      </c>
      <c r="AD403" s="32">
        <f>IFERROR(INDEX(generale!$A$5:$I$1004,$Z403,3),"")</f>
        <v>0</v>
      </c>
      <c r="AE403" s="32">
        <f>IFERROR(INDEX(generale!$A$5:$I$1004,$Z403,4),"")</f>
        <v>0</v>
      </c>
      <c r="AF403" s="32">
        <f>IFERROR(INDEX(generale!$A$5:$I$1004,$Z403,5),"")</f>
        <v>0</v>
      </c>
      <c r="AG403" s="32">
        <f>IFERROR(INDEX(generale!$A$5:$I$1004,$Z403,6),"")</f>
        <v>0</v>
      </c>
      <c r="AH403" s="13">
        <f>IFERROR(INDEX(generale!$A$5:$I$1004,$Z403,7),"")</f>
        <v>0</v>
      </c>
      <c r="AI403" s="13">
        <f>IFERROR(INDEX(generale!$A$5:$I$1004,$Z403,8),"")</f>
        <v>0</v>
      </c>
    </row>
    <row r="404" spans="1:35">
      <c r="A404" s="12" t="str">
        <f t="shared" si="87"/>
        <v/>
      </c>
      <c r="B404" s="42" t="str">
        <f t="shared" si="88"/>
        <v/>
      </c>
      <c r="C404" s="42" t="str">
        <f t="shared" si="89"/>
        <v/>
      </c>
      <c r="D404" s="12" t="str">
        <f t="shared" si="90"/>
        <v/>
      </c>
      <c r="E404" s="12" t="str">
        <f t="shared" si="91"/>
        <v/>
      </c>
      <c r="F404" s="12" t="str">
        <f t="shared" si="92"/>
        <v/>
      </c>
      <c r="G404" s="44" t="str">
        <f t="shared" si="93"/>
        <v/>
      </c>
      <c r="H404" s="44" t="str">
        <f t="shared" si="94"/>
        <v/>
      </c>
      <c r="Z404" s="12">
        <f t="shared" si="95"/>
        <v>402</v>
      </c>
      <c r="AA404" s="12">
        <f t="shared" si="86"/>
        <v>17</v>
      </c>
      <c r="AB404" s="32">
        <f>IFERROR(INDEX(generale!$A$5:$I$1004,$Z404,1),"")</f>
        <v>0</v>
      </c>
      <c r="AC404" s="32">
        <f>IFERROR(INDEX(generale!$A$5:$I$1004,$Z404,2),"")</f>
        <v>0</v>
      </c>
      <c r="AD404" s="32">
        <f>IFERROR(INDEX(generale!$A$5:$I$1004,$Z404,3),"")</f>
        <v>0</v>
      </c>
      <c r="AE404" s="32">
        <f>IFERROR(INDEX(generale!$A$5:$I$1004,$Z404,4),"")</f>
        <v>0</v>
      </c>
      <c r="AF404" s="32">
        <f>IFERROR(INDEX(generale!$A$5:$I$1004,$Z404,5),"")</f>
        <v>0</v>
      </c>
      <c r="AG404" s="32">
        <f>IFERROR(INDEX(generale!$A$5:$I$1004,$Z404,6),"")</f>
        <v>0</v>
      </c>
      <c r="AH404" s="13">
        <f>IFERROR(INDEX(generale!$A$5:$I$1004,$Z404,7),"")</f>
        <v>0</v>
      </c>
      <c r="AI404" s="13">
        <f>IFERROR(INDEX(generale!$A$5:$I$1004,$Z404,8),"")</f>
        <v>0</v>
      </c>
    </row>
    <row r="405" spans="1:35">
      <c r="A405" s="12" t="str">
        <f t="shared" si="87"/>
        <v/>
      </c>
      <c r="B405" s="42" t="str">
        <f t="shared" si="88"/>
        <v/>
      </c>
      <c r="C405" s="42" t="str">
        <f t="shared" si="89"/>
        <v/>
      </c>
      <c r="D405" s="12" t="str">
        <f t="shared" si="90"/>
        <v/>
      </c>
      <c r="E405" s="12" t="str">
        <f t="shared" si="91"/>
        <v/>
      </c>
      <c r="F405" s="12" t="str">
        <f t="shared" si="92"/>
        <v/>
      </c>
      <c r="G405" s="44" t="str">
        <f t="shared" si="93"/>
        <v/>
      </c>
      <c r="H405" s="44" t="str">
        <f t="shared" si="94"/>
        <v/>
      </c>
      <c r="Z405" s="12">
        <f t="shared" si="95"/>
        <v>403</v>
      </c>
      <c r="AA405" s="12">
        <f t="shared" si="86"/>
        <v>17</v>
      </c>
      <c r="AB405" s="32">
        <f>IFERROR(INDEX(generale!$A$5:$I$1004,$Z405,1),"")</f>
        <v>0</v>
      </c>
      <c r="AC405" s="32">
        <f>IFERROR(INDEX(generale!$A$5:$I$1004,$Z405,2),"")</f>
        <v>0</v>
      </c>
      <c r="AD405" s="32">
        <f>IFERROR(INDEX(generale!$A$5:$I$1004,$Z405,3),"")</f>
        <v>0</v>
      </c>
      <c r="AE405" s="32">
        <f>IFERROR(INDEX(generale!$A$5:$I$1004,$Z405,4),"")</f>
        <v>0</v>
      </c>
      <c r="AF405" s="32">
        <f>IFERROR(INDEX(generale!$A$5:$I$1004,$Z405,5),"")</f>
        <v>0</v>
      </c>
      <c r="AG405" s="32">
        <f>IFERROR(INDEX(generale!$A$5:$I$1004,$Z405,6),"")</f>
        <v>0</v>
      </c>
      <c r="AH405" s="13">
        <f>IFERROR(INDEX(generale!$A$5:$I$1004,$Z405,7),"")</f>
        <v>0</v>
      </c>
      <c r="AI405" s="13">
        <f>IFERROR(INDEX(generale!$A$5:$I$1004,$Z405,8),"")</f>
        <v>0</v>
      </c>
    </row>
    <row r="406" spans="1:35">
      <c r="A406" s="12" t="str">
        <f t="shared" si="87"/>
        <v/>
      </c>
      <c r="B406" s="42" t="str">
        <f t="shared" si="88"/>
        <v/>
      </c>
      <c r="C406" s="42" t="str">
        <f t="shared" si="89"/>
        <v/>
      </c>
      <c r="D406" s="12" t="str">
        <f t="shared" si="90"/>
        <v/>
      </c>
      <c r="E406" s="12" t="str">
        <f t="shared" si="91"/>
        <v/>
      </c>
      <c r="F406" s="12" t="str">
        <f t="shared" si="92"/>
        <v/>
      </c>
      <c r="G406" s="44" t="str">
        <f t="shared" si="93"/>
        <v/>
      </c>
      <c r="H406" s="44" t="str">
        <f t="shared" si="94"/>
        <v/>
      </c>
      <c r="Z406" s="12">
        <f t="shared" si="95"/>
        <v>404</v>
      </c>
      <c r="AA406" s="12">
        <f t="shared" si="86"/>
        <v>17</v>
      </c>
      <c r="AB406" s="32">
        <f>IFERROR(INDEX(generale!$A$5:$I$1004,$Z406,1),"")</f>
        <v>0</v>
      </c>
      <c r="AC406" s="32">
        <f>IFERROR(INDEX(generale!$A$5:$I$1004,$Z406,2),"")</f>
        <v>0</v>
      </c>
      <c r="AD406" s="32">
        <f>IFERROR(INDEX(generale!$A$5:$I$1004,$Z406,3),"")</f>
        <v>0</v>
      </c>
      <c r="AE406" s="32">
        <f>IFERROR(INDEX(generale!$A$5:$I$1004,$Z406,4),"")</f>
        <v>0</v>
      </c>
      <c r="AF406" s="32">
        <f>IFERROR(INDEX(generale!$A$5:$I$1004,$Z406,5),"")</f>
        <v>0</v>
      </c>
      <c r="AG406" s="32">
        <f>IFERROR(INDEX(generale!$A$5:$I$1004,$Z406,6),"")</f>
        <v>0</v>
      </c>
      <c r="AH406" s="13">
        <f>IFERROR(INDEX(generale!$A$5:$I$1004,$Z406,7),"")</f>
        <v>0</v>
      </c>
      <c r="AI406" s="13">
        <f>IFERROR(INDEX(generale!$A$5:$I$1004,$Z406,8),"")</f>
        <v>0</v>
      </c>
    </row>
    <row r="407" spans="1:35">
      <c r="A407" s="12" t="str">
        <f t="shared" si="87"/>
        <v/>
      </c>
      <c r="B407" s="42" t="str">
        <f t="shared" si="88"/>
        <v/>
      </c>
      <c r="C407" s="42" t="str">
        <f t="shared" si="89"/>
        <v/>
      </c>
      <c r="D407" s="12" t="str">
        <f t="shared" si="90"/>
        <v/>
      </c>
      <c r="E407" s="12" t="str">
        <f t="shared" si="91"/>
        <v/>
      </c>
      <c r="F407" s="12" t="str">
        <f t="shared" si="92"/>
        <v/>
      </c>
      <c r="G407" s="44" t="str">
        <f t="shared" si="93"/>
        <v/>
      </c>
      <c r="H407" s="44" t="str">
        <f t="shared" si="94"/>
        <v/>
      </c>
      <c r="Z407" s="12">
        <f t="shared" si="95"/>
        <v>405</v>
      </c>
      <c r="AA407" s="12">
        <f t="shared" si="86"/>
        <v>17</v>
      </c>
      <c r="AB407" s="32">
        <f>IFERROR(INDEX(generale!$A$5:$I$1004,$Z407,1),"")</f>
        <v>0</v>
      </c>
      <c r="AC407" s="32">
        <f>IFERROR(INDEX(generale!$A$5:$I$1004,$Z407,2),"")</f>
        <v>0</v>
      </c>
      <c r="AD407" s="32">
        <f>IFERROR(INDEX(generale!$A$5:$I$1004,$Z407,3),"")</f>
        <v>0</v>
      </c>
      <c r="AE407" s="32">
        <f>IFERROR(INDEX(generale!$A$5:$I$1004,$Z407,4),"")</f>
        <v>0</v>
      </c>
      <c r="AF407" s="32">
        <f>IFERROR(INDEX(generale!$A$5:$I$1004,$Z407,5),"")</f>
        <v>0</v>
      </c>
      <c r="AG407" s="32">
        <f>IFERROR(INDEX(generale!$A$5:$I$1004,$Z407,6),"")</f>
        <v>0</v>
      </c>
      <c r="AH407" s="13">
        <f>IFERROR(INDEX(generale!$A$5:$I$1004,$Z407,7),"")</f>
        <v>0</v>
      </c>
      <c r="AI407" s="13">
        <f>IFERROR(INDEX(generale!$A$5:$I$1004,$Z407,8),"")</f>
        <v>0</v>
      </c>
    </row>
    <row r="408" spans="1:35">
      <c r="A408" s="12" t="str">
        <f t="shared" si="87"/>
        <v/>
      </c>
      <c r="B408" s="42" t="str">
        <f t="shared" si="88"/>
        <v/>
      </c>
      <c r="C408" s="42" t="str">
        <f t="shared" si="89"/>
        <v/>
      </c>
      <c r="D408" s="12" t="str">
        <f t="shared" si="90"/>
        <v/>
      </c>
      <c r="E408" s="12" t="str">
        <f t="shared" si="91"/>
        <v/>
      </c>
      <c r="F408" s="12" t="str">
        <f t="shared" si="92"/>
        <v/>
      </c>
      <c r="G408" s="44" t="str">
        <f t="shared" si="93"/>
        <v/>
      </c>
      <c r="H408" s="44" t="str">
        <f t="shared" si="94"/>
        <v/>
      </c>
      <c r="Z408" s="12">
        <f t="shared" si="95"/>
        <v>406</v>
      </c>
      <c r="AA408" s="12">
        <f t="shared" si="86"/>
        <v>17</v>
      </c>
      <c r="AB408" s="32">
        <f>IFERROR(INDEX(generale!$A$5:$I$1004,$Z408,1),"")</f>
        <v>0</v>
      </c>
      <c r="AC408" s="32">
        <f>IFERROR(INDEX(generale!$A$5:$I$1004,$Z408,2),"")</f>
        <v>0</v>
      </c>
      <c r="AD408" s="32">
        <f>IFERROR(INDEX(generale!$A$5:$I$1004,$Z408,3),"")</f>
        <v>0</v>
      </c>
      <c r="AE408" s="32">
        <f>IFERROR(INDEX(generale!$A$5:$I$1004,$Z408,4),"")</f>
        <v>0</v>
      </c>
      <c r="AF408" s="32">
        <f>IFERROR(INDEX(generale!$A$5:$I$1004,$Z408,5),"")</f>
        <v>0</v>
      </c>
      <c r="AG408" s="32">
        <f>IFERROR(INDEX(generale!$A$5:$I$1004,$Z408,6),"")</f>
        <v>0</v>
      </c>
      <c r="AH408" s="13">
        <f>IFERROR(INDEX(generale!$A$5:$I$1004,$Z408,7),"")</f>
        <v>0</v>
      </c>
      <c r="AI408" s="13">
        <f>IFERROR(INDEX(generale!$A$5:$I$1004,$Z408,8),"")</f>
        <v>0</v>
      </c>
    </row>
    <row r="409" spans="1:35">
      <c r="A409" s="12" t="str">
        <f t="shared" si="87"/>
        <v/>
      </c>
      <c r="B409" s="42" t="str">
        <f t="shared" si="88"/>
        <v/>
      </c>
      <c r="C409" s="42" t="str">
        <f t="shared" si="89"/>
        <v/>
      </c>
      <c r="D409" s="12" t="str">
        <f t="shared" si="90"/>
        <v/>
      </c>
      <c r="E409" s="12" t="str">
        <f t="shared" si="91"/>
        <v/>
      </c>
      <c r="F409" s="12" t="str">
        <f t="shared" si="92"/>
        <v/>
      </c>
      <c r="G409" s="44" t="str">
        <f t="shared" si="93"/>
        <v/>
      </c>
      <c r="H409" s="44" t="str">
        <f t="shared" si="94"/>
        <v/>
      </c>
      <c r="Z409" s="12">
        <f t="shared" si="95"/>
        <v>407</v>
      </c>
      <c r="AA409" s="12">
        <f t="shared" si="86"/>
        <v>17</v>
      </c>
      <c r="AB409" s="32">
        <f>IFERROR(INDEX(generale!$A$5:$I$1004,$Z409,1),"")</f>
        <v>0</v>
      </c>
      <c r="AC409" s="32">
        <f>IFERROR(INDEX(generale!$A$5:$I$1004,$Z409,2),"")</f>
        <v>0</v>
      </c>
      <c r="AD409" s="32">
        <f>IFERROR(INDEX(generale!$A$5:$I$1004,$Z409,3),"")</f>
        <v>0</v>
      </c>
      <c r="AE409" s="32">
        <f>IFERROR(INDEX(generale!$A$5:$I$1004,$Z409,4),"")</f>
        <v>0</v>
      </c>
      <c r="AF409" s="32">
        <f>IFERROR(INDEX(generale!$A$5:$I$1004,$Z409,5),"")</f>
        <v>0</v>
      </c>
      <c r="AG409" s="32">
        <f>IFERROR(INDEX(generale!$A$5:$I$1004,$Z409,6),"")</f>
        <v>0</v>
      </c>
      <c r="AH409" s="13">
        <f>IFERROR(INDEX(generale!$A$5:$I$1004,$Z409,7),"")</f>
        <v>0</v>
      </c>
      <c r="AI409" s="13">
        <f>IFERROR(INDEX(generale!$A$5:$I$1004,$Z409,8),"")</f>
        <v>0</v>
      </c>
    </row>
    <row r="410" spans="1:35">
      <c r="A410" s="12" t="str">
        <f t="shared" si="87"/>
        <v/>
      </c>
      <c r="B410" s="42" t="str">
        <f t="shared" si="88"/>
        <v/>
      </c>
      <c r="C410" s="42" t="str">
        <f t="shared" si="89"/>
        <v/>
      </c>
      <c r="D410" s="12" t="str">
        <f t="shared" si="90"/>
        <v/>
      </c>
      <c r="E410" s="12" t="str">
        <f t="shared" si="91"/>
        <v/>
      </c>
      <c r="F410" s="12" t="str">
        <f t="shared" si="92"/>
        <v/>
      </c>
      <c r="G410" s="44" t="str">
        <f t="shared" si="93"/>
        <v/>
      </c>
      <c r="H410" s="44" t="str">
        <f t="shared" si="94"/>
        <v/>
      </c>
      <c r="Z410" s="12">
        <f t="shared" si="95"/>
        <v>408</v>
      </c>
      <c r="AA410" s="12">
        <f t="shared" si="86"/>
        <v>17</v>
      </c>
      <c r="AB410" s="32">
        <f>IFERROR(INDEX(generale!$A$5:$I$1004,$Z410,1),"")</f>
        <v>0</v>
      </c>
      <c r="AC410" s="32">
        <f>IFERROR(INDEX(generale!$A$5:$I$1004,$Z410,2),"")</f>
        <v>0</v>
      </c>
      <c r="AD410" s="32">
        <f>IFERROR(INDEX(generale!$A$5:$I$1004,$Z410,3),"")</f>
        <v>0</v>
      </c>
      <c r="AE410" s="32">
        <f>IFERROR(INDEX(generale!$A$5:$I$1004,$Z410,4),"")</f>
        <v>0</v>
      </c>
      <c r="AF410" s="32">
        <f>IFERROR(INDEX(generale!$A$5:$I$1004,$Z410,5),"")</f>
        <v>0</v>
      </c>
      <c r="AG410" s="32">
        <f>IFERROR(INDEX(generale!$A$5:$I$1004,$Z410,6),"")</f>
        <v>0</v>
      </c>
      <c r="AH410" s="13">
        <f>IFERROR(INDEX(generale!$A$5:$I$1004,$Z410,7),"")</f>
        <v>0</v>
      </c>
      <c r="AI410" s="13">
        <f>IFERROR(INDEX(generale!$A$5:$I$1004,$Z410,8),"")</f>
        <v>0</v>
      </c>
    </row>
    <row r="411" spans="1:35">
      <c r="A411" s="12" t="str">
        <f t="shared" si="87"/>
        <v/>
      </c>
      <c r="B411" s="42" t="str">
        <f t="shared" si="88"/>
        <v/>
      </c>
      <c r="C411" s="42" t="str">
        <f t="shared" si="89"/>
        <v/>
      </c>
      <c r="D411" s="12" t="str">
        <f t="shared" si="90"/>
        <v/>
      </c>
      <c r="E411" s="12" t="str">
        <f t="shared" si="91"/>
        <v/>
      </c>
      <c r="F411" s="12" t="str">
        <f t="shared" si="92"/>
        <v/>
      </c>
      <c r="G411" s="44" t="str">
        <f t="shared" si="93"/>
        <v/>
      </c>
      <c r="H411" s="44" t="str">
        <f t="shared" si="94"/>
        <v/>
      </c>
      <c r="Z411" s="12">
        <f t="shared" si="95"/>
        <v>409</v>
      </c>
      <c r="AA411" s="12">
        <f t="shared" si="86"/>
        <v>17</v>
      </c>
      <c r="AB411" s="32">
        <f>IFERROR(INDEX(generale!$A$5:$I$1004,$Z411,1),"")</f>
        <v>0</v>
      </c>
      <c r="AC411" s="32">
        <f>IFERROR(INDEX(generale!$A$5:$I$1004,$Z411,2),"")</f>
        <v>0</v>
      </c>
      <c r="AD411" s="32">
        <f>IFERROR(INDEX(generale!$A$5:$I$1004,$Z411,3),"")</f>
        <v>0</v>
      </c>
      <c r="AE411" s="32">
        <f>IFERROR(INDEX(generale!$A$5:$I$1004,$Z411,4),"")</f>
        <v>0</v>
      </c>
      <c r="AF411" s="32">
        <f>IFERROR(INDEX(generale!$A$5:$I$1004,$Z411,5),"")</f>
        <v>0</v>
      </c>
      <c r="AG411" s="32">
        <f>IFERROR(INDEX(generale!$A$5:$I$1004,$Z411,6),"")</f>
        <v>0</v>
      </c>
      <c r="AH411" s="13">
        <f>IFERROR(INDEX(generale!$A$5:$I$1004,$Z411,7),"")</f>
        <v>0</v>
      </c>
      <c r="AI411" s="13">
        <f>IFERROR(INDEX(generale!$A$5:$I$1004,$Z411,8),"")</f>
        <v>0</v>
      </c>
    </row>
    <row r="412" spans="1:35">
      <c r="A412" s="12" t="str">
        <f t="shared" si="87"/>
        <v/>
      </c>
      <c r="B412" s="42" t="str">
        <f t="shared" si="88"/>
        <v/>
      </c>
      <c r="C412" s="42" t="str">
        <f t="shared" si="89"/>
        <v/>
      </c>
      <c r="D412" s="12" t="str">
        <f t="shared" si="90"/>
        <v/>
      </c>
      <c r="E412" s="12" t="str">
        <f t="shared" si="91"/>
        <v/>
      </c>
      <c r="F412" s="12" t="str">
        <f t="shared" si="92"/>
        <v/>
      </c>
      <c r="G412" s="44" t="str">
        <f t="shared" si="93"/>
        <v/>
      </c>
      <c r="H412" s="44" t="str">
        <f t="shared" si="94"/>
        <v/>
      </c>
      <c r="Z412" s="12">
        <f t="shared" si="95"/>
        <v>410</v>
      </c>
      <c r="AA412" s="12">
        <f t="shared" si="86"/>
        <v>17</v>
      </c>
      <c r="AB412" s="32">
        <f>IFERROR(INDEX(generale!$A$5:$I$1004,$Z412,1),"")</f>
        <v>0</v>
      </c>
      <c r="AC412" s="32">
        <f>IFERROR(INDEX(generale!$A$5:$I$1004,$Z412,2),"")</f>
        <v>0</v>
      </c>
      <c r="AD412" s="32">
        <f>IFERROR(INDEX(generale!$A$5:$I$1004,$Z412,3),"")</f>
        <v>0</v>
      </c>
      <c r="AE412" s="32">
        <f>IFERROR(INDEX(generale!$A$5:$I$1004,$Z412,4),"")</f>
        <v>0</v>
      </c>
      <c r="AF412" s="32">
        <f>IFERROR(INDEX(generale!$A$5:$I$1004,$Z412,5),"")</f>
        <v>0</v>
      </c>
      <c r="AG412" s="32">
        <f>IFERROR(INDEX(generale!$A$5:$I$1004,$Z412,6),"")</f>
        <v>0</v>
      </c>
      <c r="AH412" s="13">
        <f>IFERROR(INDEX(generale!$A$5:$I$1004,$Z412,7),"")</f>
        <v>0</v>
      </c>
      <c r="AI412" s="13">
        <f>IFERROR(INDEX(generale!$A$5:$I$1004,$Z412,8),"")</f>
        <v>0</v>
      </c>
    </row>
    <row r="413" spans="1:35">
      <c r="A413" s="12" t="str">
        <f t="shared" si="87"/>
        <v/>
      </c>
      <c r="B413" s="42" t="str">
        <f t="shared" si="88"/>
        <v/>
      </c>
      <c r="C413" s="42" t="str">
        <f t="shared" si="89"/>
        <v/>
      </c>
      <c r="D413" s="12" t="str">
        <f t="shared" si="90"/>
        <v/>
      </c>
      <c r="E413" s="12" t="str">
        <f t="shared" si="91"/>
        <v/>
      </c>
      <c r="F413" s="12" t="str">
        <f t="shared" si="92"/>
        <v/>
      </c>
      <c r="G413" s="44" t="str">
        <f t="shared" si="93"/>
        <v/>
      </c>
      <c r="H413" s="44" t="str">
        <f t="shared" si="94"/>
        <v/>
      </c>
      <c r="Z413" s="12">
        <f t="shared" si="95"/>
        <v>411</v>
      </c>
      <c r="AA413" s="12">
        <f t="shared" si="86"/>
        <v>17</v>
      </c>
      <c r="AB413" s="32">
        <f>IFERROR(INDEX(generale!$A$5:$I$1004,$Z413,1),"")</f>
        <v>0</v>
      </c>
      <c r="AC413" s="32">
        <f>IFERROR(INDEX(generale!$A$5:$I$1004,$Z413,2),"")</f>
        <v>0</v>
      </c>
      <c r="AD413" s="32">
        <f>IFERROR(INDEX(generale!$A$5:$I$1004,$Z413,3),"")</f>
        <v>0</v>
      </c>
      <c r="AE413" s="32">
        <f>IFERROR(INDEX(generale!$A$5:$I$1004,$Z413,4),"")</f>
        <v>0</v>
      </c>
      <c r="AF413" s="32">
        <f>IFERROR(INDEX(generale!$A$5:$I$1004,$Z413,5),"")</f>
        <v>0</v>
      </c>
      <c r="AG413" s="32">
        <f>IFERROR(INDEX(generale!$A$5:$I$1004,$Z413,6),"")</f>
        <v>0</v>
      </c>
      <c r="AH413" s="13">
        <f>IFERROR(INDEX(generale!$A$5:$I$1004,$Z413,7),"")</f>
        <v>0</v>
      </c>
      <c r="AI413" s="13">
        <f>IFERROR(INDEX(generale!$A$5:$I$1004,$Z413,8),"")</f>
        <v>0</v>
      </c>
    </row>
    <row r="414" spans="1:35">
      <c r="A414" s="12" t="str">
        <f t="shared" si="87"/>
        <v/>
      </c>
      <c r="B414" s="42" t="str">
        <f t="shared" si="88"/>
        <v/>
      </c>
      <c r="C414" s="42" t="str">
        <f t="shared" si="89"/>
        <v/>
      </c>
      <c r="D414" s="12" t="str">
        <f t="shared" si="90"/>
        <v/>
      </c>
      <c r="E414" s="12" t="str">
        <f t="shared" si="91"/>
        <v/>
      </c>
      <c r="F414" s="12" t="str">
        <f t="shared" si="92"/>
        <v/>
      </c>
      <c r="G414" s="44" t="str">
        <f t="shared" si="93"/>
        <v/>
      </c>
      <c r="H414" s="44" t="str">
        <f t="shared" si="94"/>
        <v/>
      </c>
      <c r="Z414" s="12">
        <f t="shared" si="95"/>
        <v>412</v>
      </c>
      <c r="AA414" s="12">
        <f t="shared" si="86"/>
        <v>17</v>
      </c>
      <c r="AB414" s="32">
        <f>IFERROR(INDEX(generale!$A$5:$I$1004,$Z414,1),"")</f>
        <v>0</v>
      </c>
      <c r="AC414" s="32">
        <f>IFERROR(INDEX(generale!$A$5:$I$1004,$Z414,2),"")</f>
        <v>0</v>
      </c>
      <c r="AD414" s="32">
        <f>IFERROR(INDEX(generale!$A$5:$I$1004,$Z414,3),"")</f>
        <v>0</v>
      </c>
      <c r="AE414" s="32">
        <f>IFERROR(INDEX(generale!$A$5:$I$1004,$Z414,4),"")</f>
        <v>0</v>
      </c>
      <c r="AF414" s="32">
        <f>IFERROR(INDEX(generale!$A$5:$I$1004,$Z414,5),"")</f>
        <v>0</v>
      </c>
      <c r="AG414" s="32">
        <f>IFERROR(INDEX(generale!$A$5:$I$1004,$Z414,6),"")</f>
        <v>0</v>
      </c>
      <c r="AH414" s="13">
        <f>IFERROR(INDEX(generale!$A$5:$I$1004,$Z414,7),"")</f>
        <v>0</v>
      </c>
      <c r="AI414" s="13">
        <f>IFERROR(INDEX(generale!$A$5:$I$1004,$Z414,8),"")</f>
        <v>0</v>
      </c>
    </row>
    <row r="415" spans="1:35">
      <c r="A415" s="12" t="str">
        <f t="shared" si="87"/>
        <v/>
      </c>
      <c r="B415" s="42" t="str">
        <f t="shared" si="88"/>
        <v/>
      </c>
      <c r="C415" s="42" t="str">
        <f t="shared" si="89"/>
        <v/>
      </c>
      <c r="D415" s="12" t="str">
        <f t="shared" si="90"/>
        <v/>
      </c>
      <c r="E415" s="12" t="str">
        <f t="shared" si="91"/>
        <v/>
      </c>
      <c r="F415" s="12" t="str">
        <f t="shared" si="92"/>
        <v/>
      </c>
      <c r="G415" s="44" t="str">
        <f t="shared" si="93"/>
        <v/>
      </c>
      <c r="H415" s="44" t="str">
        <f t="shared" si="94"/>
        <v/>
      </c>
      <c r="Z415" s="12">
        <f t="shared" si="95"/>
        <v>413</v>
      </c>
      <c r="AA415" s="12">
        <f t="shared" si="86"/>
        <v>17</v>
      </c>
      <c r="AB415" s="32">
        <f>IFERROR(INDEX(generale!$A$5:$I$1004,$Z415,1),"")</f>
        <v>0</v>
      </c>
      <c r="AC415" s="32">
        <f>IFERROR(INDEX(generale!$A$5:$I$1004,$Z415,2),"")</f>
        <v>0</v>
      </c>
      <c r="AD415" s="32">
        <f>IFERROR(INDEX(generale!$A$5:$I$1004,$Z415,3),"")</f>
        <v>0</v>
      </c>
      <c r="AE415" s="32">
        <f>IFERROR(INDEX(generale!$A$5:$I$1004,$Z415,4),"")</f>
        <v>0</v>
      </c>
      <c r="AF415" s="32">
        <f>IFERROR(INDEX(generale!$A$5:$I$1004,$Z415,5),"")</f>
        <v>0</v>
      </c>
      <c r="AG415" s="32">
        <f>IFERROR(INDEX(generale!$A$5:$I$1004,$Z415,6),"")</f>
        <v>0</v>
      </c>
      <c r="AH415" s="13">
        <f>IFERROR(INDEX(generale!$A$5:$I$1004,$Z415,7),"")</f>
        <v>0</v>
      </c>
      <c r="AI415" s="13">
        <f>IFERROR(INDEX(generale!$A$5:$I$1004,$Z415,8),"")</f>
        <v>0</v>
      </c>
    </row>
    <row r="416" spans="1:35">
      <c r="A416" s="12" t="str">
        <f t="shared" si="87"/>
        <v/>
      </c>
      <c r="B416" s="42" t="str">
        <f t="shared" si="88"/>
        <v/>
      </c>
      <c r="C416" s="42" t="str">
        <f t="shared" si="89"/>
        <v/>
      </c>
      <c r="D416" s="12" t="str">
        <f t="shared" si="90"/>
        <v/>
      </c>
      <c r="E416" s="12" t="str">
        <f t="shared" si="91"/>
        <v/>
      </c>
      <c r="F416" s="12" t="str">
        <f t="shared" si="92"/>
        <v/>
      </c>
      <c r="G416" s="44" t="str">
        <f t="shared" si="93"/>
        <v/>
      </c>
      <c r="H416" s="44" t="str">
        <f t="shared" si="94"/>
        <v/>
      </c>
      <c r="Z416" s="12">
        <f t="shared" si="95"/>
        <v>414</v>
      </c>
      <c r="AA416" s="12">
        <f t="shared" si="86"/>
        <v>17</v>
      </c>
      <c r="AB416" s="32">
        <f>IFERROR(INDEX(generale!$A$5:$I$1004,$Z416,1),"")</f>
        <v>0</v>
      </c>
      <c r="AC416" s="32">
        <f>IFERROR(INDEX(generale!$A$5:$I$1004,$Z416,2),"")</f>
        <v>0</v>
      </c>
      <c r="AD416" s="32">
        <f>IFERROR(INDEX(generale!$A$5:$I$1004,$Z416,3),"")</f>
        <v>0</v>
      </c>
      <c r="AE416" s="32">
        <f>IFERROR(INDEX(generale!$A$5:$I$1004,$Z416,4),"")</f>
        <v>0</v>
      </c>
      <c r="AF416" s="32">
        <f>IFERROR(INDEX(generale!$A$5:$I$1004,$Z416,5),"")</f>
        <v>0</v>
      </c>
      <c r="AG416" s="32">
        <f>IFERROR(INDEX(generale!$A$5:$I$1004,$Z416,6),"")</f>
        <v>0</v>
      </c>
      <c r="AH416" s="13">
        <f>IFERROR(INDEX(generale!$A$5:$I$1004,$Z416,7),"")</f>
        <v>0</v>
      </c>
      <c r="AI416" s="13">
        <f>IFERROR(INDEX(generale!$A$5:$I$1004,$Z416,8),"")</f>
        <v>0</v>
      </c>
    </row>
    <row r="417" spans="1:35">
      <c r="A417" s="12" t="str">
        <f t="shared" si="87"/>
        <v/>
      </c>
      <c r="B417" s="42" t="str">
        <f t="shared" si="88"/>
        <v/>
      </c>
      <c r="C417" s="42" t="str">
        <f t="shared" si="89"/>
        <v/>
      </c>
      <c r="D417" s="12" t="str">
        <f t="shared" si="90"/>
        <v/>
      </c>
      <c r="E417" s="12" t="str">
        <f t="shared" si="91"/>
        <v/>
      </c>
      <c r="F417" s="12" t="str">
        <f t="shared" si="92"/>
        <v/>
      </c>
      <c r="G417" s="44" t="str">
        <f t="shared" si="93"/>
        <v/>
      </c>
      <c r="H417" s="44" t="str">
        <f t="shared" si="94"/>
        <v/>
      </c>
      <c r="Z417" s="12">
        <f t="shared" si="95"/>
        <v>415</v>
      </c>
      <c r="AA417" s="12">
        <f t="shared" si="86"/>
        <v>17</v>
      </c>
      <c r="AB417" s="32">
        <f>IFERROR(INDEX(generale!$A$5:$I$1004,$Z417,1),"")</f>
        <v>0</v>
      </c>
      <c r="AC417" s="32">
        <f>IFERROR(INDEX(generale!$A$5:$I$1004,$Z417,2),"")</f>
        <v>0</v>
      </c>
      <c r="AD417" s="32">
        <f>IFERROR(INDEX(generale!$A$5:$I$1004,$Z417,3),"")</f>
        <v>0</v>
      </c>
      <c r="AE417" s="32">
        <f>IFERROR(INDEX(generale!$A$5:$I$1004,$Z417,4),"")</f>
        <v>0</v>
      </c>
      <c r="AF417" s="32">
        <f>IFERROR(INDEX(generale!$A$5:$I$1004,$Z417,5),"")</f>
        <v>0</v>
      </c>
      <c r="AG417" s="32">
        <f>IFERROR(INDEX(generale!$A$5:$I$1004,$Z417,6),"")</f>
        <v>0</v>
      </c>
      <c r="AH417" s="13">
        <f>IFERROR(INDEX(generale!$A$5:$I$1004,$Z417,7),"")</f>
        <v>0</v>
      </c>
      <c r="AI417" s="13">
        <f>IFERROR(INDEX(generale!$A$5:$I$1004,$Z417,8),"")</f>
        <v>0</v>
      </c>
    </row>
    <row r="418" spans="1:35">
      <c r="A418" s="12" t="str">
        <f t="shared" si="87"/>
        <v/>
      </c>
      <c r="B418" s="42" t="str">
        <f t="shared" si="88"/>
        <v/>
      </c>
      <c r="C418" s="42" t="str">
        <f t="shared" si="89"/>
        <v/>
      </c>
      <c r="D418" s="12" t="str">
        <f t="shared" si="90"/>
        <v/>
      </c>
      <c r="E418" s="12" t="str">
        <f t="shared" si="91"/>
        <v/>
      </c>
      <c r="F418" s="12" t="str">
        <f t="shared" si="92"/>
        <v/>
      </c>
      <c r="G418" s="44" t="str">
        <f t="shared" si="93"/>
        <v/>
      </c>
      <c r="H418" s="44" t="str">
        <f t="shared" si="94"/>
        <v/>
      </c>
      <c r="Z418" s="12">
        <f t="shared" si="95"/>
        <v>416</v>
      </c>
      <c r="AA418" s="12">
        <f t="shared" si="86"/>
        <v>17</v>
      </c>
      <c r="AB418" s="32">
        <f>IFERROR(INDEX(generale!$A$5:$I$1004,$Z418,1),"")</f>
        <v>0</v>
      </c>
      <c r="AC418" s="32">
        <f>IFERROR(INDEX(generale!$A$5:$I$1004,$Z418,2),"")</f>
        <v>0</v>
      </c>
      <c r="AD418" s="32">
        <f>IFERROR(INDEX(generale!$A$5:$I$1004,$Z418,3),"")</f>
        <v>0</v>
      </c>
      <c r="AE418" s="32">
        <f>IFERROR(INDEX(generale!$A$5:$I$1004,$Z418,4),"")</f>
        <v>0</v>
      </c>
      <c r="AF418" s="32">
        <f>IFERROR(INDEX(generale!$A$5:$I$1004,$Z418,5),"")</f>
        <v>0</v>
      </c>
      <c r="AG418" s="32">
        <f>IFERROR(INDEX(generale!$A$5:$I$1004,$Z418,6),"")</f>
        <v>0</v>
      </c>
      <c r="AH418" s="13">
        <f>IFERROR(INDEX(generale!$A$5:$I$1004,$Z418,7),"")</f>
        <v>0</v>
      </c>
      <c r="AI418" s="13">
        <f>IFERROR(INDEX(generale!$A$5:$I$1004,$Z418,8),"")</f>
        <v>0</v>
      </c>
    </row>
    <row r="419" spans="1:35">
      <c r="A419" s="12" t="str">
        <f t="shared" si="87"/>
        <v/>
      </c>
      <c r="B419" s="42" t="str">
        <f t="shared" si="88"/>
        <v/>
      </c>
      <c r="C419" s="42" t="str">
        <f t="shared" si="89"/>
        <v/>
      </c>
      <c r="D419" s="12" t="str">
        <f t="shared" si="90"/>
        <v/>
      </c>
      <c r="E419" s="12" t="str">
        <f t="shared" si="91"/>
        <v/>
      </c>
      <c r="F419" s="12" t="str">
        <f t="shared" si="92"/>
        <v/>
      </c>
      <c r="G419" s="44" t="str">
        <f t="shared" si="93"/>
        <v/>
      </c>
      <c r="H419" s="44" t="str">
        <f t="shared" si="94"/>
        <v/>
      </c>
      <c r="Z419" s="12">
        <f t="shared" si="95"/>
        <v>417</v>
      </c>
      <c r="AA419" s="12">
        <f t="shared" si="86"/>
        <v>17</v>
      </c>
      <c r="AB419" s="32">
        <f>IFERROR(INDEX(generale!$A$5:$I$1004,$Z419,1),"")</f>
        <v>0</v>
      </c>
      <c r="AC419" s="32">
        <f>IFERROR(INDEX(generale!$A$5:$I$1004,$Z419,2),"")</f>
        <v>0</v>
      </c>
      <c r="AD419" s="32">
        <f>IFERROR(INDEX(generale!$A$5:$I$1004,$Z419,3),"")</f>
        <v>0</v>
      </c>
      <c r="AE419" s="32">
        <f>IFERROR(INDEX(generale!$A$5:$I$1004,$Z419,4),"")</f>
        <v>0</v>
      </c>
      <c r="AF419" s="32">
        <f>IFERROR(INDEX(generale!$A$5:$I$1004,$Z419,5),"")</f>
        <v>0</v>
      </c>
      <c r="AG419" s="32">
        <f>IFERROR(INDEX(generale!$A$5:$I$1004,$Z419,6),"")</f>
        <v>0</v>
      </c>
      <c r="AH419" s="13">
        <f>IFERROR(INDEX(generale!$A$5:$I$1004,$Z419,7),"")</f>
        <v>0</v>
      </c>
      <c r="AI419" s="13">
        <f>IFERROR(INDEX(generale!$A$5:$I$1004,$Z419,8),"")</f>
        <v>0</v>
      </c>
    </row>
    <row r="420" spans="1:35">
      <c r="A420" s="12" t="str">
        <f t="shared" si="87"/>
        <v/>
      </c>
      <c r="B420" s="42" t="str">
        <f t="shared" si="88"/>
        <v/>
      </c>
      <c r="C420" s="42" t="str">
        <f t="shared" si="89"/>
        <v/>
      </c>
      <c r="D420" s="12" t="str">
        <f t="shared" si="90"/>
        <v/>
      </c>
      <c r="E420" s="12" t="str">
        <f t="shared" si="91"/>
        <v/>
      </c>
      <c r="F420" s="12" t="str">
        <f t="shared" si="92"/>
        <v/>
      </c>
      <c r="G420" s="44" t="str">
        <f t="shared" si="93"/>
        <v/>
      </c>
      <c r="H420" s="44" t="str">
        <f t="shared" si="94"/>
        <v/>
      </c>
      <c r="Z420" s="12">
        <f t="shared" si="95"/>
        <v>418</v>
      </c>
      <c r="AA420" s="12">
        <f t="shared" si="86"/>
        <v>17</v>
      </c>
      <c r="AB420" s="32">
        <f>IFERROR(INDEX(generale!$A$5:$I$1004,$Z420,1),"")</f>
        <v>0</v>
      </c>
      <c r="AC420" s="32">
        <f>IFERROR(INDEX(generale!$A$5:$I$1004,$Z420,2),"")</f>
        <v>0</v>
      </c>
      <c r="AD420" s="32">
        <f>IFERROR(INDEX(generale!$A$5:$I$1004,$Z420,3),"")</f>
        <v>0</v>
      </c>
      <c r="AE420" s="32">
        <f>IFERROR(INDEX(generale!$A$5:$I$1004,$Z420,4),"")</f>
        <v>0</v>
      </c>
      <c r="AF420" s="32">
        <f>IFERROR(INDEX(generale!$A$5:$I$1004,$Z420,5),"")</f>
        <v>0</v>
      </c>
      <c r="AG420" s="32">
        <f>IFERROR(INDEX(generale!$A$5:$I$1004,$Z420,6),"")</f>
        <v>0</v>
      </c>
      <c r="AH420" s="13">
        <f>IFERROR(INDEX(generale!$A$5:$I$1004,$Z420,7),"")</f>
        <v>0</v>
      </c>
      <c r="AI420" s="13">
        <f>IFERROR(INDEX(generale!$A$5:$I$1004,$Z420,8),"")</f>
        <v>0</v>
      </c>
    </row>
    <row r="421" spans="1:35">
      <c r="A421" s="12" t="str">
        <f t="shared" si="87"/>
        <v/>
      </c>
      <c r="B421" s="42" t="str">
        <f t="shared" si="88"/>
        <v/>
      </c>
      <c r="C421" s="42" t="str">
        <f t="shared" si="89"/>
        <v/>
      </c>
      <c r="D421" s="12" t="str">
        <f t="shared" si="90"/>
        <v/>
      </c>
      <c r="E421" s="12" t="str">
        <f t="shared" si="91"/>
        <v/>
      </c>
      <c r="F421" s="12" t="str">
        <f t="shared" si="92"/>
        <v/>
      </c>
      <c r="G421" s="44" t="str">
        <f t="shared" si="93"/>
        <v/>
      </c>
      <c r="H421" s="44" t="str">
        <f t="shared" si="94"/>
        <v/>
      </c>
      <c r="Z421" s="12">
        <f t="shared" si="95"/>
        <v>419</v>
      </c>
      <c r="AA421" s="12">
        <f t="shared" si="86"/>
        <v>17</v>
      </c>
      <c r="AB421" s="32">
        <f>IFERROR(INDEX(generale!$A$5:$I$1004,$Z421,1),"")</f>
        <v>0</v>
      </c>
      <c r="AC421" s="32">
        <f>IFERROR(INDEX(generale!$A$5:$I$1004,$Z421,2),"")</f>
        <v>0</v>
      </c>
      <c r="AD421" s="32">
        <f>IFERROR(INDEX(generale!$A$5:$I$1004,$Z421,3),"")</f>
        <v>0</v>
      </c>
      <c r="AE421" s="32">
        <f>IFERROR(INDEX(generale!$A$5:$I$1004,$Z421,4),"")</f>
        <v>0</v>
      </c>
      <c r="AF421" s="32">
        <f>IFERROR(INDEX(generale!$A$5:$I$1004,$Z421,5),"")</f>
        <v>0</v>
      </c>
      <c r="AG421" s="32">
        <f>IFERROR(INDEX(generale!$A$5:$I$1004,$Z421,6),"")</f>
        <v>0</v>
      </c>
      <c r="AH421" s="13">
        <f>IFERROR(INDEX(generale!$A$5:$I$1004,$Z421,7),"")</f>
        <v>0</v>
      </c>
      <c r="AI421" s="13">
        <f>IFERROR(INDEX(generale!$A$5:$I$1004,$Z421,8),"")</f>
        <v>0</v>
      </c>
    </row>
    <row r="422" spans="1:35">
      <c r="A422" s="12" t="str">
        <f t="shared" si="87"/>
        <v/>
      </c>
      <c r="B422" s="42" t="str">
        <f t="shared" si="88"/>
        <v/>
      </c>
      <c r="C422" s="42" t="str">
        <f t="shared" si="89"/>
        <v/>
      </c>
      <c r="D422" s="12" t="str">
        <f t="shared" si="90"/>
        <v/>
      </c>
      <c r="E422" s="12" t="str">
        <f t="shared" si="91"/>
        <v/>
      </c>
      <c r="F422" s="12" t="str">
        <f t="shared" si="92"/>
        <v/>
      </c>
      <c r="G422" s="44" t="str">
        <f t="shared" si="93"/>
        <v/>
      </c>
      <c r="H422" s="44" t="str">
        <f t="shared" si="94"/>
        <v/>
      </c>
      <c r="Z422" s="12">
        <f t="shared" si="95"/>
        <v>420</v>
      </c>
      <c r="AA422" s="12">
        <f t="shared" si="86"/>
        <v>17</v>
      </c>
      <c r="AB422" s="32">
        <f>IFERROR(INDEX(generale!$A$5:$I$1004,$Z422,1),"")</f>
        <v>0</v>
      </c>
      <c r="AC422" s="32">
        <f>IFERROR(INDEX(generale!$A$5:$I$1004,$Z422,2),"")</f>
        <v>0</v>
      </c>
      <c r="AD422" s="32">
        <f>IFERROR(INDEX(generale!$A$5:$I$1004,$Z422,3),"")</f>
        <v>0</v>
      </c>
      <c r="AE422" s="32">
        <f>IFERROR(INDEX(generale!$A$5:$I$1004,$Z422,4),"")</f>
        <v>0</v>
      </c>
      <c r="AF422" s="32">
        <f>IFERROR(INDEX(generale!$A$5:$I$1004,$Z422,5),"")</f>
        <v>0</v>
      </c>
      <c r="AG422" s="32">
        <f>IFERROR(INDEX(generale!$A$5:$I$1004,$Z422,6),"")</f>
        <v>0</v>
      </c>
      <c r="AH422" s="13">
        <f>IFERROR(INDEX(generale!$A$5:$I$1004,$Z422,7),"")</f>
        <v>0</v>
      </c>
      <c r="AI422" s="13">
        <f>IFERROR(INDEX(generale!$A$5:$I$1004,$Z422,8),"")</f>
        <v>0</v>
      </c>
    </row>
    <row r="423" spans="1:35">
      <c r="A423" s="12" t="str">
        <f t="shared" si="87"/>
        <v/>
      </c>
      <c r="B423" s="42" t="str">
        <f t="shared" si="88"/>
        <v/>
      </c>
      <c r="C423" s="42" t="str">
        <f t="shared" si="89"/>
        <v/>
      </c>
      <c r="D423" s="12" t="str">
        <f t="shared" si="90"/>
        <v/>
      </c>
      <c r="E423" s="12" t="str">
        <f t="shared" si="91"/>
        <v/>
      </c>
      <c r="F423" s="12" t="str">
        <f t="shared" si="92"/>
        <v/>
      </c>
      <c r="G423" s="44" t="str">
        <f t="shared" si="93"/>
        <v/>
      </c>
      <c r="H423" s="44" t="str">
        <f t="shared" si="94"/>
        <v/>
      </c>
      <c r="Z423" s="12">
        <f t="shared" si="95"/>
        <v>421</v>
      </c>
      <c r="AA423" s="12">
        <f t="shared" si="86"/>
        <v>17</v>
      </c>
      <c r="AB423" s="32">
        <f>IFERROR(INDEX(generale!$A$5:$I$1004,$Z423,1),"")</f>
        <v>0</v>
      </c>
      <c r="AC423" s="32">
        <f>IFERROR(INDEX(generale!$A$5:$I$1004,$Z423,2),"")</f>
        <v>0</v>
      </c>
      <c r="AD423" s="32">
        <f>IFERROR(INDEX(generale!$A$5:$I$1004,$Z423,3),"")</f>
        <v>0</v>
      </c>
      <c r="AE423" s="32">
        <f>IFERROR(INDEX(generale!$A$5:$I$1004,$Z423,4),"")</f>
        <v>0</v>
      </c>
      <c r="AF423" s="32">
        <f>IFERROR(INDEX(generale!$A$5:$I$1004,$Z423,5),"")</f>
        <v>0</v>
      </c>
      <c r="AG423" s="32">
        <f>IFERROR(INDEX(generale!$A$5:$I$1004,$Z423,6),"")</f>
        <v>0</v>
      </c>
      <c r="AH423" s="13">
        <f>IFERROR(INDEX(generale!$A$5:$I$1004,$Z423,7),"")</f>
        <v>0</v>
      </c>
      <c r="AI423" s="13">
        <f>IFERROR(INDEX(generale!$A$5:$I$1004,$Z423,8),"")</f>
        <v>0</v>
      </c>
    </row>
    <row r="424" spans="1:35">
      <c r="A424" s="12" t="str">
        <f t="shared" si="87"/>
        <v/>
      </c>
      <c r="B424" s="42" t="str">
        <f t="shared" si="88"/>
        <v/>
      </c>
      <c r="C424" s="42" t="str">
        <f t="shared" si="89"/>
        <v/>
      </c>
      <c r="D424" s="12" t="str">
        <f t="shared" si="90"/>
        <v/>
      </c>
      <c r="E424" s="12" t="str">
        <f t="shared" si="91"/>
        <v/>
      </c>
      <c r="F424" s="12" t="str">
        <f t="shared" si="92"/>
        <v/>
      </c>
      <c r="G424" s="44" t="str">
        <f t="shared" si="93"/>
        <v/>
      </c>
      <c r="H424" s="44" t="str">
        <f t="shared" si="94"/>
        <v/>
      </c>
      <c r="Z424" s="12">
        <f t="shared" si="95"/>
        <v>422</v>
      </c>
      <c r="AA424" s="12">
        <f t="shared" si="86"/>
        <v>17</v>
      </c>
      <c r="AB424" s="32">
        <f>IFERROR(INDEX(generale!$A$5:$I$1004,$Z424,1),"")</f>
        <v>0</v>
      </c>
      <c r="AC424" s="32">
        <f>IFERROR(INDEX(generale!$A$5:$I$1004,$Z424,2),"")</f>
        <v>0</v>
      </c>
      <c r="AD424" s="32">
        <f>IFERROR(INDEX(generale!$A$5:$I$1004,$Z424,3),"")</f>
        <v>0</v>
      </c>
      <c r="AE424" s="32">
        <f>IFERROR(INDEX(generale!$A$5:$I$1004,$Z424,4),"")</f>
        <v>0</v>
      </c>
      <c r="AF424" s="32">
        <f>IFERROR(INDEX(generale!$A$5:$I$1004,$Z424,5),"")</f>
        <v>0</v>
      </c>
      <c r="AG424" s="32">
        <f>IFERROR(INDEX(generale!$A$5:$I$1004,$Z424,6),"")</f>
        <v>0</v>
      </c>
      <c r="AH424" s="13">
        <f>IFERROR(INDEX(generale!$A$5:$I$1004,$Z424,7),"")</f>
        <v>0</v>
      </c>
      <c r="AI424" s="13">
        <f>IFERROR(INDEX(generale!$A$5:$I$1004,$Z424,8),"")</f>
        <v>0</v>
      </c>
    </row>
    <row r="425" spans="1:35">
      <c r="A425" s="12" t="str">
        <f t="shared" si="87"/>
        <v/>
      </c>
      <c r="B425" s="42" t="str">
        <f t="shared" si="88"/>
        <v/>
      </c>
      <c r="C425" s="42" t="str">
        <f t="shared" si="89"/>
        <v/>
      </c>
      <c r="D425" s="12" t="str">
        <f t="shared" si="90"/>
        <v/>
      </c>
      <c r="E425" s="12" t="str">
        <f t="shared" si="91"/>
        <v/>
      </c>
      <c r="F425" s="12" t="str">
        <f t="shared" si="92"/>
        <v/>
      </c>
      <c r="G425" s="44" t="str">
        <f t="shared" si="93"/>
        <v/>
      </c>
      <c r="H425" s="44" t="str">
        <f t="shared" si="94"/>
        <v/>
      </c>
      <c r="Z425" s="12">
        <f t="shared" si="95"/>
        <v>423</v>
      </c>
      <c r="AA425" s="12">
        <f t="shared" si="86"/>
        <v>17</v>
      </c>
      <c r="AB425" s="32">
        <f>IFERROR(INDEX(generale!$A$5:$I$1004,$Z425,1),"")</f>
        <v>0</v>
      </c>
      <c r="AC425" s="32">
        <f>IFERROR(INDEX(generale!$A$5:$I$1004,$Z425,2),"")</f>
        <v>0</v>
      </c>
      <c r="AD425" s="32">
        <f>IFERROR(INDEX(generale!$A$5:$I$1004,$Z425,3),"")</f>
        <v>0</v>
      </c>
      <c r="AE425" s="32">
        <f>IFERROR(INDEX(generale!$A$5:$I$1004,$Z425,4),"")</f>
        <v>0</v>
      </c>
      <c r="AF425" s="32">
        <f>IFERROR(INDEX(generale!$A$5:$I$1004,$Z425,5),"")</f>
        <v>0</v>
      </c>
      <c r="AG425" s="32">
        <f>IFERROR(INDEX(generale!$A$5:$I$1004,$Z425,6),"")</f>
        <v>0</v>
      </c>
      <c r="AH425" s="13">
        <f>IFERROR(INDEX(generale!$A$5:$I$1004,$Z425,7),"")</f>
        <v>0</v>
      </c>
      <c r="AI425" s="13">
        <f>IFERROR(INDEX(generale!$A$5:$I$1004,$Z425,8),"")</f>
        <v>0</v>
      </c>
    </row>
    <row r="426" spans="1:35">
      <c r="A426" s="12" t="str">
        <f t="shared" si="87"/>
        <v/>
      </c>
      <c r="B426" s="42" t="str">
        <f t="shared" si="88"/>
        <v/>
      </c>
      <c r="C426" s="42" t="str">
        <f t="shared" si="89"/>
        <v/>
      </c>
      <c r="D426" s="12" t="str">
        <f t="shared" si="90"/>
        <v/>
      </c>
      <c r="E426" s="12" t="str">
        <f t="shared" si="91"/>
        <v/>
      </c>
      <c r="F426" s="12" t="str">
        <f t="shared" si="92"/>
        <v/>
      </c>
      <c r="G426" s="44" t="str">
        <f t="shared" si="93"/>
        <v/>
      </c>
      <c r="H426" s="44" t="str">
        <f t="shared" si="94"/>
        <v/>
      </c>
      <c r="Z426" s="12">
        <f t="shared" si="95"/>
        <v>424</v>
      </c>
      <c r="AA426" s="12">
        <f t="shared" si="86"/>
        <v>17</v>
      </c>
      <c r="AB426" s="32">
        <f>IFERROR(INDEX(generale!$A$5:$I$1004,$Z426,1),"")</f>
        <v>0</v>
      </c>
      <c r="AC426" s="32">
        <f>IFERROR(INDEX(generale!$A$5:$I$1004,$Z426,2),"")</f>
        <v>0</v>
      </c>
      <c r="AD426" s="32">
        <f>IFERROR(INDEX(generale!$A$5:$I$1004,$Z426,3),"")</f>
        <v>0</v>
      </c>
      <c r="AE426" s="32">
        <f>IFERROR(INDEX(generale!$A$5:$I$1004,$Z426,4),"")</f>
        <v>0</v>
      </c>
      <c r="AF426" s="32">
        <f>IFERROR(INDEX(generale!$A$5:$I$1004,$Z426,5),"")</f>
        <v>0</v>
      </c>
      <c r="AG426" s="32">
        <f>IFERROR(INDEX(generale!$A$5:$I$1004,$Z426,6),"")</f>
        <v>0</v>
      </c>
      <c r="AH426" s="13">
        <f>IFERROR(INDEX(generale!$A$5:$I$1004,$Z426,7),"")</f>
        <v>0</v>
      </c>
      <c r="AI426" s="13">
        <f>IFERROR(INDEX(generale!$A$5:$I$1004,$Z426,8),"")</f>
        <v>0</v>
      </c>
    </row>
    <row r="427" spans="1:35">
      <c r="A427" s="12" t="str">
        <f t="shared" si="87"/>
        <v/>
      </c>
      <c r="B427" s="42" t="str">
        <f t="shared" si="88"/>
        <v/>
      </c>
      <c r="C427" s="42" t="str">
        <f t="shared" si="89"/>
        <v/>
      </c>
      <c r="D427" s="12" t="str">
        <f t="shared" si="90"/>
        <v/>
      </c>
      <c r="E427" s="12" t="str">
        <f t="shared" si="91"/>
        <v/>
      </c>
      <c r="F427" s="12" t="str">
        <f t="shared" si="92"/>
        <v/>
      </c>
      <c r="G427" s="44" t="str">
        <f t="shared" si="93"/>
        <v/>
      </c>
      <c r="H427" s="44" t="str">
        <f t="shared" si="94"/>
        <v/>
      </c>
      <c r="Z427" s="12">
        <f t="shared" si="95"/>
        <v>425</v>
      </c>
      <c r="AA427" s="12">
        <f t="shared" si="86"/>
        <v>17</v>
      </c>
      <c r="AB427" s="32">
        <f>IFERROR(INDEX(generale!$A$5:$I$1004,$Z427,1),"")</f>
        <v>0</v>
      </c>
      <c r="AC427" s="32">
        <f>IFERROR(INDEX(generale!$A$5:$I$1004,$Z427,2),"")</f>
        <v>0</v>
      </c>
      <c r="AD427" s="32">
        <f>IFERROR(INDEX(generale!$A$5:$I$1004,$Z427,3),"")</f>
        <v>0</v>
      </c>
      <c r="AE427" s="32">
        <f>IFERROR(INDEX(generale!$A$5:$I$1004,$Z427,4),"")</f>
        <v>0</v>
      </c>
      <c r="AF427" s="32">
        <f>IFERROR(INDEX(generale!$A$5:$I$1004,$Z427,5),"")</f>
        <v>0</v>
      </c>
      <c r="AG427" s="32">
        <f>IFERROR(INDEX(generale!$A$5:$I$1004,$Z427,6),"")</f>
        <v>0</v>
      </c>
      <c r="AH427" s="13">
        <f>IFERROR(INDEX(generale!$A$5:$I$1004,$Z427,7),"")</f>
        <v>0</v>
      </c>
      <c r="AI427" s="13">
        <f>IFERROR(INDEX(generale!$A$5:$I$1004,$Z427,8),"")</f>
        <v>0</v>
      </c>
    </row>
    <row r="428" spans="1:35">
      <c r="A428" s="12" t="str">
        <f t="shared" si="87"/>
        <v/>
      </c>
      <c r="B428" s="42" t="str">
        <f t="shared" si="88"/>
        <v/>
      </c>
      <c r="C428" s="42" t="str">
        <f t="shared" si="89"/>
        <v/>
      </c>
      <c r="D428" s="12" t="str">
        <f t="shared" si="90"/>
        <v/>
      </c>
      <c r="E428" s="12" t="str">
        <f t="shared" si="91"/>
        <v/>
      </c>
      <c r="F428" s="12" t="str">
        <f t="shared" si="92"/>
        <v/>
      </c>
      <c r="G428" s="44" t="str">
        <f t="shared" si="93"/>
        <v/>
      </c>
      <c r="H428" s="44" t="str">
        <f t="shared" si="94"/>
        <v/>
      </c>
      <c r="Z428" s="12">
        <f t="shared" si="95"/>
        <v>426</v>
      </c>
      <c r="AA428" s="12">
        <f t="shared" si="86"/>
        <v>17</v>
      </c>
      <c r="AB428" s="32">
        <f>IFERROR(INDEX(generale!$A$5:$I$1004,$Z428,1),"")</f>
        <v>0</v>
      </c>
      <c r="AC428" s="32">
        <f>IFERROR(INDEX(generale!$A$5:$I$1004,$Z428,2),"")</f>
        <v>0</v>
      </c>
      <c r="AD428" s="32">
        <f>IFERROR(INDEX(generale!$A$5:$I$1004,$Z428,3),"")</f>
        <v>0</v>
      </c>
      <c r="AE428" s="32">
        <f>IFERROR(INDEX(generale!$A$5:$I$1004,$Z428,4),"")</f>
        <v>0</v>
      </c>
      <c r="AF428" s="32">
        <f>IFERROR(INDEX(generale!$A$5:$I$1004,$Z428,5),"")</f>
        <v>0</v>
      </c>
      <c r="AG428" s="32">
        <f>IFERROR(INDEX(generale!$A$5:$I$1004,$Z428,6),"")</f>
        <v>0</v>
      </c>
      <c r="AH428" s="13">
        <f>IFERROR(INDEX(generale!$A$5:$I$1004,$Z428,7),"")</f>
        <v>0</v>
      </c>
      <c r="AI428" s="13">
        <f>IFERROR(INDEX(generale!$A$5:$I$1004,$Z428,8),"")</f>
        <v>0</v>
      </c>
    </row>
    <row r="429" spans="1:35">
      <c r="A429" s="12" t="str">
        <f t="shared" si="87"/>
        <v/>
      </c>
      <c r="B429" s="42" t="str">
        <f t="shared" si="88"/>
        <v/>
      </c>
      <c r="C429" s="42" t="str">
        <f t="shared" si="89"/>
        <v/>
      </c>
      <c r="D429" s="12" t="str">
        <f t="shared" si="90"/>
        <v/>
      </c>
      <c r="E429" s="12" t="str">
        <f t="shared" si="91"/>
        <v/>
      </c>
      <c r="F429" s="12" t="str">
        <f t="shared" si="92"/>
        <v/>
      </c>
      <c r="G429" s="44" t="str">
        <f t="shared" si="93"/>
        <v/>
      </c>
      <c r="H429" s="44" t="str">
        <f t="shared" si="94"/>
        <v/>
      </c>
      <c r="Z429" s="12">
        <f t="shared" si="95"/>
        <v>427</v>
      </c>
      <c r="AA429" s="12">
        <f t="shared" si="86"/>
        <v>17</v>
      </c>
      <c r="AB429" s="32">
        <f>IFERROR(INDEX(generale!$A$5:$I$1004,$Z429,1),"")</f>
        <v>0</v>
      </c>
      <c r="AC429" s="32">
        <f>IFERROR(INDEX(generale!$A$5:$I$1004,$Z429,2),"")</f>
        <v>0</v>
      </c>
      <c r="AD429" s="32">
        <f>IFERROR(INDEX(generale!$A$5:$I$1004,$Z429,3),"")</f>
        <v>0</v>
      </c>
      <c r="AE429" s="32">
        <f>IFERROR(INDEX(generale!$A$5:$I$1004,$Z429,4),"")</f>
        <v>0</v>
      </c>
      <c r="AF429" s="32">
        <f>IFERROR(INDEX(generale!$A$5:$I$1004,$Z429,5),"")</f>
        <v>0</v>
      </c>
      <c r="AG429" s="32">
        <f>IFERROR(INDEX(generale!$A$5:$I$1004,$Z429,6),"")</f>
        <v>0</v>
      </c>
      <c r="AH429" s="13">
        <f>IFERROR(INDEX(generale!$A$5:$I$1004,$Z429,7),"")</f>
        <v>0</v>
      </c>
      <c r="AI429" s="13">
        <f>IFERROR(INDEX(generale!$A$5:$I$1004,$Z429,8),"")</f>
        <v>0</v>
      </c>
    </row>
    <row r="430" spans="1:35">
      <c r="A430" s="12" t="str">
        <f t="shared" si="87"/>
        <v/>
      </c>
      <c r="B430" s="42" t="str">
        <f t="shared" si="88"/>
        <v/>
      </c>
      <c r="C430" s="42" t="str">
        <f t="shared" si="89"/>
        <v/>
      </c>
      <c r="D430" s="12" t="str">
        <f t="shared" si="90"/>
        <v/>
      </c>
      <c r="E430" s="12" t="str">
        <f t="shared" si="91"/>
        <v/>
      </c>
      <c r="F430" s="12" t="str">
        <f t="shared" si="92"/>
        <v/>
      </c>
      <c r="G430" s="44" t="str">
        <f t="shared" si="93"/>
        <v/>
      </c>
      <c r="H430" s="44" t="str">
        <f t="shared" si="94"/>
        <v/>
      </c>
      <c r="Z430" s="12">
        <f t="shared" si="95"/>
        <v>428</v>
      </c>
      <c r="AA430" s="12">
        <f t="shared" si="86"/>
        <v>17</v>
      </c>
      <c r="AB430" s="32">
        <f>IFERROR(INDEX(generale!$A$5:$I$1004,$Z430,1),"")</f>
        <v>0</v>
      </c>
      <c r="AC430" s="32">
        <f>IFERROR(INDEX(generale!$A$5:$I$1004,$Z430,2),"")</f>
        <v>0</v>
      </c>
      <c r="AD430" s="32">
        <f>IFERROR(INDEX(generale!$A$5:$I$1004,$Z430,3),"")</f>
        <v>0</v>
      </c>
      <c r="AE430" s="32">
        <f>IFERROR(INDEX(generale!$A$5:$I$1004,$Z430,4),"")</f>
        <v>0</v>
      </c>
      <c r="AF430" s="32">
        <f>IFERROR(INDEX(generale!$A$5:$I$1004,$Z430,5),"")</f>
        <v>0</v>
      </c>
      <c r="AG430" s="32">
        <f>IFERROR(INDEX(generale!$A$5:$I$1004,$Z430,6),"")</f>
        <v>0</v>
      </c>
      <c r="AH430" s="13">
        <f>IFERROR(INDEX(generale!$A$5:$I$1004,$Z430,7),"")</f>
        <v>0</v>
      </c>
      <c r="AI430" s="13">
        <f>IFERROR(INDEX(generale!$A$5:$I$1004,$Z430,8),"")</f>
        <v>0</v>
      </c>
    </row>
    <row r="431" spans="1:35">
      <c r="A431" s="12" t="str">
        <f t="shared" si="87"/>
        <v/>
      </c>
      <c r="B431" s="42" t="str">
        <f t="shared" si="88"/>
        <v/>
      </c>
      <c r="C431" s="42" t="str">
        <f t="shared" si="89"/>
        <v/>
      </c>
      <c r="D431" s="12" t="str">
        <f t="shared" si="90"/>
        <v/>
      </c>
      <c r="E431" s="12" t="str">
        <f t="shared" si="91"/>
        <v/>
      </c>
      <c r="F431" s="12" t="str">
        <f t="shared" si="92"/>
        <v/>
      </c>
      <c r="G431" s="44" t="str">
        <f t="shared" si="93"/>
        <v/>
      </c>
      <c r="H431" s="44" t="str">
        <f t="shared" si="94"/>
        <v/>
      </c>
      <c r="Z431" s="12">
        <f t="shared" si="95"/>
        <v>429</v>
      </c>
      <c r="AA431" s="12">
        <f t="shared" si="86"/>
        <v>17</v>
      </c>
      <c r="AB431" s="32">
        <f>IFERROR(INDEX(generale!$A$5:$I$1004,$Z431,1),"")</f>
        <v>0</v>
      </c>
      <c r="AC431" s="32">
        <f>IFERROR(INDEX(generale!$A$5:$I$1004,$Z431,2),"")</f>
        <v>0</v>
      </c>
      <c r="AD431" s="32">
        <f>IFERROR(INDEX(generale!$A$5:$I$1004,$Z431,3),"")</f>
        <v>0</v>
      </c>
      <c r="AE431" s="32">
        <f>IFERROR(INDEX(generale!$A$5:$I$1004,$Z431,4),"")</f>
        <v>0</v>
      </c>
      <c r="AF431" s="32">
        <f>IFERROR(INDEX(generale!$A$5:$I$1004,$Z431,5),"")</f>
        <v>0</v>
      </c>
      <c r="AG431" s="32">
        <f>IFERROR(INDEX(generale!$A$5:$I$1004,$Z431,6),"")</f>
        <v>0</v>
      </c>
      <c r="AH431" s="13">
        <f>IFERROR(INDEX(generale!$A$5:$I$1004,$Z431,7),"")</f>
        <v>0</v>
      </c>
      <c r="AI431" s="13">
        <f>IFERROR(INDEX(generale!$A$5:$I$1004,$Z431,8),"")</f>
        <v>0</v>
      </c>
    </row>
    <row r="432" spans="1:35">
      <c r="A432" s="12" t="str">
        <f t="shared" si="87"/>
        <v/>
      </c>
      <c r="B432" s="42" t="str">
        <f t="shared" si="88"/>
        <v/>
      </c>
      <c r="C432" s="42" t="str">
        <f t="shared" si="89"/>
        <v/>
      </c>
      <c r="D432" s="12" t="str">
        <f t="shared" si="90"/>
        <v/>
      </c>
      <c r="E432" s="12" t="str">
        <f t="shared" si="91"/>
        <v/>
      </c>
      <c r="F432" s="12" t="str">
        <f t="shared" si="92"/>
        <v/>
      </c>
      <c r="G432" s="44" t="str">
        <f t="shared" si="93"/>
        <v/>
      </c>
      <c r="H432" s="44" t="str">
        <f t="shared" si="94"/>
        <v/>
      </c>
      <c r="Z432" s="12">
        <f t="shared" si="95"/>
        <v>430</v>
      </c>
      <c r="AA432" s="12">
        <f t="shared" si="86"/>
        <v>17</v>
      </c>
      <c r="AB432" s="32">
        <f>IFERROR(INDEX(generale!$A$5:$I$1004,$Z432,1),"")</f>
        <v>0</v>
      </c>
      <c r="AC432" s="32">
        <f>IFERROR(INDEX(generale!$A$5:$I$1004,$Z432,2),"")</f>
        <v>0</v>
      </c>
      <c r="AD432" s="32">
        <f>IFERROR(INDEX(generale!$A$5:$I$1004,$Z432,3),"")</f>
        <v>0</v>
      </c>
      <c r="AE432" s="32">
        <f>IFERROR(INDEX(generale!$A$5:$I$1004,$Z432,4),"")</f>
        <v>0</v>
      </c>
      <c r="AF432" s="32">
        <f>IFERROR(INDEX(generale!$A$5:$I$1004,$Z432,5),"")</f>
        <v>0</v>
      </c>
      <c r="AG432" s="32">
        <f>IFERROR(INDEX(generale!$A$5:$I$1004,$Z432,6),"")</f>
        <v>0</v>
      </c>
      <c r="AH432" s="13">
        <f>IFERROR(INDEX(generale!$A$5:$I$1004,$Z432,7),"")</f>
        <v>0</v>
      </c>
      <c r="AI432" s="13">
        <f>IFERROR(INDEX(generale!$A$5:$I$1004,$Z432,8),"")</f>
        <v>0</v>
      </c>
    </row>
    <row r="433" spans="1:35">
      <c r="A433" s="12" t="str">
        <f t="shared" si="87"/>
        <v/>
      </c>
      <c r="B433" s="42" t="str">
        <f t="shared" si="88"/>
        <v/>
      </c>
      <c r="C433" s="42" t="str">
        <f t="shared" si="89"/>
        <v/>
      </c>
      <c r="D433" s="12" t="str">
        <f t="shared" si="90"/>
        <v/>
      </c>
      <c r="E433" s="12" t="str">
        <f t="shared" si="91"/>
        <v/>
      </c>
      <c r="F433" s="12" t="str">
        <f t="shared" si="92"/>
        <v/>
      </c>
      <c r="G433" s="44" t="str">
        <f t="shared" si="93"/>
        <v/>
      </c>
      <c r="H433" s="44" t="str">
        <f t="shared" si="94"/>
        <v/>
      </c>
      <c r="Z433" s="12">
        <f t="shared" si="95"/>
        <v>431</v>
      </c>
      <c r="AA433" s="12">
        <f t="shared" si="86"/>
        <v>17</v>
      </c>
      <c r="AB433" s="32">
        <f>IFERROR(INDEX(generale!$A$5:$I$1004,$Z433,1),"")</f>
        <v>0</v>
      </c>
      <c r="AC433" s="32">
        <f>IFERROR(INDEX(generale!$A$5:$I$1004,$Z433,2),"")</f>
        <v>0</v>
      </c>
      <c r="AD433" s="32">
        <f>IFERROR(INDEX(generale!$A$5:$I$1004,$Z433,3),"")</f>
        <v>0</v>
      </c>
      <c r="AE433" s="32">
        <f>IFERROR(INDEX(generale!$A$5:$I$1004,$Z433,4),"")</f>
        <v>0</v>
      </c>
      <c r="AF433" s="32">
        <f>IFERROR(INDEX(generale!$A$5:$I$1004,$Z433,5),"")</f>
        <v>0</v>
      </c>
      <c r="AG433" s="32">
        <f>IFERROR(INDEX(generale!$A$5:$I$1004,$Z433,6),"")</f>
        <v>0</v>
      </c>
      <c r="AH433" s="13">
        <f>IFERROR(INDEX(generale!$A$5:$I$1004,$Z433,7),"")</f>
        <v>0</v>
      </c>
      <c r="AI433" s="13">
        <f>IFERROR(INDEX(generale!$A$5:$I$1004,$Z433,8),"")</f>
        <v>0</v>
      </c>
    </row>
    <row r="434" spans="1:35">
      <c r="A434" s="12" t="str">
        <f t="shared" si="87"/>
        <v/>
      </c>
      <c r="B434" s="42" t="str">
        <f t="shared" si="88"/>
        <v/>
      </c>
      <c r="C434" s="42" t="str">
        <f t="shared" si="89"/>
        <v/>
      </c>
      <c r="D434" s="12" t="str">
        <f t="shared" si="90"/>
        <v/>
      </c>
      <c r="E434" s="12" t="str">
        <f t="shared" si="91"/>
        <v/>
      </c>
      <c r="F434" s="12" t="str">
        <f t="shared" si="92"/>
        <v/>
      </c>
      <c r="G434" s="44" t="str">
        <f t="shared" si="93"/>
        <v/>
      </c>
      <c r="H434" s="44" t="str">
        <f t="shared" si="94"/>
        <v/>
      </c>
      <c r="Z434" s="12">
        <f t="shared" si="95"/>
        <v>432</v>
      </c>
      <c r="AA434" s="12">
        <f t="shared" si="86"/>
        <v>17</v>
      </c>
      <c r="AB434" s="32">
        <f>IFERROR(INDEX(generale!$A$5:$I$1004,$Z434,1),"")</f>
        <v>0</v>
      </c>
      <c r="AC434" s="32">
        <f>IFERROR(INDEX(generale!$A$5:$I$1004,$Z434,2),"")</f>
        <v>0</v>
      </c>
      <c r="AD434" s="32">
        <f>IFERROR(INDEX(generale!$A$5:$I$1004,$Z434,3),"")</f>
        <v>0</v>
      </c>
      <c r="AE434" s="32">
        <f>IFERROR(INDEX(generale!$A$5:$I$1004,$Z434,4),"")</f>
        <v>0</v>
      </c>
      <c r="AF434" s="32">
        <f>IFERROR(INDEX(generale!$A$5:$I$1004,$Z434,5),"")</f>
        <v>0</v>
      </c>
      <c r="AG434" s="32">
        <f>IFERROR(INDEX(generale!$A$5:$I$1004,$Z434,6),"")</f>
        <v>0</v>
      </c>
      <c r="AH434" s="13">
        <f>IFERROR(INDEX(generale!$A$5:$I$1004,$Z434,7),"")</f>
        <v>0</v>
      </c>
      <c r="AI434" s="13">
        <f>IFERROR(INDEX(generale!$A$5:$I$1004,$Z434,8),"")</f>
        <v>0</v>
      </c>
    </row>
    <row r="435" spans="1:35">
      <c r="A435" s="12" t="str">
        <f t="shared" si="87"/>
        <v/>
      </c>
      <c r="B435" s="42" t="str">
        <f t="shared" si="88"/>
        <v/>
      </c>
      <c r="C435" s="42" t="str">
        <f t="shared" si="89"/>
        <v/>
      </c>
      <c r="D435" s="12" t="str">
        <f t="shared" si="90"/>
        <v/>
      </c>
      <c r="E435" s="12" t="str">
        <f t="shared" si="91"/>
        <v/>
      </c>
      <c r="F435" s="12" t="str">
        <f t="shared" si="92"/>
        <v/>
      </c>
      <c r="G435" s="44" t="str">
        <f t="shared" si="93"/>
        <v/>
      </c>
      <c r="H435" s="44" t="str">
        <f t="shared" si="94"/>
        <v/>
      </c>
      <c r="Z435" s="12">
        <f t="shared" si="95"/>
        <v>433</v>
      </c>
      <c r="AA435" s="12">
        <f t="shared" si="86"/>
        <v>17</v>
      </c>
      <c r="AB435" s="32">
        <f>IFERROR(INDEX(generale!$A$5:$I$1004,$Z435,1),"")</f>
        <v>0</v>
      </c>
      <c r="AC435" s="32">
        <f>IFERROR(INDEX(generale!$A$5:$I$1004,$Z435,2),"")</f>
        <v>0</v>
      </c>
      <c r="AD435" s="32">
        <f>IFERROR(INDEX(generale!$A$5:$I$1004,$Z435,3),"")</f>
        <v>0</v>
      </c>
      <c r="AE435" s="32">
        <f>IFERROR(INDEX(generale!$A$5:$I$1004,$Z435,4),"")</f>
        <v>0</v>
      </c>
      <c r="AF435" s="32">
        <f>IFERROR(INDEX(generale!$A$5:$I$1004,$Z435,5),"")</f>
        <v>0</v>
      </c>
      <c r="AG435" s="32">
        <f>IFERROR(INDEX(generale!$A$5:$I$1004,$Z435,6),"")</f>
        <v>0</v>
      </c>
      <c r="AH435" s="13">
        <f>IFERROR(INDEX(generale!$A$5:$I$1004,$Z435,7),"")</f>
        <v>0</v>
      </c>
      <c r="AI435" s="13">
        <f>IFERROR(INDEX(generale!$A$5:$I$1004,$Z435,8),"")</f>
        <v>0</v>
      </c>
    </row>
    <row r="436" spans="1:35">
      <c r="A436" s="12" t="str">
        <f t="shared" si="87"/>
        <v/>
      </c>
      <c r="B436" s="42" t="str">
        <f t="shared" si="88"/>
        <v/>
      </c>
      <c r="C436" s="42" t="str">
        <f t="shared" si="89"/>
        <v/>
      </c>
      <c r="D436" s="12" t="str">
        <f t="shared" si="90"/>
        <v/>
      </c>
      <c r="E436" s="12" t="str">
        <f t="shared" si="91"/>
        <v/>
      </c>
      <c r="F436" s="12" t="str">
        <f t="shared" si="92"/>
        <v/>
      </c>
      <c r="G436" s="44" t="str">
        <f t="shared" si="93"/>
        <v/>
      </c>
      <c r="H436" s="44" t="str">
        <f t="shared" si="94"/>
        <v/>
      </c>
      <c r="Z436" s="12">
        <f t="shared" si="95"/>
        <v>434</v>
      </c>
      <c r="AA436" s="12">
        <f t="shared" si="86"/>
        <v>17</v>
      </c>
      <c r="AB436" s="32">
        <f>IFERROR(INDEX(generale!$A$5:$I$1004,$Z436,1),"")</f>
        <v>0</v>
      </c>
      <c r="AC436" s="32">
        <f>IFERROR(INDEX(generale!$A$5:$I$1004,$Z436,2),"")</f>
        <v>0</v>
      </c>
      <c r="AD436" s="32">
        <f>IFERROR(INDEX(generale!$A$5:$I$1004,$Z436,3),"")</f>
        <v>0</v>
      </c>
      <c r="AE436" s="32">
        <f>IFERROR(INDEX(generale!$A$5:$I$1004,$Z436,4),"")</f>
        <v>0</v>
      </c>
      <c r="AF436" s="32">
        <f>IFERROR(INDEX(generale!$A$5:$I$1004,$Z436,5),"")</f>
        <v>0</v>
      </c>
      <c r="AG436" s="32">
        <f>IFERROR(INDEX(generale!$A$5:$I$1004,$Z436,6),"")</f>
        <v>0</v>
      </c>
      <c r="AH436" s="13">
        <f>IFERROR(INDEX(generale!$A$5:$I$1004,$Z436,7),"")</f>
        <v>0</v>
      </c>
      <c r="AI436" s="13">
        <f>IFERROR(INDEX(generale!$A$5:$I$1004,$Z436,8),"")</f>
        <v>0</v>
      </c>
    </row>
    <row r="437" spans="1:35">
      <c r="A437" s="12" t="str">
        <f t="shared" si="87"/>
        <v/>
      </c>
      <c r="B437" s="42" t="str">
        <f t="shared" si="88"/>
        <v/>
      </c>
      <c r="C437" s="42" t="str">
        <f t="shared" si="89"/>
        <v/>
      </c>
      <c r="D437" s="12" t="str">
        <f t="shared" si="90"/>
        <v/>
      </c>
      <c r="E437" s="12" t="str">
        <f t="shared" si="91"/>
        <v/>
      </c>
      <c r="F437" s="12" t="str">
        <f t="shared" si="92"/>
        <v/>
      </c>
      <c r="G437" s="44" t="str">
        <f t="shared" si="93"/>
        <v/>
      </c>
      <c r="H437" s="44" t="str">
        <f t="shared" si="94"/>
        <v/>
      </c>
      <c r="Z437" s="12">
        <f t="shared" si="95"/>
        <v>435</v>
      </c>
      <c r="AA437" s="12">
        <f t="shared" si="86"/>
        <v>17</v>
      </c>
      <c r="AB437" s="32">
        <f>IFERROR(INDEX(generale!$A$5:$I$1004,$Z437,1),"")</f>
        <v>0</v>
      </c>
      <c r="AC437" s="32">
        <f>IFERROR(INDEX(generale!$A$5:$I$1004,$Z437,2),"")</f>
        <v>0</v>
      </c>
      <c r="AD437" s="32">
        <f>IFERROR(INDEX(generale!$A$5:$I$1004,$Z437,3),"")</f>
        <v>0</v>
      </c>
      <c r="AE437" s="32">
        <f>IFERROR(INDEX(generale!$A$5:$I$1004,$Z437,4),"")</f>
        <v>0</v>
      </c>
      <c r="AF437" s="32">
        <f>IFERROR(INDEX(generale!$A$5:$I$1004,$Z437,5),"")</f>
        <v>0</v>
      </c>
      <c r="AG437" s="32">
        <f>IFERROR(INDEX(generale!$A$5:$I$1004,$Z437,6),"")</f>
        <v>0</v>
      </c>
      <c r="AH437" s="13">
        <f>IFERROR(INDEX(generale!$A$5:$I$1004,$Z437,7),"")</f>
        <v>0</v>
      </c>
      <c r="AI437" s="13">
        <f>IFERROR(INDEX(generale!$A$5:$I$1004,$Z437,8),"")</f>
        <v>0</v>
      </c>
    </row>
    <row r="438" spans="1:35">
      <c r="A438" s="12" t="str">
        <f t="shared" si="87"/>
        <v/>
      </c>
      <c r="B438" s="42" t="str">
        <f t="shared" si="88"/>
        <v/>
      </c>
      <c r="C438" s="42" t="str">
        <f t="shared" si="89"/>
        <v/>
      </c>
      <c r="D438" s="12" t="str">
        <f t="shared" si="90"/>
        <v/>
      </c>
      <c r="E438" s="12" t="str">
        <f t="shared" si="91"/>
        <v/>
      </c>
      <c r="F438" s="12" t="str">
        <f t="shared" si="92"/>
        <v/>
      </c>
      <c r="G438" s="44" t="str">
        <f t="shared" si="93"/>
        <v/>
      </c>
      <c r="H438" s="44" t="str">
        <f t="shared" si="94"/>
        <v/>
      </c>
      <c r="Z438" s="12">
        <f t="shared" si="95"/>
        <v>436</v>
      </c>
      <c r="AA438" s="12">
        <f t="shared" si="86"/>
        <v>17</v>
      </c>
      <c r="AB438" s="32">
        <f>IFERROR(INDEX(generale!$A$5:$I$1004,$Z438,1),"")</f>
        <v>0</v>
      </c>
      <c r="AC438" s="32">
        <f>IFERROR(INDEX(generale!$A$5:$I$1004,$Z438,2),"")</f>
        <v>0</v>
      </c>
      <c r="AD438" s="32">
        <f>IFERROR(INDEX(generale!$A$5:$I$1004,$Z438,3),"")</f>
        <v>0</v>
      </c>
      <c r="AE438" s="32">
        <f>IFERROR(INDEX(generale!$A$5:$I$1004,$Z438,4),"")</f>
        <v>0</v>
      </c>
      <c r="AF438" s="32">
        <f>IFERROR(INDEX(generale!$A$5:$I$1004,$Z438,5),"")</f>
        <v>0</v>
      </c>
      <c r="AG438" s="32">
        <f>IFERROR(INDEX(generale!$A$5:$I$1004,$Z438,6),"")</f>
        <v>0</v>
      </c>
      <c r="AH438" s="13">
        <f>IFERROR(INDEX(generale!$A$5:$I$1004,$Z438,7),"")</f>
        <v>0</v>
      </c>
      <c r="AI438" s="13">
        <f>IFERROR(INDEX(generale!$A$5:$I$1004,$Z438,8),"")</f>
        <v>0</v>
      </c>
    </row>
    <row r="439" spans="1:35">
      <c r="A439" s="12" t="str">
        <f t="shared" si="87"/>
        <v/>
      </c>
      <c r="B439" s="42" t="str">
        <f t="shared" si="88"/>
        <v/>
      </c>
      <c r="C439" s="42" t="str">
        <f t="shared" si="89"/>
        <v/>
      </c>
      <c r="D439" s="12" t="str">
        <f t="shared" si="90"/>
        <v/>
      </c>
      <c r="E439" s="12" t="str">
        <f t="shared" si="91"/>
        <v/>
      </c>
      <c r="F439" s="12" t="str">
        <f t="shared" si="92"/>
        <v/>
      </c>
      <c r="G439" s="44" t="str">
        <f t="shared" si="93"/>
        <v/>
      </c>
      <c r="H439" s="44" t="str">
        <f t="shared" si="94"/>
        <v/>
      </c>
      <c r="Z439" s="12">
        <f t="shared" si="95"/>
        <v>437</v>
      </c>
      <c r="AA439" s="12">
        <f t="shared" si="86"/>
        <v>17</v>
      </c>
      <c r="AB439" s="32">
        <f>IFERROR(INDEX(generale!$A$5:$I$1004,$Z439,1),"")</f>
        <v>0</v>
      </c>
      <c r="AC439" s="32">
        <f>IFERROR(INDEX(generale!$A$5:$I$1004,$Z439,2),"")</f>
        <v>0</v>
      </c>
      <c r="AD439" s="32">
        <f>IFERROR(INDEX(generale!$A$5:$I$1004,$Z439,3),"")</f>
        <v>0</v>
      </c>
      <c r="AE439" s="32">
        <f>IFERROR(INDEX(generale!$A$5:$I$1004,$Z439,4),"")</f>
        <v>0</v>
      </c>
      <c r="AF439" s="32">
        <f>IFERROR(INDEX(generale!$A$5:$I$1004,$Z439,5),"")</f>
        <v>0</v>
      </c>
      <c r="AG439" s="32">
        <f>IFERROR(INDEX(generale!$A$5:$I$1004,$Z439,6),"")</f>
        <v>0</v>
      </c>
      <c r="AH439" s="13">
        <f>IFERROR(INDEX(generale!$A$5:$I$1004,$Z439,7),"")</f>
        <v>0</v>
      </c>
      <c r="AI439" s="13">
        <f>IFERROR(INDEX(generale!$A$5:$I$1004,$Z439,8),"")</f>
        <v>0</v>
      </c>
    </row>
    <row r="440" spans="1:35">
      <c r="A440" s="12" t="str">
        <f t="shared" si="87"/>
        <v/>
      </c>
      <c r="B440" s="42" t="str">
        <f t="shared" si="88"/>
        <v/>
      </c>
      <c r="C440" s="42" t="str">
        <f t="shared" si="89"/>
        <v/>
      </c>
      <c r="D440" s="12" t="str">
        <f t="shared" si="90"/>
        <v/>
      </c>
      <c r="E440" s="12" t="str">
        <f t="shared" si="91"/>
        <v/>
      </c>
      <c r="F440" s="12" t="str">
        <f t="shared" si="92"/>
        <v/>
      </c>
      <c r="G440" s="44" t="str">
        <f t="shared" si="93"/>
        <v/>
      </c>
      <c r="H440" s="44" t="str">
        <f t="shared" si="94"/>
        <v/>
      </c>
      <c r="Z440" s="12">
        <f t="shared" si="95"/>
        <v>438</v>
      </c>
      <c r="AA440" s="12">
        <f t="shared" si="86"/>
        <v>17</v>
      </c>
      <c r="AB440" s="32">
        <f>IFERROR(INDEX(generale!$A$5:$I$1004,$Z440,1),"")</f>
        <v>0</v>
      </c>
      <c r="AC440" s="32">
        <f>IFERROR(INDEX(generale!$A$5:$I$1004,$Z440,2),"")</f>
        <v>0</v>
      </c>
      <c r="AD440" s="32">
        <f>IFERROR(INDEX(generale!$A$5:$I$1004,$Z440,3),"")</f>
        <v>0</v>
      </c>
      <c r="AE440" s="32">
        <f>IFERROR(INDEX(generale!$A$5:$I$1004,$Z440,4),"")</f>
        <v>0</v>
      </c>
      <c r="AF440" s="32">
        <f>IFERROR(INDEX(generale!$A$5:$I$1004,$Z440,5),"")</f>
        <v>0</v>
      </c>
      <c r="AG440" s="32">
        <f>IFERROR(INDEX(generale!$A$5:$I$1004,$Z440,6),"")</f>
        <v>0</v>
      </c>
      <c r="AH440" s="13">
        <f>IFERROR(INDEX(generale!$A$5:$I$1004,$Z440,7),"")</f>
        <v>0</v>
      </c>
      <c r="AI440" s="13">
        <f>IFERROR(INDEX(generale!$A$5:$I$1004,$Z440,8),"")</f>
        <v>0</v>
      </c>
    </row>
    <row r="441" spans="1:35">
      <c r="A441" s="12" t="str">
        <f t="shared" si="87"/>
        <v/>
      </c>
      <c r="B441" s="42" t="str">
        <f t="shared" si="88"/>
        <v/>
      </c>
      <c r="C441" s="42" t="str">
        <f t="shared" si="89"/>
        <v/>
      </c>
      <c r="D441" s="12" t="str">
        <f t="shared" si="90"/>
        <v/>
      </c>
      <c r="E441" s="12" t="str">
        <f t="shared" si="91"/>
        <v/>
      </c>
      <c r="F441" s="12" t="str">
        <f t="shared" si="92"/>
        <v/>
      </c>
      <c r="G441" s="44" t="str">
        <f t="shared" si="93"/>
        <v/>
      </c>
      <c r="H441" s="44" t="str">
        <f t="shared" si="94"/>
        <v/>
      </c>
      <c r="Z441" s="12">
        <f t="shared" si="95"/>
        <v>439</v>
      </c>
      <c r="AA441" s="12">
        <f t="shared" si="86"/>
        <v>17</v>
      </c>
      <c r="AB441" s="32">
        <f>IFERROR(INDEX(generale!$A$5:$I$1004,$Z441,1),"")</f>
        <v>0</v>
      </c>
      <c r="AC441" s="32">
        <f>IFERROR(INDEX(generale!$A$5:$I$1004,$Z441,2),"")</f>
        <v>0</v>
      </c>
      <c r="AD441" s="32">
        <f>IFERROR(INDEX(generale!$A$5:$I$1004,$Z441,3),"")</f>
        <v>0</v>
      </c>
      <c r="AE441" s="32">
        <f>IFERROR(INDEX(generale!$A$5:$I$1004,$Z441,4),"")</f>
        <v>0</v>
      </c>
      <c r="AF441" s="32">
        <f>IFERROR(INDEX(generale!$A$5:$I$1004,$Z441,5),"")</f>
        <v>0</v>
      </c>
      <c r="AG441" s="32">
        <f>IFERROR(INDEX(generale!$A$5:$I$1004,$Z441,6),"")</f>
        <v>0</v>
      </c>
      <c r="AH441" s="13">
        <f>IFERROR(INDEX(generale!$A$5:$I$1004,$Z441,7),"")</f>
        <v>0</v>
      </c>
      <c r="AI441" s="13">
        <f>IFERROR(INDEX(generale!$A$5:$I$1004,$Z441,8),"")</f>
        <v>0</v>
      </c>
    </row>
    <row r="442" spans="1:35">
      <c r="A442" s="12" t="str">
        <f t="shared" si="87"/>
        <v/>
      </c>
      <c r="B442" s="42" t="str">
        <f t="shared" si="88"/>
        <v/>
      </c>
      <c r="C442" s="42" t="str">
        <f t="shared" si="89"/>
        <v/>
      </c>
      <c r="D442" s="12" t="str">
        <f t="shared" si="90"/>
        <v/>
      </c>
      <c r="E442" s="12" t="str">
        <f t="shared" si="91"/>
        <v/>
      </c>
      <c r="F442" s="12" t="str">
        <f t="shared" si="92"/>
        <v/>
      </c>
      <c r="G442" s="44" t="str">
        <f t="shared" si="93"/>
        <v/>
      </c>
      <c r="H442" s="44" t="str">
        <f t="shared" si="94"/>
        <v/>
      </c>
      <c r="Z442" s="12">
        <f t="shared" si="95"/>
        <v>440</v>
      </c>
      <c r="AA442" s="12">
        <f t="shared" si="86"/>
        <v>17</v>
      </c>
      <c r="AB442" s="32">
        <f>IFERROR(INDEX(generale!$A$5:$I$1004,$Z442,1),"")</f>
        <v>0</v>
      </c>
      <c r="AC442" s="32">
        <f>IFERROR(INDEX(generale!$A$5:$I$1004,$Z442,2),"")</f>
        <v>0</v>
      </c>
      <c r="AD442" s="32">
        <f>IFERROR(INDEX(generale!$A$5:$I$1004,$Z442,3),"")</f>
        <v>0</v>
      </c>
      <c r="AE442" s="32">
        <f>IFERROR(INDEX(generale!$A$5:$I$1004,$Z442,4),"")</f>
        <v>0</v>
      </c>
      <c r="AF442" s="32">
        <f>IFERROR(INDEX(generale!$A$5:$I$1004,$Z442,5),"")</f>
        <v>0</v>
      </c>
      <c r="AG442" s="32">
        <f>IFERROR(INDEX(generale!$A$5:$I$1004,$Z442,6),"")</f>
        <v>0</v>
      </c>
      <c r="AH442" s="13">
        <f>IFERROR(INDEX(generale!$A$5:$I$1004,$Z442,7),"")</f>
        <v>0</v>
      </c>
      <c r="AI442" s="13">
        <f>IFERROR(INDEX(generale!$A$5:$I$1004,$Z442,8),"")</f>
        <v>0</v>
      </c>
    </row>
    <row r="443" spans="1:35">
      <c r="A443" s="12" t="str">
        <f t="shared" si="87"/>
        <v/>
      </c>
      <c r="B443" s="42" t="str">
        <f t="shared" si="88"/>
        <v/>
      </c>
      <c r="C443" s="42" t="str">
        <f t="shared" si="89"/>
        <v/>
      </c>
      <c r="D443" s="12" t="str">
        <f t="shared" si="90"/>
        <v/>
      </c>
      <c r="E443" s="12" t="str">
        <f t="shared" si="91"/>
        <v/>
      </c>
      <c r="F443" s="12" t="str">
        <f t="shared" si="92"/>
        <v/>
      </c>
      <c r="G443" s="44" t="str">
        <f t="shared" si="93"/>
        <v/>
      </c>
      <c r="H443" s="44" t="str">
        <f t="shared" si="94"/>
        <v/>
      </c>
      <c r="Z443" s="12">
        <f t="shared" si="95"/>
        <v>441</v>
      </c>
      <c r="AA443" s="12">
        <f t="shared" si="86"/>
        <v>17</v>
      </c>
      <c r="AB443" s="32">
        <f>IFERROR(INDEX(generale!$A$5:$I$1004,$Z443,1),"")</f>
        <v>0</v>
      </c>
      <c r="AC443" s="32">
        <f>IFERROR(INDEX(generale!$A$5:$I$1004,$Z443,2),"")</f>
        <v>0</v>
      </c>
      <c r="AD443" s="32">
        <f>IFERROR(INDEX(generale!$A$5:$I$1004,$Z443,3),"")</f>
        <v>0</v>
      </c>
      <c r="AE443" s="32">
        <f>IFERROR(INDEX(generale!$A$5:$I$1004,$Z443,4),"")</f>
        <v>0</v>
      </c>
      <c r="AF443" s="32">
        <f>IFERROR(INDEX(generale!$A$5:$I$1004,$Z443,5),"")</f>
        <v>0</v>
      </c>
      <c r="AG443" s="32">
        <f>IFERROR(INDEX(generale!$A$5:$I$1004,$Z443,6),"")</f>
        <v>0</v>
      </c>
      <c r="AH443" s="13">
        <f>IFERROR(INDEX(generale!$A$5:$I$1004,$Z443,7),"")</f>
        <v>0</v>
      </c>
      <c r="AI443" s="13">
        <f>IFERROR(INDEX(generale!$A$5:$I$1004,$Z443,8),"")</f>
        <v>0</v>
      </c>
    </row>
    <row r="444" spans="1:35">
      <c r="A444" s="12" t="str">
        <f t="shared" si="87"/>
        <v/>
      </c>
      <c r="B444" s="42" t="str">
        <f t="shared" si="88"/>
        <v/>
      </c>
      <c r="C444" s="42" t="str">
        <f t="shared" si="89"/>
        <v/>
      </c>
      <c r="D444" s="12" t="str">
        <f t="shared" si="90"/>
        <v/>
      </c>
      <c r="E444" s="12" t="str">
        <f t="shared" si="91"/>
        <v/>
      </c>
      <c r="F444" s="12" t="str">
        <f t="shared" si="92"/>
        <v/>
      </c>
      <c r="G444" s="44" t="str">
        <f t="shared" si="93"/>
        <v/>
      </c>
      <c r="H444" s="44" t="str">
        <f t="shared" si="94"/>
        <v/>
      </c>
      <c r="Z444" s="12">
        <f t="shared" si="95"/>
        <v>442</v>
      </c>
      <c r="AA444" s="12">
        <f t="shared" si="86"/>
        <v>17</v>
      </c>
      <c r="AB444" s="32">
        <f>IFERROR(INDEX(generale!$A$5:$I$1004,$Z444,1),"")</f>
        <v>0</v>
      </c>
      <c r="AC444" s="32">
        <f>IFERROR(INDEX(generale!$A$5:$I$1004,$Z444,2),"")</f>
        <v>0</v>
      </c>
      <c r="AD444" s="32">
        <f>IFERROR(INDEX(generale!$A$5:$I$1004,$Z444,3),"")</f>
        <v>0</v>
      </c>
      <c r="AE444" s="32">
        <f>IFERROR(INDEX(generale!$A$5:$I$1004,$Z444,4),"")</f>
        <v>0</v>
      </c>
      <c r="AF444" s="32">
        <f>IFERROR(INDEX(generale!$A$5:$I$1004,$Z444,5),"")</f>
        <v>0</v>
      </c>
      <c r="AG444" s="32">
        <f>IFERROR(INDEX(generale!$A$5:$I$1004,$Z444,6),"")</f>
        <v>0</v>
      </c>
      <c r="AH444" s="13">
        <f>IFERROR(INDEX(generale!$A$5:$I$1004,$Z444,7),"")</f>
        <v>0</v>
      </c>
      <c r="AI444" s="13">
        <f>IFERROR(INDEX(generale!$A$5:$I$1004,$Z444,8),"")</f>
        <v>0</v>
      </c>
    </row>
    <row r="445" spans="1:35">
      <c r="A445" s="12" t="str">
        <f t="shared" si="87"/>
        <v/>
      </c>
      <c r="B445" s="42" t="str">
        <f t="shared" si="88"/>
        <v/>
      </c>
      <c r="C445" s="42" t="str">
        <f t="shared" si="89"/>
        <v/>
      </c>
      <c r="D445" s="12" t="str">
        <f t="shared" si="90"/>
        <v/>
      </c>
      <c r="E445" s="12" t="str">
        <f t="shared" si="91"/>
        <v/>
      </c>
      <c r="F445" s="12" t="str">
        <f t="shared" si="92"/>
        <v/>
      </c>
      <c r="G445" s="44" t="str">
        <f t="shared" si="93"/>
        <v/>
      </c>
      <c r="H445" s="44" t="str">
        <f t="shared" si="94"/>
        <v/>
      </c>
      <c r="Z445" s="12">
        <f t="shared" si="95"/>
        <v>443</v>
      </c>
      <c r="AA445" s="12">
        <f t="shared" si="86"/>
        <v>17</v>
      </c>
      <c r="AB445" s="32">
        <f>IFERROR(INDEX(generale!$A$5:$I$1004,$Z445,1),"")</f>
        <v>0</v>
      </c>
      <c r="AC445" s="32">
        <f>IFERROR(INDEX(generale!$A$5:$I$1004,$Z445,2),"")</f>
        <v>0</v>
      </c>
      <c r="AD445" s="32">
        <f>IFERROR(INDEX(generale!$A$5:$I$1004,$Z445,3),"")</f>
        <v>0</v>
      </c>
      <c r="AE445" s="32">
        <f>IFERROR(INDEX(generale!$A$5:$I$1004,$Z445,4),"")</f>
        <v>0</v>
      </c>
      <c r="AF445" s="32">
        <f>IFERROR(INDEX(generale!$A$5:$I$1004,$Z445,5),"")</f>
        <v>0</v>
      </c>
      <c r="AG445" s="32">
        <f>IFERROR(INDEX(generale!$A$5:$I$1004,$Z445,6),"")</f>
        <v>0</v>
      </c>
      <c r="AH445" s="13">
        <f>IFERROR(INDEX(generale!$A$5:$I$1004,$Z445,7),"")</f>
        <v>0</v>
      </c>
      <c r="AI445" s="13">
        <f>IFERROR(INDEX(generale!$A$5:$I$1004,$Z445,8),"")</f>
        <v>0</v>
      </c>
    </row>
    <row r="446" spans="1:35">
      <c r="A446" s="12" t="str">
        <f t="shared" si="87"/>
        <v/>
      </c>
      <c r="B446" s="42" t="str">
        <f t="shared" si="88"/>
        <v/>
      </c>
      <c r="C446" s="42" t="str">
        <f t="shared" si="89"/>
        <v/>
      </c>
      <c r="D446" s="12" t="str">
        <f t="shared" si="90"/>
        <v/>
      </c>
      <c r="E446" s="12" t="str">
        <f t="shared" si="91"/>
        <v/>
      </c>
      <c r="F446" s="12" t="str">
        <f t="shared" si="92"/>
        <v/>
      </c>
      <c r="G446" s="44" t="str">
        <f t="shared" si="93"/>
        <v/>
      </c>
      <c r="H446" s="44" t="str">
        <f t="shared" si="94"/>
        <v/>
      </c>
      <c r="Z446" s="12">
        <f t="shared" si="95"/>
        <v>444</v>
      </c>
      <c r="AA446" s="12">
        <f t="shared" si="86"/>
        <v>17</v>
      </c>
      <c r="AB446" s="32">
        <f>IFERROR(INDEX(generale!$A$5:$I$1004,$Z446,1),"")</f>
        <v>0</v>
      </c>
      <c r="AC446" s="32">
        <f>IFERROR(INDEX(generale!$A$5:$I$1004,$Z446,2),"")</f>
        <v>0</v>
      </c>
      <c r="AD446" s="32">
        <f>IFERROR(INDEX(generale!$A$5:$I$1004,$Z446,3),"")</f>
        <v>0</v>
      </c>
      <c r="AE446" s="32">
        <f>IFERROR(INDEX(generale!$A$5:$I$1004,$Z446,4),"")</f>
        <v>0</v>
      </c>
      <c r="AF446" s="32">
        <f>IFERROR(INDEX(generale!$A$5:$I$1004,$Z446,5),"")</f>
        <v>0</v>
      </c>
      <c r="AG446" s="32">
        <f>IFERROR(INDEX(generale!$A$5:$I$1004,$Z446,6),"")</f>
        <v>0</v>
      </c>
      <c r="AH446" s="13">
        <f>IFERROR(INDEX(generale!$A$5:$I$1004,$Z446,7),"")</f>
        <v>0</v>
      </c>
      <c r="AI446" s="13">
        <f>IFERROR(INDEX(generale!$A$5:$I$1004,$Z446,8),"")</f>
        <v>0</v>
      </c>
    </row>
    <row r="447" spans="1:35">
      <c r="A447" s="12" t="str">
        <f t="shared" si="87"/>
        <v/>
      </c>
      <c r="B447" s="42" t="str">
        <f t="shared" si="88"/>
        <v/>
      </c>
      <c r="C447" s="42" t="str">
        <f t="shared" si="89"/>
        <v/>
      </c>
      <c r="D447" s="12" t="str">
        <f t="shared" si="90"/>
        <v/>
      </c>
      <c r="E447" s="12" t="str">
        <f t="shared" si="91"/>
        <v/>
      </c>
      <c r="F447" s="12" t="str">
        <f t="shared" si="92"/>
        <v/>
      </c>
      <c r="G447" s="44" t="str">
        <f t="shared" si="93"/>
        <v/>
      </c>
      <c r="H447" s="44" t="str">
        <f t="shared" si="94"/>
        <v/>
      </c>
      <c r="Z447" s="12">
        <f t="shared" si="95"/>
        <v>445</v>
      </c>
      <c r="AA447" s="12">
        <f t="shared" si="86"/>
        <v>17</v>
      </c>
      <c r="AB447" s="32">
        <f>IFERROR(INDEX(generale!$A$5:$I$1004,$Z447,1),"")</f>
        <v>0</v>
      </c>
      <c r="AC447" s="32">
        <f>IFERROR(INDEX(generale!$A$5:$I$1004,$Z447,2),"")</f>
        <v>0</v>
      </c>
      <c r="AD447" s="32">
        <f>IFERROR(INDEX(generale!$A$5:$I$1004,$Z447,3),"")</f>
        <v>0</v>
      </c>
      <c r="AE447" s="32">
        <f>IFERROR(INDEX(generale!$A$5:$I$1004,$Z447,4),"")</f>
        <v>0</v>
      </c>
      <c r="AF447" s="32">
        <f>IFERROR(INDEX(generale!$A$5:$I$1004,$Z447,5),"")</f>
        <v>0</v>
      </c>
      <c r="AG447" s="32">
        <f>IFERROR(INDEX(generale!$A$5:$I$1004,$Z447,6),"")</f>
        <v>0</v>
      </c>
      <c r="AH447" s="13">
        <f>IFERROR(INDEX(generale!$A$5:$I$1004,$Z447,7),"")</f>
        <v>0</v>
      </c>
      <c r="AI447" s="13">
        <f>IFERROR(INDEX(generale!$A$5:$I$1004,$Z447,8),"")</f>
        <v>0</v>
      </c>
    </row>
    <row r="448" spans="1:35">
      <c r="A448" s="12" t="str">
        <f t="shared" si="87"/>
        <v/>
      </c>
      <c r="B448" s="42" t="str">
        <f t="shared" si="88"/>
        <v/>
      </c>
      <c r="C448" s="42" t="str">
        <f t="shared" si="89"/>
        <v/>
      </c>
      <c r="D448" s="12" t="str">
        <f t="shared" si="90"/>
        <v/>
      </c>
      <c r="E448" s="12" t="str">
        <f t="shared" si="91"/>
        <v/>
      </c>
      <c r="F448" s="12" t="str">
        <f t="shared" si="92"/>
        <v/>
      </c>
      <c r="G448" s="44" t="str">
        <f t="shared" si="93"/>
        <v/>
      </c>
      <c r="H448" s="44" t="str">
        <f t="shared" si="94"/>
        <v/>
      </c>
      <c r="Z448" s="12">
        <f t="shared" si="95"/>
        <v>446</v>
      </c>
      <c r="AA448" s="12">
        <f t="shared" si="86"/>
        <v>17</v>
      </c>
      <c r="AB448" s="32">
        <f>IFERROR(INDEX(generale!$A$5:$I$1004,$Z448,1),"")</f>
        <v>0</v>
      </c>
      <c r="AC448" s="32">
        <f>IFERROR(INDEX(generale!$A$5:$I$1004,$Z448,2),"")</f>
        <v>0</v>
      </c>
      <c r="AD448" s="32">
        <f>IFERROR(INDEX(generale!$A$5:$I$1004,$Z448,3),"")</f>
        <v>0</v>
      </c>
      <c r="AE448" s="32">
        <f>IFERROR(INDEX(generale!$A$5:$I$1004,$Z448,4),"")</f>
        <v>0</v>
      </c>
      <c r="AF448" s="32">
        <f>IFERROR(INDEX(generale!$A$5:$I$1004,$Z448,5),"")</f>
        <v>0</v>
      </c>
      <c r="AG448" s="32">
        <f>IFERROR(INDEX(generale!$A$5:$I$1004,$Z448,6),"")</f>
        <v>0</v>
      </c>
      <c r="AH448" s="13">
        <f>IFERROR(INDEX(generale!$A$5:$I$1004,$Z448,7),"")</f>
        <v>0</v>
      </c>
      <c r="AI448" s="13">
        <f>IFERROR(INDEX(generale!$A$5:$I$1004,$Z448,8),"")</f>
        <v>0</v>
      </c>
    </row>
    <row r="449" spans="1:35">
      <c r="A449" s="12" t="str">
        <f t="shared" si="87"/>
        <v/>
      </c>
      <c r="B449" s="42" t="str">
        <f t="shared" si="88"/>
        <v/>
      </c>
      <c r="C449" s="42" t="str">
        <f t="shared" si="89"/>
        <v/>
      </c>
      <c r="D449" s="12" t="str">
        <f t="shared" si="90"/>
        <v/>
      </c>
      <c r="E449" s="12" t="str">
        <f t="shared" si="91"/>
        <v/>
      </c>
      <c r="F449" s="12" t="str">
        <f t="shared" si="92"/>
        <v/>
      </c>
      <c r="G449" s="44" t="str">
        <f t="shared" si="93"/>
        <v/>
      </c>
      <c r="H449" s="44" t="str">
        <f t="shared" si="94"/>
        <v/>
      </c>
      <c r="Z449" s="12">
        <f t="shared" si="95"/>
        <v>447</v>
      </c>
      <c r="AA449" s="12">
        <f t="shared" si="86"/>
        <v>17</v>
      </c>
      <c r="AB449" s="32">
        <f>IFERROR(INDEX(generale!$A$5:$I$1004,$Z449,1),"")</f>
        <v>0</v>
      </c>
      <c r="AC449" s="32">
        <f>IFERROR(INDEX(generale!$A$5:$I$1004,$Z449,2),"")</f>
        <v>0</v>
      </c>
      <c r="AD449" s="32">
        <f>IFERROR(INDEX(generale!$A$5:$I$1004,$Z449,3),"")</f>
        <v>0</v>
      </c>
      <c r="AE449" s="32">
        <f>IFERROR(INDEX(generale!$A$5:$I$1004,$Z449,4),"")</f>
        <v>0</v>
      </c>
      <c r="AF449" s="32">
        <f>IFERROR(INDEX(generale!$A$5:$I$1004,$Z449,5),"")</f>
        <v>0</v>
      </c>
      <c r="AG449" s="32">
        <f>IFERROR(INDEX(generale!$A$5:$I$1004,$Z449,6),"")</f>
        <v>0</v>
      </c>
      <c r="AH449" s="13">
        <f>IFERROR(INDEX(generale!$A$5:$I$1004,$Z449,7),"")</f>
        <v>0</v>
      </c>
      <c r="AI449" s="13">
        <f>IFERROR(INDEX(generale!$A$5:$I$1004,$Z449,8),"")</f>
        <v>0</v>
      </c>
    </row>
    <row r="450" spans="1:35">
      <c r="A450" s="12" t="str">
        <f t="shared" si="87"/>
        <v/>
      </c>
      <c r="B450" s="42" t="str">
        <f t="shared" si="88"/>
        <v/>
      </c>
      <c r="C450" s="42" t="str">
        <f t="shared" si="89"/>
        <v/>
      </c>
      <c r="D450" s="12" t="str">
        <f t="shared" si="90"/>
        <v/>
      </c>
      <c r="E450" s="12" t="str">
        <f t="shared" si="91"/>
        <v/>
      </c>
      <c r="F450" s="12" t="str">
        <f t="shared" si="92"/>
        <v/>
      </c>
      <c r="G450" s="44" t="str">
        <f t="shared" si="93"/>
        <v/>
      </c>
      <c r="H450" s="44" t="str">
        <f t="shared" si="94"/>
        <v/>
      </c>
      <c r="Z450" s="12">
        <f t="shared" si="95"/>
        <v>448</v>
      </c>
      <c r="AA450" s="12">
        <f t="shared" si="86"/>
        <v>17</v>
      </c>
      <c r="AB450" s="32">
        <f>IFERROR(INDEX(generale!$A$5:$I$1004,$Z450,1),"")</f>
        <v>0</v>
      </c>
      <c r="AC450" s="32">
        <f>IFERROR(INDEX(generale!$A$5:$I$1004,$Z450,2),"")</f>
        <v>0</v>
      </c>
      <c r="AD450" s="32">
        <f>IFERROR(INDEX(generale!$A$5:$I$1004,$Z450,3),"")</f>
        <v>0</v>
      </c>
      <c r="AE450" s="32">
        <f>IFERROR(INDEX(generale!$A$5:$I$1004,$Z450,4),"")</f>
        <v>0</v>
      </c>
      <c r="AF450" s="32">
        <f>IFERROR(INDEX(generale!$A$5:$I$1004,$Z450,5),"")</f>
        <v>0</v>
      </c>
      <c r="AG450" s="32">
        <f>IFERROR(INDEX(generale!$A$5:$I$1004,$Z450,6),"")</f>
        <v>0</v>
      </c>
      <c r="AH450" s="13">
        <f>IFERROR(INDEX(generale!$A$5:$I$1004,$Z450,7),"")</f>
        <v>0</v>
      </c>
      <c r="AI450" s="13">
        <f>IFERROR(INDEX(generale!$A$5:$I$1004,$Z450,8),"")</f>
        <v>0</v>
      </c>
    </row>
    <row r="451" spans="1:35">
      <c r="A451" s="12" t="str">
        <f t="shared" si="87"/>
        <v/>
      </c>
      <c r="B451" s="42" t="str">
        <f t="shared" si="88"/>
        <v/>
      </c>
      <c r="C451" s="42" t="str">
        <f t="shared" si="89"/>
        <v/>
      </c>
      <c r="D451" s="12" t="str">
        <f t="shared" si="90"/>
        <v/>
      </c>
      <c r="E451" s="12" t="str">
        <f t="shared" si="91"/>
        <v/>
      </c>
      <c r="F451" s="12" t="str">
        <f t="shared" si="92"/>
        <v/>
      </c>
      <c r="G451" s="44" t="str">
        <f t="shared" si="93"/>
        <v/>
      </c>
      <c r="H451" s="44" t="str">
        <f t="shared" si="94"/>
        <v/>
      </c>
      <c r="Z451" s="12">
        <f t="shared" si="95"/>
        <v>449</v>
      </c>
      <c r="AA451" s="12">
        <f t="shared" ref="AA451:AA514" si="96">SUM(IF($E$3=AF451,TRUE,FALSE),AA450)</f>
        <v>17</v>
      </c>
      <c r="AB451" s="32">
        <f>IFERROR(INDEX(generale!$A$5:$I$1004,$Z451,1),"")</f>
        <v>0</v>
      </c>
      <c r="AC451" s="32">
        <f>IFERROR(INDEX(generale!$A$5:$I$1004,$Z451,2),"")</f>
        <v>0</v>
      </c>
      <c r="AD451" s="32">
        <f>IFERROR(INDEX(generale!$A$5:$I$1004,$Z451,3),"")</f>
        <v>0</v>
      </c>
      <c r="AE451" s="32">
        <f>IFERROR(INDEX(generale!$A$5:$I$1004,$Z451,4),"")</f>
        <v>0</v>
      </c>
      <c r="AF451" s="32">
        <f>IFERROR(INDEX(generale!$A$5:$I$1004,$Z451,5),"")</f>
        <v>0</v>
      </c>
      <c r="AG451" s="32">
        <f>IFERROR(INDEX(generale!$A$5:$I$1004,$Z451,6),"")</f>
        <v>0</v>
      </c>
      <c r="AH451" s="13">
        <f>IFERROR(INDEX(generale!$A$5:$I$1004,$Z451,7),"")</f>
        <v>0</v>
      </c>
      <c r="AI451" s="13">
        <f>IFERROR(INDEX(generale!$A$5:$I$1004,$Z451,8),"")</f>
        <v>0</v>
      </c>
    </row>
    <row r="452" spans="1:35">
      <c r="A452" s="12" t="str">
        <f t="shared" si="87"/>
        <v/>
      </c>
      <c r="B452" s="42" t="str">
        <f t="shared" si="88"/>
        <v/>
      </c>
      <c r="C452" s="42" t="str">
        <f t="shared" si="89"/>
        <v/>
      </c>
      <c r="D452" s="12" t="str">
        <f t="shared" si="90"/>
        <v/>
      </c>
      <c r="E452" s="12" t="str">
        <f t="shared" si="91"/>
        <v/>
      </c>
      <c r="F452" s="12" t="str">
        <f t="shared" si="92"/>
        <v/>
      </c>
      <c r="G452" s="44" t="str">
        <f t="shared" si="93"/>
        <v/>
      </c>
      <c r="H452" s="44" t="str">
        <f t="shared" si="94"/>
        <v/>
      </c>
      <c r="Z452" s="12">
        <f t="shared" si="95"/>
        <v>450</v>
      </c>
      <c r="AA452" s="12">
        <f t="shared" si="96"/>
        <v>17</v>
      </c>
      <c r="AB452" s="32">
        <f>IFERROR(INDEX(generale!$A$5:$I$1004,$Z452,1),"")</f>
        <v>0</v>
      </c>
      <c r="AC452" s="32">
        <f>IFERROR(INDEX(generale!$A$5:$I$1004,$Z452,2),"")</f>
        <v>0</v>
      </c>
      <c r="AD452" s="32">
        <f>IFERROR(INDEX(generale!$A$5:$I$1004,$Z452,3),"")</f>
        <v>0</v>
      </c>
      <c r="AE452" s="32">
        <f>IFERROR(INDEX(generale!$A$5:$I$1004,$Z452,4),"")</f>
        <v>0</v>
      </c>
      <c r="AF452" s="32">
        <f>IFERROR(INDEX(generale!$A$5:$I$1004,$Z452,5),"")</f>
        <v>0</v>
      </c>
      <c r="AG452" s="32">
        <f>IFERROR(INDEX(generale!$A$5:$I$1004,$Z452,6),"")</f>
        <v>0</v>
      </c>
      <c r="AH452" s="13">
        <f>IFERROR(INDEX(generale!$A$5:$I$1004,$Z452,7),"")</f>
        <v>0</v>
      </c>
      <c r="AI452" s="13">
        <f>IFERROR(INDEX(generale!$A$5:$I$1004,$Z452,8),"")</f>
        <v>0</v>
      </c>
    </row>
    <row r="453" spans="1:35">
      <c r="A453" s="12" t="str">
        <f t="shared" ref="A453:A516" si="97">IFERROR(VLOOKUP($Z451,$AA$3:$AI$1002,2,FALSE),"")</f>
        <v/>
      </c>
      <c r="B453" s="42" t="str">
        <f t="shared" ref="B453:B516" si="98">IFERROR(VLOOKUP($Z451,$AA$3:$AI$1002,3,FALSE),"")</f>
        <v/>
      </c>
      <c r="C453" s="42" t="str">
        <f t="shared" ref="C453:C516" si="99">IFERROR(VLOOKUP($Z451,$AA$3:$AI$1002,4,FALSE),"")</f>
        <v/>
      </c>
      <c r="D453" s="12" t="str">
        <f t="shared" ref="D453:D516" si="100">IFERROR(VLOOKUP($Z451,$AA$3:$AI$1002,5,FALSE),"")</f>
        <v/>
      </c>
      <c r="E453" s="12" t="str">
        <f t="shared" ref="E453:E516" si="101">IFERROR(VLOOKUP($Z451,$AA$3:$AI$1002,6,FALSE),"")</f>
        <v/>
      </c>
      <c r="F453" s="12" t="str">
        <f t="shared" ref="F453:F516" si="102">IFERROR(VLOOKUP($Z451,$AA$3:$AI$1002,7,FALSE),"")</f>
        <v/>
      </c>
      <c r="G453" s="44" t="str">
        <f t="shared" ref="G453:G516" si="103">IFERROR(VLOOKUP($Z451,$AA$3:$AI$1002,8,FALSE),"")</f>
        <v/>
      </c>
      <c r="H453" s="44" t="str">
        <f t="shared" ref="H453:H516" si="104">IFERROR(VLOOKUP($Z451,$AA$3:$AI$1002,9,FALSE),"")</f>
        <v/>
      </c>
      <c r="Z453" s="12">
        <f t="shared" si="95"/>
        <v>451</v>
      </c>
      <c r="AA453" s="12">
        <f t="shared" si="96"/>
        <v>17</v>
      </c>
      <c r="AB453" s="32">
        <f>IFERROR(INDEX(generale!$A$5:$I$1004,$Z453,1),"")</f>
        <v>0</v>
      </c>
      <c r="AC453" s="32">
        <f>IFERROR(INDEX(generale!$A$5:$I$1004,$Z453,2),"")</f>
        <v>0</v>
      </c>
      <c r="AD453" s="32">
        <f>IFERROR(INDEX(generale!$A$5:$I$1004,$Z453,3),"")</f>
        <v>0</v>
      </c>
      <c r="AE453" s="32">
        <f>IFERROR(INDEX(generale!$A$5:$I$1004,$Z453,4),"")</f>
        <v>0</v>
      </c>
      <c r="AF453" s="32">
        <f>IFERROR(INDEX(generale!$A$5:$I$1004,$Z453,5),"")</f>
        <v>0</v>
      </c>
      <c r="AG453" s="32">
        <f>IFERROR(INDEX(generale!$A$5:$I$1004,$Z453,6),"")</f>
        <v>0</v>
      </c>
      <c r="AH453" s="13">
        <f>IFERROR(INDEX(generale!$A$5:$I$1004,$Z453,7),"")</f>
        <v>0</v>
      </c>
      <c r="AI453" s="13">
        <f>IFERROR(INDEX(generale!$A$5:$I$1004,$Z453,8),"")</f>
        <v>0</v>
      </c>
    </row>
    <row r="454" spans="1:35">
      <c r="A454" s="12" t="str">
        <f t="shared" si="97"/>
        <v/>
      </c>
      <c r="B454" s="42" t="str">
        <f t="shared" si="98"/>
        <v/>
      </c>
      <c r="C454" s="42" t="str">
        <f t="shared" si="99"/>
        <v/>
      </c>
      <c r="D454" s="12" t="str">
        <f t="shared" si="100"/>
        <v/>
      </c>
      <c r="E454" s="12" t="str">
        <f t="shared" si="101"/>
        <v/>
      </c>
      <c r="F454" s="12" t="str">
        <f t="shared" si="102"/>
        <v/>
      </c>
      <c r="G454" s="44" t="str">
        <f t="shared" si="103"/>
        <v/>
      </c>
      <c r="H454" s="44" t="str">
        <f t="shared" si="104"/>
        <v/>
      </c>
      <c r="Z454" s="12">
        <f t="shared" ref="Z454:Z517" si="105">Z453+1</f>
        <v>452</v>
      </c>
      <c r="AA454" s="12">
        <f t="shared" si="96"/>
        <v>17</v>
      </c>
      <c r="AB454" s="32">
        <f>IFERROR(INDEX(generale!$A$5:$I$1004,$Z454,1),"")</f>
        <v>0</v>
      </c>
      <c r="AC454" s="32">
        <f>IFERROR(INDEX(generale!$A$5:$I$1004,$Z454,2),"")</f>
        <v>0</v>
      </c>
      <c r="AD454" s="32">
        <f>IFERROR(INDEX(generale!$A$5:$I$1004,$Z454,3),"")</f>
        <v>0</v>
      </c>
      <c r="AE454" s="32">
        <f>IFERROR(INDEX(generale!$A$5:$I$1004,$Z454,4),"")</f>
        <v>0</v>
      </c>
      <c r="AF454" s="32">
        <f>IFERROR(INDEX(generale!$A$5:$I$1004,$Z454,5),"")</f>
        <v>0</v>
      </c>
      <c r="AG454" s="32">
        <f>IFERROR(INDEX(generale!$A$5:$I$1004,$Z454,6),"")</f>
        <v>0</v>
      </c>
      <c r="AH454" s="13">
        <f>IFERROR(INDEX(generale!$A$5:$I$1004,$Z454,7),"")</f>
        <v>0</v>
      </c>
      <c r="AI454" s="13">
        <f>IFERROR(INDEX(generale!$A$5:$I$1004,$Z454,8),"")</f>
        <v>0</v>
      </c>
    </row>
    <row r="455" spans="1:35">
      <c r="A455" s="12" t="str">
        <f t="shared" si="97"/>
        <v/>
      </c>
      <c r="B455" s="42" t="str">
        <f t="shared" si="98"/>
        <v/>
      </c>
      <c r="C455" s="42" t="str">
        <f t="shared" si="99"/>
        <v/>
      </c>
      <c r="D455" s="12" t="str">
        <f t="shared" si="100"/>
        <v/>
      </c>
      <c r="E455" s="12" t="str">
        <f t="shared" si="101"/>
        <v/>
      </c>
      <c r="F455" s="12" t="str">
        <f t="shared" si="102"/>
        <v/>
      </c>
      <c r="G455" s="44" t="str">
        <f t="shared" si="103"/>
        <v/>
      </c>
      <c r="H455" s="44" t="str">
        <f t="shared" si="104"/>
        <v/>
      </c>
      <c r="Z455" s="12">
        <f t="shared" si="105"/>
        <v>453</v>
      </c>
      <c r="AA455" s="12">
        <f t="shared" si="96"/>
        <v>17</v>
      </c>
      <c r="AB455" s="32">
        <f>IFERROR(INDEX(generale!$A$5:$I$1004,$Z455,1),"")</f>
        <v>0</v>
      </c>
      <c r="AC455" s="32">
        <f>IFERROR(INDEX(generale!$A$5:$I$1004,$Z455,2),"")</f>
        <v>0</v>
      </c>
      <c r="AD455" s="32">
        <f>IFERROR(INDEX(generale!$A$5:$I$1004,$Z455,3),"")</f>
        <v>0</v>
      </c>
      <c r="AE455" s="32">
        <f>IFERROR(INDEX(generale!$A$5:$I$1004,$Z455,4),"")</f>
        <v>0</v>
      </c>
      <c r="AF455" s="32">
        <f>IFERROR(INDEX(generale!$A$5:$I$1004,$Z455,5),"")</f>
        <v>0</v>
      </c>
      <c r="AG455" s="32">
        <f>IFERROR(INDEX(generale!$A$5:$I$1004,$Z455,6),"")</f>
        <v>0</v>
      </c>
      <c r="AH455" s="13">
        <f>IFERROR(INDEX(generale!$A$5:$I$1004,$Z455,7),"")</f>
        <v>0</v>
      </c>
      <c r="AI455" s="13">
        <f>IFERROR(INDEX(generale!$A$5:$I$1004,$Z455,8),"")</f>
        <v>0</v>
      </c>
    </row>
    <row r="456" spans="1:35">
      <c r="A456" s="12" t="str">
        <f t="shared" si="97"/>
        <v/>
      </c>
      <c r="B456" s="42" t="str">
        <f t="shared" si="98"/>
        <v/>
      </c>
      <c r="C456" s="42" t="str">
        <f t="shared" si="99"/>
        <v/>
      </c>
      <c r="D456" s="12" t="str">
        <f t="shared" si="100"/>
        <v/>
      </c>
      <c r="E456" s="12" t="str">
        <f t="shared" si="101"/>
        <v/>
      </c>
      <c r="F456" s="12" t="str">
        <f t="shared" si="102"/>
        <v/>
      </c>
      <c r="G456" s="44" t="str">
        <f t="shared" si="103"/>
        <v/>
      </c>
      <c r="H456" s="44" t="str">
        <f t="shared" si="104"/>
        <v/>
      </c>
      <c r="Z456" s="12">
        <f t="shared" si="105"/>
        <v>454</v>
      </c>
      <c r="AA456" s="12">
        <f t="shared" si="96"/>
        <v>17</v>
      </c>
      <c r="AB456" s="32">
        <f>IFERROR(INDEX(generale!$A$5:$I$1004,$Z456,1),"")</f>
        <v>0</v>
      </c>
      <c r="AC456" s="32">
        <f>IFERROR(INDEX(generale!$A$5:$I$1004,$Z456,2),"")</f>
        <v>0</v>
      </c>
      <c r="AD456" s="32">
        <f>IFERROR(INDEX(generale!$A$5:$I$1004,$Z456,3),"")</f>
        <v>0</v>
      </c>
      <c r="AE456" s="32">
        <f>IFERROR(INDEX(generale!$A$5:$I$1004,$Z456,4),"")</f>
        <v>0</v>
      </c>
      <c r="AF456" s="32">
        <f>IFERROR(INDEX(generale!$A$5:$I$1004,$Z456,5),"")</f>
        <v>0</v>
      </c>
      <c r="AG456" s="32">
        <f>IFERROR(INDEX(generale!$A$5:$I$1004,$Z456,6),"")</f>
        <v>0</v>
      </c>
      <c r="AH456" s="13">
        <f>IFERROR(INDEX(generale!$A$5:$I$1004,$Z456,7),"")</f>
        <v>0</v>
      </c>
      <c r="AI456" s="13">
        <f>IFERROR(INDEX(generale!$A$5:$I$1004,$Z456,8),"")</f>
        <v>0</v>
      </c>
    </row>
    <row r="457" spans="1:35">
      <c r="A457" s="12" t="str">
        <f t="shared" si="97"/>
        <v/>
      </c>
      <c r="B457" s="42" t="str">
        <f t="shared" si="98"/>
        <v/>
      </c>
      <c r="C457" s="42" t="str">
        <f t="shared" si="99"/>
        <v/>
      </c>
      <c r="D457" s="12" t="str">
        <f t="shared" si="100"/>
        <v/>
      </c>
      <c r="E457" s="12" t="str">
        <f t="shared" si="101"/>
        <v/>
      </c>
      <c r="F457" s="12" t="str">
        <f t="shared" si="102"/>
        <v/>
      </c>
      <c r="G457" s="44" t="str">
        <f t="shared" si="103"/>
        <v/>
      </c>
      <c r="H457" s="44" t="str">
        <f t="shared" si="104"/>
        <v/>
      </c>
      <c r="Z457" s="12">
        <f t="shared" si="105"/>
        <v>455</v>
      </c>
      <c r="AA457" s="12">
        <f t="shared" si="96"/>
        <v>17</v>
      </c>
      <c r="AB457" s="32">
        <f>IFERROR(INDEX(generale!$A$5:$I$1004,$Z457,1),"")</f>
        <v>0</v>
      </c>
      <c r="AC457" s="32">
        <f>IFERROR(INDEX(generale!$A$5:$I$1004,$Z457,2),"")</f>
        <v>0</v>
      </c>
      <c r="AD457" s="32">
        <f>IFERROR(INDEX(generale!$A$5:$I$1004,$Z457,3),"")</f>
        <v>0</v>
      </c>
      <c r="AE457" s="32">
        <f>IFERROR(INDEX(generale!$A$5:$I$1004,$Z457,4),"")</f>
        <v>0</v>
      </c>
      <c r="AF457" s="32">
        <f>IFERROR(INDEX(generale!$A$5:$I$1004,$Z457,5),"")</f>
        <v>0</v>
      </c>
      <c r="AG457" s="32">
        <f>IFERROR(INDEX(generale!$A$5:$I$1004,$Z457,6),"")</f>
        <v>0</v>
      </c>
      <c r="AH457" s="13">
        <f>IFERROR(INDEX(generale!$A$5:$I$1004,$Z457,7),"")</f>
        <v>0</v>
      </c>
      <c r="AI457" s="13">
        <f>IFERROR(INDEX(generale!$A$5:$I$1004,$Z457,8),"")</f>
        <v>0</v>
      </c>
    </row>
    <row r="458" spans="1:35">
      <c r="A458" s="12" t="str">
        <f t="shared" si="97"/>
        <v/>
      </c>
      <c r="B458" s="42" t="str">
        <f t="shared" si="98"/>
        <v/>
      </c>
      <c r="C458" s="42" t="str">
        <f t="shared" si="99"/>
        <v/>
      </c>
      <c r="D458" s="12" t="str">
        <f t="shared" si="100"/>
        <v/>
      </c>
      <c r="E458" s="12" t="str">
        <f t="shared" si="101"/>
        <v/>
      </c>
      <c r="F458" s="12" t="str">
        <f t="shared" si="102"/>
        <v/>
      </c>
      <c r="G458" s="44" t="str">
        <f t="shared" si="103"/>
        <v/>
      </c>
      <c r="H458" s="44" t="str">
        <f t="shared" si="104"/>
        <v/>
      </c>
      <c r="Z458" s="12">
        <f t="shared" si="105"/>
        <v>456</v>
      </c>
      <c r="AA458" s="12">
        <f t="shared" si="96"/>
        <v>17</v>
      </c>
      <c r="AB458" s="32">
        <f>IFERROR(INDEX(generale!$A$5:$I$1004,$Z458,1),"")</f>
        <v>0</v>
      </c>
      <c r="AC458" s="32">
        <f>IFERROR(INDEX(generale!$A$5:$I$1004,$Z458,2),"")</f>
        <v>0</v>
      </c>
      <c r="AD458" s="32">
        <f>IFERROR(INDEX(generale!$A$5:$I$1004,$Z458,3),"")</f>
        <v>0</v>
      </c>
      <c r="AE458" s="32">
        <f>IFERROR(INDEX(generale!$A$5:$I$1004,$Z458,4),"")</f>
        <v>0</v>
      </c>
      <c r="AF458" s="32">
        <f>IFERROR(INDEX(generale!$A$5:$I$1004,$Z458,5),"")</f>
        <v>0</v>
      </c>
      <c r="AG458" s="32">
        <f>IFERROR(INDEX(generale!$A$5:$I$1004,$Z458,6),"")</f>
        <v>0</v>
      </c>
      <c r="AH458" s="13">
        <f>IFERROR(INDEX(generale!$A$5:$I$1004,$Z458,7),"")</f>
        <v>0</v>
      </c>
      <c r="AI458" s="13">
        <f>IFERROR(INDEX(generale!$A$5:$I$1004,$Z458,8),"")</f>
        <v>0</v>
      </c>
    </row>
    <row r="459" spans="1:35">
      <c r="A459" s="12" t="str">
        <f t="shared" si="97"/>
        <v/>
      </c>
      <c r="B459" s="42" t="str">
        <f t="shared" si="98"/>
        <v/>
      </c>
      <c r="C459" s="42" t="str">
        <f t="shared" si="99"/>
        <v/>
      </c>
      <c r="D459" s="12" t="str">
        <f t="shared" si="100"/>
        <v/>
      </c>
      <c r="E459" s="12" t="str">
        <f t="shared" si="101"/>
        <v/>
      </c>
      <c r="F459" s="12" t="str">
        <f t="shared" si="102"/>
        <v/>
      </c>
      <c r="G459" s="44" t="str">
        <f t="shared" si="103"/>
        <v/>
      </c>
      <c r="H459" s="44" t="str">
        <f t="shared" si="104"/>
        <v/>
      </c>
      <c r="Z459" s="12">
        <f t="shared" si="105"/>
        <v>457</v>
      </c>
      <c r="AA459" s="12">
        <f t="shared" si="96"/>
        <v>17</v>
      </c>
      <c r="AB459" s="32">
        <f>IFERROR(INDEX(generale!$A$5:$I$1004,$Z459,1),"")</f>
        <v>0</v>
      </c>
      <c r="AC459" s="32">
        <f>IFERROR(INDEX(generale!$A$5:$I$1004,$Z459,2),"")</f>
        <v>0</v>
      </c>
      <c r="AD459" s="32">
        <f>IFERROR(INDEX(generale!$A$5:$I$1004,$Z459,3),"")</f>
        <v>0</v>
      </c>
      <c r="AE459" s="32">
        <f>IFERROR(INDEX(generale!$A$5:$I$1004,$Z459,4),"")</f>
        <v>0</v>
      </c>
      <c r="AF459" s="32">
        <f>IFERROR(INDEX(generale!$A$5:$I$1004,$Z459,5),"")</f>
        <v>0</v>
      </c>
      <c r="AG459" s="32">
        <f>IFERROR(INDEX(generale!$A$5:$I$1004,$Z459,6),"")</f>
        <v>0</v>
      </c>
      <c r="AH459" s="13">
        <f>IFERROR(INDEX(generale!$A$5:$I$1004,$Z459,7),"")</f>
        <v>0</v>
      </c>
      <c r="AI459" s="13">
        <f>IFERROR(INDEX(generale!$A$5:$I$1004,$Z459,8),"")</f>
        <v>0</v>
      </c>
    </row>
    <row r="460" spans="1:35">
      <c r="A460" s="12" t="str">
        <f t="shared" si="97"/>
        <v/>
      </c>
      <c r="B460" s="42" t="str">
        <f t="shared" si="98"/>
        <v/>
      </c>
      <c r="C460" s="42" t="str">
        <f t="shared" si="99"/>
        <v/>
      </c>
      <c r="D460" s="12" t="str">
        <f t="shared" si="100"/>
        <v/>
      </c>
      <c r="E460" s="12" t="str">
        <f t="shared" si="101"/>
        <v/>
      </c>
      <c r="F460" s="12" t="str">
        <f t="shared" si="102"/>
        <v/>
      </c>
      <c r="G460" s="44" t="str">
        <f t="shared" si="103"/>
        <v/>
      </c>
      <c r="H460" s="44" t="str">
        <f t="shared" si="104"/>
        <v/>
      </c>
      <c r="Z460" s="12">
        <f t="shared" si="105"/>
        <v>458</v>
      </c>
      <c r="AA460" s="12">
        <f t="shared" si="96"/>
        <v>17</v>
      </c>
      <c r="AB460" s="32">
        <f>IFERROR(INDEX(generale!$A$5:$I$1004,$Z460,1),"")</f>
        <v>0</v>
      </c>
      <c r="AC460" s="32">
        <f>IFERROR(INDEX(generale!$A$5:$I$1004,$Z460,2),"")</f>
        <v>0</v>
      </c>
      <c r="AD460" s="32">
        <f>IFERROR(INDEX(generale!$A$5:$I$1004,$Z460,3),"")</f>
        <v>0</v>
      </c>
      <c r="AE460" s="32">
        <f>IFERROR(INDEX(generale!$A$5:$I$1004,$Z460,4),"")</f>
        <v>0</v>
      </c>
      <c r="AF460" s="32">
        <f>IFERROR(INDEX(generale!$A$5:$I$1004,$Z460,5),"")</f>
        <v>0</v>
      </c>
      <c r="AG460" s="32">
        <f>IFERROR(INDEX(generale!$A$5:$I$1004,$Z460,6),"")</f>
        <v>0</v>
      </c>
      <c r="AH460" s="13">
        <f>IFERROR(INDEX(generale!$A$5:$I$1004,$Z460,7),"")</f>
        <v>0</v>
      </c>
      <c r="AI460" s="13">
        <f>IFERROR(INDEX(generale!$A$5:$I$1004,$Z460,8),"")</f>
        <v>0</v>
      </c>
    </row>
    <row r="461" spans="1:35">
      <c r="A461" s="12" t="str">
        <f t="shared" si="97"/>
        <v/>
      </c>
      <c r="B461" s="42" t="str">
        <f t="shared" si="98"/>
        <v/>
      </c>
      <c r="C461" s="42" t="str">
        <f t="shared" si="99"/>
        <v/>
      </c>
      <c r="D461" s="12" t="str">
        <f t="shared" si="100"/>
        <v/>
      </c>
      <c r="E461" s="12" t="str">
        <f t="shared" si="101"/>
        <v/>
      </c>
      <c r="F461" s="12" t="str">
        <f t="shared" si="102"/>
        <v/>
      </c>
      <c r="G461" s="44" t="str">
        <f t="shared" si="103"/>
        <v/>
      </c>
      <c r="H461" s="44" t="str">
        <f t="shared" si="104"/>
        <v/>
      </c>
      <c r="Z461" s="12">
        <f t="shared" si="105"/>
        <v>459</v>
      </c>
      <c r="AA461" s="12">
        <f t="shared" si="96"/>
        <v>17</v>
      </c>
      <c r="AB461" s="32">
        <f>IFERROR(INDEX(generale!$A$5:$I$1004,$Z461,1),"")</f>
        <v>0</v>
      </c>
      <c r="AC461" s="32">
        <f>IFERROR(INDEX(generale!$A$5:$I$1004,$Z461,2),"")</f>
        <v>0</v>
      </c>
      <c r="AD461" s="32">
        <f>IFERROR(INDEX(generale!$A$5:$I$1004,$Z461,3),"")</f>
        <v>0</v>
      </c>
      <c r="AE461" s="32">
        <f>IFERROR(INDEX(generale!$A$5:$I$1004,$Z461,4),"")</f>
        <v>0</v>
      </c>
      <c r="AF461" s="32">
        <f>IFERROR(INDEX(generale!$A$5:$I$1004,$Z461,5),"")</f>
        <v>0</v>
      </c>
      <c r="AG461" s="32">
        <f>IFERROR(INDEX(generale!$A$5:$I$1004,$Z461,6),"")</f>
        <v>0</v>
      </c>
      <c r="AH461" s="13">
        <f>IFERROR(INDEX(generale!$A$5:$I$1004,$Z461,7),"")</f>
        <v>0</v>
      </c>
      <c r="AI461" s="13">
        <f>IFERROR(INDEX(generale!$A$5:$I$1004,$Z461,8),"")</f>
        <v>0</v>
      </c>
    </row>
    <row r="462" spans="1:35">
      <c r="A462" s="12" t="str">
        <f t="shared" si="97"/>
        <v/>
      </c>
      <c r="B462" s="42" t="str">
        <f t="shared" si="98"/>
        <v/>
      </c>
      <c r="C462" s="42" t="str">
        <f t="shared" si="99"/>
        <v/>
      </c>
      <c r="D462" s="12" t="str">
        <f t="shared" si="100"/>
        <v/>
      </c>
      <c r="E462" s="12" t="str">
        <f t="shared" si="101"/>
        <v/>
      </c>
      <c r="F462" s="12" t="str">
        <f t="shared" si="102"/>
        <v/>
      </c>
      <c r="G462" s="44" t="str">
        <f t="shared" si="103"/>
        <v/>
      </c>
      <c r="H462" s="44" t="str">
        <f t="shared" si="104"/>
        <v/>
      </c>
      <c r="Z462" s="12">
        <f t="shared" si="105"/>
        <v>460</v>
      </c>
      <c r="AA462" s="12">
        <f t="shared" si="96"/>
        <v>17</v>
      </c>
      <c r="AB462" s="32">
        <f>IFERROR(INDEX(generale!$A$5:$I$1004,$Z462,1),"")</f>
        <v>0</v>
      </c>
      <c r="AC462" s="32">
        <f>IFERROR(INDEX(generale!$A$5:$I$1004,$Z462,2),"")</f>
        <v>0</v>
      </c>
      <c r="AD462" s="32">
        <f>IFERROR(INDEX(generale!$A$5:$I$1004,$Z462,3),"")</f>
        <v>0</v>
      </c>
      <c r="AE462" s="32">
        <f>IFERROR(INDEX(generale!$A$5:$I$1004,$Z462,4),"")</f>
        <v>0</v>
      </c>
      <c r="AF462" s="32">
        <f>IFERROR(INDEX(generale!$A$5:$I$1004,$Z462,5),"")</f>
        <v>0</v>
      </c>
      <c r="AG462" s="32">
        <f>IFERROR(INDEX(generale!$A$5:$I$1004,$Z462,6),"")</f>
        <v>0</v>
      </c>
      <c r="AH462" s="13">
        <f>IFERROR(INDEX(generale!$A$5:$I$1004,$Z462,7),"")</f>
        <v>0</v>
      </c>
      <c r="AI462" s="13">
        <f>IFERROR(INDEX(generale!$A$5:$I$1004,$Z462,8),"")</f>
        <v>0</v>
      </c>
    </row>
    <row r="463" spans="1:35">
      <c r="A463" s="12" t="str">
        <f t="shared" si="97"/>
        <v/>
      </c>
      <c r="B463" s="42" t="str">
        <f t="shared" si="98"/>
        <v/>
      </c>
      <c r="C463" s="42" t="str">
        <f t="shared" si="99"/>
        <v/>
      </c>
      <c r="D463" s="12" t="str">
        <f t="shared" si="100"/>
        <v/>
      </c>
      <c r="E463" s="12" t="str">
        <f t="shared" si="101"/>
        <v/>
      </c>
      <c r="F463" s="12" t="str">
        <f t="shared" si="102"/>
        <v/>
      </c>
      <c r="G463" s="44" t="str">
        <f t="shared" si="103"/>
        <v/>
      </c>
      <c r="H463" s="44" t="str">
        <f t="shared" si="104"/>
        <v/>
      </c>
      <c r="Z463" s="12">
        <f t="shared" si="105"/>
        <v>461</v>
      </c>
      <c r="AA463" s="12">
        <f t="shared" si="96"/>
        <v>17</v>
      </c>
      <c r="AB463" s="32">
        <f>IFERROR(INDEX(generale!$A$5:$I$1004,$Z463,1),"")</f>
        <v>0</v>
      </c>
      <c r="AC463" s="32">
        <f>IFERROR(INDEX(generale!$A$5:$I$1004,$Z463,2),"")</f>
        <v>0</v>
      </c>
      <c r="AD463" s="32">
        <f>IFERROR(INDEX(generale!$A$5:$I$1004,$Z463,3),"")</f>
        <v>0</v>
      </c>
      <c r="AE463" s="32">
        <f>IFERROR(INDEX(generale!$A$5:$I$1004,$Z463,4),"")</f>
        <v>0</v>
      </c>
      <c r="AF463" s="32">
        <f>IFERROR(INDEX(generale!$A$5:$I$1004,$Z463,5),"")</f>
        <v>0</v>
      </c>
      <c r="AG463" s="32">
        <f>IFERROR(INDEX(generale!$A$5:$I$1004,$Z463,6),"")</f>
        <v>0</v>
      </c>
      <c r="AH463" s="13">
        <f>IFERROR(INDEX(generale!$A$5:$I$1004,$Z463,7),"")</f>
        <v>0</v>
      </c>
      <c r="AI463" s="13">
        <f>IFERROR(INDEX(generale!$A$5:$I$1004,$Z463,8),"")</f>
        <v>0</v>
      </c>
    </row>
    <row r="464" spans="1:35">
      <c r="A464" s="12" t="str">
        <f t="shared" si="97"/>
        <v/>
      </c>
      <c r="B464" s="42" t="str">
        <f t="shared" si="98"/>
        <v/>
      </c>
      <c r="C464" s="42" t="str">
        <f t="shared" si="99"/>
        <v/>
      </c>
      <c r="D464" s="12" t="str">
        <f t="shared" si="100"/>
        <v/>
      </c>
      <c r="E464" s="12" t="str">
        <f t="shared" si="101"/>
        <v/>
      </c>
      <c r="F464" s="12" t="str">
        <f t="shared" si="102"/>
        <v/>
      </c>
      <c r="G464" s="44" t="str">
        <f t="shared" si="103"/>
        <v/>
      </c>
      <c r="H464" s="44" t="str">
        <f t="shared" si="104"/>
        <v/>
      </c>
      <c r="Z464" s="12">
        <f t="shared" si="105"/>
        <v>462</v>
      </c>
      <c r="AA464" s="12">
        <f t="shared" si="96"/>
        <v>17</v>
      </c>
      <c r="AB464" s="32">
        <f>IFERROR(INDEX(generale!$A$5:$I$1004,$Z464,1),"")</f>
        <v>0</v>
      </c>
      <c r="AC464" s="32">
        <f>IFERROR(INDEX(generale!$A$5:$I$1004,$Z464,2),"")</f>
        <v>0</v>
      </c>
      <c r="AD464" s="32">
        <f>IFERROR(INDEX(generale!$A$5:$I$1004,$Z464,3),"")</f>
        <v>0</v>
      </c>
      <c r="AE464" s="32">
        <f>IFERROR(INDEX(generale!$A$5:$I$1004,$Z464,4),"")</f>
        <v>0</v>
      </c>
      <c r="AF464" s="32">
        <f>IFERROR(INDEX(generale!$A$5:$I$1004,$Z464,5),"")</f>
        <v>0</v>
      </c>
      <c r="AG464" s="32">
        <f>IFERROR(INDEX(generale!$A$5:$I$1004,$Z464,6),"")</f>
        <v>0</v>
      </c>
      <c r="AH464" s="13">
        <f>IFERROR(INDEX(generale!$A$5:$I$1004,$Z464,7),"")</f>
        <v>0</v>
      </c>
      <c r="AI464" s="13">
        <f>IFERROR(INDEX(generale!$A$5:$I$1004,$Z464,8),"")</f>
        <v>0</v>
      </c>
    </row>
    <row r="465" spans="1:35">
      <c r="A465" s="12" t="str">
        <f t="shared" si="97"/>
        <v/>
      </c>
      <c r="B465" s="42" t="str">
        <f t="shared" si="98"/>
        <v/>
      </c>
      <c r="C465" s="42" t="str">
        <f t="shared" si="99"/>
        <v/>
      </c>
      <c r="D465" s="12" t="str">
        <f t="shared" si="100"/>
        <v/>
      </c>
      <c r="E465" s="12" t="str">
        <f t="shared" si="101"/>
        <v/>
      </c>
      <c r="F465" s="12" t="str">
        <f t="shared" si="102"/>
        <v/>
      </c>
      <c r="G465" s="44" t="str">
        <f t="shared" si="103"/>
        <v/>
      </c>
      <c r="H465" s="44" t="str">
        <f t="shared" si="104"/>
        <v/>
      </c>
      <c r="Z465" s="12">
        <f t="shared" si="105"/>
        <v>463</v>
      </c>
      <c r="AA465" s="12">
        <f t="shared" si="96"/>
        <v>17</v>
      </c>
      <c r="AB465" s="32">
        <f>IFERROR(INDEX(generale!$A$5:$I$1004,$Z465,1),"")</f>
        <v>0</v>
      </c>
      <c r="AC465" s="32">
        <f>IFERROR(INDEX(generale!$A$5:$I$1004,$Z465,2),"")</f>
        <v>0</v>
      </c>
      <c r="AD465" s="32">
        <f>IFERROR(INDEX(generale!$A$5:$I$1004,$Z465,3),"")</f>
        <v>0</v>
      </c>
      <c r="AE465" s="32">
        <f>IFERROR(INDEX(generale!$A$5:$I$1004,$Z465,4),"")</f>
        <v>0</v>
      </c>
      <c r="AF465" s="32">
        <f>IFERROR(INDEX(generale!$A$5:$I$1004,$Z465,5),"")</f>
        <v>0</v>
      </c>
      <c r="AG465" s="32">
        <f>IFERROR(INDEX(generale!$A$5:$I$1004,$Z465,6),"")</f>
        <v>0</v>
      </c>
      <c r="AH465" s="13">
        <f>IFERROR(INDEX(generale!$A$5:$I$1004,$Z465,7),"")</f>
        <v>0</v>
      </c>
      <c r="AI465" s="13">
        <f>IFERROR(INDEX(generale!$A$5:$I$1004,$Z465,8),"")</f>
        <v>0</v>
      </c>
    </row>
    <row r="466" spans="1:35">
      <c r="A466" s="12" t="str">
        <f t="shared" si="97"/>
        <v/>
      </c>
      <c r="B466" s="42" t="str">
        <f t="shared" si="98"/>
        <v/>
      </c>
      <c r="C466" s="42" t="str">
        <f t="shared" si="99"/>
        <v/>
      </c>
      <c r="D466" s="12" t="str">
        <f t="shared" si="100"/>
        <v/>
      </c>
      <c r="E466" s="12" t="str">
        <f t="shared" si="101"/>
        <v/>
      </c>
      <c r="F466" s="12" t="str">
        <f t="shared" si="102"/>
        <v/>
      </c>
      <c r="G466" s="44" t="str">
        <f t="shared" si="103"/>
        <v/>
      </c>
      <c r="H466" s="44" t="str">
        <f t="shared" si="104"/>
        <v/>
      </c>
      <c r="Z466" s="12">
        <f t="shared" si="105"/>
        <v>464</v>
      </c>
      <c r="AA466" s="12">
        <f t="shared" si="96"/>
        <v>17</v>
      </c>
      <c r="AB466" s="32">
        <f>IFERROR(INDEX(generale!$A$5:$I$1004,$Z466,1),"")</f>
        <v>0</v>
      </c>
      <c r="AC466" s="32">
        <f>IFERROR(INDEX(generale!$A$5:$I$1004,$Z466,2),"")</f>
        <v>0</v>
      </c>
      <c r="AD466" s="32">
        <f>IFERROR(INDEX(generale!$A$5:$I$1004,$Z466,3),"")</f>
        <v>0</v>
      </c>
      <c r="AE466" s="32">
        <f>IFERROR(INDEX(generale!$A$5:$I$1004,$Z466,4),"")</f>
        <v>0</v>
      </c>
      <c r="AF466" s="32">
        <f>IFERROR(INDEX(generale!$A$5:$I$1004,$Z466,5),"")</f>
        <v>0</v>
      </c>
      <c r="AG466" s="32">
        <f>IFERROR(INDEX(generale!$A$5:$I$1004,$Z466,6),"")</f>
        <v>0</v>
      </c>
      <c r="AH466" s="13">
        <f>IFERROR(INDEX(generale!$A$5:$I$1004,$Z466,7),"")</f>
        <v>0</v>
      </c>
      <c r="AI466" s="13">
        <f>IFERROR(INDEX(generale!$A$5:$I$1004,$Z466,8),"")</f>
        <v>0</v>
      </c>
    </row>
    <row r="467" spans="1:35">
      <c r="A467" s="12" t="str">
        <f t="shared" si="97"/>
        <v/>
      </c>
      <c r="B467" s="42" t="str">
        <f t="shared" si="98"/>
        <v/>
      </c>
      <c r="C467" s="42" t="str">
        <f t="shared" si="99"/>
        <v/>
      </c>
      <c r="D467" s="12" t="str">
        <f t="shared" si="100"/>
        <v/>
      </c>
      <c r="E467" s="12" t="str">
        <f t="shared" si="101"/>
        <v/>
      </c>
      <c r="F467" s="12" t="str">
        <f t="shared" si="102"/>
        <v/>
      </c>
      <c r="G467" s="44" t="str">
        <f t="shared" si="103"/>
        <v/>
      </c>
      <c r="H467" s="44" t="str">
        <f t="shared" si="104"/>
        <v/>
      </c>
      <c r="Z467" s="12">
        <f t="shared" si="105"/>
        <v>465</v>
      </c>
      <c r="AA467" s="12">
        <f t="shared" si="96"/>
        <v>17</v>
      </c>
      <c r="AB467" s="32">
        <f>IFERROR(INDEX(generale!$A$5:$I$1004,$Z467,1),"")</f>
        <v>0</v>
      </c>
      <c r="AC467" s="32">
        <f>IFERROR(INDEX(generale!$A$5:$I$1004,$Z467,2),"")</f>
        <v>0</v>
      </c>
      <c r="AD467" s="32">
        <f>IFERROR(INDEX(generale!$A$5:$I$1004,$Z467,3),"")</f>
        <v>0</v>
      </c>
      <c r="AE467" s="32">
        <f>IFERROR(INDEX(generale!$A$5:$I$1004,$Z467,4),"")</f>
        <v>0</v>
      </c>
      <c r="AF467" s="32">
        <f>IFERROR(INDEX(generale!$A$5:$I$1004,$Z467,5),"")</f>
        <v>0</v>
      </c>
      <c r="AG467" s="32">
        <f>IFERROR(INDEX(generale!$A$5:$I$1004,$Z467,6),"")</f>
        <v>0</v>
      </c>
      <c r="AH467" s="13">
        <f>IFERROR(INDEX(generale!$A$5:$I$1004,$Z467,7),"")</f>
        <v>0</v>
      </c>
      <c r="AI467" s="13">
        <f>IFERROR(INDEX(generale!$A$5:$I$1004,$Z467,8),"")</f>
        <v>0</v>
      </c>
    </row>
    <row r="468" spans="1:35">
      <c r="A468" s="12" t="str">
        <f t="shared" si="97"/>
        <v/>
      </c>
      <c r="B468" s="42" t="str">
        <f t="shared" si="98"/>
        <v/>
      </c>
      <c r="C468" s="42" t="str">
        <f t="shared" si="99"/>
        <v/>
      </c>
      <c r="D468" s="12" t="str">
        <f t="shared" si="100"/>
        <v/>
      </c>
      <c r="E468" s="12" t="str">
        <f t="shared" si="101"/>
        <v/>
      </c>
      <c r="F468" s="12" t="str">
        <f t="shared" si="102"/>
        <v/>
      </c>
      <c r="G468" s="44" t="str">
        <f t="shared" si="103"/>
        <v/>
      </c>
      <c r="H468" s="44" t="str">
        <f t="shared" si="104"/>
        <v/>
      </c>
      <c r="Z468" s="12">
        <f t="shared" si="105"/>
        <v>466</v>
      </c>
      <c r="AA468" s="12">
        <f t="shared" si="96"/>
        <v>17</v>
      </c>
      <c r="AB468" s="32">
        <f>IFERROR(INDEX(generale!$A$5:$I$1004,$Z468,1),"")</f>
        <v>0</v>
      </c>
      <c r="AC468" s="32">
        <f>IFERROR(INDEX(generale!$A$5:$I$1004,$Z468,2),"")</f>
        <v>0</v>
      </c>
      <c r="AD468" s="32">
        <f>IFERROR(INDEX(generale!$A$5:$I$1004,$Z468,3),"")</f>
        <v>0</v>
      </c>
      <c r="AE468" s="32">
        <f>IFERROR(INDEX(generale!$A$5:$I$1004,$Z468,4),"")</f>
        <v>0</v>
      </c>
      <c r="AF468" s="32">
        <f>IFERROR(INDEX(generale!$A$5:$I$1004,$Z468,5),"")</f>
        <v>0</v>
      </c>
      <c r="AG468" s="32">
        <f>IFERROR(INDEX(generale!$A$5:$I$1004,$Z468,6),"")</f>
        <v>0</v>
      </c>
      <c r="AH468" s="13">
        <f>IFERROR(INDEX(generale!$A$5:$I$1004,$Z468,7),"")</f>
        <v>0</v>
      </c>
      <c r="AI468" s="13">
        <f>IFERROR(INDEX(generale!$A$5:$I$1004,$Z468,8),"")</f>
        <v>0</v>
      </c>
    </row>
    <row r="469" spans="1:35">
      <c r="A469" s="12" t="str">
        <f t="shared" si="97"/>
        <v/>
      </c>
      <c r="B469" s="42" t="str">
        <f t="shared" si="98"/>
        <v/>
      </c>
      <c r="C469" s="42" t="str">
        <f t="shared" si="99"/>
        <v/>
      </c>
      <c r="D469" s="12" t="str">
        <f t="shared" si="100"/>
        <v/>
      </c>
      <c r="E469" s="12" t="str">
        <f t="shared" si="101"/>
        <v/>
      </c>
      <c r="F469" s="12" t="str">
        <f t="shared" si="102"/>
        <v/>
      </c>
      <c r="G469" s="44" t="str">
        <f t="shared" si="103"/>
        <v/>
      </c>
      <c r="H469" s="44" t="str">
        <f t="shared" si="104"/>
        <v/>
      </c>
      <c r="Z469" s="12">
        <f t="shared" si="105"/>
        <v>467</v>
      </c>
      <c r="AA469" s="12">
        <f t="shared" si="96"/>
        <v>17</v>
      </c>
      <c r="AB469" s="32">
        <f>IFERROR(INDEX(generale!$A$5:$I$1004,$Z469,1),"")</f>
        <v>0</v>
      </c>
      <c r="AC469" s="32">
        <f>IFERROR(INDEX(generale!$A$5:$I$1004,$Z469,2),"")</f>
        <v>0</v>
      </c>
      <c r="AD469" s="32">
        <f>IFERROR(INDEX(generale!$A$5:$I$1004,$Z469,3),"")</f>
        <v>0</v>
      </c>
      <c r="AE469" s="32">
        <f>IFERROR(INDEX(generale!$A$5:$I$1004,$Z469,4),"")</f>
        <v>0</v>
      </c>
      <c r="AF469" s="32">
        <f>IFERROR(INDEX(generale!$A$5:$I$1004,$Z469,5),"")</f>
        <v>0</v>
      </c>
      <c r="AG469" s="32">
        <f>IFERROR(INDEX(generale!$A$5:$I$1004,$Z469,6),"")</f>
        <v>0</v>
      </c>
      <c r="AH469" s="13">
        <f>IFERROR(INDEX(generale!$A$5:$I$1004,$Z469,7),"")</f>
        <v>0</v>
      </c>
      <c r="AI469" s="13">
        <f>IFERROR(INDEX(generale!$A$5:$I$1004,$Z469,8),"")</f>
        <v>0</v>
      </c>
    </row>
    <row r="470" spans="1:35">
      <c r="A470" s="12" t="str">
        <f t="shared" si="97"/>
        <v/>
      </c>
      <c r="B470" s="42" t="str">
        <f t="shared" si="98"/>
        <v/>
      </c>
      <c r="C470" s="42" t="str">
        <f t="shared" si="99"/>
        <v/>
      </c>
      <c r="D470" s="12" t="str">
        <f t="shared" si="100"/>
        <v/>
      </c>
      <c r="E470" s="12" t="str">
        <f t="shared" si="101"/>
        <v/>
      </c>
      <c r="F470" s="12" t="str">
        <f t="shared" si="102"/>
        <v/>
      </c>
      <c r="G470" s="44" t="str">
        <f t="shared" si="103"/>
        <v/>
      </c>
      <c r="H470" s="44" t="str">
        <f t="shared" si="104"/>
        <v/>
      </c>
      <c r="Z470" s="12">
        <f t="shared" si="105"/>
        <v>468</v>
      </c>
      <c r="AA470" s="12">
        <f t="shared" si="96"/>
        <v>17</v>
      </c>
      <c r="AB470" s="32">
        <f>IFERROR(INDEX(generale!$A$5:$I$1004,$Z470,1),"")</f>
        <v>0</v>
      </c>
      <c r="AC470" s="32">
        <f>IFERROR(INDEX(generale!$A$5:$I$1004,$Z470,2),"")</f>
        <v>0</v>
      </c>
      <c r="AD470" s="32">
        <f>IFERROR(INDEX(generale!$A$5:$I$1004,$Z470,3),"")</f>
        <v>0</v>
      </c>
      <c r="AE470" s="32">
        <f>IFERROR(INDEX(generale!$A$5:$I$1004,$Z470,4),"")</f>
        <v>0</v>
      </c>
      <c r="AF470" s="32">
        <f>IFERROR(INDEX(generale!$A$5:$I$1004,$Z470,5),"")</f>
        <v>0</v>
      </c>
      <c r="AG470" s="32">
        <f>IFERROR(INDEX(generale!$A$5:$I$1004,$Z470,6),"")</f>
        <v>0</v>
      </c>
      <c r="AH470" s="13">
        <f>IFERROR(INDEX(generale!$A$5:$I$1004,$Z470,7),"")</f>
        <v>0</v>
      </c>
      <c r="AI470" s="13">
        <f>IFERROR(INDEX(generale!$A$5:$I$1004,$Z470,8),"")</f>
        <v>0</v>
      </c>
    </row>
    <row r="471" spans="1:35">
      <c r="A471" s="12" t="str">
        <f t="shared" si="97"/>
        <v/>
      </c>
      <c r="B471" s="42" t="str">
        <f t="shared" si="98"/>
        <v/>
      </c>
      <c r="C471" s="42" t="str">
        <f t="shared" si="99"/>
        <v/>
      </c>
      <c r="D471" s="12" t="str">
        <f t="shared" si="100"/>
        <v/>
      </c>
      <c r="E471" s="12" t="str">
        <f t="shared" si="101"/>
        <v/>
      </c>
      <c r="F471" s="12" t="str">
        <f t="shared" si="102"/>
        <v/>
      </c>
      <c r="G471" s="44" t="str">
        <f t="shared" si="103"/>
        <v/>
      </c>
      <c r="H471" s="44" t="str">
        <f t="shared" si="104"/>
        <v/>
      </c>
      <c r="Z471" s="12">
        <f t="shared" si="105"/>
        <v>469</v>
      </c>
      <c r="AA471" s="12">
        <f t="shared" si="96"/>
        <v>17</v>
      </c>
      <c r="AB471" s="32">
        <f>IFERROR(INDEX(generale!$A$5:$I$1004,$Z471,1),"")</f>
        <v>0</v>
      </c>
      <c r="AC471" s="32">
        <f>IFERROR(INDEX(generale!$A$5:$I$1004,$Z471,2),"")</f>
        <v>0</v>
      </c>
      <c r="AD471" s="32">
        <f>IFERROR(INDEX(generale!$A$5:$I$1004,$Z471,3),"")</f>
        <v>0</v>
      </c>
      <c r="AE471" s="32">
        <f>IFERROR(INDEX(generale!$A$5:$I$1004,$Z471,4),"")</f>
        <v>0</v>
      </c>
      <c r="AF471" s="32">
        <f>IFERROR(INDEX(generale!$A$5:$I$1004,$Z471,5),"")</f>
        <v>0</v>
      </c>
      <c r="AG471" s="32">
        <f>IFERROR(INDEX(generale!$A$5:$I$1004,$Z471,6),"")</f>
        <v>0</v>
      </c>
      <c r="AH471" s="13">
        <f>IFERROR(INDEX(generale!$A$5:$I$1004,$Z471,7),"")</f>
        <v>0</v>
      </c>
      <c r="AI471" s="13">
        <f>IFERROR(INDEX(generale!$A$5:$I$1004,$Z471,8),"")</f>
        <v>0</v>
      </c>
    </row>
    <row r="472" spans="1:35">
      <c r="A472" s="12" t="str">
        <f t="shared" si="97"/>
        <v/>
      </c>
      <c r="B472" s="42" t="str">
        <f t="shared" si="98"/>
        <v/>
      </c>
      <c r="C472" s="42" t="str">
        <f t="shared" si="99"/>
        <v/>
      </c>
      <c r="D472" s="12" t="str">
        <f t="shared" si="100"/>
        <v/>
      </c>
      <c r="E472" s="12" t="str">
        <f t="shared" si="101"/>
        <v/>
      </c>
      <c r="F472" s="12" t="str">
        <f t="shared" si="102"/>
        <v/>
      </c>
      <c r="G472" s="44" t="str">
        <f t="shared" si="103"/>
        <v/>
      </c>
      <c r="H472" s="44" t="str">
        <f t="shared" si="104"/>
        <v/>
      </c>
      <c r="Z472" s="12">
        <f t="shared" si="105"/>
        <v>470</v>
      </c>
      <c r="AA472" s="12">
        <f t="shared" si="96"/>
        <v>17</v>
      </c>
      <c r="AB472" s="32">
        <f>IFERROR(INDEX(generale!$A$5:$I$1004,$Z472,1),"")</f>
        <v>0</v>
      </c>
      <c r="AC472" s="32">
        <f>IFERROR(INDEX(generale!$A$5:$I$1004,$Z472,2),"")</f>
        <v>0</v>
      </c>
      <c r="AD472" s="32">
        <f>IFERROR(INDEX(generale!$A$5:$I$1004,$Z472,3),"")</f>
        <v>0</v>
      </c>
      <c r="AE472" s="32">
        <f>IFERROR(INDEX(generale!$A$5:$I$1004,$Z472,4),"")</f>
        <v>0</v>
      </c>
      <c r="AF472" s="32">
        <f>IFERROR(INDEX(generale!$A$5:$I$1004,$Z472,5),"")</f>
        <v>0</v>
      </c>
      <c r="AG472" s="32">
        <f>IFERROR(INDEX(generale!$A$5:$I$1004,$Z472,6),"")</f>
        <v>0</v>
      </c>
      <c r="AH472" s="13">
        <f>IFERROR(INDEX(generale!$A$5:$I$1004,$Z472,7),"")</f>
        <v>0</v>
      </c>
      <c r="AI472" s="13">
        <f>IFERROR(INDEX(generale!$A$5:$I$1004,$Z472,8),"")</f>
        <v>0</v>
      </c>
    </row>
    <row r="473" spans="1:35">
      <c r="A473" s="12" t="str">
        <f t="shared" si="97"/>
        <v/>
      </c>
      <c r="B473" s="42" t="str">
        <f t="shared" si="98"/>
        <v/>
      </c>
      <c r="C473" s="42" t="str">
        <f t="shared" si="99"/>
        <v/>
      </c>
      <c r="D473" s="12" t="str">
        <f t="shared" si="100"/>
        <v/>
      </c>
      <c r="E473" s="12" t="str">
        <f t="shared" si="101"/>
        <v/>
      </c>
      <c r="F473" s="12" t="str">
        <f t="shared" si="102"/>
        <v/>
      </c>
      <c r="G473" s="44" t="str">
        <f t="shared" si="103"/>
        <v/>
      </c>
      <c r="H473" s="44" t="str">
        <f t="shared" si="104"/>
        <v/>
      </c>
      <c r="Z473" s="12">
        <f t="shared" si="105"/>
        <v>471</v>
      </c>
      <c r="AA473" s="12">
        <f t="shared" si="96"/>
        <v>17</v>
      </c>
      <c r="AB473" s="32">
        <f>IFERROR(INDEX(generale!$A$5:$I$1004,$Z473,1),"")</f>
        <v>0</v>
      </c>
      <c r="AC473" s="32">
        <f>IFERROR(INDEX(generale!$A$5:$I$1004,$Z473,2),"")</f>
        <v>0</v>
      </c>
      <c r="AD473" s="32">
        <f>IFERROR(INDEX(generale!$A$5:$I$1004,$Z473,3),"")</f>
        <v>0</v>
      </c>
      <c r="AE473" s="32">
        <f>IFERROR(INDEX(generale!$A$5:$I$1004,$Z473,4),"")</f>
        <v>0</v>
      </c>
      <c r="AF473" s="32">
        <f>IFERROR(INDEX(generale!$A$5:$I$1004,$Z473,5),"")</f>
        <v>0</v>
      </c>
      <c r="AG473" s="32">
        <f>IFERROR(INDEX(generale!$A$5:$I$1004,$Z473,6),"")</f>
        <v>0</v>
      </c>
      <c r="AH473" s="13">
        <f>IFERROR(INDEX(generale!$A$5:$I$1004,$Z473,7),"")</f>
        <v>0</v>
      </c>
      <c r="AI473" s="13">
        <f>IFERROR(INDEX(generale!$A$5:$I$1004,$Z473,8),"")</f>
        <v>0</v>
      </c>
    </row>
    <row r="474" spans="1:35">
      <c r="A474" s="12" t="str">
        <f t="shared" si="97"/>
        <v/>
      </c>
      <c r="B474" s="42" t="str">
        <f t="shared" si="98"/>
        <v/>
      </c>
      <c r="C474" s="42" t="str">
        <f t="shared" si="99"/>
        <v/>
      </c>
      <c r="D474" s="12" t="str">
        <f t="shared" si="100"/>
        <v/>
      </c>
      <c r="E474" s="12" t="str">
        <f t="shared" si="101"/>
        <v/>
      </c>
      <c r="F474" s="12" t="str">
        <f t="shared" si="102"/>
        <v/>
      </c>
      <c r="G474" s="44" t="str">
        <f t="shared" si="103"/>
        <v/>
      </c>
      <c r="H474" s="44" t="str">
        <f t="shared" si="104"/>
        <v/>
      </c>
      <c r="Z474" s="12">
        <f t="shared" si="105"/>
        <v>472</v>
      </c>
      <c r="AA474" s="12">
        <f t="shared" si="96"/>
        <v>17</v>
      </c>
      <c r="AB474" s="32">
        <f>IFERROR(INDEX(generale!$A$5:$I$1004,$Z474,1),"")</f>
        <v>0</v>
      </c>
      <c r="AC474" s="32">
        <f>IFERROR(INDEX(generale!$A$5:$I$1004,$Z474,2),"")</f>
        <v>0</v>
      </c>
      <c r="AD474" s="32">
        <f>IFERROR(INDEX(generale!$A$5:$I$1004,$Z474,3),"")</f>
        <v>0</v>
      </c>
      <c r="AE474" s="32">
        <f>IFERROR(INDEX(generale!$A$5:$I$1004,$Z474,4),"")</f>
        <v>0</v>
      </c>
      <c r="AF474" s="32">
        <f>IFERROR(INDEX(generale!$A$5:$I$1004,$Z474,5),"")</f>
        <v>0</v>
      </c>
      <c r="AG474" s="32">
        <f>IFERROR(INDEX(generale!$A$5:$I$1004,$Z474,6),"")</f>
        <v>0</v>
      </c>
      <c r="AH474" s="13">
        <f>IFERROR(INDEX(generale!$A$5:$I$1004,$Z474,7),"")</f>
        <v>0</v>
      </c>
      <c r="AI474" s="13">
        <f>IFERROR(INDEX(generale!$A$5:$I$1004,$Z474,8),"")</f>
        <v>0</v>
      </c>
    </row>
    <row r="475" spans="1:35">
      <c r="A475" s="12" t="str">
        <f t="shared" si="97"/>
        <v/>
      </c>
      <c r="B475" s="42" t="str">
        <f t="shared" si="98"/>
        <v/>
      </c>
      <c r="C475" s="42" t="str">
        <f t="shared" si="99"/>
        <v/>
      </c>
      <c r="D475" s="12" t="str">
        <f t="shared" si="100"/>
        <v/>
      </c>
      <c r="E475" s="12" t="str">
        <f t="shared" si="101"/>
        <v/>
      </c>
      <c r="F475" s="12" t="str">
        <f t="shared" si="102"/>
        <v/>
      </c>
      <c r="G475" s="44" t="str">
        <f t="shared" si="103"/>
        <v/>
      </c>
      <c r="H475" s="44" t="str">
        <f t="shared" si="104"/>
        <v/>
      </c>
      <c r="Z475" s="12">
        <f t="shared" si="105"/>
        <v>473</v>
      </c>
      <c r="AA475" s="12">
        <f t="shared" si="96"/>
        <v>17</v>
      </c>
      <c r="AB475" s="32">
        <f>IFERROR(INDEX(generale!$A$5:$I$1004,$Z475,1),"")</f>
        <v>0</v>
      </c>
      <c r="AC475" s="32">
        <f>IFERROR(INDEX(generale!$A$5:$I$1004,$Z475,2),"")</f>
        <v>0</v>
      </c>
      <c r="AD475" s="32">
        <f>IFERROR(INDEX(generale!$A$5:$I$1004,$Z475,3),"")</f>
        <v>0</v>
      </c>
      <c r="AE475" s="32">
        <f>IFERROR(INDEX(generale!$A$5:$I$1004,$Z475,4),"")</f>
        <v>0</v>
      </c>
      <c r="AF475" s="32">
        <f>IFERROR(INDEX(generale!$A$5:$I$1004,$Z475,5),"")</f>
        <v>0</v>
      </c>
      <c r="AG475" s="32">
        <f>IFERROR(INDEX(generale!$A$5:$I$1004,$Z475,6),"")</f>
        <v>0</v>
      </c>
      <c r="AH475" s="13">
        <f>IFERROR(INDEX(generale!$A$5:$I$1004,$Z475,7),"")</f>
        <v>0</v>
      </c>
      <c r="AI475" s="13">
        <f>IFERROR(INDEX(generale!$A$5:$I$1004,$Z475,8),"")</f>
        <v>0</v>
      </c>
    </row>
    <row r="476" spans="1:35">
      <c r="A476" s="12" t="str">
        <f t="shared" si="97"/>
        <v/>
      </c>
      <c r="B476" s="42" t="str">
        <f t="shared" si="98"/>
        <v/>
      </c>
      <c r="C476" s="42" t="str">
        <f t="shared" si="99"/>
        <v/>
      </c>
      <c r="D476" s="12" t="str">
        <f t="shared" si="100"/>
        <v/>
      </c>
      <c r="E476" s="12" t="str">
        <f t="shared" si="101"/>
        <v/>
      </c>
      <c r="F476" s="12" t="str">
        <f t="shared" si="102"/>
        <v/>
      </c>
      <c r="G476" s="44" t="str">
        <f t="shared" si="103"/>
        <v/>
      </c>
      <c r="H476" s="44" t="str">
        <f t="shared" si="104"/>
        <v/>
      </c>
      <c r="Z476" s="12">
        <f t="shared" si="105"/>
        <v>474</v>
      </c>
      <c r="AA476" s="12">
        <f t="shared" si="96"/>
        <v>17</v>
      </c>
      <c r="AB476" s="32">
        <f>IFERROR(INDEX(generale!$A$5:$I$1004,$Z476,1),"")</f>
        <v>0</v>
      </c>
      <c r="AC476" s="32">
        <f>IFERROR(INDEX(generale!$A$5:$I$1004,$Z476,2),"")</f>
        <v>0</v>
      </c>
      <c r="AD476" s="32">
        <f>IFERROR(INDEX(generale!$A$5:$I$1004,$Z476,3),"")</f>
        <v>0</v>
      </c>
      <c r="AE476" s="32">
        <f>IFERROR(INDEX(generale!$A$5:$I$1004,$Z476,4),"")</f>
        <v>0</v>
      </c>
      <c r="AF476" s="32">
        <f>IFERROR(INDEX(generale!$A$5:$I$1004,$Z476,5),"")</f>
        <v>0</v>
      </c>
      <c r="AG476" s="32">
        <f>IFERROR(INDEX(generale!$A$5:$I$1004,$Z476,6),"")</f>
        <v>0</v>
      </c>
      <c r="AH476" s="13">
        <f>IFERROR(INDEX(generale!$A$5:$I$1004,$Z476,7),"")</f>
        <v>0</v>
      </c>
      <c r="AI476" s="13">
        <f>IFERROR(INDEX(generale!$A$5:$I$1004,$Z476,8),"")</f>
        <v>0</v>
      </c>
    </row>
    <row r="477" spans="1:35">
      <c r="A477" s="12" t="str">
        <f t="shared" si="97"/>
        <v/>
      </c>
      <c r="B477" s="42" t="str">
        <f t="shared" si="98"/>
        <v/>
      </c>
      <c r="C477" s="42" t="str">
        <f t="shared" si="99"/>
        <v/>
      </c>
      <c r="D477" s="12" t="str">
        <f t="shared" si="100"/>
        <v/>
      </c>
      <c r="E477" s="12" t="str">
        <f t="shared" si="101"/>
        <v/>
      </c>
      <c r="F477" s="12" t="str">
        <f t="shared" si="102"/>
        <v/>
      </c>
      <c r="G477" s="44" t="str">
        <f t="shared" si="103"/>
        <v/>
      </c>
      <c r="H477" s="44" t="str">
        <f t="shared" si="104"/>
        <v/>
      </c>
      <c r="Z477" s="12">
        <f t="shared" si="105"/>
        <v>475</v>
      </c>
      <c r="AA477" s="12">
        <f t="shared" si="96"/>
        <v>17</v>
      </c>
      <c r="AB477" s="32">
        <f>IFERROR(INDEX(generale!$A$5:$I$1004,$Z477,1),"")</f>
        <v>0</v>
      </c>
      <c r="AC477" s="32">
        <f>IFERROR(INDEX(generale!$A$5:$I$1004,$Z477,2),"")</f>
        <v>0</v>
      </c>
      <c r="AD477" s="32">
        <f>IFERROR(INDEX(generale!$A$5:$I$1004,$Z477,3),"")</f>
        <v>0</v>
      </c>
      <c r="AE477" s="32">
        <f>IFERROR(INDEX(generale!$A$5:$I$1004,$Z477,4),"")</f>
        <v>0</v>
      </c>
      <c r="AF477" s="32">
        <f>IFERROR(INDEX(generale!$A$5:$I$1004,$Z477,5),"")</f>
        <v>0</v>
      </c>
      <c r="AG477" s="32">
        <f>IFERROR(INDEX(generale!$A$5:$I$1004,$Z477,6),"")</f>
        <v>0</v>
      </c>
      <c r="AH477" s="13">
        <f>IFERROR(INDEX(generale!$A$5:$I$1004,$Z477,7),"")</f>
        <v>0</v>
      </c>
      <c r="AI477" s="13">
        <f>IFERROR(INDEX(generale!$A$5:$I$1004,$Z477,8),"")</f>
        <v>0</v>
      </c>
    </row>
    <row r="478" spans="1:35">
      <c r="A478" s="12" t="str">
        <f t="shared" si="97"/>
        <v/>
      </c>
      <c r="B478" s="42" t="str">
        <f t="shared" si="98"/>
        <v/>
      </c>
      <c r="C478" s="42" t="str">
        <f t="shared" si="99"/>
        <v/>
      </c>
      <c r="D478" s="12" t="str">
        <f t="shared" si="100"/>
        <v/>
      </c>
      <c r="E478" s="12" t="str">
        <f t="shared" si="101"/>
        <v/>
      </c>
      <c r="F478" s="12" t="str">
        <f t="shared" si="102"/>
        <v/>
      </c>
      <c r="G478" s="44" t="str">
        <f t="shared" si="103"/>
        <v/>
      </c>
      <c r="H478" s="44" t="str">
        <f t="shared" si="104"/>
        <v/>
      </c>
      <c r="Z478" s="12">
        <f t="shared" si="105"/>
        <v>476</v>
      </c>
      <c r="AA478" s="12">
        <f t="shared" si="96"/>
        <v>17</v>
      </c>
      <c r="AB478" s="32">
        <f>IFERROR(INDEX(generale!$A$5:$I$1004,$Z478,1),"")</f>
        <v>0</v>
      </c>
      <c r="AC478" s="32">
        <f>IFERROR(INDEX(generale!$A$5:$I$1004,$Z478,2),"")</f>
        <v>0</v>
      </c>
      <c r="AD478" s="32">
        <f>IFERROR(INDEX(generale!$A$5:$I$1004,$Z478,3),"")</f>
        <v>0</v>
      </c>
      <c r="AE478" s="32">
        <f>IFERROR(INDEX(generale!$A$5:$I$1004,$Z478,4),"")</f>
        <v>0</v>
      </c>
      <c r="AF478" s="32">
        <f>IFERROR(INDEX(generale!$A$5:$I$1004,$Z478,5),"")</f>
        <v>0</v>
      </c>
      <c r="AG478" s="32">
        <f>IFERROR(INDEX(generale!$A$5:$I$1004,$Z478,6),"")</f>
        <v>0</v>
      </c>
      <c r="AH478" s="13">
        <f>IFERROR(INDEX(generale!$A$5:$I$1004,$Z478,7),"")</f>
        <v>0</v>
      </c>
      <c r="AI478" s="13">
        <f>IFERROR(INDEX(generale!$A$5:$I$1004,$Z478,8),"")</f>
        <v>0</v>
      </c>
    </row>
    <row r="479" spans="1:35">
      <c r="A479" s="12" t="str">
        <f t="shared" si="97"/>
        <v/>
      </c>
      <c r="B479" s="42" t="str">
        <f t="shared" si="98"/>
        <v/>
      </c>
      <c r="C479" s="42" t="str">
        <f t="shared" si="99"/>
        <v/>
      </c>
      <c r="D479" s="12" t="str">
        <f t="shared" si="100"/>
        <v/>
      </c>
      <c r="E479" s="12" t="str">
        <f t="shared" si="101"/>
        <v/>
      </c>
      <c r="F479" s="12" t="str">
        <f t="shared" si="102"/>
        <v/>
      </c>
      <c r="G479" s="44" t="str">
        <f t="shared" si="103"/>
        <v/>
      </c>
      <c r="H479" s="44" t="str">
        <f t="shared" si="104"/>
        <v/>
      </c>
      <c r="Z479" s="12">
        <f t="shared" si="105"/>
        <v>477</v>
      </c>
      <c r="AA479" s="12">
        <f t="shared" si="96"/>
        <v>17</v>
      </c>
      <c r="AB479" s="32">
        <f>IFERROR(INDEX(generale!$A$5:$I$1004,$Z479,1),"")</f>
        <v>0</v>
      </c>
      <c r="AC479" s="32">
        <f>IFERROR(INDEX(generale!$A$5:$I$1004,$Z479,2),"")</f>
        <v>0</v>
      </c>
      <c r="AD479" s="32">
        <f>IFERROR(INDEX(generale!$A$5:$I$1004,$Z479,3),"")</f>
        <v>0</v>
      </c>
      <c r="AE479" s="32">
        <f>IFERROR(INDEX(generale!$A$5:$I$1004,$Z479,4),"")</f>
        <v>0</v>
      </c>
      <c r="AF479" s="32">
        <f>IFERROR(INDEX(generale!$A$5:$I$1004,$Z479,5),"")</f>
        <v>0</v>
      </c>
      <c r="AG479" s="32">
        <f>IFERROR(INDEX(generale!$A$5:$I$1004,$Z479,6),"")</f>
        <v>0</v>
      </c>
      <c r="AH479" s="13">
        <f>IFERROR(INDEX(generale!$A$5:$I$1004,$Z479,7),"")</f>
        <v>0</v>
      </c>
      <c r="AI479" s="13">
        <f>IFERROR(INDEX(generale!$A$5:$I$1004,$Z479,8),"")</f>
        <v>0</v>
      </c>
    </row>
    <row r="480" spans="1:35">
      <c r="A480" s="12" t="str">
        <f t="shared" si="97"/>
        <v/>
      </c>
      <c r="B480" s="42" t="str">
        <f t="shared" si="98"/>
        <v/>
      </c>
      <c r="C480" s="42" t="str">
        <f t="shared" si="99"/>
        <v/>
      </c>
      <c r="D480" s="12" t="str">
        <f t="shared" si="100"/>
        <v/>
      </c>
      <c r="E480" s="12" t="str">
        <f t="shared" si="101"/>
        <v/>
      </c>
      <c r="F480" s="12" t="str">
        <f t="shared" si="102"/>
        <v/>
      </c>
      <c r="G480" s="44" t="str">
        <f t="shared" si="103"/>
        <v/>
      </c>
      <c r="H480" s="44" t="str">
        <f t="shared" si="104"/>
        <v/>
      </c>
      <c r="Z480" s="12">
        <f t="shared" si="105"/>
        <v>478</v>
      </c>
      <c r="AA480" s="12">
        <f t="shared" si="96"/>
        <v>17</v>
      </c>
      <c r="AB480" s="32">
        <f>IFERROR(INDEX(generale!$A$5:$I$1004,$Z480,1),"")</f>
        <v>0</v>
      </c>
      <c r="AC480" s="32">
        <f>IFERROR(INDEX(generale!$A$5:$I$1004,$Z480,2),"")</f>
        <v>0</v>
      </c>
      <c r="AD480" s="32">
        <f>IFERROR(INDEX(generale!$A$5:$I$1004,$Z480,3),"")</f>
        <v>0</v>
      </c>
      <c r="AE480" s="32">
        <f>IFERROR(INDEX(generale!$A$5:$I$1004,$Z480,4),"")</f>
        <v>0</v>
      </c>
      <c r="AF480" s="32">
        <f>IFERROR(INDEX(generale!$A$5:$I$1004,$Z480,5),"")</f>
        <v>0</v>
      </c>
      <c r="AG480" s="32">
        <f>IFERROR(INDEX(generale!$A$5:$I$1004,$Z480,6),"")</f>
        <v>0</v>
      </c>
      <c r="AH480" s="13">
        <f>IFERROR(INDEX(generale!$A$5:$I$1004,$Z480,7),"")</f>
        <v>0</v>
      </c>
      <c r="AI480" s="13">
        <f>IFERROR(INDEX(generale!$A$5:$I$1004,$Z480,8),"")</f>
        <v>0</v>
      </c>
    </row>
    <row r="481" spans="1:35">
      <c r="A481" s="12" t="str">
        <f t="shared" si="97"/>
        <v/>
      </c>
      <c r="B481" s="42" t="str">
        <f t="shared" si="98"/>
        <v/>
      </c>
      <c r="C481" s="42" t="str">
        <f t="shared" si="99"/>
        <v/>
      </c>
      <c r="D481" s="12" t="str">
        <f t="shared" si="100"/>
        <v/>
      </c>
      <c r="E481" s="12" t="str">
        <f t="shared" si="101"/>
        <v/>
      </c>
      <c r="F481" s="12" t="str">
        <f t="shared" si="102"/>
        <v/>
      </c>
      <c r="G481" s="44" t="str">
        <f t="shared" si="103"/>
        <v/>
      </c>
      <c r="H481" s="44" t="str">
        <f t="shared" si="104"/>
        <v/>
      </c>
      <c r="Z481" s="12">
        <f t="shared" si="105"/>
        <v>479</v>
      </c>
      <c r="AA481" s="12">
        <f t="shared" si="96"/>
        <v>17</v>
      </c>
      <c r="AB481" s="32">
        <f>IFERROR(INDEX(generale!$A$5:$I$1004,$Z481,1),"")</f>
        <v>0</v>
      </c>
      <c r="AC481" s="32">
        <f>IFERROR(INDEX(generale!$A$5:$I$1004,$Z481,2),"")</f>
        <v>0</v>
      </c>
      <c r="AD481" s="32">
        <f>IFERROR(INDEX(generale!$A$5:$I$1004,$Z481,3),"")</f>
        <v>0</v>
      </c>
      <c r="AE481" s="32">
        <f>IFERROR(INDEX(generale!$A$5:$I$1004,$Z481,4),"")</f>
        <v>0</v>
      </c>
      <c r="AF481" s="32">
        <f>IFERROR(INDEX(generale!$A$5:$I$1004,$Z481,5),"")</f>
        <v>0</v>
      </c>
      <c r="AG481" s="32">
        <f>IFERROR(INDEX(generale!$A$5:$I$1004,$Z481,6),"")</f>
        <v>0</v>
      </c>
      <c r="AH481" s="13">
        <f>IFERROR(INDEX(generale!$A$5:$I$1004,$Z481,7),"")</f>
        <v>0</v>
      </c>
      <c r="AI481" s="13">
        <f>IFERROR(INDEX(generale!$A$5:$I$1004,$Z481,8),"")</f>
        <v>0</v>
      </c>
    </row>
    <row r="482" spans="1:35">
      <c r="A482" s="12" t="str">
        <f t="shared" si="97"/>
        <v/>
      </c>
      <c r="B482" s="42" t="str">
        <f t="shared" si="98"/>
        <v/>
      </c>
      <c r="C482" s="42" t="str">
        <f t="shared" si="99"/>
        <v/>
      </c>
      <c r="D482" s="12" t="str">
        <f t="shared" si="100"/>
        <v/>
      </c>
      <c r="E482" s="12" t="str">
        <f t="shared" si="101"/>
        <v/>
      </c>
      <c r="F482" s="12" t="str">
        <f t="shared" si="102"/>
        <v/>
      </c>
      <c r="G482" s="44" t="str">
        <f t="shared" si="103"/>
        <v/>
      </c>
      <c r="H482" s="44" t="str">
        <f t="shared" si="104"/>
        <v/>
      </c>
      <c r="Z482" s="12">
        <f t="shared" si="105"/>
        <v>480</v>
      </c>
      <c r="AA482" s="12">
        <f t="shared" si="96"/>
        <v>17</v>
      </c>
      <c r="AB482" s="32">
        <f>IFERROR(INDEX(generale!$A$5:$I$1004,$Z482,1),"")</f>
        <v>0</v>
      </c>
      <c r="AC482" s="32">
        <f>IFERROR(INDEX(generale!$A$5:$I$1004,$Z482,2),"")</f>
        <v>0</v>
      </c>
      <c r="AD482" s="32">
        <f>IFERROR(INDEX(generale!$A$5:$I$1004,$Z482,3),"")</f>
        <v>0</v>
      </c>
      <c r="AE482" s="32">
        <f>IFERROR(INDEX(generale!$A$5:$I$1004,$Z482,4),"")</f>
        <v>0</v>
      </c>
      <c r="AF482" s="32">
        <f>IFERROR(INDEX(generale!$A$5:$I$1004,$Z482,5),"")</f>
        <v>0</v>
      </c>
      <c r="AG482" s="32">
        <f>IFERROR(INDEX(generale!$A$5:$I$1004,$Z482,6),"")</f>
        <v>0</v>
      </c>
      <c r="AH482" s="13">
        <f>IFERROR(INDEX(generale!$A$5:$I$1004,$Z482,7),"")</f>
        <v>0</v>
      </c>
      <c r="AI482" s="13">
        <f>IFERROR(INDEX(generale!$A$5:$I$1004,$Z482,8),"")</f>
        <v>0</v>
      </c>
    </row>
    <row r="483" spans="1:35">
      <c r="A483" s="12" t="str">
        <f t="shared" si="97"/>
        <v/>
      </c>
      <c r="B483" s="42" t="str">
        <f t="shared" si="98"/>
        <v/>
      </c>
      <c r="C483" s="42" t="str">
        <f t="shared" si="99"/>
        <v/>
      </c>
      <c r="D483" s="12" t="str">
        <f t="shared" si="100"/>
        <v/>
      </c>
      <c r="E483" s="12" t="str">
        <f t="shared" si="101"/>
        <v/>
      </c>
      <c r="F483" s="12" t="str">
        <f t="shared" si="102"/>
        <v/>
      </c>
      <c r="G483" s="44" t="str">
        <f t="shared" si="103"/>
        <v/>
      </c>
      <c r="H483" s="44" t="str">
        <f t="shared" si="104"/>
        <v/>
      </c>
      <c r="Z483" s="12">
        <f t="shared" si="105"/>
        <v>481</v>
      </c>
      <c r="AA483" s="12">
        <f t="shared" si="96"/>
        <v>17</v>
      </c>
      <c r="AB483" s="32">
        <f>IFERROR(INDEX(generale!$A$5:$I$1004,$Z483,1),"")</f>
        <v>0</v>
      </c>
      <c r="AC483" s="32">
        <f>IFERROR(INDEX(generale!$A$5:$I$1004,$Z483,2),"")</f>
        <v>0</v>
      </c>
      <c r="AD483" s="32">
        <f>IFERROR(INDEX(generale!$A$5:$I$1004,$Z483,3),"")</f>
        <v>0</v>
      </c>
      <c r="AE483" s="32">
        <f>IFERROR(INDEX(generale!$A$5:$I$1004,$Z483,4),"")</f>
        <v>0</v>
      </c>
      <c r="AF483" s="32">
        <f>IFERROR(INDEX(generale!$A$5:$I$1004,$Z483,5),"")</f>
        <v>0</v>
      </c>
      <c r="AG483" s="32">
        <f>IFERROR(INDEX(generale!$A$5:$I$1004,$Z483,6),"")</f>
        <v>0</v>
      </c>
      <c r="AH483" s="13">
        <f>IFERROR(INDEX(generale!$A$5:$I$1004,$Z483,7),"")</f>
        <v>0</v>
      </c>
      <c r="AI483" s="13">
        <f>IFERROR(INDEX(generale!$A$5:$I$1004,$Z483,8),"")</f>
        <v>0</v>
      </c>
    </row>
    <row r="484" spans="1:35">
      <c r="A484" s="12" t="str">
        <f t="shared" si="97"/>
        <v/>
      </c>
      <c r="B484" s="42" t="str">
        <f t="shared" si="98"/>
        <v/>
      </c>
      <c r="C484" s="42" t="str">
        <f t="shared" si="99"/>
        <v/>
      </c>
      <c r="D484" s="12" t="str">
        <f t="shared" si="100"/>
        <v/>
      </c>
      <c r="E484" s="12" t="str">
        <f t="shared" si="101"/>
        <v/>
      </c>
      <c r="F484" s="12" t="str">
        <f t="shared" si="102"/>
        <v/>
      </c>
      <c r="G484" s="44" t="str">
        <f t="shared" si="103"/>
        <v/>
      </c>
      <c r="H484" s="44" t="str">
        <f t="shared" si="104"/>
        <v/>
      </c>
      <c r="Z484" s="12">
        <f t="shared" si="105"/>
        <v>482</v>
      </c>
      <c r="AA484" s="12">
        <f t="shared" si="96"/>
        <v>17</v>
      </c>
      <c r="AB484" s="32">
        <f>IFERROR(INDEX(generale!$A$5:$I$1004,$Z484,1),"")</f>
        <v>0</v>
      </c>
      <c r="AC484" s="32">
        <f>IFERROR(INDEX(generale!$A$5:$I$1004,$Z484,2),"")</f>
        <v>0</v>
      </c>
      <c r="AD484" s="32">
        <f>IFERROR(INDEX(generale!$A$5:$I$1004,$Z484,3),"")</f>
        <v>0</v>
      </c>
      <c r="AE484" s="32">
        <f>IFERROR(INDEX(generale!$A$5:$I$1004,$Z484,4),"")</f>
        <v>0</v>
      </c>
      <c r="AF484" s="32">
        <f>IFERROR(INDEX(generale!$A$5:$I$1004,$Z484,5),"")</f>
        <v>0</v>
      </c>
      <c r="AG484" s="32">
        <f>IFERROR(INDEX(generale!$A$5:$I$1004,$Z484,6),"")</f>
        <v>0</v>
      </c>
      <c r="AH484" s="13">
        <f>IFERROR(INDEX(generale!$A$5:$I$1004,$Z484,7),"")</f>
        <v>0</v>
      </c>
      <c r="AI484" s="13">
        <f>IFERROR(INDEX(generale!$A$5:$I$1004,$Z484,8),"")</f>
        <v>0</v>
      </c>
    </row>
    <row r="485" spans="1:35">
      <c r="A485" s="12" t="str">
        <f t="shared" si="97"/>
        <v/>
      </c>
      <c r="B485" s="42" t="str">
        <f t="shared" si="98"/>
        <v/>
      </c>
      <c r="C485" s="42" t="str">
        <f t="shared" si="99"/>
        <v/>
      </c>
      <c r="D485" s="12" t="str">
        <f t="shared" si="100"/>
        <v/>
      </c>
      <c r="E485" s="12" t="str">
        <f t="shared" si="101"/>
        <v/>
      </c>
      <c r="F485" s="12" t="str">
        <f t="shared" si="102"/>
        <v/>
      </c>
      <c r="G485" s="44" t="str">
        <f t="shared" si="103"/>
        <v/>
      </c>
      <c r="H485" s="44" t="str">
        <f t="shared" si="104"/>
        <v/>
      </c>
      <c r="Z485" s="12">
        <f t="shared" si="105"/>
        <v>483</v>
      </c>
      <c r="AA485" s="12">
        <f t="shared" si="96"/>
        <v>17</v>
      </c>
      <c r="AB485" s="32">
        <f>IFERROR(INDEX(generale!$A$5:$I$1004,$Z485,1),"")</f>
        <v>0</v>
      </c>
      <c r="AC485" s="32">
        <f>IFERROR(INDEX(generale!$A$5:$I$1004,$Z485,2),"")</f>
        <v>0</v>
      </c>
      <c r="AD485" s="32">
        <f>IFERROR(INDEX(generale!$A$5:$I$1004,$Z485,3),"")</f>
        <v>0</v>
      </c>
      <c r="AE485" s="32">
        <f>IFERROR(INDEX(generale!$A$5:$I$1004,$Z485,4),"")</f>
        <v>0</v>
      </c>
      <c r="AF485" s="32">
        <f>IFERROR(INDEX(generale!$A$5:$I$1004,$Z485,5),"")</f>
        <v>0</v>
      </c>
      <c r="AG485" s="32">
        <f>IFERROR(INDEX(generale!$A$5:$I$1004,$Z485,6),"")</f>
        <v>0</v>
      </c>
      <c r="AH485" s="13">
        <f>IFERROR(INDEX(generale!$A$5:$I$1004,$Z485,7),"")</f>
        <v>0</v>
      </c>
      <c r="AI485" s="13">
        <f>IFERROR(INDEX(generale!$A$5:$I$1004,$Z485,8),"")</f>
        <v>0</v>
      </c>
    </row>
    <row r="486" spans="1:35">
      <c r="A486" s="12" t="str">
        <f t="shared" si="97"/>
        <v/>
      </c>
      <c r="B486" s="42" t="str">
        <f t="shared" si="98"/>
        <v/>
      </c>
      <c r="C486" s="42" t="str">
        <f t="shared" si="99"/>
        <v/>
      </c>
      <c r="D486" s="12" t="str">
        <f t="shared" si="100"/>
        <v/>
      </c>
      <c r="E486" s="12" t="str">
        <f t="shared" si="101"/>
        <v/>
      </c>
      <c r="F486" s="12" t="str">
        <f t="shared" si="102"/>
        <v/>
      </c>
      <c r="G486" s="44" t="str">
        <f t="shared" si="103"/>
        <v/>
      </c>
      <c r="H486" s="44" t="str">
        <f t="shared" si="104"/>
        <v/>
      </c>
      <c r="Z486" s="12">
        <f t="shared" si="105"/>
        <v>484</v>
      </c>
      <c r="AA486" s="12">
        <f t="shared" si="96"/>
        <v>17</v>
      </c>
      <c r="AB486" s="32">
        <f>IFERROR(INDEX(generale!$A$5:$I$1004,$Z486,1),"")</f>
        <v>0</v>
      </c>
      <c r="AC486" s="32">
        <f>IFERROR(INDEX(generale!$A$5:$I$1004,$Z486,2),"")</f>
        <v>0</v>
      </c>
      <c r="AD486" s="32">
        <f>IFERROR(INDEX(generale!$A$5:$I$1004,$Z486,3),"")</f>
        <v>0</v>
      </c>
      <c r="AE486" s="32">
        <f>IFERROR(INDEX(generale!$A$5:$I$1004,$Z486,4),"")</f>
        <v>0</v>
      </c>
      <c r="AF486" s="32">
        <f>IFERROR(INDEX(generale!$A$5:$I$1004,$Z486,5),"")</f>
        <v>0</v>
      </c>
      <c r="AG486" s="32">
        <f>IFERROR(INDEX(generale!$A$5:$I$1004,$Z486,6),"")</f>
        <v>0</v>
      </c>
      <c r="AH486" s="13">
        <f>IFERROR(INDEX(generale!$A$5:$I$1004,$Z486,7),"")</f>
        <v>0</v>
      </c>
      <c r="AI486" s="13">
        <f>IFERROR(INDEX(generale!$A$5:$I$1004,$Z486,8),"")</f>
        <v>0</v>
      </c>
    </row>
    <row r="487" spans="1:35">
      <c r="A487" s="12" t="str">
        <f t="shared" si="97"/>
        <v/>
      </c>
      <c r="B487" s="42" t="str">
        <f t="shared" si="98"/>
        <v/>
      </c>
      <c r="C487" s="42" t="str">
        <f t="shared" si="99"/>
        <v/>
      </c>
      <c r="D487" s="12" t="str">
        <f t="shared" si="100"/>
        <v/>
      </c>
      <c r="E487" s="12" t="str">
        <f t="shared" si="101"/>
        <v/>
      </c>
      <c r="F487" s="12" t="str">
        <f t="shared" si="102"/>
        <v/>
      </c>
      <c r="G487" s="44" t="str">
        <f t="shared" si="103"/>
        <v/>
      </c>
      <c r="H487" s="44" t="str">
        <f t="shared" si="104"/>
        <v/>
      </c>
      <c r="Z487" s="12">
        <f t="shared" si="105"/>
        <v>485</v>
      </c>
      <c r="AA487" s="12">
        <f t="shared" si="96"/>
        <v>17</v>
      </c>
      <c r="AB487" s="32">
        <f>IFERROR(INDEX(generale!$A$5:$I$1004,$Z487,1),"")</f>
        <v>0</v>
      </c>
      <c r="AC487" s="32">
        <f>IFERROR(INDEX(generale!$A$5:$I$1004,$Z487,2),"")</f>
        <v>0</v>
      </c>
      <c r="AD487" s="32">
        <f>IFERROR(INDEX(generale!$A$5:$I$1004,$Z487,3),"")</f>
        <v>0</v>
      </c>
      <c r="AE487" s="32">
        <f>IFERROR(INDEX(generale!$A$5:$I$1004,$Z487,4),"")</f>
        <v>0</v>
      </c>
      <c r="AF487" s="32">
        <f>IFERROR(INDEX(generale!$A$5:$I$1004,$Z487,5),"")</f>
        <v>0</v>
      </c>
      <c r="AG487" s="32">
        <f>IFERROR(INDEX(generale!$A$5:$I$1004,$Z487,6),"")</f>
        <v>0</v>
      </c>
      <c r="AH487" s="13">
        <f>IFERROR(INDEX(generale!$A$5:$I$1004,$Z487,7),"")</f>
        <v>0</v>
      </c>
      <c r="AI487" s="13">
        <f>IFERROR(INDEX(generale!$A$5:$I$1004,$Z487,8),"")</f>
        <v>0</v>
      </c>
    </row>
    <row r="488" spans="1:35">
      <c r="A488" s="12" t="str">
        <f t="shared" si="97"/>
        <v/>
      </c>
      <c r="B488" s="42" t="str">
        <f t="shared" si="98"/>
        <v/>
      </c>
      <c r="C488" s="42" t="str">
        <f t="shared" si="99"/>
        <v/>
      </c>
      <c r="D488" s="12" t="str">
        <f t="shared" si="100"/>
        <v/>
      </c>
      <c r="E488" s="12" t="str">
        <f t="shared" si="101"/>
        <v/>
      </c>
      <c r="F488" s="12" t="str">
        <f t="shared" si="102"/>
        <v/>
      </c>
      <c r="G488" s="44" t="str">
        <f t="shared" si="103"/>
        <v/>
      </c>
      <c r="H488" s="44" t="str">
        <f t="shared" si="104"/>
        <v/>
      </c>
      <c r="Z488" s="12">
        <f t="shared" si="105"/>
        <v>486</v>
      </c>
      <c r="AA488" s="12">
        <f t="shared" si="96"/>
        <v>17</v>
      </c>
      <c r="AB488" s="32">
        <f>IFERROR(INDEX(generale!$A$5:$I$1004,$Z488,1),"")</f>
        <v>0</v>
      </c>
      <c r="AC488" s="32">
        <f>IFERROR(INDEX(generale!$A$5:$I$1004,$Z488,2),"")</f>
        <v>0</v>
      </c>
      <c r="AD488" s="32">
        <f>IFERROR(INDEX(generale!$A$5:$I$1004,$Z488,3),"")</f>
        <v>0</v>
      </c>
      <c r="AE488" s="32">
        <f>IFERROR(INDEX(generale!$A$5:$I$1004,$Z488,4),"")</f>
        <v>0</v>
      </c>
      <c r="AF488" s="32">
        <f>IFERROR(INDEX(generale!$A$5:$I$1004,$Z488,5),"")</f>
        <v>0</v>
      </c>
      <c r="AG488" s="32">
        <f>IFERROR(INDEX(generale!$A$5:$I$1004,$Z488,6),"")</f>
        <v>0</v>
      </c>
      <c r="AH488" s="13">
        <f>IFERROR(INDEX(generale!$A$5:$I$1004,$Z488,7),"")</f>
        <v>0</v>
      </c>
      <c r="AI488" s="13">
        <f>IFERROR(INDEX(generale!$A$5:$I$1004,$Z488,8),"")</f>
        <v>0</v>
      </c>
    </row>
    <row r="489" spans="1:35">
      <c r="A489" s="12" t="str">
        <f t="shared" si="97"/>
        <v/>
      </c>
      <c r="B489" s="42" t="str">
        <f t="shared" si="98"/>
        <v/>
      </c>
      <c r="C489" s="42" t="str">
        <f t="shared" si="99"/>
        <v/>
      </c>
      <c r="D489" s="12" t="str">
        <f t="shared" si="100"/>
        <v/>
      </c>
      <c r="E489" s="12" t="str">
        <f t="shared" si="101"/>
        <v/>
      </c>
      <c r="F489" s="12" t="str">
        <f t="shared" si="102"/>
        <v/>
      </c>
      <c r="G489" s="44" t="str">
        <f t="shared" si="103"/>
        <v/>
      </c>
      <c r="H489" s="44" t="str">
        <f t="shared" si="104"/>
        <v/>
      </c>
      <c r="Z489" s="12">
        <f t="shared" si="105"/>
        <v>487</v>
      </c>
      <c r="AA489" s="12">
        <f t="shared" si="96"/>
        <v>17</v>
      </c>
      <c r="AB489" s="32">
        <f>IFERROR(INDEX(generale!$A$5:$I$1004,$Z489,1),"")</f>
        <v>0</v>
      </c>
      <c r="AC489" s="32">
        <f>IFERROR(INDEX(generale!$A$5:$I$1004,$Z489,2),"")</f>
        <v>0</v>
      </c>
      <c r="AD489" s="32">
        <f>IFERROR(INDEX(generale!$A$5:$I$1004,$Z489,3),"")</f>
        <v>0</v>
      </c>
      <c r="AE489" s="32">
        <f>IFERROR(INDEX(generale!$A$5:$I$1004,$Z489,4),"")</f>
        <v>0</v>
      </c>
      <c r="AF489" s="32">
        <f>IFERROR(INDEX(generale!$A$5:$I$1004,$Z489,5),"")</f>
        <v>0</v>
      </c>
      <c r="AG489" s="32">
        <f>IFERROR(INDEX(generale!$A$5:$I$1004,$Z489,6),"")</f>
        <v>0</v>
      </c>
      <c r="AH489" s="13">
        <f>IFERROR(INDEX(generale!$A$5:$I$1004,$Z489,7),"")</f>
        <v>0</v>
      </c>
      <c r="AI489" s="13">
        <f>IFERROR(INDEX(generale!$A$5:$I$1004,$Z489,8),"")</f>
        <v>0</v>
      </c>
    </row>
    <row r="490" spans="1:35">
      <c r="A490" s="12" t="str">
        <f t="shared" si="97"/>
        <v/>
      </c>
      <c r="B490" s="42" t="str">
        <f t="shared" si="98"/>
        <v/>
      </c>
      <c r="C490" s="42" t="str">
        <f t="shared" si="99"/>
        <v/>
      </c>
      <c r="D490" s="12" t="str">
        <f t="shared" si="100"/>
        <v/>
      </c>
      <c r="E490" s="12" t="str">
        <f t="shared" si="101"/>
        <v/>
      </c>
      <c r="F490" s="12" t="str">
        <f t="shared" si="102"/>
        <v/>
      </c>
      <c r="G490" s="44" t="str">
        <f t="shared" si="103"/>
        <v/>
      </c>
      <c r="H490" s="44" t="str">
        <f t="shared" si="104"/>
        <v/>
      </c>
      <c r="Z490" s="12">
        <f t="shared" si="105"/>
        <v>488</v>
      </c>
      <c r="AA490" s="12">
        <f t="shared" si="96"/>
        <v>17</v>
      </c>
      <c r="AB490" s="32">
        <f>IFERROR(INDEX(generale!$A$5:$I$1004,$Z490,1),"")</f>
        <v>0</v>
      </c>
      <c r="AC490" s="32">
        <f>IFERROR(INDEX(generale!$A$5:$I$1004,$Z490,2),"")</f>
        <v>0</v>
      </c>
      <c r="AD490" s="32">
        <f>IFERROR(INDEX(generale!$A$5:$I$1004,$Z490,3),"")</f>
        <v>0</v>
      </c>
      <c r="AE490" s="32">
        <f>IFERROR(INDEX(generale!$A$5:$I$1004,$Z490,4),"")</f>
        <v>0</v>
      </c>
      <c r="AF490" s="32">
        <f>IFERROR(INDEX(generale!$A$5:$I$1004,$Z490,5),"")</f>
        <v>0</v>
      </c>
      <c r="AG490" s="32">
        <f>IFERROR(INDEX(generale!$A$5:$I$1004,$Z490,6),"")</f>
        <v>0</v>
      </c>
      <c r="AH490" s="13">
        <f>IFERROR(INDEX(generale!$A$5:$I$1004,$Z490,7),"")</f>
        <v>0</v>
      </c>
      <c r="AI490" s="13">
        <f>IFERROR(INDEX(generale!$A$5:$I$1004,$Z490,8),"")</f>
        <v>0</v>
      </c>
    </row>
    <row r="491" spans="1:35">
      <c r="A491" s="12" t="str">
        <f t="shared" si="97"/>
        <v/>
      </c>
      <c r="B491" s="42" t="str">
        <f t="shared" si="98"/>
        <v/>
      </c>
      <c r="C491" s="42" t="str">
        <f t="shared" si="99"/>
        <v/>
      </c>
      <c r="D491" s="12" t="str">
        <f t="shared" si="100"/>
        <v/>
      </c>
      <c r="E491" s="12" t="str">
        <f t="shared" si="101"/>
        <v/>
      </c>
      <c r="F491" s="12" t="str">
        <f t="shared" si="102"/>
        <v/>
      </c>
      <c r="G491" s="44" t="str">
        <f t="shared" si="103"/>
        <v/>
      </c>
      <c r="H491" s="44" t="str">
        <f t="shared" si="104"/>
        <v/>
      </c>
      <c r="Z491" s="12">
        <f t="shared" si="105"/>
        <v>489</v>
      </c>
      <c r="AA491" s="12">
        <f t="shared" si="96"/>
        <v>17</v>
      </c>
      <c r="AB491" s="32">
        <f>IFERROR(INDEX(generale!$A$5:$I$1004,$Z491,1),"")</f>
        <v>0</v>
      </c>
      <c r="AC491" s="32">
        <f>IFERROR(INDEX(generale!$A$5:$I$1004,$Z491,2),"")</f>
        <v>0</v>
      </c>
      <c r="AD491" s="32">
        <f>IFERROR(INDEX(generale!$A$5:$I$1004,$Z491,3),"")</f>
        <v>0</v>
      </c>
      <c r="AE491" s="32">
        <f>IFERROR(INDEX(generale!$A$5:$I$1004,$Z491,4),"")</f>
        <v>0</v>
      </c>
      <c r="AF491" s="32">
        <f>IFERROR(INDEX(generale!$A$5:$I$1004,$Z491,5),"")</f>
        <v>0</v>
      </c>
      <c r="AG491" s="32">
        <f>IFERROR(INDEX(generale!$A$5:$I$1004,$Z491,6),"")</f>
        <v>0</v>
      </c>
      <c r="AH491" s="13">
        <f>IFERROR(INDEX(generale!$A$5:$I$1004,$Z491,7),"")</f>
        <v>0</v>
      </c>
      <c r="AI491" s="13">
        <f>IFERROR(INDEX(generale!$A$5:$I$1004,$Z491,8),"")</f>
        <v>0</v>
      </c>
    </row>
    <row r="492" spans="1:35">
      <c r="A492" s="12" t="str">
        <f t="shared" si="97"/>
        <v/>
      </c>
      <c r="B492" s="42" t="str">
        <f t="shared" si="98"/>
        <v/>
      </c>
      <c r="C492" s="42" t="str">
        <f t="shared" si="99"/>
        <v/>
      </c>
      <c r="D492" s="12" t="str">
        <f t="shared" si="100"/>
        <v/>
      </c>
      <c r="E492" s="12" t="str">
        <f t="shared" si="101"/>
        <v/>
      </c>
      <c r="F492" s="12" t="str">
        <f t="shared" si="102"/>
        <v/>
      </c>
      <c r="G492" s="44" t="str">
        <f t="shared" si="103"/>
        <v/>
      </c>
      <c r="H492" s="44" t="str">
        <f t="shared" si="104"/>
        <v/>
      </c>
      <c r="Z492" s="12">
        <f t="shared" si="105"/>
        <v>490</v>
      </c>
      <c r="AA492" s="12">
        <f t="shared" si="96"/>
        <v>17</v>
      </c>
      <c r="AB492" s="32">
        <f>IFERROR(INDEX(generale!$A$5:$I$1004,$Z492,1),"")</f>
        <v>0</v>
      </c>
      <c r="AC492" s="32">
        <f>IFERROR(INDEX(generale!$A$5:$I$1004,$Z492,2),"")</f>
        <v>0</v>
      </c>
      <c r="AD492" s="32">
        <f>IFERROR(INDEX(generale!$A$5:$I$1004,$Z492,3),"")</f>
        <v>0</v>
      </c>
      <c r="AE492" s="32">
        <f>IFERROR(INDEX(generale!$A$5:$I$1004,$Z492,4),"")</f>
        <v>0</v>
      </c>
      <c r="AF492" s="32">
        <f>IFERROR(INDEX(generale!$A$5:$I$1004,$Z492,5),"")</f>
        <v>0</v>
      </c>
      <c r="AG492" s="32">
        <f>IFERROR(INDEX(generale!$A$5:$I$1004,$Z492,6),"")</f>
        <v>0</v>
      </c>
      <c r="AH492" s="13">
        <f>IFERROR(INDEX(generale!$A$5:$I$1004,$Z492,7),"")</f>
        <v>0</v>
      </c>
      <c r="AI492" s="13">
        <f>IFERROR(INDEX(generale!$A$5:$I$1004,$Z492,8),"")</f>
        <v>0</v>
      </c>
    </row>
    <row r="493" spans="1:35">
      <c r="A493" s="12" t="str">
        <f t="shared" si="97"/>
        <v/>
      </c>
      <c r="B493" s="42" t="str">
        <f t="shared" si="98"/>
        <v/>
      </c>
      <c r="C493" s="42" t="str">
        <f t="shared" si="99"/>
        <v/>
      </c>
      <c r="D493" s="12" t="str">
        <f t="shared" si="100"/>
        <v/>
      </c>
      <c r="E493" s="12" t="str">
        <f t="shared" si="101"/>
        <v/>
      </c>
      <c r="F493" s="12" t="str">
        <f t="shared" si="102"/>
        <v/>
      </c>
      <c r="G493" s="44" t="str">
        <f t="shared" si="103"/>
        <v/>
      </c>
      <c r="H493" s="44" t="str">
        <f t="shared" si="104"/>
        <v/>
      </c>
      <c r="Z493" s="12">
        <f t="shared" si="105"/>
        <v>491</v>
      </c>
      <c r="AA493" s="12">
        <f t="shared" si="96"/>
        <v>17</v>
      </c>
      <c r="AB493" s="32">
        <f>IFERROR(INDEX(generale!$A$5:$I$1004,$Z493,1),"")</f>
        <v>0</v>
      </c>
      <c r="AC493" s="32">
        <f>IFERROR(INDEX(generale!$A$5:$I$1004,$Z493,2),"")</f>
        <v>0</v>
      </c>
      <c r="AD493" s="32">
        <f>IFERROR(INDEX(generale!$A$5:$I$1004,$Z493,3),"")</f>
        <v>0</v>
      </c>
      <c r="AE493" s="32">
        <f>IFERROR(INDEX(generale!$A$5:$I$1004,$Z493,4),"")</f>
        <v>0</v>
      </c>
      <c r="AF493" s="32">
        <f>IFERROR(INDEX(generale!$A$5:$I$1004,$Z493,5),"")</f>
        <v>0</v>
      </c>
      <c r="AG493" s="32">
        <f>IFERROR(INDEX(generale!$A$5:$I$1004,$Z493,6),"")</f>
        <v>0</v>
      </c>
      <c r="AH493" s="13">
        <f>IFERROR(INDEX(generale!$A$5:$I$1004,$Z493,7),"")</f>
        <v>0</v>
      </c>
      <c r="AI493" s="13">
        <f>IFERROR(INDEX(generale!$A$5:$I$1004,$Z493,8),"")</f>
        <v>0</v>
      </c>
    </row>
    <row r="494" spans="1:35">
      <c r="A494" s="12" t="str">
        <f t="shared" si="97"/>
        <v/>
      </c>
      <c r="B494" s="42" t="str">
        <f t="shared" si="98"/>
        <v/>
      </c>
      <c r="C494" s="42" t="str">
        <f t="shared" si="99"/>
        <v/>
      </c>
      <c r="D494" s="12" t="str">
        <f t="shared" si="100"/>
        <v/>
      </c>
      <c r="E494" s="12" t="str">
        <f t="shared" si="101"/>
        <v/>
      </c>
      <c r="F494" s="12" t="str">
        <f t="shared" si="102"/>
        <v/>
      </c>
      <c r="G494" s="44" t="str">
        <f t="shared" si="103"/>
        <v/>
      </c>
      <c r="H494" s="44" t="str">
        <f t="shared" si="104"/>
        <v/>
      </c>
      <c r="Z494" s="12">
        <f t="shared" si="105"/>
        <v>492</v>
      </c>
      <c r="AA494" s="12">
        <f t="shared" si="96"/>
        <v>17</v>
      </c>
      <c r="AB494" s="32">
        <f>IFERROR(INDEX(generale!$A$5:$I$1004,$Z494,1),"")</f>
        <v>0</v>
      </c>
      <c r="AC494" s="32">
        <f>IFERROR(INDEX(generale!$A$5:$I$1004,$Z494,2),"")</f>
        <v>0</v>
      </c>
      <c r="AD494" s="32">
        <f>IFERROR(INDEX(generale!$A$5:$I$1004,$Z494,3),"")</f>
        <v>0</v>
      </c>
      <c r="AE494" s="32">
        <f>IFERROR(INDEX(generale!$A$5:$I$1004,$Z494,4),"")</f>
        <v>0</v>
      </c>
      <c r="AF494" s="32">
        <f>IFERROR(INDEX(generale!$A$5:$I$1004,$Z494,5),"")</f>
        <v>0</v>
      </c>
      <c r="AG494" s="32">
        <f>IFERROR(INDEX(generale!$A$5:$I$1004,$Z494,6),"")</f>
        <v>0</v>
      </c>
      <c r="AH494" s="13">
        <f>IFERROR(INDEX(generale!$A$5:$I$1004,$Z494,7),"")</f>
        <v>0</v>
      </c>
      <c r="AI494" s="13">
        <f>IFERROR(INDEX(generale!$A$5:$I$1004,$Z494,8),"")</f>
        <v>0</v>
      </c>
    </row>
    <row r="495" spans="1:35">
      <c r="A495" s="12" t="str">
        <f t="shared" si="97"/>
        <v/>
      </c>
      <c r="B495" s="42" t="str">
        <f t="shared" si="98"/>
        <v/>
      </c>
      <c r="C495" s="42" t="str">
        <f t="shared" si="99"/>
        <v/>
      </c>
      <c r="D495" s="12" t="str">
        <f t="shared" si="100"/>
        <v/>
      </c>
      <c r="E495" s="12" t="str">
        <f t="shared" si="101"/>
        <v/>
      </c>
      <c r="F495" s="12" t="str">
        <f t="shared" si="102"/>
        <v/>
      </c>
      <c r="G495" s="44" t="str">
        <f t="shared" si="103"/>
        <v/>
      </c>
      <c r="H495" s="44" t="str">
        <f t="shared" si="104"/>
        <v/>
      </c>
      <c r="Z495" s="12">
        <f t="shared" si="105"/>
        <v>493</v>
      </c>
      <c r="AA495" s="12">
        <f t="shared" si="96"/>
        <v>17</v>
      </c>
      <c r="AB495" s="32">
        <f>IFERROR(INDEX(generale!$A$5:$I$1004,$Z495,1),"")</f>
        <v>0</v>
      </c>
      <c r="AC495" s="32">
        <f>IFERROR(INDEX(generale!$A$5:$I$1004,$Z495,2),"")</f>
        <v>0</v>
      </c>
      <c r="AD495" s="32">
        <f>IFERROR(INDEX(generale!$A$5:$I$1004,$Z495,3),"")</f>
        <v>0</v>
      </c>
      <c r="AE495" s="32">
        <f>IFERROR(INDEX(generale!$A$5:$I$1004,$Z495,4),"")</f>
        <v>0</v>
      </c>
      <c r="AF495" s="32">
        <f>IFERROR(INDEX(generale!$A$5:$I$1004,$Z495,5),"")</f>
        <v>0</v>
      </c>
      <c r="AG495" s="32">
        <f>IFERROR(INDEX(generale!$A$5:$I$1004,$Z495,6),"")</f>
        <v>0</v>
      </c>
      <c r="AH495" s="13">
        <f>IFERROR(INDEX(generale!$A$5:$I$1004,$Z495,7),"")</f>
        <v>0</v>
      </c>
      <c r="AI495" s="13">
        <f>IFERROR(INDEX(generale!$A$5:$I$1004,$Z495,8),"")</f>
        <v>0</v>
      </c>
    </row>
    <row r="496" spans="1:35">
      <c r="A496" s="12" t="str">
        <f t="shared" si="97"/>
        <v/>
      </c>
      <c r="B496" s="42" t="str">
        <f t="shared" si="98"/>
        <v/>
      </c>
      <c r="C496" s="42" t="str">
        <f t="shared" si="99"/>
        <v/>
      </c>
      <c r="D496" s="12" t="str">
        <f t="shared" si="100"/>
        <v/>
      </c>
      <c r="E496" s="12" t="str">
        <f t="shared" si="101"/>
        <v/>
      </c>
      <c r="F496" s="12" t="str">
        <f t="shared" si="102"/>
        <v/>
      </c>
      <c r="G496" s="44" t="str">
        <f t="shared" si="103"/>
        <v/>
      </c>
      <c r="H496" s="44" t="str">
        <f t="shared" si="104"/>
        <v/>
      </c>
      <c r="Z496" s="12">
        <f t="shared" si="105"/>
        <v>494</v>
      </c>
      <c r="AA496" s="12">
        <f t="shared" si="96"/>
        <v>17</v>
      </c>
      <c r="AB496" s="32">
        <f>IFERROR(INDEX(generale!$A$5:$I$1004,$Z496,1),"")</f>
        <v>0</v>
      </c>
      <c r="AC496" s="32">
        <f>IFERROR(INDEX(generale!$A$5:$I$1004,$Z496,2),"")</f>
        <v>0</v>
      </c>
      <c r="AD496" s="32">
        <f>IFERROR(INDEX(generale!$A$5:$I$1004,$Z496,3),"")</f>
        <v>0</v>
      </c>
      <c r="AE496" s="32">
        <f>IFERROR(INDEX(generale!$A$5:$I$1004,$Z496,4),"")</f>
        <v>0</v>
      </c>
      <c r="AF496" s="32">
        <f>IFERROR(INDEX(generale!$A$5:$I$1004,$Z496,5),"")</f>
        <v>0</v>
      </c>
      <c r="AG496" s="32">
        <f>IFERROR(INDEX(generale!$A$5:$I$1004,$Z496,6),"")</f>
        <v>0</v>
      </c>
      <c r="AH496" s="13">
        <f>IFERROR(INDEX(generale!$A$5:$I$1004,$Z496,7),"")</f>
        <v>0</v>
      </c>
      <c r="AI496" s="13">
        <f>IFERROR(INDEX(generale!$A$5:$I$1004,$Z496,8),"")</f>
        <v>0</v>
      </c>
    </row>
    <row r="497" spans="1:35">
      <c r="A497" s="12" t="str">
        <f t="shared" si="97"/>
        <v/>
      </c>
      <c r="B497" s="42" t="str">
        <f t="shared" si="98"/>
        <v/>
      </c>
      <c r="C497" s="42" t="str">
        <f t="shared" si="99"/>
        <v/>
      </c>
      <c r="D497" s="12" t="str">
        <f t="shared" si="100"/>
        <v/>
      </c>
      <c r="E497" s="12" t="str">
        <f t="shared" si="101"/>
        <v/>
      </c>
      <c r="F497" s="12" t="str">
        <f t="shared" si="102"/>
        <v/>
      </c>
      <c r="G497" s="44" t="str">
        <f t="shared" si="103"/>
        <v/>
      </c>
      <c r="H497" s="44" t="str">
        <f t="shared" si="104"/>
        <v/>
      </c>
      <c r="Z497" s="12">
        <f t="shared" si="105"/>
        <v>495</v>
      </c>
      <c r="AA497" s="12">
        <f t="shared" si="96"/>
        <v>17</v>
      </c>
      <c r="AB497" s="32">
        <f>IFERROR(INDEX(generale!$A$5:$I$1004,$Z497,1),"")</f>
        <v>0</v>
      </c>
      <c r="AC497" s="32">
        <f>IFERROR(INDEX(generale!$A$5:$I$1004,$Z497,2),"")</f>
        <v>0</v>
      </c>
      <c r="AD497" s="32">
        <f>IFERROR(INDEX(generale!$A$5:$I$1004,$Z497,3),"")</f>
        <v>0</v>
      </c>
      <c r="AE497" s="32">
        <f>IFERROR(INDEX(generale!$A$5:$I$1004,$Z497,4),"")</f>
        <v>0</v>
      </c>
      <c r="AF497" s="32">
        <f>IFERROR(INDEX(generale!$A$5:$I$1004,$Z497,5),"")</f>
        <v>0</v>
      </c>
      <c r="AG497" s="32">
        <f>IFERROR(INDEX(generale!$A$5:$I$1004,$Z497,6),"")</f>
        <v>0</v>
      </c>
      <c r="AH497" s="13">
        <f>IFERROR(INDEX(generale!$A$5:$I$1004,$Z497,7),"")</f>
        <v>0</v>
      </c>
      <c r="AI497" s="13">
        <f>IFERROR(INDEX(generale!$A$5:$I$1004,$Z497,8),"")</f>
        <v>0</v>
      </c>
    </row>
    <row r="498" spans="1:35">
      <c r="A498" s="12" t="str">
        <f t="shared" si="97"/>
        <v/>
      </c>
      <c r="B498" s="42" t="str">
        <f t="shared" si="98"/>
        <v/>
      </c>
      <c r="C498" s="42" t="str">
        <f t="shared" si="99"/>
        <v/>
      </c>
      <c r="D498" s="12" t="str">
        <f t="shared" si="100"/>
        <v/>
      </c>
      <c r="E498" s="12" t="str">
        <f t="shared" si="101"/>
        <v/>
      </c>
      <c r="F498" s="12" t="str">
        <f t="shared" si="102"/>
        <v/>
      </c>
      <c r="G498" s="44" t="str">
        <f t="shared" si="103"/>
        <v/>
      </c>
      <c r="H498" s="44" t="str">
        <f t="shared" si="104"/>
        <v/>
      </c>
      <c r="Z498" s="12">
        <f t="shared" si="105"/>
        <v>496</v>
      </c>
      <c r="AA498" s="12">
        <f t="shared" si="96"/>
        <v>17</v>
      </c>
      <c r="AB498" s="32">
        <f>IFERROR(INDEX(generale!$A$5:$I$1004,$Z498,1),"")</f>
        <v>0</v>
      </c>
      <c r="AC498" s="32">
        <f>IFERROR(INDEX(generale!$A$5:$I$1004,$Z498,2),"")</f>
        <v>0</v>
      </c>
      <c r="AD498" s="32">
        <f>IFERROR(INDEX(generale!$A$5:$I$1004,$Z498,3),"")</f>
        <v>0</v>
      </c>
      <c r="AE498" s="32">
        <f>IFERROR(INDEX(generale!$A$5:$I$1004,$Z498,4),"")</f>
        <v>0</v>
      </c>
      <c r="AF498" s="32">
        <f>IFERROR(INDEX(generale!$A$5:$I$1004,$Z498,5),"")</f>
        <v>0</v>
      </c>
      <c r="AG498" s="32">
        <f>IFERROR(INDEX(generale!$A$5:$I$1004,$Z498,6),"")</f>
        <v>0</v>
      </c>
      <c r="AH498" s="13">
        <f>IFERROR(INDEX(generale!$A$5:$I$1004,$Z498,7),"")</f>
        <v>0</v>
      </c>
      <c r="AI498" s="13">
        <f>IFERROR(INDEX(generale!$A$5:$I$1004,$Z498,8),"")</f>
        <v>0</v>
      </c>
    </row>
    <row r="499" spans="1:35">
      <c r="A499" s="12" t="str">
        <f t="shared" si="97"/>
        <v/>
      </c>
      <c r="B499" s="42" t="str">
        <f t="shared" si="98"/>
        <v/>
      </c>
      <c r="C499" s="42" t="str">
        <f t="shared" si="99"/>
        <v/>
      </c>
      <c r="D499" s="12" t="str">
        <f t="shared" si="100"/>
        <v/>
      </c>
      <c r="E499" s="12" t="str">
        <f t="shared" si="101"/>
        <v/>
      </c>
      <c r="F499" s="12" t="str">
        <f t="shared" si="102"/>
        <v/>
      </c>
      <c r="G499" s="44" t="str">
        <f t="shared" si="103"/>
        <v/>
      </c>
      <c r="H499" s="44" t="str">
        <f t="shared" si="104"/>
        <v/>
      </c>
      <c r="Z499" s="12">
        <f t="shared" si="105"/>
        <v>497</v>
      </c>
      <c r="AA499" s="12">
        <f t="shared" si="96"/>
        <v>17</v>
      </c>
      <c r="AB499" s="32">
        <f>IFERROR(INDEX(generale!$A$5:$I$1004,$Z499,1),"")</f>
        <v>0</v>
      </c>
      <c r="AC499" s="32">
        <f>IFERROR(INDEX(generale!$A$5:$I$1004,$Z499,2),"")</f>
        <v>0</v>
      </c>
      <c r="AD499" s="32">
        <f>IFERROR(INDEX(generale!$A$5:$I$1004,$Z499,3),"")</f>
        <v>0</v>
      </c>
      <c r="AE499" s="32">
        <f>IFERROR(INDEX(generale!$A$5:$I$1004,$Z499,4),"")</f>
        <v>0</v>
      </c>
      <c r="AF499" s="32">
        <f>IFERROR(INDEX(generale!$A$5:$I$1004,$Z499,5),"")</f>
        <v>0</v>
      </c>
      <c r="AG499" s="32">
        <f>IFERROR(INDEX(generale!$A$5:$I$1004,$Z499,6),"")</f>
        <v>0</v>
      </c>
      <c r="AH499" s="13">
        <f>IFERROR(INDEX(generale!$A$5:$I$1004,$Z499,7),"")</f>
        <v>0</v>
      </c>
      <c r="AI499" s="13">
        <f>IFERROR(INDEX(generale!$A$5:$I$1004,$Z499,8),"")</f>
        <v>0</v>
      </c>
    </row>
    <row r="500" spans="1:35">
      <c r="A500" s="12" t="str">
        <f t="shared" si="97"/>
        <v/>
      </c>
      <c r="B500" s="42" t="str">
        <f t="shared" si="98"/>
        <v/>
      </c>
      <c r="C500" s="42" t="str">
        <f t="shared" si="99"/>
        <v/>
      </c>
      <c r="D500" s="12" t="str">
        <f t="shared" si="100"/>
        <v/>
      </c>
      <c r="E500" s="12" t="str">
        <f t="shared" si="101"/>
        <v/>
      </c>
      <c r="F500" s="12" t="str">
        <f t="shared" si="102"/>
        <v/>
      </c>
      <c r="G500" s="44" t="str">
        <f t="shared" si="103"/>
        <v/>
      </c>
      <c r="H500" s="44" t="str">
        <f t="shared" si="104"/>
        <v/>
      </c>
      <c r="Z500" s="12">
        <f t="shared" si="105"/>
        <v>498</v>
      </c>
      <c r="AA500" s="12">
        <f t="shared" si="96"/>
        <v>17</v>
      </c>
      <c r="AB500" s="32">
        <f>IFERROR(INDEX(generale!$A$5:$I$1004,$Z500,1),"")</f>
        <v>0</v>
      </c>
      <c r="AC500" s="32">
        <f>IFERROR(INDEX(generale!$A$5:$I$1004,$Z500,2),"")</f>
        <v>0</v>
      </c>
      <c r="AD500" s="32">
        <f>IFERROR(INDEX(generale!$A$5:$I$1004,$Z500,3),"")</f>
        <v>0</v>
      </c>
      <c r="AE500" s="32">
        <f>IFERROR(INDEX(generale!$A$5:$I$1004,$Z500,4),"")</f>
        <v>0</v>
      </c>
      <c r="AF500" s="32">
        <f>IFERROR(INDEX(generale!$A$5:$I$1004,$Z500,5),"")</f>
        <v>0</v>
      </c>
      <c r="AG500" s="32">
        <f>IFERROR(INDEX(generale!$A$5:$I$1004,$Z500,6),"")</f>
        <v>0</v>
      </c>
      <c r="AH500" s="13">
        <f>IFERROR(INDEX(generale!$A$5:$I$1004,$Z500,7),"")</f>
        <v>0</v>
      </c>
      <c r="AI500" s="13">
        <f>IFERROR(INDEX(generale!$A$5:$I$1004,$Z500,8),"")</f>
        <v>0</v>
      </c>
    </row>
    <row r="501" spans="1:35">
      <c r="A501" s="12" t="str">
        <f t="shared" si="97"/>
        <v/>
      </c>
      <c r="B501" s="42" t="str">
        <f t="shared" si="98"/>
        <v/>
      </c>
      <c r="C501" s="42" t="str">
        <f t="shared" si="99"/>
        <v/>
      </c>
      <c r="D501" s="12" t="str">
        <f t="shared" si="100"/>
        <v/>
      </c>
      <c r="E501" s="12" t="str">
        <f t="shared" si="101"/>
        <v/>
      </c>
      <c r="F501" s="12" t="str">
        <f t="shared" si="102"/>
        <v/>
      </c>
      <c r="G501" s="44" t="str">
        <f t="shared" si="103"/>
        <v/>
      </c>
      <c r="H501" s="44" t="str">
        <f t="shared" si="104"/>
        <v/>
      </c>
      <c r="Z501" s="12">
        <f t="shared" si="105"/>
        <v>499</v>
      </c>
      <c r="AA501" s="12">
        <f t="shared" si="96"/>
        <v>17</v>
      </c>
      <c r="AB501" s="32">
        <f>IFERROR(INDEX(generale!$A$5:$I$1004,$Z501,1),"")</f>
        <v>0</v>
      </c>
      <c r="AC501" s="32">
        <f>IFERROR(INDEX(generale!$A$5:$I$1004,$Z501,2),"")</f>
        <v>0</v>
      </c>
      <c r="AD501" s="32">
        <f>IFERROR(INDEX(generale!$A$5:$I$1004,$Z501,3),"")</f>
        <v>0</v>
      </c>
      <c r="AE501" s="32">
        <f>IFERROR(INDEX(generale!$A$5:$I$1004,$Z501,4),"")</f>
        <v>0</v>
      </c>
      <c r="AF501" s="32">
        <f>IFERROR(INDEX(generale!$A$5:$I$1004,$Z501,5),"")</f>
        <v>0</v>
      </c>
      <c r="AG501" s="32">
        <f>IFERROR(INDEX(generale!$A$5:$I$1004,$Z501,6),"")</f>
        <v>0</v>
      </c>
      <c r="AH501" s="13">
        <f>IFERROR(INDEX(generale!$A$5:$I$1004,$Z501,7),"")</f>
        <v>0</v>
      </c>
      <c r="AI501" s="13">
        <f>IFERROR(INDEX(generale!$A$5:$I$1004,$Z501,8),"")</f>
        <v>0</v>
      </c>
    </row>
    <row r="502" spans="1:35">
      <c r="A502" s="12" t="str">
        <f t="shared" si="97"/>
        <v/>
      </c>
      <c r="B502" s="42" t="str">
        <f t="shared" si="98"/>
        <v/>
      </c>
      <c r="C502" s="42" t="str">
        <f t="shared" si="99"/>
        <v/>
      </c>
      <c r="D502" s="12" t="str">
        <f t="shared" si="100"/>
        <v/>
      </c>
      <c r="E502" s="12" t="str">
        <f t="shared" si="101"/>
        <v/>
      </c>
      <c r="F502" s="12" t="str">
        <f t="shared" si="102"/>
        <v/>
      </c>
      <c r="G502" s="44" t="str">
        <f t="shared" si="103"/>
        <v/>
      </c>
      <c r="H502" s="44" t="str">
        <f t="shared" si="104"/>
        <v/>
      </c>
      <c r="Z502" s="12">
        <f t="shared" si="105"/>
        <v>500</v>
      </c>
      <c r="AA502" s="12">
        <f t="shared" si="96"/>
        <v>17</v>
      </c>
      <c r="AB502" s="32">
        <f>IFERROR(INDEX(generale!$A$5:$I$1004,$Z502,1),"")</f>
        <v>0</v>
      </c>
      <c r="AC502" s="32">
        <f>IFERROR(INDEX(generale!$A$5:$I$1004,$Z502,2),"")</f>
        <v>0</v>
      </c>
      <c r="AD502" s="32">
        <f>IFERROR(INDEX(generale!$A$5:$I$1004,$Z502,3),"")</f>
        <v>0</v>
      </c>
      <c r="AE502" s="32">
        <f>IFERROR(INDEX(generale!$A$5:$I$1004,$Z502,4),"")</f>
        <v>0</v>
      </c>
      <c r="AF502" s="32">
        <f>IFERROR(INDEX(generale!$A$5:$I$1004,$Z502,5),"")</f>
        <v>0</v>
      </c>
      <c r="AG502" s="32">
        <f>IFERROR(INDEX(generale!$A$5:$I$1004,$Z502,6),"")</f>
        <v>0</v>
      </c>
      <c r="AH502" s="13">
        <f>IFERROR(INDEX(generale!$A$5:$I$1004,$Z502,7),"")</f>
        <v>0</v>
      </c>
      <c r="AI502" s="13">
        <f>IFERROR(INDEX(generale!$A$5:$I$1004,$Z502,8),"")</f>
        <v>0</v>
      </c>
    </row>
    <row r="503" spans="1:35">
      <c r="A503" s="12" t="str">
        <f t="shared" si="97"/>
        <v/>
      </c>
      <c r="B503" s="42" t="str">
        <f t="shared" si="98"/>
        <v/>
      </c>
      <c r="C503" s="42" t="str">
        <f t="shared" si="99"/>
        <v/>
      </c>
      <c r="D503" s="12" t="str">
        <f t="shared" si="100"/>
        <v/>
      </c>
      <c r="E503" s="12" t="str">
        <f t="shared" si="101"/>
        <v/>
      </c>
      <c r="F503" s="12" t="str">
        <f t="shared" si="102"/>
        <v/>
      </c>
      <c r="G503" s="44" t="str">
        <f t="shared" si="103"/>
        <v/>
      </c>
      <c r="H503" s="44" t="str">
        <f t="shared" si="104"/>
        <v/>
      </c>
      <c r="Z503" s="12">
        <f t="shared" si="105"/>
        <v>501</v>
      </c>
      <c r="AA503" s="12">
        <f t="shared" si="96"/>
        <v>17</v>
      </c>
      <c r="AB503" s="32">
        <f>IFERROR(INDEX(generale!$A$5:$I$1004,$Z503,1),"")</f>
        <v>0</v>
      </c>
      <c r="AC503" s="32">
        <f>IFERROR(INDEX(generale!$A$5:$I$1004,$Z503,2),"")</f>
        <v>0</v>
      </c>
      <c r="AD503" s="32">
        <f>IFERROR(INDEX(generale!$A$5:$I$1004,$Z503,3),"")</f>
        <v>0</v>
      </c>
      <c r="AE503" s="32">
        <f>IFERROR(INDEX(generale!$A$5:$I$1004,$Z503,4),"")</f>
        <v>0</v>
      </c>
      <c r="AF503" s="32">
        <f>IFERROR(INDEX(generale!$A$5:$I$1004,$Z503,5),"")</f>
        <v>0</v>
      </c>
      <c r="AG503" s="32">
        <f>IFERROR(INDEX(generale!$A$5:$I$1004,$Z503,6),"")</f>
        <v>0</v>
      </c>
      <c r="AH503" s="13">
        <f>IFERROR(INDEX(generale!$A$5:$I$1004,$Z503,7),"")</f>
        <v>0</v>
      </c>
      <c r="AI503" s="13">
        <f>IFERROR(INDEX(generale!$A$5:$I$1004,$Z503,8),"")</f>
        <v>0</v>
      </c>
    </row>
    <row r="504" spans="1:35">
      <c r="A504" s="12" t="str">
        <f t="shared" si="97"/>
        <v/>
      </c>
      <c r="B504" s="42" t="str">
        <f t="shared" si="98"/>
        <v/>
      </c>
      <c r="C504" s="42" t="str">
        <f t="shared" si="99"/>
        <v/>
      </c>
      <c r="D504" s="12" t="str">
        <f t="shared" si="100"/>
        <v/>
      </c>
      <c r="E504" s="12" t="str">
        <f t="shared" si="101"/>
        <v/>
      </c>
      <c r="F504" s="12" t="str">
        <f t="shared" si="102"/>
        <v/>
      </c>
      <c r="G504" s="44" t="str">
        <f t="shared" si="103"/>
        <v/>
      </c>
      <c r="H504" s="44" t="str">
        <f t="shared" si="104"/>
        <v/>
      </c>
      <c r="Z504" s="12">
        <f t="shared" si="105"/>
        <v>502</v>
      </c>
      <c r="AA504" s="12">
        <f t="shared" si="96"/>
        <v>17</v>
      </c>
      <c r="AB504" s="32">
        <f>IFERROR(INDEX(generale!$A$5:$I$1004,$Z504,1),"")</f>
        <v>0</v>
      </c>
      <c r="AC504" s="32">
        <f>IFERROR(INDEX(generale!$A$5:$I$1004,$Z504,2),"")</f>
        <v>0</v>
      </c>
      <c r="AD504" s="32">
        <f>IFERROR(INDEX(generale!$A$5:$I$1004,$Z504,3),"")</f>
        <v>0</v>
      </c>
      <c r="AE504" s="32">
        <f>IFERROR(INDEX(generale!$A$5:$I$1004,$Z504,4),"")</f>
        <v>0</v>
      </c>
      <c r="AF504" s="32">
        <f>IFERROR(INDEX(generale!$A$5:$I$1004,$Z504,5),"")</f>
        <v>0</v>
      </c>
      <c r="AG504" s="32">
        <f>IFERROR(INDEX(generale!$A$5:$I$1004,$Z504,6),"")</f>
        <v>0</v>
      </c>
      <c r="AH504" s="13">
        <f>IFERROR(INDEX(generale!$A$5:$I$1004,$Z504,7),"")</f>
        <v>0</v>
      </c>
      <c r="AI504" s="13">
        <f>IFERROR(INDEX(generale!$A$5:$I$1004,$Z504,8),"")</f>
        <v>0</v>
      </c>
    </row>
    <row r="505" spans="1:35">
      <c r="A505" s="12" t="str">
        <f t="shared" si="97"/>
        <v/>
      </c>
      <c r="B505" s="42" t="str">
        <f t="shared" si="98"/>
        <v/>
      </c>
      <c r="C505" s="42" t="str">
        <f t="shared" si="99"/>
        <v/>
      </c>
      <c r="D505" s="12" t="str">
        <f t="shared" si="100"/>
        <v/>
      </c>
      <c r="E505" s="12" t="str">
        <f t="shared" si="101"/>
        <v/>
      </c>
      <c r="F505" s="12" t="str">
        <f t="shared" si="102"/>
        <v/>
      </c>
      <c r="G505" s="44" t="str">
        <f t="shared" si="103"/>
        <v/>
      </c>
      <c r="H505" s="44" t="str">
        <f t="shared" si="104"/>
        <v/>
      </c>
      <c r="Z505" s="12">
        <f t="shared" si="105"/>
        <v>503</v>
      </c>
      <c r="AA505" s="12">
        <f t="shared" si="96"/>
        <v>17</v>
      </c>
      <c r="AB505" s="32">
        <f>IFERROR(INDEX(generale!$A$5:$I$1004,$Z505,1),"")</f>
        <v>0</v>
      </c>
      <c r="AC505" s="32">
        <f>IFERROR(INDEX(generale!$A$5:$I$1004,$Z505,2),"")</f>
        <v>0</v>
      </c>
      <c r="AD505" s="32">
        <f>IFERROR(INDEX(generale!$A$5:$I$1004,$Z505,3),"")</f>
        <v>0</v>
      </c>
      <c r="AE505" s="32">
        <f>IFERROR(INDEX(generale!$A$5:$I$1004,$Z505,4),"")</f>
        <v>0</v>
      </c>
      <c r="AF505" s="32">
        <f>IFERROR(INDEX(generale!$A$5:$I$1004,$Z505,5),"")</f>
        <v>0</v>
      </c>
      <c r="AG505" s="32">
        <f>IFERROR(INDEX(generale!$A$5:$I$1004,$Z505,6),"")</f>
        <v>0</v>
      </c>
      <c r="AH505" s="13">
        <f>IFERROR(INDEX(generale!$A$5:$I$1004,$Z505,7),"")</f>
        <v>0</v>
      </c>
      <c r="AI505" s="13">
        <f>IFERROR(INDEX(generale!$A$5:$I$1004,$Z505,8),"")</f>
        <v>0</v>
      </c>
    </row>
    <row r="506" spans="1:35">
      <c r="A506" s="12" t="str">
        <f t="shared" si="97"/>
        <v/>
      </c>
      <c r="B506" s="42" t="str">
        <f t="shared" si="98"/>
        <v/>
      </c>
      <c r="C506" s="42" t="str">
        <f t="shared" si="99"/>
        <v/>
      </c>
      <c r="D506" s="12" t="str">
        <f t="shared" si="100"/>
        <v/>
      </c>
      <c r="E506" s="12" t="str">
        <f t="shared" si="101"/>
        <v/>
      </c>
      <c r="F506" s="12" t="str">
        <f t="shared" si="102"/>
        <v/>
      </c>
      <c r="G506" s="44" t="str">
        <f t="shared" si="103"/>
        <v/>
      </c>
      <c r="H506" s="44" t="str">
        <f t="shared" si="104"/>
        <v/>
      </c>
      <c r="Z506" s="12">
        <f t="shared" si="105"/>
        <v>504</v>
      </c>
      <c r="AA506" s="12">
        <f t="shared" si="96"/>
        <v>17</v>
      </c>
      <c r="AB506" s="32">
        <f>IFERROR(INDEX(generale!$A$5:$I$1004,$Z506,1),"")</f>
        <v>0</v>
      </c>
      <c r="AC506" s="32">
        <f>IFERROR(INDEX(generale!$A$5:$I$1004,$Z506,2),"")</f>
        <v>0</v>
      </c>
      <c r="AD506" s="32">
        <f>IFERROR(INDEX(generale!$A$5:$I$1004,$Z506,3),"")</f>
        <v>0</v>
      </c>
      <c r="AE506" s="32">
        <f>IFERROR(INDEX(generale!$A$5:$I$1004,$Z506,4),"")</f>
        <v>0</v>
      </c>
      <c r="AF506" s="32">
        <f>IFERROR(INDEX(generale!$A$5:$I$1004,$Z506,5),"")</f>
        <v>0</v>
      </c>
      <c r="AG506" s="32">
        <f>IFERROR(INDEX(generale!$A$5:$I$1004,$Z506,6),"")</f>
        <v>0</v>
      </c>
      <c r="AH506" s="13">
        <f>IFERROR(INDEX(generale!$A$5:$I$1004,$Z506,7),"")</f>
        <v>0</v>
      </c>
      <c r="AI506" s="13">
        <f>IFERROR(INDEX(generale!$A$5:$I$1004,$Z506,8),"")</f>
        <v>0</v>
      </c>
    </row>
    <row r="507" spans="1:35">
      <c r="A507" s="12" t="str">
        <f t="shared" si="97"/>
        <v/>
      </c>
      <c r="B507" s="42" t="str">
        <f t="shared" si="98"/>
        <v/>
      </c>
      <c r="C507" s="42" t="str">
        <f t="shared" si="99"/>
        <v/>
      </c>
      <c r="D507" s="12" t="str">
        <f t="shared" si="100"/>
        <v/>
      </c>
      <c r="E507" s="12" t="str">
        <f t="shared" si="101"/>
        <v/>
      </c>
      <c r="F507" s="12" t="str">
        <f t="shared" si="102"/>
        <v/>
      </c>
      <c r="G507" s="44" t="str">
        <f t="shared" si="103"/>
        <v/>
      </c>
      <c r="H507" s="44" t="str">
        <f t="shared" si="104"/>
        <v/>
      </c>
      <c r="Z507" s="12">
        <f t="shared" si="105"/>
        <v>505</v>
      </c>
      <c r="AA507" s="12">
        <f t="shared" si="96"/>
        <v>17</v>
      </c>
      <c r="AB507" s="32">
        <f>IFERROR(INDEX(generale!$A$5:$I$1004,$Z507,1),"")</f>
        <v>0</v>
      </c>
      <c r="AC507" s="32">
        <f>IFERROR(INDEX(generale!$A$5:$I$1004,$Z507,2),"")</f>
        <v>0</v>
      </c>
      <c r="AD507" s="32">
        <f>IFERROR(INDEX(generale!$A$5:$I$1004,$Z507,3),"")</f>
        <v>0</v>
      </c>
      <c r="AE507" s="32">
        <f>IFERROR(INDEX(generale!$A$5:$I$1004,$Z507,4),"")</f>
        <v>0</v>
      </c>
      <c r="AF507" s="32">
        <f>IFERROR(INDEX(generale!$A$5:$I$1004,$Z507,5),"")</f>
        <v>0</v>
      </c>
      <c r="AG507" s="32">
        <f>IFERROR(INDEX(generale!$A$5:$I$1004,$Z507,6),"")</f>
        <v>0</v>
      </c>
      <c r="AH507" s="13">
        <f>IFERROR(INDEX(generale!$A$5:$I$1004,$Z507,7),"")</f>
        <v>0</v>
      </c>
      <c r="AI507" s="13">
        <f>IFERROR(INDEX(generale!$A$5:$I$1004,$Z507,8),"")</f>
        <v>0</v>
      </c>
    </row>
    <row r="508" spans="1:35">
      <c r="A508" s="12" t="str">
        <f t="shared" si="97"/>
        <v/>
      </c>
      <c r="B508" s="42" t="str">
        <f t="shared" si="98"/>
        <v/>
      </c>
      <c r="C508" s="42" t="str">
        <f t="shared" si="99"/>
        <v/>
      </c>
      <c r="D508" s="12" t="str">
        <f t="shared" si="100"/>
        <v/>
      </c>
      <c r="E508" s="12" t="str">
        <f t="shared" si="101"/>
        <v/>
      </c>
      <c r="F508" s="12" t="str">
        <f t="shared" si="102"/>
        <v/>
      </c>
      <c r="G508" s="44" t="str">
        <f t="shared" si="103"/>
        <v/>
      </c>
      <c r="H508" s="44" t="str">
        <f t="shared" si="104"/>
        <v/>
      </c>
      <c r="Z508" s="12">
        <f t="shared" si="105"/>
        <v>506</v>
      </c>
      <c r="AA508" s="12">
        <f t="shared" si="96"/>
        <v>17</v>
      </c>
      <c r="AB508" s="32">
        <f>IFERROR(INDEX(generale!$A$5:$I$1004,$Z508,1),"")</f>
        <v>0</v>
      </c>
      <c r="AC508" s="32">
        <f>IFERROR(INDEX(generale!$A$5:$I$1004,$Z508,2),"")</f>
        <v>0</v>
      </c>
      <c r="AD508" s="32">
        <f>IFERROR(INDEX(generale!$A$5:$I$1004,$Z508,3),"")</f>
        <v>0</v>
      </c>
      <c r="AE508" s="32">
        <f>IFERROR(INDEX(generale!$A$5:$I$1004,$Z508,4),"")</f>
        <v>0</v>
      </c>
      <c r="AF508" s="32">
        <f>IFERROR(INDEX(generale!$A$5:$I$1004,$Z508,5),"")</f>
        <v>0</v>
      </c>
      <c r="AG508" s="32">
        <f>IFERROR(INDEX(generale!$A$5:$I$1004,$Z508,6),"")</f>
        <v>0</v>
      </c>
      <c r="AH508" s="13">
        <f>IFERROR(INDEX(generale!$A$5:$I$1004,$Z508,7),"")</f>
        <v>0</v>
      </c>
      <c r="AI508" s="13">
        <f>IFERROR(INDEX(generale!$A$5:$I$1004,$Z508,8),"")</f>
        <v>0</v>
      </c>
    </row>
    <row r="509" spans="1:35">
      <c r="A509" s="12" t="str">
        <f t="shared" si="97"/>
        <v/>
      </c>
      <c r="B509" s="42" t="str">
        <f t="shared" si="98"/>
        <v/>
      </c>
      <c r="C509" s="42" t="str">
        <f t="shared" si="99"/>
        <v/>
      </c>
      <c r="D509" s="12" t="str">
        <f t="shared" si="100"/>
        <v/>
      </c>
      <c r="E509" s="12" t="str">
        <f t="shared" si="101"/>
        <v/>
      </c>
      <c r="F509" s="12" t="str">
        <f t="shared" si="102"/>
        <v/>
      </c>
      <c r="G509" s="44" t="str">
        <f t="shared" si="103"/>
        <v/>
      </c>
      <c r="H509" s="44" t="str">
        <f t="shared" si="104"/>
        <v/>
      </c>
      <c r="Z509" s="12">
        <f t="shared" si="105"/>
        <v>507</v>
      </c>
      <c r="AA509" s="12">
        <f t="shared" si="96"/>
        <v>17</v>
      </c>
      <c r="AB509" s="32">
        <f>IFERROR(INDEX(generale!$A$5:$I$1004,$Z509,1),"")</f>
        <v>0</v>
      </c>
      <c r="AC509" s="32">
        <f>IFERROR(INDEX(generale!$A$5:$I$1004,$Z509,2),"")</f>
        <v>0</v>
      </c>
      <c r="AD509" s="32">
        <f>IFERROR(INDEX(generale!$A$5:$I$1004,$Z509,3),"")</f>
        <v>0</v>
      </c>
      <c r="AE509" s="32">
        <f>IFERROR(INDEX(generale!$A$5:$I$1004,$Z509,4),"")</f>
        <v>0</v>
      </c>
      <c r="AF509" s="32">
        <f>IFERROR(INDEX(generale!$A$5:$I$1004,$Z509,5),"")</f>
        <v>0</v>
      </c>
      <c r="AG509" s="32">
        <f>IFERROR(INDEX(generale!$A$5:$I$1004,$Z509,6),"")</f>
        <v>0</v>
      </c>
      <c r="AH509" s="13">
        <f>IFERROR(INDEX(generale!$A$5:$I$1004,$Z509,7),"")</f>
        <v>0</v>
      </c>
      <c r="AI509" s="13">
        <f>IFERROR(INDEX(generale!$A$5:$I$1004,$Z509,8),"")</f>
        <v>0</v>
      </c>
    </row>
    <row r="510" spans="1:35">
      <c r="A510" s="12" t="str">
        <f t="shared" si="97"/>
        <v/>
      </c>
      <c r="B510" s="42" t="str">
        <f t="shared" si="98"/>
        <v/>
      </c>
      <c r="C510" s="42" t="str">
        <f t="shared" si="99"/>
        <v/>
      </c>
      <c r="D510" s="12" t="str">
        <f t="shared" si="100"/>
        <v/>
      </c>
      <c r="E510" s="12" t="str">
        <f t="shared" si="101"/>
        <v/>
      </c>
      <c r="F510" s="12" t="str">
        <f t="shared" si="102"/>
        <v/>
      </c>
      <c r="G510" s="44" t="str">
        <f t="shared" si="103"/>
        <v/>
      </c>
      <c r="H510" s="44" t="str">
        <f t="shared" si="104"/>
        <v/>
      </c>
      <c r="Z510" s="12">
        <f t="shared" si="105"/>
        <v>508</v>
      </c>
      <c r="AA510" s="12">
        <f t="shared" si="96"/>
        <v>17</v>
      </c>
      <c r="AB510" s="32">
        <f>IFERROR(INDEX(generale!$A$5:$I$1004,$Z510,1),"")</f>
        <v>0</v>
      </c>
      <c r="AC510" s="32">
        <f>IFERROR(INDEX(generale!$A$5:$I$1004,$Z510,2),"")</f>
        <v>0</v>
      </c>
      <c r="AD510" s="32">
        <f>IFERROR(INDEX(generale!$A$5:$I$1004,$Z510,3),"")</f>
        <v>0</v>
      </c>
      <c r="AE510" s="32">
        <f>IFERROR(INDEX(generale!$A$5:$I$1004,$Z510,4),"")</f>
        <v>0</v>
      </c>
      <c r="AF510" s="32">
        <f>IFERROR(INDEX(generale!$A$5:$I$1004,$Z510,5),"")</f>
        <v>0</v>
      </c>
      <c r="AG510" s="32">
        <f>IFERROR(INDEX(generale!$A$5:$I$1004,$Z510,6),"")</f>
        <v>0</v>
      </c>
      <c r="AH510" s="13">
        <f>IFERROR(INDEX(generale!$A$5:$I$1004,$Z510,7),"")</f>
        <v>0</v>
      </c>
      <c r="AI510" s="13">
        <f>IFERROR(INDEX(generale!$A$5:$I$1004,$Z510,8),"")</f>
        <v>0</v>
      </c>
    </row>
    <row r="511" spans="1:35">
      <c r="A511" s="12" t="str">
        <f t="shared" si="97"/>
        <v/>
      </c>
      <c r="B511" s="42" t="str">
        <f t="shared" si="98"/>
        <v/>
      </c>
      <c r="C511" s="42" t="str">
        <f t="shared" si="99"/>
        <v/>
      </c>
      <c r="D511" s="12" t="str">
        <f t="shared" si="100"/>
        <v/>
      </c>
      <c r="E511" s="12" t="str">
        <f t="shared" si="101"/>
        <v/>
      </c>
      <c r="F511" s="12" t="str">
        <f t="shared" si="102"/>
        <v/>
      </c>
      <c r="G511" s="44" t="str">
        <f t="shared" si="103"/>
        <v/>
      </c>
      <c r="H511" s="44" t="str">
        <f t="shared" si="104"/>
        <v/>
      </c>
      <c r="Z511" s="12">
        <f t="shared" si="105"/>
        <v>509</v>
      </c>
      <c r="AA511" s="12">
        <f t="shared" si="96"/>
        <v>17</v>
      </c>
      <c r="AB511" s="32">
        <f>IFERROR(INDEX(generale!$A$5:$I$1004,$Z511,1),"")</f>
        <v>0</v>
      </c>
      <c r="AC511" s="32">
        <f>IFERROR(INDEX(generale!$A$5:$I$1004,$Z511,2),"")</f>
        <v>0</v>
      </c>
      <c r="AD511" s="32">
        <f>IFERROR(INDEX(generale!$A$5:$I$1004,$Z511,3),"")</f>
        <v>0</v>
      </c>
      <c r="AE511" s="32">
        <f>IFERROR(INDEX(generale!$A$5:$I$1004,$Z511,4),"")</f>
        <v>0</v>
      </c>
      <c r="AF511" s="32">
        <f>IFERROR(INDEX(generale!$A$5:$I$1004,$Z511,5),"")</f>
        <v>0</v>
      </c>
      <c r="AG511" s="32">
        <f>IFERROR(INDEX(generale!$A$5:$I$1004,$Z511,6),"")</f>
        <v>0</v>
      </c>
      <c r="AH511" s="13">
        <f>IFERROR(INDEX(generale!$A$5:$I$1004,$Z511,7),"")</f>
        <v>0</v>
      </c>
      <c r="AI511" s="13">
        <f>IFERROR(INDEX(generale!$A$5:$I$1004,$Z511,8),"")</f>
        <v>0</v>
      </c>
    </row>
    <row r="512" spans="1:35">
      <c r="A512" s="12" t="str">
        <f t="shared" si="97"/>
        <v/>
      </c>
      <c r="B512" s="42" t="str">
        <f t="shared" si="98"/>
        <v/>
      </c>
      <c r="C512" s="42" t="str">
        <f t="shared" si="99"/>
        <v/>
      </c>
      <c r="D512" s="12" t="str">
        <f t="shared" si="100"/>
        <v/>
      </c>
      <c r="E512" s="12" t="str">
        <f t="shared" si="101"/>
        <v/>
      </c>
      <c r="F512" s="12" t="str">
        <f t="shared" si="102"/>
        <v/>
      </c>
      <c r="G512" s="44" t="str">
        <f t="shared" si="103"/>
        <v/>
      </c>
      <c r="H512" s="44" t="str">
        <f t="shared" si="104"/>
        <v/>
      </c>
      <c r="Z512" s="12">
        <f t="shared" si="105"/>
        <v>510</v>
      </c>
      <c r="AA512" s="12">
        <f t="shared" si="96"/>
        <v>17</v>
      </c>
      <c r="AB512" s="32">
        <f>IFERROR(INDEX(generale!$A$5:$I$1004,$Z512,1),"")</f>
        <v>0</v>
      </c>
      <c r="AC512" s="32">
        <f>IFERROR(INDEX(generale!$A$5:$I$1004,$Z512,2),"")</f>
        <v>0</v>
      </c>
      <c r="AD512" s="32">
        <f>IFERROR(INDEX(generale!$A$5:$I$1004,$Z512,3),"")</f>
        <v>0</v>
      </c>
      <c r="AE512" s="32">
        <f>IFERROR(INDEX(generale!$A$5:$I$1004,$Z512,4),"")</f>
        <v>0</v>
      </c>
      <c r="AF512" s="32">
        <f>IFERROR(INDEX(generale!$A$5:$I$1004,$Z512,5),"")</f>
        <v>0</v>
      </c>
      <c r="AG512" s="32">
        <f>IFERROR(INDEX(generale!$A$5:$I$1004,$Z512,6),"")</f>
        <v>0</v>
      </c>
      <c r="AH512" s="13">
        <f>IFERROR(INDEX(generale!$A$5:$I$1004,$Z512,7),"")</f>
        <v>0</v>
      </c>
      <c r="AI512" s="13">
        <f>IFERROR(INDEX(generale!$A$5:$I$1004,$Z512,8),"")</f>
        <v>0</v>
      </c>
    </row>
    <row r="513" spans="1:35">
      <c r="A513" s="12" t="str">
        <f t="shared" si="97"/>
        <v/>
      </c>
      <c r="B513" s="42" t="str">
        <f t="shared" si="98"/>
        <v/>
      </c>
      <c r="C513" s="42" t="str">
        <f t="shared" si="99"/>
        <v/>
      </c>
      <c r="D513" s="12" t="str">
        <f t="shared" si="100"/>
        <v/>
      </c>
      <c r="E513" s="12" t="str">
        <f t="shared" si="101"/>
        <v/>
      </c>
      <c r="F513" s="12" t="str">
        <f t="shared" si="102"/>
        <v/>
      </c>
      <c r="G513" s="44" t="str">
        <f t="shared" si="103"/>
        <v/>
      </c>
      <c r="H513" s="44" t="str">
        <f t="shared" si="104"/>
        <v/>
      </c>
      <c r="Z513" s="12">
        <f t="shared" si="105"/>
        <v>511</v>
      </c>
      <c r="AA513" s="12">
        <f t="shared" si="96"/>
        <v>17</v>
      </c>
      <c r="AB513" s="32">
        <f>IFERROR(INDEX(generale!$A$5:$I$1004,$Z513,1),"")</f>
        <v>0</v>
      </c>
      <c r="AC513" s="32">
        <f>IFERROR(INDEX(generale!$A$5:$I$1004,$Z513,2),"")</f>
        <v>0</v>
      </c>
      <c r="AD513" s="32">
        <f>IFERROR(INDEX(generale!$A$5:$I$1004,$Z513,3),"")</f>
        <v>0</v>
      </c>
      <c r="AE513" s="32">
        <f>IFERROR(INDEX(generale!$A$5:$I$1004,$Z513,4),"")</f>
        <v>0</v>
      </c>
      <c r="AF513" s="32">
        <f>IFERROR(INDEX(generale!$A$5:$I$1004,$Z513,5),"")</f>
        <v>0</v>
      </c>
      <c r="AG513" s="32">
        <f>IFERROR(INDEX(generale!$A$5:$I$1004,$Z513,6),"")</f>
        <v>0</v>
      </c>
      <c r="AH513" s="13">
        <f>IFERROR(INDEX(generale!$A$5:$I$1004,$Z513,7),"")</f>
        <v>0</v>
      </c>
      <c r="AI513" s="13">
        <f>IFERROR(INDEX(generale!$A$5:$I$1004,$Z513,8),"")</f>
        <v>0</v>
      </c>
    </row>
    <row r="514" spans="1:35">
      <c r="A514" s="12" t="str">
        <f t="shared" si="97"/>
        <v/>
      </c>
      <c r="B514" s="42" t="str">
        <f t="shared" si="98"/>
        <v/>
      </c>
      <c r="C514" s="42" t="str">
        <f t="shared" si="99"/>
        <v/>
      </c>
      <c r="D514" s="12" t="str">
        <f t="shared" si="100"/>
        <v/>
      </c>
      <c r="E514" s="12" t="str">
        <f t="shared" si="101"/>
        <v/>
      </c>
      <c r="F514" s="12" t="str">
        <f t="shared" si="102"/>
        <v/>
      </c>
      <c r="G514" s="44" t="str">
        <f t="shared" si="103"/>
        <v/>
      </c>
      <c r="H514" s="44" t="str">
        <f t="shared" si="104"/>
        <v/>
      </c>
      <c r="Z514" s="12">
        <f t="shared" si="105"/>
        <v>512</v>
      </c>
      <c r="AA514" s="12">
        <f t="shared" si="96"/>
        <v>17</v>
      </c>
      <c r="AB514" s="32">
        <f>IFERROR(INDEX(generale!$A$5:$I$1004,$Z514,1),"")</f>
        <v>0</v>
      </c>
      <c r="AC514" s="32">
        <f>IFERROR(INDEX(generale!$A$5:$I$1004,$Z514,2),"")</f>
        <v>0</v>
      </c>
      <c r="AD514" s="32">
        <f>IFERROR(INDEX(generale!$A$5:$I$1004,$Z514,3),"")</f>
        <v>0</v>
      </c>
      <c r="AE514" s="32">
        <f>IFERROR(INDEX(generale!$A$5:$I$1004,$Z514,4),"")</f>
        <v>0</v>
      </c>
      <c r="AF514" s="32">
        <f>IFERROR(INDEX(generale!$A$5:$I$1004,$Z514,5),"")</f>
        <v>0</v>
      </c>
      <c r="AG514" s="32">
        <f>IFERROR(INDEX(generale!$A$5:$I$1004,$Z514,6),"")</f>
        <v>0</v>
      </c>
      <c r="AH514" s="13">
        <f>IFERROR(INDEX(generale!$A$5:$I$1004,$Z514,7),"")</f>
        <v>0</v>
      </c>
      <c r="AI514" s="13">
        <f>IFERROR(INDEX(generale!$A$5:$I$1004,$Z514,8),"")</f>
        <v>0</v>
      </c>
    </row>
    <row r="515" spans="1:35">
      <c r="A515" s="12" t="str">
        <f t="shared" si="97"/>
        <v/>
      </c>
      <c r="B515" s="42" t="str">
        <f t="shared" si="98"/>
        <v/>
      </c>
      <c r="C515" s="42" t="str">
        <f t="shared" si="99"/>
        <v/>
      </c>
      <c r="D515" s="12" t="str">
        <f t="shared" si="100"/>
        <v/>
      </c>
      <c r="E515" s="12" t="str">
        <f t="shared" si="101"/>
        <v/>
      </c>
      <c r="F515" s="12" t="str">
        <f t="shared" si="102"/>
        <v/>
      </c>
      <c r="G515" s="44" t="str">
        <f t="shared" si="103"/>
        <v/>
      </c>
      <c r="H515" s="44" t="str">
        <f t="shared" si="104"/>
        <v/>
      </c>
      <c r="Z515" s="12">
        <f t="shared" si="105"/>
        <v>513</v>
      </c>
      <c r="AA515" s="12">
        <f t="shared" ref="AA515:AA578" si="106">SUM(IF($E$3=AF515,TRUE,FALSE),AA514)</f>
        <v>17</v>
      </c>
      <c r="AB515" s="32">
        <f>IFERROR(INDEX(generale!$A$5:$I$1004,$Z515,1),"")</f>
        <v>0</v>
      </c>
      <c r="AC515" s="32">
        <f>IFERROR(INDEX(generale!$A$5:$I$1004,$Z515,2),"")</f>
        <v>0</v>
      </c>
      <c r="AD515" s="32">
        <f>IFERROR(INDEX(generale!$A$5:$I$1004,$Z515,3),"")</f>
        <v>0</v>
      </c>
      <c r="AE515" s="32">
        <f>IFERROR(INDEX(generale!$A$5:$I$1004,$Z515,4),"")</f>
        <v>0</v>
      </c>
      <c r="AF515" s="32">
        <f>IFERROR(INDEX(generale!$A$5:$I$1004,$Z515,5),"")</f>
        <v>0</v>
      </c>
      <c r="AG515" s="32">
        <f>IFERROR(INDEX(generale!$A$5:$I$1004,$Z515,6),"")</f>
        <v>0</v>
      </c>
      <c r="AH515" s="13">
        <f>IFERROR(INDEX(generale!$A$5:$I$1004,$Z515,7),"")</f>
        <v>0</v>
      </c>
      <c r="AI515" s="13">
        <f>IFERROR(INDEX(generale!$A$5:$I$1004,$Z515,8),"")</f>
        <v>0</v>
      </c>
    </row>
    <row r="516" spans="1:35">
      <c r="A516" s="12" t="str">
        <f t="shared" si="97"/>
        <v/>
      </c>
      <c r="B516" s="42" t="str">
        <f t="shared" si="98"/>
        <v/>
      </c>
      <c r="C516" s="42" t="str">
        <f t="shared" si="99"/>
        <v/>
      </c>
      <c r="D516" s="12" t="str">
        <f t="shared" si="100"/>
        <v/>
      </c>
      <c r="E516" s="12" t="str">
        <f t="shared" si="101"/>
        <v/>
      </c>
      <c r="F516" s="12" t="str">
        <f t="shared" si="102"/>
        <v/>
      </c>
      <c r="G516" s="44" t="str">
        <f t="shared" si="103"/>
        <v/>
      </c>
      <c r="H516" s="44" t="str">
        <f t="shared" si="104"/>
        <v/>
      </c>
      <c r="Z516" s="12">
        <f t="shared" si="105"/>
        <v>514</v>
      </c>
      <c r="AA516" s="12">
        <f t="shared" si="106"/>
        <v>17</v>
      </c>
      <c r="AB516" s="32">
        <f>IFERROR(INDEX(generale!$A$5:$I$1004,$Z516,1),"")</f>
        <v>0</v>
      </c>
      <c r="AC516" s="32">
        <f>IFERROR(INDEX(generale!$A$5:$I$1004,$Z516,2),"")</f>
        <v>0</v>
      </c>
      <c r="AD516" s="32">
        <f>IFERROR(INDEX(generale!$A$5:$I$1004,$Z516,3),"")</f>
        <v>0</v>
      </c>
      <c r="AE516" s="32">
        <f>IFERROR(INDEX(generale!$A$5:$I$1004,$Z516,4),"")</f>
        <v>0</v>
      </c>
      <c r="AF516" s="32">
        <f>IFERROR(INDEX(generale!$A$5:$I$1004,$Z516,5),"")</f>
        <v>0</v>
      </c>
      <c r="AG516" s="32">
        <f>IFERROR(INDEX(generale!$A$5:$I$1004,$Z516,6),"")</f>
        <v>0</v>
      </c>
      <c r="AH516" s="13">
        <f>IFERROR(INDEX(generale!$A$5:$I$1004,$Z516,7),"")</f>
        <v>0</v>
      </c>
      <c r="AI516" s="13">
        <f>IFERROR(INDEX(generale!$A$5:$I$1004,$Z516,8),"")</f>
        <v>0</v>
      </c>
    </row>
    <row r="517" spans="1:35">
      <c r="A517" s="12" t="str">
        <f t="shared" ref="A517:A580" si="107">IFERROR(VLOOKUP($Z515,$AA$3:$AI$1002,2,FALSE),"")</f>
        <v/>
      </c>
      <c r="B517" s="42" t="str">
        <f t="shared" ref="B517:B580" si="108">IFERROR(VLOOKUP($Z515,$AA$3:$AI$1002,3,FALSE),"")</f>
        <v/>
      </c>
      <c r="C517" s="42" t="str">
        <f t="shared" ref="C517:C580" si="109">IFERROR(VLOOKUP($Z515,$AA$3:$AI$1002,4,FALSE),"")</f>
        <v/>
      </c>
      <c r="D517" s="12" t="str">
        <f t="shared" ref="D517:D580" si="110">IFERROR(VLOOKUP($Z515,$AA$3:$AI$1002,5,FALSE),"")</f>
        <v/>
      </c>
      <c r="E517" s="12" t="str">
        <f t="shared" ref="E517:E580" si="111">IFERROR(VLOOKUP($Z515,$AA$3:$AI$1002,6,FALSE),"")</f>
        <v/>
      </c>
      <c r="F517" s="12" t="str">
        <f t="shared" ref="F517:F580" si="112">IFERROR(VLOOKUP($Z515,$AA$3:$AI$1002,7,FALSE),"")</f>
        <v/>
      </c>
      <c r="G517" s="44" t="str">
        <f t="shared" ref="G517:G580" si="113">IFERROR(VLOOKUP($Z515,$AA$3:$AI$1002,8,FALSE),"")</f>
        <v/>
      </c>
      <c r="H517" s="44" t="str">
        <f t="shared" ref="H517:H580" si="114">IFERROR(VLOOKUP($Z515,$AA$3:$AI$1002,9,FALSE),"")</f>
        <v/>
      </c>
      <c r="Z517" s="12">
        <f t="shared" si="105"/>
        <v>515</v>
      </c>
      <c r="AA517" s="12">
        <f t="shared" si="106"/>
        <v>17</v>
      </c>
      <c r="AB517" s="32">
        <f>IFERROR(INDEX(generale!$A$5:$I$1004,$Z517,1),"")</f>
        <v>0</v>
      </c>
      <c r="AC517" s="32">
        <f>IFERROR(INDEX(generale!$A$5:$I$1004,$Z517,2),"")</f>
        <v>0</v>
      </c>
      <c r="AD517" s="32">
        <f>IFERROR(INDEX(generale!$A$5:$I$1004,$Z517,3),"")</f>
        <v>0</v>
      </c>
      <c r="AE517" s="32">
        <f>IFERROR(INDEX(generale!$A$5:$I$1004,$Z517,4),"")</f>
        <v>0</v>
      </c>
      <c r="AF517" s="32">
        <f>IFERROR(INDEX(generale!$A$5:$I$1004,$Z517,5),"")</f>
        <v>0</v>
      </c>
      <c r="AG517" s="32">
        <f>IFERROR(INDEX(generale!$A$5:$I$1004,$Z517,6),"")</f>
        <v>0</v>
      </c>
      <c r="AH517" s="13">
        <f>IFERROR(INDEX(generale!$A$5:$I$1004,$Z517,7),"")</f>
        <v>0</v>
      </c>
      <c r="AI517" s="13">
        <f>IFERROR(INDEX(generale!$A$5:$I$1004,$Z517,8),"")</f>
        <v>0</v>
      </c>
    </row>
    <row r="518" spans="1:35">
      <c r="A518" s="12" t="str">
        <f t="shared" si="107"/>
        <v/>
      </c>
      <c r="B518" s="42" t="str">
        <f t="shared" si="108"/>
        <v/>
      </c>
      <c r="C518" s="42" t="str">
        <f t="shared" si="109"/>
        <v/>
      </c>
      <c r="D518" s="12" t="str">
        <f t="shared" si="110"/>
        <v/>
      </c>
      <c r="E518" s="12" t="str">
        <f t="shared" si="111"/>
        <v/>
      </c>
      <c r="F518" s="12" t="str">
        <f t="shared" si="112"/>
        <v/>
      </c>
      <c r="G518" s="44" t="str">
        <f t="shared" si="113"/>
        <v/>
      </c>
      <c r="H518" s="44" t="str">
        <f t="shared" si="114"/>
        <v/>
      </c>
      <c r="Z518" s="12">
        <f t="shared" ref="Z518:Z581" si="115">Z517+1</f>
        <v>516</v>
      </c>
      <c r="AA518" s="12">
        <f t="shared" si="106"/>
        <v>17</v>
      </c>
      <c r="AB518" s="32">
        <f>IFERROR(INDEX(generale!$A$5:$I$1004,$Z518,1),"")</f>
        <v>0</v>
      </c>
      <c r="AC518" s="32">
        <f>IFERROR(INDEX(generale!$A$5:$I$1004,$Z518,2),"")</f>
        <v>0</v>
      </c>
      <c r="AD518" s="32">
        <f>IFERROR(INDEX(generale!$A$5:$I$1004,$Z518,3),"")</f>
        <v>0</v>
      </c>
      <c r="AE518" s="32">
        <f>IFERROR(INDEX(generale!$A$5:$I$1004,$Z518,4),"")</f>
        <v>0</v>
      </c>
      <c r="AF518" s="32">
        <f>IFERROR(INDEX(generale!$A$5:$I$1004,$Z518,5),"")</f>
        <v>0</v>
      </c>
      <c r="AG518" s="32">
        <f>IFERROR(INDEX(generale!$A$5:$I$1004,$Z518,6),"")</f>
        <v>0</v>
      </c>
      <c r="AH518" s="13">
        <f>IFERROR(INDEX(generale!$A$5:$I$1004,$Z518,7),"")</f>
        <v>0</v>
      </c>
      <c r="AI518" s="13">
        <f>IFERROR(INDEX(generale!$A$5:$I$1004,$Z518,8),"")</f>
        <v>0</v>
      </c>
    </row>
    <row r="519" spans="1:35">
      <c r="A519" s="12" t="str">
        <f t="shared" si="107"/>
        <v/>
      </c>
      <c r="B519" s="42" t="str">
        <f t="shared" si="108"/>
        <v/>
      </c>
      <c r="C519" s="42" t="str">
        <f t="shared" si="109"/>
        <v/>
      </c>
      <c r="D519" s="12" t="str">
        <f t="shared" si="110"/>
        <v/>
      </c>
      <c r="E519" s="12" t="str">
        <f t="shared" si="111"/>
        <v/>
      </c>
      <c r="F519" s="12" t="str">
        <f t="shared" si="112"/>
        <v/>
      </c>
      <c r="G519" s="44" t="str">
        <f t="shared" si="113"/>
        <v/>
      </c>
      <c r="H519" s="44" t="str">
        <f t="shared" si="114"/>
        <v/>
      </c>
      <c r="Z519" s="12">
        <f t="shared" si="115"/>
        <v>517</v>
      </c>
      <c r="AA519" s="12">
        <f t="shared" si="106"/>
        <v>17</v>
      </c>
      <c r="AB519" s="32">
        <f>IFERROR(INDEX(generale!$A$5:$I$1004,$Z519,1),"")</f>
        <v>0</v>
      </c>
      <c r="AC519" s="32">
        <f>IFERROR(INDEX(generale!$A$5:$I$1004,$Z519,2),"")</f>
        <v>0</v>
      </c>
      <c r="AD519" s="32">
        <f>IFERROR(INDEX(generale!$A$5:$I$1004,$Z519,3),"")</f>
        <v>0</v>
      </c>
      <c r="AE519" s="32">
        <f>IFERROR(INDEX(generale!$A$5:$I$1004,$Z519,4),"")</f>
        <v>0</v>
      </c>
      <c r="AF519" s="32">
        <f>IFERROR(INDEX(generale!$A$5:$I$1004,$Z519,5),"")</f>
        <v>0</v>
      </c>
      <c r="AG519" s="32">
        <f>IFERROR(INDEX(generale!$A$5:$I$1004,$Z519,6),"")</f>
        <v>0</v>
      </c>
      <c r="AH519" s="13">
        <f>IFERROR(INDEX(generale!$A$5:$I$1004,$Z519,7),"")</f>
        <v>0</v>
      </c>
      <c r="AI519" s="13">
        <f>IFERROR(INDEX(generale!$A$5:$I$1004,$Z519,8),"")</f>
        <v>0</v>
      </c>
    </row>
    <row r="520" spans="1:35">
      <c r="A520" s="12" t="str">
        <f t="shared" si="107"/>
        <v/>
      </c>
      <c r="B520" s="42" t="str">
        <f t="shared" si="108"/>
        <v/>
      </c>
      <c r="C520" s="42" t="str">
        <f t="shared" si="109"/>
        <v/>
      </c>
      <c r="D520" s="12" t="str">
        <f t="shared" si="110"/>
        <v/>
      </c>
      <c r="E520" s="12" t="str">
        <f t="shared" si="111"/>
        <v/>
      </c>
      <c r="F520" s="12" t="str">
        <f t="shared" si="112"/>
        <v/>
      </c>
      <c r="G520" s="44" t="str">
        <f t="shared" si="113"/>
        <v/>
      </c>
      <c r="H520" s="44" t="str">
        <f t="shared" si="114"/>
        <v/>
      </c>
      <c r="Z520" s="12">
        <f t="shared" si="115"/>
        <v>518</v>
      </c>
      <c r="AA520" s="12">
        <f t="shared" si="106"/>
        <v>17</v>
      </c>
      <c r="AB520" s="32">
        <f>IFERROR(INDEX(generale!$A$5:$I$1004,$Z520,1),"")</f>
        <v>0</v>
      </c>
      <c r="AC520" s="32">
        <f>IFERROR(INDEX(generale!$A$5:$I$1004,$Z520,2),"")</f>
        <v>0</v>
      </c>
      <c r="AD520" s="32">
        <f>IFERROR(INDEX(generale!$A$5:$I$1004,$Z520,3),"")</f>
        <v>0</v>
      </c>
      <c r="AE520" s="32">
        <f>IFERROR(INDEX(generale!$A$5:$I$1004,$Z520,4),"")</f>
        <v>0</v>
      </c>
      <c r="AF520" s="32">
        <f>IFERROR(INDEX(generale!$A$5:$I$1004,$Z520,5),"")</f>
        <v>0</v>
      </c>
      <c r="AG520" s="32">
        <f>IFERROR(INDEX(generale!$A$5:$I$1004,$Z520,6),"")</f>
        <v>0</v>
      </c>
      <c r="AH520" s="13">
        <f>IFERROR(INDEX(generale!$A$5:$I$1004,$Z520,7),"")</f>
        <v>0</v>
      </c>
      <c r="AI520" s="13">
        <f>IFERROR(INDEX(generale!$A$5:$I$1004,$Z520,8),"")</f>
        <v>0</v>
      </c>
    </row>
    <row r="521" spans="1:35">
      <c r="A521" s="12" t="str">
        <f t="shared" si="107"/>
        <v/>
      </c>
      <c r="B521" s="42" t="str">
        <f t="shared" si="108"/>
        <v/>
      </c>
      <c r="C521" s="42" t="str">
        <f t="shared" si="109"/>
        <v/>
      </c>
      <c r="D521" s="12" t="str">
        <f t="shared" si="110"/>
        <v/>
      </c>
      <c r="E521" s="12" t="str">
        <f t="shared" si="111"/>
        <v/>
      </c>
      <c r="F521" s="12" t="str">
        <f t="shared" si="112"/>
        <v/>
      </c>
      <c r="G521" s="44" t="str">
        <f t="shared" si="113"/>
        <v/>
      </c>
      <c r="H521" s="44" t="str">
        <f t="shared" si="114"/>
        <v/>
      </c>
      <c r="Z521" s="12">
        <f t="shared" si="115"/>
        <v>519</v>
      </c>
      <c r="AA521" s="12">
        <f t="shared" si="106"/>
        <v>17</v>
      </c>
      <c r="AB521" s="32">
        <f>IFERROR(INDEX(generale!$A$5:$I$1004,$Z521,1),"")</f>
        <v>0</v>
      </c>
      <c r="AC521" s="32">
        <f>IFERROR(INDEX(generale!$A$5:$I$1004,$Z521,2),"")</f>
        <v>0</v>
      </c>
      <c r="AD521" s="32">
        <f>IFERROR(INDEX(generale!$A$5:$I$1004,$Z521,3),"")</f>
        <v>0</v>
      </c>
      <c r="AE521" s="32">
        <f>IFERROR(INDEX(generale!$A$5:$I$1004,$Z521,4),"")</f>
        <v>0</v>
      </c>
      <c r="AF521" s="32">
        <f>IFERROR(INDEX(generale!$A$5:$I$1004,$Z521,5),"")</f>
        <v>0</v>
      </c>
      <c r="AG521" s="32">
        <f>IFERROR(INDEX(generale!$A$5:$I$1004,$Z521,6),"")</f>
        <v>0</v>
      </c>
      <c r="AH521" s="13">
        <f>IFERROR(INDEX(generale!$A$5:$I$1004,$Z521,7),"")</f>
        <v>0</v>
      </c>
      <c r="AI521" s="13">
        <f>IFERROR(INDEX(generale!$A$5:$I$1004,$Z521,8),"")</f>
        <v>0</v>
      </c>
    </row>
    <row r="522" spans="1:35">
      <c r="A522" s="12" t="str">
        <f t="shared" si="107"/>
        <v/>
      </c>
      <c r="B522" s="42" t="str">
        <f t="shared" si="108"/>
        <v/>
      </c>
      <c r="C522" s="42" t="str">
        <f t="shared" si="109"/>
        <v/>
      </c>
      <c r="D522" s="12" t="str">
        <f t="shared" si="110"/>
        <v/>
      </c>
      <c r="E522" s="12" t="str">
        <f t="shared" si="111"/>
        <v/>
      </c>
      <c r="F522" s="12" t="str">
        <f t="shared" si="112"/>
        <v/>
      </c>
      <c r="G522" s="44" t="str">
        <f t="shared" si="113"/>
        <v/>
      </c>
      <c r="H522" s="44" t="str">
        <f t="shared" si="114"/>
        <v/>
      </c>
      <c r="Z522" s="12">
        <f t="shared" si="115"/>
        <v>520</v>
      </c>
      <c r="AA522" s="12">
        <f t="shared" si="106"/>
        <v>17</v>
      </c>
      <c r="AB522" s="32">
        <f>IFERROR(INDEX(generale!$A$5:$I$1004,$Z522,1),"")</f>
        <v>0</v>
      </c>
      <c r="AC522" s="32">
        <f>IFERROR(INDEX(generale!$A$5:$I$1004,$Z522,2),"")</f>
        <v>0</v>
      </c>
      <c r="AD522" s="32">
        <f>IFERROR(INDEX(generale!$A$5:$I$1004,$Z522,3),"")</f>
        <v>0</v>
      </c>
      <c r="AE522" s="32">
        <f>IFERROR(INDEX(generale!$A$5:$I$1004,$Z522,4),"")</f>
        <v>0</v>
      </c>
      <c r="AF522" s="32">
        <f>IFERROR(INDEX(generale!$A$5:$I$1004,$Z522,5),"")</f>
        <v>0</v>
      </c>
      <c r="AG522" s="32">
        <f>IFERROR(INDEX(generale!$A$5:$I$1004,$Z522,6),"")</f>
        <v>0</v>
      </c>
      <c r="AH522" s="13">
        <f>IFERROR(INDEX(generale!$A$5:$I$1004,$Z522,7),"")</f>
        <v>0</v>
      </c>
      <c r="AI522" s="13">
        <f>IFERROR(INDEX(generale!$A$5:$I$1004,$Z522,8),"")</f>
        <v>0</v>
      </c>
    </row>
    <row r="523" spans="1:35">
      <c r="A523" s="12" t="str">
        <f t="shared" si="107"/>
        <v/>
      </c>
      <c r="B523" s="42" t="str">
        <f t="shared" si="108"/>
        <v/>
      </c>
      <c r="C523" s="42" t="str">
        <f t="shared" si="109"/>
        <v/>
      </c>
      <c r="D523" s="12" t="str">
        <f t="shared" si="110"/>
        <v/>
      </c>
      <c r="E523" s="12" t="str">
        <f t="shared" si="111"/>
        <v/>
      </c>
      <c r="F523" s="12" t="str">
        <f t="shared" si="112"/>
        <v/>
      </c>
      <c r="G523" s="44" t="str">
        <f t="shared" si="113"/>
        <v/>
      </c>
      <c r="H523" s="44" t="str">
        <f t="shared" si="114"/>
        <v/>
      </c>
      <c r="Z523" s="12">
        <f t="shared" si="115"/>
        <v>521</v>
      </c>
      <c r="AA523" s="12">
        <f t="shared" si="106"/>
        <v>17</v>
      </c>
      <c r="AB523" s="32">
        <f>IFERROR(INDEX(generale!$A$5:$I$1004,$Z523,1),"")</f>
        <v>0</v>
      </c>
      <c r="AC523" s="32">
        <f>IFERROR(INDEX(generale!$A$5:$I$1004,$Z523,2),"")</f>
        <v>0</v>
      </c>
      <c r="AD523" s="32">
        <f>IFERROR(INDEX(generale!$A$5:$I$1004,$Z523,3),"")</f>
        <v>0</v>
      </c>
      <c r="AE523" s="32">
        <f>IFERROR(INDEX(generale!$A$5:$I$1004,$Z523,4),"")</f>
        <v>0</v>
      </c>
      <c r="AF523" s="32">
        <f>IFERROR(INDEX(generale!$A$5:$I$1004,$Z523,5),"")</f>
        <v>0</v>
      </c>
      <c r="AG523" s="32">
        <f>IFERROR(INDEX(generale!$A$5:$I$1004,$Z523,6),"")</f>
        <v>0</v>
      </c>
      <c r="AH523" s="13">
        <f>IFERROR(INDEX(generale!$A$5:$I$1004,$Z523,7),"")</f>
        <v>0</v>
      </c>
      <c r="AI523" s="13">
        <f>IFERROR(INDEX(generale!$A$5:$I$1004,$Z523,8),"")</f>
        <v>0</v>
      </c>
    </row>
    <row r="524" spans="1:35">
      <c r="A524" s="12" t="str">
        <f t="shared" si="107"/>
        <v/>
      </c>
      <c r="B524" s="42" t="str">
        <f t="shared" si="108"/>
        <v/>
      </c>
      <c r="C524" s="42" t="str">
        <f t="shared" si="109"/>
        <v/>
      </c>
      <c r="D524" s="12" t="str">
        <f t="shared" si="110"/>
        <v/>
      </c>
      <c r="E524" s="12" t="str">
        <f t="shared" si="111"/>
        <v/>
      </c>
      <c r="F524" s="12" t="str">
        <f t="shared" si="112"/>
        <v/>
      </c>
      <c r="G524" s="44" t="str">
        <f t="shared" si="113"/>
        <v/>
      </c>
      <c r="H524" s="44" t="str">
        <f t="shared" si="114"/>
        <v/>
      </c>
      <c r="Z524" s="12">
        <f t="shared" si="115"/>
        <v>522</v>
      </c>
      <c r="AA524" s="12">
        <f t="shared" si="106"/>
        <v>17</v>
      </c>
      <c r="AB524" s="32">
        <f>IFERROR(INDEX(generale!$A$5:$I$1004,$Z524,1),"")</f>
        <v>0</v>
      </c>
      <c r="AC524" s="32">
        <f>IFERROR(INDEX(generale!$A$5:$I$1004,$Z524,2),"")</f>
        <v>0</v>
      </c>
      <c r="AD524" s="32">
        <f>IFERROR(INDEX(generale!$A$5:$I$1004,$Z524,3),"")</f>
        <v>0</v>
      </c>
      <c r="AE524" s="32">
        <f>IFERROR(INDEX(generale!$A$5:$I$1004,$Z524,4),"")</f>
        <v>0</v>
      </c>
      <c r="AF524" s="32">
        <f>IFERROR(INDEX(generale!$A$5:$I$1004,$Z524,5),"")</f>
        <v>0</v>
      </c>
      <c r="AG524" s="32">
        <f>IFERROR(INDEX(generale!$A$5:$I$1004,$Z524,6),"")</f>
        <v>0</v>
      </c>
      <c r="AH524" s="13">
        <f>IFERROR(INDEX(generale!$A$5:$I$1004,$Z524,7),"")</f>
        <v>0</v>
      </c>
      <c r="AI524" s="13">
        <f>IFERROR(INDEX(generale!$A$5:$I$1004,$Z524,8),"")</f>
        <v>0</v>
      </c>
    </row>
    <row r="525" spans="1:35">
      <c r="A525" s="12" t="str">
        <f t="shared" si="107"/>
        <v/>
      </c>
      <c r="B525" s="42" t="str">
        <f t="shared" si="108"/>
        <v/>
      </c>
      <c r="C525" s="42" t="str">
        <f t="shared" si="109"/>
        <v/>
      </c>
      <c r="D525" s="12" t="str">
        <f t="shared" si="110"/>
        <v/>
      </c>
      <c r="E525" s="12" t="str">
        <f t="shared" si="111"/>
        <v/>
      </c>
      <c r="F525" s="12" t="str">
        <f t="shared" si="112"/>
        <v/>
      </c>
      <c r="G525" s="44" t="str">
        <f t="shared" si="113"/>
        <v/>
      </c>
      <c r="H525" s="44" t="str">
        <f t="shared" si="114"/>
        <v/>
      </c>
      <c r="Z525" s="12">
        <f t="shared" si="115"/>
        <v>523</v>
      </c>
      <c r="AA525" s="12">
        <f t="shared" si="106"/>
        <v>17</v>
      </c>
      <c r="AB525" s="32">
        <f>IFERROR(INDEX(generale!$A$5:$I$1004,$Z525,1),"")</f>
        <v>0</v>
      </c>
      <c r="AC525" s="32">
        <f>IFERROR(INDEX(generale!$A$5:$I$1004,$Z525,2),"")</f>
        <v>0</v>
      </c>
      <c r="AD525" s="32">
        <f>IFERROR(INDEX(generale!$A$5:$I$1004,$Z525,3),"")</f>
        <v>0</v>
      </c>
      <c r="AE525" s="32">
        <f>IFERROR(INDEX(generale!$A$5:$I$1004,$Z525,4),"")</f>
        <v>0</v>
      </c>
      <c r="AF525" s="32">
        <f>IFERROR(INDEX(generale!$A$5:$I$1004,$Z525,5),"")</f>
        <v>0</v>
      </c>
      <c r="AG525" s="32">
        <f>IFERROR(INDEX(generale!$A$5:$I$1004,$Z525,6),"")</f>
        <v>0</v>
      </c>
      <c r="AH525" s="13">
        <f>IFERROR(INDEX(generale!$A$5:$I$1004,$Z525,7),"")</f>
        <v>0</v>
      </c>
      <c r="AI525" s="13">
        <f>IFERROR(INDEX(generale!$A$5:$I$1004,$Z525,8),"")</f>
        <v>0</v>
      </c>
    </row>
    <row r="526" spans="1:35">
      <c r="A526" s="12" t="str">
        <f t="shared" si="107"/>
        <v/>
      </c>
      <c r="B526" s="42" t="str">
        <f t="shared" si="108"/>
        <v/>
      </c>
      <c r="C526" s="42" t="str">
        <f t="shared" si="109"/>
        <v/>
      </c>
      <c r="D526" s="12" t="str">
        <f t="shared" si="110"/>
        <v/>
      </c>
      <c r="E526" s="12" t="str">
        <f t="shared" si="111"/>
        <v/>
      </c>
      <c r="F526" s="12" t="str">
        <f t="shared" si="112"/>
        <v/>
      </c>
      <c r="G526" s="44" t="str">
        <f t="shared" si="113"/>
        <v/>
      </c>
      <c r="H526" s="44" t="str">
        <f t="shared" si="114"/>
        <v/>
      </c>
      <c r="Z526" s="12">
        <f t="shared" si="115"/>
        <v>524</v>
      </c>
      <c r="AA526" s="12">
        <f t="shared" si="106"/>
        <v>17</v>
      </c>
      <c r="AB526" s="32">
        <f>IFERROR(INDEX(generale!$A$5:$I$1004,$Z526,1),"")</f>
        <v>0</v>
      </c>
      <c r="AC526" s="32">
        <f>IFERROR(INDEX(generale!$A$5:$I$1004,$Z526,2),"")</f>
        <v>0</v>
      </c>
      <c r="AD526" s="32">
        <f>IFERROR(INDEX(generale!$A$5:$I$1004,$Z526,3),"")</f>
        <v>0</v>
      </c>
      <c r="AE526" s="32">
        <f>IFERROR(INDEX(generale!$A$5:$I$1004,$Z526,4),"")</f>
        <v>0</v>
      </c>
      <c r="AF526" s="32">
        <f>IFERROR(INDEX(generale!$A$5:$I$1004,$Z526,5),"")</f>
        <v>0</v>
      </c>
      <c r="AG526" s="32">
        <f>IFERROR(INDEX(generale!$A$5:$I$1004,$Z526,6),"")</f>
        <v>0</v>
      </c>
      <c r="AH526" s="13">
        <f>IFERROR(INDEX(generale!$A$5:$I$1004,$Z526,7),"")</f>
        <v>0</v>
      </c>
      <c r="AI526" s="13">
        <f>IFERROR(INDEX(generale!$A$5:$I$1004,$Z526,8),"")</f>
        <v>0</v>
      </c>
    </row>
    <row r="527" spans="1:35">
      <c r="A527" s="12" t="str">
        <f t="shared" si="107"/>
        <v/>
      </c>
      <c r="B527" s="42" t="str">
        <f t="shared" si="108"/>
        <v/>
      </c>
      <c r="C527" s="42" t="str">
        <f t="shared" si="109"/>
        <v/>
      </c>
      <c r="D527" s="12" t="str">
        <f t="shared" si="110"/>
        <v/>
      </c>
      <c r="E527" s="12" t="str">
        <f t="shared" si="111"/>
        <v/>
      </c>
      <c r="F527" s="12" t="str">
        <f t="shared" si="112"/>
        <v/>
      </c>
      <c r="G527" s="44" t="str">
        <f t="shared" si="113"/>
        <v/>
      </c>
      <c r="H527" s="44" t="str">
        <f t="shared" si="114"/>
        <v/>
      </c>
      <c r="Z527" s="12">
        <f t="shared" si="115"/>
        <v>525</v>
      </c>
      <c r="AA527" s="12">
        <f t="shared" si="106"/>
        <v>17</v>
      </c>
      <c r="AB527" s="32">
        <f>IFERROR(INDEX(generale!$A$5:$I$1004,$Z527,1),"")</f>
        <v>0</v>
      </c>
      <c r="AC527" s="32">
        <f>IFERROR(INDEX(generale!$A$5:$I$1004,$Z527,2),"")</f>
        <v>0</v>
      </c>
      <c r="AD527" s="32">
        <f>IFERROR(INDEX(generale!$A$5:$I$1004,$Z527,3),"")</f>
        <v>0</v>
      </c>
      <c r="AE527" s="32">
        <f>IFERROR(INDEX(generale!$A$5:$I$1004,$Z527,4),"")</f>
        <v>0</v>
      </c>
      <c r="AF527" s="32">
        <f>IFERROR(INDEX(generale!$A$5:$I$1004,$Z527,5),"")</f>
        <v>0</v>
      </c>
      <c r="AG527" s="32">
        <f>IFERROR(INDEX(generale!$A$5:$I$1004,$Z527,6),"")</f>
        <v>0</v>
      </c>
      <c r="AH527" s="13">
        <f>IFERROR(INDEX(generale!$A$5:$I$1004,$Z527,7),"")</f>
        <v>0</v>
      </c>
      <c r="AI527" s="13">
        <f>IFERROR(INDEX(generale!$A$5:$I$1004,$Z527,8),"")</f>
        <v>0</v>
      </c>
    </row>
    <row r="528" spans="1:35">
      <c r="A528" s="12" t="str">
        <f t="shared" si="107"/>
        <v/>
      </c>
      <c r="B528" s="42" t="str">
        <f t="shared" si="108"/>
        <v/>
      </c>
      <c r="C528" s="42" t="str">
        <f t="shared" si="109"/>
        <v/>
      </c>
      <c r="D528" s="12" t="str">
        <f t="shared" si="110"/>
        <v/>
      </c>
      <c r="E528" s="12" t="str">
        <f t="shared" si="111"/>
        <v/>
      </c>
      <c r="F528" s="12" t="str">
        <f t="shared" si="112"/>
        <v/>
      </c>
      <c r="G528" s="44" t="str">
        <f t="shared" si="113"/>
        <v/>
      </c>
      <c r="H528" s="44" t="str">
        <f t="shared" si="114"/>
        <v/>
      </c>
      <c r="Z528" s="12">
        <f t="shared" si="115"/>
        <v>526</v>
      </c>
      <c r="AA528" s="12">
        <f t="shared" si="106"/>
        <v>17</v>
      </c>
      <c r="AB528" s="32">
        <f>IFERROR(INDEX(generale!$A$5:$I$1004,$Z528,1),"")</f>
        <v>0</v>
      </c>
      <c r="AC528" s="32">
        <f>IFERROR(INDEX(generale!$A$5:$I$1004,$Z528,2),"")</f>
        <v>0</v>
      </c>
      <c r="AD528" s="32">
        <f>IFERROR(INDEX(generale!$A$5:$I$1004,$Z528,3),"")</f>
        <v>0</v>
      </c>
      <c r="AE528" s="32">
        <f>IFERROR(INDEX(generale!$A$5:$I$1004,$Z528,4),"")</f>
        <v>0</v>
      </c>
      <c r="AF528" s="32">
        <f>IFERROR(INDEX(generale!$A$5:$I$1004,$Z528,5),"")</f>
        <v>0</v>
      </c>
      <c r="AG528" s="32">
        <f>IFERROR(INDEX(generale!$A$5:$I$1004,$Z528,6),"")</f>
        <v>0</v>
      </c>
      <c r="AH528" s="13">
        <f>IFERROR(INDEX(generale!$A$5:$I$1004,$Z528,7),"")</f>
        <v>0</v>
      </c>
      <c r="AI528" s="13">
        <f>IFERROR(INDEX(generale!$A$5:$I$1004,$Z528,8),"")</f>
        <v>0</v>
      </c>
    </row>
    <row r="529" spans="1:35">
      <c r="A529" s="12" t="str">
        <f t="shared" si="107"/>
        <v/>
      </c>
      <c r="B529" s="42" t="str">
        <f t="shared" si="108"/>
        <v/>
      </c>
      <c r="C529" s="42" t="str">
        <f t="shared" si="109"/>
        <v/>
      </c>
      <c r="D529" s="12" t="str">
        <f t="shared" si="110"/>
        <v/>
      </c>
      <c r="E529" s="12" t="str">
        <f t="shared" si="111"/>
        <v/>
      </c>
      <c r="F529" s="12" t="str">
        <f t="shared" si="112"/>
        <v/>
      </c>
      <c r="G529" s="44" t="str">
        <f t="shared" si="113"/>
        <v/>
      </c>
      <c r="H529" s="44" t="str">
        <f t="shared" si="114"/>
        <v/>
      </c>
      <c r="Z529" s="12">
        <f t="shared" si="115"/>
        <v>527</v>
      </c>
      <c r="AA529" s="12">
        <f t="shared" si="106"/>
        <v>17</v>
      </c>
      <c r="AB529" s="32">
        <f>IFERROR(INDEX(generale!$A$5:$I$1004,$Z529,1),"")</f>
        <v>0</v>
      </c>
      <c r="AC529" s="32">
        <f>IFERROR(INDEX(generale!$A$5:$I$1004,$Z529,2),"")</f>
        <v>0</v>
      </c>
      <c r="AD529" s="32">
        <f>IFERROR(INDEX(generale!$A$5:$I$1004,$Z529,3),"")</f>
        <v>0</v>
      </c>
      <c r="AE529" s="32">
        <f>IFERROR(INDEX(generale!$A$5:$I$1004,$Z529,4),"")</f>
        <v>0</v>
      </c>
      <c r="AF529" s="32">
        <f>IFERROR(INDEX(generale!$A$5:$I$1004,$Z529,5),"")</f>
        <v>0</v>
      </c>
      <c r="AG529" s="32">
        <f>IFERROR(INDEX(generale!$A$5:$I$1004,$Z529,6),"")</f>
        <v>0</v>
      </c>
      <c r="AH529" s="13">
        <f>IFERROR(INDEX(generale!$A$5:$I$1004,$Z529,7),"")</f>
        <v>0</v>
      </c>
      <c r="AI529" s="13">
        <f>IFERROR(INDEX(generale!$A$5:$I$1004,$Z529,8),"")</f>
        <v>0</v>
      </c>
    </row>
    <row r="530" spans="1:35">
      <c r="A530" s="12" t="str">
        <f t="shared" si="107"/>
        <v/>
      </c>
      <c r="B530" s="42" t="str">
        <f t="shared" si="108"/>
        <v/>
      </c>
      <c r="C530" s="42" t="str">
        <f t="shared" si="109"/>
        <v/>
      </c>
      <c r="D530" s="12" t="str">
        <f t="shared" si="110"/>
        <v/>
      </c>
      <c r="E530" s="12" t="str">
        <f t="shared" si="111"/>
        <v/>
      </c>
      <c r="F530" s="12" t="str">
        <f t="shared" si="112"/>
        <v/>
      </c>
      <c r="G530" s="44" t="str">
        <f t="shared" si="113"/>
        <v/>
      </c>
      <c r="H530" s="44" t="str">
        <f t="shared" si="114"/>
        <v/>
      </c>
      <c r="Z530" s="12">
        <f t="shared" si="115"/>
        <v>528</v>
      </c>
      <c r="AA530" s="12">
        <f t="shared" si="106"/>
        <v>17</v>
      </c>
      <c r="AB530" s="32">
        <f>IFERROR(INDEX(generale!$A$5:$I$1004,$Z530,1),"")</f>
        <v>0</v>
      </c>
      <c r="AC530" s="32">
        <f>IFERROR(INDEX(generale!$A$5:$I$1004,$Z530,2),"")</f>
        <v>0</v>
      </c>
      <c r="AD530" s="32">
        <f>IFERROR(INDEX(generale!$A$5:$I$1004,$Z530,3),"")</f>
        <v>0</v>
      </c>
      <c r="AE530" s="32">
        <f>IFERROR(INDEX(generale!$A$5:$I$1004,$Z530,4),"")</f>
        <v>0</v>
      </c>
      <c r="AF530" s="32">
        <f>IFERROR(INDEX(generale!$A$5:$I$1004,$Z530,5),"")</f>
        <v>0</v>
      </c>
      <c r="AG530" s="32">
        <f>IFERROR(INDEX(generale!$A$5:$I$1004,$Z530,6),"")</f>
        <v>0</v>
      </c>
      <c r="AH530" s="13">
        <f>IFERROR(INDEX(generale!$A$5:$I$1004,$Z530,7),"")</f>
        <v>0</v>
      </c>
      <c r="AI530" s="13">
        <f>IFERROR(INDEX(generale!$A$5:$I$1004,$Z530,8),"")</f>
        <v>0</v>
      </c>
    </row>
    <row r="531" spans="1:35">
      <c r="A531" s="12" t="str">
        <f t="shared" si="107"/>
        <v/>
      </c>
      <c r="B531" s="42" t="str">
        <f t="shared" si="108"/>
        <v/>
      </c>
      <c r="C531" s="42" t="str">
        <f t="shared" si="109"/>
        <v/>
      </c>
      <c r="D531" s="12" t="str">
        <f t="shared" si="110"/>
        <v/>
      </c>
      <c r="E531" s="12" t="str">
        <f t="shared" si="111"/>
        <v/>
      </c>
      <c r="F531" s="12" t="str">
        <f t="shared" si="112"/>
        <v/>
      </c>
      <c r="G531" s="44" t="str">
        <f t="shared" si="113"/>
        <v/>
      </c>
      <c r="H531" s="44" t="str">
        <f t="shared" si="114"/>
        <v/>
      </c>
      <c r="Z531" s="12">
        <f t="shared" si="115"/>
        <v>529</v>
      </c>
      <c r="AA531" s="12">
        <f t="shared" si="106"/>
        <v>17</v>
      </c>
      <c r="AB531" s="32">
        <f>IFERROR(INDEX(generale!$A$5:$I$1004,$Z531,1),"")</f>
        <v>0</v>
      </c>
      <c r="AC531" s="32">
        <f>IFERROR(INDEX(generale!$A$5:$I$1004,$Z531,2),"")</f>
        <v>0</v>
      </c>
      <c r="AD531" s="32">
        <f>IFERROR(INDEX(generale!$A$5:$I$1004,$Z531,3),"")</f>
        <v>0</v>
      </c>
      <c r="AE531" s="32">
        <f>IFERROR(INDEX(generale!$A$5:$I$1004,$Z531,4),"")</f>
        <v>0</v>
      </c>
      <c r="AF531" s="32">
        <f>IFERROR(INDEX(generale!$A$5:$I$1004,$Z531,5),"")</f>
        <v>0</v>
      </c>
      <c r="AG531" s="32">
        <f>IFERROR(INDEX(generale!$A$5:$I$1004,$Z531,6),"")</f>
        <v>0</v>
      </c>
      <c r="AH531" s="13">
        <f>IFERROR(INDEX(generale!$A$5:$I$1004,$Z531,7),"")</f>
        <v>0</v>
      </c>
      <c r="AI531" s="13">
        <f>IFERROR(INDEX(generale!$A$5:$I$1004,$Z531,8),"")</f>
        <v>0</v>
      </c>
    </row>
    <row r="532" spans="1:35">
      <c r="A532" s="12" t="str">
        <f t="shared" si="107"/>
        <v/>
      </c>
      <c r="B532" s="42" t="str">
        <f t="shared" si="108"/>
        <v/>
      </c>
      <c r="C532" s="42" t="str">
        <f t="shared" si="109"/>
        <v/>
      </c>
      <c r="D532" s="12" t="str">
        <f t="shared" si="110"/>
        <v/>
      </c>
      <c r="E532" s="12" t="str">
        <f t="shared" si="111"/>
        <v/>
      </c>
      <c r="F532" s="12" t="str">
        <f t="shared" si="112"/>
        <v/>
      </c>
      <c r="G532" s="44" t="str">
        <f t="shared" si="113"/>
        <v/>
      </c>
      <c r="H532" s="44" t="str">
        <f t="shared" si="114"/>
        <v/>
      </c>
      <c r="Z532" s="12">
        <f t="shared" si="115"/>
        <v>530</v>
      </c>
      <c r="AA532" s="12">
        <f t="shared" si="106"/>
        <v>17</v>
      </c>
      <c r="AB532" s="32">
        <f>IFERROR(INDEX(generale!$A$5:$I$1004,$Z532,1),"")</f>
        <v>0</v>
      </c>
      <c r="AC532" s="32">
        <f>IFERROR(INDEX(generale!$A$5:$I$1004,$Z532,2),"")</f>
        <v>0</v>
      </c>
      <c r="AD532" s="32">
        <f>IFERROR(INDEX(generale!$A$5:$I$1004,$Z532,3),"")</f>
        <v>0</v>
      </c>
      <c r="AE532" s="32">
        <f>IFERROR(INDEX(generale!$A$5:$I$1004,$Z532,4),"")</f>
        <v>0</v>
      </c>
      <c r="AF532" s="32">
        <f>IFERROR(INDEX(generale!$A$5:$I$1004,$Z532,5),"")</f>
        <v>0</v>
      </c>
      <c r="AG532" s="32">
        <f>IFERROR(INDEX(generale!$A$5:$I$1004,$Z532,6),"")</f>
        <v>0</v>
      </c>
      <c r="AH532" s="13">
        <f>IFERROR(INDEX(generale!$A$5:$I$1004,$Z532,7),"")</f>
        <v>0</v>
      </c>
      <c r="AI532" s="13">
        <f>IFERROR(INDEX(generale!$A$5:$I$1004,$Z532,8),"")</f>
        <v>0</v>
      </c>
    </row>
    <row r="533" spans="1:35">
      <c r="A533" s="12" t="str">
        <f t="shared" si="107"/>
        <v/>
      </c>
      <c r="B533" s="42" t="str">
        <f t="shared" si="108"/>
        <v/>
      </c>
      <c r="C533" s="42" t="str">
        <f t="shared" si="109"/>
        <v/>
      </c>
      <c r="D533" s="12" t="str">
        <f t="shared" si="110"/>
        <v/>
      </c>
      <c r="E533" s="12" t="str">
        <f t="shared" si="111"/>
        <v/>
      </c>
      <c r="F533" s="12" t="str">
        <f t="shared" si="112"/>
        <v/>
      </c>
      <c r="G533" s="44" t="str">
        <f t="shared" si="113"/>
        <v/>
      </c>
      <c r="H533" s="44" t="str">
        <f t="shared" si="114"/>
        <v/>
      </c>
      <c r="Z533" s="12">
        <f t="shared" si="115"/>
        <v>531</v>
      </c>
      <c r="AA533" s="12">
        <f t="shared" si="106"/>
        <v>17</v>
      </c>
      <c r="AB533" s="32">
        <f>IFERROR(INDEX(generale!$A$5:$I$1004,$Z533,1),"")</f>
        <v>0</v>
      </c>
      <c r="AC533" s="32">
        <f>IFERROR(INDEX(generale!$A$5:$I$1004,$Z533,2),"")</f>
        <v>0</v>
      </c>
      <c r="AD533" s="32">
        <f>IFERROR(INDEX(generale!$A$5:$I$1004,$Z533,3),"")</f>
        <v>0</v>
      </c>
      <c r="AE533" s="32">
        <f>IFERROR(INDEX(generale!$A$5:$I$1004,$Z533,4),"")</f>
        <v>0</v>
      </c>
      <c r="AF533" s="32">
        <f>IFERROR(INDEX(generale!$A$5:$I$1004,$Z533,5),"")</f>
        <v>0</v>
      </c>
      <c r="AG533" s="32">
        <f>IFERROR(INDEX(generale!$A$5:$I$1004,$Z533,6),"")</f>
        <v>0</v>
      </c>
      <c r="AH533" s="13">
        <f>IFERROR(INDEX(generale!$A$5:$I$1004,$Z533,7),"")</f>
        <v>0</v>
      </c>
      <c r="AI533" s="13">
        <f>IFERROR(INDEX(generale!$A$5:$I$1004,$Z533,8),"")</f>
        <v>0</v>
      </c>
    </row>
    <row r="534" spans="1:35">
      <c r="A534" s="12" t="str">
        <f t="shared" si="107"/>
        <v/>
      </c>
      <c r="B534" s="42" t="str">
        <f t="shared" si="108"/>
        <v/>
      </c>
      <c r="C534" s="42" t="str">
        <f t="shared" si="109"/>
        <v/>
      </c>
      <c r="D534" s="12" t="str">
        <f t="shared" si="110"/>
        <v/>
      </c>
      <c r="E534" s="12" t="str">
        <f t="shared" si="111"/>
        <v/>
      </c>
      <c r="F534" s="12" t="str">
        <f t="shared" si="112"/>
        <v/>
      </c>
      <c r="G534" s="44" t="str">
        <f t="shared" si="113"/>
        <v/>
      </c>
      <c r="H534" s="44" t="str">
        <f t="shared" si="114"/>
        <v/>
      </c>
      <c r="Z534" s="12">
        <f t="shared" si="115"/>
        <v>532</v>
      </c>
      <c r="AA534" s="12">
        <f t="shared" si="106"/>
        <v>17</v>
      </c>
      <c r="AB534" s="32">
        <f>IFERROR(INDEX(generale!$A$5:$I$1004,$Z534,1),"")</f>
        <v>0</v>
      </c>
      <c r="AC534" s="32">
        <f>IFERROR(INDEX(generale!$A$5:$I$1004,$Z534,2),"")</f>
        <v>0</v>
      </c>
      <c r="AD534" s="32">
        <f>IFERROR(INDEX(generale!$A$5:$I$1004,$Z534,3),"")</f>
        <v>0</v>
      </c>
      <c r="AE534" s="32">
        <f>IFERROR(INDEX(generale!$A$5:$I$1004,$Z534,4),"")</f>
        <v>0</v>
      </c>
      <c r="AF534" s="32">
        <f>IFERROR(INDEX(generale!$A$5:$I$1004,$Z534,5),"")</f>
        <v>0</v>
      </c>
      <c r="AG534" s="32">
        <f>IFERROR(INDEX(generale!$A$5:$I$1004,$Z534,6),"")</f>
        <v>0</v>
      </c>
      <c r="AH534" s="13">
        <f>IFERROR(INDEX(generale!$A$5:$I$1004,$Z534,7),"")</f>
        <v>0</v>
      </c>
      <c r="AI534" s="13">
        <f>IFERROR(INDEX(generale!$A$5:$I$1004,$Z534,8),"")</f>
        <v>0</v>
      </c>
    </row>
    <row r="535" spans="1:35">
      <c r="A535" s="12" t="str">
        <f t="shared" si="107"/>
        <v/>
      </c>
      <c r="B535" s="42" t="str">
        <f t="shared" si="108"/>
        <v/>
      </c>
      <c r="C535" s="42" t="str">
        <f t="shared" si="109"/>
        <v/>
      </c>
      <c r="D535" s="12" t="str">
        <f t="shared" si="110"/>
        <v/>
      </c>
      <c r="E535" s="12" t="str">
        <f t="shared" si="111"/>
        <v/>
      </c>
      <c r="F535" s="12" t="str">
        <f t="shared" si="112"/>
        <v/>
      </c>
      <c r="G535" s="44" t="str">
        <f t="shared" si="113"/>
        <v/>
      </c>
      <c r="H535" s="44" t="str">
        <f t="shared" si="114"/>
        <v/>
      </c>
      <c r="Z535" s="12">
        <f t="shared" si="115"/>
        <v>533</v>
      </c>
      <c r="AA535" s="12">
        <f t="shared" si="106"/>
        <v>17</v>
      </c>
      <c r="AB535" s="32">
        <f>IFERROR(INDEX(generale!$A$5:$I$1004,$Z535,1),"")</f>
        <v>0</v>
      </c>
      <c r="AC535" s="32">
        <f>IFERROR(INDEX(generale!$A$5:$I$1004,$Z535,2),"")</f>
        <v>0</v>
      </c>
      <c r="AD535" s="32">
        <f>IFERROR(INDEX(generale!$A$5:$I$1004,$Z535,3),"")</f>
        <v>0</v>
      </c>
      <c r="AE535" s="32">
        <f>IFERROR(INDEX(generale!$A$5:$I$1004,$Z535,4),"")</f>
        <v>0</v>
      </c>
      <c r="AF535" s="32">
        <f>IFERROR(INDEX(generale!$A$5:$I$1004,$Z535,5),"")</f>
        <v>0</v>
      </c>
      <c r="AG535" s="32">
        <f>IFERROR(INDEX(generale!$A$5:$I$1004,$Z535,6),"")</f>
        <v>0</v>
      </c>
      <c r="AH535" s="13">
        <f>IFERROR(INDEX(generale!$A$5:$I$1004,$Z535,7),"")</f>
        <v>0</v>
      </c>
      <c r="AI535" s="13">
        <f>IFERROR(INDEX(generale!$A$5:$I$1004,$Z535,8),"")</f>
        <v>0</v>
      </c>
    </row>
    <row r="536" spans="1:35">
      <c r="A536" s="12" t="str">
        <f t="shared" si="107"/>
        <v/>
      </c>
      <c r="B536" s="42" t="str">
        <f t="shared" si="108"/>
        <v/>
      </c>
      <c r="C536" s="42" t="str">
        <f t="shared" si="109"/>
        <v/>
      </c>
      <c r="D536" s="12" t="str">
        <f t="shared" si="110"/>
        <v/>
      </c>
      <c r="E536" s="12" t="str">
        <f t="shared" si="111"/>
        <v/>
      </c>
      <c r="F536" s="12" t="str">
        <f t="shared" si="112"/>
        <v/>
      </c>
      <c r="G536" s="44" t="str">
        <f t="shared" si="113"/>
        <v/>
      </c>
      <c r="H536" s="44" t="str">
        <f t="shared" si="114"/>
        <v/>
      </c>
      <c r="Z536" s="12">
        <f t="shared" si="115"/>
        <v>534</v>
      </c>
      <c r="AA536" s="12">
        <f t="shared" si="106"/>
        <v>17</v>
      </c>
      <c r="AB536" s="32">
        <f>IFERROR(INDEX(generale!$A$5:$I$1004,$Z536,1),"")</f>
        <v>0</v>
      </c>
      <c r="AC536" s="32">
        <f>IFERROR(INDEX(generale!$A$5:$I$1004,$Z536,2),"")</f>
        <v>0</v>
      </c>
      <c r="AD536" s="32">
        <f>IFERROR(INDEX(generale!$A$5:$I$1004,$Z536,3),"")</f>
        <v>0</v>
      </c>
      <c r="AE536" s="32">
        <f>IFERROR(INDEX(generale!$A$5:$I$1004,$Z536,4),"")</f>
        <v>0</v>
      </c>
      <c r="AF536" s="32">
        <f>IFERROR(INDEX(generale!$A$5:$I$1004,$Z536,5),"")</f>
        <v>0</v>
      </c>
      <c r="AG536" s="32">
        <f>IFERROR(INDEX(generale!$A$5:$I$1004,$Z536,6),"")</f>
        <v>0</v>
      </c>
      <c r="AH536" s="13">
        <f>IFERROR(INDEX(generale!$A$5:$I$1004,$Z536,7),"")</f>
        <v>0</v>
      </c>
      <c r="AI536" s="13">
        <f>IFERROR(INDEX(generale!$A$5:$I$1004,$Z536,8),"")</f>
        <v>0</v>
      </c>
    </row>
    <row r="537" spans="1:35">
      <c r="A537" s="12" t="str">
        <f t="shared" si="107"/>
        <v/>
      </c>
      <c r="B537" s="42" t="str">
        <f t="shared" si="108"/>
        <v/>
      </c>
      <c r="C537" s="42" t="str">
        <f t="shared" si="109"/>
        <v/>
      </c>
      <c r="D537" s="12" t="str">
        <f t="shared" si="110"/>
        <v/>
      </c>
      <c r="E537" s="12" t="str">
        <f t="shared" si="111"/>
        <v/>
      </c>
      <c r="F537" s="12" t="str">
        <f t="shared" si="112"/>
        <v/>
      </c>
      <c r="G537" s="44" t="str">
        <f t="shared" si="113"/>
        <v/>
      </c>
      <c r="H537" s="44" t="str">
        <f t="shared" si="114"/>
        <v/>
      </c>
      <c r="Z537" s="12">
        <f t="shared" si="115"/>
        <v>535</v>
      </c>
      <c r="AA537" s="12">
        <f t="shared" si="106"/>
        <v>17</v>
      </c>
      <c r="AB537" s="32">
        <f>IFERROR(INDEX(generale!$A$5:$I$1004,$Z537,1),"")</f>
        <v>0</v>
      </c>
      <c r="AC537" s="32">
        <f>IFERROR(INDEX(generale!$A$5:$I$1004,$Z537,2),"")</f>
        <v>0</v>
      </c>
      <c r="AD537" s="32">
        <f>IFERROR(INDEX(generale!$A$5:$I$1004,$Z537,3),"")</f>
        <v>0</v>
      </c>
      <c r="AE537" s="32">
        <f>IFERROR(INDEX(generale!$A$5:$I$1004,$Z537,4),"")</f>
        <v>0</v>
      </c>
      <c r="AF537" s="32">
        <f>IFERROR(INDEX(generale!$A$5:$I$1004,$Z537,5),"")</f>
        <v>0</v>
      </c>
      <c r="AG537" s="32">
        <f>IFERROR(INDEX(generale!$A$5:$I$1004,$Z537,6),"")</f>
        <v>0</v>
      </c>
      <c r="AH537" s="13">
        <f>IFERROR(INDEX(generale!$A$5:$I$1004,$Z537,7),"")</f>
        <v>0</v>
      </c>
      <c r="AI537" s="13">
        <f>IFERROR(INDEX(generale!$A$5:$I$1004,$Z537,8),"")</f>
        <v>0</v>
      </c>
    </row>
    <row r="538" spans="1:35">
      <c r="A538" s="12" t="str">
        <f t="shared" si="107"/>
        <v/>
      </c>
      <c r="B538" s="42" t="str">
        <f t="shared" si="108"/>
        <v/>
      </c>
      <c r="C538" s="42" t="str">
        <f t="shared" si="109"/>
        <v/>
      </c>
      <c r="D538" s="12" t="str">
        <f t="shared" si="110"/>
        <v/>
      </c>
      <c r="E538" s="12" t="str">
        <f t="shared" si="111"/>
        <v/>
      </c>
      <c r="F538" s="12" t="str">
        <f t="shared" si="112"/>
        <v/>
      </c>
      <c r="G538" s="44" t="str">
        <f t="shared" si="113"/>
        <v/>
      </c>
      <c r="H538" s="44" t="str">
        <f t="shared" si="114"/>
        <v/>
      </c>
      <c r="Z538" s="12">
        <f t="shared" si="115"/>
        <v>536</v>
      </c>
      <c r="AA538" s="12">
        <f t="shared" si="106"/>
        <v>17</v>
      </c>
      <c r="AB538" s="32">
        <f>IFERROR(INDEX(generale!$A$5:$I$1004,$Z538,1),"")</f>
        <v>0</v>
      </c>
      <c r="AC538" s="32">
        <f>IFERROR(INDEX(generale!$A$5:$I$1004,$Z538,2),"")</f>
        <v>0</v>
      </c>
      <c r="AD538" s="32">
        <f>IFERROR(INDEX(generale!$A$5:$I$1004,$Z538,3),"")</f>
        <v>0</v>
      </c>
      <c r="AE538" s="32">
        <f>IFERROR(INDEX(generale!$A$5:$I$1004,$Z538,4),"")</f>
        <v>0</v>
      </c>
      <c r="AF538" s="32">
        <f>IFERROR(INDEX(generale!$A$5:$I$1004,$Z538,5),"")</f>
        <v>0</v>
      </c>
      <c r="AG538" s="32">
        <f>IFERROR(INDEX(generale!$A$5:$I$1004,$Z538,6),"")</f>
        <v>0</v>
      </c>
      <c r="AH538" s="13">
        <f>IFERROR(INDEX(generale!$A$5:$I$1004,$Z538,7),"")</f>
        <v>0</v>
      </c>
      <c r="AI538" s="13">
        <f>IFERROR(INDEX(generale!$A$5:$I$1004,$Z538,8),"")</f>
        <v>0</v>
      </c>
    </row>
    <row r="539" spans="1:35">
      <c r="A539" s="12" t="str">
        <f t="shared" si="107"/>
        <v/>
      </c>
      <c r="B539" s="42" t="str">
        <f t="shared" si="108"/>
        <v/>
      </c>
      <c r="C539" s="42" t="str">
        <f t="shared" si="109"/>
        <v/>
      </c>
      <c r="D539" s="12" t="str">
        <f t="shared" si="110"/>
        <v/>
      </c>
      <c r="E539" s="12" t="str">
        <f t="shared" si="111"/>
        <v/>
      </c>
      <c r="F539" s="12" t="str">
        <f t="shared" si="112"/>
        <v/>
      </c>
      <c r="G539" s="44" t="str">
        <f t="shared" si="113"/>
        <v/>
      </c>
      <c r="H539" s="44" t="str">
        <f t="shared" si="114"/>
        <v/>
      </c>
      <c r="Z539" s="12">
        <f t="shared" si="115"/>
        <v>537</v>
      </c>
      <c r="AA539" s="12">
        <f t="shared" si="106"/>
        <v>17</v>
      </c>
      <c r="AB539" s="32">
        <f>IFERROR(INDEX(generale!$A$5:$I$1004,$Z539,1),"")</f>
        <v>0</v>
      </c>
      <c r="AC539" s="32">
        <f>IFERROR(INDEX(generale!$A$5:$I$1004,$Z539,2),"")</f>
        <v>0</v>
      </c>
      <c r="AD539" s="32">
        <f>IFERROR(INDEX(generale!$A$5:$I$1004,$Z539,3),"")</f>
        <v>0</v>
      </c>
      <c r="AE539" s="32">
        <f>IFERROR(INDEX(generale!$A$5:$I$1004,$Z539,4),"")</f>
        <v>0</v>
      </c>
      <c r="AF539" s="32">
        <f>IFERROR(INDEX(generale!$A$5:$I$1004,$Z539,5),"")</f>
        <v>0</v>
      </c>
      <c r="AG539" s="32">
        <f>IFERROR(INDEX(generale!$A$5:$I$1004,$Z539,6),"")</f>
        <v>0</v>
      </c>
      <c r="AH539" s="13">
        <f>IFERROR(INDEX(generale!$A$5:$I$1004,$Z539,7),"")</f>
        <v>0</v>
      </c>
      <c r="AI539" s="13">
        <f>IFERROR(INDEX(generale!$A$5:$I$1004,$Z539,8),"")</f>
        <v>0</v>
      </c>
    </row>
    <row r="540" spans="1:35">
      <c r="A540" s="12" t="str">
        <f t="shared" si="107"/>
        <v/>
      </c>
      <c r="B540" s="42" t="str">
        <f t="shared" si="108"/>
        <v/>
      </c>
      <c r="C540" s="42" t="str">
        <f t="shared" si="109"/>
        <v/>
      </c>
      <c r="D540" s="12" t="str">
        <f t="shared" si="110"/>
        <v/>
      </c>
      <c r="E540" s="12" t="str">
        <f t="shared" si="111"/>
        <v/>
      </c>
      <c r="F540" s="12" t="str">
        <f t="shared" si="112"/>
        <v/>
      </c>
      <c r="G540" s="44" t="str">
        <f t="shared" si="113"/>
        <v/>
      </c>
      <c r="H540" s="44" t="str">
        <f t="shared" si="114"/>
        <v/>
      </c>
      <c r="Z540" s="12">
        <f t="shared" si="115"/>
        <v>538</v>
      </c>
      <c r="AA540" s="12">
        <f t="shared" si="106"/>
        <v>17</v>
      </c>
      <c r="AB540" s="32">
        <f>IFERROR(INDEX(generale!$A$5:$I$1004,$Z540,1),"")</f>
        <v>0</v>
      </c>
      <c r="AC540" s="32">
        <f>IFERROR(INDEX(generale!$A$5:$I$1004,$Z540,2),"")</f>
        <v>0</v>
      </c>
      <c r="AD540" s="32">
        <f>IFERROR(INDEX(generale!$A$5:$I$1004,$Z540,3),"")</f>
        <v>0</v>
      </c>
      <c r="AE540" s="32">
        <f>IFERROR(INDEX(generale!$A$5:$I$1004,$Z540,4),"")</f>
        <v>0</v>
      </c>
      <c r="AF540" s="32">
        <f>IFERROR(INDEX(generale!$A$5:$I$1004,$Z540,5),"")</f>
        <v>0</v>
      </c>
      <c r="AG540" s="32">
        <f>IFERROR(INDEX(generale!$A$5:$I$1004,$Z540,6),"")</f>
        <v>0</v>
      </c>
      <c r="AH540" s="13">
        <f>IFERROR(INDEX(generale!$A$5:$I$1004,$Z540,7),"")</f>
        <v>0</v>
      </c>
      <c r="AI540" s="13">
        <f>IFERROR(INDEX(generale!$A$5:$I$1004,$Z540,8),"")</f>
        <v>0</v>
      </c>
    </row>
    <row r="541" spans="1:35">
      <c r="A541" s="12" t="str">
        <f t="shared" si="107"/>
        <v/>
      </c>
      <c r="B541" s="42" t="str">
        <f t="shared" si="108"/>
        <v/>
      </c>
      <c r="C541" s="42" t="str">
        <f t="shared" si="109"/>
        <v/>
      </c>
      <c r="D541" s="12" t="str">
        <f t="shared" si="110"/>
        <v/>
      </c>
      <c r="E541" s="12" t="str">
        <f t="shared" si="111"/>
        <v/>
      </c>
      <c r="F541" s="12" t="str">
        <f t="shared" si="112"/>
        <v/>
      </c>
      <c r="G541" s="44" t="str">
        <f t="shared" si="113"/>
        <v/>
      </c>
      <c r="H541" s="44" t="str">
        <f t="shared" si="114"/>
        <v/>
      </c>
      <c r="Z541" s="12">
        <f t="shared" si="115"/>
        <v>539</v>
      </c>
      <c r="AA541" s="12">
        <f t="shared" si="106"/>
        <v>17</v>
      </c>
      <c r="AB541" s="32">
        <f>IFERROR(INDEX(generale!$A$5:$I$1004,$Z541,1),"")</f>
        <v>0</v>
      </c>
      <c r="AC541" s="32">
        <f>IFERROR(INDEX(generale!$A$5:$I$1004,$Z541,2),"")</f>
        <v>0</v>
      </c>
      <c r="AD541" s="32">
        <f>IFERROR(INDEX(generale!$A$5:$I$1004,$Z541,3),"")</f>
        <v>0</v>
      </c>
      <c r="AE541" s="32">
        <f>IFERROR(INDEX(generale!$A$5:$I$1004,$Z541,4),"")</f>
        <v>0</v>
      </c>
      <c r="AF541" s="32">
        <f>IFERROR(INDEX(generale!$A$5:$I$1004,$Z541,5),"")</f>
        <v>0</v>
      </c>
      <c r="AG541" s="32">
        <f>IFERROR(INDEX(generale!$A$5:$I$1004,$Z541,6),"")</f>
        <v>0</v>
      </c>
      <c r="AH541" s="13">
        <f>IFERROR(INDEX(generale!$A$5:$I$1004,$Z541,7),"")</f>
        <v>0</v>
      </c>
      <c r="AI541" s="13">
        <f>IFERROR(INDEX(generale!$A$5:$I$1004,$Z541,8),"")</f>
        <v>0</v>
      </c>
    </row>
    <row r="542" spans="1:35">
      <c r="A542" s="12" t="str">
        <f t="shared" si="107"/>
        <v/>
      </c>
      <c r="B542" s="42" t="str">
        <f t="shared" si="108"/>
        <v/>
      </c>
      <c r="C542" s="42" t="str">
        <f t="shared" si="109"/>
        <v/>
      </c>
      <c r="D542" s="12" t="str">
        <f t="shared" si="110"/>
        <v/>
      </c>
      <c r="E542" s="12" t="str">
        <f t="shared" si="111"/>
        <v/>
      </c>
      <c r="F542" s="12" t="str">
        <f t="shared" si="112"/>
        <v/>
      </c>
      <c r="G542" s="44" t="str">
        <f t="shared" si="113"/>
        <v/>
      </c>
      <c r="H542" s="44" t="str">
        <f t="shared" si="114"/>
        <v/>
      </c>
      <c r="Z542" s="12">
        <f t="shared" si="115"/>
        <v>540</v>
      </c>
      <c r="AA542" s="12">
        <f t="shared" si="106"/>
        <v>17</v>
      </c>
      <c r="AB542" s="32">
        <f>IFERROR(INDEX(generale!$A$5:$I$1004,$Z542,1),"")</f>
        <v>0</v>
      </c>
      <c r="AC542" s="32">
        <f>IFERROR(INDEX(generale!$A$5:$I$1004,$Z542,2),"")</f>
        <v>0</v>
      </c>
      <c r="AD542" s="32">
        <f>IFERROR(INDEX(generale!$A$5:$I$1004,$Z542,3),"")</f>
        <v>0</v>
      </c>
      <c r="AE542" s="32">
        <f>IFERROR(INDEX(generale!$A$5:$I$1004,$Z542,4),"")</f>
        <v>0</v>
      </c>
      <c r="AF542" s="32">
        <f>IFERROR(INDEX(generale!$A$5:$I$1004,$Z542,5),"")</f>
        <v>0</v>
      </c>
      <c r="AG542" s="32">
        <f>IFERROR(INDEX(generale!$A$5:$I$1004,$Z542,6),"")</f>
        <v>0</v>
      </c>
      <c r="AH542" s="13">
        <f>IFERROR(INDEX(generale!$A$5:$I$1004,$Z542,7),"")</f>
        <v>0</v>
      </c>
      <c r="AI542" s="13">
        <f>IFERROR(INDEX(generale!$A$5:$I$1004,$Z542,8),"")</f>
        <v>0</v>
      </c>
    </row>
    <row r="543" spans="1:35">
      <c r="A543" s="12" t="str">
        <f t="shared" si="107"/>
        <v/>
      </c>
      <c r="B543" s="42" t="str">
        <f t="shared" si="108"/>
        <v/>
      </c>
      <c r="C543" s="42" t="str">
        <f t="shared" si="109"/>
        <v/>
      </c>
      <c r="D543" s="12" t="str">
        <f t="shared" si="110"/>
        <v/>
      </c>
      <c r="E543" s="12" t="str">
        <f t="shared" si="111"/>
        <v/>
      </c>
      <c r="F543" s="12" t="str">
        <f t="shared" si="112"/>
        <v/>
      </c>
      <c r="G543" s="44" t="str">
        <f t="shared" si="113"/>
        <v/>
      </c>
      <c r="H543" s="44" t="str">
        <f t="shared" si="114"/>
        <v/>
      </c>
      <c r="Z543" s="12">
        <f t="shared" si="115"/>
        <v>541</v>
      </c>
      <c r="AA543" s="12">
        <f t="shared" si="106"/>
        <v>17</v>
      </c>
      <c r="AB543" s="32">
        <f>IFERROR(INDEX(generale!$A$5:$I$1004,$Z543,1),"")</f>
        <v>0</v>
      </c>
      <c r="AC543" s="32">
        <f>IFERROR(INDEX(generale!$A$5:$I$1004,$Z543,2),"")</f>
        <v>0</v>
      </c>
      <c r="AD543" s="32">
        <f>IFERROR(INDEX(generale!$A$5:$I$1004,$Z543,3),"")</f>
        <v>0</v>
      </c>
      <c r="AE543" s="32">
        <f>IFERROR(INDEX(generale!$A$5:$I$1004,$Z543,4),"")</f>
        <v>0</v>
      </c>
      <c r="AF543" s="32">
        <f>IFERROR(INDEX(generale!$A$5:$I$1004,$Z543,5),"")</f>
        <v>0</v>
      </c>
      <c r="AG543" s="32">
        <f>IFERROR(INDEX(generale!$A$5:$I$1004,$Z543,6),"")</f>
        <v>0</v>
      </c>
      <c r="AH543" s="13">
        <f>IFERROR(INDEX(generale!$A$5:$I$1004,$Z543,7),"")</f>
        <v>0</v>
      </c>
      <c r="AI543" s="13">
        <f>IFERROR(INDEX(generale!$A$5:$I$1004,$Z543,8),"")</f>
        <v>0</v>
      </c>
    </row>
    <row r="544" spans="1:35">
      <c r="A544" s="12" t="str">
        <f t="shared" si="107"/>
        <v/>
      </c>
      <c r="B544" s="42" t="str">
        <f t="shared" si="108"/>
        <v/>
      </c>
      <c r="C544" s="42" t="str">
        <f t="shared" si="109"/>
        <v/>
      </c>
      <c r="D544" s="12" t="str">
        <f t="shared" si="110"/>
        <v/>
      </c>
      <c r="E544" s="12" t="str">
        <f t="shared" si="111"/>
        <v/>
      </c>
      <c r="F544" s="12" t="str">
        <f t="shared" si="112"/>
        <v/>
      </c>
      <c r="G544" s="44" t="str">
        <f t="shared" si="113"/>
        <v/>
      </c>
      <c r="H544" s="44" t="str">
        <f t="shared" si="114"/>
        <v/>
      </c>
      <c r="Z544" s="12">
        <f t="shared" si="115"/>
        <v>542</v>
      </c>
      <c r="AA544" s="12">
        <f t="shared" si="106"/>
        <v>17</v>
      </c>
      <c r="AB544" s="32">
        <f>IFERROR(INDEX(generale!$A$5:$I$1004,$Z544,1),"")</f>
        <v>0</v>
      </c>
      <c r="AC544" s="32">
        <f>IFERROR(INDEX(generale!$A$5:$I$1004,$Z544,2),"")</f>
        <v>0</v>
      </c>
      <c r="AD544" s="32">
        <f>IFERROR(INDEX(generale!$A$5:$I$1004,$Z544,3),"")</f>
        <v>0</v>
      </c>
      <c r="AE544" s="32">
        <f>IFERROR(INDEX(generale!$A$5:$I$1004,$Z544,4),"")</f>
        <v>0</v>
      </c>
      <c r="AF544" s="32">
        <f>IFERROR(INDEX(generale!$A$5:$I$1004,$Z544,5),"")</f>
        <v>0</v>
      </c>
      <c r="AG544" s="32">
        <f>IFERROR(INDEX(generale!$A$5:$I$1004,$Z544,6),"")</f>
        <v>0</v>
      </c>
      <c r="AH544" s="13">
        <f>IFERROR(INDEX(generale!$A$5:$I$1004,$Z544,7),"")</f>
        <v>0</v>
      </c>
      <c r="AI544" s="13">
        <f>IFERROR(INDEX(generale!$A$5:$I$1004,$Z544,8),"")</f>
        <v>0</v>
      </c>
    </row>
    <row r="545" spans="1:35">
      <c r="A545" s="12" t="str">
        <f t="shared" si="107"/>
        <v/>
      </c>
      <c r="B545" s="42" t="str">
        <f t="shared" si="108"/>
        <v/>
      </c>
      <c r="C545" s="42" t="str">
        <f t="shared" si="109"/>
        <v/>
      </c>
      <c r="D545" s="12" t="str">
        <f t="shared" si="110"/>
        <v/>
      </c>
      <c r="E545" s="12" t="str">
        <f t="shared" si="111"/>
        <v/>
      </c>
      <c r="F545" s="12" t="str">
        <f t="shared" si="112"/>
        <v/>
      </c>
      <c r="G545" s="44" t="str">
        <f t="shared" si="113"/>
        <v/>
      </c>
      <c r="H545" s="44" t="str">
        <f t="shared" si="114"/>
        <v/>
      </c>
      <c r="Z545" s="12">
        <f t="shared" si="115"/>
        <v>543</v>
      </c>
      <c r="AA545" s="12">
        <f t="shared" si="106"/>
        <v>17</v>
      </c>
      <c r="AB545" s="32">
        <f>IFERROR(INDEX(generale!$A$5:$I$1004,$Z545,1),"")</f>
        <v>0</v>
      </c>
      <c r="AC545" s="32">
        <f>IFERROR(INDEX(generale!$A$5:$I$1004,$Z545,2),"")</f>
        <v>0</v>
      </c>
      <c r="AD545" s="32">
        <f>IFERROR(INDEX(generale!$A$5:$I$1004,$Z545,3),"")</f>
        <v>0</v>
      </c>
      <c r="AE545" s="32">
        <f>IFERROR(INDEX(generale!$A$5:$I$1004,$Z545,4),"")</f>
        <v>0</v>
      </c>
      <c r="AF545" s="32">
        <f>IFERROR(INDEX(generale!$A$5:$I$1004,$Z545,5),"")</f>
        <v>0</v>
      </c>
      <c r="AG545" s="32">
        <f>IFERROR(INDEX(generale!$A$5:$I$1004,$Z545,6),"")</f>
        <v>0</v>
      </c>
      <c r="AH545" s="13">
        <f>IFERROR(INDEX(generale!$A$5:$I$1004,$Z545,7),"")</f>
        <v>0</v>
      </c>
      <c r="AI545" s="13">
        <f>IFERROR(INDEX(generale!$A$5:$I$1004,$Z545,8),"")</f>
        <v>0</v>
      </c>
    </row>
    <row r="546" spans="1:35">
      <c r="A546" s="12" t="str">
        <f t="shared" si="107"/>
        <v/>
      </c>
      <c r="B546" s="42" t="str">
        <f t="shared" si="108"/>
        <v/>
      </c>
      <c r="C546" s="42" t="str">
        <f t="shared" si="109"/>
        <v/>
      </c>
      <c r="D546" s="12" t="str">
        <f t="shared" si="110"/>
        <v/>
      </c>
      <c r="E546" s="12" t="str">
        <f t="shared" si="111"/>
        <v/>
      </c>
      <c r="F546" s="12" t="str">
        <f t="shared" si="112"/>
        <v/>
      </c>
      <c r="G546" s="44" t="str">
        <f t="shared" si="113"/>
        <v/>
      </c>
      <c r="H546" s="44" t="str">
        <f t="shared" si="114"/>
        <v/>
      </c>
      <c r="Z546" s="12">
        <f t="shared" si="115"/>
        <v>544</v>
      </c>
      <c r="AA546" s="12">
        <f t="shared" si="106"/>
        <v>17</v>
      </c>
      <c r="AB546" s="32">
        <f>IFERROR(INDEX(generale!$A$5:$I$1004,$Z546,1),"")</f>
        <v>0</v>
      </c>
      <c r="AC546" s="32">
        <f>IFERROR(INDEX(generale!$A$5:$I$1004,$Z546,2),"")</f>
        <v>0</v>
      </c>
      <c r="AD546" s="32">
        <f>IFERROR(INDEX(generale!$A$5:$I$1004,$Z546,3),"")</f>
        <v>0</v>
      </c>
      <c r="AE546" s="32">
        <f>IFERROR(INDEX(generale!$A$5:$I$1004,$Z546,4),"")</f>
        <v>0</v>
      </c>
      <c r="AF546" s="32">
        <f>IFERROR(INDEX(generale!$A$5:$I$1004,$Z546,5),"")</f>
        <v>0</v>
      </c>
      <c r="AG546" s="32">
        <f>IFERROR(INDEX(generale!$A$5:$I$1004,$Z546,6),"")</f>
        <v>0</v>
      </c>
      <c r="AH546" s="13">
        <f>IFERROR(INDEX(generale!$A$5:$I$1004,$Z546,7),"")</f>
        <v>0</v>
      </c>
      <c r="AI546" s="13">
        <f>IFERROR(INDEX(generale!$A$5:$I$1004,$Z546,8),"")</f>
        <v>0</v>
      </c>
    </row>
    <row r="547" spans="1:35">
      <c r="A547" s="12" t="str">
        <f t="shared" si="107"/>
        <v/>
      </c>
      <c r="B547" s="42" t="str">
        <f t="shared" si="108"/>
        <v/>
      </c>
      <c r="C547" s="42" t="str">
        <f t="shared" si="109"/>
        <v/>
      </c>
      <c r="D547" s="12" t="str">
        <f t="shared" si="110"/>
        <v/>
      </c>
      <c r="E547" s="12" t="str">
        <f t="shared" si="111"/>
        <v/>
      </c>
      <c r="F547" s="12" t="str">
        <f t="shared" si="112"/>
        <v/>
      </c>
      <c r="G547" s="44" t="str">
        <f t="shared" si="113"/>
        <v/>
      </c>
      <c r="H547" s="44" t="str">
        <f t="shared" si="114"/>
        <v/>
      </c>
      <c r="Z547" s="12">
        <f t="shared" si="115"/>
        <v>545</v>
      </c>
      <c r="AA547" s="12">
        <f t="shared" si="106"/>
        <v>17</v>
      </c>
      <c r="AB547" s="32">
        <f>IFERROR(INDEX(generale!$A$5:$I$1004,$Z547,1),"")</f>
        <v>0</v>
      </c>
      <c r="AC547" s="32">
        <f>IFERROR(INDEX(generale!$A$5:$I$1004,$Z547,2),"")</f>
        <v>0</v>
      </c>
      <c r="AD547" s="32">
        <f>IFERROR(INDEX(generale!$A$5:$I$1004,$Z547,3),"")</f>
        <v>0</v>
      </c>
      <c r="AE547" s="32">
        <f>IFERROR(INDEX(generale!$A$5:$I$1004,$Z547,4),"")</f>
        <v>0</v>
      </c>
      <c r="AF547" s="32">
        <f>IFERROR(INDEX(generale!$A$5:$I$1004,$Z547,5),"")</f>
        <v>0</v>
      </c>
      <c r="AG547" s="32">
        <f>IFERROR(INDEX(generale!$A$5:$I$1004,$Z547,6),"")</f>
        <v>0</v>
      </c>
      <c r="AH547" s="13">
        <f>IFERROR(INDEX(generale!$A$5:$I$1004,$Z547,7),"")</f>
        <v>0</v>
      </c>
      <c r="AI547" s="13">
        <f>IFERROR(INDEX(generale!$A$5:$I$1004,$Z547,8),"")</f>
        <v>0</v>
      </c>
    </row>
    <row r="548" spans="1:35">
      <c r="A548" s="12" t="str">
        <f t="shared" si="107"/>
        <v/>
      </c>
      <c r="B548" s="42" t="str">
        <f t="shared" si="108"/>
        <v/>
      </c>
      <c r="C548" s="42" t="str">
        <f t="shared" si="109"/>
        <v/>
      </c>
      <c r="D548" s="12" t="str">
        <f t="shared" si="110"/>
        <v/>
      </c>
      <c r="E548" s="12" t="str">
        <f t="shared" si="111"/>
        <v/>
      </c>
      <c r="F548" s="12" t="str">
        <f t="shared" si="112"/>
        <v/>
      </c>
      <c r="G548" s="44" t="str">
        <f t="shared" si="113"/>
        <v/>
      </c>
      <c r="H548" s="44" t="str">
        <f t="shared" si="114"/>
        <v/>
      </c>
      <c r="Z548" s="12">
        <f t="shared" si="115"/>
        <v>546</v>
      </c>
      <c r="AA548" s="12">
        <f t="shared" si="106"/>
        <v>17</v>
      </c>
      <c r="AB548" s="32">
        <f>IFERROR(INDEX(generale!$A$5:$I$1004,$Z548,1),"")</f>
        <v>0</v>
      </c>
      <c r="AC548" s="32">
        <f>IFERROR(INDEX(generale!$A$5:$I$1004,$Z548,2),"")</f>
        <v>0</v>
      </c>
      <c r="AD548" s="32">
        <f>IFERROR(INDEX(generale!$A$5:$I$1004,$Z548,3),"")</f>
        <v>0</v>
      </c>
      <c r="AE548" s="32">
        <f>IFERROR(INDEX(generale!$A$5:$I$1004,$Z548,4),"")</f>
        <v>0</v>
      </c>
      <c r="AF548" s="32">
        <f>IFERROR(INDEX(generale!$A$5:$I$1004,$Z548,5),"")</f>
        <v>0</v>
      </c>
      <c r="AG548" s="32">
        <f>IFERROR(INDEX(generale!$A$5:$I$1004,$Z548,6),"")</f>
        <v>0</v>
      </c>
      <c r="AH548" s="13">
        <f>IFERROR(INDEX(generale!$A$5:$I$1004,$Z548,7),"")</f>
        <v>0</v>
      </c>
      <c r="AI548" s="13">
        <f>IFERROR(INDEX(generale!$A$5:$I$1004,$Z548,8),"")</f>
        <v>0</v>
      </c>
    </row>
    <row r="549" spans="1:35">
      <c r="A549" s="12" t="str">
        <f t="shared" si="107"/>
        <v/>
      </c>
      <c r="B549" s="42" t="str">
        <f t="shared" si="108"/>
        <v/>
      </c>
      <c r="C549" s="42" t="str">
        <f t="shared" si="109"/>
        <v/>
      </c>
      <c r="D549" s="12" t="str">
        <f t="shared" si="110"/>
        <v/>
      </c>
      <c r="E549" s="12" t="str">
        <f t="shared" si="111"/>
        <v/>
      </c>
      <c r="F549" s="12" t="str">
        <f t="shared" si="112"/>
        <v/>
      </c>
      <c r="G549" s="44" t="str">
        <f t="shared" si="113"/>
        <v/>
      </c>
      <c r="H549" s="44" t="str">
        <f t="shared" si="114"/>
        <v/>
      </c>
      <c r="Z549" s="12">
        <f t="shared" si="115"/>
        <v>547</v>
      </c>
      <c r="AA549" s="12">
        <f t="shared" si="106"/>
        <v>17</v>
      </c>
      <c r="AB549" s="32">
        <f>IFERROR(INDEX(generale!$A$5:$I$1004,$Z549,1),"")</f>
        <v>0</v>
      </c>
      <c r="AC549" s="32">
        <f>IFERROR(INDEX(generale!$A$5:$I$1004,$Z549,2),"")</f>
        <v>0</v>
      </c>
      <c r="AD549" s="32">
        <f>IFERROR(INDEX(generale!$A$5:$I$1004,$Z549,3),"")</f>
        <v>0</v>
      </c>
      <c r="AE549" s="32">
        <f>IFERROR(INDEX(generale!$A$5:$I$1004,$Z549,4),"")</f>
        <v>0</v>
      </c>
      <c r="AF549" s="32">
        <f>IFERROR(INDEX(generale!$A$5:$I$1004,$Z549,5),"")</f>
        <v>0</v>
      </c>
      <c r="AG549" s="32">
        <f>IFERROR(INDEX(generale!$A$5:$I$1004,$Z549,6),"")</f>
        <v>0</v>
      </c>
      <c r="AH549" s="13">
        <f>IFERROR(INDEX(generale!$A$5:$I$1004,$Z549,7),"")</f>
        <v>0</v>
      </c>
      <c r="AI549" s="13">
        <f>IFERROR(INDEX(generale!$A$5:$I$1004,$Z549,8),"")</f>
        <v>0</v>
      </c>
    </row>
    <row r="550" spans="1:35">
      <c r="A550" s="12" t="str">
        <f t="shared" si="107"/>
        <v/>
      </c>
      <c r="B550" s="42" t="str">
        <f t="shared" si="108"/>
        <v/>
      </c>
      <c r="C550" s="42" t="str">
        <f t="shared" si="109"/>
        <v/>
      </c>
      <c r="D550" s="12" t="str">
        <f t="shared" si="110"/>
        <v/>
      </c>
      <c r="E550" s="12" t="str">
        <f t="shared" si="111"/>
        <v/>
      </c>
      <c r="F550" s="12" t="str">
        <f t="shared" si="112"/>
        <v/>
      </c>
      <c r="G550" s="44" t="str">
        <f t="shared" si="113"/>
        <v/>
      </c>
      <c r="H550" s="44" t="str">
        <f t="shared" si="114"/>
        <v/>
      </c>
      <c r="Z550" s="12">
        <f t="shared" si="115"/>
        <v>548</v>
      </c>
      <c r="AA550" s="12">
        <f t="shared" si="106"/>
        <v>17</v>
      </c>
      <c r="AB550" s="32">
        <f>IFERROR(INDEX(generale!$A$5:$I$1004,$Z550,1),"")</f>
        <v>0</v>
      </c>
      <c r="AC550" s="32">
        <f>IFERROR(INDEX(generale!$A$5:$I$1004,$Z550,2),"")</f>
        <v>0</v>
      </c>
      <c r="AD550" s="32">
        <f>IFERROR(INDEX(generale!$A$5:$I$1004,$Z550,3),"")</f>
        <v>0</v>
      </c>
      <c r="AE550" s="32">
        <f>IFERROR(INDEX(generale!$A$5:$I$1004,$Z550,4),"")</f>
        <v>0</v>
      </c>
      <c r="AF550" s="32">
        <f>IFERROR(INDEX(generale!$A$5:$I$1004,$Z550,5),"")</f>
        <v>0</v>
      </c>
      <c r="AG550" s="32">
        <f>IFERROR(INDEX(generale!$A$5:$I$1004,$Z550,6),"")</f>
        <v>0</v>
      </c>
      <c r="AH550" s="13">
        <f>IFERROR(INDEX(generale!$A$5:$I$1004,$Z550,7),"")</f>
        <v>0</v>
      </c>
      <c r="AI550" s="13">
        <f>IFERROR(INDEX(generale!$A$5:$I$1004,$Z550,8),"")</f>
        <v>0</v>
      </c>
    </row>
    <row r="551" spans="1:35">
      <c r="A551" s="12" t="str">
        <f t="shared" si="107"/>
        <v/>
      </c>
      <c r="B551" s="42" t="str">
        <f t="shared" si="108"/>
        <v/>
      </c>
      <c r="C551" s="42" t="str">
        <f t="shared" si="109"/>
        <v/>
      </c>
      <c r="D551" s="12" t="str">
        <f t="shared" si="110"/>
        <v/>
      </c>
      <c r="E551" s="12" t="str">
        <f t="shared" si="111"/>
        <v/>
      </c>
      <c r="F551" s="12" t="str">
        <f t="shared" si="112"/>
        <v/>
      </c>
      <c r="G551" s="44" t="str">
        <f t="shared" si="113"/>
        <v/>
      </c>
      <c r="H551" s="44" t="str">
        <f t="shared" si="114"/>
        <v/>
      </c>
      <c r="Z551" s="12">
        <f t="shared" si="115"/>
        <v>549</v>
      </c>
      <c r="AA551" s="12">
        <f t="shared" si="106"/>
        <v>17</v>
      </c>
      <c r="AB551" s="32">
        <f>IFERROR(INDEX(generale!$A$5:$I$1004,$Z551,1),"")</f>
        <v>0</v>
      </c>
      <c r="AC551" s="32">
        <f>IFERROR(INDEX(generale!$A$5:$I$1004,$Z551,2),"")</f>
        <v>0</v>
      </c>
      <c r="AD551" s="32">
        <f>IFERROR(INDEX(generale!$A$5:$I$1004,$Z551,3),"")</f>
        <v>0</v>
      </c>
      <c r="AE551" s="32">
        <f>IFERROR(INDEX(generale!$A$5:$I$1004,$Z551,4),"")</f>
        <v>0</v>
      </c>
      <c r="AF551" s="32">
        <f>IFERROR(INDEX(generale!$A$5:$I$1004,$Z551,5),"")</f>
        <v>0</v>
      </c>
      <c r="AG551" s="32">
        <f>IFERROR(INDEX(generale!$A$5:$I$1004,$Z551,6),"")</f>
        <v>0</v>
      </c>
      <c r="AH551" s="13">
        <f>IFERROR(INDEX(generale!$A$5:$I$1004,$Z551,7),"")</f>
        <v>0</v>
      </c>
      <c r="AI551" s="13">
        <f>IFERROR(INDEX(generale!$A$5:$I$1004,$Z551,8),"")</f>
        <v>0</v>
      </c>
    </row>
    <row r="552" spans="1:35">
      <c r="A552" s="12" t="str">
        <f t="shared" si="107"/>
        <v/>
      </c>
      <c r="B552" s="42" t="str">
        <f t="shared" si="108"/>
        <v/>
      </c>
      <c r="C552" s="42" t="str">
        <f t="shared" si="109"/>
        <v/>
      </c>
      <c r="D552" s="12" t="str">
        <f t="shared" si="110"/>
        <v/>
      </c>
      <c r="E552" s="12" t="str">
        <f t="shared" si="111"/>
        <v/>
      </c>
      <c r="F552" s="12" t="str">
        <f t="shared" si="112"/>
        <v/>
      </c>
      <c r="G552" s="44" t="str">
        <f t="shared" si="113"/>
        <v/>
      </c>
      <c r="H552" s="44" t="str">
        <f t="shared" si="114"/>
        <v/>
      </c>
      <c r="Z552" s="12">
        <f t="shared" si="115"/>
        <v>550</v>
      </c>
      <c r="AA552" s="12">
        <f t="shared" si="106"/>
        <v>17</v>
      </c>
      <c r="AB552" s="32">
        <f>IFERROR(INDEX(generale!$A$5:$I$1004,$Z552,1),"")</f>
        <v>0</v>
      </c>
      <c r="AC552" s="32">
        <f>IFERROR(INDEX(generale!$A$5:$I$1004,$Z552,2),"")</f>
        <v>0</v>
      </c>
      <c r="AD552" s="32">
        <f>IFERROR(INDEX(generale!$A$5:$I$1004,$Z552,3),"")</f>
        <v>0</v>
      </c>
      <c r="AE552" s="32">
        <f>IFERROR(INDEX(generale!$A$5:$I$1004,$Z552,4),"")</f>
        <v>0</v>
      </c>
      <c r="AF552" s="32">
        <f>IFERROR(INDEX(generale!$A$5:$I$1004,$Z552,5),"")</f>
        <v>0</v>
      </c>
      <c r="AG552" s="32">
        <f>IFERROR(INDEX(generale!$A$5:$I$1004,$Z552,6),"")</f>
        <v>0</v>
      </c>
      <c r="AH552" s="13">
        <f>IFERROR(INDEX(generale!$A$5:$I$1004,$Z552,7),"")</f>
        <v>0</v>
      </c>
      <c r="AI552" s="13">
        <f>IFERROR(INDEX(generale!$A$5:$I$1004,$Z552,8),"")</f>
        <v>0</v>
      </c>
    </row>
    <row r="553" spans="1:35">
      <c r="A553" s="12" t="str">
        <f t="shared" si="107"/>
        <v/>
      </c>
      <c r="B553" s="42" t="str">
        <f t="shared" si="108"/>
        <v/>
      </c>
      <c r="C553" s="42" t="str">
        <f t="shared" si="109"/>
        <v/>
      </c>
      <c r="D553" s="12" t="str">
        <f t="shared" si="110"/>
        <v/>
      </c>
      <c r="E553" s="12" t="str">
        <f t="shared" si="111"/>
        <v/>
      </c>
      <c r="F553" s="12" t="str">
        <f t="shared" si="112"/>
        <v/>
      </c>
      <c r="G553" s="44" t="str">
        <f t="shared" si="113"/>
        <v/>
      </c>
      <c r="H553" s="44" t="str">
        <f t="shared" si="114"/>
        <v/>
      </c>
      <c r="Z553" s="12">
        <f t="shared" si="115"/>
        <v>551</v>
      </c>
      <c r="AA553" s="12">
        <f t="shared" si="106"/>
        <v>17</v>
      </c>
      <c r="AB553" s="32">
        <f>IFERROR(INDEX(generale!$A$5:$I$1004,$Z553,1),"")</f>
        <v>0</v>
      </c>
      <c r="AC553" s="32">
        <f>IFERROR(INDEX(generale!$A$5:$I$1004,$Z553,2),"")</f>
        <v>0</v>
      </c>
      <c r="AD553" s="32">
        <f>IFERROR(INDEX(generale!$A$5:$I$1004,$Z553,3),"")</f>
        <v>0</v>
      </c>
      <c r="AE553" s="32">
        <f>IFERROR(INDEX(generale!$A$5:$I$1004,$Z553,4),"")</f>
        <v>0</v>
      </c>
      <c r="AF553" s="32">
        <f>IFERROR(INDEX(generale!$A$5:$I$1004,$Z553,5),"")</f>
        <v>0</v>
      </c>
      <c r="AG553" s="32">
        <f>IFERROR(INDEX(generale!$A$5:$I$1004,$Z553,6),"")</f>
        <v>0</v>
      </c>
      <c r="AH553" s="13">
        <f>IFERROR(INDEX(generale!$A$5:$I$1004,$Z553,7),"")</f>
        <v>0</v>
      </c>
      <c r="AI553" s="13">
        <f>IFERROR(INDEX(generale!$A$5:$I$1004,$Z553,8),"")</f>
        <v>0</v>
      </c>
    </row>
    <row r="554" spans="1:35">
      <c r="A554" s="12" t="str">
        <f t="shared" si="107"/>
        <v/>
      </c>
      <c r="B554" s="42" t="str">
        <f t="shared" si="108"/>
        <v/>
      </c>
      <c r="C554" s="42" t="str">
        <f t="shared" si="109"/>
        <v/>
      </c>
      <c r="D554" s="12" t="str">
        <f t="shared" si="110"/>
        <v/>
      </c>
      <c r="E554" s="12" t="str">
        <f t="shared" si="111"/>
        <v/>
      </c>
      <c r="F554" s="12" t="str">
        <f t="shared" si="112"/>
        <v/>
      </c>
      <c r="G554" s="44" t="str">
        <f t="shared" si="113"/>
        <v/>
      </c>
      <c r="H554" s="44" t="str">
        <f t="shared" si="114"/>
        <v/>
      </c>
      <c r="Z554" s="12">
        <f t="shared" si="115"/>
        <v>552</v>
      </c>
      <c r="AA554" s="12">
        <f t="shared" si="106"/>
        <v>17</v>
      </c>
      <c r="AB554" s="32">
        <f>IFERROR(INDEX(generale!$A$5:$I$1004,$Z554,1),"")</f>
        <v>0</v>
      </c>
      <c r="AC554" s="32">
        <f>IFERROR(INDEX(generale!$A$5:$I$1004,$Z554,2),"")</f>
        <v>0</v>
      </c>
      <c r="AD554" s="32">
        <f>IFERROR(INDEX(generale!$A$5:$I$1004,$Z554,3),"")</f>
        <v>0</v>
      </c>
      <c r="AE554" s="32">
        <f>IFERROR(INDEX(generale!$A$5:$I$1004,$Z554,4),"")</f>
        <v>0</v>
      </c>
      <c r="AF554" s="32">
        <f>IFERROR(INDEX(generale!$A$5:$I$1004,$Z554,5),"")</f>
        <v>0</v>
      </c>
      <c r="AG554" s="32">
        <f>IFERROR(INDEX(generale!$A$5:$I$1004,$Z554,6),"")</f>
        <v>0</v>
      </c>
      <c r="AH554" s="13">
        <f>IFERROR(INDEX(generale!$A$5:$I$1004,$Z554,7),"")</f>
        <v>0</v>
      </c>
      <c r="AI554" s="13">
        <f>IFERROR(INDEX(generale!$A$5:$I$1004,$Z554,8),"")</f>
        <v>0</v>
      </c>
    </row>
    <row r="555" spans="1:35">
      <c r="A555" s="12" t="str">
        <f t="shared" si="107"/>
        <v/>
      </c>
      <c r="B555" s="42" t="str">
        <f t="shared" si="108"/>
        <v/>
      </c>
      <c r="C555" s="42" t="str">
        <f t="shared" si="109"/>
        <v/>
      </c>
      <c r="D555" s="12" t="str">
        <f t="shared" si="110"/>
        <v/>
      </c>
      <c r="E555" s="12" t="str">
        <f t="shared" si="111"/>
        <v/>
      </c>
      <c r="F555" s="12" t="str">
        <f t="shared" si="112"/>
        <v/>
      </c>
      <c r="G555" s="44" t="str">
        <f t="shared" si="113"/>
        <v/>
      </c>
      <c r="H555" s="44" t="str">
        <f t="shared" si="114"/>
        <v/>
      </c>
      <c r="Z555" s="12">
        <f t="shared" si="115"/>
        <v>553</v>
      </c>
      <c r="AA555" s="12">
        <f t="shared" si="106"/>
        <v>17</v>
      </c>
      <c r="AB555" s="32">
        <f>IFERROR(INDEX(generale!$A$5:$I$1004,$Z555,1),"")</f>
        <v>0</v>
      </c>
      <c r="AC555" s="32">
        <f>IFERROR(INDEX(generale!$A$5:$I$1004,$Z555,2),"")</f>
        <v>0</v>
      </c>
      <c r="AD555" s="32">
        <f>IFERROR(INDEX(generale!$A$5:$I$1004,$Z555,3),"")</f>
        <v>0</v>
      </c>
      <c r="AE555" s="32">
        <f>IFERROR(INDEX(generale!$A$5:$I$1004,$Z555,4),"")</f>
        <v>0</v>
      </c>
      <c r="AF555" s="32">
        <f>IFERROR(INDEX(generale!$A$5:$I$1004,$Z555,5),"")</f>
        <v>0</v>
      </c>
      <c r="AG555" s="32">
        <f>IFERROR(INDEX(generale!$A$5:$I$1004,$Z555,6),"")</f>
        <v>0</v>
      </c>
      <c r="AH555" s="13">
        <f>IFERROR(INDEX(generale!$A$5:$I$1004,$Z555,7),"")</f>
        <v>0</v>
      </c>
      <c r="AI555" s="13">
        <f>IFERROR(INDEX(generale!$A$5:$I$1004,$Z555,8),"")</f>
        <v>0</v>
      </c>
    </row>
    <row r="556" spans="1:35">
      <c r="A556" s="12" t="str">
        <f t="shared" si="107"/>
        <v/>
      </c>
      <c r="B556" s="42" t="str">
        <f t="shared" si="108"/>
        <v/>
      </c>
      <c r="C556" s="42" t="str">
        <f t="shared" si="109"/>
        <v/>
      </c>
      <c r="D556" s="12" t="str">
        <f t="shared" si="110"/>
        <v/>
      </c>
      <c r="E556" s="12" t="str">
        <f t="shared" si="111"/>
        <v/>
      </c>
      <c r="F556" s="12" t="str">
        <f t="shared" si="112"/>
        <v/>
      </c>
      <c r="G556" s="44" t="str">
        <f t="shared" si="113"/>
        <v/>
      </c>
      <c r="H556" s="44" t="str">
        <f t="shared" si="114"/>
        <v/>
      </c>
      <c r="Z556" s="12">
        <f t="shared" si="115"/>
        <v>554</v>
      </c>
      <c r="AA556" s="12">
        <f t="shared" si="106"/>
        <v>17</v>
      </c>
      <c r="AB556" s="32">
        <f>IFERROR(INDEX(generale!$A$5:$I$1004,$Z556,1),"")</f>
        <v>0</v>
      </c>
      <c r="AC556" s="32">
        <f>IFERROR(INDEX(generale!$A$5:$I$1004,$Z556,2),"")</f>
        <v>0</v>
      </c>
      <c r="AD556" s="32">
        <f>IFERROR(INDEX(generale!$A$5:$I$1004,$Z556,3),"")</f>
        <v>0</v>
      </c>
      <c r="AE556" s="32">
        <f>IFERROR(INDEX(generale!$A$5:$I$1004,$Z556,4),"")</f>
        <v>0</v>
      </c>
      <c r="AF556" s="32">
        <f>IFERROR(INDEX(generale!$A$5:$I$1004,$Z556,5),"")</f>
        <v>0</v>
      </c>
      <c r="AG556" s="32">
        <f>IFERROR(INDEX(generale!$A$5:$I$1004,$Z556,6),"")</f>
        <v>0</v>
      </c>
      <c r="AH556" s="13">
        <f>IFERROR(INDEX(generale!$A$5:$I$1004,$Z556,7),"")</f>
        <v>0</v>
      </c>
      <c r="AI556" s="13">
        <f>IFERROR(INDEX(generale!$A$5:$I$1004,$Z556,8),"")</f>
        <v>0</v>
      </c>
    </row>
    <row r="557" spans="1:35">
      <c r="A557" s="12" t="str">
        <f t="shared" si="107"/>
        <v/>
      </c>
      <c r="B557" s="42" t="str">
        <f t="shared" si="108"/>
        <v/>
      </c>
      <c r="C557" s="42" t="str">
        <f t="shared" si="109"/>
        <v/>
      </c>
      <c r="D557" s="12" t="str">
        <f t="shared" si="110"/>
        <v/>
      </c>
      <c r="E557" s="12" t="str">
        <f t="shared" si="111"/>
        <v/>
      </c>
      <c r="F557" s="12" t="str">
        <f t="shared" si="112"/>
        <v/>
      </c>
      <c r="G557" s="44" t="str">
        <f t="shared" si="113"/>
        <v/>
      </c>
      <c r="H557" s="44" t="str">
        <f t="shared" si="114"/>
        <v/>
      </c>
      <c r="Z557" s="12">
        <f t="shared" si="115"/>
        <v>555</v>
      </c>
      <c r="AA557" s="12">
        <f t="shared" si="106"/>
        <v>17</v>
      </c>
      <c r="AB557" s="32">
        <f>IFERROR(INDEX(generale!$A$5:$I$1004,$Z557,1),"")</f>
        <v>0</v>
      </c>
      <c r="AC557" s="32">
        <f>IFERROR(INDEX(generale!$A$5:$I$1004,$Z557,2),"")</f>
        <v>0</v>
      </c>
      <c r="AD557" s="32">
        <f>IFERROR(INDEX(generale!$A$5:$I$1004,$Z557,3),"")</f>
        <v>0</v>
      </c>
      <c r="AE557" s="32">
        <f>IFERROR(INDEX(generale!$A$5:$I$1004,$Z557,4),"")</f>
        <v>0</v>
      </c>
      <c r="AF557" s="32">
        <f>IFERROR(INDEX(generale!$A$5:$I$1004,$Z557,5),"")</f>
        <v>0</v>
      </c>
      <c r="AG557" s="32">
        <f>IFERROR(INDEX(generale!$A$5:$I$1004,$Z557,6),"")</f>
        <v>0</v>
      </c>
      <c r="AH557" s="13">
        <f>IFERROR(INDEX(generale!$A$5:$I$1004,$Z557,7),"")</f>
        <v>0</v>
      </c>
      <c r="AI557" s="13">
        <f>IFERROR(INDEX(generale!$A$5:$I$1004,$Z557,8),"")</f>
        <v>0</v>
      </c>
    </row>
    <row r="558" spans="1:35">
      <c r="A558" s="12" t="str">
        <f t="shared" si="107"/>
        <v/>
      </c>
      <c r="B558" s="42" t="str">
        <f t="shared" si="108"/>
        <v/>
      </c>
      <c r="C558" s="42" t="str">
        <f t="shared" si="109"/>
        <v/>
      </c>
      <c r="D558" s="12" t="str">
        <f t="shared" si="110"/>
        <v/>
      </c>
      <c r="E558" s="12" t="str">
        <f t="shared" si="111"/>
        <v/>
      </c>
      <c r="F558" s="12" t="str">
        <f t="shared" si="112"/>
        <v/>
      </c>
      <c r="G558" s="44" t="str">
        <f t="shared" si="113"/>
        <v/>
      </c>
      <c r="H558" s="44" t="str">
        <f t="shared" si="114"/>
        <v/>
      </c>
      <c r="Z558" s="12">
        <f t="shared" si="115"/>
        <v>556</v>
      </c>
      <c r="AA558" s="12">
        <f t="shared" si="106"/>
        <v>17</v>
      </c>
      <c r="AB558" s="32">
        <f>IFERROR(INDEX(generale!$A$5:$I$1004,$Z558,1),"")</f>
        <v>0</v>
      </c>
      <c r="AC558" s="32">
        <f>IFERROR(INDEX(generale!$A$5:$I$1004,$Z558,2),"")</f>
        <v>0</v>
      </c>
      <c r="AD558" s="32">
        <f>IFERROR(INDEX(generale!$A$5:$I$1004,$Z558,3),"")</f>
        <v>0</v>
      </c>
      <c r="AE558" s="32">
        <f>IFERROR(INDEX(generale!$A$5:$I$1004,$Z558,4),"")</f>
        <v>0</v>
      </c>
      <c r="AF558" s="32">
        <f>IFERROR(INDEX(generale!$A$5:$I$1004,$Z558,5),"")</f>
        <v>0</v>
      </c>
      <c r="AG558" s="32">
        <f>IFERROR(INDEX(generale!$A$5:$I$1004,$Z558,6),"")</f>
        <v>0</v>
      </c>
      <c r="AH558" s="13">
        <f>IFERROR(INDEX(generale!$A$5:$I$1004,$Z558,7),"")</f>
        <v>0</v>
      </c>
      <c r="AI558" s="13">
        <f>IFERROR(INDEX(generale!$A$5:$I$1004,$Z558,8),"")</f>
        <v>0</v>
      </c>
    </row>
    <row r="559" spans="1:35">
      <c r="A559" s="12" t="str">
        <f t="shared" si="107"/>
        <v/>
      </c>
      <c r="B559" s="42" t="str">
        <f t="shared" si="108"/>
        <v/>
      </c>
      <c r="C559" s="42" t="str">
        <f t="shared" si="109"/>
        <v/>
      </c>
      <c r="D559" s="12" t="str">
        <f t="shared" si="110"/>
        <v/>
      </c>
      <c r="E559" s="12" t="str">
        <f t="shared" si="111"/>
        <v/>
      </c>
      <c r="F559" s="12" t="str">
        <f t="shared" si="112"/>
        <v/>
      </c>
      <c r="G559" s="44" t="str">
        <f t="shared" si="113"/>
        <v/>
      </c>
      <c r="H559" s="44" t="str">
        <f t="shared" si="114"/>
        <v/>
      </c>
      <c r="Z559" s="12">
        <f t="shared" si="115"/>
        <v>557</v>
      </c>
      <c r="AA559" s="12">
        <f t="shared" si="106"/>
        <v>17</v>
      </c>
      <c r="AB559" s="32">
        <f>IFERROR(INDEX(generale!$A$5:$I$1004,$Z559,1),"")</f>
        <v>0</v>
      </c>
      <c r="AC559" s="32">
        <f>IFERROR(INDEX(generale!$A$5:$I$1004,$Z559,2),"")</f>
        <v>0</v>
      </c>
      <c r="AD559" s="32">
        <f>IFERROR(INDEX(generale!$A$5:$I$1004,$Z559,3),"")</f>
        <v>0</v>
      </c>
      <c r="AE559" s="32">
        <f>IFERROR(INDEX(generale!$A$5:$I$1004,$Z559,4),"")</f>
        <v>0</v>
      </c>
      <c r="AF559" s="32">
        <f>IFERROR(INDEX(generale!$A$5:$I$1004,$Z559,5),"")</f>
        <v>0</v>
      </c>
      <c r="AG559" s="32">
        <f>IFERROR(INDEX(generale!$A$5:$I$1004,$Z559,6),"")</f>
        <v>0</v>
      </c>
      <c r="AH559" s="13">
        <f>IFERROR(INDEX(generale!$A$5:$I$1004,$Z559,7),"")</f>
        <v>0</v>
      </c>
      <c r="AI559" s="13">
        <f>IFERROR(INDEX(generale!$A$5:$I$1004,$Z559,8),"")</f>
        <v>0</v>
      </c>
    </row>
    <row r="560" spans="1:35">
      <c r="A560" s="12" t="str">
        <f t="shared" si="107"/>
        <v/>
      </c>
      <c r="B560" s="42" t="str">
        <f t="shared" si="108"/>
        <v/>
      </c>
      <c r="C560" s="42" t="str">
        <f t="shared" si="109"/>
        <v/>
      </c>
      <c r="D560" s="12" t="str">
        <f t="shared" si="110"/>
        <v/>
      </c>
      <c r="E560" s="12" t="str">
        <f t="shared" si="111"/>
        <v/>
      </c>
      <c r="F560" s="12" t="str">
        <f t="shared" si="112"/>
        <v/>
      </c>
      <c r="G560" s="44" t="str">
        <f t="shared" si="113"/>
        <v/>
      </c>
      <c r="H560" s="44" t="str">
        <f t="shared" si="114"/>
        <v/>
      </c>
      <c r="Z560" s="12">
        <f t="shared" si="115"/>
        <v>558</v>
      </c>
      <c r="AA560" s="12">
        <f t="shared" si="106"/>
        <v>17</v>
      </c>
      <c r="AB560" s="32">
        <f>IFERROR(INDEX(generale!$A$5:$I$1004,$Z560,1),"")</f>
        <v>0</v>
      </c>
      <c r="AC560" s="32">
        <f>IFERROR(INDEX(generale!$A$5:$I$1004,$Z560,2),"")</f>
        <v>0</v>
      </c>
      <c r="AD560" s="32">
        <f>IFERROR(INDEX(generale!$A$5:$I$1004,$Z560,3),"")</f>
        <v>0</v>
      </c>
      <c r="AE560" s="32">
        <f>IFERROR(INDEX(generale!$A$5:$I$1004,$Z560,4),"")</f>
        <v>0</v>
      </c>
      <c r="AF560" s="32">
        <f>IFERROR(INDEX(generale!$A$5:$I$1004,$Z560,5),"")</f>
        <v>0</v>
      </c>
      <c r="AG560" s="32">
        <f>IFERROR(INDEX(generale!$A$5:$I$1004,$Z560,6),"")</f>
        <v>0</v>
      </c>
      <c r="AH560" s="13">
        <f>IFERROR(INDEX(generale!$A$5:$I$1004,$Z560,7),"")</f>
        <v>0</v>
      </c>
      <c r="AI560" s="13">
        <f>IFERROR(INDEX(generale!$A$5:$I$1004,$Z560,8),"")</f>
        <v>0</v>
      </c>
    </row>
    <row r="561" spans="1:35">
      <c r="A561" s="12" t="str">
        <f t="shared" si="107"/>
        <v/>
      </c>
      <c r="B561" s="42" t="str">
        <f t="shared" si="108"/>
        <v/>
      </c>
      <c r="C561" s="42" t="str">
        <f t="shared" si="109"/>
        <v/>
      </c>
      <c r="D561" s="12" t="str">
        <f t="shared" si="110"/>
        <v/>
      </c>
      <c r="E561" s="12" t="str">
        <f t="shared" si="111"/>
        <v/>
      </c>
      <c r="F561" s="12" t="str">
        <f t="shared" si="112"/>
        <v/>
      </c>
      <c r="G561" s="44" t="str">
        <f t="shared" si="113"/>
        <v/>
      </c>
      <c r="H561" s="44" t="str">
        <f t="shared" si="114"/>
        <v/>
      </c>
      <c r="Z561" s="12">
        <f t="shared" si="115"/>
        <v>559</v>
      </c>
      <c r="AA561" s="12">
        <f t="shared" si="106"/>
        <v>17</v>
      </c>
      <c r="AB561" s="32">
        <f>IFERROR(INDEX(generale!$A$5:$I$1004,$Z561,1),"")</f>
        <v>0</v>
      </c>
      <c r="AC561" s="32">
        <f>IFERROR(INDEX(generale!$A$5:$I$1004,$Z561,2),"")</f>
        <v>0</v>
      </c>
      <c r="AD561" s="32">
        <f>IFERROR(INDEX(generale!$A$5:$I$1004,$Z561,3),"")</f>
        <v>0</v>
      </c>
      <c r="AE561" s="32">
        <f>IFERROR(INDEX(generale!$A$5:$I$1004,$Z561,4),"")</f>
        <v>0</v>
      </c>
      <c r="AF561" s="32">
        <f>IFERROR(INDEX(generale!$A$5:$I$1004,$Z561,5),"")</f>
        <v>0</v>
      </c>
      <c r="AG561" s="32">
        <f>IFERROR(INDEX(generale!$A$5:$I$1004,$Z561,6),"")</f>
        <v>0</v>
      </c>
      <c r="AH561" s="13">
        <f>IFERROR(INDEX(generale!$A$5:$I$1004,$Z561,7),"")</f>
        <v>0</v>
      </c>
      <c r="AI561" s="13">
        <f>IFERROR(INDEX(generale!$A$5:$I$1004,$Z561,8),"")</f>
        <v>0</v>
      </c>
    </row>
    <row r="562" spans="1:35">
      <c r="A562" s="12" t="str">
        <f t="shared" si="107"/>
        <v/>
      </c>
      <c r="B562" s="42" t="str">
        <f t="shared" si="108"/>
        <v/>
      </c>
      <c r="C562" s="42" t="str">
        <f t="shared" si="109"/>
        <v/>
      </c>
      <c r="D562" s="12" t="str">
        <f t="shared" si="110"/>
        <v/>
      </c>
      <c r="E562" s="12" t="str">
        <f t="shared" si="111"/>
        <v/>
      </c>
      <c r="F562" s="12" t="str">
        <f t="shared" si="112"/>
        <v/>
      </c>
      <c r="G562" s="44" t="str">
        <f t="shared" si="113"/>
        <v/>
      </c>
      <c r="H562" s="44" t="str">
        <f t="shared" si="114"/>
        <v/>
      </c>
      <c r="Z562" s="12">
        <f t="shared" si="115"/>
        <v>560</v>
      </c>
      <c r="AA562" s="12">
        <f t="shared" si="106"/>
        <v>17</v>
      </c>
      <c r="AB562" s="32">
        <f>IFERROR(INDEX(generale!$A$5:$I$1004,$Z562,1),"")</f>
        <v>0</v>
      </c>
      <c r="AC562" s="32">
        <f>IFERROR(INDEX(generale!$A$5:$I$1004,$Z562,2),"")</f>
        <v>0</v>
      </c>
      <c r="AD562" s="32">
        <f>IFERROR(INDEX(generale!$A$5:$I$1004,$Z562,3),"")</f>
        <v>0</v>
      </c>
      <c r="AE562" s="32">
        <f>IFERROR(INDEX(generale!$A$5:$I$1004,$Z562,4),"")</f>
        <v>0</v>
      </c>
      <c r="AF562" s="32">
        <f>IFERROR(INDEX(generale!$A$5:$I$1004,$Z562,5),"")</f>
        <v>0</v>
      </c>
      <c r="AG562" s="32">
        <f>IFERROR(INDEX(generale!$A$5:$I$1004,$Z562,6),"")</f>
        <v>0</v>
      </c>
      <c r="AH562" s="13">
        <f>IFERROR(INDEX(generale!$A$5:$I$1004,$Z562,7),"")</f>
        <v>0</v>
      </c>
      <c r="AI562" s="13">
        <f>IFERROR(INDEX(generale!$A$5:$I$1004,$Z562,8),"")</f>
        <v>0</v>
      </c>
    </row>
    <row r="563" spans="1:35">
      <c r="A563" s="12" t="str">
        <f t="shared" si="107"/>
        <v/>
      </c>
      <c r="B563" s="42" t="str">
        <f t="shared" si="108"/>
        <v/>
      </c>
      <c r="C563" s="42" t="str">
        <f t="shared" si="109"/>
        <v/>
      </c>
      <c r="D563" s="12" t="str">
        <f t="shared" si="110"/>
        <v/>
      </c>
      <c r="E563" s="12" t="str">
        <f t="shared" si="111"/>
        <v/>
      </c>
      <c r="F563" s="12" t="str">
        <f t="shared" si="112"/>
        <v/>
      </c>
      <c r="G563" s="44" t="str">
        <f t="shared" si="113"/>
        <v/>
      </c>
      <c r="H563" s="44" t="str">
        <f t="shared" si="114"/>
        <v/>
      </c>
      <c r="Z563" s="12">
        <f t="shared" si="115"/>
        <v>561</v>
      </c>
      <c r="AA563" s="12">
        <f t="shared" si="106"/>
        <v>17</v>
      </c>
      <c r="AB563" s="32">
        <f>IFERROR(INDEX(generale!$A$5:$I$1004,$Z563,1),"")</f>
        <v>0</v>
      </c>
      <c r="AC563" s="32">
        <f>IFERROR(INDEX(generale!$A$5:$I$1004,$Z563,2),"")</f>
        <v>0</v>
      </c>
      <c r="AD563" s="32">
        <f>IFERROR(INDEX(generale!$A$5:$I$1004,$Z563,3),"")</f>
        <v>0</v>
      </c>
      <c r="AE563" s="32">
        <f>IFERROR(INDEX(generale!$A$5:$I$1004,$Z563,4),"")</f>
        <v>0</v>
      </c>
      <c r="AF563" s="32">
        <f>IFERROR(INDEX(generale!$A$5:$I$1004,$Z563,5),"")</f>
        <v>0</v>
      </c>
      <c r="AG563" s="32">
        <f>IFERROR(INDEX(generale!$A$5:$I$1004,$Z563,6),"")</f>
        <v>0</v>
      </c>
      <c r="AH563" s="13">
        <f>IFERROR(INDEX(generale!$A$5:$I$1004,$Z563,7),"")</f>
        <v>0</v>
      </c>
      <c r="AI563" s="13">
        <f>IFERROR(INDEX(generale!$A$5:$I$1004,$Z563,8),"")</f>
        <v>0</v>
      </c>
    </row>
    <row r="564" spans="1:35">
      <c r="A564" s="12" t="str">
        <f t="shared" si="107"/>
        <v/>
      </c>
      <c r="B564" s="42" t="str">
        <f t="shared" si="108"/>
        <v/>
      </c>
      <c r="C564" s="42" t="str">
        <f t="shared" si="109"/>
        <v/>
      </c>
      <c r="D564" s="12" t="str">
        <f t="shared" si="110"/>
        <v/>
      </c>
      <c r="E564" s="12" t="str">
        <f t="shared" si="111"/>
        <v/>
      </c>
      <c r="F564" s="12" t="str">
        <f t="shared" si="112"/>
        <v/>
      </c>
      <c r="G564" s="44" t="str">
        <f t="shared" si="113"/>
        <v/>
      </c>
      <c r="H564" s="44" t="str">
        <f t="shared" si="114"/>
        <v/>
      </c>
      <c r="Z564" s="12">
        <f t="shared" si="115"/>
        <v>562</v>
      </c>
      <c r="AA564" s="12">
        <f t="shared" si="106"/>
        <v>17</v>
      </c>
      <c r="AB564" s="32">
        <f>IFERROR(INDEX(generale!$A$5:$I$1004,$Z564,1),"")</f>
        <v>0</v>
      </c>
      <c r="AC564" s="32">
        <f>IFERROR(INDEX(generale!$A$5:$I$1004,$Z564,2),"")</f>
        <v>0</v>
      </c>
      <c r="AD564" s="32">
        <f>IFERROR(INDEX(generale!$A$5:$I$1004,$Z564,3),"")</f>
        <v>0</v>
      </c>
      <c r="AE564" s="32">
        <f>IFERROR(INDEX(generale!$A$5:$I$1004,$Z564,4),"")</f>
        <v>0</v>
      </c>
      <c r="AF564" s="32">
        <f>IFERROR(INDEX(generale!$A$5:$I$1004,$Z564,5),"")</f>
        <v>0</v>
      </c>
      <c r="AG564" s="32">
        <f>IFERROR(INDEX(generale!$A$5:$I$1004,$Z564,6),"")</f>
        <v>0</v>
      </c>
      <c r="AH564" s="13">
        <f>IFERROR(INDEX(generale!$A$5:$I$1004,$Z564,7),"")</f>
        <v>0</v>
      </c>
      <c r="AI564" s="13">
        <f>IFERROR(INDEX(generale!$A$5:$I$1004,$Z564,8),"")</f>
        <v>0</v>
      </c>
    </row>
    <row r="565" spans="1:35">
      <c r="A565" s="12" t="str">
        <f t="shared" si="107"/>
        <v/>
      </c>
      <c r="B565" s="42" t="str">
        <f t="shared" si="108"/>
        <v/>
      </c>
      <c r="C565" s="42" t="str">
        <f t="shared" si="109"/>
        <v/>
      </c>
      <c r="D565" s="12" t="str">
        <f t="shared" si="110"/>
        <v/>
      </c>
      <c r="E565" s="12" t="str">
        <f t="shared" si="111"/>
        <v/>
      </c>
      <c r="F565" s="12" t="str">
        <f t="shared" si="112"/>
        <v/>
      </c>
      <c r="G565" s="44" t="str">
        <f t="shared" si="113"/>
        <v/>
      </c>
      <c r="H565" s="44" t="str">
        <f t="shared" si="114"/>
        <v/>
      </c>
      <c r="Z565" s="12">
        <f t="shared" si="115"/>
        <v>563</v>
      </c>
      <c r="AA565" s="12">
        <f t="shared" si="106"/>
        <v>17</v>
      </c>
      <c r="AB565" s="32">
        <f>IFERROR(INDEX(generale!$A$5:$I$1004,$Z565,1),"")</f>
        <v>0</v>
      </c>
      <c r="AC565" s="32">
        <f>IFERROR(INDEX(generale!$A$5:$I$1004,$Z565,2),"")</f>
        <v>0</v>
      </c>
      <c r="AD565" s="32">
        <f>IFERROR(INDEX(generale!$A$5:$I$1004,$Z565,3),"")</f>
        <v>0</v>
      </c>
      <c r="AE565" s="32">
        <f>IFERROR(INDEX(generale!$A$5:$I$1004,$Z565,4),"")</f>
        <v>0</v>
      </c>
      <c r="AF565" s="32">
        <f>IFERROR(INDEX(generale!$A$5:$I$1004,$Z565,5),"")</f>
        <v>0</v>
      </c>
      <c r="AG565" s="32">
        <f>IFERROR(INDEX(generale!$A$5:$I$1004,$Z565,6),"")</f>
        <v>0</v>
      </c>
      <c r="AH565" s="13">
        <f>IFERROR(INDEX(generale!$A$5:$I$1004,$Z565,7),"")</f>
        <v>0</v>
      </c>
      <c r="AI565" s="13">
        <f>IFERROR(INDEX(generale!$A$5:$I$1004,$Z565,8),"")</f>
        <v>0</v>
      </c>
    </row>
    <row r="566" spans="1:35">
      <c r="A566" s="12" t="str">
        <f t="shared" si="107"/>
        <v/>
      </c>
      <c r="B566" s="42" t="str">
        <f t="shared" si="108"/>
        <v/>
      </c>
      <c r="C566" s="42" t="str">
        <f t="shared" si="109"/>
        <v/>
      </c>
      <c r="D566" s="12" t="str">
        <f t="shared" si="110"/>
        <v/>
      </c>
      <c r="E566" s="12" t="str">
        <f t="shared" si="111"/>
        <v/>
      </c>
      <c r="F566" s="12" t="str">
        <f t="shared" si="112"/>
        <v/>
      </c>
      <c r="G566" s="44" t="str">
        <f t="shared" si="113"/>
        <v/>
      </c>
      <c r="H566" s="44" t="str">
        <f t="shared" si="114"/>
        <v/>
      </c>
      <c r="Z566" s="12">
        <f t="shared" si="115"/>
        <v>564</v>
      </c>
      <c r="AA566" s="12">
        <f t="shared" si="106"/>
        <v>17</v>
      </c>
      <c r="AB566" s="32">
        <f>IFERROR(INDEX(generale!$A$5:$I$1004,$Z566,1),"")</f>
        <v>0</v>
      </c>
      <c r="AC566" s="32">
        <f>IFERROR(INDEX(generale!$A$5:$I$1004,$Z566,2),"")</f>
        <v>0</v>
      </c>
      <c r="AD566" s="32">
        <f>IFERROR(INDEX(generale!$A$5:$I$1004,$Z566,3),"")</f>
        <v>0</v>
      </c>
      <c r="AE566" s="32">
        <f>IFERROR(INDEX(generale!$A$5:$I$1004,$Z566,4),"")</f>
        <v>0</v>
      </c>
      <c r="AF566" s="32">
        <f>IFERROR(INDEX(generale!$A$5:$I$1004,$Z566,5),"")</f>
        <v>0</v>
      </c>
      <c r="AG566" s="32">
        <f>IFERROR(INDEX(generale!$A$5:$I$1004,$Z566,6),"")</f>
        <v>0</v>
      </c>
      <c r="AH566" s="13">
        <f>IFERROR(INDEX(generale!$A$5:$I$1004,$Z566,7),"")</f>
        <v>0</v>
      </c>
      <c r="AI566" s="13">
        <f>IFERROR(INDEX(generale!$A$5:$I$1004,$Z566,8),"")</f>
        <v>0</v>
      </c>
    </row>
    <row r="567" spans="1:35">
      <c r="A567" s="12" t="str">
        <f t="shared" si="107"/>
        <v/>
      </c>
      <c r="B567" s="42" t="str">
        <f t="shared" si="108"/>
        <v/>
      </c>
      <c r="C567" s="42" t="str">
        <f t="shared" si="109"/>
        <v/>
      </c>
      <c r="D567" s="12" t="str">
        <f t="shared" si="110"/>
        <v/>
      </c>
      <c r="E567" s="12" t="str">
        <f t="shared" si="111"/>
        <v/>
      </c>
      <c r="F567" s="12" t="str">
        <f t="shared" si="112"/>
        <v/>
      </c>
      <c r="G567" s="44" t="str">
        <f t="shared" si="113"/>
        <v/>
      </c>
      <c r="H567" s="44" t="str">
        <f t="shared" si="114"/>
        <v/>
      </c>
      <c r="Z567" s="12">
        <f t="shared" si="115"/>
        <v>565</v>
      </c>
      <c r="AA567" s="12">
        <f t="shared" si="106"/>
        <v>17</v>
      </c>
      <c r="AB567" s="32">
        <f>IFERROR(INDEX(generale!$A$5:$I$1004,$Z567,1),"")</f>
        <v>0</v>
      </c>
      <c r="AC567" s="32">
        <f>IFERROR(INDEX(generale!$A$5:$I$1004,$Z567,2),"")</f>
        <v>0</v>
      </c>
      <c r="AD567" s="32">
        <f>IFERROR(INDEX(generale!$A$5:$I$1004,$Z567,3),"")</f>
        <v>0</v>
      </c>
      <c r="AE567" s="32">
        <f>IFERROR(INDEX(generale!$A$5:$I$1004,$Z567,4),"")</f>
        <v>0</v>
      </c>
      <c r="AF567" s="32">
        <f>IFERROR(INDEX(generale!$A$5:$I$1004,$Z567,5),"")</f>
        <v>0</v>
      </c>
      <c r="AG567" s="32">
        <f>IFERROR(INDEX(generale!$A$5:$I$1004,$Z567,6),"")</f>
        <v>0</v>
      </c>
      <c r="AH567" s="13">
        <f>IFERROR(INDEX(generale!$A$5:$I$1004,$Z567,7),"")</f>
        <v>0</v>
      </c>
      <c r="AI567" s="13">
        <f>IFERROR(INDEX(generale!$A$5:$I$1004,$Z567,8),"")</f>
        <v>0</v>
      </c>
    </row>
    <row r="568" spans="1:35">
      <c r="A568" s="12" t="str">
        <f t="shared" si="107"/>
        <v/>
      </c>
      <c r="B568" s="42" t="str">
        <f t="shared" si="108"/>
        <v/>
      </c>
      <c r="C568" s="42" t="str">
        <f t="shared" si="109"/>
        <v/>
      </c>
      <c r="D568" s="12" t="str">
        <f t="shared" si="110"/>
        <v/>
      </c>
      <c r="E568" s="12" t="str">
        <f t="shared" si="111"/>
        <v/>
      </c>
      <c r="F568" s="12" t="str">
        <f t="shared" si="112"/>
        <v/>
      </c>
      <c r="G568" s="44" t="str">
        <f t="shared" si="113"/>
        <v/>
      </c>
      <c r="H568" s="44" t="str">
        <f t="shared" si="114"/>
        <v/>
      </c>
      <c r="Z568" s="12">
        <f t="shared" si="115"/>
        <v>566</v>
      </c>
      <c r="AA568" s="12">
        <f t="shared" si="106"/>
        <v>17</v>
      </c>
      <c r="AB568" s="32">
        <f>IFERROR(INDEX(generale!$A$5:$I$1004,$Z568,1),"")</f>
        <v>0</v>
      </c>
      <c r="AC568" s="32">
        <f>IFERROR(INDEX(generale!$A$5:$I$1004,$Z568,2),"")</f>
        <v>0</v>
      </c>
      <c r="AD568" s="32">
        <f>IFERROR(INDEX(generale!$A$5:$I$1004,$Z568,3),"")</f>
        <v>0</v>
      </c>
      <c r="AE568" s="32">
        <f>IFERROR(INDEX(generale!$A$5:$I$1004,$Z568,4),"")</f>
        <v>0</v>
      </c>
      <c r="AF568" s="32">
        <f>IFERROR(INDEX(generale!$A$5:$I$1004,$Z568,5),"")</f>
        <v>0</v>
      </c>
      <c r="AG568" s="32">
        <f>IFERROR(INDEX(generale!$A$5:$I$1004,$Z568,6),"")</f>
        <v>0</v>
      </c>
      <c r="AH568" s="13">
        <f>IFERROR(INDEX(generale!$A$5:$I$1004,$Z568,7),"")</f>
        <v>0</v>
      </c>
      <c r="AI568" s="13">
        <f>IFERROR(INDEX(generale!$A$5:$I$1004,$Z568,8),"")</f>
        <v>0</v>
      </c>
    </row>
    <row r="569" spans="1:35">
      <c r="A569" s="12" t="str">
        <f t="shared" si="107"/>
        <v/>
      </c>
      <c r="B569" s="42" t="str">
        <f t="shared" si="108"/>
        <v/>
      </c>
      <c r="C569" s="42" t="str">
        <f t="shared" si="109"/>
        <v/>
      </c>
      <c r="D569" s="12" t="str">
        <f t="shared" si="110"/>
        <v/>
      </c>
      <c r="E569" s="12" t="str">
        <f t="shared" si="111"/>
        <v/>
      </c>
      <c r="F569" s="12" t="str">
        <f t="shared" si="112"/>
        <v/>
      </c>
      <c r="G569" s="44" t="str">
        <f t="shared" si="113"/>
        <v/>
      </c>
      <c r="H569" s="44" t="str">
        <f t="shared" si="114"/>
        <v/>
      </c>
      <c r="Z569" s="12">
        <f t="shared" si="115"/>
        <v>567</v>
      </c>
      <c r="AA569" s="12">
        <f t="shared" si="106"/>
        <v>17</v>
      </c>
      <c r="AB569" s="32">
        <f>IFERROR(INDEX(generale!$A$5:$I$1004,$Z569,1),"")</f>
        <v>0</v>
      </c>
      <c r="AC569" s="32">
        <f>IFERROR(INDEX(generale!$A$5:$I$1004,$Z569,2),"")</f>
        <v>0</v>
      </c>
      <c r="AD569" s="32">
        <f>IFERROR(INDEX(generale!$A$5:$I$1004,$Z569,3),"")</f>
        <v>0</v>
      </c>
      <c r="AE569" s="32">
        <f>IFERROR(INDEX(generale!$A$5:$I$1004,$Z569,4),"")</f>
        <v>0</v>
      </c>
      <c r="AF569" s="32">
        <f>IFERROR(INDEX(generale!$A$5:$I$1004,$Z569,5),"")</f>
        <v>0</v>
      </c>
      <c r="AG569" s="32">
        <f>IFERROR(INDEX(generale!$A$5:$I$1004,$Z569,6),"")</f>
        <v>0</v>
      </c>
      <c r="AH569" s="13">
        <f>IFERROR(INDEX(generale!$A$5:$I$1004,$Z569,7),"")</f>
        <v>0</v>
      </c>
      <c r="AI569" s="13">
        <f>IFERROR(INDEX(generale!$A$5:$I$1004,$Z569,8),"")</f>
        <v>0</v>
      </c>
    </row>
    <row r="570" spans="1:35">
      <c r="A570" s="12" t="str">
        <f t="shared" si="107"/>
        <v/>
      </c>
      <c r="B570" s="42" t="str">
        <f t="shared" si="108"/>
        <v/>
      </c>
      <c r="C570" s="42" t="str">
        <f t="shared" si="109"/>
        <v/>
      </c>
      <c r="D570" s="12" t="str">
        <f t="shared" si="110"/>
        <v/>
      </c>
      <c r="E570" s="12" t="str">
        <f t="shared" si="111"/>
        <v/>
      </c>
      <c r="F570" s="12" t="str">
        <f t="shared" si="112"/>
        <v/>
      </c>
      <c r="G570" s="44" t="str">
        <f t="shared" si="113"/>
        <v/>
      </c>
      <c r="H570" s="44" t="str">
        <f t="shared" si="114"/>
        <v/>
      </c>
      <c r="Z570" s="12">
        <f t="shared" si="115"/>
        <v>568</v>
      </c>
      <c r="AA570" s="12">
        <f t="shared" si="106"/>
        <v>17</v>
      </c>
      <c r="AB570" s="32">
        <f>IFERROR(INDEX(generale!$A$5:$I$1004,$Z570,1),"")</f>
        <v>0</v>
      </c>
      <c r="AC570" s="32">
        <f>IFERROR(INDEX(generale!$A$5:$I$1004,$Z570,2),"")</f>
        <v>0</v>
      </c>
      <c r="AD570" s="32">
        <f>IFERROR(INDEX(generale!$A$5:$I$1004,$Z570,3),"")</f>
        <v>0</v>
      </c>
      <c r="AE570" s="32">
        <f>IFERROR(INDEX(generale!$A$5:$I$1004,$Z570,4),"")</f>
        <v>0</v>
      </c>
      <c r="AF570" s="32">
        <f>IFERROR(INDEX(generale!$A$5:$I$1004,$Z570,5),"")</f>
        <v>0</v>
      </c>
      <c r="AG570" s="32">
        <f>IFERROR(INDEX(generale!$A$5:$I$1004,$Z570,6),"")</f>
        <v>0</v>
      </c>
      <c r="AH570" s="13">
        <f>IFERROR(INDEX(generale!$A$5:$I$1004,$Z570,7),"")</f>
        <v>0</v>
      </c>
      <c r="AI570" s="13">
        <f>IFERROR(INDEX(generale!$A$5:$I$1004,$Z570,8),"")</f>
        <v>0</v>
      </c>
    </row>
    <row r="571" spans="1:35">
      <c r="A571" s="12" t="str">
        <f t="shared" si="107"/>
        <v/>
      </c>
      <c r="B571" s="42" t="str">
        <f t="shared" si="108"/>
        <v/>
      </c>
      <c r="C571" s="42" t="str">
        <f t="shared" si="109"/>
        <v/>
      </c>
      <c r="D571" s="12" t="str">
        <f t="shared" si="110"/>
        <v/>
      </c>
      <c r="E571" s="12" t="str">
        <f t="shared" si="111"/>
        <v/>
      </c>
      <c r="F571" s="12" t="str">
        <f t="shared" si="112"/>
        <v/>
      </c>
      <c r="G571" s="44" t="str">
        <f t="shared" si="113"/>
        <v/>
      </c>
      <c r="H571" s="44" t="str">
        <f t="shared" si="114"/>
        <v/>
      </c>
      <c r="Z571" s="12">
        <f t="shared" si="115"/>
        <v>569</v>
      </c>
      <c r="AA571" s="12">
        <f t="shared" si="106"/>
        <v>17</v>
      </c>
      <c r="AB571" s="32">
        <f>IFERROR(INDEX(generale!$A$5:$I$1004,$Z571,1),"")</f>
        <v>0</v>
      </c>
      <c r="AC571" s="32">
        <f>IFERROR(INDEX(generale!$A$5:$I$1004,$Z571,2),"")</f>
        <v>0</v>
      </c>
      <c r="AD571" s="32">
        <f>IFERROR(INDEX(generale!$A$5:$I$1004,$Z571,3),"")</f>
        <v>0</v>
      </c>
      <c r="AE571" s="32">
        <f>IFERROR(INDEX(generale!$A$5:$I$1004,$Z571,4),"")</f>
        <v>0</v>
      </c>
      <c r="AF571" s="32">
        <f>IFERROR(INDEX(generale!$A$5:$I$1004,$Z571,5),"")</f>
        <v>0</v>
      </c>
      <c r="AG571" s="32">
        <f>IFERROR(INDEX(generale!$A$5:$I$1004,$Z571,6),"")</f>
        <v>0</v>
      </c>
      <c r="AH571" s="13">
        <f>IFERROR(INDEX(generale!$A$5:$I$1004,$Z571,7),"")</f>
        <v>0</v>
      </c>
      <c r="AI571" s="13">
        <f>IFERROR(INDEX(generale!$A$5:$I$1004,$Z571,8),"")</f>
        <v>0</v>
      </c>
    </row>
    <row r="572" spans="1:35">
      <c r="A572" s="12" t="str">
        <f t="shared" si="107"/>
        <v/>
      </c>
      <c r="B572" s="42" t="str">
        <f t="shared" si="108"/>
        <v/>
      </c>
      <c r="C572" s="42" t="str">
        <f t="shared" si="109"/>
        <v/>
      </c>
      <c r="D572" s="12" t="str">
        <f t="shared" si="110"/>
        <v/>
      </c>
      <c r="E572" s="12" t="str">
        <f t="shared" si="111"/>
        <v/>
      </c>
      <c r="F572" s="12" t="str">
        <f t="shared" si="112"/>
        <v/>
      </c>
      <c r="G572" s="44" t="str">
        <f t="shared" si="113"/>
        <v/>
      </c>
      <c r="H572" s="44" t="str">
        <f t="shared" si="114"/>
        <v/>
      </c>
      <c r="Z572" s="12">
        <f t="shared" si="115"/>
        <v>570</v>
      </c>
      <c r="AA572" s="12">
        <f t="shared" si="106"/>
        <v>17</v>
      </c>
      <c r="AB572" s="32">
        <f>IFERROR(INDEX(generale!$A$5:$I$1004,$Z572,1),"")</f>
        <v>0</v>
      </c>
      <c r="AC572" s="32">
        <f>IFERROR(INDEX(generale!$A$5:$I$1004,$Z572,2),"")</f>
        <v>0</v>
      </c>
      <c r="AD572" s="32">
        <f>IFERROR(INDEX(generale!$A$5:$I$1004,$Z572,3),"")</f>
        <v>0</v>
      </c>
      <c r="AE572" s="32">
        <f>IFERROR(INDEX(generale!$A$5:$I$1004,$Z572,4),"")</f>
        <v>0</v>
      </c>
      <c r="AF572" s="32">
        <f>IFERROR(INDEX(generale!$A$5:$I$1004,$Z572,5),"")</f>
        <v>0</v>
      </c>
      <c r="AG572" s="32">
        <f>IFERROR(INDEX(generale!$A$5:$I$1004,$Z572,6),"")</f>
        <v>0</v>
      </c>
      <c r="AH572" s="13">
        <f>IFERROR(INDEX(generale!$A$5:$I$1004,$Z572,7),"")</f>
        <v>0</v>
      </c>
      <c r="AI572" s="13">
        <f>IFERROR(INDEX(generale!$A$5:$I$1004,$Z572,8),"")</f>
        <v>0</v>
      </c>
    </row>
    <row r="573" spans="1:35">
      <c r="A573" s="12" t="str">
        <f t="shared" si="107"/>
        <v/>
      </c>
      <c r="B573" s="42" t="str">
        <f t="shared" si="108"/>
        <v/>
      </c>
      <c r="C573" s="42" t="str">
        <f t="shared" si="109"/>
        <v/>
      </c>
      <c r="D573" s="12" t="str">
        <f t="shared" si="110"/>
        <v/>
      </c>
      <c r="E573" s="12" t="str">
        <f t="shared" si="111"/>
        <v/>
      </c>
      <c r="F573" s="12" t="str">
        <f t="shared" si="112"/>
        <v/>
      </c>
      <c r="G573" s="44" t="str">
        <f t="shared" si="113"/>
        <v/>
      </c>
      <c r="H573" s="44" t="str">
        <f t="shared" si="114"/>
        <v/>
      </c>
      <c r="Z573" s="12">
        <f t="shared" si="115"/>
        <v>571</v>
      </c>
      <c r="AA573" s="12">
        <f t="shared" si="106"/>
        <v>17</v>
      </c>
      <c r="AB573" s="32">
        <f>IFERROR(INDEX(generale!$A$5:$I$1004,$Z573,1),"")</f>
        <v>0</v>
      </c>
      <c r="AC573" s="32">
        <f>IFERROR(INDEX(generale!$A$5:$I$1004,$Z573,2),"")</f>
        <v>0</v>
      </c>
      <c r="AD573" s="32">
        <f>IFERROR(INDEX(generale!$A$5:$I$1004,$Z573,3),"")</f>
        <v>0</v>
      </c>
      <c r="AE573" s="32">
        <f>IFERROR(INDEX(generale!$A$5:$I$1004,$Z573,4),"")</f>
        <v>0</v>
      </c>
      <c r="AF573" s="32">
        <f>IFERROR(INDEX(generale!$A$5:$I$1004,$Z573,5),"")</f>
        <v>0</v>
      </c>
      <c r="AG573" s="32">
        <f>IFERROR(INDEX(generale!$A$5:$I$1004,$Z573,6),"")</f>
        <v>0</v>
      </c>
      <c r="AH573" s="13">
        <f>IFERROR(INDEX(generale!$A$5:$I$1004,$Z573,7),"")</f>
        <v>0</v>
      </c>
      <c r="AI573" s="13">
        <f>IFERROR(INDEX(generale!$A$5:$I$1004,$Z573,8),"")</f>
        <v>0</v>
      </c>
    </row>
    <row r="574" spans="1:35">
      <c r="A574" s="12" t="str">
        <f t="shared" si="107"/>
        <v/>
      </c>
      <c r="B574" s="42" t="str">
        <f t="shared" si="108"/>
        <v/>
      </c>
      <c r="C574" s="42" t="str">
        <f t="shared" si="109"/>
        <v/>
      </c>
      <c r="D574" s="12" t="str">
        <f t="shared" si="110"/>
        <v/>
      </c>
      <c r="E574" s="12" t="str">
        <f t="shared" si="111"/>
        <v/>
      </c>
      <c r="F574" s="12" t="str">
        <f t="shared" si="112"/>
        <v/>
      </c>
      <c r="G574" s="44" t="str">
        <f t="shared" si="113"/>
        <v/>
      </c>
      <c r="H574" s="44" t="str">
        <f t="shared" si="114"/>
        <v/>
      </c>
      <c r="Z574" s="12">
        <f t="shared" si="115"/>
        <v>572</v>
      </c>
      <c r="AA574" s="12">
        <f t="shared" si="106"/>
        <v>17</v>
      </c>
      <c r="AB574" s="32">
        <f>IFERROR(INDEX(generale!$A$5:$I$1004,$Z574,1),"")</f>
        <v>0</v>
      </c>
      <c r="AC574" s="32">
        <f>IFERROR(INDEX(generale!$A$5:$I$1004,$Z574,2),"")</f>
        <v>0</v>
      </c>
      <c r="AD574" s="32">
        <f>IFERROR(INDEX(generale!$A$5:$I$1004,$Z574,3),"")</f>
        <v>0</v>
      </c>
      <c r="AE574" s="32">
        <f>IFERROR(INDEX(generale!$A$5:$I$1004,$Z574,4),"")</f>
        <v>0</v>
      </c>
      <c r="AF574" s="32">
        <f>IFERROR(INDEX(generale!$A$5:$I$1004,$Z574,5),"")</f>
        <v>0</v>
      </c>
      <c r="AG574" s="32">
        <f>IFERROR(INDEX(generale!$A$5:$I$1004,$Z574,6),"")</f>
        <v>0</v>
      </c>
      <c r="AH574" s="13">
        <f>IFERROR(INDEX(generale!$A$5:$I$1004,$Z574,7),"")</f>
        <v>0</v>
      </c>
      <c r="AI574" s="13">
        <f>IFERROR(INDEX(generale!$A$5:$I$1004,$Z574,8),"")</f>
        <v>0</v>
      </c>
    </row>
    <row r="575" spans="1:35">
      <c r="A575" s="12" t="str">
        <f t="shared" si="107"/>
        <v/>
      </c>
      <c r="B575" s="42" t="str">
        <f t="shared" si="108"/>
        <v/>
      </c>
      <c r="C575" s="42" t="str">
        <f t="shared" si="109"/>
        <v/>
      </c>
      <c r="D575" s="12" t="str">
        <f t="shared" si="110"/>
        <v/>
      </c>
      <c r="E575" s="12" t="str">
        <f t="shared" si="111"/>
        <v/>
      </c>
      <c r="F575" s="12" t="str">
        <f t="shared" si="112"/>
        <v/>
      </c>
      <c r="G575" s="44" t="str">
        <f t="shared" si="113"/>
        <v/>
      </c>
      <c r="H575" s="44" t="str">
        <f t="shared" si="114"/>
        <v/>
      </c>
      <c r="Z575" s="12">
        <f t="shared" si="115"/>
        <v>573</v>
      </c>
      <c r="AA575" s="12">
        <f t="shared" si="106"/>
        <v>17</v>
      </c>
      <c r="AB575" s="32">
        <f>IFERROR(INDEX(generale!$A$5:$I$1004,$Z575,1),"")</f>
        <v>0</v>
      </c>
      <c r="AC575" s="32">
        <f>IFERROR(INDEX(generale!$A$5:$I$1004,$Z575,2),"")</f>
        <v>0</v>
      </c>
      <c r="AD575" s="32">
        <f>IFERROR(INDEX(generale!$A$5:$I$1004,$Z575,3),"")</f>
        <v>0</v>
      </c>
      <c r="AE575" s="32">
        <f>IFERROR(INDEX(generale!$A$5:$I$1004,$Z575,4),"")</f>
        <v>0</v>
      </c>
      <c r="AF575" s="32">
        <f>IFERROR(INDEX(generale!$A$5:$I$1004,$Z575,5),"")</f>
        <v>0</v>
      </c>
      <c r="AG575" s="32">
        <f>IFERROR(INDEX(generale!$A$5:$I$1004,$Z575,6),"")</f>
        <v>0</v>
      </c>
      <c r="AH575" s="13">
        <f>IFERROR(INDEX(generale!$A$5:$I$1004,$Z575,7),"")</f>
        <v>0</v>
      </c>
      <c r="AI575" s="13">
        <f>IFERROR(INDEX(generale!$A$5:$I$1004,$Z575,8),"")</f>
        <v>0</v>
      </c>
    </row>
    <row r="576" spans="1:35">
      <c r="A576" s="12" t="str">
        <f t="shared" si="107"/>
        <v/>
      </c>
      <c r="B576" s="42" t="str">
        <f t="shared" si="108"/>
        <v/>
      </c>
      <c r="C576" s="42" t="str">
        <f t="shared" si="109"/>
        <v/>
      </c>
      <c r="D576" s="12" t="str">
        <f t="shared" si="110"/>
        <v/>
      </c>
      <c r="E576" s="12" t="str">
        <f t="shared" si="111"/>
        <v/>
      </c>
      <c r="F576" s="12" t="str">
        <f t="shared" si="112"/>
        <v/>
      </c>
      <c r="G576" s="44" t="str">
        <f t="shared" si="113"/>
        <v/>
      </c>
      <c r="H576" s="44" t="str">
        <f t="shared" si="114"/>
        <v/>
      </c>
      <c r="Z576" s="12">
        <f t="shared" si="115"/>
        <v>574</v>
      </c>
      <c r="AA576" s="12">
        <f t="shared" si="106"/>
        <v>17</v>
      </c>
      <c r="AB576" s="32">
        <f>IFERROR(INDEX(generale!$A$5:$I$1004,$Z576,1),"")</f>
        <v>0</v>
      </c>
      <c r="AC576" s="32">
        <f>IFERROR(INDEX(generale!$A$5:$I$1004,$Z576,2),"")</f>
        <v>0</v>
      </c>
      <c r="AD576" s="32">
        <f>IFERROR(INDEX(generale!$A$5:$I$1004,$Z576,3),"")</f>
        <v>0</v>
      </c>
      <c r="AE576" s="32">
        <f>IFERROR(INDEX(generale!$A$5:$I$1004,$Z576,4),"")</f>
        <v>0</v>
      </c>
      <c r="AF576" s="32">
        <f>IFERROR(INDEX(generale!$A$5:$I$1004,$Z576,5),"")</f>
        <v>0</v>
      </c>
      <c r="AG576" s="32">
        <f>IFERROR(INDEX(generale!$A$5:$I$1004,$Z576,6),"")</f>
        <v>0</v>
      </c>
      <c r="AH576" s="13">
        <f>IFERROR(INDEX(generale!$A$5:$I$1004,$Z576,7),"")</f>
        <v>0</v>
      </c>
      <c r="AI576" s="13">
        <f>IFERROR(INDEX(generale!$A$5:$I$1004,$Z576,8),"")</f>
        <v>0</v>
      </c>
    </row>
    <row r="577" spans="1:35">
      <c r="A577" s="12" t="str">
        <f t="shared" si="107"/>
        <v/>
      </c>
      <c r="B577" s="42" t="str">
        <f t="shared" si="108"/>
        <v/>
      </c>
      <c r="C577" s="42" t="str">
        <f t="shared" si="109"/>
        <v/>
      </c>
      <c r="D577" s="12" t="str">
        <f t="shared" si="110"/>
        <v/>
      </c>
      <c r="E577" s="12" t="str">
        <f t="shared" si="111"/>
        <v/>
      </c>
      <c r="F577" s="12" t="str">
        <f t="shared" si="112"/>
        <v/>
      </c>
      <c r="G577" s="44" t="str">
        <f t="shared" si="113"/>
        <v/>
      </c>
      <c r="H577" s="44" t="str">
        <f t="shared" si="114"/>
        <v/>
      </c>
      <c r="Z577" s="12">
        <f t="shared" si="115"/>
        <v>575</v>
      </c>
      <c r="AA577" s="12">
        <f t="shared" si="106"/>
        <v>17</v>
      </c>
      <c r="AB577" s="32">
        <f>IFERROR(INDEX(generale!$A$5:$I$1004,$Z577,1),"")</f>
        <v>0</v>
      </c>
      <c r="AC577" s="32">
        <f>IFERROR(INDEX(generale!$A$5:$I$1004,$Z577,2),"")</f>
        <v>0</v>
      </c>
      <c r="AD577" s="32">
        <f>IFERROR(INDEX(generale!$A$5:$I$1004,$Z577,3),"")</f>
        <v>0</v>
      </c>
      <c r="AE577" s="32">
        <f>IFERROR(INDEX(generale!$A$5:$I$1004,$Z577,4),"")</f>
        <v>0</v>
      </c>
      <c r="AF577" s="32">
        <f>IFERROR(INDEX(generale!$A$5:$I$1004,$Z577,5),"")</f>
        <v>0</v>
      </c>
      <c r="AG577" s="32">
        <f>IFERROR(INDEX(generale!$A$5:$I$1004,$Z577,6),"")</f>
        <v>0</v>
      </c>
      <c r="AH577" s="13">
        <f>IFERROR(INDEX(generale!$A$5:$I$1004,$Z577,7),"")</f>
        <v>0</v>
      </c>
      <c r="AI577" s="13">
        <f>IFERROR(INDEX(generale!$A$5:$I$1004,$Z577,8),"")</f>
        <v>0</v>
      </c>
    </row>
    <row r="578" spans="1:35">
      <c r="A578" s="12" t="str">
        <f t="shared" si="107"/>
        <v/>
      </c>
      <c r="B578" s="42" t="str">
        <f t="shared" si="108"/>
        <v/>
      </c>
      <c r="C578" s="42" t="str">
        <f t="shared" si="109"/>
        <v/>
      </c>
      <c r="D578" s="12" t="str">
        <f t="shared" si="110"/>
        <v/>
      </c>
      <c r="E578" s="12" t="str">
        <f t="shared" si="111"/>
        <v/>
      </c>
      <c r="F578" s="12" t="str">
        <f t="shared" si="112"/>
        <v/>
      </c>
      <c r="G578" s="44" t="str">
        <f t="shared" si="113"/>
        <v/>
      </c>
      <c r="H578" s="44" t="str">
        <f t="shared" si="114"/>
        <v/>
      </c>
      <c r="Z578" s="12">
        <f t="shared" si="115"/>
        <v>576</v>
      </c>
      <c r="AA578" s="12">
        <f t="shared" si="106"/>
        <v>17</v>
      </c>
      <c r="AB578" s="32">
        <f>IFERROR(INDEX(generale!$A$5:$I$1004,$Z578,1),"")</f>
        <v>0</v>
      </c>
      <c r="AC578" s="32">
        <f>IFERROR(INDEX(generale!$A$5:$I$1004,$Z578,2),"")</f>
        <v>0</v>
      </c>
      <c r="AD578" s="32">
        <f>IFERROR(INDEX(generale!$A$5:$I$1004,$Z578,3),"")</f>
        <v>0</v>
      </c>
      <c r="AE578" s="32">
        <f>IFERROR(INDEX(generale!$A$5:$I$1004,$Z578,4),"")</f>
        <v>0</v>
      </c>
      <c r="AF578" s="32">
        <f>IFERROR(INDEX(generale!$A$5:$I$1004,$Z578,5),"")</f>
        <v>0</v>
      </c>
      <c r="AG578" s="32">
        <f>IFERROR(INDEX(generale!$A$5:$I$1004,$Z578,6),"")</f>
        <v>0</v>
      </c>
      <c r="AH578" s="13">
        <f>IFERROR(INDEX(generale!$A$5:$I$1004,$Z578,7),"")</f>
        <v>0</v>
      </c>
      <c r="AI578" s="13">
        <f>IFERROR(INDEX(generale!$A$5:$I$1004,$Z578,8),"")</f>
        <v>0</v>
      </c>
    </row>
    <row r="579" spans="1:35">
      <c r="A579" s="12" t="str">
        <f t="shared" si="107"/>
        <v/>
      </c>
      <c r="B579" s="42" t="str">
        <f t="shared" si="108"/>
        <v/>
      </c>
      <c r="C579" s="42" t="str">
        <f t="shared" si="109"/>
        <v/>
      </c>
      <c r="D579" s="12" t="str">
        <f t="shared" si="110"/>
        <v/>
      </c>
      <c r="E579" s="12" t="str">
        <f t="shared" si="111"/>
        <v/>
      </c>
      <c r="F579" s="12" t="str">
        <f t="shared" si="112"/>
        <v/>
      </c>
      <c r="G579" s="44" t="str">
        <f t="shared" si="113"/>
        <v/>
      </c>
      <c r="H579" s="44" t="str">
        <f t="shared" si="114"/>
        <v/>
      </c>
      <c r="Z579" s="12">
        <f t="shared" si="115"/>
        <v>577</v>
      </c>
      <c r="AA579" s="12">
        <f t="shared" ref="AA579:AA642" si="116">SUM(IF($E$3=AF579,TRUE,FALSE),AA578)</f>
        <v>17</v>
      </c>
      <c r="AB579" s="32">
        <f>IFERROR(INDEX(generale!$A$5:$I$1004,$Z579,1),"")</f>
        <v>0</v>
      </c>
      <c r="AC579" s="32">
        <f>IFERROR(INDEX(generale!$A$5:$I$1004,$Z579,2),"")</f>
        <v>0</v>
      </c>
      <c r="AD579" s="32">
        <f>IFERROR(INDEX(generale!$A$5:$I$1004,$Z579,3),"")</f>
        <v>0</v>
      </c>
      <c r="AE579" s="32">
        <f>IFERROR(INDEX(generale!$A$5:$I$1004,$Z579,4),"")</f>
        <v>0</v>
      </c>
      <c r="AF579" s="32">
        <f>IFERROR(INDEX(generale!$A$5:$I$1004,$Z579,5),"")</f>
        <v>0</v>
      </c>
      <c r="AG579" s="32">
        <f>IFERROR(INDEX(generale!$A$5:$I$1004,$Z579,6),"")</f>
        <v>0</v>
      </c>
      <c r="AH579" s="13">
        <f>IFERROR(INDEX(generale!$A$5:$I$1004,$Z579,7),"")</f>
        <v>0</v>
      </c>
      <c r="AI579" s="13">
        <f>IFERROR(INDEX(generale!$A$5:$I$1004,$Z579,8),"")</f>
        <v>0</v>
      </c>
    </row>
    <row r="580" spans="1:35">
      <c r="A580" s="12" t="str">
        <f t="shared" si="107"/>
        <v/>
      </c>
      <c r="B580" s="42" t="str">
        <f t="shared" si="108"/>
        <v/>
      </c>
      <c r="C580" s="42" t="str">
        <f t="shared" si="109"/>
        <v/>
      </c>
      <c r="D580" s="12" t="str">
        <f t="shared" si="110"/>
        <v/>
      </c>
      <c r="E580" s="12" t="str">
        <f t="shared" si="111"/>
        <v/>
      </c>
      <c r="F580" s="12" t="str">
        <f t="shared" si="112"/>
        <v/>
      </c>
      <c r="G580" s="44" t="str">
        <f t="shared" si="113"/>
        <v/>
      </c>
      <c r="H580" s="44" t="str">
        <f t="shared" si="114"/>
        <v/>
      </c>
      <c r="Z580" s="12">
        <f t="shared" si="115"/>
        <v>578</v>
      </c>
      <c r="AA580" s="12">
        <f t="shared" si="116"/>
        <v>17</v>
      </c>
      <c r="AB580" s="32">
        <f>IFERROR(INDEX(generale!$A$5:$I$1004,$Z580,1),"")</f>
        <v>0</v>
      </c>
      <c r="AC580" s="32">
        <f>IFERROR(INDEX(generale!$A$5:$I$1004,$Z580,2),"")</f>
        <v>0</v>
      </c>
      <c r="AD580" s="32">
        <f>IFERROR(INDEX(generale!$A$5:$I$1004,$Z580,3),"")</f>
        <v>0</v>
      </c>
      <c r="AE580" s="32">
        <f>IFERROR(INDEX(generale!$A$5:$I$1004,$Z580,4),"")</f>
        <v>0</v>
      </c>
      <c r="AF580" s="32">
        <f>IFERROR(INDEX(generale!$A$5:$I$1004,$Z580,5),"")</f>
        <v>0</v>
      </c>
      <c r="AG580" s="32">
        <f>IFERROR(INDEX(generale!$A$5:$I$1004,$Z580,6),"")</f>
        <v>0</v>
      </c>
      <c r="AH580" s="13">
        <f>IFERROR(INDEX(generale!$A$5:$I$1004,$Z580,7),"")</f>
        <v>0</v>
      </c>
      <c r="AI580" s="13">
        <f>IFERROR(INDEX(generale!$A$5:$I$1004,$Z580,8),"")</f>
        <v>0</v>
      </c>
    </row>
    <row r="581" spans="1:35">
      <c r="A581" s="12" t="str">
        <f t="shared" ref="A581:A644" si="117">IFERROR(VLOOKUP($Z579,$AA$3:$AI$1002,2,FALSE),"")</f>
        <v/>
      </c>
      <c r="B581" s="42" t="str">
        <f t="shared" ref="B581:B644" si="118">IFERROR(VLOOKUP($Z579,$AA$3:$AI$1002,3,FALSE),"")</f>
        <v/>
      </c>
      <c r="C581" s="42" t="str">
        <f t="shared" ref="C581:C644" si="119">IFERROR(VLOOKUP($Z579,$AA$3:$AI$1002,4,FALSE),"")</f>
        <v/>
      </c>
      <c r="D581" s="12" t="str">
        <f t="shared" ref="D581:D644" si="120">IFERROR(VLOOKUP($Z579,$AA$3:$AI$1002,5,FALSE),"")</f>
        <v/>
      </c>
      <c r="E581" s="12" t="str">
        <f t="shared" ref="E581:E644" si="121">IFERROR(VLOOKUP($Z579,$AA$3:$AI$1002,6,FALSE),"")</f>
        <v/>
      </c>
      <c r="F581" s="12" t="str">
        <f t="shared" ref="F581:F644" si="122">IFERROR(VLOOKUP($Z579,$AA$3:$AI$1002,7,FALSE),"")</f>
        <v/>
      </c>
      <c r="G581" s="44" t="str">
        <f t="shared" ref="G581:G644" si="123">IFERROR(VLOOKUP($Z579,$AA$3:$AI$1002,8,FALSE),"")</f>
        <v/>
      </c>
      <c r="H581" s="44" t="str">
        <f t="shared" ref="H581:H644" si="124">IFERROR(VLOOKUP($Z579,$AA$3:$AI$1002,9,FALSE),"")</f>
        <v/>
      </c>
      <c r="Z581" s="12">
        <f t="shared" si="115"/>
        <v>579</v>
      </c>
      <c r="AA581" s="12">
        <f t="shared" si="116"/>
        <v>17</v>
      </c>
      <c r="AB581" s="32">
        <f>IFERROR(INDEX(generale!$A$5:$I$1004,$Z581,1),"")</f>
        <v>0</v>
      </c>
      <c r="AC581" s="32">
        <f>IFERROR(INDEX(generale!$A$5:$I$1004,$Z581,2),"")</f>
        <v>0</v>
      </c>
      <c r="AD581" s="32">
        <f>IFERROR(INDEX(generale!$A$5:$I$1004,$Z581,3),"")</f>
        <v>0</v>
      </c>
      <c r="AE581" s="32">
        <f>IFERROR(INDEX(generale!$A$5:$I$1004,$Z581,4),"")</f>
        <v>0</v>
      </c>
      <c r="AF581" s="32">
        <f>IFERROR(INDEX(generale!$A$5:$I$1004,$Z581,5),"")</f>
        <v>0</v>
      </c>
      <c r="AG581" s="32">
        <f>IFERROR(INDEX(generale!$A$5:$I$1004,$Z581,6),"")</f>
        <v>0</v>
      </c>
      <c r="AH581" s="13">
        <f>IFERROR(INDEX(generale!$A$5:$I$1004,$Z581,7),"")</f>
        <v>0</v>
      </c>
      <c r="AI581" s="13">
        <f>IFERROR(INDEX(generale!$A$5:$I$1004,$Z581,8),"")</f>
        <v>0</v>
      </c>
    </row>
    <row r="582" spans="1:35">
      <c r="A582" s="12" t="str">
        <f t="shared" si="117"/>
        <v/>
      </c>
      <c r="B582" s="42" t="str">
        <f t="shared" si="118"/>
        <v/>
      </c>
      <c r="C582" s="42" t="str">
        <f t="shared" si="119"/>
        <v/>
      </c>
      <c r="D582" s="12" t="str">
        <f t="shared" si="120"/>
        <v/>
      </c>
      <c r="E582" s="12" t="str">
        <f t="shared" si="121"/>
        <v/>
      </c>
      <c r="F582" s="12" t="str">
        <f t="shared" si="122"/>
        <v/>
      </c>
      <c r="G582" s="44" t="str">
        <f t="shared" si="123"/>
        <v/>
      </c>
      <c r="H582" s="44" t="str">
        <f t="shared" si="124"/>
        <v/>
      </c>
      <c r="Z582" s="12">
        <f t="shared" ref="Z582:Z645" si="125">Z581+1</f>
        <v>580</v>
      </c>
      <c r="AA582" s="12">
        <f t="shared" si="116"/>
        <v>17</v>
      </c>
      <c r="AB582" s="32">
        <f>IFERROR(INDEX(generale!$A$5:$I$1004,$Z582,1),"")</f>
        <v>0</v>
      </c>
      <c r="AC582" s="32">
        <f>IFERROR(INDEX(generale!$A$5:$I$1004,$Z582,2),"")</f>
        <v>0</v>
      </c>
      <c r="AD582" s="32">
        <f>IFERROR(INDEX(generale!$A$5:$I$1004,$Z582,3),"")</f>
        <v>0</v>
      </c>
      <c r="AE582" s="32">
        <f>IFERROR(INDEX(generale!$A$5:$I$1004,$Z582,4),"")</f>
        <v>0</v>
      </c>
      <c r="AF582" s="32">
        <f>IFERROR(INDEX(generale!$A$5:$I$1004,$Z582,5),"")</f>
        <v>0</v>
      </c>
      <c r="AG582" s="32">
        <f>IFERROR(INDEX(generale!$A$5:$I$1004,$Z582,6),"")</f>
        <v>0</v>
      </c>
      <c r="AH582" s="13">
        <f>IFERROR(INDEX(generale!$A$5:$I$1004,$Z582,7),"")</f>
        <v>0</v>
      </c>
      <c r="AI582" s="13">
        <f>IFERROR(INDEX(generale!$A$5:$I$1004,$Z582,8),"")</f>
        <v>0</v>
      </c>
    </row>
    <row r="583" spans="1:35">
      <c r="A583" s="12" t="str">
        <f t="shared" si="117"/>
        <v/>
      </c>
      <c r="B583" s="42" t="str">
        <f t="shared" si="118"/>
        <v/>
      </c>
      <c r="C583" s="42" t="str">
        <f t="shared" si="119"/>
        <v/>
      </c>
      <c r="D583" s="12" t="str">
        <f t="shared" si="120"/>
        <v/>
      </c>
      <c r="E583" s="12" t="str">
        <f t="shared" si="121"/>
        <v/>
      </c>
      <c r="F583" s="12" t="str">
        <f t="shared" si="122"/>
        <v/>
      </c>
      <c r="G583" s="44" t="str">
        <f t="shared" si="123"/>
        <v/>
      </c>
      <c r="H583" s="44" t="str">
        <f t="shared" si="124"/>
        <v/>
      </c>
      <c r="Z583" s="12">
        <f t="shared" si="125"/>
        <v>581</v>
      </c>
      <c r="AA583" s="12">
        <f t="shared" si="116"/>
        <v>17</v>
      </c>
      <c r="AB583" s="32">
        <f>IFERROR(INDEX(generale!$A$5:$I$1004,$Z583,1),"")</f>
        <v>0</v>
      </c>
      <c r="AC583" s="32">
        <f>IFERROR(INDEX(generale!$A$5:$I$1004,$Z583,2),"")</f>
        <v>0</v>
      </c>
      <c r="AD583" s="32">
        <f>IFERROR(INDEX(generale!$A$5:$I$1004,$Z583,3),"")</f>
        <v>0</v>
      </c>
      <c r="AE583" s="32">
        <f>IFERROR(INDEX(generale!$A$5:$I$1004,$Z583,4),"")</f>
        <v>0</v>
      </c>
      <c r="AF583" s="32">
        <f>IFERROR(INDEX(generale!$A$5:$I$1004,$Z583,5),"")</f>
        <v>0</v>
      </c>
      <c r="AG583" s="32">
        <f>IFERROR(INDEX(generale!$A$5:$I$1004,$Z583,6),"")</f>
        <v>0</v>
      </c>
      <c r="AH583" s="13">
        <f>IFERROR(INDEX(generale!$A$5:$I$1004,$Z583,7),"")</f>
        <v>0</v>
      </c>
      <c r="AI583" s="13">
        <f>IFERROR(INDEX(generale!$A$5:$I$1004,$Z583,8),"")</f>
        <v>0</v>
      </c>
    </row>
    <row r="584" spans="1:35">
      <c r="A584" s="12" t="str">
        <f t="shared" si="117"/>
        <v/>
      </c>
      <c r="B584" s="42" t="str">
        <f t="shared" si="118"/>
        <v/>
      </c>
      <c r="C584" s="42" t="str">
        <f t="shared" si="119"/>
        <v/>
      </c>
      <c r="D584" s="12" t="str">
        <f t="shared" si="120"/>
        <v/>
      </c>
      <c r="E584" s="12" t="str">
        <f t="shared" si="121"/>
        <v/>
      </c>
      <c r="F584" s="12" t="str">
        <f t="shared" si="122"/>
        <v/>
      </c>
      <c r="G584" s="44" t="str">
        <f t="shared" si="123"/>
        <v/>
      </c>
      <c r="H584" s="44" t="str">
        <f t="shared" si="124"/>
        <v/>
      </c>
      <c r="Z584" s="12">
        <f t="shared" si="125"/>
        <v>582</v>
      </c>
      <c r="AA584" s="12">
        <f t="shared" si="116"/>
        <v>17</v>
      </c>
      <c r="AB584" s="32">
        <f>IFERROR(INDEX(generale!$A$5:$I$1004,$Z584,1),"")</f>
        <v>0</v>
      </c>
      <c r="AC584" s="32">
        <f>IFERROR(INDEX(generale!$A$5:$I$1004,$Z584,2),"")</f>
        <v>0</v>
      </c>
      <c r="AD584" s="32">
        <f>IFERROR(INDEX(generale!$A$5:$I$1004,$Z584,3),"")</f>
        <v>0</v>
      </c>
      <c r="AE584" s="32">
        <f>IFERROR(INDEX(generale!$A$5:$I$1004,$Z584,4),"")</f>
        <v>0</v>
      </c>
      <c r="AF584" s="32">
        <f>IFERROR(INDEX(generale!$A$5:$I$1004,$Z584,5),"")</f>
        <v>0</v>
      </c>
      <c r="AG584" s="32">
        <f>IFERROR(INDEX(generale!$A$5:$I$1004,$Z584,6),"")</f>
        <v>0</v>
      </c>
      <c r="AH584" s="13">
        <f>IFERROR(INDEX(generale!$A$5:$I$1004,$Z584,7),"")</f>
        <v>0</v>
      </c>
      <c r="AI584" s="13">
        <f>IFERROR(INDEX(generale!$A$5:$I$1004,$Z584,8),"")</f>
        <v>0</v>
      </c>
    </row>
    <row r="585" spans="1:35">
      <c r="A585" s="12" t="str">
        <f t="shared" si="117"/>
        <v/>
      </c>
      <c r="B585" s="42" t="str">
        <f t="shared" si="118"/>
        <v/>
      </c>
      <c r="C585" s="42" t="str">
        <f t="shared" si="119"/>
        <v/>
      </c>
      <c r="D585" s="12" t="str">
        <f t="shared" si="120"/>
        <v/>
      </c>
      <c r="E585" s="12" t="str">
        <f t="shared" si="121"/>
        <v/>
      </c>
      <c r="F585" s="12" t="str">
        <f t="shared" si="122"/>
        <v/>
      </c>
      <c r="G585" s="44" t="str">
        <f t="shared" si="123"/>
        <v/>
      </c>
      <c r="H585" s="44" t="str">
        <f t="shared" si="124"/>
        <v/>
      </c>
      <c r="Z585" s="12">
        <f t="shared" si="125"/>
        <v>583</v>
      </c>
      <c r="AA585" s="12">
        <f t="shared" si="116"/>
        <v>17</v>
      </c>
      <c r="AB585" s="32">
        <f>IFERROR(INDEX(generale!$A$5:$I$1004,$Z585,1),"")</f>
        <v>0</v>
      </c>
      <c r="AC585" s="32">
        <f>IFERROR(INDEX(generale!$A$5:$I$1004,$Z585,2),"")</f>
        <v>0</v>
      </c>
      <c r="AD585" s="32">
        <f>IFERROR(INDEX(generale!$A$5:$I$1004,$Z585,3),"")</f>
        <v>0</v>
      </c>
      <c r="AE585" s="32">
        <f>IFERROR(INDEX(generale!$A$5:$I$1004,$Z585,4),"")</f>
        <v>0</v>
      </c>
      <c r="AF585" s="32">
        <f>IFERROR(INDEX(generale!$A$5:$I$1004,$Z585,5),"")</f>
        <v>0</v>
      </c>
      <c r="AG585" s="32">
        <f>IFERROR(INDEX(generale!$A$5:$I$1004,$Z585,6),"")</f>
        <v>0</v>
      </c>
      <c r="AH585" s="13">
        <f>IFERROR(INDEX(generale!$A$5:$I$1004,$Z585,7),"")</f>
        <v>0</v>
      </c>
      <c r="AI585" s="13">
        <f>IFERROR(INDEX(generale!$A$5:$I$1004,$Z585,8),"")</f>
        <v>0</v>
      </c>
    </row>
    <row r="586" spans="1:35">
      <c r="A586" s="12" t="str">
        <f t="shared" si="117"/>
        <v/>
      </c>
      <c r="B586" s="42" t="str">
        <f t="shared" si="118"/>
        <v/>
      </c>
      <c r="C586" s="42" t="str">
        <f t="shared" si="119"/>
        <v/>
      </c>
      <c r="D586" s="12" t="str">
        <f t="shared" si="120"/>
        <v/>
      </c>
      <c r="E586" s="12" t="str">
        <f t="shared" si="121"/>
        <v/>
      </c>
      <c r="F586" s="12" t="str">
        <f t="shared" si="122"/>
        <v/>
      </c>
      <c r="G586" s="44" t="str">
        <f t="shared" si="123"/>
        <v/>
      </c>
      <c r="H586" s="44" t="str">
        <f t="shared" si="124"/>
        <v/>
      </c>
      <c r="Z586" s="12">
        <f t="shared" si="125"/>
        <v>584</v>
      </c>
      <c r="AA586" s="12">
        <f t="shared" si="116"/>
        <v>17</v>
      </c>
      <c r="AB586" s="32">
        <f>IFERROR(INDEX(generale!$A$5:$I$1004,$Z586,1),"")</f>
        <v>0</v>
      </c>
      <c r="AC586" s="32">
        <f>IFERROR(INDEX(generale!$A$5:$I$1004,$Z586,2),"")</f>
        <v>0</v>
      </c>
      <c r="AD586" s="32">
        <f>IFERROR(INDEX(generale!$A$5:$I$1004,$Z586,3),"")</f>
        <v>0</v>
      </c>
      <c r="AE586" s="32">
        <f>IFERROR(INDEX(generale!$A$5:$I$1004,$Z586,4),"")</f>
        <v>0</v>
      </c>
      <c r="AF586" s="32">
        <f>IFERROR(INDEX(generale!$A$5:$I$1004,$Z586,5),"")</f>
        <v>0</v>
      </c>
      <c r="AG586" s="32">
        <f>IFERROR(INDEX(generale!$A$5:$I$1004,$Z586,6),"")</f>
        <v>0</v>
      </c>
      <c r="AH586" s="13">
        <f>IFERROR(INDEX(generale!$A$5:$I$1004,$Z586,7),"")</f>
        <v>0</v>
      </c>
      <c r="AI586" s="13">
        <f>IFERROR(INDEX(generale!$A$5:$I$1004,$Z586,8),"")</f>
        <v>0</v>
      </c>
    </row>
    <row r="587" spans="1:35">
      <c r="A587" s="12" t="str">
        <f t="shared" si="117"/>
        <v/>
      </c>
      <c r="B587" s="42" t="str">
        <f t="shared" si="118"/>
        <v/>
      </c>
      <c r="C587" s="42" t="str">
        <f t="shared" si="119"/>
        <v/>
      </c>
      <c r="D587" s="12" t="str">
        <f t="shared" si="120"/>
        <v/>
      </c>
      <c r="E587" s="12" t="str">
        <f t="shared" si="121"/>
        <v/>
      </c>
      <c r="F587" s="12" t="str">
        <f t="shared" si="122"/>
        <v/>
      </c>
      <c r="G587" s="44" t="str">
        <f t="shared" si="123"/>
        <v/>
      </c>
      <c r="H587" s="44" t="str">
        <f t="shared" si="124"/>
        <v/>
      </c>
      <c r="Z587" s="12">
        <f t="shared" si="125"/>
        <v>585</v>
      </c>
      <c r="AA587" s="12">
        <f t="shared" si="116"/>
        <v>17</v>
      </c>
      <c r="AB587" s="32">
        <f>IFERROR(INDEX(generale!$A$5:$I$1004,$Z587,1),"")</f>
        <v>0</v>
      </c>
      <c r="AC587" s="32">
        <f>IFERROR(INDEX(generale!$A$5:$I$1004,$Z587,2),"")</f>
        <v>0</v>
      </c>
      <c r="AD587" s="32">
        <f>IFERROR(INDEX(generale!$A$5:$I$1004,$Z587,3),"")</f>
        <v>0</v>
      </c>
      <c r="AE587" s="32">
        <f>IFERROR(INDEX(generale!$A$5:$I$1004,$Z587,4),"")</f>
        <v>0</v>
      </c>
      <c r="AF587" s="32">
        <f>IFERROR(INDEX(generale!$A$5:$I$1004,$Z587,5),"")</f>
        <v>0</v>
      </c>
      <c r="AG587" s="32">
        <f>IFERROR(INDEX(generale!$A$5:$I$1004,$Z587,6),"")</f>
        <v>0</v>
      </c>
      <c r="AH587" s="13">
        <f>IFERROR(INDEX(generale!$A$5:$I$1004,$Z587,7),"")</f>
        <v>0</v>
      </c>
      <c r="AI587" s="13">
        <f>IFERROR(INDEX(generale!$A$5:$I$1004,$Z587,8),"")</f>
        <v>0</v>
      </c>
    </row>
    <row r="588" spans="1:35">
      <c r="A588" s="12" t="str">
        <f t="shared" si="117"/>
        <v/>
      </c>
      <c r="B588" s="42" t="str">
        <f t="shared" si="118"/>
        <v/>
      </c>
      <c r="C588" s="42" t="str">
        <f t="shared" si="119"/>
        <v/>
      </c>
      <c r="D588" s="12" t="str">
        <f t="shared" si="120"/>
        <v/>
      </c>
      <c r="E588" s="12" t="str">
        <f t="shared" si="121"/>
        <v/>
      </c>
      <c r="F588" s="12" t="str">
        <f t="shared" si="122"/>
        <v/>
      </c>
      <c r="G588" s="44" t="str">
        <f t="shared" si="123"/>
        <v/>
      </c>
      <c r="H588" s="44" t="str">
        <f t="shared" si="124"/>
        <v/>
      </c>
      <c r="Z588" s="12">
        <f t="shared" si="125"/>
        <v>586</v>
      </c>
      <c r="AA588" s="12">
        <f t="shared" si="116"/>
        <v>17</v>
      </c>
      <c r="AB588" s="32">
        <f>IFERROR(INDEX(generale!$A$5:$I$1004,$Z588,1),"")</f>
        <v>0</v>
      </c>
      <c r="AC588" s="32">
        <f>IFERROR(INDEX(generale!$A$5:$I$1004,$Z588,2),"")</f>
        <v>0</v>
      </c>
      <c r="AD588" s="32">
        <f>IFERROR(INDEX(generale!$A$5:$I$1004,$Z588,3),"")</f>
        <v>0</v>
      </c>
      <c r="AE588" s="32">
        <f>IFERROR(INDEX(generale!$A$5:$I$1004,$Z588,4),"")</f>
        <v>0</v>
      </c>
      <c r="AF588" s="32">
        <f>IFERROR(INDEX(generale!$A$5:$I$1004,$Z588,5),"")</f>
        <v>0</v>
      </c>
      <c r="AG588" s="32">
        <f>IFERROR(INDEX(generale!$A$5:$I$1004,$Z588,6),"")</f>
        <v>0</v>
      </c>
      <c r="AH588" s="13">
        <f>IFERROR(INDEX(generale!$A$5:$I$1004,$Z588,7),"")</f>
        <v>0</v>
      </c>
      <c r="AI588" s="13">
        <f>IFERROR(INDEX(generale!$A$5:$I$1004,$Z588,8),"")</f>
        <v>0</v>
      </c>
    </row>
    <row r="589" spans="1:35">
      <c r="A589" s="12" t="str">
        <f t="shared" si="117"/>
        <v/>
      </c>
      <c r="B589" s="42" t="str">
        <f t="shared" si="118"/>
        <v/>
      </c>
      <c r="C589" s="42" t="str">
        <f t="shared" si="119"/>
        <v/>
      </c>
      <c r="D589" s="12" t="str">
        <f t="shared" si="120"/>
        <v/>
      </c>
      <c r="E589" s="12" t="str">
        <f t="shared" si="121"/>
        <v/>
      </c>
      <c r="F589" s="12" t="str">
        <f t="shared" si="122"/>
        <v/>
      </c>
      <c r="G589" s="44" t="str">
        <f t="shared" si="123"/>
        <v/>
      </c>
      <c r="H589" s="44" t="str">
        <f t="shared" si="124"/>
        <v/>
      </c>
      <c r="Z589" s="12">
        <f t="shared" si="125"/>
        <v>587</v>
      </c>
      <c r="AA589" s="12">
        <f t="shared" si="116"/>
        <v>17</v>
      </c>
      <c r="AB589" s="32">
        <f>IFERROR(INDEX(generale!$A$5:$I$1004,$Z589,1),"")</f>
        <v>0</v>
      </c>
      <c r="AC589" s="32">
        <f>IFERROR(INDEX(generale!$A$5:$I$1004,$Z589,2),"")</f>
        <v>0</v>
      </c>
      <c r="AD589" s="32">
        <f>IFERROR(INDEX(generale!$A$5:$I$1004,$Z589,3),"")</f>
        <v>0</v>
      </c>
      <c r="AE589" s="32">
        <f>IFERROR(INDEX(generale!$A$5:$I$1004,$Z589,4),"")</f>
        <v>0</v>
      </c>
      <c r="AF589" s="32">
        <f>IFERROR(INDEX(generale!$A$5:$I$1004,$Z589,5),"")</f>
        <v>0</v>
      </c>
      <c r="AG589" s="32">
        <f>IFERROR(INDEX(generale!$A$5:$I$1004,$Z589,6),"")</f>
        <v>0</v>
      </c>
      <c r="AH589" s="13">
        <f>IFERROR(INDEX(generale!$A$5:$I$1004,$Z589,7),"")</f>
        <v>0</v>
      </c>
      <c r="AI589" s="13">
        <f>IFERROR(INDEX(generale!$A$5:$I$1004,$Z589,8),"")</f>
        <v>0</v>
      </c>
    </row>
    <row r="590" spans="1:35">
      <c r="A590" s="12" t="str">
        <f t="shared" si="117"/>
        <v/>
      </c>
      <c r="B590" s="42" t="str">
        <f t="shared" si="118"/>
        <v/>
      </c>
      <c r="C590" s="42" t="str">
        <f t="shared" si="119"/>
        <v/>
      </c>
      <c r="D590" s="12" t="str">
        <f t="shared" si="120"/>
        <v/>
      </c>
      <c r="E590" s="12" t="str">
        <f t="shared" si="121"/>
        <v/>
      </c>
      <c r="F590" s="12" t="str">
        <f t="shared" si="122"/>
        <v/>
      </c>
      <c r="G590" s="44" t="str">
        <f t="shared" si="123"/>
        <v/>
      </c>
      <c r="H590" s="44" t="str">
        <f t="shared" si="124"/>
        <v/>
      </c>
      <c r="Z590" s="12">
        <f t="shared" si="125"/>
        <v>588</v>
      </c>
      <c r="AA590" s="12">
        <f t="shared" si="116"/>
        <v>17</v>
      </c>
      <c r="AB590" s="32">
        <f>IFERROR(INDEX(generale!$A$5:$I$1004,$Z590,1),"")</f>
        <v>0</v>
      </c>
      <c r="AC590" s="32">
        <f>IFERROR(INDEX(generale!$A$5:$I$1004,$Z590,2),"")</f>
        <v>0</v>
      </c>
      <c r="AD590" s="32">
        <f>IFERROR(INDEX(generale!$A$5:$I$1004,$Z590,3),"")</f>
        <v>0</v>
      </c>
      <c r="AE590" s="32">
        <f>IFERROR(INDEX(generale!$A$5:$I$1004,$Z590,4),"")</f>
        <v>0</v>
      </c>
      <c r="AF590" s="32">
        <f>IFERROR(INDEX(generale!$A$5:$I$1004,$Z590,5),"")</f>
        <v>0</v>
      </c>
      <c r="AG590" s="32">
        <f>IFERROR(INDEX(generale!$A$5:$I$1004,$Z590,6),"")</f>
        <v>0</v>
      </c>
      <c r="AH590" s="13">
        <f>IFERROR(INDEX(generale!$A$5:$I$1004,$Z590,7),"")</f>
        <v>0</v>
      </c>
      <c r="AI590" s="13">
        <f>IFERROR(INDEX(generale!$A$5:$I$1004,$Z590,8),"")</f>
        <v>0</v>
      </c>
    </row>
    <row r="591" spans="1:35">
      <c r="A591" s="12" t="str">
        <f t="shared" si="117"/>
        <v/>
      </c>
      <c r="B591" s="42" t="str">
        <f t="shared" si="118"/>
        <v/>
      </c>
      <c r="C591" s="42" t="str">
        <f t="shared" si="119"/>
        <v/>
      </c>
      <c r="D591" s="12" t="str">
        <f t="shared" si="120"/>
        <v/>
      </c>
      <c r="E591" s="12" t="str">
        <f t="shared" si="121"/>
        <v/>
      </c>
      <c r="F591" s="12" t="str">
        <f t="shared" si="122"/>
        <v/>
      </c>
      <c r="G591" s="44" t="str">
        <f t="shared" si="123"/>
        <v/>
      </c>
      <c r="H591" s="44" t="str">
        <f t="shared" si="124"/>
        <v/>
      </c>
      <c r="Z591" s="12">
        <f t="shared" si="125"/>
        <v>589</v>
      </c>
      <c r="AA591" s="12">
        <f t="shared" si="116"/>
        <v>17</v>
      </c>
      <c r="AB591" s="32">
        <f>IFERROR(INDEX(generale!$A$5:$I$1004,$Z591,1),"")</f>
        <v>0</v>
      </c>
      <c r="AC591" s="32">
        <f>IFERROR(INDEX(generale!$A$5:$I$1004,$Z591,2),"")</f>
        <v>0</v>
      </c>
      <c r="AD591" s="32">
        <f>IFERROR(INDEX(generale!$A$5:$I$1004,$Z591,3),"")</f>
        <v>0</v>
      </c>
      <c r="AE591" s="32">
        <f>IFERROR(INDEX(generale!$A$5:$I$1004,$Z591,4),"")</f>
        <v>0</v>
      </c>
      <c r="AF591" s="32">
        <f>IFERROR(INDEX(generale!$A$5:$I$1004,$Z591,5),"")</f>
        <v>0</v>
      </c>
      <c r="AG591" s="32">
        <f>IFERROR(INDEX(generale!$A$5:$I$1004,$Z591,6),"")</f>
        <v>0</v>
      </c>
      <c r="AH591" s="13">
        <f>IFERROR(INDEX(generale!$A$5:$I$1004,$Z591,7),"")</f>
        <v>0</v>
      </c>
      <c r="AI591" s="13">
        <f>IFERROR(INDEX(generale!$A$5:$I$1004,$Z591,8),"")</f>
        <v>0</v>
      </c>
    </row>
    <row r="592" spans="1:35">
      <c r="A592" s="12" t="str">
        <f t="shared" si="117"/>
        <v/>
      </c>
      <c r="B592" s="42" t="str">
        <f t="shared" si="118"/>
        <v/>
      </c>
      <c r="C592" s="42" t="str">
        <f t="shared" si="119"/>
        <v/>
      </c>
      <c r="D592" s="12" t="str">
        <f t="shared" si="120"/>
        <v/>
      </c>
      <c r="E592" s="12" t="str">
        <f t="shared" si="121"/>
        <v/>
      </c>
      <c r="F592" s="12" t="str">
        <f t="shared" si="122"/>
        <v/>
      </c>
      <c r="G592" s="44" t="str">
        <f t="shared" si="123"/>
        <v/>
      </c>
      <c r="H592" s="44" t="str">
        <f t="shared" si="124"/>
        <v/>
      </c>
      <c r="Z592" s="12">
        <f t="shared" si="125"/>
        <v>590</v>
      </c>
      <c r="AA592" s="12">
        <f t="shared" si="116"/>
        <v>17</v>
      </c>
      <c r="AB592" s="32">
        <f>IFERROR(INDEX(generale!$A$5:$I$1004,$Z592,1),"")</f>
        <v>0</v>
      </c>
      <c r="AC592" s="32">
        <f>IFERROR(INDEX(generale!$A$5:$I$1004,$Z592,2),"")</f>
        <v>0</v>
      </c>
      <c r="AD592" s="32">
        <f>IFERROR(INDEX(generale!$A$5:$I$1004,$Z592,3),"")</f>
        <v>0</v>
      </c>
      <c r="AE592" s="32">
        <f>IFERROR(INDEX(generale!$A$5:$I$1004,$Z592,4),"")</f>
        <v>0</v>
      </c>
      <c r="AF592" s="32">
        <f>IFERROR(INDEX(generale!$A$5:$I$1004,$Z592,5),"")</f>
        <v>0</v>
      </c>
      <c r="AG592" s="32">
        <f>IFERROR(INDEX(generale!$A$5:$I$1004,$Z592,6),"")</f>
        <v>0</v>
      </c>
      <c r="AH592" s="13">
        <f>IFERROR(INDEX(generale!$A$5:$I$1004,$Z592,7),"")</f>
        <v>0</v>
      </c>
      <c r="AI592" s="13">
        <f>IFERROR(INDEX(generale!$A$5:$I$1004,$Z592,8),"")</f>
        <v>0</v>
      </c>
    </row>
    <row r="593" spans="1:35">
      <c r="A593" s="12" t="str">
        <f t="shared" si="117"/>
        <v/>
      </c>
      <c r="B593" s="42" t="str">
        <f t="shared" si="118"/>
        <v/>
      </c>
      <c r="C593" s="42" t="str">
        <f t="shared" si="119"/>
        <v/>
      </c>
      <c r="D593" s="12" t="str">
        <f t="shared" si="120"/>
        <v/>
      </c>
      <c r="E593" s="12" t="str">
        <f t="shared" si="121"/>
        <v/>
      </c>
      <c r="F593" s="12" t="str">
        <f t="shared" si="122"/>
        <v/>
      </c>
      <c r="G593" s="44" t="str">
        <f t="shared" si="123"/>
        <v/>
      </c>
      <c r="H593" s="44" t="str">
        <f t="shared" si="124"/>
        <v/>
      </c>
      <c r="Z593" s="12">
        <f t="shared" si="125"/>
        <v>591</v>
      </c>
      <c r="AA593" s="12">
        <f t="shared" si="116"/>
        <v>17</v>
      </c>
      <c r="AB593" s="32">
        <f>IFERROR(INDEX(generale!$A$5:$I$1004,$Z593,1),"")</f>
        <v>0</v>
      </c>
      <c r="AC593" s="32">
        <f>IFERROR(INDEX(generale!$A$5:$I$1004,$Z593,2),"")</f>
        <v>0</v>
      </c>
      <c r="AD593" s="32">
        <f>IFERROR(INDEX(generale!$A$5:$I$1004,$Z593,3),"")</f>
        <v>0</v>
      </c>
      <c r="AE593" s="32">
        <f>IFERROR(INDEX(generale!$A$5:$I$1004,$Z593,4),"")</f>
        <v>0</v>
      </c>
      <c r="AF593" s="32">
        <f>IFERROR(INDEX(generale!$A$5:$I$1004,$Z593,5),"")</f>
        <v>0</v>
      </c>
      <c r="AG593" s="32">
        <f>IFERROR(INDEX(generale!$A$5:$I$1004,$Z593,6),"")</f>
        <v>0</v>
      </c>
      <c r="AH593" s="13">
        <f>IFERROR(INDEX(generale!$A$5:$I$1004,$Z593,7),"")</f>
        <v>0</v>
      </c>
      <c r="AI593" s="13">
        <f>IFERROR(INDEX(generale!$A$5:$I$1004,$Z593,8),"")</f>
        <v>0</v>
      </c>
    </row>
    <row r="594" spans="1:35">
      <c r="A594" s="12" t="str">
        <f t="shared" si="117"/>
        <v/>
      </c>
      <c r="B594" s="42" t="str">
        <f t="shared" si="118"/>
        <v/>
      </c>
      <c r="C594" s="42" t="str">
        <f t="shared" si="119"/>
        <v/>
      </c>
      <c r="D594" s="12" t="str">
        <f t="shared" si="120"/>
        <v/>
      </c>
      <c r="E594" s="12" t="str">
        <f t="shared" si="121"/>
        <v/>
      </c>
      <c r="F594" s="12" t="str">
        <f t="shared" si="122"/>
        <v/>
      </c>
      <c r="G594" s="44" t="str">
        <f t="shared" si="123"/>
        <v/>
      </c>
      <c r="H594" s="44" t="str">
        <f t="shared" si="124"/>
        <v/>
      </c>
      <c r="Z594" s="12">
        <f t="shared" si="125"/>
        <v>592</v>
      </c>
      <c r="AA594" s="12">
        <f t="shared" si="116"/>
        <v>17</v>
      </c>
      <c r="AB594" s="32">
        <f>IFERROR(INDEX(generale!$A$5:$I$1004,$Z594,1),"")</f>
        <v>0</v>
      </c>
      <c r="AC594" s="32">
        <f>IFERROR(INDEX(generale!$A$5:$I$1004,$Z594,2),"")</f>
        <v>0</v>
      </c>
      <c r="AD594" s="32">
        <f>IFERROR(INDEX(generale!$A$5:$I$1004,$Z594,3),"")</f>
        <v>0</v>
      </c>
      <c r="AE594" s="32">
        <f>IFERROR(INDEX(generale!$A$5:$I$1004,$Z594,4),"")</f>
        <v>0</v>
      </c>
      <c r="AF594" s="32">
        <f>IFERROR(INDEX(generale!$A$5:$I$1004,$Z594,5),"")</f>
        <v>0</v>
      </c>
      <c r="AG594" s="32">
        <f>IFERROR(INDEX(generale!$A$5:$I$1004,$Z594,6),"")</f>
        <v>0</v>
      </c>
      <c r="AH594" s="13">
        <f>IFERROR(INDEX(generale!$A$5:$I$1004,$Z594,7),"")</f>
        <v>0</v>
      </c>
      <c r="AI594" s="13">
        <f>IFERROR(INDEX(generale!$A$5:$I$1004,$Z594,8),"")</f>
        <v>0</v>
      </c>
    </row>
    <row r="595" spans="1:35">
      <c r="A595" s="12" t="str">
        <f t="shared" si="117"/>
        <v/>
      </c>
      <c r="B595" s="42" t="str">
        <f t="shared" si="118"/>
        <v/>
      </c>
      <c r="C595" s="42" t="str">
        <f t="shared" si="119"/>
        <v/>
      </c>
      <c r="D595" s="12" t="str">
        <f t="shared" si="120"/>
        <v/>
      </c>
      <c r="E595" s="12" t="str">
        <f t="shared" si="121"/>
        <v/>
      </c>
      <c r="F595" s="12" t="str">
        <f t="shared" si="122"/>
        <v/>
      </c>
      <c r="G595" s="44" t="str">
        <f t="shared" si="123"/>
        <v/>
      </c>
      <c r="H595" s="44" t="str">
        <f t="shared" si="124"/>
        <v/>
      </c>
      <c r="Z595" s="12">
        <f t="shared" si="125"/>
        <v>593</v>
      </c>
      <c r="AA595" s="12">
        <f t="shared" si="116"/>
        <v>17</v>
      </c>
      <c r="AB595" s="32">
        <f>IFERROR(INDEX(generale!$A$5:$I$1004,$Z595,1),"")</f>
        <v>0</v>
      </c>
      <c r="AC595" s="32">
        <f>IFERROR(INDEX(generale!$A$5:$I$1004,$Z595,2),"")</f>
        <v>0</v>
      </c>
      <c r="AD595" s="32">
        <f>IFERROR(INDEX(generale!$A$5:$I$1004,$Z595,3),"")</f>
        <v>0</v>
      </c>
      <c r="AE595" s="32">
        <f>IFERROR(INDEX(generale!$A$5:$I$1004,$Z595,4),"")</f>
        <v>0</v>
      </c>
      <c r="AF595" s="32">
        <f>IFERROR(INDEX(generale!$A$5:$I$1004,$Z595,5),"")</f>
        <v>0</v>
      </c>
      <c r="AG595" s="32">
        <f>IFERROR(INDEX(generale!$A$5:$I$1004,$Z595,6),"")</f>
        <v>0</v>
      </c>
      <c r="AH595" s="13">
        <f>IFERROR(INDEX(generale!$A$5:$I$1004,$Z595,7),"")</f>
        <v>0</v>
      </c>
      <c r="AI595" s="13">
        <f>IFERROR(INDEX(generale!$A$5:$I$1004,$Z595,8),"")</f>
        <v>0</v>
      </c>
    </row>
    <row r="596" spans="1:35">
      <c r="A596" s="12" t="str">
        <f t="shared" si="117"/>
        <v/>
      </c>
      <c r="B596" s="42" t="str">
        <f t="shared" si="118"/>
        <v/>
      </c>
      <c r="C596" s="42" t="str">
        <f t="shared" si="119"/>
        <v/>
      </c>
      <c r="D596" s="12" t="str">
        <f t="shared" si="120"/>
        <v/>
      </c>
      <c r="E596" s="12" t="str">
        <f t="shared" si="121"/>
        <v/>
      </c>
      <c r="F596" s="12" t="str">
        <f t="shared" si="122"/>
        <v/>
      </c>
      <c r="G596" s="44" t="str">
        <f t="shared" si="123"/>
        <v/>
      </c>
      <c r="H596" s="44" t="str">
        <f t="shared" si="124"/>
        <v/>
      </c>
      <c r="Z596" s="12">
        <f t="shared" si="125"/>
        <v>594</v>
      </c>
      <c r="AA596" s="12">
        <f t="shared" si="116"/>
        <v>17</v>
      </c>
      <c r="AB596" s="32">
        <f>IFERROR(INDEX(generale!$A$5:$I$1004,$Z596,1),"")</f>
        <v>0</v>
      </c>
      <c r="AC596" s="32">
        <f>IFERROR(INDEX(generale!$A$5:$I$1004,$Z596,2),"")</f>
        <v>0</v>
      </c>
      <c r="AD596" s="32">
        <f>IFERROR(INDEX(generale!$A$5:$I$1004,$Z596,3),"")</f>
        <v>0</v>
      </c>
      <c r="AE596" s="32">
        <f>IFERROR(INDEX(generale!$A$5:$I$1004,$Z596,4),"")</f>
        <v>0</v>
      </c>
      <c r="AF596" s="32">
        <f>IFERROR(INDEX(generale!$A$5:$I$1004,$Z596,5),"")</f>
        <v>0</v>
      </c>
      <c r="AG596" s="32">
        <f>IFERROR(INDEX(generale!$A$5:$I$1004,$Z596,6),"")</f>
        <v>0</v>
      </c>
      <c r="AH596" s="13">
        <f>IFERROR(INDEX(generale!$A$5:$I$1004,$Z596,7),"")</f>
        <v>0</v>
      </c>
      <c r="AI596" s="13">
        <f>IFERROR(INDEX(generale!$A$5:$I$1004,$Z596,8),"")</f>
        <v>0</v>
      </c>
    </row>
    <row r="597" spans="1:35">
      <c r="A597" s="12" t="str">
        <f t="shared" si="117"/>
        <v/>
      </c>
      <c r="B597" s="42" t="str">
        <f t="shared" si="118"/>
        <v/>
      </c>
      <c r="C597" s="42" t="str">
        <f t="shared" si="119"/>
        <v/>
      </c>
      <c r="D597" s="12" t="str">
        <f t="shared" si="120"/>
        <v/>
      </c>
      <c r="E597" s="12" t="str">
        <f t="shared" si="121"/>
        <v/>
      </c>
      <c r="F597" s="12" t="str">
        <f t="shared" si="122"/>
        <v/>
      </c>
      <c r="G597" s="44" t="str">
        <f t="shared" si="123"/>
        <v/>
      </c>
      <c r="H597" s="44" t="str">
        <f t="shared" si="124"/>
        <v/>
      </c>
      <c r="Z597" s="12">
        <f t="shared" si="125"/>
        <v>595</v>
      </c>
      <c r="AA597" s="12">
        <f t="shared" si="116"/>
        <v>17</v>
      </c>
      <c r="AB597" s="32">
        <f>IFERROR(INDEX(generale!$A$5:$I$1004,$Z597,1),"")</f>
        <v>0</v>
      </c>
      <c r="AC597" s="32">
        <f>IFERROR(INDEX(generale!$A$5:$I$1004,$Z597,2),"")</f>
        <v>0</v>
      </c>
      <c r="AD597" s="32">
        <f>IFERROR(INDEX(generale!$A$5:$I$1004,$Z597,3),"")</f>
        <v>0</v>
      </c>
      <c r="AE597" s="32">
        <f>IFERROR(INDEX(generale!$A$5:$I$1004,$Z597,4),"")</f>
        <v>0</v>
      </c>
      <c r="AF597" s="32">
        <f>IFERROR(INDEX(generale!$A$5:$I$1004,$Z597,5),"")</f>
        <v>0</v>
      </c>
      <c r="AG597" s="32">
        <f>IFERROR(INDEX(generale!$A$5:$I$1004,$Z597,6),"")</f>
        <v>0</v>
      </c>
      <c r="AH597" s="13">
        <f>IFERROR(INDEX(generale!$A$5:$I$1004,$Z597,7),"")</f>
        <v>0</v>
      </c>
      <c r="AI597" s="13">
        <f>IFERROR(INDEX(generale!$A$5:$I$1004,$Z597,8),"")</f>
        <v>0</v>
      </c>
    </row>
    <row r="598" spans="1:35">
      <c r="A598" s="12" t="str">
        <f t="shared" si="117"/>
        <v/>
      </c>
      <c r="B598" s="42" t="str">
        <f t="shared" si="118"/>
        <v/>
      </c>
      <c r="C598" s="42" t="str">
        <f t="shared" si="119"/>
        <v/>
      </c>
      <c r="D598" s="12" t="str">
        <f t="shared" si="120"/>
        <v/>
      </c>
      <c r="E598" s="12" t="str">
        <f t="shared" si="121"/>
        <v/>
      </c>
      <c r="F598" s="12" t="str">
        <f t="shared" si="122"/>
        <v/>
      </c>
      <c r="G598" s="44" t="str">
        <f t="shared" si="123"/>
        <v/>
      </c>
      <c r="H598" s="44" t="str">
        <f t="shared" si="124"/>
        <v/>
      </c>
      <c r="Z598" s="12">
        <f t="shared" si="125"/>
        <v>596</v>
      </c>
      <c r="AA598" s="12">
        <f t="shared" si="116"/>
        <v>17</v>
      </c>
      <c r="AB598" s="32">
        <f>IFERROR(INDEX(generale!$A$5:$I$1004,$Z598,1),"")</f>
        <v>0</v>
      </c>
      <c r="AC598" s="32">
        <f>IFERROR(INDEX(generale!$A$5:$I$1004,$Z598,2),"")</f>
        <v>0</v>
      </c>
      <c r="AD598" s="32">
        <f>IFERROR(INDEX(generale!$A$5:$I$1004,$Z598,3),"")</f>
        <v>0</v>
      </c>
      <c r="AE598" s="32">
        <f>IFERROR(INDEX(generale!$A$5:$I$1004,$Z598,4),"")</f>
        <v>0</v>
      </c>
      <c r="AF598" s="32">
        <f>IFERROR(INDEX(generale!$A$5:$I$1004,$Z598,5),"")</f>
        <v>0</v>
      </c>
      <c r="AG598" s="32">
        <f>IFERROR(INDEX(generale!$A$5:$I$1004,$Z598,6),"")</f>
        <v>0</v>
      </c>
      <c r="AH598" s="13">
        <f>IFERROR(INDEX(generale!$A$5:$I$1004,$Z598,7),"")</f>
        <v>0</v>
      </c>
      <c r="AI598" s="13">
        <f>IFERROR(INDEX(generale!$A$5:$I$1004,$Z598,8),"")</f>
        <v>0</v>
      </c>
    </row>
    <row r="599" spans="1:35">
      <c r="A599" s="12" t="str">
        <f t="shared" si="117"/>
        <v/>
      </c>
      <c r="B599" s="42" t="str">
        <f t="shared" si="118"/>
        <v/>
      </c>
      <c r="C599" s="42" t="str">
        <f t="shared" si="119"/>
        <v/>
      </c>
      <c r="D599" s="12" t="str">
        <f t="shared" si="120"/>
        <v/>
      </c>
      <c r="E599" s="12" t="str">
        <f t="shared" si="121"/>
        <v/>
      </c>
      <c r="F599" s="12" t="str">
        <f t="shared" si="122"/>
        <v/>
      </c>
      <c r="G599" s="44" t="str">
        <f t="shared" si="123"/>
        <v/>
      </c>
      <c r="H599" s="44" t="str">
        <f t="shared" si="124"/>
        <v/>
      </c>
      <c r="Z599" s="12">
        <f t="shared" si="125"/>
        <v>597</v>
      </c>
      <c r="AA599" s="12">
        <f t="shared" si="116"/>
        <v>17</v>
      </c>
      <c r="AB599" s="32">
        <f>IFERROR(INDEX(generale!$A$5:$I$1004,$Z599,1),"")</f>
        <v>0</v>
      </c>
      <c r="AC599" s="32">
        <f>IFERROR(INDEX(generale!$A$5:$I$1004,$Z599,2),"")</f>
        <v>0</v>
      </c>
      <c r="AD599" s="32">
        <f>IFERROR(INDEX(generale!$A$5:$I$1004,$Z599,3),"")</f>
        <v>0</v>
      </c>
      <c r="AE599" s="32">
        <f>IFERROR(INDEX(generale!$A$5:$I$1004,$Z599,4),"")</f>
        <v>0</v>
      </c>
      <c r="AF599" s="32">
        <f>IFERROR(INDEX(generale!$A$5:$I$1004,$Z599,5),"")</f>
        <v>0</v>
      </c>
      <c r="AG599" s="32">
        <f>IFERROR(INDEX(generale!$A$5:$I$1004,$Z599,6),"")</f>
        <v>0</v>
      </c>
      <c r="AH599" s="13">
        <f>IFERROR(INDEX(generale!$A$5:$I$1004,$Z599,7),"")</f>
        <v>0</v>
      </c>
      <c r="AI599" s="13">
        <f>IFERROR(INDEX(generale!$A$5:$I$1004,$Z599,8),"")</f>
        <v>0</v>
      </c>
    </row>
    <row r="600" spans="1:35">
      <c r="A600" s="12" t="str">
        <f t="shared" si="117"/>
        <v/>
      </c>
      <c r="B600" s="42" t="str">
        <f t="shared" si="118"/>
        <v/>
      </c>
      <c r="C600" s="42" t="str">
        <f t="shared" si="119"/>
        <v/>
      </c>
      <c r="D600" s="12" t="str">
        <f t="shared" si="120"/>
        <v/>
      </c>
      <c r="E600" s="12" t="str">
        <f t="shared" si="121"/>
        <v/>
      </c>
      <c r="F600" s="12" t="str">
        <f t="shared" si="122"/>
        <v/>
      </c>
      <c r="G600" s="44" t="str">
        <f t="shared" si="123"/>
        <v/>
      </c>
      <c r="H600" s="44" t="str">
        <f t="shared" si="124"/>
        <v/>
      </c>
      <c r="Z600" s="12">
        <f t="shared" si="125"/>
        <v>598</v>
      </c>
      <c r="AA600" s="12">
        <f t="shared" si="116"/>
        <v>17</v>
      </c>
      <c r="AB600" s="32">
        <f>IFERROR(INDEX(generale!$A$5:$I$1004,$Z600,1),"")</f>
        <v>0</v>
      </c>
      <c r="AC600" s="32">
        <f>IFERROR(INDEX(generale!$A$5:$I$1004,$Z600,2),"")</f>
        <v>0</v>
      </c>
      <c r="AD600" s="32">
        <f>IFERROR(INDEX(generale!$A$5:$I$1004,$Z600,3),"")</f>
        <v>0</v>
      </c>
      <c r="AE600" s="32">
        <f>IFERROR(INDEX(generale!$A$5:$I$1004,$Z600,4),"")</f>
        <v>0</v>
      </c>
      <c r="AF600" s="32">
        <f>IFERROR(INDEX(generale!$A$5:$I$1004,$Z600,5),"")</f>
        <v>0</v>
      </c>
      <c r="AG600" s="32">
        <f>IFERROR(INDEX(generale!$A$5:$I$1004,$Z600,6),"")</f>
        <v>0</v>
      </c>
      <c r="AH600" s="13">
        <f>IFERROR(INDEX(generale!$A$5:$I$1004,$Z600,7),"")</f>
        <v>0</v>
      </c>
      <c r="AI600" s="13">
        <f>IFERROR(INDEX(generale!$A$5:$I$1004,$Z600,8),"")</f>
        <v>0</v>
      </c>
    </row>
    <row r="601" spans="1:35">
      <c r="A601" s="12" t="str">
        <f t="shared" si="117"/>
        <v/>
      </c>
      <c r="B601" s="42" t="str">
        <f t="shared" si="118"/>
        <v/>
      </c>
      <c r="C601" s="42" t="str">
        <f t="shared" si="119"/>
        <v/>
      </c>
      <c r="D601" s="12" t="str">
        <f t="shared" si="120"/>
        <v/>
      </c>
      <c r="E601" s="12" t="str">
        <f t="shared" si="121"/>
        <v/>
      </c>
      <c r="F601" s="12" t="str">
        <f t="shared" si="122"/>
        <v/>
      </c>
      <c r="G601" s="44" t="str">
        <f t="shared" si="123"/>
        <v/>
      </c>
      <c r="H601" s="44" t="str">
        <f t="shared" si="124"/>
        <v/>
      </c>
      <c r="Z601" s="12">
        <f t="shared" si="125"/>
        <v>599</v>
      </c>
      <c r="AA601" s="12">
        <f t="shared" si="116"/>
        <v>17</v>
      </c>
      <c r="AB601" s="32">
        <f>IFERROR(INDEX(generale!$A$5:$I$1004,$Z601,1),"")</f>
        <v>0</v>
      </c>
      <c r="AC601" s="32">
        <f>IFERROR(INDEX(generale!$A$5:$I$1004,$Z601,2),"")</f>
        <v>0</v>
      </c>
      <c r="AD601" s="32">
        <f>IFERROR(INDEX(generale!$A$5:$I$1004,$Z601,3),"")</f>
        <v>0</v>
      </c>
      <c r="AE601" s="32">
        <f>IFERROR(INDEX(generale!$A$5:$I$1004,$Z601,4),"")</f>
        <v>0</v>
      </c>
      <c r="AF601" s="32">
        <f>IFERROR(INDEX(generale!$A$5:$I$1004,$Z601,5),"")</f>
        <v>0</v>
      </c>
      <c r="AG601" s="32">
        <f>IFERROR(INDEX(generale!$A$5:$I$1004,$Z601,6),"")</f>
        <v>0</v>
      </c>
      <c r="AH601" s="13">
        <f>IFERROR(INDEX(generale!$A$5:$I$1004,$Z601,7),"")</f>
        <v>0</v>
      </c>
      <c r="AI601" s="13">
        <f>IFERROR(INDEX(generale!$A$5:$I$1004,$Z601,8),"")</f>
        <v>0</v>
      </c>
    </row>
    <row r="602" spans="1:35">
      <c r="A602" s="12" t="str">
        <f t="shared" si="117"/>
        <v/>
      </c>
      <c r="B602" s="42" t="str">
        <f t="shared" si="118"/>
        <v/>
      </c>
      <c r="C602" s="42" t="str">
        <f t="shared" si="119"/>
        <v/>
      </c>
      <c r="D602" s="12" t="str">
        <f t="shared" si="120"/>
        <v/>
      </c>
      <c r="E602" s="12" t="str">
        <f t="shared" si="121"/>
        <v/>
      </c>
      <c r="F602" s="12" t="str">
        <f t="shared" si="122"/>
        <v/>
      </c>
      <c r="G602" s="44" t="str">
        <f t="shared" si="123"/>
        <v/>
      </c>
      <c r="H602" s="44" t="str">
        <f t="shared" si="124"/>
        <v/>
      </c>
      <c r="Z602" s="12">
        <f t="shared" si="125"/>
        <v>600</v>
      </c>
      <c r="AA602" s="12">
        <f t="shared" si="116"/>
        <v>17</v>
      </c>
      <c r="AB602" s="32">
        <f>IFERROR(INDEX(generale!$A$5:$I$1004,$Z602,1),"")</f>
        <v>0</v>
      </c>
      <c r="AC602" s="32">
        <f>IFERROR(INDEX(generale!$A$5:$I$1004,$Z602,2),"")</f>
        <v>0</v>
      </c>
      <c r="AD602" s="32">
        <f>IFERROR(INDEX(generale!$A$5:$I$1004,$Z602,3),"")</f>
        <v>0</v>
      </c>
      <c r="AE602" s="32">
        <f>IFERROR(INDEX(generale!$A$5:$I$1004,$Z602,4),"")</f>
        <v>0</v>
      </c>
      <c r="AF602" s="32">
        <f>IFERROR(INDEX(generale!$A$5:$I$1004,$Z602,5),"")</f>
        <v>0</v>
      </c>
      <c r="AG602" s="32">
        <f>IFERROR(INDEX(generale!$A$5:$I$1004,$Z602,6),"")</f>
        <v>0</v>
      </c>
      <c r="AH602" s="13">
        <f>IFERROR(INDEX(generale!$A$5:$I$1004,$Z602,7),"")</f>
        <v>0</v>
      </c>
      <c r="AI602" s="13">
        <f>IFERROR(INDEX(generale!$A$5:$I$1004,$Z602,8),"")</f>
        <v>0</v>
      </c>
    </row>
    <row r="603" spans="1:35">
      <c r="A603" s="12" t="str">
        <f t="shared" si="117"/>
        <v/>
      </c>
      <c r="B603" s="42" t="str">
        <f t="shared" si="118"/>
        <v/>
      </c>
      <c r="C603" s="42" t="str">
        <f t="shared" si="119"/>
        <v/>
      </c>
      <c r="D603" s="12" t="str">
        <f t="shared" si="120"/>
        <v/>
      </c>
      <c r="E603" s="12" t="str">
        <f t="shared" si="121"/>
        <v/>
      </c>
      <c r="F603" s="12" t="str">
        <f t="shared" si="122"/>
        <v/>
      </c>
      <c r="G603" s="44" t="str">
        <f t="shared" si="123"/>
        <v/>
      </c>
      <c r="H603" s="44" t="str">
        <f t="shared" si="124"/>
        <v/>
      </c>
      <c r="Z603" s="12">
        <f t="shared" si="125"/>
        <v>601</v>
      </c>
      <c r="AA603" s="12">
        <f t="shared" si="116"/>
        <v>17</v>
      </c>
      <c r="AB603" s="32">
        <f>IFERROR(INDEX(generale!$A$5:$I$1004,$Z603,1),"")</f>
        <v>0</v>
      </c>
      <c r="AC603" s="32">
        <f>IFERROR(INDEX(generale!$A$5:$I$1004,$Z603,2),"")</f>
        <v>0</v>
      </c>
      <c r="AD603" s="32">
        <f>IFERROR(INDEX(generale!$A$5:$I$1004,$Z603,3),"")</f>
        <v>0</v>
      </c>
      <c r="AE603" s="32">
        <f>IFERROR(INDEX(generale!$A$5:$I$1004,$Z603,4),"")</f>
        <v>0</v>
      </c>
      <c r="AF603" s="32">
        <f>IFERROR(INDEX(generale!$A$5:$I$1004,$Z603,5),"")</f>
        <v>0</v>
      </c>
      <c r="AG603" s="32">
        <f>IFERROR(INDEX(generale!$A$5:$I$1004,$Z603,6),"")</f>
        <v>0</v>
      </c>
      <c r="AH603" s="13">
        <f>IFERROR(INDEX(generale!$A$5:$I$1004,$Z603,7),"")</f>
        <v>0</v>
      </c>
      <c r="AI603" s="13">
        <f>IFERROR(INDEX(generale!$A$5:$I$1004,$Z603,8),"")</f>
        <v>0</v>
      </c>
    </row>
    <row r="604" spans="1:35">
      <c r="A604" s="12" t="str">
        <f t="shared" si="117"/>
        <v/>
      </c>
      <c r="B604" s="42" t="str">
        <f t="shared" si="118"/>
        <v/>
      </c>
      <c r="C604" s="42" t="str">
        <f t="shared" si="119"/>
        <v/>
      </c>
      <c r="D604" s="12" t="str">
        <f t="shared" si="120"/>
        <v/>
      </c>
      <c r="E604" s="12" t="str">
        <f t="shared" si="121"/>
        <v/>
      </c>
      <c r="F604" s="12" t="str">
        <f t="shared" si="122"/>
        <v/>
      </c>
      <c r="G604" s="44" t="str">
        <f t="shared" si="123"/>
        <v/>
      </c>
      <c r="H604" s="44" t="str">
        <f t="shared" si="124"/>
        <v/>
      </c>
      <c r="Z604" s="12">
        <f t="shared" si="125"/>
        <v>602</v>
      </c>
      <c r="AA604" s="12">
        <f t="shared" si="116"/>
        <v>17</v>
      </c>
      <c r="AB604" s="32">
        <f>IFERROR(INDEX(generale!$A$5:$I$1004,$Z604,1),"")</f>
        <v>0</v>
      </c>
      <c r="AC604" s="32">
        <f>IFERROR(INDEX(generale!$A$5:$I$1004,$Z604,2),"")</f>
        <v>0</v>
      </c>
      <c r="AD604" s="32">
        <f>IFERROR(INDEX(generale!$A$5:$I$1004,$Z604,3),"")</f>
        <v>0</v>
      </c>
      <c r="AE604" s="32">
        <f>IFERROR(INDEX(generale!$A$5:$I$1004,$Z604,4),"")</f>
        <v>0</v>
      </c>
      <c r="AF604" s="32">
        <f>IFERROR(INDEX(generale!$A$5:$I$1004,$Z604,5),"")</f>
        <v>0</v>
      </c>
      <c r="AG604" s="32">
        <f>IFERROR(INDEX(generale!$A$5:$I$1004,$Z604,6),"")</f>
        <v>0</v>
      </c>
      <c r="AH604" s="13">
        <f>IFERROR(INDEX(generale!$A$5:$I$1004,$Z604,7),"")</f>
        <v>0</v>
      </c>
      <c r="AI604" s="13">
        <f>IFERROR(INDEX(generale!$A$5:$I$1004,$Z604,8),"")</f>
        <v>0</v>
      </c>
    </row>
    <row r="605" spans="1:35">
      <c r="A605" s="12" t="str">
        <f t="shared" si="117"/>
        <v/>
      </c>
      <c r="B605" s="42" t="str">
        <f t="shared" si="118"/>
        <v/>
      </c>
      <c r="C605" s="42" t="str">
        <f t="shared" si="119"/>
        <v/>
      </c>
      <c r="D605" s="12" t="str">
        <f t="shared" si="120"/>
        <v/>
      </c>
      <c r="E605" s="12" t="str">
        <f t="shared" si="121"/>
        <v/>
      </c>
      <c r="F605" s="12" t="str">
        <f t="shared" si="122"/>
        <v/>
      </c>
      <c r="G605" s="44" t="str">
        <f t="shared" si="123"/>
        <v/>
      </c>
      <c r="H605" s="44" t="str">
        <f t="shared" si="124"/>
        <v/>
      </c>
      <c r="Z605" s="12">
        <f t="shared" si="125"/>
        <v>603</v>
      </c>
      <c r="AA605" s="12">
        <f t="shared" si="116"/>
        <v>17</v>
      </c>
      <c r="AB605" s="32">
        <f>IFERROR(INDEX(generale!$A$5:$I$1004,$Z605,1),"")</f>
        <v>0</v>
      </c>
      <c r="AC605" s="32">
        <f>IFERROR(INDEX(generale!$A$5:$I$1004,$Z605,2),"")</f>
        <v>0</v>
      </c>
      <c r="AD605" s="32">
        <f>IFERROR(INDEX(generale!$A$5:$I$1004,$Z605,3),"")</f>
        <v>0</v>
      </c>
      <c r="AE605" s="32">
        <f>IFERROR(INDEX(generale!$A$5:$I$1004,$Z605,4),"")</f>
        <v>0</v>
      </c>
      <c r="AF605" s="32">
        <f>IFERROR(INDEX(generale!$A$5:$I$1004,$Z605,5),"")</f>
        <v>0</v>
      </c>
      <c r="AG605" s="32">
        <f>IFERROR(INDEX(generale!$A$5:$I$1004,$Z605,6),"")</f>
        <v>0</v>
      </c>
      <c r="AH605" s="13">
        <f>IFERROR(INDEX(generale!$A$5:$I$1004,$Z605,7),"")</f>
        <v>0</v>
      </c>
      <c r="AI605" s="13">
        <f>IFERROR(INDEX(generale!$A$5:$I$1004,$Z605,8),"")</f>
        <v>0</v>
      </c>
    </row>
    <row r="606" spans="1:35">
      <c r="A606" s="12" t="str">
        <f t="shared" si="117"/>
        <v/>
      </c>
      <c r="B606" s="42" t="str">
        <f t="shared" si="118"/>
        <v/>
      </c>
      <c r="C606" s="42" t="str">
        <f t="shared" si="119"/>
        <v/>
      </c>
      <c r="D606" s="12" t="str">
        <f t="shared" si="120"/>
        <v/>
      </c>
      <c r="E606" s="12" t="str">
        <f t="shared" si="121"/>
        <v/>
      </c>
      <c r="F606" s="12" t="str">
        <f t="shared" si="122"/>
        <v/>
      </c>
      <c r="G606" s="44" t="str">
        <f t="shared" si="123"/>
        <v/>
      </c>
      <c r="H606" s="44" t="str">
        <f t="shared" si="124"/>
        <v/>
      </c>
      <c r="Z606" s="12">
        <f t="shared" si="125"/>
        <v>604</v>
      </c>
      <c r="AA606" s="12">
        <f t="shared" si="116"/>
        <v>17</v>
      </c>
      <c r="AB606" s="32">
        <f>IFERROR(INDEX(generale!$A$5:$I$1004,$Z606,1),"")</f>
        <v>0</v>
      </c>
      <c r="AC606" s="32">
        <f>IFERROR(INDEX(generale!$A$5:$I$1004,$Z606,2),"")</f>
        <v>0</v>
      </c>
      <c r="AD606" s="32">
        <f>IFERROR(INDEX(generale!$A$5:$I$1004,$Z606,3),"")</f>
        <v>0</v>
      </c>
      <c r="AE606" s="32">
        <f>IFERROR(INDEX(generale!$A$5:$I$1004,$Z606,4),"")</f>
        <v>0</v>
      </c>
      <c r="AF606" s="32">
        <f>IFERROR(INDEX(generale!$A$5:$I$1004,$Z606,5),"")</f>
        <v>0</v>
      </c>
      <c r="AG606" s="32">
        <f>IFERROR(INDEX(generale!$A$5:$I$1004,$Z606,6),"")</f>
        <v>0</v>
      </c>
      <c r="AH606" s="13">
        <f>IFERROR(INDEX(generale!$A$5:$I$1004,$Z606,7),"")</f>
        <v>0</v>
      </c>
      <c r="AI606" s="13">
        <f>IFERROR(INDEX(generale!$A$5:$I$1004,$Z606,8),"")</f>
        <v>0</v>
      </c>
    </row>
    <row r="607" spans="1:35">
      <c r="A607" s="12" t="str">
        <f t="shared" si="117"/>
        <v/>
      </c>
      <c r="B607" s="42" t="str">
        <f t="shared" si="118"/>
        <v/>
      </c>
      <c r="C607" s="42" t="str">
        <f t="shared" si="119"/>
        <v/>
      </c>
      <c r="D607" s="12" t="str">
        <f t="shared" si="120"/>
        <v/>
      </c>
      <c r="E607" s="12" t="str">
        <f t="shared" si="121"/>
        <v/>
      </c>
      <c r="F607" s="12" t="str">
        <f t="shared" si="122"/>
        <v/>
      </c>
      <c r="G607" s="44" t="str">
        <f t="shared" si="123"/>
        <v/>
      </c>
      <c r="H607" s="44" t="str">
        <f t="shared" si="124"/>
        <v/>
      </c>
      <c r="Z607" s="12">
        <f t="shared" si="125"/>
        <v>605</v>
      </c>
      <c r="AA607" s="12">
        <f t="shared" si="116"/>
        <v>17</v>
      </c>
      <c r="AB607" s="32">
        <f>IFERROR(INDEX(generale!$A$5:$I$1004,$Z607,1),"")</f>
        <v>0</v>
      </c>
      <c r="AC607" s="32">
        <f>IFERROR(INDEX(generale!$A$5:$I$1004,$Z607,2),"")</f>
        <v>0</v>
      </c>
      <c r="AD607" s="32">
        <f>IFERROR(INDEX(generale!$A$5:$I$1004,$Z607,3),"")</f>
        <v>0</v>
      </c>
      <c r="AE607" s="32">
        <f>IFERROR(INDEX(generale!$A$5:$I$1004,$Z607,4),"")</f>
        <v>0</v>
      </c>
      <c r="AF607" s="32">
        <f>IFERROR(INDEX(generale!$A$5:$I$1004,$Z607,5),"")</f>
        <v>0</v>
      </c>
      <c r="AG607" s="32">
        <f>IFERROR(INDEX(generale!$A$5:$I$1004,$Z607,6),"")</f>
        <v>0</v>
      </c>
      <c r="AH607" s="13">
        <f>IFERROR(INDEX(generale!$A$5:$I$1004,$Z607,7),"")</f>
        <v>0</v>
      </c>
      <c r="AI607" s="13">
        <f>IFERROR(INDEX(generale!$A$5:$I$1004,$Z607,8),"")</f>
        <v>0</v>
      </c>
    </row>
    <row r="608" spans="1:35">
      <c r="A608" s="12" t="str">
        <f t="shared" si="117"/>
        <v/>
      </c>
      <c r="B608" s="42" t="str">
        <f t="shared" si="118"/>
        <v/>
      </c>
      <c r="C608" s="42" t="str">
        <f t="shared" si="119"/>
        <v/>
      </c>
      <c r="D608" s="12" t="str">
        <f t="shared" si="120"/>
        <v/>
      </c>
      <c r="E608" s="12" t="str">
        <f t="shared" si="121"/>
        <v/>
      </c>
      <c r="F608" s="12" t="str">
        <f t="shared" si="122"/>
        <v/>
      </c>
      <c r="G608" s="44" t="str">
        <f t="shared" si="123"/>
        <v/>
      </c>
      <c r="H608" s="44" t="str">
        <f t="shared" si="124"/>
        <v/>
      </c>
      <c r="Z608" s="12">
        <f t="shared" si="125"/>
        <v>606</v>
      </c>
      <c r="AA608" s="12">
        <f t="shared" si="116"/>
        <v>17</v>
      </c>
      <c r="AB608" s="32">
        <f>IFERROR(INDEX(generale!$A$5:$I$1004,$Z608,1),"")</f>
        <v>0</v>
      </c>
      <c r="AC608" s="32">
        <f>IFERROR(INDEX(generale!$A$5:$I$1004,$Z608,2),"")</f>
        <v>0</v>
      </c>
      <c r="AD608" s="32">
        <f>IFERROR(INDEX(generale!$A$5:$I$1004,$Z608,3),"")</f>
        <v>0</v>
      </c>
      <c r="AE608" s="32">
        <f>IFERROR(INDEX(generale!$A$5:$I$1004,$Z608,4),"")</f>
        <v>0</v>
      </c>
      <c r="AF608" s="32">
        <f>IFERROR(INDEX(generale!$A$5:$I$1004,$Z608,5),"")</f>
        <v>0</v>
      </c>
      <c r="AG608" s="32">
        <f>IFERROR(INDEX(generale!$A$5:$I$1004,$Z608,6),"")</f>
        <v>0</v>
      </c>
      <c r="AH608" s="13">
        <f>IFERROR(INDEX(generale!$A$5:$I$1004,$Z608,7),"")</f>
        <v>0</v>
      </c>
      <c r="AI608" s="13">
        <f>IFERROR(INDEX(generale!$A$5:$I$1004,$Z608,8),"")</f>
        <v>0</v>
      </c>
    </row>
    <row r="609" spans="1:35">
      <c r="A609" s="12" t="str">
        <f t="shared" si="117"/>
        <v/>
      </c>
      <c r="B609" s="42" t="str">
        <f t="shared" si="118"/>
        <v/>
      </c>
      <c r="C609" s="42" t="str">
        <f t="shared" si="119"/>
        <v/>
      </c>
      <c r="D609" s="12" t="str">
        <f t="shared" si="120"/>
        <v/>
      </c>
      <c r="E609" s="12" t="str">
        <f t="shared" si="121"/>
        <v/>
      </c>
      <c r="F609" s="12" t="str">
        <f t="shared" si="122"/>
        <v/>
      </c>
      <c r="G609" s="44" t="str">
        <f t="shared" si="123"/>
        <v/>
      </c>
      <c r="H609" s="44" t="str">
        <f t="shared" si="124"/>
        <v/>
      </c>
      <c r="Z609" s="12">
        <f t="shared" si="125"/>
        <v>607</v>
      </c>
      <c r="AA609" s="12">
        <f t="shared" si="116"/>
        <v>17</v>
      </c>
      <c r="AB609" s="32">
        <f>IFERROR(INDEX(generale!$A$5:$I$1004,$Z609,1),"")</f>
        <v>0</v>
      </c>
      <c r="AC609" s="32">
        <f>IFERROR(INDEX(generale!$A$5:$I$1004,$Z609,2),"")</f>
        <v>0</v>
      </c>
      <c r="AD609" s="32">
        <f>IFERROR(INDEX(generale!$A$5:$I$1004,$Z609,3),"")</f>
        <v>0</v>
      </c>
      <c r="AE609" s="32">
        <f>IFERROR(INDEX(generale!$A$5:$I$1004,$Z609,4),"")</f>
        <v>0</v>
      </c>
      <c r="AF609" s="32">
        <f>IFERROR(INDEX(generale!$A$5:$I$1004,$Z609,5),"")</f>
        <v>0</v>
      </c>
      <c r="AG609" s="32">
        <f>IFERROR(INDEX(generale!$A$5:$I$1004,$Z609,6),"")</f>
        <v>0</v>
      </c>
      <c r="AH609" s="13">
        <f>IFERROR(INDEX(generale!$A$5:$I$1004,$Z609,7),"")</f>
        <v>0</v>
      </c>
      <c r="AI609" s="13">
        <f>IFERROR(INDEX(generale!$A$5:$I$1004,$Z609,8),"")</f>
        <v>0</v>
      </c>
    </row>
    <row r="610" spans="1:35">
      <c r="A610" s="12" t="str">
        <f t="shared" si="117"/>
        <v/>
      </c>
      <c r="B610" s="42" t="str">
        <f t="shared" si="118"/>
        <v/>
      </c>
      <c r="C610" s="42" t="str">
        <f t="shared" si="119"/>
        <v/>
      </c>
      <c r="D610" s="12" t="str">
        <f t="shared" si="120"/>
        <v/>
      </c>
      <c r="E610" s="12" t="str">
        <f t="shared" si="121"/>
        <v/>
      </c>
      <c r="F610" s="12" t="str">
        <f t="shared" si="122"/>
        <v/>
      </c>
      <c r="G610" s="44" t="str">
        <f t="shared" si="123"/>
        <v/>
      </c>
      <c r="H610" s="44" t="str">
        <f t="shared" si="124"/>
        <v/>
      </c>
      <c r="Z610" s="12">
        <f t="shared" si="125"/>
        <v>608</v>
      </c>
      <c r="AA610" s="12">
        <f t="shared" si="116"/>
        <v>17</v>
      </c>
      <c r="AB610" s="32">
        <f>IFERROR(INDEX(generale!$A$5:$I$1004,$Z610,1),"")</f>
        <v>0</v>
      </c>
      <c r="AC610" s="32">
        <f>IFERROR(INDEX(generale!$A$5:$I$1004,$Z610,2),"")</f>
        <v>0</v>
      </c>
      <c r="AD610" s="32">
        <f>IFERROR(INDEX(generale!$A$5:$I$1004,$Z610,3),"")</f>
        <v>0</v>
      </c>
      <c r="AE610" s="32">
        <f>IFERROR(INDEX(generale!$A$5:$I$1004,$Z610,4),"")</f>
        <v>0</v>
      </c>
      <c r="AF610" s="32">
        <f>IFERROR(INDEX(generale!$A$5:$I$1004,$Z610,5),"")</f>
        <v>0</v>
      </c>
      <c r="AG610" s="32">
        <f>IFERROR(INDEX(generale!$A$5:$I$1004,$Z610,6),"")</f>
        <v>0</v>
      </c>
      <c r="AH610" s="13">
        <f>IFERROR(INDEX(generale!$A$5:$I$1004,$Z610,7),"")</f>
        <v>0</v>
      </c>
      <c r="AI610" s="13">
        <f>IFERROR(INDEX(generale!$A$5:$I$1004,$Z610,8),"")</f>
        <v>0</v>
      </c>
    </row>
    <row r="611" spans="1:35">
      <c r="A611" s="12" t="str">
        <f t="shared" si="117"/>
        <v/>
      </c>
      <c r="B611" s="42" t="str">
        <f t="shared" si="118"/>
        <v/>
      </c>
      <c r="C611" s="42" t="str">
        <f t="shared" si="119"/>
        <v/>
      </c>
      <c r="D611" s="12" t="str">
        <f t="shared" si="120"/>
        <v/>
      </c>
      <c r="E611" s="12" t="str">
        <f t="shared" si="121"/>
        <v/>
      </c>
      <c r="F611" s="12" t="str">
        <f t="shared" si="122"/>
        <v/>
      </c>
      <c r="G611" s="44" t="str">
        <f t="shared" si="123"/>
        <v/>
      </c>
      <c r="H611" s="44" t="str">
        <f t="shared" si="124"/>
        <v/>
      </c>
      <c r="Z611" s="12">
        <f t="shared" si="125"/>
        <v>609</v>
      </c>
      <c r="AA611" s="12">
        <f t="shared" si="116"/>
        <v>17</v>
      </c>
      <c r="AB611" s="32">
        <f>IFERROR(INDEX(generale!$A$5:$I$1004,$Z611,1),"")</f>
        <v>0</v>
      </c>
      <c r="AC611" s="32">
        <f>IFERROR(INDEX(generale!$A$5:$I$1004,$Z611,2),"")</f>
        <v>0</v>
      </c>
      <c r="AD611" s="32">
        <f>IFERROR(INDEX(generale!$A$5:$I$1004,$Z611,3),"")</f>
        <v>0</v>
      </c>
      <c r="AE611" s="32">
        <f>IFERROR(INDEX(generale!$A$5:$I$1004,$Z611,4),"")</f>
        <v>0</v>
      </c>
      <c r="AF611" s="32">
        <f>IFERROR(INDEX(generale!$A$5:$I$1004,$Z611,5),"")</f>
        <v>0</v>
      </c>
      <c r="AG611" s="32">
        <f>IFERROR(INDEX(generale!$A$5:$I$1004,$Z611,6),"")</f>
        <v>0</v>
      </c>
      <c r="AH611" s="13">
        <f>IFERROR(INDEX(generale!$A$5:$I$1004,$Z611,7),"")</f>
        <v>0</v>
      </c>
      <c r="AI611" s="13">
        <f>IFERROR(INDEX(generale!$A$5:$I$1004,$Z611,8),"")</f>
        <v>0</v>
      </c>
    </row>
    <row r="612" spans="1:35">
      <c r="A612" s="12" t="str">
        <f t="shared" si="117"/>
        <v/>
      </c>
      <c r="B612" s="42" t="str">
        <f t="shared" si="118"/>
        <v/>
      </c>
      <c r="C612" s="42" t="str">
        <f t="shared" si="119"/>
        <v/>
      </c>
      <c r="D612" s="12" t="str">
        <f t="shared" si="120"/>
        <v/>
      </c>
      <c r="E612" s="12" t="str">
        <f t="shared" si="121"/>
        <v/>
      </c>
      <c r="F612" s="12" t="str">
        <f t="shared" si="122"/>
        <v/>
      </c>
      <c r="G612" s="44" t="str">
        <f t="shared" si="123"/>
        <v/>
      </c>
      <c r="H612" s="44" t="str">
        <f t="shared" si="124"/>
        <v/>
      </c>
      <c r="Z612" s="12">
        <f t="shared" si="125"/>
        <v>610</v>
      </c>
      <c r="AA612" s="12">
        <f t="shared" si="116"/>
        <v>17</v>
      </c>
      <c r="AB612" s="32">
        <f>IFERROR(INDEX(generale!$A$5:$I$1004,$Z612,1),"")</f>
        <v>0</v>
      </c>
      <c r="AC612" s="32">
        <f>IFERROR(INDEX(generale!$A$5:$I$1004,$Z612,2),"")</f>
        <v>0</v>
      </c>
      <c r="AD612" s="32">
        <f>IFERROR(INDEX(generale!$A$5:$I$1004,$Z612,3),"")</f>
        <v>0</v>
      </c>
      <c r="AE612" s="32">
        <f>IFERROR(INDEX(generale!$A$5:$I$1004,$Z612,4),"")</f>
        <v>0</v>
      </c>
      <c r="AF612" s="32">
        <f>IFERROR(INDEX(generale!$A$5:$I$1004,$Z612,5),"")</f>
        <v>0</v>
      </c>
      <c r="AG612" s="32">
        <f>IFERROR(INDEX(generale!$A$5:$I$1004,$Z612,6),"")</f>
        <v>0</v>
      </c>
      <c r="AH612" s="13">
        <f>IFERROR(INDEX(generale!$A$5:$I$1004,$Z612,7),"")</f>
        <v>0</v>
      </c>
      <c r="AI612" s="13">
        <f>IFERROR(INDEX(generale!$A$5:$I$1004,$Z612,8),"")</f>
        <v>0</v>
      </c>
    </row>
    <row r="613" spans="1:35">
      <c r="A613" s="12" t="str">
        <f t="shared" si="117"/>
        <v/>
      </c>
      <c r="B613" s="42" t="str">
        <f t="shared" si="118"/>
        <v/>
      </c>
      <c r="C613" s="42" t="str">
        <f t="shared" si="119"/>
        <v/>
      </c>
      <c r="D613" s="12" t="str">
        <f t="shared" si="120"/>
        <v/>
      </c>
      <c r="E613" s="12" t="str">
        <f t="shared" si="121"/>
        <v/>
      </c>
      <c r="F613" s="12" t="str">
        <f t="shared" si="122"/>
        <v/>
      </c>
      <c r="G613" s="44" t="str">
        <f t="shared" si="123"/>
        <v/>
      </c>
      <c r="H613" s="44" t="str">
        <f t="shared" si="124"/>
        <v/>
      </c>
      <c r="Z613" s="12">
        <f t="shared" si="125"/>
        <v>611</v>
      </c>
      <c r="AA613" s="12">
        <f t="shared" si="116"/>
        <v>17</v>
      </c>
      <c r="AB613" s="32">
        <f>IFERROR(INDEX(generale!$A$5:$I$1004,$Z613,1),"")</f>
        <v>0</v>
      </c>
      <c r="AC613" s="32">
        <f>IFERROR(INDEX(generale!$A$5:$I$1004,$Z613,2),"")</f>
        <v>0</v>
      </c>
      <c r="AD613" s="32">
        <f>IFERROR(INDEX(generale!$A$5:$I$1004,$Z613,3),"")</f>
        <v>0</v>
      </c>
      <c r="AE613" s="32">
        <f>IFERROR(INDEX(generale!$A$5:$I$1004,$Z613,4),"")</f>
        <v>0</v>
      </c>
      <c r="AF613" s="32">
        <f>IFERROR(INDEX(generale!$A$5:$I$1004,$Z613,5),"")</f>
        <v>0</v>
      </c>
      <c r="AG613" s="32">
        <f>IFERROR(INDEX(generale!$A$5:$I$1004,$Z613,6),"")</f>
        <v>0</v>
      </c>
      <c r="AH613" s="13">
        <f>IFERROR(INDEX(generale!$A$5:$I$1004,$Z613,7),"")</f>
        <v>0</v>
      </c>
      <c r="AI613" s="13">
        <f>IFERROR(INDEX(generale!$A$5:$I$1004,$Z613,8),"")</f>
        <v>0</v>
      </c>
    </row>
    <row r="614" spans="1:35">
      <c r="A614" s="12" t="str">
        <f t="shared" si="117"/>
        <v/>
      </c>
      <c r="B614" s="42" t="str">
        <f t="shared" si="118"/>
        <v/>
      </c>
      <c r="C614" s="42" t="str">
        <f t="shared" si="119"/>
        <v/>
      </c>
      <c r="D614" s="12" t="str">
        <f t="shared" si="120"/>
        <v/>
      </c>
      <c r="E614" s="12" t="str">
        <f t="shared" si="121"/>
        <v/>
      </c>
      <c r="F614" s="12" t="str">
        <f t="shared" si="122"/>
        <v/>
      </c>
      <c r="G614" s="44" t="str">
        <f t="shared" si="123"/>
        <v/>
      </c>
      <c r="H614" s="44" t="str">
        <f t="shared" si="124"/>
        <v/>
      </c>
      <c r="Z614" s="12">
        <f t="shared" si="125"/>
        <v>612</v>
      </c>
      <c r="AA614" s="12">
        <f t="shared" si="116"/>
        <v>17</v>
      </c>
      <c r="AB614" s="32">
        <f>IFERROR(INDEX(generale!$A$5:$I$1004,$Z614,1),"")</f>
        <v>0</v>
      </c>
      <c r="AC614" s="32">
        <f>IFERROR(INDEX(generale!$A$5:$I$1004,$Z614,2),"")</f>
        <v>0</v>
      </c>
      <c r="AD614" s="32">
        <f>IFERROR(INDEX(generale!$A$5:$I$1004,$Z614,3),"")</f>
        <v>0</v>
      </c>
      <c r="AE614" s="32">
        <f>IFERROR(INDEX(generale!$A$5:$I$1004,$Z614,4),"")</f>
        <v>0</v>
      </c>
      <c r="AF614" s="32">
        <f>IFERROR(INDEX(generale!$A$5:$I$1004,$Z614,5),"")</f>
        <v>0</v>
      </c>
      <c r="AG614" s="32">
        <f>IFERROR(INDEX(generale!$A$5:$I$1004,$Z614,6),"")</f>
        <v>0</v>
      </c>
      <c r="AH614" s="13">
        <f>IFERROR(INDEX(generale!$A$5:$I$1004,$Z614,7),"")</f>
        <v>0</v>
      </c>
      <c r="AI614" s="13">
        <f>IFERROR(INDEX(generale!$A$5:$I$1004,$Z614,8),"")</f>
        <v>0</v>
      </c>
    </row>
    <row r="615" spans="1:35">
      <c r="A615" s="12" t="str">
        <f t="shared" si="117"/>
        <v/>
      </c>
      <c r="B615" s="42" t="str">
        <f t="shared" si="118"/>
        <v/>
      </c>
      <c r="C615" s="42" t="str">
        <f t="shared" si="119"/>
        <v/>
      </c>
      <c r="D615" s="12" t="str">
        <f t="shared" si="120"/>
        <v/>
      </c>
      <c r="E615" s="12" t="str">
        <f t="shared" si="121"/>
        <v/>
      </c>
      <c r="F615" s="12" t="str">
        <f t="shared" si="122"/>
        <v/>
      </c>
      <c r="G615" s="44" t="str">
        <f t="shared" si="123"/>
        <v/>
      </c>
      <c r="H615" s="44" t="str">
        <f t="shared" si="124"/>
        <v/>
      </c>
      <c r="Z615" s="12">
        <f t="shared" si="125"/>
        <v>613</v>
      </c>
      <c r="AA615" s="12">
        <f t="shared" si="116"/>
        <v>17</v>
      </c>
      <c r="AB615" s="32">
        <f>IFERROR(INDEX(generale!$A$5:$I$1004,$Z615,1),"")</f>
        <v>0</v>
      </c>
      <c r="AC615" s="32">
        <f>IFERROR(INDEX(generale!$A$5:$I$1004,$Z615,2),"")</f>
        <v>0</v>
      </c>
      <c r="AD615" s="32">
        <f>IFERROR(INDEX(generale!$A$5:$I$1004,$Z615,3),"")</f>
        <v>0</v>
      </c>
      <c r="AE615" s="32">
        <f>IFERROR(INDEX(generale!$A$5:$I$1004,$Z615,4),"")</f>
        <v>0</v>
      </c>
      <c r="AF615" s="32">
        <f>IFERROR(INDEX(generale!$A$5:$I$1004,$Z615,5),"")</f>
        <v>0</v>
      </c>
      <c r="AG615" s="32">
        <f>IFERROR(INDEX(generale!$A$5:$I$1004,$Z615,6),"")</f>
        <v>0</v>
      </c>
      <c r="AH615" s="13">
        <f>IFERROR(INDEX(generale!$A$5:$I$1004,$Z615,7),"")</f>
        <v>0</v>
      </c>
      <c r="AI615" s="13">
        <f>IFERROR(INDEX(generale!$A$5:$I$1004,$Z615,8),"")</f>
        <v>0</v>
      </c>
    </row>
    <row r="616" spans="1:35">
      <c r="A616" s="12" t="str">
        <f t="shared" si="117"/>
        <v/>
      </c>
      <c r="B616" s="42" t="str">
        <f t="shared" si="118"/>
        <v/>
      </c>
      <c r="C616" s="42" t="str">
        <f t="shared" si="119"/>
        <v/>
      </c>
      <c r="D616" s="12" t="str">
        <f t="shared" si="120"/>
        <v/>
      </c>
      <c r="E616" s="12" t="str">
        <f t="shared" si="121"/>
        <v/>
      </c>
      <c r="F616" s="12" t="str">
        <f t="shared" si="122"/>
        <v/>
      </c>
      <c r="G616" s="44" t="str">
        <f t="shared" si="123"/>
        <v/>
      </c>
      <c r="H616" s="44" t="str">
        <f t="shared" si="124"/>
        <v/>
      </c>
      <c r="Z616" s="12">
        <f t="shared" si="125"/>
        <v>614</v>
      </c>
      <c r="AA616" s="12">
        <f t="shared" si="116"/>
        <v>17</v>
      </c>
      <c r="AB616" s="32">
        <f>IFERROR(INDEX(generale!$A$5:$I$1004,$Z616,1),"")</f>
        <v>0</v>
      </c>
      <c r="AC616" s="32">
        <f>IFERROR(INDEX(generale!$A$5:$I$1004,$Z616,2),"")</f>
        <v>0</v>
      </c>
      <c r="AD616" s="32">
        <f>IFERROR(INDEX(generale!$A$5:$I$1004,$Z616,3),"")</f>
        <v>0</v>
      </c>
      <c r="AE616" s="32">
        <f>IFERROR(INDEX(generale!$A$5:$I$1004,$Z616,4),"")</f>
        <v>0</v>
      </c>
      <c r="AF616" s="32">
        <f>IFERROR(INDEX(generale!$A$5:$I$1004,$Z616,5),"")</f>
        <v>0</v>
      </c>
      <c r="AG616" s="32">
        <f>IFERROR(INDEX(generale!$A$5:$I$1004,$Z616,6),"")</f>
        <v>0</v>
      </c>
      <c r="AH616" s="13">
        <f>IFERROR(INDEX(generale!$A$5:$I$1004,$Z616,7),"")</f>
        <v>0</v>
      </c>
      <c r="AI616" s="13">
        <f>IFERROR(INDEX(generale!$A$5:$I$1004,$Z616,8),"")</f>
        <v>0</v>
      </c>
    </row>
    <row r="617" spans="1:35">
      <c r="A617" s="12" t="str">
        <f t="shared" si="117"/>
        <v/>
      </c>
      <c r="B617" s="42" t="str">
        <f t="shared" si="118"/>
        <v/>
      </c>
      <c r="C617" s="42" t="str">
        <f t="shared" si="119"/>
        <v/>
      </c>
      <c r="D617" s="12" t="str">
        <f t="shared" si="120"/>
        <v/>
      </c>
      <c r="E617" s="12" t="str">
        <f t="shared" si="121"/>
        <v/>
      </c>
      <c r="F617" s="12" t="str">
        <f t="shared" si="122"/>
        <v/>
      </c>
      <c r="G617" s="44" t="str">
        <f t="shared" si="123"/>
        <v/>
      </c>
      <c r="H617" s="44" t="str">
        <f t="shared" si="124"/>
        <v/>
      </c>
      <c r="Z617" s="12">
        <f t="shared" si="125"/>
        <v>615</v>
      </c>
      <c r="AA617" s="12">
        <f t="shared" si="116"/>
        <v>17</v>
      </c>
      <c r="AB617" s="32">
        <f>IFERROR(INDEX(generale!$A$5:$I$1004,$Z617,1),"")</f>
        <v>0</v>
      </c>
      <c r="AC617" s="32">
        <f>IFERROR(INDEX(generale!$A$5:$I$1004,$Z617,2),"")</f>
        <v>0</v>
      </c>
      <c r="AD617" s="32">
        <f>IFERROR(INDEX(generale!$A$5:$I$1004,$Z617,3),"")</f>
        <v>0</v>
      </c>
      <c r="AE617" s="32">
        <f>IFERROR(INDEX(generale!$A$5:$I$1004,$Z617,4),"")</f>
        <v>0</v>
      </c>
      <c r="AF617" s="32">
        <f>IFERROR(INDEX(generale!$A$5:$I$1004,$Z617,5),"")</f>
        <v>0</v>
      </c>
      <c r="AG617" s="32">
        <f>IFERROR(INDEX(generale!$A$5:$I$1004,$Z617,6),"")</f>
        <v>0</v>
      </c>
      <c r="AH617" s="13">
        <f>IFERROR(INDEX(generale!$A$5:$I$1004,$Z617,7),"")</f>
        <v>0</v>
      </c>
      <c r="AI617" s="13">
        <f>IFERROR(INDEX(generale!$A$5:$I$1004,$Z617,8),"")</f>
        <v>0</v>
      </c>
    </row>
    <row r="618" spans="1:35">
      <c r="A618" s="12" t="str">
        <f t="shared" si="117"/>
        <v/>
      </c>
      <c r="B618" s="42" t="str">
        <f t="shared" si="118"/>
        <v/>
      </c>
      <c r="C618" s="42" t="str">
        <f t="shared" si="119"/>
        <v/>
      </c>
      <c r="D618" s="12" t="str">
        <f t="shared" si="120"/>
        <v/>
      </c>
      <c r="E618" s="12" t="str">
        <f t="shared" si="121"/>
        <v/>
      </c>
      <c r="F618" s="12" t="str">
        <f t="shared" si="122"/>
        <v/>
      </c>
      <c r="G618" s="44" t="str">
        <f t="shared" si="123"/>
        <v/>
      </c>
      <c r="H618" s="44" t="str">
        <f t="shared" si="124"/>
        <v/>
      </c>
      <c r="Z618" s="12">
        <f t="shared" si="125"/>
        <v>616</v>
      </c>
      <c r="AA618" s="12">
        <f t="shared" si="116"/>
        <v>17</v>
      </c>
      <c r="AB618" s="32">
        <f>IFERROR(INDEX(generale!$A$5:$I$1004,$Z618,1),"")</f>
        <v>0</v>
      </c>
      <c r="AC618" s="32">
        <f>IFERROR(INDEX(generale!$A$5:$I$1004,$Z618,2),"")</f>
        <v>0</v>
      </c>
      <c r="AD618" s="32">
        <f>IFERROR(INDEX(generale!$A$5:$I$1004,$Z618,3),"")</f>
        <v>0</v>
      </c>
      <c r="AE618" s="32">
        <f>IFERROR(INDEX(generale!$A$5:$I$1004,$Z618,4),"")</f>
        <v>0</v>
      </c>
      <c r="AF618" s="32">
        <f>IFERROR(INDEX(generale!$A$5:$I$1004,$Z618,5),"")</f>
        <v>0</v>
      </c>
      <c r="AG618" s="32">
        <f>IFERROR(INDEX(generale!$A$5:$I$1004,$Z618,6),"")</f>
        <v>0</v>
      </c>
      <c r="AH618" s="13">
        <f>IFERROR(INDEX(generale!$A$5:$I$1004,$Z618,7),"")</f>
        <v>0</v>
      </c>
      <c r="AI618" s="13">
        <f>IFERROR(INDEX(generale!$A$5:$I$1004,$Z618,8),"")</f>
        <v>0</v>
      </c>
    </row>
    <row r="619" spans="1:35">
      <c r="A619" s="12" t="str">
        <f t="shared" si="117"/>
        <v/>
      </c>
      <c r="B619" s="42" t="str">
        <f t="shared" si="118"/>
        <v/>
      </c>
      <c r="C619" s="42" t="str">
        <f t="shared" si="119"/>
        <v/>
      </c>
      <c r="D619" s="12" t="str">
        <f t="shared" si="120"/>
        <v/>
      </c>
      <c r="E619" s="12" t="str">
        <f t="shared" si="121"/>
        <v/>
      </c>
      <c r="F619" s="12" t="str">
        <f t="shared" si="122"/>
        <v/>
      </c>
      <c r="G619" s="44" t="str">
        <f t="shared" si="123"/>
        <v/>
      </c>
      <c r="H619" s="44" t="str">
        <f t="shared" si="124"/>
        <v/>
      </c>
      <c r="Z619" s="12">
        <f t="shared" si="125"/>
        <v>617</v>
      </c>
      <c r="AA619" s="12">
        <f t="shared" si="116"/>
        <v>17</v>
      </c>
      <c r="AB619" s="32">
        <f>IFERROR(INDEX(generale!$A$5:$I$1004,$Z619,1),"")</f>
        <v>0</v>
      </c>
      <c r="AC619" s="32">
        <f>IFERROR(INDEX(generale!$A$5:$I$1004,$Z619,2),"")</f>
        <v>0</v>
      </c>
      <c r="AD619" s="32">
        <f>IFERROR(INDEX(generale!$A$5:$I$1004,$Z619,3),"")</f>
        <v>0</v>
      </c>
      <c r="AE619" s="32">
        <f>IFERROR(INDEX(generale!$A$5:$I$1004,$Z619,4),"")</f>
        <v>0</v>
      </c>
      <c r="AF619" s="32">
        <f>IFERROR(INDEX(generale!$A$5:$I$1004,$Z619,5),"")</f>
        <v>0</v>
      </c>
      <c r="AG619" s="32">
        <f>IFERROR(INDEX(generale!$A$5:$I$1004,$Z619,6),"")</f>
        <v>0</v>
      </c>
      <c r="AH619" s="13">
        <f>IFERROR(INDEX(generale!$A$5:$I$1004,$Z619,7),"")</f>
        <v>0</v>
      </c>
      <c r="AI619" s="13">
        <f>IFERROR(INDEX(generale!$A$5:$I$1004,$Z619,8),"")</f>
        <v>0</v>
      </c>
    </row>
    <row r="620" spans="1:35">
      <c r="A620" s="12" t="str">
        <f t="shared" si="117"/>
        <v/>
      </c>
      <c r="B620" s="42" t="str">
        <f t="shared" si="118"/>
        <v/>
      </c>
      <c r="C620" s="42" t="str">
        <f t="shared" si="119"/>
        <v/>
      </c>
      <c r="D620" s="12" t="str">
        <f t="shared" si="120"/>
        <v/>
      </c>
      <c r="E620" s="12" t="str">
        <f t="shared" si="121"/>
        <v/>
      </c>
      <c r="F620" s="12" t="str">
        <f t="shared" si="122"/>
        <v/>
      </c>
      <c r="G620" s="44" t="str">
        <f t="shared" si="123"/>
        <v/>
      </c>
      <c r="H620" s="44" t="str">
        <f t="shared" si="124"/>
        <v/>
      </c>
      <c r="Z620" s="12">
        <f t="shared" si="125"/>
        <v>618</v>
      </c>
      <c r="AA620" s="12">
        <f t="shared" si="116"/>
        <v>17</v>
      </c>
      <c r="AB620" s="32">
        <f>IFERROR(INDEX(generale!$A$5:$I$1004,$Z620,1),"")</f>
        <v>0</v>
      </c>
      <c r="AC620" s="32">
        <f>IFERROR(INDEX(generale!$A$5:$I$1004,$Z620,2),"")</f>
        <v>0</v>
      </c>
      <c r="AD620" s="32">
        <f>IFERROR(INDEX(generale!$A$5:$I$1004,$Z620,3),"")</f>
        <v>0</v>
      </c>
      <c r="AE620" s="32">
        <f>IFERROR(INDEX(generale!$A$5:$I$1004,$Z620,4),"")</f>
        <v>0</v>
      </c>
      <c r="AF620" s="32">
        <f>IFERROR(INDEX(generale!$A$5:$I$1004,$Z620,5),"")</f>
        <v>0</v>
      </c>
      <c r="AG620" s="32">
        <f>IFERROR(INDEX(generale!$A$5:$I$1004,$Z620,6),"")</f>
        <v>0</v>
      </c>
      <c r="AH620" s="13">
        <f>IFERROR(INDEX(generale!$A$5:$I$1004,$Z620,7),"")</f>
        <v>0</v>
      </c>
      <c r="AI620" s="13">
        <f>IFERROR(INDEX(generale!$A$5:$I$1004,$Z620,8),"")</f>
        <v>0</v>
      </c>
    </row>
    <row r="621" spans="1:35">
      <c r="A621" s="12" t="str">
        <f t="shared" si="117"/>
        <v/>
      </c>
      <c r="B621" s="42" t="str">
        <f t="shared" si="118"/>
        <v/>
      </c>
      <c r="C621" s="42" t="str">
        <f t="shared" si="119"/>
        <v/>
      </c>
      <c r="D621" s="12" t="str">
        <f t="shared" si="120"/>
        <v/>
      </c>
      <c r="E621" s="12" t="str">
        <f t="shared" si="121"/>
        <v/>
      </c>
      <c r="F621" s="12" t="str">
        <f t="shared" si="122"/>
        <v/>
      </c>
      <c r="G621" s="44" t="str">
        <f t="shared" si="123"/>
        <v/>
      </c>
      <c r="H621" s="44" t="str">
        <f t="shared" si="124"/>
        <v/>
      </c>
      <c r="Z621" s="12">
        <f t="shared" si="125"/>
        <v>619</v>
      </c>
      <c r="AA621" s="12">
        <f t="shared" si="116"/>
        <v>17</v>
      </c>
      <c r="AB621" s="32">
        <f>IFERROR(INDEX(generale!$A$5:$I$1004,$Z621,1),"")</f>
        <v>0</v>
      </c>
      <c r="AC621" s="32">
        <f>IFERROR(INDEX(generale!$A$5:$I$1004,$Z621,2),"")</f>
        <v>0</v>
      </c>
      <c r="AD621" s="32">
        <f>IFERROR(INDEX(generale!$A$5:$I$1004,$Z621,3),"")</f>
        <v>0</v>
      </c>
      <c r="AE621" s="32">
        <f>IFERROR(INDEX(generale!$A$5:$I$1004,$Z621,4),"")</f>
        <v>0</v>
      </c>
      <c r="AF621" s="32">
        <f>IFERROR(INDEX(generale!$A$5:$I$1004,$Z621,5),"")</f>
        <v>0</v>
      </c>
      <c r="AG621" s="32">
        <f>IFERROR(INDEX(generale!$A$5:$I$1004,$Z621,6),"")</f>
        <v>0</v>
      </c>
      <c r="AH621" s="13">
        <f>IFERROR(INDEX(generale!$A$5:$I$1004,$Z621,7),"")</f>
        <v>0</v>
      </c>
      <c r="AI621" s="13">
        <f>IFERROR(INDEX(generale!$A$5:$I$1004,$Z621,8),"")</f>
        <v>0</v>
      </c>
    </row>
    <row r="622" spans="1:35">
      <c r="A622" s="12" t="str">
        <f t="shared" si="117"/>
        <v/>
      </c>
      <c r="B622" s="42" t="str">
        <f t="shared" si="118"/>
        <v/>
      </c>
      <c r="C622" s="42" t="str">
        <f t="shared" si="119"/>
        <v/>
      </c>
      <c r="D622" s="12" t="str">
        <f t="shared" si="120"/>
        <v/>
      </c>
      <c r="E622" s="12" t="str">
        <f t="shared" si="121"/>
        <v/>
      </c>
      <c r="F622" s="12" t="str">
        <f t="shared" si="122"/>
        <v/>
      </c>
      <c r="G622" s="44" t="str">
        <f t="shared" si="123"/>
        <v/>
      </c>
      <c r="H622" s="44" t="str">
        <f t="shared" si="124"/>
        <v/>
      </c>
      <c r="Z622" s="12">
        <f t="shared" si="125"/>
        <v>620</v>
      </c>
      <c r="AA622" s="12">
        <f t="shared" si="116"/>
        <v>17</v>
      </c>
      <c r="AB622" s="32">
        <f>IFERROR(INDEX(generale!$A$5:$I$1004,$Z622,1),"")</f>
        <v>0</v>
      </c>
      <c r="AC622" s="32">
        <f>IFERROR(INDEX(generale!$A$5:$I$1004,$Z622,2),"")</f>
        <v>0</v>
      </c>
      <c r="AD622" s="32">
        <f>IFERROR(INDEX(generale!$A$5:$I$1004,$Z622,3),"")</f>
        <v>0</v>
      </c>
      <c r="AE622" s="32">
        <f>IFERROR(INDEX(generale!$A$5:$I$1004,$Z622,4),"")</f>
        <v>0</v>
      </c>
      <c r="AF622" s="32">
        <f>IFERROR(INDEX(generale!$A$5:$I$1004,$Z622,5),"")</f>
        <v>0</v>
      </c>
      <c r="AG622" s="32">
        <f>IFERROR(INDEX(generale!$A$5:$I$1004,$Z622,6),"")</f>
        <v>0</v>
      </c>
      <c r="AH622" s="13">
        <f>IFERROR(INDEX(generale!$A$5:$I$1004,$Z622,7),"")</f>
        <v>0</v>
      </c>
      <c r="AI622" s="13">
        <f>IFERROR(INDEX(generale!$A$5:$I$1004,$Z622,8),"")</f>
        <v>0</v>
      </c>
    </row>
    <row r="623" spans="1:35">
      <c r="A623" s="12" t="str">
        <f t="shared" si="117"/>
        <v/>
      </c>
      <c r="B623" s="42" t="str">
        <f t="shared" si="118"/>
        <v/>
      </c>
      <c r="C623" s="42" t="str">
        <f t="shared" si="119"/>
        <v/>
      </c>
      <c r="D623" s="12" t="str">
        <f t="shared" si="120"/>
        <v/>
      </c>
      <c r="E623" s="12" t="str">
        <f t="shared" si="121"/>
        <v/>
      </c>
      <c r="F623" s="12" t="str">
        <f t="shared" si="122"/>
        <v/>
      </c>
      <c r="G623" s="44" t="str">
        <f t="shared" si="123"/>
        <v/>
      </c>
      <c r="H623" s="44" t="str">
        <f t="shared" si="124"/>
        <v/>
      </c>
      <c r="Z623" s="12">
        <f t="shared" si="125"/>
        <v>621</v>
      </c>
      <c r="AA623" s="12">
        <f t="shared" si="116"/>
        <v>17</v>
      </c>
      <c r="AB623" s="32">
        <f>IFERROR(INDEX(generale!$A$5:$I$1004,$Z623,1),"")</f>
        <v>0</v>
      </c>
      <c r="AC623" s="32">
        <f>IFERROR(INDEX(generale!$A$5:$I$1004,$Z623,2),"")</f>
        <v>0</v>
      </c>
      <c r="AD623" s="32">
        <f>IFERROR(INDEX(generale!$A$5:$I$1004,$Z623,3),"")</f>
        <v>0</v>
      </c>
      <c r="AE623" s="32">
        <f>IFERROR(INDEX(generale!$A$5:$I$1004,$Z623,4),"")</f>
        <v>0</v>
      </c>
      <c r="AF623" s="32">
        <f>IFERROR(INDEX(generale!$A$5:$I$1004,$Z623,5),"")</f>
        <v>0</v>
      </c>
      <c r="AG623" s="32">
        <f>IFERROR(INDEX(generale!$A$5:$I$1004,$Z623,6),"")</f>
        <v>0</v>
      </c>
      <c r="AH623" s="13">
        <f>IFERROR(INDEX(generale!$A$5:$I$1004,$Z623,7),"")</f>
        <v>0</v>
      </c>
      <c r="AI623" s="13">
        <f>IFERROR(INDEX(generale!$A$5:$I$1004,$Z623,8),"")</f>
        <v>0</v>
      </c>
    </row>
    <row r="624" spans="1:35">
      <c r="A624" s="12" t="str">
        <f t="shared" si="117"/>
        <v/>
      </c>
      <c r="B624" s="42" t="str">
        <f t="shared" si="118"/>
        <v/>
      </c>
      <c r="C624" s="42" t="str">
        <f t="shared" si="119"/>
        <v/>
      </c>
      <c r="D624" s="12" t="str">
        <f t="shared" si="120"/>
        <v/>
      </c>
      <c r="E624" s="12" t="str">
        <f t="shared" si="121"/>
        <v/>
      </c>
      <c r="F624" s="12" t="str">
        <f t="shared" si="122"/>
        <v/>
      </c>
      <c r="G624" s="44" t="str">
        <f t="shared" si="123"/>
        <v/>
      </c>
      <c r="H624" s="44" t="str">
        <f t="shared" si="124"/>
        <v/>
      </c>
      <c r="Z624" s="12">
        <f t="shared" si="125"/>
        <v>622</v>
      </c>
      <c r="AA624" s="12">
        <f t="shared" si="116"/>
        <v>17</v>
      </c>
      <c r="AB624" s="32">
        <f>IFERROR(INDEX(generale!$A$5:$I$1004,$Z624,1),"")</f>
        <v>0</v>
      </c>
      <c r="AC624" s="32">
        <f>IFERROR(INDEX(generale!$A$5:$I$1004,$Z624,2),"")</f>
        <v>0</v>
      </c>
      <c r="AD624" s="32">
        <f>IFERROR(INDEX(generale!$A$5:$I$1004,$Z624,3),"")</f>
        <v>0</v>
      </c>
      <c r="AE624" s="32">
        <f>IFERROR(INDEX(generale!$A$5:$I$1004,$Z624,4),"")</f>
        <v>0</v>
      </c>
      <c r="AF624" s="32">
        <f>IFERROR(INDEX(generale!$A$5:$I$1004,$Z624,5),"")</f>
        <v>0</v>
      </c>
      <c r="AG624" s="32">
        <f>IFERROR(INDEX(generale!$A$5:$I$1004,$Z624,6),"")</f>
        <v>0</v>
      </c>
      <c r="AH624" s="13">
        <f>IFERROR(INDEX(generale!$A$5:$I$1004,$Z624,7),"")</f>
        <v>0</v>
      </c>
      <c r="AI624" s="13">
        <f>IFERROR(INDEX(generale!$A$5:$I$1004,$Z624,8),"")</f>
        <v>0</v>
      </c>
    </row>
    <row r="625" spans="1:35">
      <c r="A625" s="12" t="str">
        <f t="shared" si="117"/>
        <v/>
      </c>
      <c r="B625" s="42" t="str">
        <f t="shared" si="118"/>
        <v/>
      </c>
      <c r="C625" s="42" t="str">
        <f t="shared" si="119"/>
        <v/>
      </c>
      <c r="D625" s="12" t="str">
        <f t="shared" si="120"/>
        <v/>
      </c>
      <c r="E625" s="12" t="str">
        <f t="shared" si="121"/>
        <v/>
      </c>
      <c r="F625" s="12" t="str">
        <f t="shared" si="122"/>
        <v/>
      </c>
      <c r="G625" s="44" t="str">
        <f t="shared" si="123"/>
        <v/>
      </c>
      <c r="H625" s="44" t="str">
        <f t="shared" si="124"/>
        <v/>
      </c>
      <c r="Z625" s="12">
        <f t="shared" si="125"/>
        <v>623</v>
      </c>
      <c r="AA625" s="12">
        <f t="shared" si="116"/>
        <v>17</v>
      </c>
      <c r="AB625" s="32">
        <f>IFERROR(INDEX(generale!$A$5:$I$1004,$Z625,1),"")</f>
        <v>0</v>
      </c>
      <c r="AC625" s="32">
        <f>IFERROR(INDEX(generale!$A$5:$I$1004,$Z625,2),"")</f>
        <v>0</v>
      </c>
      <c r="AD625" s="32">
        <f>IFERROR(INDEX(generale!$A$5:$I$1004,$Z625,3),"")</f>
        <v>0</v>
      </c>
      <c r="AE625" s="32">
        <f>IFERROR(INDEX(generale!$A$5:$I$1004,$Z625,4),"")</f>
        <v>0</v>
      </c>
      <c r="AF625" s="32">
        <f>IFERROR(INDEX(generale!$A$5:$I$1004,$Z625,5),"")</f>
        <v>0</v>
      </c>
      <c r="AG625" s="32">
        <f>IFERROR(INDEX(generale!$A$5:$I$1004,$Z625,6),"")</f>
        <v>0</v>
      </c>
      <c r="AH625" s="13">
        <f>IFERROR(INDEX(generale!$A$5:$I$1004,$Z625,7),"")</f>
        <v>0</v>
      </c>
      <c r="AI625" s="13">
        <f>IFERROR(INDEX(generale!$A$5:$I$1004,$Z625,8),"")</f>
        <v>0</v>
      </c>
    </row>
    <row r="626" spans="1:35">
      <c r="A626" s="12" t="str">
        <f t="shared" si="117"/>
        <v/>
      </c>
      <c r="B626" s="42" t="str">
        <f t="shared" si="118"/>
        <v/>
      </c>
      <c r="C626" s="42" t="str">
        <f t="shared" si="119"/>
        <v/>
      </c>
      <c r="D626" s="12" t="str">
        <f t="shared" si="120"/>
        <v/>
      </c>
      <c r="E626" s="12" t="str">
        <f t="shared" si="121"/>
        <v/>
      </c>
      <c r="F626" s="12" t="str">
        <f t="shared" si="122"/>
        <v/>
      </c>
      <c r="G626" s="44" t="str">
        <f t="shared" si="123"/>
        <v/>
      </c>
      <c r="H626" s="44" t="str">
        <f t="shared" si="124"/>
        <v/>
      </c>
      <c r="Z626" s="12">
        <f t="shared" si="125"/>
        <v>624</v>
      </c>
      <c r="AA626" s="12">
        <f t="shared" si="116"/>
        <v>17</v>
      </c>
      <c r="AB626" s="32">
        <f>IFERROR(INDEX(generale!$A$5:$I$1004,$Z626,1),"")</f>
        <v>0</v>
      </c>
      <c r="AC626" s="32">
        <f>IFERROR(INDEX(generale!$A$5:$I$1004,$Z626,2),"")</f>
        <v>0</v>
      </c>
      <c r="AD626" s="32">
        <f>IFERROR(INDEX(generale!$A$5:$I$1004,$Z626,3),"")</f>
        <v>0</v>
      </c>
      <c r="AE626" s="32">
        <f>IFERROR(INDEX(generale!$A$5:$I$1004,$Z626,4),"")</f>
        <v>0</v>
      </c>
      <c r="AF626" s="32">
        <f>IFERROR(INDEX(generale!$A$5:$I$1004,$Z626,5),"")</f>
        <v>0</v>
      </c>
      <c r="AG626" s="32">
        <f>IFERROR(INDEX(generale!$A$5:$I$1004,$Z626,6),"")</f>
        <v>0</v>
      </c>
      <c r="AH626" s="13">
        <f>IFERROR(INDEX(generale!$A$5:$I$1004,$Z626,7),"")</f>
        <v>0</v>
      </c>
      <c r="AI626" s="13">
        <f>IFERROR(INDEX(generale!$A$5:$I$1004,$Z626,8),"")</f>
        <v>0</v>
      </c>
    </row>
    <row r="627" spans="1:35">
      <c r="A627" s="12" t="str">
        <f t="shared" si="117"/>
        <v/>
      </c>
      <c r="B627" s="42" t="str">
        <f t="shared" si="118"/>
        <v/>
      </c>
      <c r="C627" s="42" t="str">
        <f t="shared" si="119"/>
        <v/>
      </c>
      <c r="D627" s="12" t="str">
        <f t="shared" si="120"/>
        <v/>
      </c>
      <c r="E627" s="12" t="str">
        <f t="shared" si="121"/>
        <v/>
      </c>
      <c r="F627" s="12" t="str">
        <f t="shared" si="122"/>
        <v/>
      </c>
      <c r="G627" s="44" t="str">
        <f t="shared" si="123"/>
        <v/>
      </c>
      <c r="H627" s="44" t="str">
        <f t="shared" si="124"/>
        <v/>
      </c>
      <c r="Z627" s="12">
        <f t="shared" si="125"/>
        <v>625</v>
      </c>
      <c r="AA627" s="12">
        <f t="shared" si="116"/>
        <v>17</v>
      </c>
      <c r="AB627" s="32">
        <f>IFERROR(INDEX(generale!$A$5:$I$1004,$Z627,1),"")</f>
        <v>0</v>
      </c>
      <c r="AC627" s="32">
        <f>IFERROR(INDEX(generale!$A$5:$I$1004,$Z627,2),"")</f>
        <v>0</v>
      </c>
      <c r="AD627" s="32">
        <f>IFERROR(INDEX(generale!$A$5:$I$1004,$Z627,3),"")</f>
        <v>0</v>
      </c>
      <c r="AE627" s="32">
        <f>IFERROR(INDEX(generale!$A$5:$I$1004,$Z627,4),"")</f>
        <v>0</v>
      </c>
      <c r="AF627" s="32">
        <f>IFERROR(INDEX(generale!$A$5:$I$1004,$Z627,5),"")</f>
        <v>0</v>
      </c>
      <c r="AG627" s="32">
        <f>IFERROR(INDEX(generale!$A$5:$I$1004,$Z627,6),"")</f>
        <v>0</v>
      </c>
      <c r="AH627" s="13">
        <f>IFERROR(INDEX(generale!$A$5:$I$1004,$Z627,7),"")</f>
        <v>0</v>
      </c>
      <c r="AI627" s="13">
        <f>IFERROR(INDEX(generale!$A$5:$I$1004,$Z627,8),"")</f>
        <v>0</v>
      </c>
    </row>
    <row r="628" spans="1:35">
      <c r="A628" s="12" t="str">
        <f t="shared" si="117"/>
        <v/>
      </c>
      <c r="B628" s="42" t="str">
        <f t="shared" si="118"/>
        <v/>
      </c>
      <c r="C628" s="42" t="str">
        <f t="shared" si="119"/>
        <v/>
      </c>
      <c r="D628" s="12" t="str">
        <f t="shared" si="120"/>
        <v/>
      </c>
      <c r="E628" s="12" t="str">
        <f t="shared" si="121"/>
        <v/>
      </c>
      <c r="F628" s="12" t="str">
        <f t="shared" si="122"/>
        <v/>
      </c>
      <c r="G628" s="44" t="str">
        <f t="shared" si="123"/>
        <v/>
      </c>
      <c r="H628" s="44" t="str">
        <f t="shared" si="124"/>
        <v/>
      </c>
      <c r="Z628" s="12">
        <f t="shared" si="125"/>
        <v>626</v>
      </c>
      <c r="AA628" s="12">
        <f t="shared" si="116"/>
        <v>17</v>
      </c>
      <c r="AB628" s="32">
        <f>IFERROR(INDEX(generale!$A$5:$I$1004,$Z628,1),"")</f>
        <v>0</v>
      </c>
      <c r="AC628" s="32">
        <f>IFERROR(INDEX(generale!$A$5:$I$1004,$Z628,2),"")</f>
        <v>0</v>
      </c>
      <c r="AD628" s="32">
        <f>IFERROR(INDEX(generale!$A$5:$I$1004,$Z628,3),"")</f>
        <v>0</v>
      </c>
      <c r="AE628" s="32">
        <f>IFERROR(INDEX(generale!$A$5:$I$1004,$Z628,4),"")</f>
        <v>0</v>
      </c>
      <c r="AF628" s="32">
        <f>IFERROR(INDEX(generale!$A$5:$I$1004,$Z628,5),"")</f>
        <v>0</v>
      </c>
      <c r="AG628" s="32">
        <f>IFERROR(INDEX(generale!$A$5:$I$1004,$Z628,6),"")</f>
        <v>0</v>
      </c>
      <c r="AH628" s="13">
        <f>IFERROR(INDEX(generale!$A$5:$I$1004,$Z628,7),"")</f>
        <v>0</v>
      </c>
      <c r="AI628" s="13">
        <f>IFERROR(INDEX(generale!$A$5:$I$1004,$Z628,8),"")</f>
        <v>0</v>
      </c>
    </row>
    <row r="629" spans="1:35">
      <c r="A629" s="12" t="str">
        <f t="shared" si="117"/>
        <v/>
      </c>
      <c r="B629" s="42" t="str">
        <f t="shared" si="118"/>
        <v/>
      </c>
      <c r="C629" s="42" t="str">
        <f t="shared" si="119"/>
        <v/>
      </c>
      <c r="D629" s="12" t="str">
        <f t="shared" si="120"/>
        <v/>
      </c>
      <c r="E629" s="12" t="str">
        <f t="shared" si="121"/>
        <v/>
      </c>
      <c r="F629" s="12" t="str">
        <f t="shared" si="122"/>
        <v/>
      </c>
      <c r="G629" s="44" t="str">
        <f t="shared" si="123"/>
        <v/>
      </c>
      <c r="H629" s="44" t="str">
        <f t="shared" si="124"/>
        <v/>
      </c>
      <c r="Z629" s="12">
        <f t="shared" si="125"/>
        <v>627</v>
      </c>
      <c r="AA629" s="12">
        <f t="shared" si="116"/>
        <v>17</v>
      </c>
      <c r="AB629" s="32">
        <f>IFERROR(INDEX(generale!$A$5:$I$1004,$Z629,1),"")</f>
        <v>0</v>
      </c>
      <c r="AC629" s="32">
        <f>IFERROR(INDEX(generale!$A$5:$I$1004,$Z629,2),"")</f>
        <v>0</v>
      </c>
      <c r="AD629" s="32">
        <f>IFERROR(INDEX(generale!$A$5:$I$1004,$Z629,3),"")</f>
        <v>0</v>
      </c>
      <c r="AE629" s="32">
        <f>IFERROR(INDEX(generale!$A$5:$I$1004,$Z629,4),"")</f>
        <v>0</v>
      </c>
      <c r="AF629" s="32">
        <f>IFERROR(INDEX(generale!$A$5:$I$1004,$Z629,5),"")</f>
        <v>0</v>
      </c>
      <c r="AG629" s="32">
        <f>IFERROR(INDEX(generale!$A$5:$I$1004,$Z629,6),"")</f>
        <v>0</v>
      </c>
      <c r="AH629" s="13">
        <f>IFERROR(INDEX(generale!$A$5:$I$1004,$Z629,7),"")</f>
        <v>0</v>
      </c>
      <c r="AI629" s="13">
        <f>IFERROR(INDEX(generale!$A$5:$I$1004,$Z629,8),"")</f>
        <v>0</v>
      </c>
    </row>
    <row r="630" spans="1:35">
      <c r="A630" s="12" t="str">
        <f t="shared" si="117"/>
        <v/>
      </c>
      <c r="B630" s="42" t="str">
        <f t="shared" si="118"/>
        <v/>
      </c>
      <c r="C630" s="42" t="str">
        <f t="shared" si="119"/>
        <v/>
      </c>
      <c r="D630" s="12" t="str">
        <f t="shared" si="120"/>
        <v/>
      </c>
      <c r="E630" s="12" t="str">
        <f t="shared" si="121"/>
        <v/>
      </c>
      <c r="F630" s="12" t="str">
        <f t="shared" si="122"/>
        <v/>
      </c>
      <c r="G630" s="44" t="str">
        <f t="shared" si="123"/>
        <v/>
      </c>
      <c r="H630" s="44" t="str">
        <f t="shared" si="124"/>
        <v/>
      </c>
      <c r="Z630" s="12">
        <f t="shared" si="125"/>
        <v>628</v>
      </c>
      <c r="AA630" s="12">
        <f t="shared" si="116"/>
        <v>17</v>
      </c>
      <c r="AB630" s="32">
        <f>IFERROR(INDEX(generale!$A$5:$I$1004,$Z630,1),"")</f>
        <v>0</v>
      </c>
      <c r="AC630" s="32">
        <f>IFERROR(INDEX(generale!$A$5:$I$1004,$Z630,2),"")</f>
        <v>0</v>
      </c>
      <c r="AD630" s="32">
        <f>IFERROR(INDEX(generale!$A$5:$I$1004,$Z630,3),"")</f>
        <v>0</v>
      </c>
      <c r="AE630" s="32">
        <f>IFERROR(INDEX(generale!$A$5:$I$1004,$Z630,4),"")</f>
        <v>0</v>
      </c>
      <c r="AF630" s="32">
        <f>IFERROR(INDEX(generale!$A$5:$I$1004,$Z630,5),"")</f>
        <v>0</v>
      </c>
      <c r="AG630" s="32">
        <f>IFERROR(INDEX(generale!$A$5:$I$1004,$Z630,6),"")</f>
        <v>0</v>
      </c>
      <c r="AH630" s="13">
        <f>IFERROR(INDEX(generale!$A$5:$I$1004,$Z630,7),"")</f>
        <v>0</v>
      </c>
      <c r="AI630" s="13">
        <f>IFERROR(INDEX(generale!$A$5:$I$1004,$Z630,8),"")</f>
        <v>0</v>
      </c>
    </row>
    <row r="631" spans="1:35">
      <c r="A631" s="12" t="str">
        <f t="shared" si="117"/>
        <v/>
      </c>
      <c r="B631" s="42" t="str">
        <f t="shared" si="118"/>
        <v/>
      </c>
      <c r="C631" s="42" t="str">
        <f t="shared" si="119"/>
        <v/>
      </c>
      <c r="D631" s="12" t="str">
        <f t="shared" si="120"/>
        <v/>
      </c>
      <c r="E631" s="12" t="str">
        <f t="shared" si="121"/>
        <v/>
      </c>
      <c r="F631" s="12" t="str">
        <f t="shared" si="122"/>
        <v/>
      </c>
      <c r="G631" s="44" t="str">
        <f t="shared" si="123"/>
        <v/>
      </c>
      <c r="H631" s="44" t="str">
        <f t="shared" si="124"/>
        <v/>
      </c>
      <c r="Z631" s="12">
        <f t="shared" si="125"/>
        <v>629</v>
      </c>
      <c r="AA631" s="12">
        <f t="shared" si="116"/>
        <v>17</v>
      </c>
      <c r="AB631" s="32">
        <f>IFERROR(INDEX(generale!$A$5:$I$1004,$Z631,1),"")</f>
        <v>0</v>
      </c>
      <c r="AC631" s="32">
        <f>IFERROR(INDEX(generale!$A$5:$I$1004,$Z631,2),"")</f>
        <v>0</v>
      </c>
      <c r="AD631" s="32">
        <f>IFERROR(INDEX(generale!$A$5:$I$1004,$Z631,3),"")</f>
        <v>0</v>
      </c>
      <c r="AE631" s="32">
        <f>IFERROR(INDEX(generale!$A$5:$I$1004,$Z631,4),"")</f>
        <v>0</v>
      </c>
      <c r="AF631" s="32">
        <f>IFERROR(INDEX(generale!$A$5:$I$1004,$Z631,5),"")</f>
        <v>0</v>
      </c>
      <c r="AG631" s="32">
        <f>IFERROR(INDEX(generale!$A$5:$I$1004,$Z631,6),"")</f>
        <v>0</v>
      </c>
      <c r="AH631" s="13">
        <f>IFERROR(INDEX(generale!$A$5:$I$1004,$Z631,7),"")</f>
        <v>0</v>
      </c>
      <c r="AI631" s="13">
        <f>IFERROR(INDEX(generale!$A$5:$I$1004,$Z631,8),"")</f>
        <v>0</v>
      </c>
    </row>
    <row r="632" spans="1:35">
      <c r="A632" s="12" t="str">
        <f t="shared" si="117"/>
        <v/>
      </c>
      <c r="B632" s="42" t="str">
        <f t="shared" si="118"/>
        <v/>
      </c>
      <c r="C632" s="42" t="str">
        <f t="shared" si="119"/>
        <v/>
      </c>
      <c r="D632" s="12" t="str">
        <f t="shared" si="120"/>
        <v/>
      </c>
      <c r="E632" s="12" t="str">
        <f t="shared" si="121"/>
        <v/>
      </c>
      <c r="F632" s="12" t="str">
        <f t="shared" si="122"/>
        <v/>
      </c>
      <c r="G632" s="44" t="str">
        <f t="shared" si="123"/>
        <v/>
      </c>
      <c r="H632" s="44" t="str">
        <f t="shared" si="124"/>
        <v/>
      </c>
      <c r="Z632" s="12">
        <f t="shared" si="125"/>
        <v>630</v>
      </c>
      <c r="AA632" s="12">
        <f t="shared" si="116"/>
        <v>17</v>
      </c>
      <c r="AB632" s="32">
        <f>IFERROR(INDEX(generale!$A$5:$I$1004,$Z632,1),"")</f>
        <v>0</v>
      </c>
      <c r="AC632" s="32">
        <f>IFERROR(INDEX(generale!$A$5:$I$1004,$Z632,2),"")</f>
        <v>0</v>
      </c>
      <c r="AD632" s="32">
        <f>IFERROR(INDEX(generale!$A$5:$I$1004,$Z632,3),"")</f>
        <v>0</v>
      </c>
      <c r="AE632" s="32">
        <f>IFERROR(INDEX(generale!$A$5:$I$1004,$Z632,4),"")</f>
        <v>0</v>
      </c>
      <c r="AF632" s="32">
        <f>IFERROR(INDEX(generale!$A$5:$I$1004,$Z632,5),"")</f>
        <v>0</v>
      </c>
      <c r="AG632" s="32">
        <f>IFERROR(INDEX(generale!$A$5:$I$1004,$Z632,6),"")</f>
        <v>0</v>
      </c>
      <c r="AH632" s="13">
        <f>IFERROR(INDEX(generale!$A$5:$I$1004,$Z632,7),"")</f>
        <v>0</v>
      </c>
      <c r="AI632" s="13">
        <f>IFERROR(INDEX(generale!$A$5:$I$1004,$Z632,8),"")</f>
        <v>0</v>
      </c>
    </row>
    <row r="633" spans="1:35">
      <c r="A633" s="12" t="str">
        <f t="shared" si="117"/>
        <v/>
      </c>
      <c r="B633" s="42" t="str">
        <f t="shared" si="118"/>
        <v/>
      </c>
      <c r="C633" s="42" t="str">
        <f t="shared" si="119"/>
        <v/>
      </c>
      <c r="D633" s="12" t="str">
        <f t="shared" si="120"/>
        <v/>
      </c>
      <c r="E633" s="12" t="str">
        <f t="shared" si="121"/>
        <v/>
      </c>
      <c r="F633" s="12" t="str">
        <f t="shared" si="122"/>
        <v/>
      </c>
      <c r="G633" s="44" t="str">
        <f t="shared" si="123"/>
        <v/>
      </c>
      <c r="H633" s="44" t="str">
        <f t="shared" si="124"/>
        <v/>
      </c>
      <c r="Z633" s="12">
        <f t="shared" si="125"/>
        <v>631</v>
      </c>
      <c r="AA633" s="12">
        <f t="shared" si="116"/>
        <v>17</v>
      </c>
      <c r="AB633" s="32">
        <f>IFERROR(INDEX(generale!$A$5:$I$1004,$Z633,1),"")</f>
        <v>0</v>
      </c>
      <c r="AC633" s="32">
        <f>IFERROR(INDEX(generale!$A$5:$I$1004,$Z633,2),"")</f>
        <v>0</v>
      </c>
      <c r="AD633" s="32">
        <f>IFERROR(INDEX(generale!$A$5:$I$1004,$Z633,3),"")</f>
        <v>0</v>
      </c>
      <c r="AE633" s="32">
        <f>IFERROR(INDEX(generale!$A$5:$I$1004,$Z633,4),"")</f>
        <v>0</v>
      </c>
      <c r="AF633" s="32">
        <f>IFERROR(INDEX(generale!$A$5:$I$1004,$Z633,5),"")</f>
        <v>0</v>
      </c>
      <c r="AG633" s="32">
        <f>IFERROR(INDEX(generale!$A$5:$I$1004,$Z633,6),"")</f>
        <v>0</v>
      </c>
      <c r="AH633" s="13">
        <f>IFERROR(INDEX(generale!$A$5:$I$1004,$Z633,7),"")</f>
        <v>0</v>
      </c>
      <c r="AI633" s="13">
        <f>IFERROR(INDEX(generale!$A$5:$I$1004,$Z633,8),"")</f>
        <v>0</v>
      </c>
    </row>
    <row r="634" spans="1:35">
      <c r="A634" s="12" t="str">
        <f t="shared" si="117"/>
        <v/>
      </c>
      <c r="B634" s="42" t="str">
        <f t="shared" si="118"/>
        <v/>
      </c>
      <c r="C634" s="42" t="str">
        <f t="shared" si="119"/>
        <v/>
      </c>
      <c r="D634" s="12" t="str">
        <f t="shared" si="120"/>
        <v/>
      </c>
      <c r="E634" s="12" t="str">
        <f t="shared" si="121"/>
        <v/>
      </c>
      <c r="F634" s="12" t="str">
        <f t="shared" si="122"/>
        <v/>
      </c>
      <c r="G634" s="44" t="str">
        <f t="shared" si="123"/>
        <v/>
      </c>
      <c r="H634" s="44" t="str">
        <f t="shared" si="124"/>
        <v/>
      </c>
      <c r="Z634" s="12">
        <f t="shared" si="125"/>
        <v>632</v>
      </c>
      <c r="AA634" s="12">
        <f t="shared" si="116"/>
        <v>17</v>
      </c>
      <c r="AB634" s="32">
        <f>IFERROR(INDEX(generale!$A$5:$I$1004,$Z634,1),"")</f>
        <v>0</v>
      </c>
      <c r="AC634" s="32">
        <f>IFERROR(INDEX(generale!$A$5:$I$1004,$Z634,2),"")</f>
        <v>0</v>
      </c>
      <c r="AD634" s="32">
        <f>IFERROR(INDEX(generale!$A$5:$I$1004,$Z634,3),"")</f>
        <v>0</v>
      </c>
      <c r="AE634" s="32">
        <f>IFERROR(INDEX(generale!$A$5:$I$1004,$Z634,4),"")</f>
        <v>0</v>
      </c>
      <c r="AF634" s="32">
        <f>IFERROR(INDEX(generale!$A$5:$I$1004,$Z634,5),"")</f>
        <v>0</v>
      </c>
      <c r="AG634" s="32">
        <f>IFERROR(INDEX(generale!$A$5:$I$1004,$Z634,6),"")</f>
        <v>0</v>
      </c>
      <c r="AH634" s="13">
        <f>IFERROR(INDEX(generale!$A$5:$I$1004,$Z634,7),"")</f>
        <v>0</v>
      </c>
      <c r="AI634" s="13">
        <f>IFERROR(INDEX(generale!$A$5:$I$1004,$Z634,8),"")</f>
        <v>0</v>
      </c>
    </row>
    <row r="635" spans="1:35">
      <c r="A635" s="12" t="str">
        <f t="shared" si="117"/>
        <v/>
      </c>
      <c r="B635" s="42" t="str">
        <f t="shared" si="118"/>
        <v/>
      </c>
      <c r="C635" s="42" t="str">
        <f t="shared" si="119"/>
        <v/>
      </c>
      <c r="D635" s="12" t="str">
        <f t="shared" si="120"/>
        <v/>
      </c>
      <c r="E635" s="12" t="str">
        <f t="shared" si="121"/>
        <v/>
      </c>
      <c r="F635" s="12" t="str">
        <f t="shared" si="122"/>
        <v/>
      </c>
      <c r="G635" s="44" t="str">
        <f t="shared" si="123"/>
        <v/>
      </c>
      <c r="H635" s="44" t="str">
        <f t="shared" si="124"/>
        <v/>
      </c>
      <c r="Z635" s="12">
        <f t="shared" si="125"/>
        <v>633</v>
      </c>
      <c r="AA635" s="12">
        <f t="shared" si="116"/>
        <v>17</v>
      </c>
      <c r="AB635" s="32">
        <f>IFERROR(INDEX(generale!$A$5:$I$1004,$Z635,1),"")</f>
        <v>0</v>
      </c>
      <c r="AC635" s="32">
        <f>IFERROR(INDEX(generale!$A$5:$I$1004,$Z635,2),"")</f>
        <v>0</v>
      </c>
      <c r="AD635" s="32">
        <f>IFERROR(INDEX(generale!$A$5:$I$1004,$Z635,3),"")</f>
        <v>0</v>
      </c>
      <c r="AE635" s="32">
        <f>IFERROR(INDEX(generale!$A$5:$I$1004,$Z635,4),"")</f>
        <v>0</v>
      </c>
      <c r="AF635" s="32">
        <f>IFERROR(INDEX(generale!$A$5:$I$1004,$Z635,5),"")</f>
        <v>0</v>
      </c>
      <c r="AG635" s="32">
        <f>IFERROR(INDEX(generale!$A$5:$I$1004,$Z635,6),"")</f>
        <v>0</v>
      </c>
      <c r="AH635" s="13">
        <f>IFERROR(INDEX(generale!$A$5:$I$1004,$Z635,7),"")</f>
        <v>0</v>
      </c>
      <c r="AI635" s="13">
        <f>IFERROR(INDEX(generale!$A$5:$I$1004,$Z635,8),"")</f>
        <v>0</v>
      </c>
    </row>
    <row r="636" spans="1:35">
      <c r="A636" s="12" t="str">
        <f t="shared" si="117"/>
        <v/>
      </c>
      <c r="B636" s="42" t="str">
        <f t="shared" si="118"/>
        <v/>
      </c>
      <c r="C636" s="42" t="str">
        <f t="shared" si="119"/>
        <v/>
      </c>
      <c r="D636" s="12" t="str">
        <f t="shared" si="120"/>
        <v/>
      </c>
      <c r="E636" s="12" t="str">
        <f t="shared" si="121"/>
        <v/>
      </c>
      <c r="F636" s="12" t="str">
        <f t="shared" si="122"/>
        <v/>
      </c>
      <c r="G636" s="44" t="str">
        <f t="shared" si="123"/>
        <v/>
      </c>
      <c r="H636" s="44" t="str">
        <f t="shared" si="124"/>
        <v/>
      </c>
      <c r="Z636" s="12">
        <f t="shared" si="125"/>
        <v>634</v>
      </c>
      <c r="AA636" s="12">
        <f t="shared" si="116"/>
        <v>17</v>
      </c>
      <c r="AB636" s="32">
        <f>IFERROR(INDEX(generale!$A$5:$I$1004,$Z636,1),"")</f>
        <v>0</v>
      </c>
      <c r="AC636" s="32">
        <f>IFERROR(INDEX(generale!$A$5:$I$1004,$Z636,2),"")</f>
        <v>0</v>
      </c>
      <c r="AD636" s="32">
        <f>IFERROR(INDEX(generale!$A$5:$I$1004,$Z636,3),"")</f>
        <v>0</v>
      </c>
      <c r="AE636" s="32">
        <f>IFERROR(INDEX(generale!$A$5:$I$1004,$Z636,4),"")</f>
        <v>0</v>
      </c>
      <c r="AF636" s="32">
        <f>IFERROR(INDEX(generale!$A$5:$I$1004,$Z636,5),"")</f>
        <v>0</v>
      </c>
      <c r="AG636" s="32">
        <f>IFERROR(INDEX(generale!$A$5:$I$1004,$Z636,6),"")</f>
        <v>0</v>
      </c>
      <c r="AH636" s="13">
        <f>IFERROR(INDEX(generale!$A$5:$I$1004,$Z636,7),"")</f>
        <v>0</v>
      </c>
      <c r="AI636" s="13">
        <f>IFERROR(INDEX(generale!$A$5:$I$1004,$Z636,8),"")</f>
        <v>0</v>
      </c>
    </row>
    <row r="637" spans="1:35">
      <c r="A637" s="12" t="str">
        <f t="shared" si="117"/>
        <v/>
      </c>
      <c r="B637" s="42" t="str">
        <f t="shared" si="118"/>
        <v/>
      </c>
      <c r="C637" s="42" t="str">
        <f t="shared" si="119"/>
        <v/>
      </c>
      <c r="D637" s="12" t="str">
        <f t="shared" si="120"/>
        <v/>
      </c>
      <c r="E637" s="12" t="str">
        <f t="shared" si="121"/>
        <v/>
      </c>
      <c r="F637" s="12" t="str">
        <f t="shared" si="122"/>
        <v/>
      </c>
      <c r="G637" s="44" t="str">
        <f t="shared" si="123"/>
        <v/>
      </c>
      <c r="H637" s="44" t="str">
        <f t="shared" si="124"/>
        <v/>
      </c>
      <c r="Z637" s="12">
        <f t="shared" si="125"/>
        <v>635</v>
      </c>
      <c r="AA637" s="12">
        <f t="shared" si="116"/>
        <v>17</v>
      </c>
      <c r="AB637" s="32">
        <f>IFERROR(INDEX(generale!$A$5:$I$1004,$Z637,1),"")</f>
        <v>0</v>
      </c>
      <c r="AC637" s="32">
        <f>IFERROR(INDEX(generale!$A$5:$I$1004,$Z637,2),"")</f>
        <v>0</v>
      </c>
      <c r="AD637" s="32">
        <f>IFERROR(INDEX(generale!$A$5:$I$1004,$Z637,3),"")</f>
        <v>0</v>
      </c>
      <c r="AE637" s="32">
        <f>IFERROR(INDEX(generale!$A$5:$I$1004,$Z637,4),"")</f>
        <v>0</v>
      </c>
      <c r="AF637" s="32">
        <f>IFERROR(INDEX(generale!$A$5:$I$1004,$Z637,5),"")</f>
        <v>0</v>
      </c>
      <c r="AG637" s="32">
        <f>IFERROR(INDEX(generale!$A$5:$I$1004,$Z637,6),"")</f>
        <v>0</v>
      </c>
      <c r="AH637" s="13">
        <f>IFERROR(INDEX(generale!$A$5:$I$1004,$Z637,7),"")</f>
        <v>0</v>
      </c>
      <c r="AI637" s="13">
        <f>IFERROR(INDEX(generale!$A$5:$I$1004,$Z637,8),"")</f>
        <v>0</v>
      </c>
    </row>
    <row r="638" spans="1:35">
      <c r="A638" s="12" t="str">
        <f t="shared" si="117"/>
        <v/>
      </c>
      <c r="B638" s="42" t="str">
        <f t="shared" si="118"/>
        <v/>
      </c>
      <c r="C638" s="42" t="str">
        <f t="shared" si="119"/>
        <v/>
      </c>
      <c r="D638" s="12" t="str">
        <f t="shared" si="120"/>
        <v/>
      </c>
      <c r="E638" s="12" t="str">
        <f t="shared" si="121"/>
        <v/>
      </c>
      <c r="F638" s="12" t="str">
        <f t="shared" si="122"/>
        <v/>
      </c>
      <c r="G638" s="44" t="str">
        <f t="shared" si="123"/>
        <v/>
      </c>
      <c r="H638" s="44" t="str">
        <f t="shared" si="124"/>
        <v/>
      </c>
      <c r="Z638" s="12">
        <f t="shared" si="125"/>
        <v>636</v>
      </c>
      <c r="AA638" s="12">
        <f t="shared" si="116"/>
        <v>17</v>
      </c>
      <c r="AB638" s="32">
        <f>IFERROR(INDEX(generale!$A$5:$I$1004,$Z638,1),"")</f>
        <v>0</v>
      </c>
      <c r="AC638" s="32">
        <f>IFERROR(INDEX(generale!$A$5:$I$1004,$Z638,2),"")</f>
        <v>0</v>
      </c>
      <c r="AD638" s="32">
        <f>IFERROR(INDEX(generale!$A$5:$I$1004,$Z638,3),"")</f>
        <v>0</v>
      </c>
      <c r="AE638" s="32">
        <f>IFERROR(INDEX(generale!$A$5:$I$1004,$Z638,4),"")</f>
        <v>0</v>
      </c>
      <c r="AF638" s="32">
        <f>IFERROR(INDEX(generale!$A$5:$I$1004,$Z638,5),"")</f>
        <v>0</v>
      </c>
      <c r="AG638" s="32">
        <f>IFERROR(INDEX(generale!$A$5:$I$1004,$Z638,6),"")</f>
        <v>0</v>
      </c>
      <c r="AH638" s="13">
        <f>IFERROR(INDEX(generale!$A$5:$I$1004,$Z638,7),"")</f>
        <v>0</v>
      </c>
      <c r="AI638" s="13">
        <f>IFERROR(INDEX(generale!$A$5:$I$1004,$Z638,8),"")</f>
        <v>0</v>
      </c>
    </row>
    <row r="639" spans="1:35">
      <c r="A639" s="12" t="str">
        <f t="shared" si="117"/>
        <v/>
      </c>
      <c r="B639" s="42" t="str">
        <f t="shared" si="118"/>
        <v/>
      </c>
      <c r="C639" s="42" t="str">
        <f t="shared" si="119"/>
        <v/>
      </c>
      <c r="D639" s="12" t="str">
        <f t="shared" si="120"/>
        <v/>
      </c>
      <c r="E639" s="12" t="str">
        <f t="shared" si="121"/>
        <v/>
      </c>
      <c r="F639" s="12" t="str">
        <f t="shared" si="122"/>
        <v/>
      </c>
      <c r="G639" s="44" t="str">
        <f t="shared" si="123"/>
        <v/>
      </c>
      <c r="H639" s="44" t="str">
        <f t="shared" si="124"/>
        <v/>
      </c>
      <c r="Z639" s="12">
        <f t="shared" si="125"/>
        <v>637</v>
      </c>
      <c r="AA639" s="12">
        <f t="shared" si="116"/>
        <v>17</v>
      </c>
      <c r="AB639" s="32">
        <f>IFERROR(INDEX(generale!$A$5:$I$1004,$Z639,1),"")</f>
        <v>0</v>
      </c>
      <c r="AC639" s="32">
        <f>IFERROR(INDEX(generale!$A$5:$I$1004,$Z639,2),"")</f>
        <v>0</v>
      </c>
      <c r="AD639" s="32">
        <f>IFERROR(INDEX(generale!$A$5:$I$1004,$Z639,3),"")</f>
        <v>0</v>
      </c>
      <c r="AE639" s="32">
        <f>IFERROR(INDEX(generale!$A$5:$I$1004,$Z639,4),"")</f>
        <v>0</v>
      </c>
      <c r="AF639" s="32">
        <f>IFERROR(INDEX(generale!$A$5:$I$1004,$Z639,5),"")</f>
        <v>0</v>
      </c>
      <c r="AG639" s="32">
        <f>IFERROR(INDEX(generale!$A$5:$I$1004,$Z639,6),"")</f>
        <v>0</v>
      </c>
      <c r="AH639" s="13">
        <f>IFERROR(INDEX(generale!$A$5:$I$1004,$Z639,7),"")</f>
        <v>0</v>
      </c>
      <c r="AI639" s="13">
        <f>IFERROR(INDEX(generale!$A$5:$I$1004,$Z639,8),"")</f>
        <v>0</v>
      </c>
    </row>
    <row r="640" spans="1:35">
      <c r="A640" s="12" t="str">
        <f t="shared" si="117"/>
        <v/>
      </c>
      <c r="B640" s="42" t="str">
        <f t="shared" si="118"/>
        <v/>
      </c>
      <c r="C640" s="42" t="str">
        <f t="shared" si="119"/>
        <v/>
      </c>
      <c r="D640" s="12" t="str">
        <f t="shared" si="120"/>
        <v/>
      </c>
      <c r="E640" s="12" t="str">
        <f t="shared" si="121"/>
        <v/>
      </c>
      <c r="F640" s="12" t="str">
        <f t="shared" si="122"/>
        <v/>
      </c>
      <c r="G640" s="44" t="str">
        <f t="shared" si="123"/>
        <v/>
      </c>
      <c r="H640" s="44" t="str">
        <f t="shared" si="124"/>
        <v/>
      </c>
      <c r="Z640" s="12">
        <f t="shared" si="125"/>
        <v>638</v>
      </c>
      <c r="AA640" s="12">
        <f t="shared" si="116"/>
        <v>17</v>
      </c>
      <c r="AB640" s="32">
        <f>IFERROR(INDEX(generale!$A$5:$I$1004,$Z640,1),"")</f>
        <v>0</v>
      </c>
      <c r="AC640" s="32">
        <f>IFERROR(INDEX(generale!$A$5:$I$1004,$Z640,2),"")</f>
        <v>0</v>
      </c>
      <c r="AD640" s="32">
        <f>IFERROR(INDEX(generale!$A$5:$I$1004,$Z640,3),"")</f>
        <v>0</v>
      </c>
      <c r="AE640" s="32">
        <f>IFERROR(INDEX(generale!$A$5:$I$1004,$Z640,4),"")</f>
        <v>0</v>
      </c>
      <c r="AF640" s="32">
        <f>IFERROR(INDEX(generale!$A$5:$I$1004,$Z640,5),"")</f>
        <v>0</v>
      </c>
      <c r="AG640" s="32">
        <f>IFERROR(INDEX(generale!$A$5:$I$1004,$Z640,6),"")</f>
        <v>0</v>
      </c>
      <c r="AH640" s="13">
        <f>IFERROR(INDEX(generale!$A$5:$I$1004,$Z640,7),"")</f>
        <v>0</v>
      </c>
      <c r="AI640" s="13">
        <f>IFERROR(INDEX(generale!$A$5:$I$1004,$Z640,8),"")</f>
        <v>0</v>
      </c>
    </row>
    <row r="641" spans="1:35">
      <c r="A641" s="12" t="str">
        <f t="shared" si="117"/>
        <v/>
      </c>
      <c r="B641" s="42" t="str">
        <f t="shared" si="118"/>
        <v/>
      </c>
      <c r="C641" s="42" t="str">
        <f t="shared" si="119"/>
        <v/>
      </c>
      <c r="D641" s="12" t="str">
        <f t="shared" si="120"/>
        <v/>
      </c>
      <c r="E641" s="12" t="str">
        <f t="shared" si="121"/>
        <v/>
      </c>
      <c r="F641" s="12" t="str">
        <f t="shared" si="122"/>
        <v/>
      </c>
      <c r="G641" s="44" t="str">
        <f t="shared" si="123"/>
        <v/>
      </c>
      <c r="H641" s="44" t="str">
        <f t="shared" si="124"/>
        <v/>
      </c>
      <c r="Z641" s="12">
        <f t="shared" si="125"/>
        <v>639</v>
      </c>
      <c r="AA641" s="12">
        <f t="shared" si="116"/>
        <v>17</v>
      </c>
      <c r="AB641" s="32">
        <f>IFERROR(INDEX(generale!$A$5:$I$1004,$Z641,1),"")</f>
        <v>0</v>
      </c>
      <c r="AC641" s="32">
        <f>IFERROR(INDEX(generale!$A$5:$I$1004,$Z641,2),"")</f>
        <v>0</v>
      </c>
      <c r="AD641" s="32">
        <f>IFERROR(INDEX(generale!$A$5:$I$1004,$Z641,3),"")</f>
        <v>0</v>
      </c>
      <c r="AE641" s="32">
        <f>IFERROR(INDEX(generale!$A$5:$I$1004,$Z641,4),"")</f>
        <v>0</v>
      </c>
      <c r="AF641" s="32">
        <f>IFERROR(INDEX(generale!$A$5:$I$1004,$Z641,5),"")</f>
        <v>0</v>
      </c>
      <c r="AG641" s="32">
        <f>IFERROR(INDEX(generale!$A$5:$I$1004,$Z641,6),"")</f>
        <v>0</v>
      </c>
      <c r="AH641" s="13">
        <f>IFERROR(INDEX(generale!$A$5:$I$1004,$Z641,7),"")</f>
        <v>0</v>
      </c>
      <c r="AI641" s="13">
        <f>IFERROR(INDEX(generale!$A$5:$I$1004,$Z641,8),"")</f>
        <v>0</v>
      </c>
    </row>
    <row r="642" spans="1:35">
      <c r="A642" s="12" t="str">
        <f t="shared" si="117"/>
        <v/>
      </c>
      <c r="B642" s="42" t="str">
        <f t="shared" si="118"/>
        <v/>
      </c>
      <c r="C642" s="42" t="str">
        <f t="shared" si="119"/>
        <v/>
      </c>
      <c r="D642" s="12" t="str">
        <f t="shared" si="120"/>
        <v/>
      </c>
      <c r="E642" s="12" t="str">
        <f t="shared" si="121"/>
        <v/>
      </c>
      <c r="F642" s="12" t="str">
        <f t="shared" si="122"/>
        <v/>
      </c>
      <c r="G642" s="44" t="str">
        <f t="shared" si="123"/>
        <v/>
      </c>
      <c r="H642" s="44" t="str">
        <f t="shared" si="124"/>
        <v/>
      </c>
      <c r="Z642" s="12">
        <f t="shared" si="125"/>
        <v>640</v>
      </c>
      <c r="AA642" s="12">
        <f t="shared" si="116"/>
        <v>17</v>
      </c>
      <c r="AB642" s="32">
        <f>IFERROR(INDEX(generale!$A$5:$I$1004,$Z642,1),"")</f>
        <v>0</v>
      </c>
      <c r="AC642" s="32">
        <f>IFERROR(INDEX(generale!$A$5:$I$1004,$Z642,2),"")</f>
        <v>0</v>
      </c>
      <c r="AD642" s="32">
        <f>IFERROR(INDEX(generale!$A$5:$I$1004,$Z642,3),"")</f>
        <v>0</v>
      </c>
      <c r="AE642" s="32">
        <f>IFERROR(INDEX(generale!$A$5:$I$1004,$Z642,4),"")</f>
        <v>0</v>
      </c>
      <c r="AF642" s="32">
        <f>IFERROR(INDEX(generale!$A$5:$I$1004,$Z642,5),"")</f>
        <v>0</v>
      </c>
      <c r="AG642" s="32">
        <f>IFERROR(INDEX(generale!$A$5:$I$1004,$Z642,6),"")</f>
        <v>0</v>
      </c>
      <c r="AH642" s="13">
        <f>IFERROR(INDEX(generale!$A$5:$I$1004,$Z642,7),"")</f>
        <v>0</v>
      </c>
      <c r="AI642" s="13">
        <f>IFERROR(INDEX(generale!$A$5:$I$1004,$Z642,8),"")</f>
        <v>0</v>
      </c>
    </row>
    <row r="643" spans="1:35">
      <c r="A643" s="12" t="str">
        <f t="shared" si="117"/>
        <v/>
      </c>
      <c r="B643" s="42" t="str">
        <f t="shared" si="118"/>
        <v/>
      </c>
      <c r="C643" s="42" t="str">
        <f t="shared" si="119"/>
        <v/>
      </c>
      <c r="D643" s="12" t="str">
        <f t="shared" si="120"/>
        <v/>
      </c>
      <c r="E643" s="12" t="str">
        <f t="shared" si="121"/>
        <v/>
      </c>
      <c r="F643" s="12" t="str">
        <f t="shared" si="122"/>
        <v/>
      </c>
      <c r="G643" s="44" t="str">
        <f t="shared" si="123"/>
        <v/>
      </c>
      <c r="H643" s="44" t="str">
        <f t="shared" si="124"/>
        <v/>
      </c>
      <c r="Z643" s="12">
        <f t="shared" si="125"/>
        <v>641</v>
      </c>
      <c r="AA643" s="12">
        <f t="shared" ref="AA643:AA706" si="126">SUM(IF($E$3=AF643,TRUE,FALSE),AA642)</f>
        <v>17</v>
      </c>
      <c r="AB643" s="32">
        <f>IFERROR(INDEX(generale!$A$5:$I$1004,$Z643,1),"")</f>
        <v>0</v>
      </c>
      <c r="AC643" s="32">
        <f>IFERROR(INDEX(generale!$A$5:$I$1004,$Z643,2),"")</f>
        <v>0</v>
      </c>
      <c r="AD643" s="32">
        <f>IFERROR(INDEX(generale!$A$5:$I$1004,$Z643,3),"")</f>
        <v>0</v>
      </c>
      <c r="AE643" s="32">
        <f>IFERROR(INDEX(generale!$A$5:$I$1004,$Z643,4),"")</f>
        <v>0</v>
      </c>
      <c r="AF643" s="32">
        <f>IFERROR(INDEX(generale!$A$5:$I$1004,$Z643,5),"")</f>
        <v>0</v>
      </c>
      <c r="AG643" s="32">
        <f>IFERROR(INDEX(generale!$A$5:$I$1004,$Z643,6),"")</f>
        <v>0</v>
      </c>
      <c r="AH643" s="13">
        <f>IFERROR(INDEX(generale!$A$5:$I$1004,$Z643,7),"")</f>
        <v>0</v>
      </c>
      <c r="AI643" s="13">
        <f>IFERROR(INDEX(generale!$A$5:$I$1004,$Z643,8),"")</f>
        <v>0</v>
      </c>
    </row>
    <row r="644" spans="1:35">
      <c r="A644" s="12" t="str">
        <f t="shared" si="117"/>
        <v/>
      </c>
      <c r="B644" s="42" t="str">
        <f t="shared" si="118"/>
        <v/>
      </c>
      <c r="C644" s="42" t="str">
        <f t="shared" si="119"/>
        <v/>
      </c>
      <c r="D644" s="12" t="str">
        <f t="shared" si="120"/>
        <v/>
      </c>
      <c r="E644" s="12" t="str">
        <f t="shared" si="121"/>
        <v/>
      </c>
      <c r="F644" s="12" t="str">
        <f t="shared" si="122"/>
        <v/>
      </c>
      <c r="G644" s="44" t="str">
        <f t="shared" si="123"/>
        <v/>
      </c>
      <c r="H644" s="44" t="str">
        <f t="shared" si="124"/>
        <v/>
      </c>
      <c r="Z644" s="12">
        <f t="shared" si="125"/>
        <v>642</v>
      </c>
      <c r="AA644" s="12">
        <f t="shared" si="126"/>
        <v>17</v>
      </c>
      <c r="AB644" s="32">
        <f>IFERROR(INDEX(generale!$A$5:$I$1004,$Z644,1),"")</f>
        <v>0</v>
      </c>
      <c r="AC644" s="32">
        <f>IFERROR(INDEX(generale!$A$5:$I$1004,$Z644,2),"")</f>
        <v>0</v>
      </c>
      <c r="AD644" s="32">
        <f>IFERROR(INDEX(generale!$A$5:$I$1004,$Z644,3),"")</f>
        <v>0</v>
      </c>
      <c r="AE644" s="32">
        <f>IFERROR(INDEX(generale!$A$5:$I$1004,$Z644,4),"")</f>
        <v>0</v>
      </c>
      <c r="AF644" s="32">
        <f>IFERROR(INDEX(generale!$A$5:$I$1004,$Z644,5),"")</f>
        <v>0</v>
      </c>
      <c r="AG644" s="32">
        <f>IFERROR(INDEX(generale!$A$5:$I$1004,$Z644,6),"")</f>
        <v>0</v>
      </c>
      <c r="AH644" s="13">
        <f>IFERROR(INDEX(generale!$A$5:$I$1004,$Z644,7),"")</f>
        <v>0</v>
      </c>
      <c r="AI644" s="13">
        <f>IFERROR(INDEX(generale!$A$5:$I$1004,$Z644,8),"")</f>
        <v>0</v>
      </c>
    </row>
    <row r="645" spans="1:35">
      <c r="A645" s="12" t="str">
        <f t="shared" ref="A645:A708" si="127">IFERROR(VLOOKUP($Z643,$AA$3:$AI$1002,2,FALSE),"")</f>
        <v/>
      </c>
      <c r="B645" s="42" t="str">
        <f t="shared" ref="B645:B708" si="128">IFERROR(VLOOKUP($Z643,$AA$3:$AI$1002,3,FALSE),"")</f>
        <v/>
      </c>
      <c r="C645" s="42" t="str">
        <f t="shared" ref="C645:C708" si="129">IFERROR(VLOOKUP($Z643,$AA$3:$AI$1002,4,FALSE),"")</f>
        <v/>
      </c>
      <c r="D645" s="12" t="str">
        <f t="shared" ref="D645:D708" si="130">IFERROR(VLOOKUP($Z643,$AA$3:$AI$1002,5,FALSE),"")</f>
        <v/>
      </c>
      <c r="E645" s="12" t="str">
        <f t="shared" ref="E645:E708" si="131">IFERROR(VLOOKUP($Z643,$AA$3:$AI$1002,6,FALSE),"")</f>
        <v/>
      </c>
      <c r="F645" s="12" t="str">
        <f t="shared" ref="F645:F708" si="132">IFERROR(VLOOKUP($Z643,$AA$3:$AI$1002,7,FALSE),"")</f>
        <v/>
      </c>
      <c r="G645" s="44" t="str">
        <f t="shared" ref="G645:G708" si="133">IFERROR(VLOOKUP($Z643,$AA$3:$AI$1002,8,FALSE),"")</f>
        <v/>
      </c>
      <c r="H645" s="44" t="str">
        <f t="shared" ref="H645:H708" si="134">IFERROR(VLOOKUP($Z643,$AA$3:$AI$1002,9,FALSE),"")</f>
        <v/>
      </c>
      <c r="Z645" s="12">
        <f t="shared" si="125"/>
        <v>643</v>
      </c>
      <c r="AA645" s="12">
        <f t="shared" si="126"/>
        <v>17</v>
      </c>
      <c r="AB645" s="32">
        <f>IFERROR(INDEX(generale!$A$5:$I$1004,$Z645,1),"")</f>
        <v>0</v>
      </c>
      <c r="AC645" s="32">
        <f>IFERROR(INDEX(generale!$A$5:$I$1004,$Z645,2),"")</f>
        <v>0</v>
      </c>
      <c r="AD645" s="32">
        <f>IFERROR(INDEX(generale!$A$5:$I$1004,$Z645,3),"")</f>
        <v>0</v>
      </c>
      <c r="AE645" s="32">
        <f>IFERROR(INDEX(generale!$A$5:$I$1004,$Z645,4),"")</f>
        <v>0</v>
      </c>
      <c r="AF645" s="32">
        <f>IFERROR(INDEX(generale!$A$5:$I$1004,$Z645,5),"")</f>
        <v>0</v>
      </c>
      <c r="AG645" s="32">
        <f>IFERROR(INDEX(generale!$A$5:$I$1004,$Z645,6),"")</f>
        <v>0</v>
      </c>
      <c r="AH645" s="13">
        <f>IFERROR(INDEX(generale!$A$5:$I$1004,$Z645,7),"")</f>
        <v>0</v>
      </c>
      <c r="AI645" s="13">
        <f>IFERROR(INDEX(generale!$A$5:$I$1004,$Z645,8),"")</f>
        <v>0</v>
      </c>
    </row>
    <row r="646" spans="1:35">
      <c r="A646" s="12" t="str">
        <f t="shared" si="127"/>
        <v/>
      </c>
      <c r="B646" s="42" t="str">
        <f t="shared" si="128"/>
        <v/>
      </c>
      <c r="C646" s="42" t="str">
        <f t="shared" si="129"/>
        <v/>
      </c>
      <c r="D646" s="12" t="str">
        <f t="shared" si="130"/>
        <v/>
      </c>
      <c r="E646" s="12" t="str">
        <f t="shared" si="131"/>
        <v/>
      </c>
      <c r="F646" s="12" t="str">
        <f t="shared" si="132"/>
        <v/>
      </c>
      <c r="G646" s="44" t="str">
        <f t="shared" si="133"/>
        <v/>
      </c>
      <c r="H646" s="44" t="str">
        <f t="shared" si="134"/>
        <v/>
      </c>
      <c r="Z646" s="12">
        <f t="shared" ref="Z646:Z709" si="135">Z645+1</f>
        <v>644</v>
      </c>
      <c r="AA646" s="12">
        <f t="shared" si="126"/>
        <v>17</v>
      </c>
      <c r="AB646" s="32">
        <f>IFERROR(INDEX(generale!$A$5:$I$1004,$Z646,1),"")</f>
        <v>0</v>
      </c>
      <c r="AC646" s="32">
        <f>IFERROR(INDEX(generale!$A$5:$I$1004,$Z646,2),"")</f>
        <v>0</v>
      </c>
      <c r="AD646" s="32">
        <f>IFERROR(INDEX(generale!$A$5:$I$1004,$Z646,3),"")</f>
        <v>0</v>
      </c>
      <c r="AE646" s="32">
        <f>IFERROR(INDEX(generale!$A$5:$I$1004,$Z646,4),"")</f>
        <v>0</v>
      </c>
      <c r="AF646" s="32">
        <f>IFERROR(INDEX(generale!$A$5:$I$1004,$Z646,5),"")</f>
        <v>0</v>
      </c>
      <c r="AG646" s="32">
        <f>IFERROR(INDEX(generale!$A$5:$I$1004,$Z646,6),"")</f>
        <v>0</v>
      </c>
      <c r="AH646" s="13">
        <f>IFERROR(INDEX(generale!$A$5:$I$1004,$Z646,7),"")</f>
        <v>0</v>
      </c>
      <c r="AI646" s="13">
        <f>IFERROR(INDEX(generale!$A$5:$I$1004,$Z646,8),"")</f>
        <v>0</v>
      </c>
    </row>
    <row r="647" spans="1:35">
      <c r="A647" s="12" t="str">
        <f t="shared" si="127"/>
        <v/>
      </c>
      <c r="B647" s="42" t="str">
        <f t="shared" si="128"/>
        <v/>
      </c>
      <c r="C647" s="42" t="str">
        <f t="shared" si="129"/>
        <v/>
      </c>
      <c r="D647" s="12" t="str">
        <f t="shared" si="130"/>
        <v/>
      </c>
      <c r="E647" s="12" t="str">
        <f t="shared" si="131"/>
        <v/>
      </c>
      <c r="F647" s="12" t="str">
        <f t="shared" si="132"/>
        <v/>
      </c>
      <c r="G647" s="44" t="str">
        <f t="shared" si="133"/>
        <v/>
      </c>
      <c r="H647" s="44" t="str">
        <f t="shared" si="134"/>
        <v/>
      </c>
      <c r="Z647" s="12">
        <f t="shared" si="135"/>
        <v>645</v>
      </c>
      <c r="AA647" s="12">
        <f t="shared" si="126"/>
        <v>17</v>
      </c>
      <c r="AB647" s="32">
        <f>IFERROR(INDEX(generale!$A$5:$I$1004,$Z647,1),"")</f>
        <v>0</v>
      </c>
      <c r="AC647" s="32">
        <f>IFERROR(INDEX(generale!$A$5:$I$1004,$Z647,2),"")</f>
        <v>0</v>
      </c>
      <c r="AD647" s="32">
        <f>IFERROR(INDEX(generale!$A$5:$I$1004,$Z647,3),"")</f>
        <v>0</v>
      </c>
      <c r="AE647" s="32">
        <f>IFERROR(INDEX(generale!$A$5:$I$1004,$Z647,4),"")</f>
        <v>0</v>
      </c>
      <c r="AF647" s="32">
        <f>IFERROR(INDEX(generale!$A$5:$I$1004,$Z647,5),"")</f>
        <v>0</v>
      </c>
      <c r="AG647" s="32">
        <f>IFERROR(INDEX(generale!$A$5:$I$1004,$Z647,6),"")</f>
        <v>0</v>
      </c>
      <c r="AH647" s="13">
        <f>IFERROR(INDEX(generale!$A$5:$I$1004,$Z647,7),"")</f>
        <v>0</v>
      </c>
      <c r="AI647" s="13">
        <f>IFERROR(INDEX(generale!$A$5:$I$1004,$Z647,8),"")</f>
        <v>0</v>
      </c>
    </row>
    <row r="648" spans="1:35">
      <c r="A648" s="12" t="str">
        <f t="shared" si="127"/>
        <v/>
      </c>
      <c r="B648" s="42" t="str">
        <f t="shared" si="128"/>
        <v/>
      </c>
      <c r="C648" s="42" t="str">
        <f t="shared" si="129"/>
        <v/>
      </c>
      <c r="D648" s="12" t="str">
        <f t="shared" si="130"/>
        <v/>
      </c>
      <c r="E648" s="12" t="str">
        <f t="shared" si="131"/>
        <v/>
      </c>
      <c r="F648" s="12" t="str">
        <f t="shared" si="132"/>
        <v/>
      </c>
      <c r="G648" s="44" t="str">
        <f t="shared" si="133"/>
        <v/>
      </c>
      <c r="H648" s="44" t="str">
        <f t="shared" si="134"/>
        <v/>
      </c>
      <c r="Z648" s="12">
        <f t="shared" si="135"/>
        <v>646</v>
      </c>
      <c r="AA648" s="12">
        <f t="shared" si="126"/>
        <v>17</v>
      </c>
      <c r="AB648" s="32">
        <f>IFERROR(INDEX(generale!$A$5:$I$1004,$Z648,1),"")</f>
        <v>0</v>
      </c>
      <c r="AC648" s="32">
        <f>IFERROR(INDEX(generale!$A$5:$I$1004,$Z648,2),"")</f>
        <v>0</v>
      </c>
      <c r="AD648" s="32">
        <f>IFERROR(INDEX(generale!$A$5:$I$1004,$Z648,3),"")</f>
        <v>0</v>
      </c>
      <c r="AE648" s="32">
        <f>IFERROR(INDEX(generale!$A$5:$I$1004,$Z648,4),"")</f>
        <v>0</v>
      </c>
      <c r="AF648" s="32">
        <f>IFERROR(INDEX(generale!$A$5:$I$1004,$Z648,5),"")</f>
        <v>0</v>
      </c>
      <c r="AG648" s="32">
        <f>IFERROR(INDEX(generale!$A$5:$I$1004,$Z648,6),"")</f>
        <v>0</v>
      </c>
      <c r="AH648" s="13">
        <f>IFERROR(INDEX(generale!$A$5:$I$1004,$Z648,7),"")</f>
        <v>0</v>
      </c>
      <c r="AI648" s="13">
        <f>IFERROR(INDEX(generale!$A$5:$I$1004,$Z648,8),"")</f>
        <v>0</v>
      </c>
    </row>
    <row r="649" spans="1:35">
      <c r="A649" s="12" t="str">
        <f t="shared" si="127"/>
        <v/>
      </c>
      <c r="B649" s="42" t="str">
        <f t="shared" si="128"/>
        <v/>
      </c>
      <c r="C649" s="42" t="str">
        <f t="shared" si="129"/>
        <v/>
      </c>
      <c r="D649" s="12" t="str">
        <f t="shared" si="130"/>
        <v/>
      </c>
      <c r="E649" s="12" t="str">
        <f t="shared" si="131"/>
        <v/>
      </c>
      <c r="F649" s="12" t="str">
        <f t="shared" si="132"/>
        <v/>
      </c>
      <c r="G649" s="44" t="str">
        <f t="shared" si="133"/>
        <v/>
      </c>
      <c r="H649" s="44" t="str">
        <f t="shared" si="134"/>
        <v/>
      </c>
      <c r="Z649" s="12">
        <f t="shared" si="135"/>
        <v>647</v>
      </c>
      <c r="AA649" s="12">
        <f t="shared" si="126"/>
        <v>17</v>
      </c>
      <c r="AB649" s="32">
        <f>IFERROR(INDEX(generale!$A$5:$I$1004,$Z649,1),"")</f>
        <v>0</v>
      </c>
      <c r="AC649" s="32">
        <f>IFERROR(INDEX(generale!$A$5:$I$1004,$Z649,2),"")</f>
        <v>0</v>
      </c>
      <c r="AD649" s="32">
        <f>IFERROR(INDEX(generale!$A$5:$I$1004,$Z649,3),"")</f>
        <v>0</v>
      </c>
      <c r="AE649" s="32">
        <f>IFERROR(INDEX(generale!$A$5:$I$1004,$Z649,4),"")</f>
        <v>0</v>
      </c>
      <c r="AF649" s="32">
        <f>IFERROR(INDEX(generale!$A$5:$I$1004,$Z649,5),"")</f>
        <v>0</v>
      </c>
      <c r="AG649" s="32">
        <f>IFERROR(INDEX(generale!$A$5:$I$1004,$Z649,6),"")</f>
        <v>0</v>
      </c>
      <c r="AH649" s="13">
        <f>IFERROR(INDEX(generale!$A$5:$I$1004,$Z649,7),"")</f>
        <v>0</v>
      </c>
      <c r="AI649" s="13">
        <f>IFERROR(INDEX(generale!$A$5:$I$1004,$Z649,8),"")</f>
        <v>0</v>
      </c>
    </row>
    <row r="650" spans="1:35">
      <c r="A650" s="12" t="str">
        <f t="shared" si="127"/>
        <v/>
      </c>
      <c r="B650" s="42" t="str">
        <f t="shared" si="128"/>
        <v/>
      </c>
      <c r="C650" s="42" t="str">
        <f t="shared" si="129"/>
        <v/>
      </c>
      <c r="D650" s="12" t="str">
        <f t="shared" si="130"/>
        <v/>
      </c>
      <c r="E650" s="12" t="str">
        <f t="shared" si="131"/>
        <v/>
      </c>
      <c r="F650" s="12" t="str">
        <f t="shared" si="132"/>
        <v/>
      </c>
      <c r="G650" s="44" t="str">
        <f t="shared" si="133"/>
        <v/>
      </c>
      <c r="H650" s="44" t="str">
        <f t="shared" si="134"/>
        <v/>
      </c>
      <c r="Z650" s="12">
        <f t="shared" si="135"/>
        <v>648</v>
      </c>
      <c r="AA650" s="12">
        <f t="shared" si="126"/>
        <v>17</v>
      </c>
      <c r="AB650" s="32">
        <f>IFERROR(INDEX(generale!$A$5:$I$1004,$Z650,1),"")</f>
        <v>0</v>
      </c>
      <c r="AC650" s="32">
        <f>IFERROR(INDEX(generale!$A$5:$I$1004,$Z650,2),"")</f>
        <v>0</v>
      </c>
      <c r="AD650" s="32">
        <f>IFERROR(INDEX(generale!$A$5:$I$1004,$Z650,3),"")</f>
        <v>0</v>
      </c>
      <c r="AE650" s="32">
        <f>IFERROR(INDEX(generale!$A$5:$I$1004,$Z650,4),"")</f>
        <v>0</v>
      </c>
      <c r="AF650" s="32">
        <f>IFERROR(INDEX(generale!$A$5:$I$1004,$Z650,5),"")</f>
        <v>0</v>
      </c>
      <c r="AG650" s="32">
        <f>IFERROR(INDEX(generale!$A$5:$I$1004,$Z650,6),"")</f>
        <v>0</v>
      </c>
      <c r="AH650" s="13">
        <f>IFERROR(INDEX(generale!$A$5:$I$1004,$Z650,7),"")</f>
        <v>0</v>
      </c>
      <c r="AI650" s="13">
        <f>IFERROR(INDEX(generale!$A$5:$I$1004,$Z650,8),"")</f>
        <v>0</v>
      </c>
    </row>
    <row r="651" spans="1:35">
      <c r="A651" s="12" t="str">
        <f t="shared" si="127"/>
        <v/>
      </c>
      <c r="B651" s="42" t="str">
        <f t="shared" si="128"/>
        <v/>
      </c>
      <c r="C651" s="42" t="str">
        <f t="shared" si="129"/>
        <v/>
      </c>
      <c r="D651" s="12" t="str">
        <f t="shared" si="130"/>
        <v/>
      </c>
      <c r="E651" s="12" t="str">
        <f t="shared" si="131"/>
        <v/>
      </c>
      <c r="F651" s="12" t="str">
        <f t="shared" si="132"/>
        <v/>
      </c>
      <c r="G651" s="44" t="str">
        <f t="shared" si="133"/>
        <v/>
      </c>
      <c r="H651" s="44" t="str">
        <f t="shared" si="134"/>
        <v/>
      </c>
      <c r="Z651" s="12">
        <f t="shared" si="135"/>
        <v>649</v>
      </c>
      <c r="AA651" s="12">
        <f t="shared" si="126"/>
        <v>17</v>
      </c>
      <c r="AB651" s="32">
        <f>IFERROR(INDEX(generale!$A$5:$I$1004,$Z651,1),"")</f>
        <v>0</v>
      </c>
      <c r="AC651" s="32">
        <f>IFERROR(INDEX(generale!$A$5:$I$1004,$Z651,2),"")</f>
        <v>0</v>
      </c>
      <c r="AD651" s="32">
        <f>IFERROR(INDEX(generale!$A$5:$I$1004,$Z651,3),"")</f>
        <v>0</v>
      </c>
      <c r="AE651" s="32">
        <f>IFERROR(INDEX(generale!$A$5:$I$1004,$Z651,4),"")</f>
        <v>0</v>
      </c>
      <c r="AF651" s="32">
        <f>IFERROR(INDEX(generale!$A$5:$I$1004,$Z651,5),"")</f>
        <v>0</v>
      </c>
      <c r="AG651" s="32">
        <f>IFERROR(INDEX(generale!$A$5:$I$1004,$Z651,6),"")</f>
        <v>0</v>
      </c>
      <c r="AH651" s="13">
        <f>IFERROR(INDEX(generale!$A$5:$I$1004,$Z651,7),"")</f>
        <v>0</v>
      </c>
      <c r="AI651" s="13">
        <f>IFERROR(INDEX(generale!$A$5:$I$1004,$Z651,8),"")</f>
        <v>0</v>
      </c>
    </row>
    <row r="652" spans="1:35">
      <c r="A652" s="12" t="str">
        <f t="shared" si="127"/>
        <v/>
      </c>
      <c r="B652" s="42" t="str">
        <f t="shared" si="128"/>
        <v/>
      </c>
      <c r="C652" s="42" t="str">
        <f t="shared" si="129"/>
        <v/>
      </c>
      <c r="D652" s="12" t="str">
        <f t="shared" si="130"/>
        <v/>
      </c>
      <c r="E652" s="12" t="str">
        <f t="shared" si="131"/>
        <v/>
      </c>
      <c r="F652" s="12" t="str">
        <f t="shared" si="132"/>
        <v/>
      </c>
      <c r="G652" s="44" t="str">
        <f t="shared" si="133"/>
        <v/>
      </c>
      <c r="H652" s="44" t="str">
        <f t="shared" si="134"/>
        <v/>
      </c>
      <c r="Z652" s="12">
        <f t="shared" si="135"/>
        <v>650</v>
      </c>
      <c r="AA652" s="12">
        <f t="shared" si="126"/>
        <v>17</v>
      </c>
      <c r="AB652" s="32">
        <f>IFERROR(INDEX(generale!$A$5:$I$1004,$Z652,1),"")</f>
        <v>0</v>
      </c>
      <c r="AC652" s="32">
        <f>IFERROR(INDEX(generale!$A$5:$I$1004,$Z652,2),"")</f>
        <v>0</v>
      </c>
      <c r="AD652" s="32">
        <f>IFERROR(INDEX(generale!$A$5:$I$1004,$Z652,3),"")</f>
        <v>0</v>
      </c>
      <c r="AE652" s="32">
        <f>IFERROR(INDEX(generale!$A$5:$I$1004,$Z652,4),"")</f>
        <v>0</v>
      </c>
      <c r="AF652" s="32">
        <f>IFERROR(INDEX(generale!$A$5:$I$1004,$Z652,5),"")</f>
        <v>0</v>
      </c>
      <c r="AG652" s="32">
        <f>IFERROR(INDEX(generale!$A$5:$I$1004,$Z652,6),"")</f>
        <v>0</v>
      </c>
      <c r="AH652" s="13">
        <f>IFERROR(INDEX(generale!$A$5:$I$1004,$Z652,7),"")</f>
        <v>0</v>
      </c>
      <c r="AI652" s="13">
        <f>IFERROR(INDEX(generale!$A$5:$I$1004,$Z652,8),"")</f>
        <v>0</v>
      </c>
    </row>
    <row r="653" spans="1:35">
      <c r="A653" s="12" t="str">
        <f t="shared" si="127"/>
        <v/>
      </c>
      <c r="B653" s="42" t="str">
        <f t="shared" si="128"/>
        <v/>
      </c>
      <c r="C653" s="42" t="str">
        <f t="shared" si="129"/>
        <v/>
      </c>
      <c r="D653" s="12" t="str">
        <f t="shared" si="130"/>
        <v/>
      </c>
      <c r="E653" s="12" t="str">
        <f t="shared" si="131"/>
        <v/>
      </c>
      <c r="F653" s="12" t="str">
        <f t="shared" si="132"/>
        <v/>
      </c>
      <c r="G653" s="44" t="str">
        <f t="shared" si="133"/>
        <v/>
      </c>
      <c r="H653" s="44" t="str">
        <f t="shared" si="134"/>
        <v/>
      </c>
      <c r="Z653" s="12">
        <f t="shared" si="135"/>
        <v>651</v>
      </c>
      <c r="AA653" s="12">
        <f t="shared" si="126"/>
        <v>17</v>
      </c>
      <c r="AB653" s="32">
        <f>IFERROR(INDEX(generale!$A$5:$I$1004,$Z653,1),"")</f>
        <v>0</v>
      </c>
      <c r="AC653" s="32">
        <f>IFERROR(INDEX(generale!$A$5:$I$1004,$Z653,2),"")</f>
        <v>0</v>
      </c>
      <c r="AD653" s="32">
        <f>IFERROR(INDEX(generale!$A$5:$I$1004,$Z653,3),"")</f>
        <v>0</v>
      </c>
      <c r="AE653" s="32">
        <f>IFERROR(INDEX(generale!$A$5:$I$1004,$Z653,4),"")</f>
        <v>0</v>
      </c>
      <c r="AF653" s="32">
        <f>IFERROR(INDEX(generale!$A$5:$I$1004,$Z653,5),"")</f>
        <v>0</v>
      </c>
      <c r="AG653" s="32">
        <f>IFERROR(INDEX(generale!$A$5:$I$1004,$Z653,6),"")</f>
        <v>0</v>
      </c>
      <c r="AH653" s="13">
        <f>IFERROR(INDEX(generale!$A$5:$I$1004,$Z653,7),"")</f>
        <v>0</v>
      </c>
      <c r="AI653" s="13">
        <f>IFERROR(INDEX(generale!$A$5:$I$1004,$Z653,8),"")</f>
        <v>0</v>
      </c>
    </row>
    <row r="654" spans="1:35">
      <c r="A654" s="12" t="str">
        <f t="shared" si="127"/>
        <v/>
      </c>
      <c r="B654" s="42" t="str">
        <f t="shared" si="128"/>
        <v/>
      </c>
      <c r="C654" s="42" t="str">
        <f t="shared" si="129"/>
        <v/>
      </c>
      <c r="D654" s="12" t="str">
        <f t="shared" si="130"/>
        <v/>
      </c>
      <c r="E654" s="12" t="str">
        <f t="shared" si="131"/>
        <v/>
      </c>
      <c r="F654" s="12" t="str">
        <f t="shared" si="132"/>
        <v/>
      </c>
      <c r="G654" s="44" t="str">
        <f t="shared" si="133"/>
        <v/>
      </c>
      <c r="H654" s="44" t="str">
        <f t="shared" si="134"/>
        <v/>
      </c>
      <c r="Z654" s="12">
        <f t="shared" si="135"/>
        <v>652</v>
      </c>
      <c r="AA654" s="12">
        <f t="shared" si="126"/>
        <v>17</v>
      </c>
      <c r="AB654" s="32">
        <f>IFERROR(INDEX(generale!$A$5:$I$1004,$Z654,1),"")</f>
        <v>0</v>
      </c>
      <c r="AC654" s="32">
        <f>IFERROR(INDEX(generale!$A$5:$I$1004,$Z654,2),"")</f>
        <v>0</v>
      </c>
      <c r="AD654" s="32">
        <f>IFERROR(INDEX(generale!$A$5:$I$1004,$Z654,3),"")</f>
        <v>0</v>
      </c>
      <c r="AE654" s="32">
        <f>IFERROR(INDEX(generale!$A$5:$I$1004,$Z654,4),"")</f>
        <v>0</v>
      </c>
      <c r="AF654" s="32">
        <f>IFERROR(INDEX(generale!$A$5:$I$1004,$Z654,5),"")</f>
        <v>0</v>
      </c>
      <c r="AG654" s="32">
        <f>IFERROR(INDEX(generale!$A$5:$I$1004,$Z654,6),"")</f>
        <v>0</v>
      </c>
      <c r="AH654" s="13">
        <f>IFERROR(INDEX(generale!$A$5:$I$1004,$Z654,7),"")</f>
        <v>0</v>
      </c>
      <c r="AI654" s="13">
        <f>IFERROR(INDEX(generale!$A$5:$I$1004,$Z654,8),"")</f>
        <v>0</v>
      </c>
    </row>
    <row r="655" spans="1:35">
      <c r="A655" s="12" t="str">
        <f t="shared" si="127"/>
        <v/>
      </c>
      <c r="B655" s="42" t="str">
        <f t="shared" si="128"/>
        <v/>
      </c>
      <c r="C655" s="42" t="str">
        <f t="shared" si="129"/>
        <v/>
      </c>
      <c r="D655" s="12" t="str">
        <f t="shared" si="130"/>
        <v/>
      </c>
      <c r="E655" s="12" t="str">
        <f t="shared" si="131"/>
        <v/>
      </c>
      <c r="F655" s="12" t="str">
        <f t="shared" si="132"/>
        <v/>
      </c>
      <c r="G655" s="44" t="str">
        <f t="shared" si="133"/>
        <v/>
      </c>
      <c r="H655" s="44" t="str">
        <f t="shared" si="134"/>
        <v/>
      </c>
      <c r="Z655" s="12">
        <f t="shared" si="135"/>
        <v>653</v>
      </c>
      <c r="AA655" s="12">
        <f t="shared" si="126"/>
        <v>17</v>
      </c>
      <c r="AB655" s="32">
        <f>IFERROR(INDEX(generale!$A$5:$I$1004,$Z655,1),"")</f>
        <v>0</v>
      </c>
      <c r="AC655" s="32">
        <f>IFERROR(INDEX(generale!$A$5:$I$1004,$Z655,2),"")</f>
        <v>0</v>
      </c>
      <c r="AD655" s="32">
        <f>IFERROR(INDEX(generale!$A$5:$I$1004,$Z655,3),"")</f>
        <v>0</v>
      </c>
      <c r="AE655" s="32">
        <f>IFERROR(INDEX(generale!$A$5:$I$1004,$Z655,4),"")</f>
        <v>0</v>
      </c>
      <c r="AF655" s="32">
        <f>IFERROR(INDEX(generale!$A$5:$I$1004,$Z655,5),"")</f>
        <v>0</v>
      </c>
      <c r="AG655" s="32">
        <f>IFERROR(INDEX(generale!$A$5:$I$1004,$Z655,6),"")</f>
        <v>0</v>
      </c>
      <c r="AH655" s="13">
        <f>IFERROR(INDEX(generale!$A$5:$I$1004,$Z655,7),"")</f>
        <v>0</v>
      </c>
      <c r="AI655" s="13">
        <f>IFERROR(INDEX(generale!$A$5:$I$1004,$Z655,8),"")</f>
        <v>0</v>
      </c>
    </row>
    <row r="656" spans="1:35">
      <c r="A656" s="12" t="str">
        <f t="shared" si="127"/>
        <v/>
      </c>
      <c r="B656" s="42" t="str">
        <f t="shared" si="128"/>
        <v/>
      </c>
      <c r="C656" s="42" t="str">
        <f t="shared" si="129"/>
        <v/>
      </c>
      <c r="D656" s="12" t="str">
        <f t="shared" si="130"/>
        <v/>
      </c>
      <c r="E656" s="12" t="str">
        <f t="shared" si="131"/>
        <v/>
      </c>
      <c r="F656" s="12" t="str">
        <f t="shared" si="132"/>
        <v/>
      </c>
      <c r="G656" s="44" t="str">
        <f t="shared" si="133"/>
        <v/>
      </c>
      <c r="H656" s="44" t="str">
        <f t="shared" si="134"/>
        <v/>
      </c>
      <c r="Z656" s="12">
        <f t="shared" si="135"/>
        <v>654</v>
      </c>
      <c r="AA656" s="12">
        <f t="shared" si="126"/>
        <v>17</v>
      </c>
      <c r="AB656" s="32">
        <f>IFERROR(INDEX(generale!$A$5:$I$1004,$Z656,1),"")</f>
        <v>0</v>
      </c>
      <c r="AC656" s="32">
        <f>IFERROR(INDEX(generale!$A$5:$I$1004,$Z656,2),"")</f>
        <v>0</v>
      </c>
      <c r="AD656" s="32">
        <f>IFERROR(INDEX(generale!$A$5:$I$1004,$Z656,3),"")</f>
        <v>0</v>
      </c>
      <c r="AE656" s="32">
        <f>IFERROR(INDEX(generale!$A$5:$I$1004,$Z656,4),"")</f>
        <v>0</v>
      </c>
      <c r="AF656" s="32">
        <f>IFERROR(INDEX(generale!$A$5:$I$1004,$Z656,5),"")</f>
        <v>0</v>
      </c>
      <c r="AG656" s="32">
        <f>IFERROR(INDEX(generale!$A$5:$I$1004,$Z656,6),"")</f>
        <v>0</v>
      </c>
      <c r="AH656" s="13">
        <f>IFERROR(INDEX(generale!$A$5:$I$1004,$Z656,7),"")</f>
        <v>0</v>
      </c>
      <c r="AI656" s="13">
        <f>IFERROR(INDEX(generale!$A$5:$I$1004,$Z656,8),"")</f>
        <v>0</v>
      </c>
    </row>
    <row r="657" spans="1:35">
      <c r="A657" s="12" t="str">
        <f t="shared" si="127"/>
        <v/>
      </c>
      <c r="B657" s="42" t="str">
        <f t="shared" si="128"/>
        <v/>
      </c>
      <c r="C657" s="42" t="str">
        <f t="shared" si="129"/>
        <v/>
      </c>
      <c r="D657" s="12" t="str">
        <f t="shared" si="130"/>
        <v/>
      </c>
      <c r="E657" s="12" t="str">
        <f t="shared" si="131"/>
        <v/>
      </c>
      <c r="F657" s="12" t="str">
        <f t="shared" si="132"/>
        <v/>
      </c>
      <c r="G657" s="44" t="str">
        <f t="shared" si="133"/>
        <v/>
      </c>
      <c r="H657" s="44" t="str">
        <f t="shared" si="134"/>
        <v/>
      </c>
      <c r="Z657" s="12">
        <f t="shared" si="135"/>
        <v>655</v>
      </c>
      <c r="AA657" s="12">
        <f t="shared" si="126"/>
        <v>17</v>
      </c>
      <c r="AB657" s="32">
        <f>IFERROR(INDEX(generale!$A$5:$I$1004,$Z657,1),"")</f>
        <v>0</v>
      </c>
      <c r="AC657" s="32">
        <f>IFERROR(INDEX(generale!$A$5:$I$1004,$Z657,2),"")</f>
        <v>0</v>
      </c>
      <c r="AD657" s="32">
        <f>IFERROR(INDEX(generale!$A$5:$I$1004,$Z657,3),"")</f>
        <v>0</v>
      </c>
      <c r="AE657" s="32">
        <f>IFERROR(INDEX(generale!$A$5:$I$1004,$Z657,4),"")</f>
        <v>0</v>
      </c>
      <c r="AF657" s="32">
        <f>IFERROR(INDEX(generale!$A$5:$I$1004,$Z657,5),"")</f>
        <v>0</v>
      </c>
      <c r="AG657" s="32">
        <f>IFERROR(INDEX(generale!$A$5:$I$1004,$Z657,6),"")</f>
        <v>0</v>
      </c>
      <c r="AH657" s="13">
        <f>IFERROR(INDEX(generale!$A$5:$I$1004,$Z657,7),"")</f>
        <v>0</v>
      </c>
      <c r="AI657" s="13">
        <f>IFERROR(INDEX(generale!$A$5:$I$1004,$Z657,8),"")</f>
        <v>0</v>
      </c>
    </row>
    <row r="658" spans="1:35">
      <c r="A658" s="12" t="str">
        <f t="shared" si="127"/>
        <v/>
      </c>
      <c r="B658" s="42" t="str">
        <f t="shared" si="128"/>
        <v/>
      </c>
      <c r="C658" s="42" t="str">
        <f t="shared" si="129"/>
        <v/>
      </c>
      <c r="D658" s="12" t="str">
        <f t="shared" si="130"/>
        <v/>
      </c>
      <c r="E658" s="12" t="str">
        <f t="shared" si="131"/>
        <v/>
      </c>
      <c r="F658" s="12" t="str">
        <f t="shared" si="132"/>
        <v/>
      </c>
      <c r="G658" s="44" t="str">
        <f t="shared" si="133"/>
        <v/>
      </c>
      <c r="H658" s="44" t="str">
        <f t="shared" si="134"/>
        <v/>
      </c>
      <c r="Z658" s="12">
        <f t="shared" si="135"/>
        <v>656</v>
      </c>
      <c r="AA658" s="12">
        <f t="shared" si="126"/>
        <v>17</v>
      </c>
      <c r="AB658" s="32">
        <f>IFERROR(INDEX(generale!$A$5:$I$1004,$Z658,1),"")</f>
        <v>0</v>
      </c>
      <c r="AC658" s="32">
        <f>IFERROR(INDEX(generale!$A$5:$I$1004,$Z658,2),"")</f>
        <v>0</v>
      </c>
      <c r="AD658" s="32">
        <f>IFERROR(INDEX(generale!$A$5:$I$1004,$Z658,3),"")</f>
        <v>0</v>
      </c>
      <c r="AE658" s="32">
        <f>IFERROR(INDEX(generale!$A$5:$I$1004,$Z658,4),"")</f>
        <v>0</v>
      </c>
      <c r="AF658" s="32">
        <f>IFERROR(INDEX(generale!$A$5:$I$1004,$Z658,5),"")</f>
        <v>0</v>
      </c>
      <c r="AG658" s="32">
        <f>IFERROR(INDEX(generale!$A$5:$I$1004,$Z658,6),"")</f>
        <v>0</v>
      </c>
      <c r="AH658" s="13">
        <f>IFERROR(INDEX(generale!$A$5:$I$1004,$Z658,7),"")</f>
        <v>0</v>
      </c>
      <c r="AI658" s="13">
        <f>IFERROR(INDEX(generale!$A$5:$I$1004,$Z658,8),"")</f>
        <v>0</v>
      </c>
    </row>
    <row r="659" spans="1:35">
      <c r="A659" s="12" t="str">
        <f t="shared" si="127"/>
        <v/>
      </c>
      <c r="B659" s="42" t="str">
        <f t="shared" si="128"/>
        <v/>
      </c>
      <c r="C659" s="42" t="str">
        <f t="shared" si="129"/>
        <v/>
      </c>
      <c r="D659" s="12" t="str">
        <f t="shared" si="130"/>
        <v/>
      </c>
      <c r="E659" s="12" t="str">
        <f t="shared" si="131"/>
        <v/>
      </c>
      <c r="F659" s="12" t="str">
        <f t="shared" si="132"/>
        <v/>
      </c>
      <c r="G659" s="44" t="str">
        <f t="shared" si="133"/>
        <v/>
      </c>
      <c r="H659" s="44" t="str">
        <f t="shared" si="134"/>
        <v/>
      </c>
      <c r="Z659" s="12">
        <f t="shared" si="135"/>
        <v>657</v>
      </c>
      <c r="AA659" s="12">
        <f t="shared" si="126"/>
        <v>17</v>
      </c>
      <c r="AB659" s="32">
        <f>IFERROR(INDEX(generale!$A$5:$I$1004,$Z659,1),"")</f>
        <v>0</v>
      </c>
      <c r="AC659" s="32">
        <f>IFERROR(INDEX(generale!$A$5:$I$1004,$Z659,2),"")</f>
        <v>0</v>
      </c>
      <c r="AD659" s="32">
        <f>IFERROR(INDEX(generale!$A$5:$I$1004,$Z659,3),"")</f>
        <v>0</v>
      </c>
      <c r="AE659" s="32">
        <f>IFERROR(INDEX(generale!$A$5:$I$1004,$Z659,4),"")</f>
        <v>0</v>
      </c>
      <c r="AF659" s="32">
        <f>IFERROR(INDEX(generale!$A$5:$I$1004,$Z659,5),"")</f>
        <v>0</v>
      </c>
      <c r="AG659" s="32">
        <f>IFERROR(INDEX(generale!$A$5:$I$1004,$Z659,6),"")</f>
        <v>0</v>
      </c>
      <c r="AH659" s="13">
        <f>IFERROR(INDEX(generale!$A$5:$I$1004,$Z659,7),"")</f>
        <v>0</v>
      </c>
      <c r="AI659" s="13">
        <f>IFERROR(INDEX(generale!$A$5:$I$1004,$Z659,8),"")</f>
        <v>0</v>
      </c>
    </row>
    <row r="660" spans="1:35">
      <c r="A660" s="12" t="str">
        <f t="shared" si="127"/>
        <v/>
      </c>
      <c r="B660" s="42" t="str">
        <f t="shared" si="128"/>
        <v/>
      </c>
      <c r="C660" s="42" t="str">
        <f t="shared" si="129"/>
        <v/>
      </c>
      <c r="D660" s="12" t="str">
        <f t="shared" si="130"/>
        <v/>
      </c>
      <c r="E660" s="12" t="str">
        <f t="shared" si="131"/>
        <v/>
      </c>
      <c r="F660" s="12" t="str">
        <f t="shared" si="132"/>
        <v/>
      </c>
      <c r="G660" s="44" t="str">
        <f t="shared" si="133"/>
        <v/>
      </c>
      <c r="H660" s="44" t="str">
        <f t="shared" si="134"/>
        <v/>
      </c>
      <c r="Z660" s="12">
        <f t="shared" si="135"/>
        <v>658</v>
      </c>
      <c r="AA660" s="12">
        <f t="shared" si="126"/>
        <v>17</v>
      </c>
      <c r="AB660" s="32">
        <f>IFERROR(INDEX(generale!$A$5:$I$1004,$Z660,1),"")</f>
        <v>0</v>
      </c>
      <c r="AC660" s="32">
        <f>IFERROR(INDEX(generale!$A$5:$I$1004,$Z660,2),"")</f>
        <v>0</v>
      </c>
      <c r="AD660" s="32">
        <f>IFERROR(INDEX(generale!$A$5:$I$1004,$Z660,3),"")</f>
        <v>0</v>
      </c>
      <c r="AE660" s="32">
        <f>IFERROR(INDEX(generale!$A$5:$I$1004,$Z660,4),"")</f>
        <v>0</v>
      </c>
      <c r="AF660" s="32">
        <f>IFERROR(INDEX(generale!$A$5:$I$1004,$Z660,5),"")</f>
        <v>0</v>
      </c>
      <c r="AG660" s="32">
        <f>IFERROR(INDEX(generale!$A$5:$I$1004,$Z660,6),"")</f>
        <v>0</v>
      </c>
      <c r="AH660" s="13">
        <f>IFERROR(INDEX(generale!$A$5:$I$1004,$Z660,7),"")</f>
        <v>0</v>
      </c>
      <c r="AI660" s="13">
        <f>IFERROR(INDEX(generale!$A$5:$I$1004,$Z660,8),"")</f>
        <v>0</v>
      </c>
    </row>
    <row r="661" spans="1:35">
      <c r="A661" s="12" t="str">
        <f t="shared" si="127"/>
        <v/>
      </c>
      <c r="B661" s="42" t="str">
        <f t="shared" si="128"/>
        <v/>
      </c>
      <c r="C661" s="42" t="str">
        <f t="shared" si="129"/>
        <v/>
      </c>
      <c r="D661" s="12" t="str">
        <f t="shared" si="130"/>
        <v/>
      </c>
      <c r="E661" s="12" t="str">
        <f t="shared" si="131"/>
        <v/>
      </c>
      <c r="F661" s="12" t="str">
        <f t="shared" si="132"/>
        <v/>
      </c>
      <c r="G661" s="44" t="str">
        <f t="shared" si="133"/>
        <v/>
      </c>
      <c r="H661" s="44" t="str">
        <f t="shared" si="134"/>
        <v/>
      </c>
      <c r="Z661" s="12">
        <f t="shared" si="135"/>
        <v>659</v>
      </c>
      <c r="AA661" s="12">
        <f t="shared" si="126"/>
        <v>17</v>
      </c>
      <c r="AB661" s="32">
        <f>IFERROR(INDEX(generale!$A$5:$I$1004,$Z661,1),"")</f>
        <v>0</v>
      </c>
      <c r="AC661" s="32">
        <f>IFERROR(INDEX(generale!$A$5:$I$1004,$Z661,2),"")</f>
        <v>0</v>
      </c>
      <c r="AD661" s="32">
        <f>IFERROR(INDEX(generale!$A$5:$I$1004,$Z661,3),"")</f>
        <v>0</v>
      </c>
      <c r="AE661" s="32">
        <f>IFERROR(INDEX(generale!$A$5:$I$1004,$Z661,4),"")</f>
        <v>0</v>
      </c>
      <c r="AF661" s="32">
        <f>IFERROR(INDEX(generale!$A$5:$I$1004,$Z661,5),"")</f>
        <v>0</v>
      </c>
      <c r="AG661" s="32">
        <f>IFERROR(INDEX(generale!$A$5:$I$1004,$Z661,6),"")</f>
        <v>0</v>
      </c>
      <c r="AH661" s="13">
        <f>IFERROR(INDEX(generale!$A$5:$I$1004,$Z661,7),"")</f>
        <v>0</v>
      </c>
      <c r="AI661" s="13">
        <f>IFERROR(INDEX(generale!$A$5:$I$1004,$Z661,8),"")</f>
        <v>0</v>
      </c>
    </row>
    <row r="662" spans="1:35">
      <c r="A662" s="12" t="str">
        <f t="shared" si="127"/>
        <v/>
      </c>
      <c r="B662" s="42" t="str">
        <f t="shared" si="128"/>
        <v/>
      </c>
      <c r="C662" s="42" t="str">
        <f t="shared" si="129"/>
        <v/>
      </c>
      <c r="D662" s="12" t="str">
        <f t="shared" si="130"/>
        <v/>
      </c>
      <c r="E662" s="12" t="str">
        <f t="shared" si="131"/>
        <v/>
      </c>
      <c r="F662" s="12" t="str">
        <f t="shared" si="132"/>
        <v/>
      </c>
      <c r="G662" s="44" t="str">
        <f t="shared" si="133"/>
        <v/>
      </c>
      <c r="H662" s="44" t="str">
        <f t="shared" si="134"/>
        <v/>
      </c>
      <c r="Z662" s="12">
        <f t="shared" si="135"/>
        <v>660</v>
      </c>
      <c r="AA662" s="12">
        <f t="shared" si="126"/>
        <v>17</v>
      </c>
      <c r="AB662" s="32">
        <f>IFERROR(INDEX(generale!$A$5:$I$1004,$Z662,1),"")</f>
        <v>0</v>
      </c>
      <c r="AC662" s="32">
        <f>IFERROR(INDEX(generale!$A$5:$I$1004,$Z662,2),"")</f>
        <v>0</v>
      </c>
      <c r="AD662" s="32">
        <f>IFERROR(INDEX(generale!$A$5:$I$1004,$Z662,3),"")</f>
        <v>0</v>
      </c>
      <c r="AE662" s="32">
        <f>IFERROR(INDEX(generale!$A$5:$I$1004,$Z662,4),"")</f>
        <v>0</v>
      </c>
      <c r="AF662" s="32">
        <f>IFERROR(INDEX(generale!$A$5:$I$1004,$Z662,5),"")</f>
        <v>0</v>
      </c>
      <c r="AG662" s="32">
        <f>IFERROR(INDEX(generale!$A$5:$I$1004,$Z662,6),"")</f>
        <v>0</v>
      </c>
      <c r="AH662" s="13">
        <f>IFERROR(INDEX(generale!$A$5:$I$1004,$Z662,7),"")</f>
        <v>0</v>
      </c>
      <c r="AI662" s="13">
        <f>IFERROR(INDEX(generale!$A$5:$I$1004,$Z662,8),"")</f>
        <v>0</v>
      </c>
    </row>
    <row r="663" spans="1:35">
      <c r="A663" s="12" t="str">
        <f t="shared" si="127"/>
        <v/>
      </c>
      <c r="B663" s="42" t="str">
        <f t="shared" si="128"/>
        <v/>
      </c>
      <c r="C663" s="42" t="str">
        <f t="shared" si="129"/>
        <v/>
      </c>
      <c r="D663" s="12" t="str">
        <f t="shared" si="130"/>
        <v/>
      </c>
      <c r="E663" s="12" t="str">
        <f t="shared" si="131"/>
        <v/>
      </c>
      <c r="F663" s="12" t="str">
        <f t="shared" si="132"/>
        <v/>
      </c>
      <c r="G663" s="44" t="str">
        <f t="shared" si="133"/>
        <v/>
      </c>
      <c r="H663" s="44" t="str">
        <f t="shared" si="134"/>
        <v/>
      </c>
      <c r="Z663" s="12">
        <f t="shared" si="135"/>
        <v>661</v>
      </c>
      <c r="AA663" s="12">
        <f t="shared" si="126"/>
        <v>17</v>
      </c>
      <c r="AB663" s="32">
        <f>IFERROR(INDEX(generale!$A$5:$I$1004,$Z663,1),"")</f>
        <v>0</v>
      </c>
      <c r="AC663" s="32">
        <f>IFERROR(INDEX(generale!$A$5:$I$1004,$Z663,2),"")</f>
        <v>0</v>
      </c>
      <c r="AD663" s="32">
        <f>IFERROR(INDEX(generale!$A$5:$I$1004,$Z663,3),"")</f>
        <v>0</v>
      </c>
      <c r="AE663" s="32">
        <f>IFERROR(INDEX(generale!$A$5:$I$1004,$Z663,4),"")</f>
        <v>0</v>
      </c>
      <c r="AF663" s="32">
        <f>IFERROR(INDEX(generale!$A$5:$I$1004,$Z663,5),"")</f>
        <v>0</v>
      </c>
      <c r="AG663" s="32">
        <f>IFERROR(INDEX(generale!$A$5:$I$1004,$Z663,6),"")</f>
        <v>0</v>
      </c>
      <c r="AH663" s="13">
        <f>IFERROR(INDEX(generale!$A$5:$I$1004,$Z663,7),"")</f>
        <v>0</v>
      </c>
      <c r="AI663" s="13">
        <f>IFERROR(INDEX(generale!$A$5:$I$1004,$Z663,8),"")</f>
        <v>0</v>
      </c>
    </row>
    <row r="664" spans="1:35">
      <c r="A664" s="12" t="str">
        <f t="shared" si="127"/>
        <v/>
      </c>
      <c r="B664" s="42" t="str">
        <f t="shared" si="128"/>
        <v/>
      </c>
      <c r="C664" s="42" t="str">
        <f t="shared" si="129"/>
        <v/>
      </c>
      <c r="D664" s="12" t="str">
        <f t="shared" si="130"/>
        <v/>
      </c>
      <c r="E664" s="12" t="str">
        <f t="shared" si="131"/>
        <v/>
      </c>
      <c r="F664" s="12" t="str">
        <f t="shared" si="132"/>
        <v/>
      </c>
      <c r="G664" s="44" t="str">
        <f t="shared" si="133"/>
        <v/>
      </c>
      <c r="H664" s="44" t="str">
        <f t="shared" si="134"/>
        <v/>
      </c>
      <c r="Z664" s="12">
        <f t="shared" si="135"/>
        <v>662</v>
      </c>
      <c r="AA664" s="12">
        <f t="shared" si="126"/>
        <v>17</v>
      </c>
      <c r="AB664" s="32">
        <f>IFERROR(INDEX(generale!$A$5:$I$1004,$Z664,1),"")</f>
        <v>0</v>
      </c>
      <c r="AC664" s="32">
        <f>IFERROR(INDEX(generale!$A$5:$I$1004,$Z664,2),"")</f>
        <v>0</v>
      </c>
      <c r="AD664" s="32">
        <f>IFERROR(INDEX(generale!$A$5:$I$1004,$Z664,3),"")</f>
        <v>0</v>
      </c>
      <c r="AE664" s="32">
        <f>IFERROR(INDEX(generale!$A$5:$I$1004,$Z664,4),"")</f>
        <v>0</v>
      </c>
      <c r="AF664" s="32">
        <f>IFERROR(INDEX(generale!$A$5:$I$1004,$Z664,5),"")</f>
        <v>0</v>
      </c>
      <c r="AG664" s="32">
        <f>IFERROR(INDEX(generale!$A$5:$I$1004,$Z664,6),"")</f>
        <v>0</v>
      </c>
      <c r="AH664" s="13">
        <f>IFERROR(INDEX(generale!$A$5:$I$1004,$Z664,7),"")</f>
        <v>0</v>
      </c>
      <c r="AI664" s="13">
        <f>IFERROR(INDEX(generale!$A$5:$I$1004,$Z664,8),"")</f>
        <v>0</v>
      </c>
    </row>
    <row r="665" spans="1:35">
      <c r="A665" s="12" t="str">
        <f t="shared" si="127"/>
        <v/>
      </c>
      <c r="B665" s="42" t="str">
        <f t="shared" si="128"/>
        <v/>
      </c>
      <c r="C665" s="42" t="str">
        <f t="shared" si="129"/>
        <v/>
      </c>
      <c r="D665" s="12" t="str">
        <f t="shared" si="130"/>
        <v/>
      </c>
      <c r="E665" s="12" t="str">
        <f t="shared" si="131"/>
        <v/>
      </c>
      <c r="F665" s="12" t="str">
        <f t="shared" si="132"/>
        <v/>
      </c>
      <c r="G665" s="44" t="str">
        <f t="shared" si="133"/>
        <v/>
      </c>
      <c r="H665" s="44" t="str">
        <f t="shared" si="134"/>
        <v/>
      </c>
      <c r="Z665" s="12">
        <f t="shared" si="135"/>
        <v>663</v>
      </c>
      <c r="AA665" s="12">
        <f t="shared" si="126"/>
        <v>17</v>
      </c>
      <c r="AB665" s="32">
        <f>IFERROR(INDEX(generale!$A$5:$I$1004,$Z665,1),"")</f>
        <v>0</v>
      </c>
      <c r="AC665" s="32">
        <f>IFERROR(INDEX(generale!$A$5:$I$1004,$Z665,2),"")</f>
        <v>0</v>
      </c>
      <c r="AD665" s="32">
        <f>IFERROR(INDEX(generale!$A$5:$I$1004,$Z665,3),"")</f>
        <v>0</v>
      </c>
      <c r="AE665" s="32">
        <f>IFERROR(INDEX(generale!$A$5:$I$1004,$Z665,4),"")</f>
        <v>0</v>
      </c>
      <c r="AF665" s="32">
        <f>IFERROR(INDEX(generale!$A$5:$I$1004,$Z665,5),"")</f>
        <v>0</v>
      </c>
      <c r="AG665" s="32">
        <f>IFERROR(INDEX(generale!$A$5:$I$1004,$Z665,6),"")</f>
        <v>0</v>
      </c>
      <c r="AH665" s="13">
        <f>IFERROR(INDEX(generale!$A$5:$I$1004,$Z665,7),"")</f>
        <v>0</v>
      </c>
      <c r="AI665" s="13">
        <f>IFERROR(INDEX(generale!$A$5:$I$1004,$Z665,8),"")</f>
        <v>0</v>
      </c>
    </row>
    <row r="666" spans="1:35">
      <c r="A666" s="12" t="str">
        <f t="shared" si="127"/>
        <v/>
      </c>
      <c r="B666" s="42" t="str">
        <f t="shared" si="128"/>
        <v/>
      </c>
      <c r="C666" s="42" t="str">
        <f t="shared" si="129"/>
        <v/>
      </c>
      <c r="D666" s="12" t="str">
        <f t="shared" si="130"/>
        <v/>
      </c>
      <c r="E666" s="12" t="str">
        <f t="shared" si="131"/>
        <v/>
      </c>
      <c r="F666" s="12" t="str">
        <f t="shared" si="132"/>
        <v/>
      </c>
      <c r="G666" s="44" t="str">
        <f t="shared" si="133"/>
        <v/>
      </c>
      <c r="H666" s="44" t="str">
        <f t="shared" si="134"/>
        <v/>
      </c>
      <c r="Z666" s="12">
        <f t="shared" si="135"/>
        <v>664</v>
      </c>
      <c r="AA666" s="12">
        <f t="shared" si="126"/>
        <v>17</v>
      </c>
      <c r="AB666" s="32">
        <f>IFERROR(INDEX(generale!$A$5:$I$1004,$Z666,1),"")</f>
        <v>0</v>
      </c>
      <c r="AC666" s="32">
        <f>IFERROR(INDEX(generale!$A$5:$I$1004,$Z666,2),"")</f>
        <v>0</v>
      </c>
      <c r="AD666" s="32">
        <f>IFERROR(INDEX(generale!$A$5:$I$1004,$Z666,3),"")</f>
        <v>0</v>
      </c>
      <c r="AE666" s="32">
        <f>IFERROR(INDEX(generale!$A$5:$I$1004,$Z666,4),"")</f>
        <v>0</v>
      </c>
      <c r="AF666" s="32">
        <f>IFERROR(INDEX(generale!$A$5:$I$1004,$Z666,5),"")</f>
        <v>0</v>
      </c>
      <c r="AG666" s="32">
        <f>IFERROR(INDEX(generale!$A$5:$I$1004,$Z666,6),"")</f>
        <v>0</v>
      </c>
      <c r="AH666" s="13">
        <f>IFERROR(INDEX(generale!$A$5:$I$1004,$Z666,7),"")</f>
        <v>0</v>
      </c>
      <c r="AI666" s="13">
        <f>IFERROR(INDEX(generale!$A$5:$I$1004,$Z666,8),"")</f>
        <v>0</v>
      </c>
    </row>
    <row r="667" spans="1:35">
      <c r="A667" s="12" t="str">
        <f t="shared" si="127"/>
        <v/>
      </c>
      <c r="B667" s="42" t="str">
        <f t="shared" si="128"/>
        <v/>
      </c>
      <c r="C667" s="42" t="str">
        <f t="shared" si="129"/>
        <v/>
      </c>
      <c r="D667" s="12" t="str">
        <f t="shared" si="130"/>
        <v/>
      </c>
      <c r="E667" s="12" t="str">
        <f t="shared" si="131"/>
        <v/>
      </c>
      <c r="F667" s="12" t="str">
        <f t="shared" si="132"/>
        <v/>
      </c>
      <c r="G667" s="44" t="str">
        <f t="shared" si="133"/>
        <v/>
      </c>
      <c r="H667" s="44" t="str">
        <f t="shared" si="134"/>
        <v/>
      </c>
      <c r="Z667" s="12">
        <f t="shared" si="135"/>
        <v>665</v>
      </c>
      <c r="AA667" s="12">
        <f t="shared" si="126"/>
        <v>17</v>
      </c>
      <c r="AB667" s="32">
        <f>IFERROR(INDEX(generale!$A$5:$I$1004,$Z667,1),"")</f>
        <v>0</v>
      </c>
      <c r="AC667" s="32">
        <f>IFERROR(INDEX(generale!$A$5:$I$1004,$Z667,2),"")</f>
        <v>0</v>
      </c>
      <c r="AD667" s="32">
        <f>IFERROR(INDEX(generale!$A$5:$I$1004,$Z667,3),"")</f>
        <v>0</v>
      </c>
      <c r="AE667" s="32">
        <f>IFERROR(INDEX(generale!$A$5:$I$1004,$Z667,4),"")</f>
        <v>0</v>
      </c>
      <c r="AF667" s="32">
        <f>IFERROR(INDEX(generale!$A$5:$I$1004,$Z667,5),"")</f>
        <v>0</v>
      </c>
      <c r="AG667" s="32">
        <f>IFERROR(INDEX(generale!$A$5:$I$1004,$Z667,6),"")</f>
        <v>0</v>
      </c>
      <c r="AH667" s="13">
        <f>IFERROR(INDEX(generale!$A$5:$I$1004,$Z667,7),"")</f>
        <v>0</v>
      </c>
      <c r="AI667" s="13">
        <f>IFERROR(INDEX(generale!$A$5:$I$1004,$Z667,8),"")</f>
        <v>0</v>
      </c>
    </row>
    <row r="668" spans="1:35">
      <c r="A668" s="12" t="str">
        <f t="shared" si="127"/>
        <v/>
      </c>
      <c r="B668" s="42" t="str">
        <f t="shared" si="128"/>
        <v/>
      </c>
      <c r="C668" s="42" t="str">
        <f t="shared" si="129"/>
        <v/>
      </c>
      <c r="D668" s="12" t="str">
        <f t="shared" si="130"/>
        <v/>
      </c>
      <c r="E668" s="12" t="str">
        <f t="shared" si="131"/>
        <v/>
      </c>
      <c r="F668" s="12" t="str">
        <f t="shared" si="132"/>
        <v/>
      </c>
      <c r="G668" s="44" t="str">
        <f t="shared" si="133"/>
        <v/>
      </c>
      <c r="H668" s="44" t="str">
        <f t="shared" si="134"/>
        <v/>
      </c>
      <c r="Z668" s="12">
        <f t="shared" si="135"/>
        <v>666</v>
      </c>
      <c r="AA668" s="12">
        <f t="shared" si="126"/>
        <v>17</v>
      </c>
      <c r="AB668" s="32">
        <f>IFERROR(INDEX(generale!$A$5:$I$1004,$Z668,1),"")</f>
        <v>0</v>
      </c>
      <c r="AC668" s="32">
        <f>IFERROR(INDEX(generale!$A$5:$I$1004,$Z668,2),"")</f>
        <v>0</v>
      </c>
      <c r="AD668" s="32">
        <f>IFERROR(INDEX(generale!$A$5:$I$1004,$Z668,3),"")</f>
        <v>0</v>
      </c>
      <c r="AE668" s="32">
        <f>IFERROR(INDEX(generale!$A$5:$I$1004,$Z668,4),"")</f>
        <v>0</v>
      </c>
      <c r="AF668" s="32">
        <f>IFERROR(INDEX(generale!$A$5:$I$1004,$Z668,5),"")</f>
        <v>0</v>
      </c>
      <c r="AG668" s="32">
        <f>IFERROR(INDEX(generale!$A$5:$I$1004,$Z668,6),"")</f>
        <v>0</v>
      </c>
      <c r="AH668" s="13">
        <f>IFERROR(INDEX(generale!$A$5:$I$1004,$Z668,7),"")</f>
        <v>0</v>
      </c>
      <c r="AI668" s="13">
        <f>IFERROR(INDEX(generale!$A$5:$I$1004,$Z668,8),"")</f>
        <v>0</v>
      </c>
    </row>
    <row r="669" spans="1:35">
      <c r="A669" s="12" t="str">
        <f t="shared" si="127"/>
        <v/>
      </c>
      <c r="B669" s="42" t="str">
        <f t="shared" si="128"/>
        <v/>
      </c>
      <c r="C669" s="42" t="str">
        <f t="shared" si="129"/>
        <v/>
      </c>
      <c r="D669" s="12" t="str">
        <f t="shared" si="130"/>
        <v/>
      </c>
      <c r="E669" s="12" t="str">
        <f t="shared" si="131"/>
        <v/>
      </c>
      <c r="F669" s="12" t="str">
        <f t="shared" si="132"/>
        <v/>
      </c>
      <c r="G669" s="44" t="str">
        <f t="shared" si="133"/>
        <v/>
      </c>
      <c r="H669" s="44" t="str">
        <f t="shared" si="134"/>
        <v/>
      </c>
      <c r="Z669" s="12">
        <f t="shared" si="135"/>
        <v>667</v>
      </c>
      <c r="AA669" s="12">
        <f t="shared" si="126"/>
        <v>17</v>
      </c>
      <c r="AB669" s="32">
        <f>IFERROR(INDEX(generale!$A$5:$I$1004,$Z669,1),"")</f>
        <v>0</v>
      </c>
      <c r="AC669" s="32">
        <f>IFERROR(INDEX(generale!$A$5:$I$1004,$Z669,2),"")</f>
        <v>0</v>
      </c>
      <c r="AD669" s="32">
        <f>IFERROR(INDEX(generale!$A$5:$I$1004,$Z669,3),"")</f>
        <v>0</v>
      </c>
      <c r="AE669" s="32">
        <f>IFERROR(INDEX(generale!$A$5:$I$1004,$Z669,4),"")</f>
        <v>0</v>
      </c>
      <c r="AF669" s="32">
        <f>IFERROR(INDEX(generale!$A$5:$I$1004,$Z669,5),"")</f>
        <v>0</v>
      </c>
      <c r="AG669" s="32">
        <f>IFERROR(INDEX(generale!$A$5:$I$1004,$Z669,6),"")</f>
        <v>0</v>
      </c>
      <c r="AH669" s="13">
        <f>IFERROR(INDEX(generale!$A$5:$I$1004,$Z669,7),"")</f>
        <v>0</v>
      </c>
      <c r="AI669" s="13">
        <f>IFERROR(INDEX(generale!$A$5:$I$1004,$Z669,8),"")</f>
        <v>0</v>
      </c>
    </row>
    <row r="670" spans="1:35">
      <c r="A670" s="12" t="str">
        <f t="shared" si="127"/>
        <v/>
      </c>
      <c r="B670" s="42" t="str">
        <f t="shared" si="128"/>
        <v/>
      </c>
      <c r="C670" s="42" t="str">
        <f t="shared" si="129"/>
        <v/>
      </c>
      <c r="D670" s="12" t="str">
        <f t="shared" si="130"/>
        <v/>
      </c>
      <c r="E670" s="12" t="str">
        <f t="shared" si="131"/>
        <v/>
      </c>
      <c r="F670" s="12" t="str">
        <f t="shared" si="132"/>
        <v/>
      </c>
      <c r="G670" s="44" t="str">
        <f t="shared" si="133"/>
        <v/>
      </c>
      <c r="H670" s="44" t="str">
        <f t="shared" si="134"/>
        <v/>
      </c>
      <c r="Z670" s="12">
        <f t="shared" si="135"/>
        <v>668</v>
      </c>
      <c r="AA670" s="12">
        <f t="shared" si="126"/>
        <v>17</v>
      </c>
      <c r="AB670" s="32">
        <f>IFERROR(INDEX(generale!$A$5:$I$1004,$Z670,1),"")</f>
        <v>0</v>
      </c>
      <c r="AC670" s="32">
        <f>IFERROR(INDEX(generale!$A$5:$I$1004,$Z670,2),"")</f>
        <v>0</v>
      </c>
      <c r="AD670" s="32">
        <f>IFERROR(INDEX(generale!$A$5:$I$1004,$Z670,3),"")</f>
        <v>0</v>
      </c>
      <c r="AE670" s="32">
        <f>IFERROR(INDEX(generale!$A$5:$I$1004,$Z670,4),"")</f>
        <v>0</v>
      </c>
      <c r="AF670" s="32">
        <f>IFERROR(INDEX(generale!$A$5:$I$1004,$Z670,5),"")</f>
        <v>0</v>
      </c>
      <c r="AG670" s="32">
        <f>IFERROR(INDEX(generale!$A$5:$I$1004,$Z670,6),"")</f>
        <v>0</v>
      </c>
      <c r="AH670" s="13">
        <f>IFERROR(INDEX(generale!$A$5:$I$1004,$Z670,7),"")</f>
        <v>0</v>
      </c>
      <c r="AI670" s="13">
        <f>IFERROR(INDEX(generale!$A$5:$I$1004,$Z670,8),"")</f>
        <v>0</v>
      </c>
    </row>
    <row r="671" spans="1:35">
      <c r="A671" s="12" t="str">
        <f t="shared" si="127"/>
        <v/>
      </c>
      <c r="B671" s="42" t="str">
        <f t="shared" si="128"/>
        <v/>
      </c>
      <c r="C671" s="42" t="str">
        <f t="shared" si="129"/>
        <v/>
      </c>
      <c r="D671" s="12" t="str">
        <f t="shared" si="130"/>
        <v/>
      </c>
      <c r="E671" s="12" t="str">
        <f t="shared" si="131"/>
        <v/>
      </c>
      <c r="F671" s="12" t="str">
        <f t="shared" si="132"/>
        <v/>
      </c>
      <c r="G671" s="44" t="str">
        <f t="shared" si="133"/>
        <v/>
      </c>
      <c r="H671" s="44" t="str">
        <f t="shared" si="134"/>
        <v/>
      </c>
      <c r="Z671" s="12">
        <f t="shared" si="135"/>
        <v>669</v>
      </c>
      <c r="AA671" s="12">
        <f t="shared" si="126"/>
        <v>17</v>
      </c>
      <c r="AB671" s="32">
        <f>IFERROR(INDEX(generale!$A$5:$I$1004,$Z671,1),"")</f>
        <v>0</v>
      </c>
      <c r="AC671" s="32">
        <f>IFERROR(INDEX(generale!$A$5:$I$1004,$Z671,2),"")</f>
        <v>0</v>
      </c>
      <c r="AD671" s="32">
        <f>IFERROR(INDEX(generale!$A$5:$I$1004,$Z671,3),"")</f>
        <v>0</v>
      </c>
      <c r="AE671" s="32">
        <f>IFERROR(INDEX(generale!$A$5:$I$1004,$Z671,4),"")</f>
        <v>0</v>
      </c>
      <c r="AF671" s="32">
        <f>IFERROR(INDEX(generale!$A$5:$I$1004,$Z671,5),"")</f>
        <v>0</v>
      </c>
      <c r="AG671" s="32">
        <f>IFERROR(INDEX(generale!$A$5:$I$1004,$Z671,6),"")</f>
        <v>0</v>
      </c>
      <c r="AH671" s="13">
        <f>IFERROR(INDEX(generale!$A$5:$I$1004,$Z671,7),"")</f>
        <v>0</v>
      </c>
      <c r="AI671" s="13">
        <f>IFERROR(INDEX(generale!$A$5:$I$1004,$Z671,8),"")</f>
        <v>0</v>
      </c>
    </row>
    <row r="672" spans="1:35">
      <c r="A672" s="12" t="str">
        <f t="shared" si="127"/>
        <v/>
      </c>
      <c r="B672" s="42" t="str">
        <f t="shared" si="128"/>
        <v/>
      </c>
      <c r="C672" s="42" t="str">
        <f t="shared" si="129"/>
        <v/>
      </c>
      <c r="D672" s="12" t="str">
        <f t="shared" si="130"/>
        <v/>
      </c>
      <c r="E672" s="12" t="str">
        <f t="shared" si="131"/>
        <v/>
      </c>
      <c r="F672" s="12" t="str">
        <f t="shared" si="132"/>
        <v/>
      </c>
      <c r="G672" s="44" t="str">
        <f t="shared" si="133"/>
        <v/>
      </c>
      <c r="H672" s="44" t="str">
        <f t="shared" si="134"/>
        <v/>
      </c>
      <c r="Z672" s="12">
        <f t="shared" si="135"/>
        <v>670</v>
      </c>
      <c r="AA672" s="12">
        <f t="shared" si="126"/>
        <v>17</v>
      </c>
      <c r="AB672" s="32">
        <f>IFERROR(INDEX(generale!$A$5:$I$1004,$Z672,1),"")</f>
        <v>0</v>
      </c>
      <c r="AC672" s="32">
        <f>IFERROR(INDEX(generale!$A$5:$I$1004,$Z672,2),"")</f>
        <v>0</v>
      </c>
      <c r="AD672" s="32">
        <f>IFERROR(INDEX(generale!$A$5:$I$1004,$Z672,3),"")</f>
        <v>0</v>
      </c>
      <c r="AE672" s="32">
        <f>IFERROR(INDEX(generale!$A$5:$I$1004,$Z672,4),"")</f>
        <v>0</v>
      </c>
      <c r="AF672" s="32">
        <f>IFERROR(INDEX(generale!$A$5:$I$1004,$Z672,5),"")</f>
        <v>0</v>
      </c>
      <c r="AG672" s="32">
        <f>IFERROR(INDEX(generale!$A$5:$I$1004,$Z672,6),"")</f>
        <v>0</v>
      </c>
      <c r="AH672" s="13">
        <f>IFERROR(INDEX(generale!$A$5:$I$1004,$Z672,7),"")</f>
        <v>0</v>
      </c>
      <c r="AI672" s="13">
        <f>IFERROR(INDEX(generale!$A$5:$I$1004,$Z672,8),"")</f>
        <v>0</v>
      </c>
    </row>
    <row r="673" spans="1:35">
      <c r="A673" s="12" t="str">
        <f t="shared" si="127"/>
        <v/>
      </c>
      <c r="B673" s="42" t="str">
        <f t="shared" si="128"/>
        <v/>
      </c>
      <c r="C673" s="42" t="str">
        <f t="shared" si="129"/>
        <v/>
      </c>
      <c r="D673" s="12" t="str">
        <f t="shared" si="130"/>
        <v/>
      </c>
      <c r="E673" s="12" t="str">
        <f t="shared" si="131"/>
        <v/>
      </c>
      <c r="F673" s="12" t="str">
        <f t="shared" si="132"/>
        <v/>
      </c>
      <c r="G673" s="44" t="str">
        <f t="shared" si="133"/>
        <v/>
      </c>
      <c r="H673" s="44" t="str">
        <f t="shared" si="134"/>
        <v/>
      </c>
      <c r="Z673" s="12">
        <f t="shared" si="135"/>
        <v>671</v>
      </c>
      <c r="AA673" s="12">
        <f t="shared" si="126"/>
        <v>17</v>
      </c>
      <c r="AB673" s="32">
        <f>IFERROR(INDEX(generale!$A$5:$I$1004,$Z673,1),"")</f>
        <v>0</v>
      </c>
      <c r="AC673" s="32">
        <f>IFERROR(INDEX(generale!$A$5:$I$1004,$Z673,2),"")</f>
        <v>0</v>
      </c>
      <c r="AD673" s="32">
        <f>IFERROR(INDEX(generale!$A$5:$I$1004,$Z673,3),"")</f>
        <v>0</v>
      </c>
      <c r="AE673" s="32">
        <f>IFERROR(INDEX(generale!$A$5:$I$1004,$Z673,4),"")</f>
        <v>0</v>
      </c>
      <c r="AF673" s="32">
        <f>IFERROR(INDEX(generale!$A$5:$I$1004,$Z673,5),"")</f>
        <v>0</v>
      </c>
      <c r="AG673" s="32">
        <f>IFERROR(INDEX(generale!$A$5:$I$1004,$Z673,6),"")</f>
        <v>0</v>
      </c>
      <c r="AH673" s="13">
        <f>IFERROR(INDEX(generale!$A$5:$I$1004,$Z673,7),"")</f>
        <v>0</v>
      </c>
      <c r="AI673" s="13">
        <f>IFERROR(INDEX(generale!$A$5:$I$1004,$Z673,8),"")</f>
        <v>0</v>
      </c>
    </row>
    <row r="674" spans="1:35">
      <c r="A674" s="12" t="str">
        <f t="shared" si="127"/>
        <v/>
      </c>
      <c r="B674" s="42" t="str">
        <f t="shared" si="128"/>
        <v/>
      </c>
      <c r="C674" s="42" t="str">
        <f t="shared" si="129"/>
        <v/>
      </c>
      <c r="D674" s="12" t="str">
        <f t="shared" si="130"/>
        <v/>
      </c>
      <c r="E674" s="12" t="str">
        <f t="shared" si="131"/>
        <v/>
      </c>
      <c r="F674" s="12" t="str">
        <f t="shared" si="132"/>
        <v/>
      </c>
      <c r="G674" s="44" t="str">
        <f t="shared" si="133"/>
        <v/>
      </c>
      <c r="H674" s="44" t="str">
        <f t="shared" si="134"/>
        <v/>
      </c>
      <c r="Z674" s="12">
        <f t="shared" si="135"/>
        <v>672</v>
      </c>
      <c r="AA674" s="12">
        <f t="shared" si="126"/>
        <v>17</v>
      </c>
      <c r="AB674" s="32">
        <f>IFERROR(INDEX(generale!$A$5:$I$1004,$Z674,1),"")</f>
        <v>0</v>
      </c>
      <c r="AC674" s="32">
        <f>IFERROR(INDEX(generale!$A$5:$I$1004,$Z674,2),"")</f>
        <v>0</v>
      </c>
      <c r="AD674" s="32">
        <f>IFERROR(INDEX(generale!$A$5:$I$1004,$Z674,3),"")</f>
        <v>0</v>
      </c>
      <c r="AE674" s="32">
        <f>IFERROR(INDEX(generale!$A$5:$I$1004,$Z674,4),"")</f>
        <v>0</v>
      </c>
      <c r="AF674" s="32">
        <f>IFERROR(INDEX(generale!$A$5:$I$1004,$Z674,5),"")</f>
        <v>0</v>
      </c>
      <c r="AG674" s="32">
        <f>IFERROR(INDEX(generale!$A$5:$I$1004,$Z674,6),"")</f>
        <v>0</v>
      </c>
      <c r="AH674" s="13">
        <f>IFERROR(INDEX(generale!$A$5:$I$1004,$Z674,7),"")</f>
        <v>0</v>
      </c>
      <c r="AI674" s="13">
        <f>IFERROR(INDEX(generale!$A$5:$I$1004,$Z674,8),"")</f>
        <v>0</v>
      </c>
    </row>
    <row r="675" spans="1:35">
      <c r="A675" s="12" t="str">
        <f t="shared" si="127"/>
        <v/>
      </c>
      <c r="B675" s="42" t="str">
        <f t="shared" si="128"/>
        <v/>
      </c>
      <c r="C675" s="42" t="str">
        <f t="shared" si="129"/>
        <v/>
      </c>
      <c r="D675" s="12" t="str">
        <f t="shared" si="130"/>
        <v/>
      </c>
      <c r="E675" s="12" t="str">
        <f t="shared" si="131"/>
        <v/>
      </c>
      <c r="F675" s="12" t="str">
        <f t="shared" si="132"/>
        <v/>
      </c>
      <c r="G675" s="44" t="str">
        <f t="shared" si="133"/>
        <v/>
      </c>
      <c r="H675" s="44" t="str">
        <f t="shared" si="134"/>
        <v/>
      </c>
      <c r="Z675" s="12">
        <f t="shared" si="135"/>
        <v>673</v>
      </c>
      <c r="AA675" s="12">
        <f t="shared" si="126"/>
        <v>17</v>
      </c>
      <c r="AB675" s="32">
        <f>IFERROR(INDEX(generale!$A$5:$I$1004,$Z675,1),"")</f>
        <v>0</v>
      </c>
      <c r="AC675" s="32">
        <f>IFERROR(INDEX(generale!$A$5:$I$1004,$Z675,2),"")</f>
        <v>0</v>
      </c>
      <c r="AD675" s="32">
        <f>IFERROR(INDEX(generale!$A$5:$I$1004,$Z675,3),"")</f>
        <v>0</v>
      </c>
      <c r="AE675" s="32">
        <f>IFERROR(INDEX(generale!$A$5:$I$1004,$Z675,4),"")</f>
        <v>0</v>
      </c>
      <c r="AF675" s="32">
        <f>IFERROR(INDEX(generale!$A$5:$I$1004,$Z675,5),"")</f>
        <v>0</v>
      </c>
      <c r="AG675" s="32">
        <f>IFERROR(INDEX(generale!$A$5:$I$1004,$Z675,6),"")</f>
        <v>0</v>
      </c>
      <c r="AH675" s="13">
        <f>IFERROR(INDEX(generale!$A$5:$I$1004,$Z675,7),"")</f>
        <v>0</v>
      </c>
      <c r="AI675" s="13">
        <f>IFERROR(INDEX(generale!$A$5:$I$1004,$Z675,8),"")</f>
        <v>0</v>
      </c>
    </row>
    <row r="676" spans="1:35">
      <c r="A676" s="12" t="str">
        <f t="shared" si="127"/>
        <v/>
      </c>
      <c r="B676" s="42" t="str">
        <f t="shared" si="128"/>
        <v/>
      </c>
      <c r="C676" s="42" t="str">
        <f t="shared" si="129"/>
        <v/>
      </c>
      <c r="D676" s="12" t="str">
        <f t="shared" si="130"/>
        <v/>
      </c>
      <c r="E676" s="12" t="str">
        <f t="shared" si="131"/>
        <v/>
      </c>
      <c r="F676" s="12" t="str">
        <f t="shared" si="132"/>
        <v/>
      </c>
      <c r="G676" s="44" t="str">
        <f t="shared" si="133"/>
        <v/>
      </c>
      <c r="H676" s="44" t="str">
        <f t="shared" si="134"/>
        <v/>
      </c>
      <c r="Z676" s="12">
        <f t="shared" si="135"/>
        <v>674</v>
      </c>
      <c r="AA676" s="12">
        <f t="shared" si="126"/>
        <v>17</v>
      </c>
      <c r="AB676" s="32">
        <f>IFERROR(INDEX(generale!$A$5:$I$1004,$Z676,1),"")</f>
        <v>0</v>
      </c>
      <c r="AC676" s="32">
        <f>IFERROR(INDEX(generale!$A$5:$I$1004,$Z676,2),"")</f>
        <v>0</v>
      </c>
      <c r="AD676" s="32">
        <f>IFERROR(INDEX(generale!$A$5:$I$1004,$Z676,3),"")</f>
        <v>0</v>
      </c>
      <c r="AE676" s="32">
        <f>IFERROR(INDEX(generale!$A$5:$I$1004,$Z676,4),"")</f>
        <v>0</v>
      </c>
      <c r="AF676" s="32">
        <f>IFERROR(INDEX(generale!$A$5:$I$1004,$Z676,5),"")</f>
        <v>0</v>
      </c>
      <c r="AG676" s="32">
        <f>IFERROR(INDEX(generale!$A$5:$I$1004,$Z676,6),"")</f>
        <v>0</v>
      </c>
      <c r="AH676" s="13">
        <f>IFERROR(INDEX(generale!$A$5:$I$1004,$Z676,7),"")</f>
        <v>0</v>
      </c>
      <c r="AI676" s="13">
        <f>IFERROR(INDEX(generale!$A$5:$I$1004,$Z676,8),"")</f>
        <v>0</v>
      </c>
    </row>
    <row r="677" spans="1:35">
      <c r="A677" s="12" t="str">
        <f t="shared" si="127"/>
        <v/>
      </c>
      <c r="B677" s="42" t="str">
        <f t="shared" si="128"/>
        <v/>
      </c>
      <c r="C677" s="42" t="str">
        <f t="shared" si="129"/>
        <v/>
      </c>
      <c r="D677" s="12" t="str">
        <f t="shared" si="130"/>
        <v/>
      </c>
      <c r="E677" s="12" t="str">
        <f t="shared" si="131"/>
        <v/>
      </c>
      <c r="F677" s="12" t="str">
        <f t="shared" si="132"/>
        <v/>
      </c>
      <c r="G677" s="44" t="str">
        <f t="shared" si="133"/>
        <v/>
      </c>
      <c r="H677" s="44" t="str">
        <f t="shared" si="134"/>
        <v/>
      </c>
      <c r="Z677" s="12">
        <f t="shared" si="135"/>
        <v>675</v>
      </c>
      <c r="AA677" s="12">
        <f t="shared" si="126"/>
        <v>17</v>
      </c>
      <c r="AB677" s="32">
        <f>IFERROR(INDEX(generale!$A$5:$I$1004,$Z677,1),"")</f>
        <v>0</v>
      </c>
      <c r="AC677" s="32">
        <f>IFERROR(INDEX(generale!$A$5:$I$1004,$Z677,2),"")</f>
        <v>0</v>
      </c>
      <c r="AD677" s="32">
        <f>IFERROR(INDEX(generale!$A$5:$I$1004,$Z677,3),"")</f>
        <v>0</v>
      </c>
      <c r="AE677" s="32">
        <f>IFERROR(INDEX(generale!$A$5:$I$1004,$Z677,4),"")</f>
        <v>0</v>
      </c>
      <c r="AF677" s="32">
        <f>IFERROR(INDEX(generale!$A$5:$I$1004,$Z677,5),"")</f>
        <v>0</v>
      </c>
      <c r="AG677" s="32">
        <f>IFERROR(INDEX(generale!$A$5:$I$1004,$Z677,6),"")</f>
        <v>0</v>
      </c>
      <c r="AH677" s="13">
        <f>IFERROR(INDEX(generale!$A$5:$I$1004,$Z677,7),"")</f>
        <v>0</v>
      </c>
      <c r="AI677" s="13">
        <f>IFERROR(INDEX(generale!$A$5:$I$1004,$Z677,8),"")</f>
        <v>0</v>
      </c>
    </row>
    <row r="678" spans="1:35">
      <c r="A678" s="12" t="str">
        <f t="shared" si="127"/>
        <v/>
      </c>
      <c r="B678" s="42" t="str">
        <f t="shared" si="128"/>
        <v/>
      </c>
      <c r="C678" s="42" t="str">
        <f t="shared" si="129"/>
        <v/>
      </c>
      <c r="D678" s="12" t="str">
        <f t="shared" si="130"/>
        <v/>
      </c>
      <c r="E678" s="12" t="str">
        <f t="shared" si="131"/>
        <v/>
      </c>
      <c r="F678" s="12" t="str">
        <f t="shared" si="132"/>
        <v/>
      </c>
      <c r="G678" s="44" t="str">
        <f t="shared" si="133"/>
        <v/>
      </c>
      <c r="H678" s="44" t="str">
        <f t="shared" si="134"/>
        <v/>
      </c>
      <c r="Z678" s="12">
        <f t="shared" si="135"/>
        <v>676</v>
      </c>
      <c r="AA678" s="12">
        <f t="shared" si="126"/>
        <v>17</v>
      </c>
      <c r="AB678" s="32">
        <f>IFERROR(INDEX(generale!$A$5:$I$1004,$Z678,1),"")</f>
        <v>0</v>
      </c>
      <c r="AC678" s="32">
        <f>IFERROR(INDEX(generale!$A$5:$I$1004,$Z678,2),"")</f>
        <v>0</v>
      </c>
      <c r="AD678" s="32">
        <f>IFERROR(INDEX(generale!$A$5:$I$1004,$Z678,3),"")</f>
        <v>0</v>
      </c>
      <c r="AE678" s="32">
        <f>IFERROR(INDEX(generale!$A$5:$I$1004,$Z678,4),"")</f>
        <v>0</v>
      </c>
      <c r="AF678" s="32">
        <f>IFERROR(INDEX(generale!$A$5:$I$1004,$Z678,5),"")</f>
        <v>0</v>
      </c>
      <c r="AG678" s="32">
        <f>IFERROR(INDEX(generale!$A$5:$I$1004,$Z678,6),"")</f>
        <v>0</v>
      </c>
      <c r="AH678" s="13">
        <f>IFERROR(INDEX(generale!$A$5:$I$1004,$Z678,7),"")</f>
        <v>0</v>
      </c>
      <c r="AI678" s="13">
        <f>IFERROR(INDEX(generale!$A$5:$I$1004,$Z678,8),"")</f>
        <v>0</v>
      </c>
    </row>
    <row r="679" spans="1:35">
      <c r="A679" s="12" t="str">
        <f t="shared" si="127"/>
        <v/>
      </c>
      <c r="B679" s="42" t="str">
        <f t="shared" si="128"/>
        <v/>
      </c>
      <c r="C679" s="42" t="str">
        <f t="shared" si="129"/>
        <v/>
      </c>
      <c r="D679" s="12" t="str">
        <f t="shared" si="130"/>
        <v/>
      </c>
      <c r="E679" s="12" t="str">
        <f t="shared" si="131"/>
        <v/>
      </c>
      <c r="F679" s="12" t="str">
        <f t="shared" si="132"/>
        <v/>
      </c>
      <c r="G679" s="44" t="str">
        <f t="shared" si="133"/>
        <v/>
      </c>
      <c r="H679" s="44" t="str">
        <f t="shared" si="134"/>
        <v/>
      </c>
      <c r="Z679" s="12">
        <f t="shared" si="135"/>
        <v>677</v>
      </c>
      <c r="AA679" s="12">
        <f t="shared" si="126"/>
        <v>17</v>
      </c>
      <c r="AB679" s="32">
        <f>IFERROR(INDEX(generale!$A$5:$I$1004,$Z679,1),"")</f>
        <v>0</v>
      </c>
      <c r="AC679" s="32">
        <f>IFERROR(INDEX(generale!$A$5:$I$1004,$Z679,2),"")</f>
        <v>0</v>
      </c>
      <c r="AD679" s="32">
        <f>IFERROR(INDEX(generale!$A$5:$I$1004,$Z679,3),"")</f>
        <v>0</v>
      </c>
      <c r="AE679" s="32">
        <f>IFERROR(INDEX(generale!$A$5:$I$1004,$Z679,4),"")</f>
        <v>0</v>
      </c>
      <c r="AF679" s="32">
        <f>IFERROR(INDEX(generale!$A$5:$I$1004,$Z679,5),"")</f>
        <v>0</v>
      </c>
      <c r="AG679" s="32">
        <f>IFERROR(INDEX(generale!$A$5:$I$1004,$Z679,6),"")</f>
        <v>0</v>
      </c>
      <c r="AH679" s="13">
        <f>IFERROR(INDEX(generale!$A$5:$I$1004,$Z679,7),"")</f>
        <v>0</v>
      </c>
      <c r="AI679" s="13">
        <f>IFERROR(INDEX(generale!$A$5:$I$1004,$Z679,8),"")</f>
        <v>0</v>
      </c>
    </row>
    <row r="680" spans="1:35">
      <c r="A680" s="12" t="str">
        <f t="shared" si="127"/>
        <v/>
      </c>
      <c r="B680" s="42" t="str">
        <f t="shared" si="128"/>
        <v/>
      </c>
      <c r="C680" s="42" t="str">
        <f t="shared" si="129"/>
        <v/>
      </c>
      <c r="D680" s="12" t="str">
        <f t="shared" si="130"/>
        <v/>
      </c>
      <c r="E680" s="12" t="str">
        <f t="shared" si="131"/>
        <v/>
      </c>
      <c r="F680" s="12" t="str">
        <f t="shared" si="132"/>
        <v/>
      </c>
      <c r="G680" s="44" t="str">
        <f t="shared" si="133"/>
        <v/>
      </c>
      <c r="H680" s="44" t="str">
        <f t="shared" si="134"/>
        <v/>
      </c>
      <c r="Z680" s="12">
        <f t="shared" si="135"/>
        <v>678</v>
      </c>
      <c r="AA680" s="12">
        <f t="shared" si="126"/>
        <v>17</v>
      </c>
      <c r="AB680" s="32">
        <f>IFERROR(INDEX(generale!$A$5:$I$1004,$Z680,1),"")</f>
        <v>0</v>
      </c>
      <c r="AC680" s="32">
        <f>IFERROR(INDEX(generale!$A$5:$I$1004,$Z680,2),"")</f>
        <v>0</v>
      </c>
      <c r="AD680" s="32">
        <f>IFERROR(INDEX(generale!$A$5:$I$1004,$Z680,3),"")</f>
        <v>0</v>
      </c>
      <c r="AE680" s="32">
        <f>IFERROR(INDEX(generale!$A$5:$I$1004,$Z680,4),"")</f>
        <v>0</v>
      </c>
      <c r="AF680" s="32">
        <f>IFERROR(INDEX(generale!$A$5:$I$1004,$Z680,5),"")</f>
        <v>0</v>
      </c>
      <c r="AG680" s="32">
        <f>IFERROR(INDEX(generale!$A$5:$I$1004,$Z680,6),"")</f>
        <v>0</v>
      </c>
      <c r="AH680" s="13">
        <f>IFERROR(INDEX(generale!$A$5:$I$1004,$Z680,7),"")</f>
        <v>0</v>
      </c>
      <c r="AI680" s="13">
        <f>IFERROR(INDEX(generale!$A$5:$I$1004,$Z680,8),"")</f>
        <v>0</v>
      </c>
    </row>
    <row r="681" spans="1:35">
      <c r="A681" s="12" t="str">
        <f t="shared" si="127"/>
        <v/>
      </c>
      <c r="B681" s="42" t="str">
        <f t="shared" si="128"/>
        <v/>
      </c>
      <c r="C681" s="42" t="str">
        <f t="shared" si="129"/>
        <v/>
      </c>
      <c r="D681" s="12" t="str">
        <f t="shared" si="130"/>
        <v/>
      </c>
      <c r="E681" s="12" t="str">
        <f t="shared" si="131"/>
        <v/>
      </c>
      <c r="F681" s="12" t="str">
        <f t="shared" si="132"/>
        <v/>
      </c>
      <c r="G681" s="44" t="str">
        <f t="shared" si="133"/>
        <v/>
      </c>
      <c r="H681" s="44" t="str">
        <f t="shared" si="134"/>
        <v/>
      </c>
      <c r="Z681" s="12">
        <f t="shared" si="135"/>
        <v>679</v>
      </c>
      <c r="AA681" s="12">
        <f t="shared" si="126"/>
        <v>17</v>
      </c>
      <c r="AB681" s="32">
        <f>IFERROR(INDEX(generale!$A$5:$I$1004,$Z681,1),"")</f>
        <v>0</v>
      </c>
      <c r="AC681" s="32">
        <f>IFERROR(INDEX(generale!$A$5:$I$1004,$Z681,2),"")</f>
        <v>0</v>
      </c>
      <c r="AD681" s="32">
        <f>IFERROR(INDEX(generale!$A$5:$I$1004,$Z681,3),"")</f>
        <v>0</v>
      </c>
      <c r="AE681" s="32">
        <f>IFERROR(INDEX(generale!$A$5:$I$1004,$Z681,4),"")</f>
        <v>0</v>
      </c>
      <c r="AF681" s="32">
        <f>IFERROR(INDEX(generale!$A$5:$I$1004,$Z681,5),"")</f>
        <v>0</v>
      </c>
      <c r="AG681" s="32">
        <f>IFERROR(INDEX(generale!$A$5:$I$1004,$Z681,6),"")</f>
        <v>0</v>
      </c>
      <c r="AH681" s="13">
        <f>IFERROR(INDEX(generale!$A$5:$I$1004,$Z681,7),"")</f>
        <v>0</v>
      </c>
      <c r="AI681" s="13">
        <f>IFERROR(INDEX(generale!$A$5:$I$1004,$Z681,8),"")</f>
        <v>0</v>
      </c>
    </row>
    <row r="682" spans="1:35">
      <c r="A682" s="12" t="str">
        <f t="shared" si="127"/>
        <v/>
      </c>
      <c r="B682" s="42" t="str">
        <f t="shared" si="128"/>
        <v/>
      </c>
      <c r="C682" s="42" t="str">
        <f t="shared" si="129"/>
        <v/>
      </c>
      <c r="D682" s="12" t="str">
        <f t="shared" si="130"/>
        <v/>
      </c>
      <c r="E682" s="12" t="str">
        <f t="shared" si="131"/>
        <v/>
      </c>
      <c r="F682" s="12" t="str">
        <f t="shared" si="132"/>
        <v/>
      </c>
      <c r="G682" s="44" t="str">
        <f t="shared" si="133"/>
        <v/>
      </c>
      <c r="H682" s="44" t="str">
        <f t="shared" si="134"/>
        <v/>
      </c>
      <c r="Z682" s="12">
        <f t="shared" si="135"/>
        <v>680</v>
      </c>
      <c r="AA682" s="12">
        <f t="shared" si="126"/>
        <v>17</v>
      </c>
      <c r="AB682" s="32">
        <f>IFERROR(INDEX(generale!$A$5:$I$1004,$Z682,1),"")</f>
        <v>0</v>
      </c>
      <c r="AC682" s="32">
        <f>IFERROR(INDEX(generale!$A$5:$I$1004,$Z682,2),"")</f>
        <v>0</v>
      </c>
      <c r="AD682" s="32">
        <f>IFERROR(INDEX(generale!$A$5:$I$1004,$Z682,3),"")</f>
        <v>0</v>
      </c>
      <c r="AE682" s="32">
        <f>IFERROR(INDEX(generale!$A$5:$I$1004,$Z682,4),"")</f>
        <v>0</v>
      </c>
      <c r="AF682" s="32">
        <f>IFERROR(INDEX(generale!$A$5:$I$1004,$Z682,5),"")</f>
        <v>0</v>
      </c>
      <c r="AG682" s="32">
        <f>IFERROR(INDEX(generale!$A$5:$I$1004,$Z682,6),"")</f>
        <v>0</v>
      </c>
      <c r="AH682" s="13">
        <f>IFERROR(INDEX(generale!$A$5:$I$1004,$Z682,7),"")</f>
        <v>0</v>
      </c>
      <c r="AI682" s="13">
        <f>IFERROR(INDEX(generale!$A$5:$I$1004,$Z682,8),"")</f>
        <v>0</v>
      </c>
    </row>
    <row r="683" spans="1:35">
      <c r="A683" s="12" t="str">
        <f t="shared" si="127"/>
        <v/>
      </c>
      <c r="B683" s="42" t="str">
        <f t="shared" si="128"/>
        <v/>
      </c>
      <c r="C683" s="42" t="str">
        <f t="shared" si="129"/>
        <v/>
      </c>
      <c r="D683" s="12" t="str">
        <f t="shared" si="130"/>
        <v/>
      </c>
      <c r="E683" s="12" t="str">
        <f t="shared" si="131"/>
        <v/>
      </c>
      <c r="F683" s="12" t="str">
        <f t="shared" si="132"/>
        <v/>
      </c>
      <c r="G683" s="44" t="str">
        <f t="shared" si="133"/>
        <v/>
      </c>
      <c r="H683" s="44" t="str">
        <f t="shared" si="134"/>
        <v/>
      </c>
      <c r="Z683" s="12">
        <f t="shared" si="135"/>
        <v>681</v>
      </c>
      <c r="AA683" s="12">
        <f t="shared" si="126"/>
        <v>17</v>
      </c>
      <c r="AB683" s="32">
        <f>IFERROR(INDEX(generale!$A$5:$I$1004,$Z683,1),"")</f>
        <v>0</v>
      </c>
      <c r="AC683" s="32">
        <f>IFERROR(INDEX(generale!$A$5:$I$1004,$Z683,2),"")</f>
        <v>0</v>
      </c>
      <c r="AD683" s="32">
        <f>IFERROR(INDEX(generale!$A$5:$I$1004,$Z683,3),"")</f>
        <v>0</v>
      </c>
      <c r="AE683" s="32">
        <f>IFERROR(INDEX(generale!$A$5:$I$1004,$Z683,4),"")</f>
        <v>0</v>
      </c>
      <c r="AF683" s="32">
        <f>IFERROR(INDEX(generale!$A$5:$I$1004,$Z683,5),"")</f>
        <v>0</v>
      </c>
      <c r="AG683" s="32">
        <f>IFERROR(INDEX(generale!$A$5:$I$1004,$Z683,6),"")</f>
        <v>0</v>
      </c>
      <c r="AH683" s="13">
        <f>IFERROR(INDEX(generale!$A$5:$I$1004,$Z683,7),"")</f>
        <v>0</v>
      </c>
      <c r="AI683" s="13">
        <f>IFERROR(INDEX(generale!$A$5:$I$1004,$Z683,8),"")</f>
        <v>0</v>
      </c>
    </row>
    <row r="684" spans="1:35">
      <c r="A684" s="12" t="str">
        <f t="shared" si="127"/>
        <v/>
      </c>
      <c r="B684" s="42" t="str">
        <f t="shared" si="128"/>
        <v/>
      </c>
      <c r="C684" s="42" t="str">
        <f t="shared" si="129"/>
        <v/>
      </c>
      <c r="D684" s="12" t="str">
        <f t="shared" si="130"/>
        <v/>
      </c>
      <c r="E684" s="12" t="str">
        <f t="shared" si="131"/>
        <v/>
      </c>
      <c r="F684" s="12" t="str">
        <f t="shared" si="132"/>
        <v/>
      </c>
      <c r="G684" s="44" t="str">
        <f t="shared" si="133"/>
        <v/>
      </c>
      <c r="H684" s="44" t="str">
        <f t="shared" si="134"/>
        <v/>
      </c>
      <c r="Z684" s="12">
        <f t="shared" si="135"/>
        <v>682</v>
      </c>
      <c r="AA684" s="12">
        <f t="shared" si="126"/>
        <v>17</v>
      </c>
      <c r="AB684" s="32">
        <f>IFERROR(INDEX(generale!$A$5:$I$1004,$Z684,1),"")</f>
        <v>0</v>
      </c>
      <c r="AC684" s="32">
        <f>IFERROR(INDEX(generale!$A$5:$I$1004,$Z684,2),"")</f>
        <v>0</v>
      </c>
      <c r="AD684" s="32">
        <f>IFERROR(INDEX(generale!$A$5:$I$1004,$Z684,3),"")</f>
        <v>0</v>
      </c>
      <c r="AE684" s="32">
        <f>IFERROR(INDEX(generale!$A$5:$I$1004,$Z684,4),"")</f>
        <v>0</v>
      </c>
      <c r="AF684" s="32">
        <f>IFERROR(INDEX(generale!$A$5:$I$1004,$Z684,5),"")</f>
        <v>0</v>
      </c>
      <c r="AG684" s="32">
        <f>IFERROR(INDEX(generale!$A$5:$I$1004,$Z684,6),"")</f>
        <v>0</v>
      </c>
      <c r="AH684" s="13">
        <f>IFERROR(INDEX(generale!$A$5:$I$1004,$Z684,7),"")</f>
        <v>0</v>
      </c>
      <c r="AI684" s="13">
        <f>IFERROR(INDEX(generale!$A$5:$I$1004,$Z684,8),"")</f>
        <v>0</v>
      </c>
    </row>
    <row r="685" spans="1:35">
      <c r="A685" s="12" t="str">
        <f t="shared" si="127"/>
        <v/>
      </c>
      <c r="B685" s="42" t="str">
        <f t="shared" si="128"/>
        <v/>
      </c>
      <c r="C685" s="42" t="str">
        <f t="shared" si="129"/>
        <v/>
      </c>
      <c r="D685" s="12" t="str">
        <f t="shared" si="130"/>
        <v/>
      </c>
      <c r="E685" s="12" t="str">
        <f t="shared" si="131"/>
        <v/>
      </c>
      <c r="F685" s="12" t="str">
        <f t="shared" si="132"/>
        <v/>
      </c>
      <c r="G685" s="44" t="str">
        <f t="shared" si="133"/>
        <v/>
      </c>
      <c r="H685" s="44" t="str">
        <f t="shared" si="134"/>
        <v/>
      </c>
      <c r="Z685" s="12">
        <f t="shared" si="135"/>
        <v>683</v>
      </c>
      <c r="AA685" s="12">
        <f t="shared" si="126"/>
        <v>17</v>
      </c>
      <c r="AB685" s="32">
        <f>IFERROR(INDEX(generale!$A$5:$I$1004,$Z685,1),"")</f>
        <v>0</v>
      </c>
      <c r="AC685" s="32">
        <f>IFERROR(INDEX(generale!$A$5:$I$1004,$Z685,2),"")</f>
        <v>0</v>
      </c>
      <c r="AD685" s="32">
        <f>IFERROR(INDEX(generale!$A$5:$I$1004,$Z685,3),"")</f>
        <v>0</v>
      </c>
      <c r="AE685" s="32">
        <f>IFERROR(INDEX(generale!$A$5:$I$1004,$Z685,4),"")</f>
        <v>0</v>
      </c>
      <c r="AF685" s="32">
        <f>IFERROR(INDEX(generale!$A$5:$I$1004,$Z685,5),"")</f>
        <v>0</v>
      </c>
      <c r="AG685" s="32">
        <f>IFERROR(INDEX(generale!$A$5:$I$1004,$Z685,6),"")</f>
        <v>0</v>
      </c>
      <c r="AH685" s="13">
        <f>IFERROR(INDEX(generale!$A$5:$I$1004,$Z685,7),"")</f>
        <v>0</v>
      </c>
      <c r="AI685" s="13">
        <f>IFERROR(INDEX(generale!$A$5:$I$1004,$Z685,8),"")</f>
        <v>0</v>
      </c>
    </row>
    <row r="686" spans="1:35">
      <c r="A686" s="12" t="str">
        <f t="shared" si="127"/>
        <v/>
      </c>
      <c r="B686" s="42" t="str">
        <f t="shared" si="128"/>
        <v/>
      </c>
      <c r="C686" s="42" t="str">
        <f t="shared" si="129"/>
        <v/>
      </c>
      <c r="D686" s="12" t="str">
        <f t="shared" si="130"/>
        <v/>
      </c>
      <c r="E686" s="12" t="str">
        <f t="shared" si="131"/>
        <v/>
      </c>
      <c r="F686" s="12" t="str">
        <f t="shared" si="132"/>
        <v/>
      </c>
      <c r="G686" s="44" t="str">
        <f t="shared" si="133"/>
        <v/>
      </c>
      <c r="H686" s="44" t="str">
        <f t="shared" si="134"/>
        <v/>
      </c>
      <c r="Z686" s="12">
        <f t="shared" si="135"/>
        <v>684</v>
      </c>
      <c r="AA686" s="12">
        <f t="shared" si="126"/>
        <v>17</v>
      </c>
      <c r="AB686" s="32">
        <f>IFERROR(INDEX(generale!$A$5:$I$1004,$Z686,1),"")</f>
        <v>0</v>
      </c>
      <c r="AC686" s="32">
        <f>IFERROR(INDEX(generale!$A$5:$I$1004,$Z686,2),"")</f>
        <v>0</v>
      </c>
      <c r="AD686" s="32">
        <f>IFERROR(INDEX(generale!$A$5:$I$1004,$Z686,3),"")</f>
        <v>0</v>
      </c>
      <c r="AE686" s="32">
        <f>IFERROR(INDEX(generale!$A$5:$I$1004,$Z686,4),"")</f>
        <v>0</v>
      </c>
      <c r="AF686" s="32">
        <f>IFERROR(INDEX(generale!$A$5:$I$1004,$Z686,5),"")</f>
        <v>0</v>
      </c>
      <c r="AG686" s="32">
        <f>IFERROR(INDEX(generale!$A$5:$I$1004,$Z686,6),"")</f>
        <v>0</v>
      </c>
      <c r="AH686" s="13">
        <f>IFERROR(INDEX(generale!$A$5:$I$1004,$Z686,7),"")</f>
        <v>0</v>
      </c>
      <c r="AI686" s="13">
        <f>IFERROR(INDEX(generale!$A$5:$I$1004,$Z686,8),"")</f>
        <v>0</v>
      </c>
    </row>
    <row r="687" spans="1:35">
      <c r="A687" s="12" t="str">
        <f t="shared" si="127"/>
        <v/>
      </c>
      <c r="B687" s="42" t="str">
        <f t="shared" si="128"/>
        <v/>
      </c>
      <c r="C687" s="42" t="str">
        <f t="shared" si="129"/>
        <v/>
      </c>
      <c r="D687" s="12" t="str">
        <f t="shared" si="130"/>
        <v/>
      </c>
      <c r="E687" s="12" t="str">
        <f t="shared" si="131"/>
        <v/>
      </c>
      <c r="F687" s="12" t="str">
        <f t="shared" si="132"/>
        <v/>
      </c>
      <c r="G687" s="44" t="str">
        <f t="shared" si="133"/>
        <v/>
      </c>
      <c r="H687" s="44" t="str">
        <f t="shared" si="134"/>
        <v/>
      </c>
      <c r="Z687" s="12">
        <f t="shared" si="135"/>
        <v>685</v>
      </c>
      <c r="AA687" s="12">
        <f t="shared" si="126"/>
        <v>17</v>
      </c>
      <c r="AB687" s="32">
        <f>IFERROR(INDEX(generale!$A$5:$I$1004,$Z687,1),"")</f>
        <v>0</v>
      </c>
      <c r="AC687" s="32">
        <f>IFERROR(INDEX(generale!$A$5:$I$1004,$Z687,2),"")</f>
        <v>0</v>
      </c>
      <c r="AD687" s="32">
        <f>IFERROR(INDEX(generale!$A$5:$I$1004,$Z687,3),"")</f>
        <v>0</v>
      </c>
      <c r="AE687" s="32">
        <f>IFERROR(INDEX(generale!$A$5:$I$1004,$Z687,4),"")</f>
        <v>0</v>
      </c>
      <c r="AF687" s="32">
        <f>IFERROR(INDEX(generale!$A$5:$I$1004,$Z687,5),"")</f>
        <v>0</v>
      </c>
      <c r="AG687" s="32">
        <f>IFERROR(INDEX(generale!$A$5:$I$1004,$Z687,6),"")</f>
        <v>0</v>
      </c>
      <c r="AH687" s="13">
        <f>IFERROR(INDEX(generale!$A$5:$I$1004,$Z687,7),"")</f>
        <v>0</v>
      </c>
      <c r="AI687" s="13">
        <f>IFERROR(INDEX(generale!$A$5:$I$1004,$Z687,8),"")</f>
        <v>0</v>
      </c>
    </row>
    <row r="688" spans="1:35">
      <c r="A688" s="12" t="str">
        <f t="shared" si="127"/>
        <v/>
      </c>
      <c r="B688" s="42" t="str">
        <f t="shared" si="128"/>
        <v/>
      </c>
      <c r="C688" s="42" t="str">
        <f t="shared" si="129"/>
        <v/>
      </c>
      <c r="D688" s="12" t="str">
        <f t="shared" si="130"/>
        <v/>
      </c>
      <c r="E688" s="12" t="str">
        <f t="shared" si="131"/>
        <v/>
      </c>
      <c r="F688" s="12" t="str">
        <f t="shared" si="132"/>
        <v/>
      </c>
      <c r="G688" s="44" t="str">
        <f t="shared" si="133"/>
        <v/>
      </c>
      <c r="H688" s="44" t="str">
        <f t="shared" si="134"/>
        <v/>
      </c>
      <c r="Z688" s="12">
        <f t="shared" si="135"/>
        <v>686</v>
      </c>
      <c r="AA688" s="12">
        <f t="shared" si="126"/>
        <v>17</v>
      </c>
      <c r="AB688" s="32">
        <f>IFERROR(INDEX(generale!$A$5:$I$1004,$Z688,1),"")</f>
        <v>0</v>
      </c>
      <c r="AC688" s="32">
        <f>IFERROR(INDEX(generale!$A$5:$I$1004,$Z688,2),"")</f>
        <v>0</v>
      </c>
      <c r="AD688" s="32">
        <f>IFERROR(INDEX(generale!$A$5:$I$1004,$Z688,3),"")</f>
        <v>0</v>
      </c>
      <c r="AE688" s="32">
        <f>IFERROR(INDEX(generale!$A$5:$I$1004,$Z688,4),"")</f>
        <v>0</v>
      </c>
      <c r="AF688" s="32">
        <f>IFERROR(INDEX(generale!$A$5:$I$1004,$Z688,5),"")</f>
        <v>0</v>
      </c>
      <c r="AG688" s="32">
        <f>IFERROR(INDEX(generale!$A$5:$I$1004,$Z688,6),"")</f>
        <v>0</v>
      </c>
      <c r="AH688" s="13">
        <f>IFERROR(INDEX(generale!$A$5:$I$1004,$Z688,7),"")</f>
        <v>0</v>
      </c>
      <c r="AI688" s="13">
        <f>IFERROR(INDEX(generale!$A$5:$I$1004,$Z688,8),"")</f>
        <v>0</v>
      </c>
    </row>
    <row r="689" spans="1:35">
      <c r="A689" s="12" t="str">
        <f t="shared" si="127"/>
        <v/>
      </c>
      <c r="B689" s="42" t="str">
        <f t="shared" si="128"/>
        <v/>
      </c>
      <c r="C689" s="42" t="str">
        <f t="shared" si="129"/>
        <v/>
      </c>
      <c r="D689" s="12" t="str">
        <f t="shared" si="130"/>
        <v/>
      </c>
      <c r="E689" s="12" t="str">
        <f t="shared" si="131"/>
        <v/>
      </c>
      <c r="F689" s="12" t="str">
        <f t="shared" si="132"/>
        <v/>
      </c>
      <c r="G689" s="44" t="str">
        <f t="shared" si="133"/>
        <v/>
      </c>
      <c r="H689" s="44" t="str">
        <f t="shared" si="134"/>
        <v/>
      </c>
      <c r="Z689" s="12">
        <f t="shared" si="135"/>
        <v>687</v>
      </c>
      <c r="AA689" s="12">
        <f t="shared" si="126"/>
        <v>17</v>
      </c>
      <c r="AB689" s="32">
        <f>IFERROR(INDEX(generale!$A$5:$I$1004,$Z689,1),"")</f>
        <v>0</v>
      </c>
      <c r="AC689" s="32">
        <f>IFERROR(INDEX(generale!$A$5:$I$1004,$Z689,2),"")</f>
        <v>0</v>
      </c>
      <c r="AD689" s="32">
        <f>IFERROR(INDEX(generale!$A$5:$I$1004,$Z689,3),"")</f>
        <v>0</v>
      </c>
      <c r="AE689" s="32">
        <f>IFERROR(INDEX(generale!$A$5:$I$1004,$Z689,4),"")</f>
        <v>0</v>
      </c>
      <c r="AF689" s="32">
        <f>IFERROR(INDEX(generale!$A$5:$I$1004,$Z689,5),"")</f>
        <v>0</v>
      </c>
      <c r="AG689" s="32">
        <f>IFERROR(INDEX(generale!$A$5:$I$1004,$Z689,6),"")</f>
        <v>0</v>
      </c>
      <c r="AH689" s="13">
        <f>IFERROR(INDEX(generale!$A$5:$I$1004,$Z689,7),"")</f>
        <v>0</v>
      </c>
      <c r="AI689" s="13">
        <f>IFERROR(INDEX(generale!$A$5:$I$1004,$Z689,8),"")</f>
        <v>0</v>
      </c>
    </row>
    <row r="690" spans="1:35">
      <c r="A690" s="12" t="str">
        <f t="shared" si="127"/>
        <v/>
      </c>
      <c r="B690" s="42" t="str">
        <f t="shared" si="128"/>
        <v/>
      </c>
      <c r="C690" s="42" t="str">
        <f t="shared" si="129"/>
        <v/>
      </c>
      <c r="D690" s="12" t="str">
        <f t="shared" si="130"/>
        <v/>
      </c>
      <c r="E690" s="12" t="str">
        <f t="shared" si="131"/>
        <v/>
      </c>
      <c r="F690" s="12" t="str">
        <f t="shared" si="132"/>
        <v/>
      </c>
      <c r="G690" s="44" t="str">
        <f t="shared" si="133"/>
        <v/>
      </c>
      <c r="H690" s="44" t="str">
        <f t="shared" si="134"/>
        <v/>
      </c>
      <c r="Z690" s="12">
        <f t="shared" si="135"/>
        <v>688</v>
      </c>
      <c r="AA690" s="12">
        <f t="shared" si="126"/>
        <v>17</v>
      </c>
      <c r="AB690" s="32">
        <f>IFERROR(INDEX(generale!$A$5:$I$1004,$Z690,1),"")</f>
        <v>0</v>
      </c>
      <c r="AC690" s="32">
        <f>IFERROR(INDEX(generale!$A$5:$I$1004,$Z690,2),"")</f>
        <v>0</v>
      </c>
      <c r="AD690" s="32">
        <f>IFERROR(INDEX(generale!$A$5:$I$1004,$Z690,3),"")</f>
        <v>0</v>
      </c>
      <c r="AE690" s="32">
        <f>IFERROR(INDEX(generale!$A$5:$I$1004,$Z690,4),"")</f>
        <v>0</v>
      </c>
      <c r="AF690" s="32">
        <f>IFERROR(INDEX(generale!$A$5:$I$1004,$Z690,5),"")</f>
        <v>0</v>
      </c>
      <c r="AG690" s="32">
        <f>IFERROR(INDEX(generale!$A$5:$I$1004,$Z690,6),"")</f>
        <v>0</v>
      </c>
      <c r="AH690" s="13">
        <f>IFERROR(INDEX(generale!$A$5:$I$1004,$Z690,7),"")</f>
        <v>0</v>
      </c>
      <c r="AI690" s="13">
        <f>IFERROR(INDEX(generale!$A$5:$I$1004,$Z690,8),"")</f>
        <v>0</v>
      </c>
    </row>
    <row r="691" spans="1:35">
      <c r="A691" s="12" t="str">
        <f t="shared" si="127"/>
        <v/>
      </c>
      <c r="B691" s="42" t="str">
        <f t="shared" si="128"/>
        <v/>
      </c>
      <c r="C691" s="42" t="str">
        <f t="shared" si="129"/>
        <v/>
      </c>
      <c r="D691" s="12" t="str">
        <f t="shared" si="130"/>
        <v/>
      </c>
      <c r="E691" s="12" t="str">
        <f t="shared" si="131"/>
        <v/>
      </c>
      <c r="F691" s="12" t="str">
        <f t="shared" si="132"/>
        <v/>
      </c>
      <c r="G691" s="44" t="str">
        <f t="shared" si="133"/>
        <v/>
      </c>
      <c r="H691" s="44" t="str">
        <f t="shared" si="134"/>
        <v/>
      </c>
      <c r="Z691" s="12">
        <f t="shared" si="135"/>
        <v>689</v>
      </c>
      <c r="AA691" s="12">
        <f t="shared" si="126"/>
        <v>17</v>
      </c>
      <c r="AB691" s="32">
        <f>IFERROR(INDEX(generale!$A$5:$I$1004,$Z691,1),"")</f>
        <v>0</v>
      </c>
      <c r="AC691" s="32">
        <f>IFERROR(INDEX(generale!$A$5:$I$1004,$Z691,2),"")</f>
        <v>0</v>
      </c>
      <c r="AD691" s="32">
        <f>IFERROR(INDEX(generale!$A$5:$I$1004,$Z691,3),"")</f>
        <v>0</v>
      </c>
      <c r="AE691" s="32">
        <f>IFERROR(INDEX(generale!$A$5:$I$1004,$Z691,4),"")</f>
        <v>0</v>
      </c>
      <c r="AF691" s="32">
        <f>IFERROR(INDEX(generale!$A$5:$I$1004,$Z691,5),"")</f>
        <v>0</v>
      </c>
      <c r="AG691" s="32">
        <f>IFERROR(INDEX(generale!$A$5:$I$1004,$Z691,6),"")</f>
        <v>0</v>
      </c>
      <c r="AH691" s="13">
        <f>IFERROR(INDEX(generale!$A$5:$I$1004,$Z691,7),"")</f>
        <v>0</v>
      </c>
      <c r="AI691" s="13">
        <f>IFERROR(INDEX(generale!$A$5:$I$1004,$Z691,8),"")</f>
        <v>0</v>
      </c>
    </row>
    <row r="692" spans="1:35">
      <c r="A692" s="12" t="str">
        <f t="shared" si="127"/>
        <v/>
      </c>
      <c r="B692" s="42" t="str">
        <f t="shared" si="128"/>
        <v/>
      </c>
      <c r="C692" s="42" t="str">
        <f t="shared" si="129"/>
        <v/>
      </c>
      <c r="D692" s="12" t="str">
        <f t="shared" si="130"/>
        <v/>
      </c>
      <c r="E692" s="12" t="str">
        <f t="shared" si="131"/>
        <v/>
      </c>
      <c r="F692" s="12" t="str">
        <f t="shared" si="132"/>
        <v/>
      </c>
      <c r="G692" s="44" t="str">
        <f t="shared" si="133"/>
        <v/>
      </c>
      <c r="H692" s="44" t="str">
        <f t="shared" si="134"/>
        <v/>
      </c>
      <c r="Z692" s="12">
        <f t="shared" si="135"/>
        <v>690</v>
      </c>
      <c r="AA692" s="12">
        <f t="shared" si="126"/>
        <v>17</v>
      </c>
      <c r="AB692" s="32">
        <f>IFERROR(INDEX(generale!$A$5:$I$1004,$Z692,1),"")</f>
        <v>0</v>
      </c>
      <c r="AC692" s="32">
        <f>IFERROR(INDEX(generale!$A$5:$I$1004,$Z692,2),"")</f>
        <v>0</v>
      </c>
      <c r="AD692" s="32">
        <f>IFERROR(INDEX(generale!$A$5:$I$1004,$Z692,3),"")</f>
        <v>0</v>
      </c>
      <c r="AE692" s="32">
        <f>IFERROR(INDEX(generale!$A$5:$I$1004,$Z692,4),"")</f>
        <v>0</v>
      </c>
      <c r="AF692" s="32">
        <f>IFERROR(INDEX(generale!$A$5:$I$1004,$Z692,5),"")</f>
        <v>0</v>
      </c>
      <c r="AG692" s="32">
        <f>IFERROR(INDEX(generale!$A$5:$I$1004,$Z692,6),"")</f>
        <v>0</v>
      </c>
      <c r="AH692" s="13">
        <f>IFERROR(INDEX(generale!$A$5:$I$1004,$Z692,7),"")</f>
        <v>0</v>
      </c>
      <c r="AI692" s="13">
        <f>IFERROR(INDEX(generale!$A$5:$I$1004,$Z692,8),"")</f>
        <v>0</v>
      </c>
    </row>
    <row r="693" spans="1:35">
      <c r="A693" s="12" t="str">
        <f t="shared" si="127"/>
        <v/>
      </c>
      <c r="B693" s="42" t="str">
        <f t="shared" si="128"/>
        <v/>
      </c>
      <c r="C693" s="42" t="str">
        <f t="shared" si="129"/>
        <v/>
      </c>
      <c r="D693" s="12" t="str">
        <f t="shared" si="130"/>
        <v/>
      </c>
      <c r="E693" s="12" t="str">
        <f t="shared" si="131"/>
        <v/>
      </c>
      <c r="F693" s="12" t="str">
        <f t="shared" si="132"/>
        <v/>
      </c>
      <c r="G693" s="44" t="str">
        <f t="shared" si="133"/>
        <v/>
      </c>
      <c r="H693" s="44" t="str">
        <f t="shared" si="134"/>
        <v/>
      </c>
      <c r="Z693" s="12">
        <f t="shared" si="135"/>
        <v>691</v>
      </c>
      <c r="AA693" s="12">
        <f t="shared" si="126"/>
        <v>17</v>
      </c>
      <c r="AB693" s="32">
        <f>IFERROR(INDEX(generale!$A$5:$I$1004,$Z693,1),"")</f>
        <v>0</v>
      </c>
      <c r="AC693" s="32">
        <f>IFERROR(INDEX(generale!$A$5:$I$1004,$Z693,2),"")</f>
        <v>0</v>
      </c>
      <c r="AD693" s="32">
        <f>IFERROR(INDEX(generale!$A$5:$I$1004,$Z693,3),"")</f>
        <v>0</v>
      </c>
      <c r="AE693" s="32">
        <f>IFERROR(INDEX(generale!$A$5:$I$1004,$Z693,4),"")</f>
        <v>0</v>
      </c>
      <c r="AF693" s="32">
        <f>IFERROR(INDEX(generale!$A$5:$I$1004,$Z693,5),"")</f>
        <v>0</v>
      </c>
      <c r="AG693" s="32">
        <f>IFERROR(INDEX(generale!$A$5:$I$1004,$Z693,6),"")</f>
        <v>0</v>
      </c>
      <c r="AH693" s="13">
        <f>IFERROR(INDEX(generale!$A$5:$I$1004,$Z693,7),"")</f>
        <v>0</v>
      </c>
      <c r="AI693" s="13">
        <f>IFERROR(INDEX(generale!$A$5:$I$1004,$Z693,8),"")</f>
        <v>0</v>
      </c>
    </row>
    <row r="694" spans="1:35">
      <c r="A694" s="12" t="str">
        <f t="shared" si="127"/>
        <v/>
      </c>
      <c r="B694" s="42" t="str">
        <f t="shared" si="128"/>
        <v/>
      </c>
      <c r="C694" s="42" t="str">
        <f t="shared" si="129"/>
        <v/>
      </c>
      <c r="D694" s="12" t="str">
        <f t="shared" si="130"/>
        <v/>
      </c>
      <c r="E694" s="12" t="str">
        <f t="shared" si="131"/>
        <v/>
      </c>
      <c r="F694" s="12" t="str">
        <f t="shared" si="132"/>
        <v/>
      </c>
      <c r="G694" s="44" t="str">
        <f t="shared" si="133"/>
        <v/>
      </c>
      <c r="H694" s="44" t="str">
        <f t="shared" si="134"/>
        <v/>
      </c>
      <c r="Z694" s="12">
        <f t="shared" si="135"/>
        <v>692</v>
      </c>
      <c r="AA694" s="12">
        <f t="shared" si="126"/>
        <v>17</v>
      </c>
      <c r="AB694" s="32">
        <f>IFERROR(INDEX(generale!$A$5:$I$1004,$Z694,1),"")</f>
        <v>0</v>
      </c>
      <c r="AC694" s="32">
        <f>IFERROR(INDEX(generale!$A$5:$I$1004,$Z694,2),"")</f>
        <v>0</v>
      </c>
      <c r="AD694" s="32">
        <f>IFERROR(INDEX(generale!$A$5:$I$1004,$Z694,3),"")</f>
        <v>0</v>
      </c>
      <c r="AE694" s="32">
        <f>IFERROR(INDEX(generale!$A$5:$I$1004,$Z694,4),"")</f>
        <v>0</v>
      </c>
      <c r="AF694" s="32">
        <f>IFERROR(INDEX(generale!$A$5:$I$1004,$Z694,5),"")</f>
        <v>0</v>
      </c>
      <c r="AG694" s="32">
        <f>IFERROR(INDEX(generale!$A$5:$I$1004,$Z694,6),"")</f>
        <v>0</v>
      </c>
      <c r="AH694" s="13">
        <f>IFERROR(INDEX(generale!$A$5:$I$1004,$Z694,7),"")</f>
        <v>0</v>
      </c>
      <c r="AI694" s="13">
        <f>IFERROR(INDEX(generale!$A$5:$I$1004,$Z694,8),"")</f>
        <v>0</v>
      </c>
    </row>
    <row r="695" spans="1:35">
      <c r="A695" s="12" t="str">
        <f t="shared" si="127"/>
        <v/>
      </c>
      <c r="B695" s="42" t="str">
        <f t="shared" si="128"/>
        <v/>
      </c>
      <c r="C695" s="42" t="str">
        <f t="shared" si="129"/>
        <v/>
      </c>
      <c r="D695" s="12" t="str">
        <f t="shared" si="130"/>
        <v/>
      </c>
      <c r="E695" s="12" t="str">
        <f t="shared" si="131"/>
        <v/>
      </c>
      <c r="F695" s="12" t="str">
        <f t="shared" si="132"/>
        <v/>
      </c>
      <c r="G695" s="44" t="str">
        <f t="shared" si="133"/>
        <v/>
      </c>
      <c r="H695" s="44" t="str">
        <f t="shared" si="134"/>
        <v/>
      </c>
      <c r="Z695" s="12">
        <f t="shared" si="135"/>
        <v>693</v>
      </c>
      <c r="AA695" s="12">
        <f t="shared" si="126"/>
        <v>17</v>
      </c>
      <c r="AB695" s="32">
        <f>IFERROR(INDEX(generale!$A$5:$I$1004,$Z695,1),"")</f>
        <v>0</v>
      </c>
      <c r="AC695" s="32">
        <f>IFERROR(INDEX(generale!$A$5:$I$1004,$Z695,2),"")</f>
        <v>0</v>
      </c>
      <c r="AD695" s="32">
        <f>IFERROR(INDEX(generale!$A$5:$I$1004,$Z695,3),"")</f>
        <v>0</v>
      </c>
      <c r="AE695" s="32">
        <f>IFERROR(INDEX(generale!$A$5:$I$1004,$Z695,4),"")</f>
        <v>0</v>
      </c>
      <c r="AF695" s="32">
        <f>IFERROR(INDEX(generale!$A$5:$I$1004,$Z695,5),"")</f>
        <v>0</v>
      </c>
      <c r="AG695" s="32">
        <f>IFERROR(INDEX(generale!$A$5:$I$1004,$Z695,6),"")</f>
        <v>0</v>
      </c>
      <c r="AH695" s="13">
        <f>IFERROR(INDEX(generale!$A$5:$I$1004,$Z695,7),"")</f>
        <v>0</v>
      </c>
      <c r="AI695" s="13">
        <f>IFERROR(INDEX(generale!$A$5:$I$1004,$Z695,8),"")</f>
        <v>0</v>
      </c>
    </row>
    <row r="696" spans="1:35">
      <c r="A696" s="12" t="str">
        <f t="shared" si="127"/>
        <v/>
      </c>
      <c r="B696" s="42" t="str">
        <f t="shared" si="128"/>
        <v/>
      </c>
      <c r="C696" s="42" t="str">
        <f t="shared" si="129"/>
        <v/>
      </c>
      <c r="D696" s="12" t="str">
        <f t="shared" si="130"/>
        <v/>
      </c>
      <c r="E696" s="12" t="str">
        <f t="shared" si="131"/>
        <v/>
      </c>
      <c r="F696" s="12" t="str">
        <f t="shared" si="132"/>
        <v/>
      </c>
      <c r="G696" s="44" t="str">
        <f t="shared" si="133"/>
        <v/>
      </c>
      <c r="H696" s="44" t="str">
        <f t="shared" si="134"/>
        <v/>
      </c>
      <c r="Z696" s="12">
        <f t="shared" si="135"/>
        <v>694</v>
      </c>
      <c r="AA696" s="12">
        <f t="shared" si="126"/>
        <v>17</v>
      </c>
      <c r="AB696" s="32">
        <f>IFERROR(INDEX(generale!$A$5:$I$1004,$Z696,1),"")</f>
        <v>0</v>
      </c>
      <c r="AC696" s="32">
        <f>IFERROR(INDEX(generale!$A$5:$I$1004,$Z696,2),"")</f>
        <v>0</v>
      </c>
      <c r="AD696" s="32">
        <f>IFERROR(INDEX(generale!$A$5:$I$1004,$Z696,3),"")</f>
        <v>0</v>
      </c>
      <c r="AE696" s="32">
        <f>IFERROR(INDEX(generale!$A$5:$I$1004,$Z696,4),"")</f>
        <v>0</v>
      </c>
      <c r="AF696" s="32">
        <f>IFERROR(INDEX(generale!$A$5:$I$1004,$Z696,5),"")</f>
        <v>0</v>
      </c>
      <c r="AG696" s="32">
        <f>IFERROR(INDEX(generale!$A$5:$I$1004,$Z696,6),"")</f>
        <v>0</v>
      </c>
      <c r="AH696" s="13">
        <f>IFERROR(INDEX(generale!$A$5:$I$1004,$Z696,7),"")</f>
        <v>0</v>
      </c>
      <c r="AI696" s="13">
        <f>IFERROR(INDEX(generale!$A$5:$I$1004,$Z696,8),"")</f>
        <v>0</v>
      </c>
    </row>
    <row r="697" spans="1:35">
      <c r="A697" s="12" t="str">
        <f t="shared" si="127"/>
        <v/>
      </c>
      <c r="B697" s="42" t="str">
        <f t="shared" si="128"/>
        <v/>
      </c>
      <c r="C697" s="42" t="str">
        <f t="shared" si="129"/>
        <v/>
      </c>
      <c r="D697" s="12" t="str">
        <f t="shared" si="130"/>
        <v/>
      </c>
      <c r="E697" s="12" t="str">
        <f t="shared" si="131"/>
        <v/>
      </c>
      <c r="F697" s="12" t="str">
        <f t="shared" si="132"/>
        <v/>
      </c>
      <c r="G697" s="44" t="str">
        <f t="shared" si="133"/>
        <v/>
      </c>
      <c r="H697" s="44" t="str">
        <f t="shared" si="134"/>
        <v/>
      </c>
      <c r="Z697" s="12">
        <f t="shared" si="135"/>
        <v>695</v>
      </c>
      <c r="AA697" s="12">
        <f t="shared" si="126"/>
        <v>17</v>
      </c>
      <c r="AB697" s="32">
        <f>IFERROR(INDEX(generale!$A$5:$I$1004,$Z697,1),"")</f>
        <v>0</v>
      </c>
      <c r="AC697" s="32">
        <f>IFERROR(INDEX(generale!$A$5:$I$1004,$Z697,2),"")</f>
        <v>0</v>
      </c>
      <c r="AD697" s="32">
        <f>IFERROR(INDEX(generale!$A$5:$I$1004,$Z697,3),"")</f>
        <v>0</v>
      </c>
      <c r="AE697" s="32">
        <f>IFERROR(INDEX(generale!$A$5:$I$1004,$Z697,4),"")</f>
        <v>0</v>
      </c>
      <c r="AF697" s="32">
        <f>IFERROR(INDEX(generale!$A$5:$I$1004,$Z697,5),"")</f>
        <v>0</v>
      </c>
      <c r="AG697" s="32">
        <f>IFERROR(INDEX(generale!$A$5:$I$1004,$Z697,6),"")</f>
        <v>0</v>
      </c>
      <c r="AH697" s="13">
        <f>IFERROR(INDEX(generale!$A$5:$I$1004,$Z697,7),"")</f>
        <v>0</v>
      </c>
      <c r="AI697" s="13">
        <f>IFERROR(INDEX(generale!$A$5:$I$1004,$Z697,8),"")</f>
        <v>0</v>
      </c>
    </row>
    <row r="698" spans="1:35">
      <c r="A698" s="12" t="str">
        <f t="shared" si="127"/>
        <v/>
      </c>
      <c r="B698" s="42" t="str">
        <f t="shared" si="128"/>
        <v/>
      </c>
      <c r="C698" s="42" t="str">
        <f t="shared" si="129"/>
        <v/>
      </c>
      <c r="D698" s="12" t="str">
        <f t="shared" si="130"/>
        <v/>
      </c>
      <c r="E698" s="12" t="str">
        <f t="shared" si="131"/>
        <v/>
      </c>
      <c r="F698" s="12" t="str">
        <f t="shared" si="132"/>
        <v/>
      </c>
      <c r="G698" s="44" t="str">
        <f t="shared" si="133"/>
        <v/>
      </c>
      <c r="H698" s="44" t="str">
        <f t="shared" si="134"/>
        <v/>
      </c>
      <c r="Z698" s="12">
        <f t="shared" si="135"/>
        <v>696</v>
      </c>
      <c r="AA698" s="12">
        <f t="shared" si="126"/>
        <v>17</v>
      </c>
      <c r="AB698" s="32">
        <f>IFERROR(INDEX(generale!$A$5:$I$1004,$Z698,1),"")</f>
        <v>0</v>
      </c>
      <c r="AC698" s="32">
        <f>IFERROR(INDEX(generale!$A$5:$I$1004,$Z698,2),"")</f>
        <v>0</v>
      </c>
      <c r="AD698" s="32">
        <f>IFERROR(INDEX(generale!$A$5:$I$1004,$Z698,3),"")</f>
        <v>0</v>
      </c>
      <c r="AE698" s="32">
        <f>IFERROR(INDEX(generale!$A$5:$I$1004,$Z698,4),"")</f>
        <v>0</v>
      </c>
      <c r="AF698" s="32">
        <f>IFERROR(INDEX(generale!$A$5:$I$1004,$Z698,5),"")</f>
        <v>0</v>
      </c>
      <c r="AG698" s="32">
        <f>IFERROR(INDEX(generale!$A$5:$I$1004,$Z698,6),"")</f>
        <v>0</v>
      </c>
      <c r="AH698" s="13">
        <f>IFERROR(INDEX(generale!$A$5:$I$1004,$Z698,7),"")</f>
        <v>0</v>
      </c>
      <c r="AI698" s="13">
        <f>IFERROR(INDEX(generale!$A$5:$I$1004,$Z698,8),"")</f>
        <v>0</v>
      </c>
    </row>
    <row r="699" spans="1:35">
      <c r="A699" s="12" t="str">
        <f t="shared" si="127"/>
        <v/>
      </c>
      <c r="B699" s="42" t="str">
        <f t="shared" si="128"/>
        <v/>
      </c>
      <c r="C699" s="42" t="str">
        <f t="shared" si="129"/>
        <v/>
      </c>
      <c r="D699" s="12" t="str">
        <f t="shared" si="130"/>
        <v/>
      </c>
      <c r="E699" s="12" t="str">
        <f t="shared" si="131"/>
        <v/>
      </c>
      <c r="F699" s="12" t="str">
        <f t="shared" si="132"/>
        <v/>
      </c>
      <c r="G699" s="44" t="str">
        <f t="shared" si="133"/>
        <v/>
      </c>
      <c r="H699" s="44" t="str">
        <f t="shared" si="134"/>
        <v/>
      </c>
      <c r="Z699" s="12">
        <f t="shared" si="135"/>
        <v>697</v>
      </c>
      <c r="AA699" s="12">
        <f t="shared" si="126"/>
        <v>17</v>
      </c>
      <c r="AB699" s="32">
        <f>IFERROR(INDEX(generale!$A$5:$I$1004,$Z699,1),"")</f>
        <v>0</v>
      </c>
      <c r="AC699" s="32">
        <f>IFERROR(INDEX(generale!$A$5:$I$1004,$Z699,2),"")</f>
        <v>0</v>
      </c>
      <c r="AD699" s="32">
        <f>IFERROR(INDEX(generale!$A$5:$I$1004,$Z699,3),"")</f>
        <v>0</v>
      </c>
      <c r="AE699" s="32">
        <f>IFERROR(INDEX(generale!$A$5:$I$1004,$Z699,4),"")</f>
        <v>0</v>
      </c>
      <c r="AF699" s="32">
        <f>IFERROR(INDEX(generale!$A$5:$I$1004,$Z699,5),"")</f>
        <v>0</v>
      </c>
      <c r="AG699" s="32">
        <f>IFERROR(INDEX(generale!$A$5:$I$1004,$Z699,6),"")</f>
        <v>0</v>
      </c>
      <c r="AH699" s="13">
        <f>IFERROR(INDEX(generale!$A$5:$I$1004,$Z699,7),"")</f>
        <v>0</v>
      </c>
      <c r="AI699" s="13">
        <f>IFERROR(INDEX(generale!$A$5:$I$1004,$Z699,8),"")</f>
        <v>0</v>
      </c>
    </row>
    <row r="700" spans="1:35">
      <c r="A700" s="12" t="str">
        <f t="shared" si="127"/>
        <v/>
      </c>
      <c r="B700" s="42" t="str">
        <f t="shared" si="128"/>
        <v/>
      </c>
      <c r="C700" s="42" t="str">
        <f t="shared" si="129"/>
        <v/>
      </c>
      <c r="D700" s="12" t="str">
        <f t="shared" si="130"/>
        <v/>
      </c>
      <c r="E700" s="12" t="str">
        <f t="shared" si="131"/>
        <v/>
      </c>
      <c r="F700" s="12" t="str">
        <f t="shared" si="132"/>
        <v/>
      </c>
      <c r="G700" s="44" t="str">
        <f t="shared" si="133"/>
        <v/>
      </c>
      <c r="H700" s="44" t="str">
        <f t="shared" si="134"/>
        <v/>
      </c>
      <c r="Z700" s="12">
        <f t="shared" si="135"/>
        <v>698</v>
      </c>
      <c r="AA700" s="12">
        <f t="shared" si="126"/>
        <v>17</v>
      </c>
      <c r="AB700" s="32">
        <f>IFERROR(INDEX(generale!$A$5:$I$1004,$Z700,1),"")</f>
        <v>0</v>
      </c>
      <c r="AC700" s="32">
        <f>IFERROR(INDEX(generale!$A$5:$I$1004,$Z700,2),"")</f>
        <v>0</v>
      </c>
      <c r="AD700" s="32">
        <f>IFERROR(INDEX(generale!$A$5:$I$1004,$Z700,3),"")</f>
        <v>0</v>
      </c>
      <c r="AE700" s="32">
        <f>IFERROR(INDEX(generale!$A$5:$I$1004,$Z700,4),"")</f>
        <v>0</v>
      </c>
      <c r="AF700" s="32">
        <f>IFERROR(INDEX(generale!$A$5:$I$1004,$Z700,5),"")</f>
        <v>0</v>
      </c>
      <c r="AG700" s="32">
        <f>IFERROR(INDEX(generale!$A$5:$I$1004,$Z700,6),"")</f>
        <v>0</v>
      </c>
      <c r="AH700" s="13">
        <f>IFERROR(INDEX(generale!$A$5:$I$1004,$Z700,7),"")</f>
        <v>0</v>
      </c>
      <c r="AI700" s="13">
        <f>IFERROR(INDEX(generale!$A$5:$I$1004,$Z700,8),"")</f>
        <v>0</v>
      </c>
    </row>
    <row r="701" spans="1:35">
      <c r="A701" s="12" t="str">
        <f t="shared" si="127"/>
        <v/>
      </c>
      <c r="B701" s="42" t="str">
        <f t="shared" si="128"/>
        <v/>
      </c>
      <c r="C701" s="42" t="str">
        <f t="shared" si="129"/>
        <v/>
      </c>
      <c r="D701" s="12" t="str">
        <f t="shared" si="130"/>
        <v/>
      </c>
      <c r="E701" s="12" t="str">
        <f t="shared" si="131"/>
        <v/>
      </c>
      <c r="F701" s="12" t="str">
        <f t="shared" si="132"/>
        <v/>
      </c>
      <c r="G701" s="44" t="str">
        <f t="shared" si="133"/>
        <v/>
      </c>
      <c r="H701" s="44" t="str">
        <f t="shared" si="134"/>
        <v/>
      </c>
      <c r="Z701" s="12">
        <f t="shared" si="135"/>
        <v>699</v>
      </c>
      <c r="AA701" s="12">
        <f t="shared" si="126"/>
        <v>17</v>
      </c>
      <c r="AB701" s="32">
        <f>IFERROR(INDEX(generale!$A$5:$I$1004,$Z701,1),"")</f>
        <v>0</v>
      </c>
      <c r="AC701" s="32">
        <f>IFERROR(INDEX(generale!$A$5:$I$1004,$Z701,2),"")</f>
        <v>0</v>
      </c>
      <c r="AD701" s="32">
        <f>IFERROR(INDEX(generale!$A$5:$I$1004,$Z701,3),"")</f>
        <v>0</v>
      </c>
      <c r="AE701" s="32">
        <f>IFERROR(INDEX(generale!$A$5:$I$1004,$Z701,4),"")</f>
        <v>0</v>
      </c>
      <c r="AF701" s="32">
        <f>IFERROR(INDEX(generale!$A$5:$I$1004,$Z701,5),"")</f>
        <v>0</v>
      </c>
      <c r="AG701" s="32">
        <f>IFERROR(INDEX(generale!$A$5:$I$1004,$Z701,6),"")</f>
        <v>0</v>
      </c>
      <c r="AH701" s="13">
        <f>IFERROR(INDEX(generale!$A$5:$I$1004,$Z701,7),"")</f>
        <v>0</v>
      </c>
      <c r="AI701" s="13">
        <f>IFERROR(INDEX(generale!$A$5:$I$1004,$Z701,8),"")</f>
        <v>0</v>
      </c>
    </row>
    <row r="702" spans="1:35">
      <c r="A702" s="12" t="str">
        <f t="shared" si="127"/>
        <v/>
      </c>
      <c r="B702" s="42" t="str">
        <f t="shared" si="128"/>
        <v/>
      </c>
      <c r="C702" s="42" t="str">
        <f t="shared" si="129"/>
        <v/>
      </c>
      <c r="D702" s="12" t="str">
        <f t="shared" si="130"/>
        <v/>
      </c>
      <c r="E702" s="12" t="str">
        <f t="shared" si="131"/>
        <v/>
      </c>
      <c r="F702" s="12" t="str">
        <f t="shared" si="132"/>
        <v/>
      </c>
      <c r="G702" s="44" t="str">
        <f t="shared" si="133"/>
        <v/>
      </c>
      <c r="H702" s="44" t="str">
        <f t="shared" si="134"/>
        <v/>
      </c>
      <c r="Z702" s="12">
        <f t="shared" si="135"/>
        <v>700</v>
      </c>
      <c r="AA702" s="12">
        <f t="shared" si="126"/>
        <v>17</v>
      </c>
      <c r="AB702" s="32">
        <f>IFERROR(INDEX(generale!$A$5:$I$1004,$Z702,1),"")</f>
        <v>0</v>
      </c>
      <c r="AC702" s="32">
        <f>IFERROR(INDEX(generale!$A$5:$I$1004,$Z702,2),"")</f>
        <v>0</v>
      </c>
      <c r="AD702" s="32">
        <f>IFERROR(INDEX(generale!$A$5:$I$1004,$Z702,3),"")</f>
        <v>0</v>
      </c>
      <c r="AE702" s="32">
        <f>IFERROR(INDEX(generale!$A$5:$I$1004,$Z702,4),"")</f>
        <v>0</v>
      </c>
      <c r="AF702" s="32">
        <f>IFERROR(INDEX(generale!$A$5:$I$1004,$Z702,5),"")</f>
        <v>0</v>
      </c>
      <c r="AG702" s="32">
        <f>IFERROR(INDEX(generale!$A$5:$I$1004,$Z702,6),"")</f>
        <v>0</v>
      </c>
      <c r="AH702" s="13">
        <f>IFERROR(INDEX(generale!$A$5:$I$1004,$Z702,7),"")</f>
        <v>0</v>
      </c>
      <c r="AI702" s="13">
        <f>IFERROR(INDEX(generale!$A$5:$I$1004,$Z702,8),"")</f>
        <v>0</v>
      </c>
    </row>
    <row r="703" spans="1:35">
      <c r="A703" s="12" t="str">
        <f t="shared" si="127"/>
        <v/>
      </c>
      <c r="B703" s="42" t="str">
        <f t="shared" si="128"/>
        <v/>
      </c>
      <c r="C703" s="42" t="str">
        <f t="shared" si="129"/>
        <v/>
      </c>
      <c r="D703" s="12" t="str">
        <f t="shared" si="130"/>
        <v/>
      </c>
      <c r="E703" s="12" t="str">
        <f t="shared" si="131"/>
        <v/>
      </c>
      <c r="F703" s="12" t="str">
        <f t="shared" si="132"/>
        <v/>
      </c>
      <c r="G703" s="44" t="str">
        <f t="shared" si="133"/>
        <v/>
      </c>
      <c r="H703" s="44" t="str">
        <f t="shared" si="134"/>
        <v/>
      </c>
      <c r="Z703" s="12">
        <f t="shared" si="135"/>
        <v>701</v>
      </c>
      <c r="AA703" s="12">
        <f t="shared" si="126"/>
        <v>17</v>
      </c>
      <c r="AB703" s="32">
        <f>IFERROR(INDEX(generale!$A$5:$I$1004,$Z703,1),"")</f>
        <v>0</v>
      </c>
      <c r="AC703" s="32">
        <f>IFERROR(INDEX(generale!$A$5:$I$1004,$Z703,2),"")</f>
        <v>0</v>
      </c>
      <c r="AD703" s="32">
        <f>IFERROR(INDEX(generale!$A$5:$I$1004,$Z703,3),"")</f>
        <v>0</v>
      </c>
      <c r="AE703" s="32">
        <f>IFERROR(INDEX(generale!$A$5:$I$1004,$Z703,4),"")</f>
        <v>0</v>
      </c>
      <c r="AF703" s="32">
        <f>IFERROR(INDEX(generale!$A$5:$I$1004,$Z703,5),"")</f>
        <v>0</v>
      </c>
      <c r="AG703" s="32">
        <f>IFERROR(INDEX(generale!$A$5:$I$1004,$Z703,6),"")</f>
        <v>0</v>
      </c>
      <c r="AH703" s="13">
        <f>IFERROR(INDEX(generale!$A$5:$I$1004,$Z703,7),"")</f>
        <v>0</v>
      </c>
      <c r="AI703" s="13">
        <f>IFERROR(INDEX(generale!$A$5:$I$1004,$Z703,8),"")</f>
        <v>0</v>
      </c>
    </row>
    <row r="704" spans="1:35">
      <c r="A704" s="12" t="str">
        <f t="shared" si="127"/>
        <v/>
      </c>
      <c r="B704" s="42" t="str">
        <f t="shared" si="128"/>
        <v/>
      </c>
      <c r="C704" s="42" t="str">
        <f t="shared" si="129"/>
        <v/>
      </c>
      <c r="D704" s="12" t="str">
        <f t="shared" si="130"/>
        <v/>
      </c>
      <c r="E704" s="12" t="str">
        <f t="shared" si="131"/>
        <v/>
      </c>
      <c r="F704" s="12" t="str">
        <f t="shared" si="132"/>
        <v/>
      </c>
      <c r="G704" s="44" t="str">
        <f t="shared" si="133"/>
        <v/>
      </c>
      <c r="H704" s="44" t="str">
        <f t="shared" si="134"/>
        <v/>
      </c>
      <c r="Z704" s="12">
        <f t="shared" si="135"/>
        <v>702</v>
      </c>
      <c r="AA704" s="12">
        <f t="shared" si="126"/>
        <v>17</v>
      </c>
      <c r="AB704" s="32">
        <f>IFERROR(INDEX(generale!$A$5:$I$1004,$Z704,1),"")</f>
        <v>0</v>
      </c>
      <c r="AC704" s="32">
        <f>IFERROR(INDEX(generale!$A$5:$I$1004,$Z704,2),"")</f>
        <v>0</v>
      </c>
      <c r="AD704" s="32">
        <f>IFERROR(INDEX(generale!$A$5:$I$1004,$Z704,3),"")</f>
        <v>0</v>
      </c>
      <c r="AE704" s="32">
        <f>IFERROR(INDEX(generale!$A$5:$I$1004,$Z704,4),"")</f>
        <v>0</v>
      </c>
      <c r="AF704" s="32">
        <f>IFERROR(INDEX(generale!$A$5:$I$1004,$Z704,5),"")</f>
        <v>0</v>
      </c>
      <c r="AG704" s="32">
        <f>IFERROR(INDEX(generale!$A$5:$I$1004,$Z704,6),"")</f>
        <v>0</v>
      </c>
      <c r="AH704" s="13">
        <f>IFERROR(INDEX(generale!$A$5:$I$1004,$Z704,7),"")</f>
        <v>0</v>
      </c>
      <c r="AI704" s="13">
        <f>IFERROR(INDEX(generale!$A$5:$I$1004,$Z704,8),"")</f>
        <v>0</v>
      </c>
    </row>
    <row r="705" spans="1:35">
      <c r="A705" s="12" t="str">
        <f t="shared" si="127"/>
        <v/>
      </c>
      <c r="B705" s="42" t="str">
        <f t="shared" si="128"/>
        <v/>
      </c>
      <c r="C705" s="42" t="str">
        <f t="shared" si="129"/>
        <v/>
      </c>
      <c r="D705" s="12" t="str">
        <f t="shared" si="130"/>
        <v/>
      </c>
      <c r="E705" s="12" t="str">
        <f t="shared" si="131"/>
        <v/>
      </c>
      <c r="F705" s="12" t="str">
        <f t="shared" si="132"/>
        <v/>
      </c>
      <c r="G705" s="44" t="str">
        <f t="shared" si="133"/>
        <v/>
      </c>
      <c r="H705" s="44" t="str">
        <f t="shared" si="134"/>
        <v/>
      </c>
      <c r="Z705" s="12">
        <f t="shared" si="135"/>
        <v>703</v>
      </c>
      <c r="AA705" s="12">
        <f t="shared" si="126"/>
        <v>17</v>
      </c>
      <c r="AB705" s="32">
        <f>IFERROR(INDEX(generale!$A$5:$I$1004,$Z705,1),"")</f>
        <v>0</v>
      </c>
      <c r="AC705" s="32">
        <f>IFERROR(INDEX(generale!$A$5:$I$1004,$Z705,2),"")</f>
        <v>0</v>
      </c>
      <c r="AD705" s="32">
        <f>IFERROR(INDEX(generale!$A$5:$I$1004,$Z705,3),"")</f>
        <v>0</v>
      </c>
      <c r="AE705" s="32">
        <f>IFERROR(INDEX(generale!$A$5:$I$1004,$Z705,4),"")</f>
        <v>0</v>
      </c>
      <c r="AF705" s="32">
        <f>IFERROR(INDEX(generale!$A$5:$I$1004,$Z705,5),"")</f>
        <v>0</v>
      </c>
      <c r="AG705" s="32">
        <f>IFERROR(INDEX(generale!$A$5:$I$1004,$Z705,6),"")</f>
        <v>0</v>
      </c>
      <c r="AH705" s="13">
        <f>IFERROR(INDEX(generale!$A$5:$I$1004,$Z705,7),"")</f>
        <v>0</v>
      </c>
      <c r="AI705" s="13">
        <f>IFERROR(INDEX(generale!$A$5:$I$1004,$Z705,8),"")</f>
        <v>0</v>
      </c>
    </row>
    <row r="706" spans="1:35">
      <c r="A706" s="12" t="str">
        <f t="shared" si="127"/>
        <v/>
      </c>
      <c r="B706" s="42" t="str">
        <f t="shared" si="128"/>
        <v/>
      </c>
      <c r="C706" s="42" t="str">
        <f t="shared" si="129"/>
        <v/>
      </c>
      <c r="D706" s="12" t="str">
        <f t="shared" si="130"/>
        <v/>
      </c>
      <c r="E706" s="12" t="str">
        <f t="shared" si="131"/>
        <v/>
      </c>
      <c r="F706" s="12" t="str">
        <f t="shared" si="132"/>
        <v/>
      </c>
      <c r="G706" s="44" t="str">
        <f t="shared" si="133"/>
        <v/>
      </c>
      <c r="H706" s="44" t="str">
        <f t="shared" si="134"/>
        <v/>
      </c>
      <c r="Z706" s="12">
        <f t="shared" si="135"/>
        <v>704</v>
      </c>
      <c r="AA706" s="12">
        <f t="shared" si="126"/>
        <v>17</v>
      </c>
      <c r="AB706" s="32">
        <f>IFERROR(INDEX(generale!$A$5:$I$1004,$Z706,1),"")</f>
        <v>0</v>
      </c>
      <c r="AC706" s="32">
        <f>IFERROR(INDEX(generale!$A$5:$I$1004,$Z706,2),"")</f>
        <v>0</v>
      </c>
      <c r="AD706" s="32">
        <f>IFERROR(INDEX(generale!$A$5:$I$1004,$Z706,3),"")</f>
        <v>0</v>
      </c>
      <c r="AE706" s="32">
        <f>IFERROR(INDEX(generale!$A$5:$I$1004,$Z706,4),"")</f>
        <v>0</v>
      </c>
      <c r="AF706" s="32">
        <f>IFERROR(INDEX(generale!$A$5:$I$1004,$Z706,5),"")</f>
        <v>0</v>
      </c>
      <c r="AG706" s="32">
        <f>IFERROR(INDEX(generale!$A$5:$I$1004,$Z706,6),"")</f>
        <v>0</v>
      </c>
      <c r="AH706" s="13">
        <f>IFERROR(INDEX(generale!$A$5:$I$1004,$Z706,7),"")</f>
        <v>0</v>
      </c>
      <c r="AI706" s="13">
        <f>IFERROR(INDEX(generale!$A$5:$I$1004,$Z706,8),"")</f>
        <v>0</v>
      </c>
    </row>
    <row r="707" spans="1:35">
      <c r="A707" s="12" t="str">
        <f t="shared" si="127"/>
        <v/>
      </c>
      <c r="B707" s="42" t="str">
        <f t="shared" si="128"/>
        <v/>
      </c>
      <c r="C707" s="42" t="str">
        <f t="shared" si="129"/>
        <v/>
      </c>
      <c r="D707" s="12" t="str">
        <f t="shared" si="130"/>
        <v/>
      </c>
      <c r="E707" s="12" t="str">
        <f t="shared" si="131"/>
        <v/>
      </c>
      <c r="F707" s="12" t="str">
        <f t="shared" si="132"/>
        <v/>
      </c>
      <c r="G707" s="44" t="str">
        <f t="shared" si="133"/>
        <v/>
      </c>
      <c r="H707" s="44" t="str">
        <f t="shared" si="134"/>
        <v/>
      </c>
      <c r="Z707" s="12">
        <f t="shared" si="135"/>
        <v>705</v>
      </c>
      <c r="AA707" s="12">
        <f t="shared" ref="AA707:AA770" si="136">SUM(IF($E$3=AF707,TRUE,FALSE),AA706)</f>
        <v>17</v>
      </c>
      <c r="AB707" s="32">
        <f>IFERROR(INDEX(generale!$A$5:$I$1004,$Z707,1),"")</f>
        <v>0</v>
      </c>
      <c r="AC707" s="32">
        <f>IFERROR(INDEX(generale!$A$5:$I$1004,$Z707,2),"")</f>
        <v>0</v>
      </c>
      <c r="AD707" s="32">
        <f>IFERROR(INDEX(generale!$A$5:$I$1004,$Z707,3),"")</f>
        <v>0</v>
      </c>
      <c r="AE707" s="32">
        <f>IFERROR(INDEX(generale!$A$5:$I$1004,$Z707,4),"")</f>
        <v>0</v>
      </c>
      <c r="AF707" s="32">
        <f>IFERROR(INDEX(generale!$A$5:$I$1004,$Z707,5),"")</f>
        <v>0</v>
      </c>
      <c r="AG707" s="32">
        <f>IFERROR(INDEX(generale!$A$5:$I$1004,$Z707,6),"")</f>
        <v>0</v>
      </c>
      <c r="AH707" s="13">
        <f>IFERROR(INDEX(generale!$A$5:$I$1004,$Z707,7),"")</f>
        <v>0</v>
      </c>
      <c r="AI707" s="13">
        <f>IFERROR(INDEX(generale!$A$5:$I$1004,$Z707,8),"")</f>
        <v>0</v>
      </c>
    </row>
    <row r="708" spans="1:35">
      <c r="A708" s="12" t="str">
        <f t="shared" si="127"/>
        <v/>
      </c>
      <c r="B708" s="42" t="str">
        <f t="shared" si="128"/>
        <v/>
      </c>
      <c r="C708" s="42" t="str">
        <f t="shared" si="129"/>
        <v/>
      </c>
      <c r="D708" s="12" t="str">
        <f t="shared" si="130"/>
        <v/>
      </c>
      <c r="E708" s="12" t="str">
        <f t="shared" si="131"/>
        <v/>
      </c>
      <c r="F708" s="12" t="str">
        <f t="shared" si="132"/>
        <v/>
      </c>
      <c r="G708" s="44" t="str">
        <f t="shared" si="133"/>
        <v/>
      </c>
      <c r="H708" s="44" t="str">
        <f t="shared" si="134"/>
        <v/>
      </c>
      <c r="Z708" s="12">
        <f t="shared" si="135"/>
        <v>706</v>
      </c>
      <c r="AA708" s="12">
        <f t="shared" si="136"/>
        <v>17</v>
      </c>
      <c r="AB708" s="32">
        <f>IFERROR(INDEX(generale!$A$5:$I$1004,$Z708,1),"")</f>
        <v>0</v>
      </c>
      <c r="AC708" s="32">
        <f>IFERROR(INDEX(generale!$A$5:$I$1004,$Z708,2),"")</f>
        <v>0</v>
      </c>
      <c r="AD708" s="32">
        <f>IFERROR(INDEX(generale!$A$5:$I$1004,$Z708,3),"")</f>
        <v>0</v>
      </c>
      <c r="AE708" s="32">
        <f>IFERROR(INDEX(generale!$A$5:$I$1004,$Z708,4),"")</f>
        <v>0</v>
      </c>
      <c r="AF708" s="32">
        <f>IFERROR(INDEX(generale!$A$5:$I$1004,$Z708,5),"")</f>
        <v>0</v>
      </c>
      <c r="AG708" s="32">
        <f>IFERROR(INDEX(generale!$A$5:$I$1004,$Z708,6),"")</f>
        <v>0</v>
      </c>
      <c r="AH708" s="13">
        <f>IFERROR(INDEX(generale!$A$5:$I$1004,$Z708,7),"")</f>
        <v>0</v>
      </c>
      <c r="AI708" s="13">
        <f>IFERROR(INDEX(generale!$A$5:$I$1004,$Z708,8),"")</f>
        <v>0</v>
      </c>
    </row>
    <row r="709" spans="1:35">
      <c r="A709" s="12" t="str">
        <f t="shared" ref="A709:A772" si="137">IFERROR(VLOOKUP($Z707,$AA$3:$AI$1002,2,FALSE),"")</f>
        <v/>
      </c>
      <c r="B709" s="42" t="str">
        <f t="shared" ref="B709:B772" si="138">IFERROR(VLOOKUP($Z707,$AA$3:$AI$1002,3,FALSE),"")</f>
        <v/>
      </c>
      <c r="C709" s="42" t="str">
        <f t="shared" ref="C709:C772" si="139">IFERROR(VLOOKUP($Z707,$AA$3:$AI$1002,4,FALSE),"")</f>
        <v/>
      </c>
      <c r="D709" s="12" t="str">
        <f t="shared" ref="D709:D772" si="140">IFERROR(VLOOKUP($Z707,$AA$3:$AI$1002,5,FALSE),"")</f>
        <v/>
      </c>
      <c r="E709" s="12" t="str">
        <f t="shared" ref="E709:E772" si="141">IFERROR(VLOOKUP($Z707,$AA$3:$AI$1002,6,FALSE),"")</f>
        <v/>
      </c>
      <c r="F709" s="12" t="str">
        <f t="shared" ref="F709:F772" si="142">IFERROR(VLOOKUP($Z707,$AA$3:$AI$1002,7,FALSE),"")</f>
        <v/>
      </c>
      <c r="G709" s="44" t="str">
        <f t="shared" ref="G709:G772" si="143">IFERROR(VLOOKUP($Z707,$AA$3:$AI$1002,8,FALSE),"")</f>
        <v/>
      </c>
      <c r="H709" s="44" t="str">
        <f t="shared" ref="H709:H772" si="144">IFERROR(VLOOKUP($Z707,$AA$3:$AI$1002,9,FALSE),"")</f>
        <v/>
      </c>
      <c r="Z709" s="12">
        <f t="shared" si="135"/>
        <v>707</v>
      </c>
      <c r="AA709" s="12">
        <f t="shared" si="136"/>
        <v>17</v>
      </c>
      <c r="AB709" s="32">
        <f>IFERROR(INDEX(generale!$A$5:$I$1004,$Z709,1),"")</f>
        <v>0</v>
      </c>
      <c r="AC709" s="32">
        <f>IFERROR(INDEX(generale!$A$5:$I$1004,$Z709,2),"")</f>
        <v>0</v>
      </c>
      <c r="AD709" s="32">
        <f>IFERROR(INDEX(generale!$A$5:$I$1004,$Z709,3),"")</f>
        <v>0</v>
      </c>
      <c r="AE709" s="32">
        <f>IFERROR(INDEX(generale!$A$5:$I$1004,$Z709,4),"")</f>
        <v>0</v>
      </c>
      <c r="AF709" s="32">
        <f>IFERROR(INDEX(generale!$A$5:$I$1004,$Z709,5),"")</f>
        <v>0</v>
      </c>
      <c r="AG709" s="32">
        <f>IFERROR(INDEX(generale!$A$5:$I$1004,$Z709,6),"")</f>
        <v>0</v>
      </c>
      <c r="AH709" s="13">
        <f>IFERROR(INDEX(generale!$A$5:$I$1004,$Z709,7),"")</f>
        <v>0</v>
      </c>
      <c r="AI709" s="13">
        <f>IFERROR(INDEX(generale!$A$5:$I$1004,$Z709,8),"")</f>
        <v>0</v>
      </c>
    </row>
    <row r="710" spans="1:35">
      <c r="A710" s="12" t="str">
        <f t="shared" si="137"/>
        <v/>
      </c>
      <c r="B710" s="42" t="str">
        <f t="shared" si="138"/>
        <v/>
      </c>
      <c r="C710" s="42" t="str">
        <f t="shared" si="139"/>
        <v/>
      </c>
      <c r="D710" s="12" t="str">
        <f t="shared" si="140"/>
        <v/>
      </c>
      <c r="E710" s="12" t="str">
        <f t="shared" si="141"/>
        <v/>
      </c>
      <c r="F710" s="12" t="str">
        <f t="shared" si="142"/>
        <v/>
      </c>
      <c r="G710" s="44" t="str">
        <f t="shared" si="143"/>
        <v/>
      </c>
      <c r="H710" s="44" t="str">
        <f t="shared" si="144"/>
        <v/>
      </c>
      <c r="Z710" s="12">
        <f t="shared" ref="Z710:Z773" si="145">Z709+1</f>
        <v>708</v>
      </c>
      <c r="AA710" s="12">
        <f t="shared" si="136"/>
        <v>17</v>
      </c>
      <c r="AB710" s="32">
        <f>IFERROR(INDEX(generale!$A$5:$I$1004,$Z710,1),"")</f>
        <v>0</v>
      </c>
      <c r="AC710" s="32">
        <f>IFERROR(INDEX(generale!$A$5:$I$1004,$Z710,2),"")</f>
        <v>0</v>
      </c>
      <c r="AD710" s="32">
        <f>IFERROR(INDEX(generale!$A$5:$I$1004,$Z710,3),"")</f>
        <v>0</v>
      </c>
      <c r="AE710" s="32">
        <f>IFERROR(INDEX(generale!$A$5:$I$1004,$Z710,4),"")</f>
        <v>0</v>
      </c>
      <c r="AF710" s="32">
        <f>IFERROR(INDEX(generale!$A$5:$I$1004,$Z710,5),"")</f>
        <v>0</v>
      </c>
      <c r="AG710" s="32">
        <f>IFERROR(INDEX(generale!$A$5:$I$1004,$Z710,6),"")</f>
        <v>0</v>
      </c>
      <c r="AH710" s="13">
        <f>IFERROR(INDEX(generale!$A$5:$I$1004,$Z710,7),"")</f>
        <v>0</v>
      </c>
      <c r="AI710" s="13">
        <f>IFERROR(INDEX(generale!$A$5:$I$1004,$Z710,8),"")</f>
        <v>0</v>
      </c>
    </row>
    <row r="711" spans="1:35">
      <c r="A711" s="12" t="str">
        <f t="shared" si="137"/>
        <v/>
      </c>
      <c r="B711" s="42" t="str">
        <f t="shared" si="138"/>
        <v/>
      </c>
      <c r="C711" s="42" t="str">
        <f t="shared" si="139"/>
        <v/>
      </c>
      <c r="D711" s="12" t="str">
        <f t="shared" si="140"/>
        <v/>
      </c>
      <c r="E711" s="12" t="str">
        <f t="shared" si="141"/>
        <v/>
      </c>
      <c r="F711" s="12" t="str">
        <f t="shared" si="142"/>
        <v/>
      </c>
      <c r="G711" s="44" t="str">
        <f t="shared" si="143"/>
        <v/>
      </c>
      <c r="H711" s="44" t="str">
        <f t="shared" si="144"/>
        <v/>
      </c>
      <c r="Z711" s="12">
        <f t="shared" si="145"/>
        <v>709</v>
      </c>
      <c r="AA711" s="12">
        <f t="shared" si="136"/>
        <v>17</v>
      </c>
      <c r="AB711" s="32">
        <f>IFERROR(INDEX(generale!$A$5:$I$1004,$Z711,1),"")</f>
        <v>0</v>
      </c>
      <c r="AC711" s="32">
        <f>IFERROR(INDEX(generale!$A$5:$I$1004,$Z711,2),"")</f>
        <v>0</v>
      </c>
      <c r="AD711" s="32">
        <f>IFERROR(INDEX(generale!$A$5:$I$1004,$Z711,3),"")</f>
        <v>0</v>
      </c>
      <c r="AE711" s="32">
        <f>IFERROR(INDEX(generale!$A$5:$I$1004,$Z711,4),"")</f>
        <v>0</v>
      </c>
      <c r="AF711" s="32">
        <f>IFERROR(INDEX(generale!$A$5:$I$1004,$Z711,5),"")</f>
        <v>0</v>
      </c>
      <c r="AG711" s="32">
        <f>IFERROR(INDEX(generale!$A$5:$I$1004,$Z711,6),"")</f>
        <v>0</v>
      </c>
      <c r="AH711" s="13">
        <f>IFERROR(INDEX(generale!$A$5:$I$1004,$Z711,7),"")</f>
        <v>0</v>
      </c>
      <c r="AI711" s="13">
        <f>IFERROR(INDEX(generale!$A$5:$I$1004,$Z711,8),"")</f>
        <v>0</v>
      </c>
    </row>
    <row r="712" spans="1:35">
      <c r="A712" s="12" t="str">
        <f t="shared" si="137"/>
        <v/>
      </c>
      <c r="B712" s="42" t="str">
        <f t="shared" si="138"/>
        <v/>
      </c>
      <c r="C712" s="42" t="str">
        <f t="shared" si="139"/>
        <v/>
      </c>
      <c r="D712" s="12" t="str">
        <f t="shared" si="140"/>
        <v/>
      </c>
      <c r="E712" s="12" t="str">
        <f t="shared" si="141"/>
        <v/>
      </c>
      <c r="F712" s="12" t="str">
        <f t="shared" si="142"/>
        <v/>
      </c>
      <c r="G712" s="44" t="str">
        <f t="shared" si="143"/>
        <v/>
      </c>
      <c r="H712" s="44" t="str">
        <f t="shared" si="144"/>
        <v/>
      </c>
      <c r="Z712" s="12">
        <f t="shared" si="145"/>
        <v>710</v>
      </c>
      <c r="AA712" s="12">
        <f t="shared" si="136"/>
        <v>17</v>
      </c>
      <c r="AB712" s="32">
        <f>IFERROR(INDEX(generale!$A$5:$I$1004,$Z712,1),"")</f>
        <v>0</v>
      </c>
      <c r="AC712" s="32">
        <f>IFERROR(INDEX(generale!$A$5:$I$1004,$Z712,2),"")</f>
        <v>0</v>
      </c>
      <c r="AD712" s="32">
        <f>IFERROR(INDEX(generale!$A$5:$I$1004,$Z712,3),"")</f>
        <v>0</v>
      </c>
      <c r="AE712" s="32">
        <f>IFERROR(INDEX(generale!$A$5:$I$1004,$Z712,4),"")</f>
        <v>0</v>
      </c>
      <c r="AF712" s="32">
        <f>IFERROR(INDEX(generale!$A$5:$I$1004,$Z712,5),"")</f>
        <v>0</v>
      </c>
      <c r="AG712" s="32">
        <f>IFERROR(INDEX(generale!$A$5:$I$1004,$Z712,6),"")</f>
        <v>0</v>
      </c>
      <c r="AH712" s="13">
        <f>IFERROR(INDEX(generale!$A$5:$I$1004,$Z712,7),"")</f>
        <v>0</v>
      </c>
      <c r="AI712" s="13">
        <f>IFERROR(INDEX(generale!$A$5:$I$1004,$Z712,8),"")</f>
        <v>0</v>
      </c>
    </row>
    <row r="713" spans="1:35">
      <c r="A713" s="12" t="str">
        <f t="shared" si="137"/>
        <v/>
      </c>
      <c r="B713" s="42" t="str">
        <f t="shared" si="138"/>
        <v/>
      </c>
      <c r="C713" s="42" t="str">
        <f t="shared" si="139"/>
        <v/>
      </c>
      <c r="D713" s="12" t="str">
        <f t="shared" si="140"/>
        <v/>
      </c>
      <c r="E713" s="12" t="str">
        <f t="shared" si="141"/>
        <v/>
      </c>
      <c r="F713" s="12" t="str">
        <f t="shared" si="142"/>
        <v/>
      </c>
      <c r="G713" s="44" t="str">
        <f t="shared" si="143"/>
        <v/>
      </c>
      <c r="H713" s="44" t="str">
        <f t="shared" si="144"/>
        <v/>
      </c>
      <c r="Z713" s="12">
        <f t="shared" si="145"/>
        <v>711</v>
      </c>
      <c r="AA713" s="12">
        <f t="shared" si="136"/>
        <v>17</v>
      </c>
      <c r="AB713" s="32">
        <f>IFERROR(INDEX(generale!$A$5:$I$1004,$Z713,1),"")</f>
        <v>0</v>
      </c>
      <c r="AC713" s="32">
        <f>IFERROR(INDEX(generale!$A$5:$I$1004,$Z713,2),"")</f>
        <v>0</v>
      </c>
      <c r="AD713" s="32">
        <f>IFERROR(INDEX(generale!$A$5:$I$1004,$Z713,3),"")</f>
        <v>0</v>
      </c>
      <c r="AE713" s="32">
        <f>IFERROR(INDEX(generale!$A$5:$I$1004,$Z713,4),"")</f>
        <v>0</v>
      </c>
      <c r="AF713" s="32">
        <f>IFERROR(INDEX(generale!$A$5:$I$1004,$Z713,5),"")</f>
        <v>0</v>
      </c>
      <c r="AG713" s="32">
        <f>IFERROR(INDEX(generale!$A$5:$I$1004,$Z713,6),"")</f>
        <v>0</v>
      </c>
      <c r="AH713" s="13">
        <f>IFERROR(INDEX(generale!$A$5:$I$1004,$Z713,7),"")</f>
        <v>0</v>
      </c>
      <c r="AI713" s="13">
        <f>IFERROR(INDEX(generale!$A$5:$I$1004,$Z713,8),"")</f>
        <v>0</v>
      </c>
    </row>
    <row r="714" spans="1:35">
      <c r="A714" s="12" t="str">
        <f t="shared" si="137"/>
        <v/>
      </c>
      <c r="B714" s="42" t="str">
        <f t="shared" si="138"/>
        <v/>
      </c>
      <c r="C714" s="42" t="str">
        <f t="shared" si="139"/>
        <v/>
      </c>
      <c r="D714" s="12" t="str">
        <f t="shared" si="140"/>
        <v/>
      </c>
      <c r="E714" s="12" t="str">
        <f t="shared" si="141"/>
        <v/>
      </c>
      <c r="F714" s="12" t="str">
        <f t="shared" si="142"/>
        <v/>
      </c>
      <c r="G714" s="44" t="str">
        <f t="shared" si="143"/>
        <v/>
      </c>
      <c r="H714" s="44" t="str">
        <f t="shared" si="144"/>
        <v/>
      </c>
      <c r="Z714" s="12">
        <f t="shared" si="145"/>
        <v>712</v>
      </c>
      <c r="AA714" s="12">
        <f t="shared" si="136"/>
        <v>17</v>
      </c>
      <c r="AB714" s="32">
        <f>IFERROR(INDEX(generale!$A$5:$I$1004,$Z714,1),"")</f>
        <v>0</v>
      </c>
      <c r="AC714" s="32">
        <f>IFERROR(INDEX(generale!$A$5:$I$1004,$Z714,2),"")</f>
        <v>0</v>
      </c>
      <c r="AD714" s="32">
        <f>IFERROR(INDEX(generale!$A$5:$I$1004,$Z714,3),"")</f>
        <v>0</v>
      </c>
      <c r="AE714" s="32">
        <f>IFERROR(INDEX(generale!$A$5:$I$1004,$Z714,4),"")</f>
        <v>0</v>
      </c>
      <c r="AF714" s="32">
        <f>IFERROR(INDEX(generale!$A$5:$I$1004,$Z714,5),"")</f>
        <v>0</v>
      </c>
      <c r="AG714" s="32">
        <f>IFERROR(INDEX(generale!$A$5:$I$1004,$Z714,6),"")</f>
        <v>0</v>
      </c>
      <c r="AH714" s="13">
        <f>IFERROR(INDEX(generale!$A$5:$I$1004,$Z714,7),"")</f>
        <v>0</v>
      </c>
      <c r="AI714" s="13">
        <f>IFERROR(INDEX(generale!$A$5:$I$1004,$Z714,8),"")</f>
        <v>0</v>
      </c>
    </row>
    <row r="715" spans="1:35">
      <c r="A715" s="12" t="str">
        <f t="shared" si="137"/>
        <v/>
      </c>
      <c r="B715" s="42" t="str">
        <f t="shared" si="138"/>
        <v/>
      </c>
      <c r="C715" s="42" t="str">
        <f t="shared" si="139"/>
        <v/>
      </c>
      <c r="D715" s="12" t="str">
        <f t="shared" si="140"/>
        <v/>
      </c>
      <c r="E715" s="12" t="str">
        <f t="shared" si="141"/>
        <v/>
      </c>
      <c r="F715" s="12" t="str">
        <f t="shared" si="142"/>
        <v/>
      </c>
      <c r="G715" s="44" t="str">
        <f t="shared" si="143"/>
        <v/>
      </c>
      <c r="H715" s="44" t="str">
        <f t="shared" si="144"/>
        <v/>
      </c>
      <c r="Z715" s="12">
        <f t="shared" si="145"/>
        <v>713</v>
      </c>
      <c r="AA715" s="12">
        <f t="shared" si="136"/>
        <v>17</v>
      </c>
      <c r="AB715" s="32">
        <f>IFERROR(INDEX(generale!$A$5:$I$1004,$Z715,1),"")</f>
        <v>0</v>
      </c>
      <c r="AC715" s="32">
        <f>IFERROR(INDEX(generale!$A$5:$I$1004,$Z715,2),"")</f>
        <v>0</v>
      </c>
      <c r="AD715" s="32">
        <f>IFERROR(INDEX(generale!$A$5:$I$1004,$Z715,3),"")</f>
        <v>0</v>
      </c>
      <c r="AE715" s="32">
        <f>IFERROR(INDEX(generale!$A$5:$I$1004,$Z715,4),"")</f>
        <v>0</v>
      </c>
      <c r="AF715" s="32">
        <f>IFERROR(INDEX(generale!$A$5:$I$1004,$Z715,5),"")</f>
        <v>0</v>
      </c>
      <c r="AG715" s="32">
        <f>IFERROR(INDEX(generale!$A$5:$I$1004,$Z715,6),"")</f>
        <v>0</v>
      </c>
      <c r="AH715" s="13">
        <f>IFERROR(INDEX(generale!$A$5:$I$1004,$Z715,7),"")</f>
        <v>0</v>
      </c>
      <c r="AI715" s="13">
        <f>IFERROR(INDEX(generale!$A$5:$I$1004,$Z715,8),"")</f>
        <v>0</v>
      </c>
    </row>
    <row r="716" spans="1:35">
      <c r="A716" s="12" t="str">
        <f t="shared" si="137"/>
        <v/>
      </c>
      <c r="B716" s="42" t="str">
        <f t="shared" si="138"/>
        <v/>
      </c>
      <c r="C716" s="42" t="str">
        <f t="shared" si="139"/>
        <v/>
      </c>
      <c r="D716" s="12" t="str">
        <f t="shared" si="140"/>
        <v/>
      </c>
      <c r="E716" s="12" t="str">
        <f t="shared" si="141"/>
        <v/>
      </c>
      <c r="F716" s="12" t="str">
        <f t="shared" si="142"/>
        <v/>
      </c>
      <c r="G716" s="44" t="str">
        <f t="shared" si="143"/>
        <v/>
      </c>
      <c r="H716" s="44" t="str">
        <f t="shared" si="144"/>
        <v/>
      </c>
      <c r="Z716" s="12">
        <f t="shared" si="145"/>
        <v>714</v>
      </c>
      <c r="AA716" s="12">
        <f t="shared" si="136"/>
        <v>17</v>
      </c>
      <c r="AB716" s="32">
        <f>IFERROR(INDEX(generale!$A$5:$I$1004,$Z716,1),"")</f>
        <v>0</v>
      </c>
      <c r="AC716" s="32">
        <f>IFERROR(INDEX(generale!$A$5:$I$1004,$Z716,2),"")</f>
        <v>0</v>
      </c>
      <c r="AD716" s="32">
        <f>IFERROR(INDEX(generale!$A$5:$I$1004,$Z716,3),"")</f>
        <v>0</v>
      </c>
      <c r="AE716" s="32">
        <f>IFERROR(INDEX(generale!$A$5:$I$1004,$Z716,4),"")</f>
        <v>0</v>
      </c>
      <c r="AF716" s="32">
        <f>IFERROR(INDEX(generale!$A$5:$I$1004,$Z716,5),"")</f>
        <v>0</v>
      </c>
      <c r="AG716" s="32">
        <f>IFERROR(INDEX(generale!$A$5:$I$1004,$Z716,6),"")</f>
        <v>0</v>
      </c>
      <c r="AH716" s="13">
        <f>IFERROR(INDEX(generale!$A$5:$I$1004,$Z716,7),"")</f>
        <v>0</v>
      </c>
      <c r="AI716" s="13">
        <f>IFERROR(INDEX(generale!$A$5:$I$1004,$Z716,8),"")</f>
        <v>0</v>
      </c>
    </row>
    <row r="717" spans="1:35">
      <c r="A717" s="12" t="str">
        <f t="shared" si="137"/>
        <v/>
      </c>
      <c r="B717" s="42" t="str">
        <f t="shared" si="138"/>
        <v/>
      </c>
      <c r="C717" s="42" t="str">
        <f t="shared" si="139"/>
        <v/>
      </c>
      <c r="D717" s="12" t="str">
        <f t="shared" si="140"/>
        <v/>
      </c>
      <c r="E717" s="12" t="str">
        <f t="shared" si="141"/>
        <v/>
      </c>
      <c r="F717" s="12" t="str">
        <f t="shared" si="142"/>
        <v/>
      </c>
      <c r="G717" s="44" t="str">
        <f t="shared" si="143"/>
        <v/>
      </c>
      <c r="H717" s="44" t="str">
        <f t="shared" si="144"/>
        <v/>
      </c>
      <c r="Z717" s="12">
        <f t="shared" si="145"/>
        <v>715</v>
      </c>
      <c r="AA717" s="12">
        <f t="shared" si="136"/>
        <v>17</v>
      </c>
      <c r="AB717" s="32">
        <f>IFERROR(INDEX(generale!$A$5:$I$1004,$Z717,1),"")</f>
        <v>0</v>
      </c>
      <c r="AC717" s="32">
        <f>IFERROR(INDEX(generale!$A$5:$I$1004,$Z717,2),"")</f>
        <v>0</v>
      </c>
      <c r="AD717" s="32">
        <f>IFERROR(INDEX(generale!$A$5:$I$1004,$Z717,3),"")</f>
        <v>0</v>
      </c>
      <c r="AE717" s="32">
        <f>IFERROR(INDEX(generale!$A$5:$I$1004,$Z717,4),"")</f>
        <v>0</v>
      </c>
      <c r="AF717" s="32">
        <f>IFERROR(INDEX(generale!$A$5:$I$1004,$Z717,5),"")</f>
        <v>0</v>
      </c>
      <c r="AG717" s="32">
        <f>IFERROR(INDEX(generale!$A$5:$I$1004,$Z717,6),"")</f>
        <v>0</v>
      </c>
      <c r="AH717" s="13">
        <f>IFERROR(INDEX(generale!$A$5:$I$1004,$Z717,7),"")</f>
        <v>0</v>
      </c>
      <c r="AI717" s="13">
        <f>IFERROR(INDEX(generale!$A$5:$I$1004,$Z717,8),"")</f>
        <v>0</v>
      </c>
    </row>
    <row r="718" spans="1:35">
      <c r="A718" s="12" t="str">
        <f t="shared" si="137"/>
        <v/>
      </c>
      <c r="B718" s="42" t="str">
        <f t="shared" si="138"/>
        <v/>
      </c>
      <c r="C718" s="42" t="str">
        <f t="shared" si="139"/>
        <v/>
      </c>
      <c r="D718" s="12" t="str">
        <f t="shared" si="140"/>
        <v/>
      </c>
      <c r="E718" s="12" t="str">
        <f t="shared" si="141"/>
        <v/>
      </c>
      <c r="F718" s="12" t="str">
        <f t="shared" si="142"/>
        <v/>
      </c>
      <c r="G718" s="44" t="str">
        <f t="shared" si="143"/>
        <v/>
      </c>
      <c r="H718" s="44" t="str">
        <f t="shared" si="144"/>
        <v/>
      </c>
      <c r="Z718" s="12">
        <f t="shared" si="145"/>
        <v>716</v>
      </c>
      <c r="AA718" s="12">
        <f t="shared" si="136"/>
        <v>17</v>
      </c>
      <c r="AB718" s="32">
        <f>IFERROR(INDEX(generale!$A$5:$I$1004,$Z718,1),"")</f>
        <v>0</v>
      </c>
      <c r="AC718" s="32">
        <f>IFERROR(INDEX(generale!$A$5:$I$1004,$Z718,2),"")</f>
        <v>0</v>
      </c>
      <c r="AD718" s="32">
        <f>IFERROR(INDEX(generale!$A$5:$I$1004,$Z718,3),"")</f>
        <v>0</v>
      </c>
      <c r="AE718" s="32">
        <f>IFERROR(INDEX(generale!$A$5:$I$1004,$Z718,4),"")</f>
        <v>0</v>
      </c>
      <c r="AF718" s="32">
        <f>IFERROR(INDEX(generale!$A$5:$I$1004,$Z718,5),"")</f>
        <v>0</v>
      </c>
      <c r="AG718" s="32">
        <f>IFERROR(INDEX(generale!$A$5:$I$1004,$Z718,6),"")</f>
        <v>0</v>
      </c>
      <c r="AH718" s="13">
        <f>IFERROR(INDEX(generale!$A$5:$I$1004,$Z718,7),"")</f>
        <v>0</v>
      </c>
      <c r="AI718" s="13">
        <f>IFERROR(INDEX(generale!$A$5:$I$1004,$Z718,8),"")</f>
        <v>0</v>
      </c>
    </row>
    <row r="719" spans="1:35">
      <c r="A719" s="12" t="str">
        <f t="shared" si="137"/>
        <v/>
      </c>
      <c r="B719" s="42" t="str">
        <f t="shared" si="138"/>
        <v/>
      </c>
      <c r="C719" s="42" t="str">
        <f t="shared" si="139"/>
        <v/>
      </c>
      <c r="D719" s="12" t="str">
        <f t="shared" si="140"/>
        <v/>
      </c>
      <c r="E719" s="12" t="str">
        <f t="shared" si="141"/>
        <v/>
      </c>
      <c r="F719" s="12" t="str">
        <f t="shared" si="142"/>
        <v/>
      </c>
      <c r="G719" s="44" t="str">
        <f t="shared" si="143"/>
        <v/>
      </c>
      <c r="H719" s="44" t="str">
        <f t="shared" si="144"/>
        <v/>
      </c>
      <c r="Z719" s="12">
        <f t="shared" si="145"/>
        <v>717</v>
      </c>
      <c r="AA719" s="12">
        <f t="shared" si="136"/>
        <v>17</v>
      </c>
      <c r="AB719" s="32">
        <f>IFERROR(INDEX(generale!$A$5:$I$1004,$Z719,1),"")</f>
        <v>0</v>
      </c>
      <c r="AC719" s="32">
        <f>IFERROR(INDEX(generale!$A$5:$I$1004,$Z719,2),"")</f>
        <v>0</v>
      </c>
      <c r="AD719" s="32">
        <f>IFERROR(INDEX(generale!$A$5:$I$1004,$Z719,3),"")</f>
        <v>0</v>
      </c>
      <c r="AE719" s="32">
        <f>IFERROR(INDEX(generale!$A$5:$I$1004,$Z719,4),"")</f>
        <v>0</v>
      </c>
      <c r="AF719" s="32">
        <f>IFERROR(INDEX(generale!$A$5:$I$1004,$Z719,5),"")</f>
        <v>0</v>
      </c>
      <c r="AG719" s="32">
        <f>IFERROR(INDEX(generale!$A$5:$I$1004,$Z719,6),"")</f>
        <v>0</v>
      </c>
      <c r="AH719" s="13">
        <f>IFERROR(INDEX(generale!$A$5:$I$1004,$Z719,7),"")</f>
        <v>0</v>
      </c>
      <c r="AI719" s="13">
        <f>IFERROR(INDEX(generale!$A$5:$I$1004,$Z719,8),"")</f>
        <v>0</v>
      </c>
    </row>
    <row r="720" spans="1:35">
      <c r="A720" s="12" t="str">
        <f t="shared" si="137"/>
        <v/>
      </c>
      <c r="B720" s="42" t="str">
        <f t="shared" si="138"/>
        <v/>
      </c>
      <c r="C720" s="42" t="str">
        <f t="shared" si="139"/>
        <v/>
      </c>
      <c r="D720" s="12" t="str">
        <f t="shared" si="140"/>
        <v/>
      </c>
      <c r="E720" s="12" t="str">
        <f t="shared" si="141"/>
        <v/>
      </c>
      <c r="F720" s="12" t="str">
        <f t="shared" si="142"/>
        <v/>
      </c>
      <c r="G720" s="44" t="str">
        <f t="shared" si="143"/>
        <v/>
      </c>
      <c r="H720" s="44" t="str">
        <f t="shared" si="144"/>
        <v/>
      </c>
      <c r="Z720" s="12">
        <f t="shared" si="145"/>
        <v>718</v>
      </c>
      <c r="AA720" s="12">
        <f t="shared" si="136"/>
        <v>17</v>
      </c>
      <c r="AB720" s="32">
        <f>IFERROR(INDEX(generale!$A$5:$I$1004,$Z720,1),"")</f>
        <v>0</v>
      </c>
      <c r="AC720" s="32">
        <f>IFERROR(INDEX(generale!$A$5:$I$1004,$Z720,2),"")</f>
        <v>0</v>
      </c>
      <c r="AD720" s="32">
        <f>IFERROR(INDEX(generale!$A$5:$I$1004,$Z720,3),"")</f>
        <v>0</v>
      </c>
      <c r="AE720" s="32">
        <f>IFERROR(INDEX(generale!$A$5:$I$1004,$Z720,4),"")</f>
        <v>0</v>
      </c>
      <c r="AF720" s="32">
        <f>IFERROR(INDEX(generale!$A$5:$I$1004,$Z720,5),"")</f>
        <v>0</v>
      </c>
      <c r="AG720" s="32">
        <f>IFERROR(INDEX(generale!$A$5:$I$1004,$Z720,6),"")</f>
        <v>0</v>
      </c>
      <c r="AH720" s="13">
        <f>IFERROR(INDEX(generale!$A$5:$I$1004,$Z720,7),"")</f>
        <v>0</v>
      </c>
      <c r="AI720" s="13">
        <f>IFERROR(INDEX(generale!$A$5:$I$1004,$Z720,8),"")</f>
        <v>0</v>
      </c>
    </row>
    <row r="721" spans="1:35">
      <c r="A721" s="12" t="str">
        <f t="shared" si="137"/>
        <v/>
      </c>
      <c r="B721" s="42" t="str">
        <f t="shared" si="138"/>
        <v/>
      </c>
      <c r="C721" s="42" t="str">
        <f t="shared" si="139"/>
        <v/>
      </c>
      <c r="D721" s="12" t="str">
        <f t="shared" si="140"/>
        <v/>
      </c>
      <c r="E721" s="12" t="str">
        <f t="shared" si="141"/>
        <v/>
      </c>
      <c r="F721" s="12" t="str">
        <f t="shared" si="142"/>
        <v/>
      </c>
      <c r="G721" s="44" t="str">
        <f t="shared" si="143"/>
        <v/>
      </c>
      <c r="H721" s="44" t="str">
        <f t="shared" si="144"/>
        <v/>
      </c>
      <c r="Z721" s="12">
        <f t="shared" si="145"/>
        <v>719</v>
      </c>
      <c r="AA721" s="12">
        <f t="shared" si="136"/>
        <v>17</v>
      </c>
      <c r="AB721" s="32">
        <f>IFERROR(INDEX(generale!$A$5:$I$1004,$Z721,1),"")</f>
        <v>0</v>
      </c>
      <c r="AC721" s="32">
        <f>IFERROR(INDEX(generale!$A$5:$I$1004,$Z721,2),"")</f>
        <v>0</v>
      </c>
      <c r="AD721" s="32">
        <f>IFERROR(INDEX(generale!$A$5:$I$1004,$Z721,3),"")</f>
        <v>0</v>
      </c>
      <c r="AE721" s="32">
        <f>IFERROR(INDEX(generale!$A$5:$I$1004,$Z721,4),"")</f>
        <v>0</v>
      </c>
      <c r="AF721" s="32">
        <f>IFERROR(INDEX(generale!$A$5:$I$1004,$Z721,5),"")</f>
        <v>0</v>
      </c>
      <c r="AG721" s="32">
        <f>IFERROR(INDEX(generale!$A$5:$I$1004,$Z721,6),"")</f>
        <v>0</v>
      </c>
      <c r="AH721" s="13">
        <f>IFERROR(INDEX(generale!$A$5:$I$1004,$Z721,7),"")</f>
        <v>0</v>
      </c>
      <c r="AI721" s="13">
        <f>IFERROR(INDEX(generale!$A$5:$I$1004,$Z721,8),"")</f>
        <v>0</v>
      </c>
    </row>
    <row r="722" spans="1:35">
      <c r="A722" s="12" t="str">
        <f t="shared" si="137"/>
        <v/>
      </c>
      <c r="B722" s="42" t="str">
        <f t="shared" si="138"/>
        <v/>
      </c>
      <c r="C722" s="42" t="str">
        <f t="shared" si="139"/>
        <v/>
      </c>
      <c r="D722" s="12" t="str">
        <f t="shared" si="140"/>
        <v/>
      </c>
      <c r="E722" s="12" t="str">
        <f t="shared" si="141"/>
        <v/>
      </c>
      <c r="F722" s="12" t="str">
        <f t="shared" si="142"/>
        <v/>
      </c>
      <c r="G722" s="44" t="str">
        <f t="shared" si="143"/>
        <v/>
      </c>
      <c r="H722" s="44" t="str">
        <f t="shared" si="144"/>
        <v/>
      </c>
      <c r="Z722" s="12">
        <f t="shared" si="145"/>
        <v>720</v>
      </c>
      <c r="AA722" s="12">
        <f t="shared" si="136"/>
        <v>17</v>
      </c>
      <c r="AB722" s="32">
        <f>IFERROR(INDEX(generale!$A$5:$I$1004,$Z722,1),"")</f>
        <v>0</v>
      </c>
      <c r="AC722" s="32">
        <f>IFERROR(INDEX(generale!$A$5:$I$1004,$Z722,2),"")</f>
        <v>0</v>
      </c>
      <c r="AD722" s="32">
        <f>IFERROR(INDEX(generale!$A$5:$I$1004,$Z722,3),"")</f>
        <v>0</v>
      </c>
      <c r="AE722" s="32">
        <f>IFERROR(INDEX(generale!$A$5:$I$1004,$Z722,4),"")</f>
        <v>0</v>
      </c>
      <c r="AF722" s="32">
        <f>IFERROR(INDEX(generale!$A$5:$I$1004,$Z722,5),"")</f>
        <v>0</v>
      </c>
      <c r="AG722" s="32">
        <f>IFERROR(INDEX(generale!$A$5:$I$1004,$Z722,6),"")</f>
        <v>0</v>
      </c>
      <c r="AH722" s="13">
        <f>IFERROR(INDEX(generale!$A$5:$I$1004,$Z722,7),"")</f>
        <v>0</v>
      </c>
      <c r="AI722" s="13">
        <f>IFERROR(INDEX(generale!$A$5:$I$1004,$Z722,8),"")</f>
        <v>0</v>
      </c>
    </row>
    <row r="723" spans="1:35">
      <c r="A723" s="12" t="str">
        <f t="shared" si="137"/>
        <v/>
      </c>
      <c r="B723" s="42" t="str">
        <f t="shared" si="138"/>
        <v/>
      </c>
      <c r="C723" s="42" t="str">
        <f t="shared" si="139"/>
        <v/>
      </c>
      <c r="D723" s="12" t="str">
        <f t="shared" si="140"/>
        <v/>
      </c>
      <c r="E723" s="12" t="str">
        <f t="shared" si="141"/>
        <v/>
      </c>
      <c r="F723" s="12" t="str">
        <f t="shared" si="142"/>
        <v/>
      </c>
      <c r="G723" s="44" t="str">
        <f t="shared" si="143"/>
        <v/>
      </c>
      <c r="H723" s="44" t="str">
        <f t="shared" si="144"/>
        <v/>
      </c>
      <c r="Z723" s="12">
        <f t="shared" si="145"/>
        <v>721</v>
      </c>
      <c r="AA723" s="12">
        <f t="shared" si="136"/>
        <v>17</v>
      </c>
      <c r="AB723" s="32">
        <f>IFERROR(INDEX(generale!$A$5:$I$1004,$Z723,1),"")</f>
        <v>0</v>
      </c>
      <c r="AC723" s="32">
        <f>IFERROR(INDEX(generale!$A$5:$I$1004,$Z723,2),"")</f>
        <v>0</v>
      </c>
      <c r="AD723" s="32">
        <f>IFERROR(INDEX(generale!$A$5:$I$1004,$Z723,3),"")</f>
        <v>0</v>
      </c>
      <c r="AE723" s="32">
        <f>IFERROR(INDEX(generale!$A$5:$I$1004,$Z723,4),"")</f>
        <v>0</v>
      </c>
      <c r="AF723" s="32">
        <f>IFERROR(INDEX(generale!$A$5:$I$1004,$Z723,5),"")</f>
        <v>0</v>
      </c>
      <c r="AG723" s="32">
        <f>IFERROR(INDEX(generale!$A$5:$I$1004,$Z723,6),"")</f>
        <v>0</v>
      </c>
      <c r="AH723" s="13">
        <f>IFERROR(INDEX(generale!$A$5:$I$1004,$Z723,7),"")</f>
        <v>0</v>
      </c>
      <c r="AI723" s="13">
        <f>IFERROR(INDEX(generale!$A$5:$I$1004,$Z723,8),"")</f>
        <v>0</v>
      </c>
    </row>
    <row r="724" spans="1:35">
      <c r="A724" s="12" t="str">
        <f t="shared" si="137"/>
        <v/>
      </c>
      <c r="B724" s="42" t="str">
        <f t="shared" si="138"/>
        <v/>
      </c>
      <c r="C724" s="42" t="str">
        <f t="shared" si="139"/>
        <v/>
      </c>
      <c r="D724" s="12" t="str">
        <f t="shared" si="140"/>
        <v/>
      </c>
      <c r="E724" s="12" t="str">
        <f t="shared" si="141"/>
        <v/>
      </c>
      <c r="F724" s="12" t="str">
        <f t="shared" si="142"/>
        <v/>
      </c>
      <c r="G724" s="44" t="str">
        <f t="shared" si="143"/>
        <v/>
      </c>
      <c r="H724" s="44" t="str">
        <f t="shared" si="144"/>
        <v/>
      </c>
      <c r="Z724" s="12">
        <f t="shared" si="145"/>
        <v>722</v>
      </c>
      <c r="AA724" s="12">
        <f t="shared" si="136"/>
        <v>17</v>
      </c>
      <c r="AB724" s="32">
        <f>IFERROR(INDEX(generale!$A$5:$I$1004,$Z724,1),"")</f>
        <v>0</v>
      </c>
      <c r="AC724" s="32">
        <f>IFERROR(INDEX(generale!$A$5:$I$1004,$Z724,2),"")</f>
        <v>0</v>
      </c>
      <c r="AD724" s="32">
        <f>IFERROR(INDEX(generale!$A$5:$I$1004,$Z724,3),"")</f>
        <v>0</v>
      </c>
      <c r="AE724" s="32">
        <f>IFERROR(INDEX(generale!$A$5:$I$1004,$Z724,4),"")</f>
        <v>0</v>
      </c>
      <c r="AF724" s="32">
        <f>IFERROR(INDEX(generale!$A$5:$I$1004,$Z724,5),"")</f>
        <v>0</v>
      </c>
      <c r="AG724" s="32">
        <f>IFERROR(INDEX(generale!$A$5:$I$1004,$Z724,6),"")</f>
        <v>0</v>
      </c>
      <c r="AH724" s="13">
        <f>IFERROR(INDEX(generale!$A$5:$I$1004,$Z724,7),"")</f>
        <v>0</v>
      </c>
      <c r="AI724" s="13">
        <f>IFERROR(INDEX(generale!$A$5:$I$1004,$Z724,8),"")</f>
        <v>0</v>
      </c>
    </row>
    <row r="725" spans="1:35">
      <c r="A725" s="12" t="str">
        <f t="shared" si="137"/>
        <v/>
      </c>
      <c r="B725" s="42" t="str">
        <f t="shared" si="138"/>
        <v/>
      </c>
      <c r="C725" s="42" t="str">
        <f t="shared" si="139"/>
        <v/>
      </c>
      <c r="D725" s="12" t="str">
        <f t="shared" si="140"/>
        <v/>
      </c>
      <c r="E725" s="12" t="str">
        <f t="shared" si="141"/>
        <v/>
      </c>
      <c r="F725" s="12" t="str">
        <f t="shared" si="142"/>
        <v/>
      </c>
      <c r="G725" s="44" t="str">
        <f t="shared" si="143"/>
        <v/>
      </c>
      <c r="H725" s="44" t="str">
        <f t="shared" si="144"/>
        <v/>
      </c>
      <c r="Z725" s="12">
        <f t="shared" si="145"/>
        <v>723</v>
      </c>
      <c r="AA725" s="12">
        <f t="shared" si="136"/>
        <v>17</v>
      </c>
      <c r="AB725" s="32">
        <f>IFERROR(INDEX(generale!$A$5:$I$1004,$Z725,1),"")</f>
        <v>0</v>
      </c>
      <c r="AC725" s="32">
        <f>IFERROR(INDEX(generale!$A$5:$I$1004,$Z725,2),"")</f>
        <v>0</v>
      </c>
      <c r="AD725" s="32">
        <f>IFERROR(INDEX(generale!$A$5:$I$1004,$Z725,3),"")</f>
        <v>0</v>
      </c>
      <c r="AE725" s="32">
        <f>IFERROR(INDEX(generale!$A$5:$I$1004,$Z725,4),"")</f>
        <v>0</v>
      </c>
      <c r="AF725" s="32">
        <f>IFERROR(INDEX(generale!$A$5:$I$1004,$Z725,5),"")</f>
        <v>0</v>
      </c>
      <c r="AG725" s="32">
        <f>IFERROR(INDEX(generale!$A$5:$I$1004,$Z725,6),"")</f>
        <v>0</v>
      </c>
      <c r="AH725" s="13">
        <f>IFERROR(INDEX(generale!$A$5:$I$1004,$Z725,7),"")</f>
        <v>0</v>
      </c>
      <c r="AI725" s="13">
        <f>IFERROR(INDEX(generale!$A$5:$I$1004,$Z725,8),"")</f>
        <v>0</v>
      </c>
    </row>
    <row r="726" spans="1:35">
      <c r="A726" s="12" t="str">
        <f t="shared" si="137"/>
        <v/>
      </c>
      <c r="B726" s="42" t="str">
        <f t="shared" si="138"/>
        <v/>
      </c>
      <c r="C726" s="42" t="str">
        <f t="shared" si="139"/>
        <v/>
      </c>
      <c r="D726" s="12" t="str">
        <f t="shared" si="140"/>
        <v/>
      </c>
      <c r="E726" s="12" t="str">
        <f t="shared" si="141"/>
        <v/>
      </c>
      <c r="F726" s="12" t="str">
        <f t="shared" si="142"/>
        <v/>
      </c>
      <c r="G726" s="44" t="str">
        <f t="shared" si="143"/>
        <v/>
      </c>
      <c r="H726" s="44" t="str">
        <f t="shared" si="144"/>
        <v/>
      </c>
      <c r="Z726" s="12">
        <f t="shared" si="145"/>
        <v>724</v>
      </c>
      <c r="AA726" s="12">
        <f t="shared" si="136"/>
        <v>17</v>
      </c>
      <c r="AB726" s="32">
        <f>IFERROR(INDEX(generale!$A$5:$I$1004,$Z726,1),"")</f>
        <v>0</v>
      </c>
      <c r="AC726" s="32">
        <f>IFERROR(INDEX(generale!$A$5:$I$1004,$Z726,2),"")</f>
        <v>0</v>
      </c>
      <c r="AD726" s="32">
        <f>IFERROR(INDEX(generale!$A$5:$I$1004,$Z726,3),"")</f>
        <v>0</v>
      </c>
      <c r="AE726" s="32">
        <f>IFERROR(INDEX(generale!$A$5:$I$1004,$Z726,4),"")</f>
        <v>0</v>
      </c>
      <c r="AF726" s="32">
        <f>IFERROR(INDEX(generale!$A$5:$I$1004,$Z726,5),"")</f>
        <v>0</v>
      </c>
      <c r="AG726" s="32">
        <f>IFERROR(INDEX(generale!$A$5:$I$1004,$Z726,6),"")</f>
        <v>0</v>
      </c>
      <c r="AH726" s="13">
        <f>IFERROR(INDEX(generale!$A$5:$I$1004,$Z726,7),"")</f>
        <v>0</v>
      </c>
      <c r="AI726" s="13">
        <f>IFERROR(INDEX(generale!$A$5:$I$1004,$Z726,8),"")</f>
        <v>0</v>
      </c>
    </row>
    <row r="727" spans="1:35">
      <c r="A727" s="12" t="str">
        <f t="shared" si="137"/>
        <v/>
      </c>
      <c r="B727" s="42" t="str">
        <f t="shared" si="138"/>
        <v/>
      </c>
      <c r="C727" s="42" t="str">
        <f t="shared" si="139"/>
        <v/>
      </c>
      <c r="D727" s="12" t="str">
        <f t="shared" si="140"/>
        <v/>
      </c>
      <c r="E727" s="12" t="str">
        <f t="shared" si="141"/>
        <v/>
      </c>
      <c r="F727" s="12" t="str">
        <f t="shared" si="142"/>
        <v/>
      </c>
      <c r="G727" s="44" t="str">
        <f t="shared" si="143"/>
        <v/>
      </c>
      <c r="H727" s="44" t="str">
        <f t="shared" si="144"/>
        <v/>
      </c>
      <c r="Z727" s="12">
        <f t="shared" si="145"/>
        <v>725</v>
      </c>
      <c r="AA727" s="12">
        <f t="shared" si="136"/>
        <v>17</v>
      </c>
      <c r="AB727" s="32">
        <f>IFERROR(INDEX(generale!$A$5:$I$1004,$Z727,1),"")</f>
        <v>0</v>
      </c>
      <c r="AC727" s="32">
        <f>IFERROR(INDEX(generale!$A$5:$I$1004,$Z727,2),"")</f>
        <v>0</v>
      </c>
      <c r="AD727" s="32">
        <f>IFERROR(INDEX(generale!$A$5:$I$1004,$Z727,3),"")</f>
        <v>0</v>
      </c>
      <c r="AE727" s="32">
        <f>IFERROR(INDEX(generale!$A$5:$I$1004,$Z727,4),"")</f>
        <v>0</v>
      </c>
      <c r="AF727" s="32">
        <f>IFERROR(INDEX(generale!$A$5:$I$1004,$Z727,5),"")</f>
        <v>0</v>
      </c>
      <c r="AG727" s="32">
        <f>IFERROR(INDEX(generale!$A$5:$I$1004,$Z727,6),"")</f>
        <v>0</v>
      </c>
      <c r="AH727" s="13">
        <f>IFERROR(INDEX(generale!$A$5:$I$1004,$Z727,7),"")</f>
        <v>0</v>
      </c>
      <c r="AI727" s="13">
        <f>IFERROR(INDEX(generale!$A$5:$I$1004,$Z727,8),"")</f>
        <v>0</v>
      </c>
    </row>
    <row r="728" spans="1:35">
      <c r="A728" s="12" t="str">
        <f t="shared" si="137"/>
        <v/>
      </c>
      <c r="B728" s="42" t="str">
        <f t="shared" si="138"/>
        <v/>
      </c>
      <c r="C728" s="42" t="str">
        <f t="shared" si="139"/>
        <v/>
      </c>
      <c r="D728" s="12" t="str">
        <f t="shared" si="140"/>
        <v/>
      </c>
      <c r="E728" s="12" t="str">
        <f t="shared" si="141"/>
        <v/>
      </c>
      <c r="F728" s="12" t="str">
        <f t="shared" si="142"/>
        <v/>
      </c>
      <c r="G728" s="44" t="str">
        <f t="shared" si="143"/>
        <v/>
      </c>
      <c r="H728" s="44" t="str">
        <f t="shared" si="144"/>
        <v/>
      </c>
      <c r="Z728" s="12">
        <f t="shared" si="145"/>
        <v>726</v>
      </c>
      <c r="AA728" s="12">
        <f t="shared" si="136"/>
        <v>17</v>
      </c>
      <c r="AB728" s="32">
        <f>IFERROR(INDEX(generale!$A$5:$I$1004,$Z728,1),"")</f>
        <v>0</v>
      </c>
      <c r="AC728" s="32">
        <f>IFERROR(INDEX(generale!$A$5:$I$1004,$Z728,2),"")</f>
        <v>0</v>
      </c>
      <c r="AD728" s="32">
        <f>IFERROR(INDEX(generale!$A$5:$I$1004,$Z728,3),"")</f>
        <v>0</v>
      </c>
      <c r="AE728" s="32">
        <f>IFERROR(INDEX(generale!$A$5:$I$1004,$Z728,4),"")</f>
        <v>0</v>
      </c>
      <c r="AF728" s="32">
        <f>IFERROR(INDEX(generale!$A$5:$I$1004,$Z728,5),"")</f>
        <v>0</v>
      </c>
      <c r="AG728" s="32">
        <f>IFERROR(INDEX(generale!$A$5:$I$1004,$Z728,6),"")</f>
        <v>0</v>
      </c>
      <c r="AH728" s="13">
        <f>IFERROR(INDEX(generale!$A$5:$I$1004,$Z728,7),"")</f>
        <v>0</v>
      </c>
      <c r="AI728" s="13">
        <f>IFERROR(INDEX(generale!$A$5:$I$1004,$Z728,8),"")</f>
        <v>0</v>
      </c>
    </row>
    <row r="729" spans="1:35">
      <c r="A729" s="12" t="str">
        <f t="shared" si="137"/>
        <v/>
      </c>
      <c r="B729" s="42" t="str">
        <f t="shared" si="138"/>
        <v/>
      </c>
      <c r="C729" s="42" t="str">
        <f t="shared" si="139"/>
        <v/>
      </c>
      <c r="D729" s="12" t="str">
        <f t="shared" si="140"/>
        <v/>
      </c>
      <c r="E729" s="12" t="str">
        <f t="shared" si="141"/>
        <v/>
      </c>
      <c r="F729" s="12" t="str">
        <f t="shared" si="142"/>
        <v/>
      </c>
      <c r="G729" s="44" t="str">
        <f t="shared" si="143"/>
        <v/>
      </c>
      <c r="H729" s="44" t="str">
        <f t="shared" si="144"/>
        <v/>
      </c>
      <c r="Z729" s="12">
        <f t="shared" si="145"/>
        <v>727</v>
      </c>
      <c r="AA729" s="12">
        <f t="shared" si="136"/>
        <v>17</v>
      </c>
      <c r="AB729" s="32">
        <f>IFERROR(INDEX(generale!$A$5:$I$1004,$Z729,1),"")</f>
        <v>0</v>
      </c>
      <c r="AC729" s="32">
        <f>IFERROR(INDEX(generale!$A$5:$I$1004,$Z729,2),"")</f>
        <v>0</v>
      </c>
      <c r="AD729" s="32">
        <f>IFERROR(INDEX(generale!$A$5:$I$1004,$Z729,3),"")</f>
        <v>0</v>
      </c>
      <c r="AE729" s="32">
        <f>IFERROR(INDEX(generale!$A$5:$I$1004,$Z729,4),"")</f>
        <v>0</v>
      </c>
      <c r="AF729" s="32">
        <f>IFERROR(INDEX(generale!$A$5:$I$1004,$Z729,5),"")</f>
        <v>0</v>
      </c>
      <c r="AG729" s="32">
        <f>IFERROR(INDEX(generale!$A$5:$I$1004,$Z729,6),"")</f>
        <v>0</v>
      </c>
      <c r="AH729" s="13">
        <f>IFERROR(INDEX(generale!$A$5:$I$1004,$Z729,7),"")</f>
        <v>0</v>
      </c>
      <c r="AI729" s="13">
        <f>IFERROR(INDEX(generale!$A$5:$I$1004,$Z729,8),"")</f>
        <v>0</v>
      </c>
    </row>
    <row r="730" spans="1:35">
      <c r="A730" s="12" t="str">
        <f t="shared" si="137"/>
        <v/>
      </c>
      <c r="B730" s="42" t="str">
        <f t="shared" si="138"/>
        <v/>
      </c>
      <c r="C730" s="42" t="str">
        <f t="shared" si="139"/>
        <v/>
      </c>
      <c r="D730" s="12" t="str">
        <f t="shared" si="140"/>
        <v/>
      </c>
      <c r="E730" s="12" t="str">
        <f t="shared" si="141"/>
        <v/>
      </c>
      <c r="F730" s="12" t="str">
        <f t="shared" si="142"/>
        <v/>
      </c>
      <c r="G730" s="44" t="str">
        <f t="shared" si="143"/>
        <v/>
      </c>
      <c r="H730" s="44" t="str">
        <f t="shared" si="144"/>
        <v/>
      </c>
      <c r="Z730" s="12">
        <f t="shared" si="145"/>
        <v>728</v>
      </c>
      <c r="AA730" s="12">
        <f t="shared" si="136"/>
        <v>17</v>
      </c>
      <c r="AB730" s="32">
        <f>IFERROR(INDEX(generale!$A$5:$I$1004,$Z730,1),"")</f>
        <v>0</v>
      </c>
      <c r="AC730" s="32">
        <f>IFERROR(INDEX(generale!$A$5:$I$1004,$Z730,2),"")</f>
        <v>0</v>
      </c>
      <c r="AD730" s="32">
        <f>IFERROR(INDEX(generale!$A$5:$I$1004,$Z730,3),"")</f>
        <v>0</v>
      </c>
      <c r="AE730" s="32">
        <f>IFERROR(INDEX(generale!$A$5:$I$1004,$Z730,4),"")</f>
        <v>0</v>
      </c>
      <c r="AF730" s="32">
        <f>IFERROR(INDEX(generale!$A$5:$I$1004,$Z730,5),"")</f>
        <v>0</v>
      </c>
      <c r="AG730" s="32">
        <f>IFERROR(INDEX(generale!$A$5:$I$1004,$Z730,6),"")</f>
        <v>0</v>
      </c>
      <c r="AH730" s="13">
        <f>IFERROR(INDEX(generale!$A$5:$I$1004,$Z730,7),"")</f>
        <v>0</v>
      </c>
      <c r="AI730" s="13">
        <f>IFERROR(INDEX(generale!$A$5:$I$1004,$Z730,8),"")</f>
        <v>0</v>
      </c>
    </row>
    <row r="731" spans="1:35">
      <c r="A731" s="12" t="str">
        <f t="shared" si="137"/>
        <v/>
      </c>
      <c r="B731" s="42" t="str">
        <f t="shared" si="138"/>
        <v/>
      </c>
      <c r="C731" s="42" t="str">
        <f t="shared" si="139"/>
        <v/>
      </c>
      <c r="D731" s="12" t="str">
        <f t="shared" si="140"/>
        <v/>
      </c>
      <c r="E731" s="12" t="str">
        <f t="shared" si="141"/>
        <v/>
      </c>
      <c r="F731" s="12" t="str">
        <f t="shared" si="142"/>
        <v/>
      </c>
      <c r="G731" s="44" t="str">
        <f t="shared" si="143"/>
        <v/>
      </c>
      <c r="H731" s="44" t="str">
        <f t="shared" si="144"/>
        <v/>
      </c>
      <c r="Z731" s="12">
        <f t="shared" si="145"/>
        <v>729</v>
      </c>
      <c r="AA731" s="12">
        <f t="shared" si="136"/>
        <v>17</v>
      </c>
      <c r="AB731" s="32">
        <f>IFERROR(INDEX(generale!$A$5:$I$1004,$Z731,1),"")</f>
        <v>0</v>
      </c>
      <c r="AC731" s="32">
        <f>IFERROR(INDEX(generale!$A$5:$I$1004,$Z731,2),"")</f>
        <v>0</v>
      </c>
      <c r="AD731" s="32">
        <f>IFERROR(INDEX(generale!$A$5:$I$1004,$Z731,3),"")</f>
        <v>0</v>
      </c>
      <c r="AE731" s="32">
        <f>IFERROR(INDEX(generale!$A$5:$I$1004,$Z731,4),"")</f>
        <v>0</v>
      </c>
      <c r="AF731" s="32">
        <f>IFERROR(INDEX(generale!$A$5:$I$1004,$Z731,5),"")</f>
        <v>0</v>
      </c>
      <c r="AG731" s="32">
        <f>IFERROR(INDEX(generale!$A$5:$I$1004,$Z731,6),"")</f>
        <v>0</v>
      </c>
      <c r="AH731" s="13">
        <f>IFERROR(INDEX(generale!$A$5:$I$1004,$Z731,7),"")</f>
        <v>0</v>
      </c>
      <c r="AI731" s="13">
        <f>IFERROR(INDEX(generale!$A$5:$I$1004,$Z731,8),"")</f>
        <v>0</v>
      </c>
    </row>
    <row r="732" spans="1:35">
      <c r="A732" s="12" t="str">
        <f t="shared" si="137"/>
        <v/>
      </c>
      <c r="B732" s="42" t="str">
        <f t="shared" si="138"/>
        <v/>
      </c>
      <c r="C732" s="42" t="str">
        <f t="shared" si="139"/>
        <v/>
      </c>
      <c r="D732" s="12" t="str">
        <f t="shared" si="140"/>
        <v/>
      </c>
      <c r="E732" s="12" t="str">
        <f t="shared" si="141"/>
        <v/>
      </c>
      <c r="F732" s="12" t="str">
        <f t="shared" si="142"/>
        <v/>
      </c>
      <c r="G732" s="44" t="str">
        <f t="shared" si="143"/>
        <v/>
      </c>
      <c r="H732" s="44" t="str">
        <f t="shared" si="144"/>
        <v/>
      </c>
      <c r="Z732" s="12">
        <f t="shared" si="145"/>
        <v>730</v>
      </c>
      <c r="AA732" s="12">
        <f t="shared" si="136"/>
        <v>17</v>
      </c>
      <c r="AB732" s="32">
        <f>IFERROR(INDEX(generale!$A$5:$I$1004,$Z732,1),"")</f>
        <v>0</v>
      </c>
      <c r="AC732" s="32">
        <f>IFERROR(INDEX(generale!$A$5:$I$1004,$Z732,2),"")</f>
        <v>0</v>
      </c>
      <c r="AD732" s="32">
        <f>IFERROR(INDEX(generale!$A$5:$I$1004,$Z732,3),"")</f>
        <v>0</v>
      </c>
      <c r="AE732" s="32">
        <f>IFERROR(INDEX(generale!$A$5:$I$1004,$Z732,4),"")</f>
        <v>0</v>
      </c>
      <c r="AF732" s="32">
        <f>IFERROR(INDEX(generale!$A$5:$I$1004,$Z732,5),"")</f>
        <v>0</v>
      </c>
      <c r="AG732" s="32">
        <f>IFERROR(INDEX(generale!$A$5:$I$1004,$Z732,6),"")</f>
        <v>0</v>
      </c>
      <c r="AH732" s="13">
        <f>IFERROR(INDEX(generale!$A$5:$I$1004,$Z732,7),"")</f>
        <v>0</v>
      </c>
      <c r="AI732" s="13">
        <f>IFERROR(INDEX(generale!$A$5:$I$1004,$Z732,8),"")</f>
        <v>0</v>
      </c>
    </row>
    <row r="733" spans="1:35">
      <c r="A733" s="12" t="str">
        <f t="shared" si="137"/>
        <v/>
      </c>
      <c r="B733" s="42" t="str">
        <f t="shared" si="138"/>
        <v/>
      </c>
      <c r="C733" s="42" t="str">
        <f t="shared" si="139"/>
        <v/>
      </c>
      <c r="D733" s="12" t="str">
        <f t="shared" si="140"/>
        <v/>
      </c>
      <c r="E733" s="12" t="str">
        <f t="shared" si="141"/>
        <v/>
      </c>
      <c r="F733" s="12" t="str">
        <f t="shared" si="142"/>
        <v/>
      </c>
      <c r="G733" s="44" t="str">
        <f t="shared" si="143"/>
        <v/>
      </c>
      <c r="H733" s="44" t="str">
        <f t="shared" si="144"/>
        <v/>
      </c>
      <c r="Z733" s="12">
        <f t="shared" si="145"/>
        <v>731</v>
      </c>
      <c r="AA733" s="12">
        <f t="shared" si="136"/>
        <v>17</v>
      </c>
      <c r="AB733" s="32">
        <f>IFERROR(INDEX(generale!$A$5:$I$1004,$Z733,1),"")</f>
        <v>0</v>
      </c>
      <c r="AC733" s="32">
        <f>IFERROR(INDEX(generale!$A$5:$I$1004,$Z733,2),"")</f>
        <v>0</v>
      </c>
      <c r="AD733" s="32">
        <f>IFERROR(INDEX(generale!$A$5:$I$1004,$Z733,3),"")</f>
        <v>0</v>
      </c>
      <c r="AE733" s="32">
        <f>IFERROR(INDEX(generale!$A$5:$I$1004,$Z733,4),"")</f>
        <v>0</v>
      </c>
      <c r="AF733" s="32">
        <f>IFERROR(INDEX(generale!$A$5:$I$1004,$Z733,5),"")</f>
        <v>0</v>
      </c>
      <c r="AG733" s="32">
        <f>IFERROR(INDEX(generale!$A$5:$I$1004,$Z733,6),"")</f>
        <v>0</v>
      </c>
      <c r="AH733" s="13">
        <f>IFERROR(INDEX(generale!$A$5:$I$1004,$Z733,7),"")</f>
        <v>0</v>
      </c>
      <c r="AI733" s="13">
        <f>IFERROR(INDEX(generale!$A$5:$I$1004,$Z733,8),"")</f>
        <v>0</v>
      </c>
    </row>
    <row r="734" spans="1:35">
      <c r="A734" s="12" t="str">
        <f t="shared" si="137"/>
        <v/>
      </c>
      <c r="B734" s="42" t="str">
        <f t="shared" si="138"/>
        <v/>
      </c>
      <c r="C734" s="42" t="str">
        <f t="shared" si="139"/>
        <v/>
      </c>
      <c r="D734" s="12" t="str">
        <f t="shared" si="140"/>
        <v/>
      </c>
      <c r="E734" s="12" t="str">
        <f t="shared" si="141"/>
        <v/>
      </c>
      <c r="F734" s="12" t="str">
        <f t="shared" si="142"/>
        <v/>
      </c>
      <c r="G734" s="44" t="str">
        <f t="shared" si="143"/>
        <v/>
      </c>
      <c r="H734" s="44" t="str">
        <f t="shared" si="144"/>
        <v/>
      </c>
      <c r="Z734" s="12">
        <f t="shared" si="145"/>
        <v>732</v>
      </c>
      <c r="AA734" s="12">
        <f t="shared" si="136"/>
        <v>17</v>
      </c>
      <c r="AB734" s="32">
        <f>IFERROR(INDEX(generale!$A$5:$I$1004,$Z734,1),"")</f>
        <v>0</v>
      </c>
      <c r="AC734" s="32">
        <f>IFERROR(INDEX(generale!$A$5:$I$1004,$Z734,2),"")</f>
        <v>0</v>
      </c>
      <c r="AD734" s="32">
        <f>IFERROR(INDEX(generale!$A$5:$I$1004,$Z734,3),"")</f>
        <v>0</v>
      </c>
      <c r="AE734" s="32">
        <f>IFERROR(INDEX(generale!$A$5:$I$1004,$Z734,4),"")</f>
        <v>0</v>
      </c>
      <c r="AF734" s="32">
        <f>IFERROR(INDEX(generale!$A$5:$I$1004,$Z734,5),"")</f>
        <v>0</v>
      </c>
      <c r="AG734" s="32">
        <f>IFERROR(INDEX(generale!$A$5:$I$1004,$Z734,6),"")</f>
        <v>0</v>
      </c>
      <c r="AH734" s="13">
        <f>IFERROR(INDEX(generale!$A$5:$I$1004,$Z734,7),"")</f>
        <v>0</v>
      </c>
      <c r="AI734" s="13">
        <f>IFERROR(INDEX(generale!$A$5:$I$1004,$Z734,8),"")</f>
        <v>0</v>
      </c>
    </row>
    <row r="735" spans="1:35">
      <c r="A735" s="12" t="str">
        <f t="shared" si="137"/>
        <v/>
      </c>
      <c r="B735" s="42" t="str">
        <f t="shared" si="138"/>
        <v/>
      </c>
      <c r="C735" s="42" t="str">
        <f t="shared" si="139"/>
        <v/>
      </c>
      <c r="D735" s="12" t="str">
        <f t="shared" si="140"/>
        <v/>
      </c>
      <c r="E735" s="12" t="str">
        <f t="shared" si="141"/>
        <v/>
      </c>
      <c r="F735" s="12" t="str">
        <f t="shared" si="142"/>
        <v/>
      </c>
      <c r="G735" s="44" t="str">
        <f t="shared" si="143"/>
        <v/>
      </c>
      <c r="H735" s="44" t="str">
        <f t="shared" si="144"/>
        <v/>
      </c>
      <c r="Z735" s="12">
        <f t="shared" si="145"/>
        <v>733</v>
      </c>
      <c r="AA735" s="12">
        <f t="shared" si="136"/>
        <v>17</v>
      </c>
      <c r="AB735" s="32">
        <f>IFERROR(INDEX(generale!$A$5:$I$1004,$Z735,1),"")</f>
        <v>0</v>
      </c>
      <c r="AC735" s="32">
        <f>IFERROR(INDEX(generale!$A$5:$I$1004,$Z735,2),"")</f>
        <v>0</v>
      </c>
      <c r="AD735" s="32">
        <f>IFERROR(INDEX(generale!$A$5:$I$1004,$Z735,3),"")</f>
        <v>0</v>
      </c>
      <c r="AE735" s="32">
        <f>IFERROR(INDEX(generale!$A$5:$I$1004,$Z735,4),"")</f>
        <v>0</v>
      </c>
      <c r="AF735" s="32">
        <f>IFERROR(INDEX(generale!$A$5:$I$1004,$Z735,5),"")</f>
        <v>0</v>
      </c>
      <c r="AG735" s="32">
        <f>IFERROR(INDEX(generale!$A$5:$I$1004,$Z735,6),"")</f>
        <v>0</v>
      </c>
      <c r="AH735" s="13">
        <f>IFERROR(INDEX(generale!$A$5:$I$1004,$Z735,7),"")</f>
        <v>0</v>
      </c>
      <c r="AI735" s="13">
        <f>IFERROR(INDEX(generale!$A$5:$I$1004,$Z735,8),"")</f>
        <v>0</v>
      </c>
    </row>
    <row r="736" spans="1:35">
      <c r="A736" s="12" t="str">
        <f t="shared" si="137"/>
        <v/>
      </c>
      <c r="B736" s="42" t="str">
        <f t="shared" si="138"/>
        <v/>
      </c>
      <c r="C736" s="42" t="str">
        <f t="shared" si="139"/>
        <v/>
      </c>
      <c r="D736" s="12" t="str">
        <f t="shared" si="140"/>
        <v/>
      </c>
      <c r="E736" s="12" t="str">
        <f t="shared" si="141"/>
        <v/>
      </c>
      <c r="F736" s="12" t="str">
        <f t="shared" si="142"/>
        <v/>
      </c>
      <c r="G736" s="44" t="str">
        <f t="shared" si="143"/>
        <v/>
      </c>
      <c r="H736" s="44" t="str">
        <f t="shared" si="144"/>
        <v/>
      </c>
      <c r="Z736" s="12">
        <f t="shared" si="145"/>
        <v>734</v>
      </c>
      <c r="AA736" s="12">
        <f t="shared" si="136"/>
        <v>17</v>
      </c>
      <c r="AB736" s="32">
        <f>IFERROR(INDEX(generale!$A$5:$I$1004,$Z736,1),"")</f>
        <v>0</v>
      </c>
      <c r="AC736" s="32">
        <f>IFERROR(INDEX(generale!$A$5:$I$1004,$Z736,2),"")</f>
        <v>0</v>
      </c>
      <c r="AD736" s="32">
        <f>IFERROR(INDEX(generale!$A$5:$I$1004,$Z736,3),"")</f>
        <v>0</v>
      </c>
      <c r="AE736" s="32">
        <f>IFERROR(INDEX(generale!$A$5:$I$1004,$Z736,4),"")</f>
        <v>0</v>
      </c>
      <c r="AF736" s="32">
        <f>IFERROR(INDEX(generale!$A$5:$I$1004,$Z736,5),"")</f>
        <v>0</v>
      </c>
      <c r="AG736" s="32">
        <f>IFERROR(INDEX(generale!$A$5:$I$1004,$Z736,6),"")</f>
        <v>0</v>
      </c>
      <c r="AH736" s="13">
        <f>IFERROR(INDEX(generale!$A$5:$I$1004,$Z736,7),"")</f>
        <v>0</v>
      </c>
      <c r="AI736" s="13">
        <f>IFERROR(INDEX(generale!$A$5:$I$1004,$Z736,8),"")</f>
        <v>0</v>
      </c>
    </row>
    <row r="737" spans="1:35">
      <c r="A737" s="12" t="str">
        <f t="shared" si="137"/>
        <v/>
      </c>
      <c r="B737" s="42" t="str">
        <f t="shared" si="138"/>
        <v/>
      </c>
      <c r="C737" s="42" t="str">
        <f t="shared" si="139"/>
        <v/>
      </c>
      <c r="D737" s="12" t="str">
        <f t="shared" si="140"/>
        <v/>
      </c>
      <c r="E737" s="12" t="str">
        <f t="shared" si="141"/>
        <v/>
      </c>
      <c r="F737" s="12" t="str">
        <f t="shared" si="142"/>
        <v/>
      </c>
      <c r="G737" s="44" t="str">
        <f t="shared" si="143"/>
        <v/>
      </c>
      <c r="H737" s="44" t="str">
        <f t="shared" si="144"/>
        <v/>
      </c>
      <c r="Z737" s="12">
        <f t="shared" si="145"/>
        <v>735</v>
      </c>
      <c r="AA737" s="12">
        <f t="shared" si="136"/>
        <v>17</v>
      </c>
      <c r="AB737" s="32">
        <f>IFERROR(INDEX(generale!$A$5:$I$1004,$Z737,1),"")</f>
        <v>0</v>
      </c>
      <c r="AC737" s="32">
        <f>IFERROR(INDEX(generale!$A$5:$I$1004,$Z737,2),"")</f>
        <v>0</v>
      </c>
      <c r="AD737" s="32">
        <f>IFERROR(INDEX(generale!$A$5:$I$1004,$Z737,3),"")</f>
        <v>0</v>
      </c>
      <c r="AE737" s="32">
        <f>IFERROR(INDEX(generale!$A$5:$I$1004,$Z737,4),"")</f>
        <v>0</v>
      </c>
      <c r="AF737" s="32">
        <f>IFERROR(INDEX(generale!$A$5:$I$1004,$Z737,5),"")</f>
        <v>0</v>
      </c>
      <c r="AG737" s="32">
        <f>IFERROR(INDEX(generale!$A$5:$I$1004,$Z737,6),"")</f>
        <v>0</v>
      </c>
      <c r="AH737" s="13">
        <f>IFERROR(INDEX(generale!$A$5:$I$1004,$Z737,7),"")</f>
        <v>0</v>
      </c>
      <c r="AI737" s="13">
        <f>IFERROR(INDEX(generale!$A$5:$I$1004,$Z737,8),"")</f>
        <v>0</v>
      </c>
    </row>
    <row r="738" spans="1:35">
      <c r="A738" s="12" t="str">
        <f t="shared" si="137"/>
        <v/>
      </c>
      <c r="B738" s="42" t="str">
        <f t="shared" si="138"/>
        <v/>
      </c>
      <c r="C738" s="42" t="str">
        <f t="shared" si="139"/>
        <v/>
      </c>
      <c r="D738" s="12" t="str">
        <f t="shared" si="140"/>
        <v/>
      </c>
      <c r="E738" s="12" t="str">
        <f t="shared" si="141"/>
        <v/>
      </c>
      <c r="F738" s="12" t="str">
        <f t="shared" si="142"/>
        <v/>
      </c>
      <c r="G738" s="44" t="str">
        <f t="shared" si="143"/>
        <v/>
      </c>
      <c r="H738" s="44" t="str">
        <f t="shared" si="144"/>
        <v/>
      </c>
      <c r="Z738" s="12">
        <f t="shared" si="145"/>
        <v>736</v>
      </c>
      <c r="AA738" s="12">
        <f t="shared" si="136"/>
        <v>17</v>
      </c>
      <c r="AB738" s="32">
        <f>IFERROR(INDEX(generale!$A$5:$I$1004,$Z738,1),"")</f>
        <v>0</v>
      </c>
      <c r="AC738" s="32">
        <f>IFERROR(INDEX(generale!$A$5:$I$1004,$Z738,2),"")</f>
        <v>0</v>
      </c>
      <c r="AD738" s="32">
        <f>IFERROR(INDEX(generale!$A$5:$I$1004,$Z738,3),"")</f>
        <v>0</v>
      </c>
      <c r="AE738" s="32">
        <f>IFERROR(INDEX(generale!$A$5:$I$1004,$Z738,4),"")</f>
        <v>0</v>
      </c>
      <c r="AF738" s="32">
        <f>IFERROR(INDEX(generale!$A$5:$I$1004,$Z738,5),"")</f>
        <v>0</v>
      </c>
      <c r="AG738" s="32">
        <f>IFERROR(INDEX(generale!$A$5:$I$1004,$Z738,6),"")</f>
        <v>0</v>
      </c>
      <c r="AH738" s="13">
        <f>IFERROR(INDEX(generale!$A$5:$I$1004,$Z738,7),"")</f>
        <v>0</v>
      </c>
      <c r="AI738" s="13">
        <f>IFERROR(INDEX(generale!$A$5:$I$1004,$Z738,8),"")</f>
        <v>0</v>
      </c>
    </row>
    <row r="739" spans="1:35">
      <c r="A739" s="12" t="str">
        <f t="shared" si="137"/>
        <v/>
      </c>
      <c r="B739" s="42" t="str">
        <f t="shared" si="138"/>
        <v/>
      </c>
      <c r="C739" s="42" t="str">
        <f t="shared" si="139"/>
        <v/>
      </c>
      <c r="D739" s="12" t="str">
        <f t="shared" si="140"/>
        <v/>
      </c>
      <c r="E739" s="12" t="str">
        <f t="shared" si="141"/>
        <v/>
      </c>
      <c r="F739" s="12" t="str">
        <f t="shared" si="142"/>
        <v/>
      </c>
      <c r="G739" s="44" t="str">
        <f t="shared" si="143"/>
        <v/>
      </c>
      <c r="H739" s="44" t="str">
        <f t="shared" si="144"/>
        <v/>
      </c>
      <c r="Z739" s="12">
        <f t="shared" si="145"/>
        <v>737</v>
      </c>
      <c r="AA739" s="12">
        <f t="shared" si="136"/>
        <v>17</v>
      </c>
      <c r="AB739" s="32">
        <f>IFERROR(INDEX(generale!$A$5:$I$1004,$Z739,1),"")</f>
        <v>0</v>
      </c>
      <c r="AC739" s="32">
        <f>IFERROR(INDEX(generale!$A$5:$I$1004,$Z739,2),"")</f>
        <v>0</v>
      </c>
      <c r="AD739" s="32">
        <f>IFERROR(INDEX(generale!$A$5:$I$1004,$Z739,3),"")</f>
        <v>0</v>
      </c>
      <c r="AE739" s="32">
        <f>IFERROR(INDEX(generale!$A$5:$I$1004,$Z739,4),"")</f>
        <v>0</v>
      </c>
      <c r="AF739" s="32">
        <f>IFERROR(INDEX(generale!$A$5:$I$1004,$Z739,5),"")</f>
        <v>0</v>
      </c>
      <c r="AG739" s="32">
        <f>IFERROR(INDEX(generale!$A$5:$I$1004,$Z739,6),"")</f>
        <v>0</v>
      </c>
      <c r="AH739" s="13">
        <f>IFERROR(INDEX(generale!$A$5:$I$1004,$Z739,7),"")</f>
        <v>0</v>
      </c>
      <c r="AI739" s="13">
        <f>IFERROR(INDEX(generale!$A$5:$I$1004,$Z739,8),"")</f>
        <v>0</v>
      </c>
    </row>
    <row r="740" spans="1:35">
      <c r="A740" s="12" t="str">
        <f t="shared" si="137"/>
        <v/>
      </c>
      <c r="B740" s="42" t="str">
        <f t="shared" si="138"/>
        <v/>
      </c>
      <c r="C740" s="42" t="str">
        <f t="shared" si="139"/>
        <v/>
      </c>
      <c r="D740" s="12" t="str">
        <f t="shared" si="140"/>
        <v/>
      </c>
      <c r="E740" s="12" t="str">
        <f t="shared" si="141"/>
        <v/>
      </c>
      <c r="F740" s="12" t="str">
        <f t="shared" si="142"/>
        <v/>
      </c>
      <c r="G740" s="44" t="str">
        <f t="shared" si="143"/>
        <v/>
      </c>
      <c r="H740" s="44" t="str">
        <f t="shared" si="144"/>
        <v/>
      </c>
      <c r="Z740" s="12">
        <f t="shared" si="145"/>
        <v>738</v>
      </c>
      <c r="AA740" s="12">
        <f t="shared" si="136"/>
        <v>17</v>
      </c>
      <c r="AB740" s="32">
        <f>IFERROR(INDEX(generale!$A$5:$I$1004,$Z740,1),"")</f>
        <v>0</v>
      </c>
      <c r="AC740" s="32">
        <f>IFERROR(INDEX(generale!$A$5:$I$1004,$Z740,2),"")</f>
        <v>0</v>
      </c>
      <c r="AD740" s="32">
        <f>IFERROR(INDEX(generale!$A$5:$I$1004,$Z740,3),"")</f>
        <v>0</v>
      </c>
      <c r="AE740" s="32">
        <f>IFERROR(INDEX(generale!$A$5:$I$1004,$Z740,4),"")</f>
        <v>0</v>
      </c>
      <c r="AF740" s="32">
        <f>IFERROR(INDEX(generale!$A$5:$I$1004,$Z740,5),"")</f>
        <v>0</v>
      </c>
      <c r="AG740" s="32">
        <f>IFERROR(INDEX(generale!$A$5:$I$1004,$Z740,6),"")</f>
        <v>0</v>
      </c>
      <c r="AH740" s="13">
        <f>IFERROR(INDEX(generale!$A$5:$I$1004,$Z740,7),"")</f>
        <v>0</v>
      </c>
      <c r="AI740" s="13">
        <f>IFERROR(INDEX(generale!$A$5:$I$1004,$Z740,8),"")</f>
        <v>0</v>
      </c>
    </row>
    <row r="741" spans="1:35">
      <c r="A741" s="12" t="str">
        <f t="shared" si="137"/>
        <v/>
      </c>
      <c r="B741" s="42" t="str">
        <f t="shared" si="138"/>
        <v/>
      </c>
      <c r="C741" s="42" t="str">
        <f t="shared" si="139"/>
        <v/>
      </c>
      <c r="D741" s="12" t="str">
        <f t="shared" si="140"/>
        <v/>
      </c>
      <c r="E741" s="12" t="str">
        <f t="shared" si="141"/>
        <v/>
      </c>
      <c r="F741" s="12" t="str">
        <f t="shared" si="142"/>
        <v/>
      </c>
      <c r="G741" s="44" t="str">
        <f t="shared" si="143"/>
        <v/>
      </c>
      <c r="H741" s="44" t="str">
        <f t="shared" si="144"/>
        <v/>
      </c>
      <c r="Z741" s="12">
        <f t="shared" si="145"/>
        <v>739</v>
      </c>
      <c r="AA741" s="12">
        <f t="shared" si="136"/>
        <v>17</v>
      </c>
      <c r="AB741" s="32">
        <f>IFERROR(INDEX(generale!$A$5:$I$1004,$Z741,1),"")</f>
        <v>0</v>
      </c>
      <c r="AC741" s="32">
        <f>IFERROR(INDEX(generale!$A$5:$I$1004,$Z741,2),"")</f>
        <v>0</v>
      </c>
      <c r="AD741" s="32">
        <f>IFERROR(INDEX(generale!$A$5:$I$1004,$Z741,3),"")</f>
        <v>0</v>
      </c>
      <c r="AE741" s="32">
        <f>IFERROR(INDEX(generale!$A$5:$I$1004,$Z741,4),"")</f>
        <v>0</v>
      </c>
      <c r="AF741" s="32">
        <f>IFERROR(INDEX(generale!$A$5:$I$1004,$Z741,5),"")</f>
        <v>0</v>
      </c>
      <c r="AG741" s="32">
        <f>IFERROR(INDEX(generale!$A$5:$I$1004,$Z741,6),"")</f>
        <v>0</v>
      </c>
      <c r="AH741" s="13">
        <f>IFERROR(INDEX(generale!$A$5:$I$1004,$Z741,7),"")</f>
        <v>0</v>
      </c>
      <c r="AI741" s="13">
        <f>IFERROR(INDEX(generale!$A$5:$I$1004,$Z741,8),"")</f>
        <v>0</v>
      </c>
    </row>
    <row r="742" spans="1:35">
      <c r="A742" s="12" t="str">
        <f t="shared" si="137"/>
        <v/>
      </c>
      <c r="B742" s="42" t="str">
        <f t="shared" si="138"/>
        <v/>
      </c>
      <c r="C742" s="42" t="str">
        <f t="shared" si="139"/>
        <v/>
      </c>
      <c r="D742" s="12" t="str">
        <f t="shared" si="140"/>
        <v/>
      </c>
      <c r="E742" s="12" t="str">
        <f t="shared" si="141"/>
        <v/>
      </c>
      <c r="F742" s="12" t="str">
        <f t="shared" si="142"/>
        <v/>
      </c>
      <c r="G742" s="44" t="str">
        <f t="shared" si="143"/>
        <v/>
      </c>
      <c r="H742" s="44" t="str">
        <f t="shared" si="144"/>
        <v/>
      </c>
      <c r="Z742" s="12">
        <f t="shared" si="145"/>
        <v>740</v>
      </c>
      <c r="AA742" s="12">
        <f t="shared" si="136"/>
        <v>17</v>
      </c>
      <c r="AB742" s="32">
        <f>IFERROR(INDEX(generale!$A$5:$I$1004,$Z742,1),"")</f>
        <v>0</v>
      </c>
      <c r="AC742" s="32">
        <f>IFERROR(INDEX(generale!$A$5:$I$1004,$Z742,2),"")</f>
        <v>0</v>
      </c>
      <c r="AD742" s="32">
        <f>IFERROR(INDEX(generale!$A$5:$I$1004,$Z742,3),"")</f>
        <v>0</v>
      </c>
      <c r="AE742" s="32">
        <f>IFERROR(INDEX(generale!$A$5:$I$1004,$Z742,4),"")</f>
        <v>0</v>
      </c>
      <c r="AF742" s="32">
        <f>IFERROR(INDEX(generale!$A$5:$I$1004,$Z742,5),"")</f>
        <v>0</v>
      </c>
      <c r="AG742" s="32">
        <f>IFERROR(INDEX(generale!$A$5:$I$1004,$Z742,6),"")</f>
        <v>0</v>
      </c>
      <c r="AH742" s="13">
        <f>IFERROR(INDEX(generale!$A$5:$I$1004,$Z742,7),"")</f>
        <v>0</v>
      </c>
      <c r="AI742" s="13">
        <f>IFERROR(INDEX(generale!$A$5:$I$1004,$Z742,8),"")</f>
        <v>0</v>
      </c>
    </row>
    <row r="743" spans="1:35">
      <c r="A743" s="12" t="str">
        <f t="shared" si="137"/>
        <v/>
      </c>
      <c r="B743" s="42" t="str">
        <f t="shared" si="138"/>
        <v/>
      </c>
      <c r="C743" s="42" t="str">
        <f t="shared" si="139"/>
        <v/>
      </c>
      <c r="D743" s="12" t="str">
        <f t="shared" si="140"/>
        <v/>
      </c>
      <c r="E743" s="12" t="str">
        <f t="shared" si="141"/>
        <v/>
      </c>
      <c r="F743" s="12" t="str">
        <f t="shared" si="142"/>
        <v/>
      </c>
      <c r="G743" s="44" t="str">
        <f t="shared" si="143"/>
        <v/>
      </c>
      <c r="H743" s="44" t="str">
        <f t="shared" si="144"/>
        <v/>
      </c>
      <c r="Z743" s="12">
        <f t="shared" si="145"/>
        <v>741</v>
      </c>
      <c r="AA743" s="12">
        <f t="shared" si="136"/>
        <v>17</v>
      </c>
      <c r="AB743" s="32">
        <f>IFERROR(INDEX(generale!$A$5:$I$1004,$Z743,1),"")</f>
        <v>0</v>
      </c>
      <c r="AC743" s="32">
        <f>IFERROR(INDEX(generale!$A$5:$I$1004,$Z743,2),"")</f>
        <v>0</v>
      </c>
      <c r="AD743" s="32">
        <f>IFERROR(INDEX(generale!$A$5:$I$1004,$Z743,3),"")</f>
        <v>0</v>
      </c>
      <c r="AE743" s="32">
        <f>IFERROR(INDEX(generale!$A$5:$I$1004,$Z743,4),"")</f>
        <v>0</v>
      </c>
      <c r="AF743" s="32">
        <f>IFERROR(INDEX(generale!$A$5:$I$1004,$Z743,5),"")</f>
        <v>0</v>
      </c>
      <c r="AG743" s="32">
        <f>IFERROR(INDEX(generale!$A$5:$I$1004,$Z743,6),"")</f>
        <v>0</v>
      </c>
      <c r="AH743" s="13">
        <f>IFERROR(INDEX(generale!$A$5:$I$1004,$Z743,7),"")</f>
        <v>0</v>
      </c>
      <c r="AI743" s="13">
        <f>IFERROR(INDEX(generale!$A$5:$I$1004,$Z743,8),"")</f>
        <v>0</v>
      </c>
    </row>
    <row r="744" spans="1:35">
      <c r="A744" s="12" t="str">
        <f t="shared" si="137"/>
        <v/>
      </c>
      <c r="B744" s="42" t="str">
        <f t="shared" si="138"/>
        <v/>
      </c>
      <c r="C744" s="42" t="str">
        <f t="shared" si="139"/>
        <v/>
      </c>
      <c r="D744" s="12" t="str">
        <f t="shared" si="140"/>
        <v/>
      </c>
      <c r="E744" s="12" t="str">
        <f t="shared" si="141"/>
        <v/>
      </c>
      <c r="F744" s="12" t="str">
        <f t="shared" si="142"/>
        <v/>
      </c>
      <c r="G744" s="44" t="str">
        <f t="shared" si="143"/>
        <v/>
      </c>
      <c r="H744" s="44" t="str">
        <f t="shared" si="144"/>
        <v/>
      </c>
      <c r="Z744" s="12">
        <f t="shared" si="145"/>
        <v>742</v>
      </c>
      <c r="AA744" s="12">
        <f t="shared" si="136"/>
        <v>17</v>
      </c>
      <c r="AB744" s="32">
        <f>IFERROR(INDEX(generale!$A$5:$I$1004,$Z744,1),"")</f>
        <v>0</v>
      </c>
      <c r="AC744" s="32">
        <f>IFERROR(INDEX(generale!$A$5:$I$1004,$Z744,2),"")</f>
        <v>0</v>
      </c>
      <c r="AD744" s="32">
        <f>IFERROR(INDEX(generale!$A$5:$I$1004,$Z744,3),"")</f>
        <v>0</v>
      </c>
      <c r="AE744" s="32">
        <f>IFERROR(INDEX(generale!$A$5:$I$1004,$Z744,4),"")</f>
        <v>0</v>
      </c>
      <c r="AF744" s="32">
        <f>IFERROR(INDEX(generale!$A$5:$I$1004,$Z744,5),"")</f>
        <v>0</v>
      </c>
      <c r="AG744" s="32">
        <f>IFERROR(INDEX(generale!$A$5:$I$1004,$Z744,6),"")</f>
        <v>0</v>
      </c>
      <c r="AH744" s="13">
        <f>IFERROR(INDEX(generale!$A$5:$I$1004,$Z744,7),"")</f>
        <v>0</v>
      </c>
      <c r="AI744" s="13">
        <f>IFERROR(INDEX(generale!$A$5:$I$1004,$Z744,8),"")</f>
        <v>0</v>
      </c>
    </row>
    <row r="745" spans="1:35">
      <c r="A745" s="12" t="str">
        <f t="shared" si="137"/>
        <v/>
      </c>
      <c r="B745" s="42" t="str">
        <f t="shared" si="138"/>
        <v/>
      </c>
      <c r="C745" s="42" t="str">
        <f t="shared" si="139"/>
        <v/>
      </c>
      <c r="D745" s="12" t="str">
        <f t="shared" si="140"/>
        <v/>
      </c>
      <c r="E745" s="12" t="str">
        <f t="shared" si="141"/>
        <v/>
      </c>
      <c r="F745" s="12" t="str">
        <f t="shared" si="142"/>
        <v/>
      </c>
      <c r="G745" s="44" t="str">
        <f t="shared" si="143"/>
        <v/>
      </c>
      <c r="H745" s="44" t="str">
        <f t="shared" si="144"/>
        <v/>
      </c>
      <c r="Z745" s="12">
        <f t="shared" si="145"/>
        <v>743</v>
      </c>
      <c r="AA745" s="12">
        <f t="shared" si="136"/>
        <v>17</v>
      </c>
      <c r="AB745" s="32">
        <f>IFERROR(INDEX(generale!$A$5:$I$1004,$Z745,1),"")</f>
        <v>0</v>
      </c>
      <c r="AC745" s="32">
        <f>IFERROR(INDEX(generale!$A$5:$I$1004,$Z745,2),"")</f>
        <v>0</v>
      </c>
      <c r="AD745" s="32">
        <f>IFERROR(INDEX(generale!$A$5:$I$1004,$Z745,3),"")</f>
        <v>0</v>
      </c>
      <c r="AE745" s="32">
        <f>IFERROR(INDEX(generale!$A$5:$I$1004,$Z745,4),"")</f>
        <v>0</v>
      </c>
      <c r="AF745" s="32">
        <f>IFERROR(INDEX(generale!$A$5:$I$1004,$Z745,5),"")</f>
        <v>0</v>
      </c>
      <c r="AG745" s="32">
        <f>IFERROR(INDEX(generale!$A$5:$I$1004,$Z745,6),"")</f>
        <v>0</v>
      </c>
      <c r="AH745" s="13">
        <f>IFERROR(INDEX(generale!$A$5:$I$1004,$Z745,7),"")</f>
        <v>0</v>
      </c>
      <c r="AI745" s="13">
        <f>IFERROR(INDEX(generale!$A$5:$I$1004,$Z745,8),"")</f>
        <v>0</v>
      </c>
    </row>
    <row r="746" spans="1:35">
      <c r="A746" s="12" t="str">
        <f t="shared" si="137"/>
        <v/>
      </c>
      <c r="B746" s="42" t="str">
        <f t="shared" si="138"/>
        <v/>
      </c>
      <c r="C746" s="42" t="str">
        <f t="shared" si="139"/>
        <v/>
      </c>
      <c r="D746" s="12" t="str">
        <f t="shared" si="140"/>
        <v/>
      </c>
      <c r="E746" s="12" t="str">
        <f t="shared" si="141"/>
        <v/>
      </c>
      <c r="F746" s="12" t="str">
        <f t="shared" si="142"/>
        <v/>
      </c>
      <c r="G746" s="44" t="str">
        <f t="shared" si="143"/>
        <v/>
      </c>
      <c r="H746" s="44" t="str">
        <f t="shared" si="144"/>
        <v/>
      </c>
      <c r="Z746" s="12">
        <f t="shared" si="145"/>
        <v>744</v>
      </c>
      <c r="AA746" s="12">
        <f t="shared" si="136"/>
        <v>17</v>
      </c>
      <c r="AB746" s="32">
        <f>IFERROR(INDEX(generale!$A$5:$I$1004,$Z746,1),"")</f>
        <v>0</v>
      </c>
      <c r="AC746" s="32">
        <f>IFERROR(INDEX(generale!$A$5:$I$1004,$Z746,2),"")</f>
        <v>0</v>
      </c>
      <c r="AD746" s="32">
        <f>IFERROR(INDEX(generale!$A$5:$I$1004,$Z746,3),"")</f>
        <v>0</v>
      </c>
      <c r="AE746" s="32">
        <f>IFERROR(INDEX(generale!$A$5:$I$1004,$Z746,4),"")</f>
        <v>0</v>
      </c>
      <c r="AF746" s="32">
        <f>IFERROR(INDEX(generale!$A$5:$I$1004,$Z746,5),"")</f>
        <v>0</v>
      </c>
      <c r="AG746" s="32">
        <f>IFERROR(INDEX(generale!$A$5:$I$1004,$Z746,6),"")</f>
        <v>0</v>
      </c>
      <c r="AH746" s="13">
        <f>IFERROR(INDEX(generale!$A$5:$I$1004,$Z746,7),"")</f>
        <v>0</v>
      </c>
      <c r="AI746" s="13">
        <f>IFERROR(INDEX(generale!$A$5:$I$1004,$Z746,8),"")</f>
        <v>0</v>
      </c>
    </row>
    <row r="747" spans="1:35">
      <c r="A747" s="12" t="str">
        <f t="shared" si="137"/>
        <v/>
      </c>
      <c r="B747" s="42" t="str">
        <f t="shared" si="138"/>
        <v/>
      </c>
      <c r="C747" s="42" t="str">
        <f t="shared" si="139"/>
        <v/>
      </c>
      <c r="D747" s="12" t="str">
        <f t="shared" si="140"/>
        <v/>
      </c>
      <c r="E747" s="12" t="str">
        <f t="shared" si="141"/>
        <v/>
      </c>
      <c r="F747" s="12" t="str">
        <f t="shared" si="142"/>
        <v/>
      </c>
      <c r="G747" s="44" t="str">
        <f t="shared" si="143"/>
        <v/>
      </c>
      <c r="H747" s="44" t="str">
        <f t="shared" si="144"/>
        <v/>
      </c>
      <c r="Z747" s="12">
        <f t="shared" si="145"/>
        <v>745</v>
      </c>
      <c r="AA747" s="12">
        <f t="shared" si="136"/>
        <v>17</v>
      </c>
      <c r="AB747" s="32">
        <f>IFERROR(INDEX(generale!$A$5:$I$1004,$Z747,1),"")</f>
        <v>0</v>
      </c>
      <c r="AC747" s="32">
        <f>IFERROR(INDEX(generale!$A$5:$I$1004,$Z747,2),"")</f>
        <v>0</v>
      </c>
      <c r="AD747" s="32">
        <f>IFERROR(INDEX(generale!$A$5:$I$1004,$Z747,3),"")</f>
        <v>0</v>
      </c>
      <c r="AE747" s="32">
        <f>IFERROR(INDEX(generale!$A$5:$I$1004,$Z747,4),"")</f>
        <v>0</v>
      </c>
      <c r="AF747" s="32">
        <f>IFERROR(INDEX(generale!$A$5:$I$1004,$Z747,5),"")</f>
        <v>0</v>
      </c>
      <c r="AG747" s="32">
        <f>IFERROR(INDEX(generale!$A$5:$I$1004,$Z747,6),"")</f>
        <v>0</v>
      </c>
      <c r="AH747" s="13">
        <f>IFERROR(INDEX(generale!$A$5:$I$1004,$Z747,7),"")</f>
        <v>0</v>
      </c>
      <c r="AI747" s="13">
        <f>IFERROR(INDEX(generale!$A$5:$I$1004,$Z747,8),"")</f>
        <v>0</v>
      </c>
    </row>
    <row r="748" spans="1:35">
      <c r="A748" s="12" t="str">
        <f t="shared" si="137"/>
        <v/>
      </c>
      <c r="B748" s="42" t="str">
        <f t="shared" si="138"/>
        <v/>
      </c>
      <c r="C748" s="42" t="str">
        <f t="shared" si="139"/>
        <v/>
      </c>
      <c r="D748" s="12" t="str">
        <f t="shared" si="140"/>
        <v/>
      </c>
      <c r="E748" s="12" t="str">
        <f t="shared" si="141"/>
        <v/>
      </c>
      <c r="F748" s="12" t="str">
        <f t="shared" si="142"/>
        <v/>
      </c>
      <c r="G748" s="44" t="str">
        <f t="shared" si="143"/>
        <v/>
      </c>
      <c r="H748" s="44" t="str">
        <f t="shared" si="144"/>
        <v/>
      </c>
      <c r="Z748" s="12">
        <f t="shared" si="145"/>
        <v>746</v>
      </c>
      <c r="AA748" s="12">
        <f t="shared" si="136"/>
        <v>17</v>
      </c>
      <c r="AB748" s="32">
        <f>IFERROR(INDEX(generale!$A$5:$I$1004,$Z748,1),"")</f>
        <v>0</v>
      </c>
      <c r="AC748" s="32">
        <f>IFERROR(INDEX(generale!$A$5:$I$1004,$Z748,2),"")</f>
        <v>0</v>
      </c>
      <c r="AD748" s="32">
        <f>IFERROR(INDEX(generale!$A$5:$I$1004,$Z748,3),"")</f>
        <v>0</v>
      </c>
      <c r="AE748" s="32">
        <f>IFERROR(INDEX(generale!$A$5:$I$1004,$Z748,4),"")</f>
        <v>0</v>
      </c>
      <c r="AF748" s="32">
        <f>IFERROR(INDEX(generale!$A$5:$I$1004,$Z748,5),"")</f>
        <v>0</v>
      </c>
      <c r="AG748" s="32">
        <f>IFERROR(INDEX(generale!$A$5:$I$1004,$Z748,6),"")</f>
        <v>0</v>
      </c>
      <c r="AH748" s="13">
        <f>IFERROR(INDEX(generale!$A$5:$I$1004,$Z748,7),"")</f>
        <v>0</v>
      </c>
      <c r="AI748" s="13">
        <f>IFERROR(INDEX(generale!$A$5:$I$1004,$Z748,8),"")</f>
        <v>0</v>
      </c>
    </row>
    <row r="749" spans="1:35">
      <c r="A749" s="12" t="str">
        <f t="shared" si="137"/>
        <v/>
      </c>
      <c r="B749" s="42" t="str">
        <f t="shared" si="138"/>
        <v/>
      </c>
      <c r="C749" s="42" t="str">
        <f t="shared" si="139"/>
        <v/>
      </c>
      <c r="D749" s="12" t="str">
        <f t="shared" si="140"/>
        <v/>
      </c>
      <c r="E749" s="12" t="str">
        <f t="shared" si="141"/>
        <v/>
      </c>
      <c r="F749" s="12" t="str">
        <f t="shared" si="142"/>
        <v/>
      </c>
      <c r="G749" s="44" t="str">
        <f t="shared" si="143"/>
        <v/>
      </c>
      <c r="H749" s="44" t="str">
        <f t="shared" si="144"/>
        <v/>
      </c>
      <c r="Z749" s="12">
        <f t="shared" si="145"/>
        <v>747</v>
      </c>
      <c r="AA749" s="12">
        <f t="shared" si="136"/>
        <v>17</v>
      </c>
      <c r="AB749" s="32">
        <f>IFERROR(INDEX(generale!$A$5:$I$1004,$Z749,1),"")</f>
        <v>0</v>
      </c>
      <c r="AC749" s="32">
        <f>IFERROR(INDEX(generale!$A$5:$I$1004,$Z749,2),"")</f>
        <v>0</v>
      </c>
      <c r="AD749" s="32">
        <f>IFERROR(INDEX(generale!$A$5:$I$1004,$Z749,3),"")</f>
        <v>0</v>
      </c>
      <c r="AE749" s="32">
        <f>IFERROR(INDEX(generale!$A$5:$I$1004,$Z749,4),"")</f>
        <v>0</v>
      </c>
      <c r="AF749" s="32">
        <f>IFERROR(INDEX(generale!$A$5:$I$1004,$Z749,5),"")</f>
        <v>0</v>
      </c>
      <c r="AG749" s="32">
        <f>IFERROR(INDEX(generale!$A$5:$I$1004,$Z749,6),"")</f>
        <v>0</v>
      </c>
      <c r="AH749" s="13">
        <f>IFERROR(INDEX(generale!$A$5:$I$1004,$Z749,7),"")</f>
        <v>0</v>
      </c>
      <c r="AI749" s="13">
        <f>IFERROR(INDEX(generale!$A$5:$I$1004,$Z749,8),"")</f>
        <v>0</v>
      </c>
    </row>
    <row r="750" spans="1:35">
      <c r="A750" s="12" t="str">
        <f t="shared" si="137"/>
        <v/>
      </c>
      <c r="B750" s="42" t="str">
        <f t="shared" si="138"/>
        <v/>
      </c>
      <c r="C750" s="42" t="str">
        <f t="shared" si="139"/>
        <v/>
      </c>
      <c r="D750" s="12" t="str">
        <f t="shared" si="140"/>
        <v/>
      </c>
      <c r="E750" s="12" t="str">
        <f t="shared" si="141"/>
        <v/>
      </c>
      <c r="F750" s="12" t="str">
        <f t="shared" si="142"/>
        <v/>
      </c>
      <c r="G750" s="44" t="str">
        <f t="shared" si="143"/>
        <v/>
      </c>
      <c r="H750" s="44" t="str">
        <f t="shared" si="144"/>
        <v/>
      </c>
      <c r="Z750" s="12">
        <f t="shared" si="145"/>
        <v>748</v>
      </c>
      <c r="AA750" s="12">
        <f t="shared" si="136"/>
        <v>17</v>
      </c>
      <c r="AB750" s="32">
        <f>IFERROR(INDEX(generale!$A$5:$I$1004,$Z750,1),"")</f>
        <v>0</v>
      </c>
      <c r="AC750" s="32">
        <f>IFERROR(INDEX(generale!$A$5:$I$1004,$Z750,2),"")</f>
        <v>0</v>
      </c>
      <c r="AD750" s="32">
        <f>IFERROR(INDEX(generale!$A$5:$I$1004,$Z750,3),"")</f>
        <v>0</v>
      </c>
      <c r="AE750" s="32">
        <f>IFERROR(INDEX(generale!$A$5:$I$1004,$Z750,4),"")</f>
        <v>0</v>
      </c>
      <c r="AF750" s="32">
        <f>IFERROR(INDEX(generale!$A$5:$I$1004,$Z750,5),"")</f>
        <v>0</v>
      </c>
      <c r="AG750" s="32">
        <f>IFERROR(INDEX(generale!$A$5:$I$1004,$Z750,6),"")</f>
        <v>0</v>
      </c>
      <c r="AH750" s="13">
        <f>IFERROR(INDEX(generale!$A$5:$I$1004,$Z750,7),"")</f>
        <v>0</v>
      </c>
      <c r="AI750" s="13">
        <f>IFERROR(INDEX(generale!$A$5:$I$1004,$Z750,8),"")</f>
        <v>0</v>
      </c>
    </row>
    <row r="751" spans="1:35">
      <c r="A751" s="12" t="str">
        <f t="shared" si="137"/>
        <v/>
      </c>
      <c r="B751" s="42" t="str">
        <f t="shared" si="138"/>
        <v/>
      </c>
      <c r="C751" s="42" t="str">
        <f t="shared" si="139"/>
        <v/>
      </c>
      <c r="D751" s="12" t="str">
        <f t="shared" si="140"/>
        <v/>
      </c>
      <c r="E751" s="12" t="str">
        <f t="shared" si="141"/>
        <v/>
      </c>
      <c r="F751" s="12" t="str">
        <f t="shared" si="142"/>
        <v/>
      </c>
      <c r="G751" s="44" t="str">
        <f t="shared" si="143"/>
        <v/>
      </c>
      <c r="H751" s="44" t="str">
        <f t="shared" si="144"/>
        <v/>
      </c>
      <c r="Z751" s="12">
        <f t="shared" si="145"/>
        <v>749</v>
      </c>
      <c r="AA751" s="12">
        <f t="shared" si="136"/>
        <v>17</v>
      </c>
      <c r="AB751" s="32">
        <f>IFERROR(INDEX(generale!$A$5:$I$1004,$Z751,1),"")</f>
        <v>0</v>
      </c>
      <c r="AC751" s="32">
        <f>IFERROR(INDEX(generale!$A$5:$I$1004,$Z751,2),"")</f>
        <v>0</v>
      </c>
      <c r="AD751" s="32">
        <f>IFERROR(INDEX(generale!$A$5:$I$1004,$Z751,3),"")</f>
        <v>0</v>
      </c>
      <c r="AE751" s="32">
        <f>IFERROR(INDEX(generale!$A$5:$I$1004,$Z751,4),"")</f>
        <v>0</v>
      </c>
      <c r="AF751" s="32">
        <f>IFERROR(INDEX(generale!$A$5:$I$1004,$Z751,5),"")</f>
        <v>0</v>
      </c>
      <c r="AG751" s="32">
        <f>IFERROR(INDEX(generale!$A$5:$I$1004,$Z751,6),"")</f>
        <v>0</v>
      </c>
      <c r="AH751" s="13">
        <f>IFERROR(INDEX(generale!$A$5:$I$1004,$Z751,7),"")</f>
        <v>0</v>
      </c>
      <c r="AI751" s="13">
        <f>IFERROR(INDEX(generale!$A$5:$I$1004,$Z751,8),"")</f>
        <v>0</v>
      </c>
    </row>
    <row r="752" spans="1:35">
      <c r="A752" s="12" t="str">
        <f t="shared" si="137"/>
        <v/>
      </c>
      <c r="B752" s="42" t="str">
        <f t="shared" si="138"/>
        <v/>
      </c>
      <c r="C752" s="42" t="str">
        <f t="shared" si="139"/>
        <v/>
      </c>
      <c r="D752" s="12" t="str">
        <f t="shared" si="140"/>
        <v/>
      </c>
      <c r="E752" s="12" t="str">
        <f t="shared" si="141"/>
        <v/>
      </c>
      <c r="F752" s="12" t="str">
        <f t="shared" si="142"/>
        <v/>
      </c>
      <c r="G752" s="44" t="str">
        <f t="shared" si="143"/>
        <v/>
      </c>
      <c r="H752" s="44" t="str">
        <f t="shared" si="144"/>
        <v/>
      </c>
      <c r="Z752" s="12">
        <f t="shared" si="145"/>
        <v>750</v>
      </c>
      <c r="AA752" s="12">
        <f t="shared" si="136"/>
        <v>17</v>
      </c>
      <c r="AB752" s="32">
        <f>IFERROR(INDEX(generale!$A$5:$I$1004,$Z752,1),"")</f>
        <v>0</v>
      </c>
      <c r="AC752" s="32">
        <f>IFERROR(INDEX(generale!$A$5:$I$1004,$Z752,2),"")</f>
        <v>0</v>
      </c>
      <c r="AD752" s="32">
        <f>IFERROR(INDEX(generale!$A$5:$I$1004,$Z752,3),"")</f>
        <v>0</v>
      </c>
      <c r="AE752" s="32">
        <f>IFERROR(INDEX(generale!$A$5:$I$1004,$Z752,4),"")</f>
        <v>0</v>
      </c>
      <c r="AF752" s="32">
        <f>IFERROR(INDEX(generale!$A$5:$I$1004,$Z752,5),"")</f>
        <v>0</v>
      </c>
      <c r="AG752" s="32">
        <f>IFERROR(INDEX(generale!$A$5:$I$1004,$Z752,6),"")</f>
        <v>0</v>
      </c>
      <c r="AH752" s="13">
        <f>IFERROR(INDEX(generale!$A$5:$I$1004,$Z752,7),"")</f>
        <v>0</v>
      </c>
      <c r="AI752" s="13">
        <f>IFERROR(INDEX(generale!$A$5:$I$1004,$Z752,8),"")</f>
        <v>0</v>
      </c>
    </row>
    <row r="753" spans="1:35">
      <c r="A753" s="12" t="str">
        <f t="shared" si="137"/>
        <v/>
      </c>
      <c r="B753" s="42" t="str">
        <f t="shared" si="138"/>
        <v/>
      </c>
      <c r="C753" s="42" t="str">
        <f t="shared" si="139"/>
        <v/>
      </c>
      <c r="D753" s="12" t="str">
        <f t="shared" si="140"/>
        <v/>
      </c>
      <c r="E753" s="12" t="str">
        <f t="shared" si="141"/>
        <v/>
      </c>
      <c r="F753" s="12" t="str">
        <f t="shared" si="142"/>
        <v/>
      </c>
      <c r="G753" s="44" t="str">
        <f t="shared" si="143"/>
        <v/>
      </c>
      <c r="H753" s="44" t="str">
        <f t="shared" si="144"/>
        <v/>
      </c>
      <c r="Z753" s="12">
        <f t="shared" si="145"/>
        <v>751</v>
      </c>
      <c r="AA753" s="12">
        <f t="shared" si="136"/>
        <v>17</v>
      </c>
      <c r="AB753" s="32">
        <f>IFERROR(INDEX(generale!$A$5:$I$1004,$Z753,1),"")</f>
        <v>0</v>
      </c>
      <c r="AC753" s="32">
        <f>IFERROR(INDEX(generale!$A$5:$I$1004,$Z753,2),"")</f>
        <v>0</v>
      </c>
      <c r="AD753" s="32">
        <f>IFERROR(INDEX(generale!$A$5:$I$1004,$Z753,3),"")</f>
        <v>0</v>
      </c>
      <c r="AE753" s="32">
        <f>IFERROR(INDEX(generale!$A$5:$I$1004,$Z753,4),"")</f>
        <v>0</v>
      </c>
      <c r="AF753" s="32">
        <f>IFERROR(INDEX(generale!$A$5:$I$1004,$Z753,5),"")</f>
        <v>0</v>
      </c>
      <c r="AG753" s="32">
        <f>IFERROR(INDEX(generale!$A$5:$I$1004,$Z753,6),"")</f>
        <v>0</v>
      </c>
      <c r="AH753" s="13">
        <f>IFERROR(INDEX(generale!$A$5:$I$1004,$Z753,7),"")</f>
        <v>0</v>
      </c>
      <c r="AI753" s="13">
        <f>IFERROR(INDEX(generale!$A$5:$I$1004,$Z753,8),"")</f>
        <v>0</v>
      </c>
    </row>
    <row r="754" spans="1:35">
      <c r="A754" s="12" t="str">
        <f t="shared" si="137"/>
        <v/>
      </c>
      <c r="B754" s="42" t="str">
        <f t="shared" si="138"/>
        <v/>
      </c>
      <c r="C754" s="42" t="str">
        <f t="shared" si="139"/>
        <v/>
      </c>
      <c r="D754" s="12" t="str">
        <f t="shared" si="140"/>
        <v/>
      </c>
      <c r="E754" s="12" t="str">
        <f t="shared" si="141"/>
        <v/>
      </c>
      <c r="F754" s="12" t="str">
        <f t="shared" si="142"/>
        <v/>
      </c>
      <c r="G754" s="44" t="str">
        <f t="shared" si="143"/>
        <v/>
      </c>
      <c r="H754" s="44" t="str">
        <f t="shared" si="144"/>
        <v/>
      </c>
      <c r="Z754" s="12">
        <f t="shared" si="145"/>
        <v>752</v>
      </c>
      <c r="AA754" s="12">
        <f t="shared" si="136"/>
        <v>17</v>
      </c>
      <c r="AB754" s="32">
        <f>IFERROR(INDEX(generale!$A$5:$I$1004,$Z754,1),"")</f>
        <v>0</v>
      </c>
      <c r="AC754" s="32">
        <f>IFERROR(INDEX(generale!$A$5:$I$1004,$Z754,2),"")</f>
        <v>0</v>
      </c>
      <c r="AD754" s="32">
        <f>IFERROR(INDEX(generale!$A$5:$I$1004,$Z754,3),"")</f>
        <v>0</v>
      </c>
      <c r="AE754" s="32">
        <f>IFERROR(INDEX(generale!$A$5:$I$1004,$Z754,4),"")</f>
        <v>0</v>
      </c>
      <c r="AF754" s="32">
        <f>IFERROR(INDEX(generale!$A$5:$I$1004,$Z754,5),"")</f>
        <v>0</v>
      </c>
      <c r="AG754" s="32">
        <f>IFERROR(INDEX(generale!$A$5:$I$1004,$Z754,6),"")</f>
        <v>0</v>
      </c>
      <c r="AH754" s="13">
        <f>IFERROR(INDEX(generale!$A$5:$I$1004,$Z754,7),"")</f>
        <v>0</v>
      </c>
      <c r="AI754" s="13">
        <f>IFERROR(INDEX(generale!$A$5:$I$1004,$Z754,8),"")</f>
        <v>0</v>
      </c>
    </row>
    <row r="755" spans="1:35">
      <c r="A755" s="12" t="str">
        <f t="shared" si="137"/>
        <v/>
      </c>
      <c r="B755" s="42" t="str">
        <f t="shared" si="138"/>
        <v/>
      </c>
      <c r="C755" s="42" t="str">
        <f t="shared" si="139"/>
        <v/>
      </c>
      <c r="D755" s="12" t="str">
        <f t="shared" si="140"/>
        <v/>
      </c>
      <c r="E755" s="12" t="str">
        <f t="shared" si="141"/>
        <v/>
      </c>
      <c r="F755" s="12" t="str">
        <f t="shared" si="142"/>
        <v/>
      </c>
      <c r="G755" s="44" t="str">
        <f t="shared" si="143"/>
        <v/>
      </c>
      <c r="H755" s="44" t="str">
        <f t="shared" si="144"/>
        <v/>
      </c>
      <c r="Z755" s="12">
        <f t="shared" si="145"/>
        <v>753</v>
      </c>
      <c r="AA755" s="12">
        <f t="shared" si="136"/>
        <v>17</v>
      </c>
      <c r="AB755" s="32">
        <f>IFERROR(INDEX(generale!$A$5:$I$1004,$Z755,1),"")</f>
        <v>0</v>
      </c>
      <c r="AC755" s="32">
        <f>IFERROR(INDEX(generale!$A$5:$I$1004,$Z755,2),"")</f>
        <v>0</v>
      </c>
      <c r="AD755" s="32">
        <f>IFERROR(INDEX(generale!$A$5:$I$1004,$Z755,3),"")</f>
        <v>0</v>
      </c>
      <c r="AE755" s="32">
        <f>IFERROR(INDEX(generale!$A$5:$I$1004,$Z755,4),"")</f>
        <v>0</v>
      </c>
      <c r="AF755" s="32">
        <f>IFERROR(INDEX(generale!$A$5:$I$1004,$Z755,5),"")</f>
        <v>0</v>
      </c>
      <c r="AG755" s="32">
        <f>IFERROR(INDEX(generale!$A$5:$I$1004,$Z755,6),"")</f>
        <v>0</v>
      </c>
      <c r="AH755" s="13">
        <f>IFERROR(INDEX(generale!$A$5:$I$1004,$Z755,7),"")</f>
        <v>0</v>
      </c>
      <c r="AI755" s="13">
        <f>IFERROR(INDEX(generale!$A$5:$I$1004,$Z755,8),"")</f>
        <v>0</v>
      </c>
    </row>
    <row r="756" spans="1:35">
      <c r="A756" s="12" t="str">
        <f t="shared" si="137"/>
        <v/>
      </c>
      <c r="B756" s="42" t="str">
        <f t="shared" si="138"/>
        <v/>
      </c>
      <c r="C756" s="42" t="str">
        <f t="shared" si="139"/>
        <v/>
      </c>
      <c r="D756" s="12" t="str">
        <f t="shared" si="140"/>
        <v/>
      </c>
      <c r="E756" s="12" t="str">
        <f t="shared" si="141"/>
        <v/>
      </c>
      <c r="F756" s="12" t="str">
        <f t="shared" si="142"/>
        <v/>
      </c>
      <c r="G756" s="44" t="str">
        <f t="shared" si="143"/>
        <v/>
      </c>
      <c r="H756" s="44" t="str">
        <f t="shared" si="144"/>
        <v/>
      </c>
      <c r="Z756" s="12">
        <f t="shared" si="145"/>
        <v>754</v>
      </c>
      <c r="AA756" s="12">
        <f t="shared" si="136"/>
        <v>17</v>
      </c>
      <c r="AB756" s="32">
        <f>IFERROR(INDEX(generale!$A$5:$I$1004,$Z756,1),"")</f>
        <v>0</v>
      </c>
      <c r="AC756" s="32">
        <f>IFERROR(INDEX(generale!$A$5:$I$1004,$Z756,2),"")</f>
        <v>0</v>
      </c>
      <c r="AD756" s="32">
        <f>IFERROR(INDEX(generale!$A$5:$I$1004,$Z756,3),"")</f>
        <v>0</v>
      </c>
      <c r="AE756" s="32">
        <f>IFERROR(INDEX(generale!$A$5:$I$1004,$Z756,4),"")</f>
        <v>0</v>
      </c>
      <c r="AF756" s="32">
        <f>IFERROR(INDEX(generale!$A$5:$I$1004,$Z756,5),"")</f>
        <v>0</v>
      </c>
      <c r="AG756" s="32">
        <f>IFERROR(INDEX(generale!$A$5:$I$1004,$Z756,6),"")</f>
        <v>0</v>
      </c>
      <c r="AH756" s="13">
        <f>IFERROR(INDEX(generale!$A$5:$I$1004,$Z756,7),"")</f>
        <v>0</v>
      </c>
      <c r="AI756" s="13">
        <f>IFERROR(INDEX(generale!$A$5:$I$1004,$Z756,8),"")</f>
        <v>0</v>
      </c>
    </row>
    <row r="757" spans="1:35">
      <c r="A757" s="12" t="str">
        <f t="shared" si="137"/>
        <v/>
      </c>
      <c r="B757" s="42" t="str">
        <f t="shared" si="138"/>
        <v/>
      </c>
      <c r="C757" s="42" t="str">
        <f t="shared" si="139"/>
        <v/>
      </c>
      <c r="D757" s="12" t="str">
        <f t="shared" si="140"/>
        <v/>
      </c>
      <c r="E757" s="12" t="str">
        <f t="shared" si="141"/>
        <v/>
      </c>
      <c r="F757" s="12" t="str">
        <f t="shared" si="142"/>
        <v/>
      </c>
      <c r="G757" s="44" t="str">
        <f t="shared" si="143"/>
        <v/>
      </c>
      <c r="H757" s="44" t="str">
        <f t="shared" si="144"/>
        <v/>
      </c>
      <c r="Z757" s="12">
        <f t="shared" si="145"/>
        <v>755</v>
      </c>
      <c r="AA757" s="12">
        <f t="shared" si="136"/>
        <v>17</v>
      </c>
      <c r="AB757" s="32">
        <f>IFERROR(INDEX(generale!$A$5:$I$1004,$Z757,1),"")</f>
        <v>0</v>
      </c>
      <c r="AC757" s="32">
        <f>IFERROR(INDEX(generale!$A$5:$I$1004,$Z757,2),"")</f>
        <v>0</v>
      </c>
      <c r="AD757" s="32">
        <f>IFERROR(INDEX(generale!$A$5:$I$1004,$Z757,3),"")</f>
        <v>0</v>
      </c>
      <c r="AE757" s="32">
        <f>IFERROR(INDEX(generale!$A$5:$I$1004,$Z757,4),"")</f>
        <v>0</v>
      </c>
      <c r="AF757" s="32">
        <f>IFERROR(INDEX(generale!$A$5:$I$1004,$Z757,5),"")</f>
        <v>0</v>
      </c>
      <c r="AG757" s="32">
        <f>IFERROR(INDEX(generale!$A$5:$I$1004,$Z757,6),"")</f>
        <v>0</v>
      </c>
      <c r="AH757" s="13">
        <f>IFERROR(INDEX(generale!$A$5:$I$1004,$Z757,7),"")</f>
        <v>0</v>
      </c>
      <c r="AI757" s="13">
        <f>IFERROR(INDEX(generale!$A$5:$I$1004,$Z757,8),"")</f>
        <v>0</v>
      </c>
    </row>
    <row r="758" spans="1:35">
      <c r="A758" s="12" t="str">
        <f t="shared" si="137"/>
        <v/>
      </c>
      <c r="B758" s="42" t="str">
        <f t="shared" si="138"/>
        <v/>
      </c>
      <c r="C758" s="42" t="str">
        <f t="shared" si="139"/>
        <v/>
      </c>
      <c r="D758" s="12" t="str">
        <f t="shared" si="140"/>
        <v/>
      </c>
      <c r="E758" s="12" t="str">
        <f t="shared" si="141"/>
        <v/>
      </c>
      <c r="F758" s="12" t="str">
        <f t="shared" si="142"/>
        <v/>
      </c>
      <c r="G758" s="44" t="str">
        <f t="shared" si="143"/>
        <v/>
      </c>
      <c r="H758" s="44" t="str">
        <f t="shared" si="144"/>
        <v/>
      </c>
      <c r="Z758" s="12">
        <f t="shared" si="145"/>
        <v>756</v>
      </c>
      <c r="AA758" s="12">
        <f t="shared" si="136"/>
        <v>17</v>
      </c>
      <c r="AB758" s="32">
        <f>IFERROR(INDEX(generale!$A$5:$I$1004,$Z758,1),"")</f>
        <v>0</v>
      </c>
      <c r="AC758" s="32">
        <f>IFERROR(INDEX(generale!$A$5:$I$1004,$Z758,2),"")</f>
        <v>0</v>
      </c>
      <c r="AD758" s="32">
        <f>IFERROR(INDEX(generale!$A$5:$I$1004,$Z758,3),"")</f>
        <v>0</v>
      </c>
      <c r="AE758" s="32">
        <f>IFERROR(INDEX(generale!$A$5:$I$1004,$Z758,4),"")</f>
        <v>0</v>
      </c>
      <c r="AF758" s="32">
        <f>IFERROR(INDEX(generale!$A$5:$I$1004,$Z758,5),"")</f>
        <v>0</v>
      </c>
      <c r="AG758" s="32">
        <f>IFERROR(INDEX(generale!$A$5:$I$1004,$Z758,6),"")</f>
        <v>0</v>
      </c>
      <c r="AH758" s="13">
        <f>IFERROR(INDEX(generale!$A$5:$I$1004,$Z758,7),"")</f>
        <v>0</v>
      </c>
      <c r="AI758" s="13">
        <f>IFERROR(INDEX(generale!$A$5:$I$1004,$Z758,8),"")</f>
        <v>0</v>
      </c>
    </row>
    <row r="759" spans="1:35">
      <c r="A759" s="12" t="str">
        <f t="shared" si="137"/>
        <v/>
      </c>
      <c r="B759" s="42" t="str">
        <f t="shared" si="138"/>
        <v/>
      </c>
      <c r="C759" s="42" t="str">
        <f t="shared" si="139"/>
        <v/>
      </c>
      <c r="D759" s="12" t="str">
        <f t="shared" si="140"/>
        <v/>
      </c>
      <c r="E759" s="12" t="str">
        <f t="shared" si="141"/>
        <v/>
      </c>
      <c r="F759" s="12" t="str">
        <f t="shared" si="142"/>
        <v/>
      </c>
      <c r="G759" s="44" t="str">
        <f t="shared" si="143"/>
        <v/>
      </c>
      <c r="H759" s="44" t="str">
        <f t="shared" si="144"/>
        <v/>
      </c>
      <c r="Z759" s="12">
        <f t="shared" si="145"/>
        <v>757</v>
      </c>
      <c r="AA759" s="12">
        <f t="shared" si="136"/>
        <v>17</v>
      </c>
      <c r="AB759" s="32">
        <f>IFERROR(INDEX(generale!$A$5:$I$1004,$Z759,1),"")</f>
        <v>0</v>
      </c>
      <c r="AC759" s="32">
        <f>IFERROR(INDEX(generale!$A$5:$I$1004,$Z759,2),"")</f>
        <v>0</v>
      </c>
      <c r="AD759" s="32">
        <f>IFERROR(INDEX(generale!$A$5:$I$1004,$Z759,3),"")</f>
        <v>0</v>
      </c>
      <c r="AE759" s="32">
        <f>IFERROR(INDEX(generale!$A$5:$I$1004,$Z759,4),"")</f>
        <v>0</v>
      </c>
      <c r="AF759" s="32">
        <f>IFERROR(INDEX(generale!$A$5:$I$1004,$Z759,5),"")</f>
        <v>0</v>
      </c>
      <c r="AG759" s="32">
        <f>IFERROR(INDEX(generale!$A$5:$I$1004,$Z759,6),"")</f>
        <v>0</v>
      </c>
      <c r="AH759" s="13">
        <f>IFERROR(INDEX(generale!$A$5:$I$1004,$Z759,7),"")</f>
        <v>0</v>
      </c>
      <c r="AI759" s="13">
        <f>IFERROR(INDEX(generale!$A$5:$I$1004,$Z759,8),"")</f>
        <v>0</v>
      </c>
    </row>
    <row r="760" spans="1:35">
      <c r="A760" s="12" t="str">
        <f t="shared" si="137"/>
        <v/>
      </c>
      <c r="B760" s="42" t="str">
        <f t="shared" si="138"/>
        <v/>
      </c>
      <c r="C760" s="42" t="str">
        <f t="shared" si="139"/>
        <v/>
      </c>
      <c r="D760" s="12" t="str">
        <f t="shared" si="140"/>
        <v/>
      </c>
      <c r="E760" s="12" t="str">
        <f t="shared" si="141"/>
        <v/>
      </c>
      <c r="F760" s="12" t="str">
        <f t="shared" si="142"/>
        <v/>
      </c>
      <c r="G760" s="44" t="str">
        <f t="shared" si="143"/>
        <v/>
      </c>
      <c r="H760" s="44" t="str">
        <f t="shared" si="144"/>
        <v/>
      </c>
      <c r="Z760" s="12">
        <f t="shared" si="145"/>
        <v>758</v>
      </c>
      <c r="AA760" s="12">
        <f t="shared" si="136"/>
        <v>17</v>
      </c>
      <c r="AB760" s="32">
        <f>IFERROR(INDEX(generale!$A$5:$I$1004,$Z760,1),"")</f>
        <v>0</v>
      </c>
      <c r="AC760" s="32">
        <f>IFERROR(INDEX(generale!$A$5:$I$1004,$Z760,2),"")</f>
        <v>0</v>
      </c>
      <c r="AD760" s="32">
        <f>IFERROR(INDEX(generale!$A$5:$I$1004,$Z760,3),"")</f>
        <v>0</v>
      </c>
      <c r="AE760" s="32">
        <f>IFERROR(INDEX(generale!$A$5:$I$1004,$Z760,4),"")</f>
        <v>0</v>
      </c>
      <c r="AF760" s="32">
        <f>IFERROR(INDEX(generale!$A$5:$I$1004,$Z760,5),"")</f>
        <v>0</v>
      </c>
      <c r="AG760" s="32">
        <f>IFERROR(INDEX(generale!$A$5:$I$1004,$Z760,6),"")</f>
        <v>0</v>
      </c>
      <c r="AH760" s="13">
        <f>IFERROR(INDEX(generale!$A$5:$I$1004,$Z760,7),"")</f>
        <v>0</v>
      </c>
      <c r="AI760" s="13">
        <f>IFERROR(INDEX(generale!$A$5:$I$1004,$Z760,8),"")</f>
        <v>0</v>
      </c>
    </row>
    <row r="761" spans="1:35">
      <c r="A761" s="12" t="str">
        <f t="shared" si="137"/>
        <v/>
      </c>
      <c r="B761" s="42" t="str">
        <f t="shared" si="138"/>
        <v/>
      </c>
      <c r="C761" s="42" t="str">
        <f t="shared" si="139"/>
        <v/>
      </c>
      <c r="D761" s="12" t="str">
        <f t="shared" si="140"/>
        <v/>
      </c>
      <c r="E761" s="12" t="str">
        <f t="shared" si="141"/>
        <v/>
      </c>
      <c r="F761" s="12" t="str">
        <f t="shared" si="142"/>
        <v/>
      </c>
      <c r="G761" s="44" t="str">
        <f t="shared" si="143"/>
        <v/>
      </c>
      <c r="H761" s="44" t="str">
        <f t="shared" si="144"/>
        <v/>
      </c>
      <c r="Z761" s="12">
        <f t="shared" si="145"/>
        <v>759</v>
      </c>
      <c r="AA761" s="12">
        <f t="shared" si="136"/>
        <v>17</v>
      </c>
      <c r="AB761" s="32">
        <f>IFERROR(INDEX(generale!$A$5:$I$1004,$Z761,1),"")</f>
        <v>0</v>
      </c>
      <c r="AC761" s="32">
        <f>IFERROR(INDEX(generale!$A$5:$I$1004,$Z761,2),"")</f>
        <v>0</v>
      </c>
      <c r="AD761" s="32">
        <f>IFERROR(INDEX(generale!$A$5:$I$1004,$Z761,3),"")</f>
        <v>0</v>
      </c>
      <c r="AE761" s="32">
        <f>IFERROR(INDEX(generale!$A$5:$I$1004,$Z761,4),"")</f>
        <v>0</v>
      </c>
      <c r="AF761" s="32">
        <f>IFERROR(INDEX(generale!$A$5:$I$1004,$Z761,5),"")</f>
        <v>0</v>
      </c>
      <c r="AG761" s="32">
        <f>IFERROR(INDEX(generale!$A$5:$I$1004,$Z761,6),"")</f>
        <v>0</v>
      </c>
      <c r="AH761" s="13">
        <f>IFERROR(INDEX(generale!$A$5:$I$1004,$Z761,7),"")</f>
        <v>0</v>
      </c>
      <c r="AI761" s="13">
        <f>IFERROR(INDEX(generale!$A$5:$I$1004,$Z761,8),"")</f>
        <v>0</v>
      </c>
    </row>
    <row r="762" spans="1:35">
      <c r="A762" s="12" t="str">
        <f t="shared" si="137"/>
        <v/>
      </c>
      <c r="B762" s="42" t="str">
        <f t="shared" si="138"/>
        <v/>
      </c>
      <c r="C762" s="42" t="str">
        <f t="shared" si="139"/>
        <v/>
      </c>
      <c r="D762" s="12" t="str">
        <f t="shared" si="140"/>
        <v/>
      </c>
      <c r="E762" s="12" t="str">
        <f t="shared" si="141"/>
        <v/>
      </c>
      <c r="F762" s="12" t="str">
        <f t="shared" si="142"/>
        <v/>
      </c>
      <c r="G762" s="44" t="str">
        <f t="shared" si="143"/>
        <v/>
      </c>
      <c r="H762" s="44" t="str">
        <f t="shared" si="144"/>
        <v/>
      </c>
      <c r="Z762" s="12">
        <f t="shared" si="145"/>
        <v>760</v>
      </c>
      <c r="AA762" s="12">
        <f t="shared" si="136"/>
        <v>17</v>
      </c>
      <c r="AB762" s="32">
        <f>IFERROR(INDEX(generale!$A$5:$I$1004,$Z762,1),"")</f>
        <v>0</v>
      </c>
      <c r="AC762" s="32">
        <f>IFERROR(INDEX(generale!$A$5:$I$1004,$Z762,2),"")</f>
        <v>0</v>
      </c>
      <c r="AD762" s="32">
        <f>IFERROR(INDEX(generale!$A$5:$I$1004,$Z762,3),"")</f>
        <v>0</v>
      </c>
      <c r="AE762" s="32">
        <f>IFERROR(INDEX(generale!$A$5:$I$1004,$Z762,4),"")</f>
        <v>0</v>
      </c>
      <c r="AF762" s="32">
        <f>IFERROR(INDEX(generale!$A$5:$I$1004,$Z762,5),"")</f>
        <v>0</v>
      </c>
      <c r="AG762" s="32">
        <f>IFERROR(INDEX(generale!$A$5:$I$1004,$Z762,6),"")</f>
        <v>0</v>
      </c>
      <c r="AH762" s="13">
        <f>IFERROR(INDEX(generale!$A$5:$I$1004,$Z762,7),"")</f>
        <v>0</v>
      </c>
      <c r="AI762" s="13">
        <f>IFERROR(INDEX(generale!$A$5:$I$1004,$Z762,8),"")</f>
        <v>0</v>
      </c>
    </row>
    <row r="763" spans="1:35">
      <c r="A763" s="12" t="str">
        <f t="shared" si="137"/>
        <v/>
      </c>
      <c r="B763" s="42" t="str">
        <f t="shared" si="138"/>
        <v/>
      </c>
      <c r="C763" s="42" t="str">
        <f t="shared" si="139"/>
        <v/>
      </c>
      <c r="D763" s="12" t="str">
        <f t="shared" si="140"/>
        <v/>
      </c>
      <c r="E763" s="12" t="str">
        <f t="shared" si="141"/>
        <v/>
      </c>
      <c r="F763" s="12" t="str">
        <f t="shared" si="142"/>
        <v/>
      </c>
      <c r="G763" s="44" t="str">
        <f t="shared" si="143"/>
        <v/>
      </c>
      <c r="H763" s="44" t="str">
        <f t="shared" si="144"/>
        <v/>
      </c>
      <c r="Z763" s="12">
        <f t="shared" si="145"/>
        <v>761</v>
      </c>
      <c r="AA763" s="12">
        <f t="shared" si="136"/>
        <v>17</v>
      </c>
      <c r="AB763" s="32">
        <f>IFERROR(INDEX(generale!$A$5:$I$1004,$Z763,1),"")</f>
        <v>0</v>
      </c>
      <c r="AC763" s="32">
        <f>IFERROR(INDEX(generale!$A$5:$I$1004,$Z763,2),"")</f>
        <v>0</v>
      </c>
      <c r="AD763" s="32">
        <f>IFERROR(INDEX(generale!$A$5:$I$1004,$Z763,3),"")</f>
        <v>0</v>
      </c>
      <c r="AE763" s="32">
        <f>IFERROR(INDEX(generale!$A$5:$I$1004,$Z763,4),"")</f>
        <v>0</v>
      </c>
      <c r="AF763" s="32">
        <f>IFERROR(INDEX(generale!$A$5:$I$1004,$Z763,5),"")</f>
        <v>0</v>
      </c>
      <c r="AG763" s="32">
        <f>IFERROR(INDEX(generale!$A$5:$I$1004,$Z763,6),"")</f>
        <v>0</v>
      </c>
      <c r="AH763" s="13">
        <f>IFERROR(INDEX(generale!$A$5:$I$1004,$Z763,7),"")</f>
        <v>0</v>
      </c>
      <c r="AI763" s="13">
        <f>IFERROR(INDEX(generale!$A$5:$I$1004,$Z763,8),"")</f>
        <v>0</v>
      </c>
    </row>
    <row r="764" spans="1:35">
      <c r="A764" s="12" t="str">
        <f t="shared" si="137"/>
        <v/>
      </c>
      <c r="B764" s="42" t="str">
        <f t="shared" si="138"/>
        <v/>
      </c>
      <c r="C764" s="42" t="str">
        <f t="shared" si="139"/>
        <v/>
      </c>
      <c r="D764" s="12" t="str">
        <f t="shared" si="140"/>
        <v/>
      </c>
      <c r="E764" s="12" t="str">
        <f t="shared" si="141"/>
        <v/>
      </c>
      <c r="F764" s="12" t="str">
        <f t="shared" si="142"/>
        <v/>
      </c>
      <c r="G764" s="44" t="str">
        <f t="shared" si="143"/>
        <v/>
      </c>
      <c r="H764" s="44" t="str">
        <f t="shared" si="144"/>
        <v/>
      </c>
      <c r="Z764" s="12">
        <f t="shared" si="145"/>
        <v>762</v>
      </c>
      <c r="AA764" s="12">
        <f t="shared" si="136"/>
        <v>17</v>
      </c>
      <c r="AB764" s="32">
        <f>IFERROR(INDEX(generale!$A$5:$I$1004,$Z764,1),"")</f>
        <v>0</v>
      </c>
      <c r="AC764" s="32">
        <f>IFERROR(INDEX(generale!$A$5:$I$1004,$Z764,2),"")</f>
        <v>0</v>
      </c>
      <c r="AD764" s="32">
        <f>IFERROR(INDEX(generale!$A$5:$I$1004,$Z764,3),"")</f>
        <v>0</v>
      </c>
      <c r="AE764" s="32">
        <f>IFERROR(INDEX(generale!$A$5:$I$1004,$Z764,4),"")</f>
        <v>0</v>
      </c>
      <c r="AF764" s="32">
        <f>IFERROR(INDEX(generale!$A$5:$I$1004,$Z764,5),"")</f>
        <v>0</v>
      </c>
      <c r="AG764" s="32">
        <f>IFERROR(INDEX(generale!$A$5:$I$1004,$Z764,6),"")</f>
        <v>0</v>
      </c>
      <c r="AH764" s="13">
        <f>IFERROR(INDEX(generale!$A$5:$I$1004,$Z764,7),"")</f>
        <v>0</v>
      </c>
      <c r="AI764" s="13">
        <f>IFERROR(INDEX(generale!$A$5:$I$1004,$Z764,8),"")</f>
        <v>0</v>
      </c>
    </row>
    <row r="765" spans="1:35">
      <c r="A765" s="12" t="str">
        <f t="shared" si="137"/>
        <v/>
      </c>
      <c r="B765" s="42" t="str">
        <f t="shared" si="138"/>
        <v/>
      </c>
      <c r="C765" s="42" t="str">
        <f t="shared" si="139"/>
        <v/>
      </c>
      <c r="D765" s="12" t="str">
        <f t="shared" si="140"/>
        <v/>
      </c>
      <c r="E765" s="12" t="str">
        <f t="shared" si="141"/>
        <v/>
      </c>
      <c r="F765" s="12" t="str">
        <f t="shared" si="142"/>
        <v/>
      </c>
      <c r="G765" s="44" t="str">
        <f t="shared" si="143"/>
        <v/>
      </c>
      <c r="H765" s="44" t="str">
        <f t="shared" si="144"/>
        <v/>
      </c>
      <c r="Z765" s="12">
        <f t="shared" si="145"/>
        <v>763</v>
      </c>
      <c r="AA765" s="12">
        <f t="shared" si="136"/>
        <v>17</v>
      </c>
      <c r="AB765" s="32">
        <f>IFERROR(INDEX(generale!$A$5:$I$1004,$Z765,1),"")</f>
        <v>0</v>
      </c>
      <c r="AC765" s="32">
        <f>IFERROR(INDEX(generale!$A$5:$I$1004,$Z765,2),"")</f>
        <v>0</v>
      </c>
      <c r="AD765" s="32">
        <f>IFERROR(INDEX(generale!$A$5:$I$1004,$Z765,3),"")</f>
        <v>0</v>
      </c>
      <c r="AE765" s="32">
        <f>IFERROR(INDEX(generale!$A$5:$I$1004,$Z765,4),"")</f>
        <v>0</v>
      </c>
      <c r="AF765" s="32">
        <f>IFERROR(INDEX(generale!$A$5:$I$1004,$Z765,5),"")</f>
        <v>0</v>
      </c>
      <c r="AG765" s="32">
        <f>IFERROR(INDEX(generale!$A$5:$I$1004,$Z765,6),"")</f>
        <v>0</v>
      </c>
      <c r="AH765" s="13">
        <f>IFERROR(INDEX(generale!$A$5:$I$1004,$Z765,7),"")</f>
        <v>0</v>
      </c>
      <c r="AI765" s="13">
        <f>IFERROR(INDEX(generale!$A$5:$I$1004,$Z765,8),"")</f>
        <v>0</v>
      </c>
    </row>
    <row r="766" spans="1:35">
      <c r="A766" s="12" t="str">
        <f t="shared" si="137"/>
        <v/>
      </c>
      <c r="B766" s="42" t="str">
        <f t="shared" si="138"/>
        <v/>
      </c>
      <c r="C766" s="42" t="str">
        <f t="shared" si="139"/>
        <v/>
      </c>
      <c r="D766" s="12" t="str">
        <f t="shared" si="140"/>
        <v/>
      </c>
      <c r="E766" s="12" t="str">
        <f t="shared" si="141"/>
        <v/>
      </c>
      <c r="F766" s="12" t="str">
        <f t="shared" si="142"/>
        <v/>
      </c>
      <c r="G766" s="44" t="str">
        <f t="shared" si="143"/>
        <v/>
      </c>
      <c r="H766" s="44" t="str">
        <f t="shared" si="144"/>
        <v/>
      </c>
      <c r="Z766" s="12">
        <f t="shared" si="145"/>
        <v>764</v>
      </c>
      <c r="AA766" s="12">
        <f t="shared" si="136"/>
        <v>17</v>
      </c>
      <c r="AB766" s="32">
        <f>IFERROR(INDEX(generale!$A$5:$I$1004,$Z766,1),"")</f>
        <v>0</v>
      </c>
      <c r="AC766" s="32">
        <f>IFERROR(INDEX(generale!$A$5:$I$1004,$Z766,2),"")</f>
        <v>0</v>
      </c>
      <c r="AD766" s="32">
        <f>IFERROR(INDEX(generale!$A$5:$I$1004,$Z766,3),"")</f>
        <v>0</v>
      </c>
      <c r="AE766" s="32">
        <f>IFERROR(INDEX(generale!$A$5:$I$1004,$Z766,4),"")</f>
        <v>0</v>
      </c>
      <c r="AF766" s="32">
        <f>IFERROR(INDEX(generale!$A$5:$I$1004,$Z766,5),"")</f>
        <v>0</v>
      </c>
      <c r="AG766" s="32">
        <f>IFERROR(INDEX(generale!$A$5:$I$1004,$Z766,6),"")</f>
        <v>0</v>
      </c>
      <c r="AH766" s="13">
        <f>IFERROR(INDEX(generale!$A$5:$I$1004,$Z766,7),"")</f>
        <v>0</v>
      </c>
      <c r="AI766" s="13">
        <f>IFERROR(INDEX(generale!$A$5:$I$1004,$Z766,8),"")</f>
        <v>0</v>
      </c>
    </row>
    <row r="767" spans="1:35">
      <c r="A767" s="12" t="str">
        <f t="shared" si="137"/>
        <v/>
      </c>
      <c r="B767" s="42" t="str">
        <f t="shared" si="138"/>
        <v/>
      </c>
      <c r="C767" s="42" t="str">
        <f t="shared" si="139"/>
        <v/>
      </c>
      <c r="D767" s="12" t="str">
        <f t="shared" si="140"/>
        <v/>
      </c>
      <c r="E767" s="12" t="str">
        <f t="shared" si="141"/>
        <v/>
      </c>
      <c r="F767" s="12" t="str">
        <f t="shared" si="142"/>
        <v/>
      </c>
      <c r="G767" s="44" t="str">
        <f t="shared" si="143"/>
        <v/>
      </c>
      <c r="H767" s="44" t="str">
        <f t="shared" si="144"/>
        <v/>
      </c>
      <c r="Z767" s="12">
        <f t="shared" si="145"/>
        <v>765</v>
      </c>
      <c r="AA767" s="12">
        <f t="shared" si="136"/>
        <v>17</v>
      </c>
      <c r="AB767" s="32">
        <f>IFERROR(INDEX(generale!$A$5:$I$1004,$Z767,1),"")</f>
        <v>0</v>
      </c>
      <c r="AC767" s="32">
        <f>IFERROR(INDEX(generale!$A$5:$I$1004,$Z767,2),"")</f>
        <v>0</v>
      </c>
      <c r="AD767" s="32">
        <f>IFERROR(INDEX(generale!$A$5:$I$1004,$Z767,3),"")</f>
        <v>0</v>
      </c>
      <c r="AE767" s="32">
        <f>IFERROR(INDEX(generale!$A$5:$I$1004,$Z767,4),"")</f>
        <v>0</v>
      </c>
      <c r="AF767" s="32">
        <f>IFERROR(INDEX(generale!$A$5:$I$1004,$Z767,5),"")</f>
        <v>0</v>
      </c>
      <c r="AG767" s="32">
        <f>IFERROR(INDEX(generale!$A$5:$I$1004,$Z767,6),"")</f>
        <v>0</v>
      </c>
      <c r="AH767" s="13">
        <f>IFERROR(INDEX(generale!$A$5:$I$1004,$Z767,7),"")</f>
        <v>0</v>
      </c>
      <c r="AI767" s="13">
        <f>IFERROR(INDEX(generale!$A$5:$I$1004,$Z767,8),"")</f>
        <v>0</v>
      </c>
    </row>
    <row r="768" spans="1:35">
      <c r="A768" s="12" t="str">
        <f t="shared" si="137"/>
        <v/>
      </c>
      <c r="B768" s="42" t="str">
        <f t="shared" si="138"/>
        <v/>
      </c>
      <c r="C768" s="42" t="str">
        <f t="shared" si="139"/>
        <v/>
      </c>
      <c r="D768" s="12" t="str">
        <f t="shared" si="140"/>
        <v/>
      </c>
      <c r="E768" s="12" t="str">
        <f t="shared" si="141"/>
        <v/>
      </c>
      <c r="F768" s="12" t="str">
        <f t="shared" si="142"/>
        <v/>
      </c>
      <c r="G768" s="44" t="str">
        <f t="shared" si="143"/>
        <v/>
      </c>
      <c r="H768" s="44" t="str">
        <f t="shared" si="144"/>
        <v/>
      </c>
      <c r="Z768" s="12">
        <f t="shared" si="145"/>
        <v>766</v>
      </c>
      <c r="AA768" s="12">
        <f t="shared" si="136"/>
        <v>17</v>
      </c>
      <c r="AB768" s="32">
        <f>IFERROR(INDEX(generale!$A$5:$I$1004,$Z768,1),"")</f>
        <v>0</v>
      </c>
      <c r="AC768" s="32">
        <f>IFERROR(INDEX(generale!$A$5:$I$1004,$Z768,2),"")</f>
        <v>0</v>
      </c>
      <c r="AD768" s="32">
        <f>IFERROR(INDEX(generale!$A$5:$I$1004,$Z768,3),"")</f>
        <v>0</v>
      </c>
      <c r="AE768" s="32">
        <f>IFERROR(INDEX(generale!$A$5:$I$1004,$Z768,4),"")</f>
        <v>0</v>
      </c>
      <c r="AF768" s="32">
        <f>IFERROR(INDEX(generale!$A$5:$I$1004,$Z768,5),"")</f>
        <v>0</v>
      </c>
      <c r="AG768" s="32">
        <f>IFERROR(INDEX(generale!$A$5:$I$1004,$Z768,6),"")</f>
        <v>0</v>
      </c>
      <c r="AH768" s="13">
        <f>IFERROR(INDEX(generale!$A$5:$I$1004,$Z768,7),"")</f>
        <v>0</v>
      </c>
      <c r="AI768" s="13">
        <f>IFERROR(INDEX(generale!$A$5:$I$1004,$Z768,8),"")</f>
        <v>0</v>
      </c>
    </row>
    <row r="769" spans="1:35">
      <c r="A769" s="12" t="str">
        <f t="shared" si="137"/>
        <v/>
      </c>
      <c r="B769" s="42" t="str">
        <f t="shared" si="138"/>
        <v/>
      </c>
      <c r="C769" s="42" t="str">
        <f t="shared" si="139"/>
        <v/>
      </c>
      <c r="D769" s="12" t="str">
        <f t="shared" si="140"/>
        <v/>
      </c>
      <c r="E769" s="12" t="str">
        <f t="shared" si="141"/>
        <v/>
      </c>
      <c r="F769" s="12" t="str">
        <f t="shared" si="142"/>
        <v/>
      </c>
      <c r="G769" s="44" t="str">
        <f t="shared" si="143"/>
        <v/>
      </c>
      <c r="H769" s="44" t="str">
        <f t="shared" si="144"/>
        <v/>
      </c>
      <c r="Z769" s="12">
        <f t="shared" si="145"/>
        <v>767</v>
      </c>
      <c r="AA769" s="12">
        <f t="shared" si="136"/>
        <v>17</v>
      </c>
      <c r="AB769" s="32">
        <f>IFERROR(INDEX(generale!$A$5:$I$1004,$Z769,1),"")</f>
        <v>0</v>
      </c>
      <c r="AC769" s="32">
        <f>IFERROR(INDEX(generale!$A$5:$I$1004,$Z769,2),"")</f>
        <v>0</v>
      </c>
      <c r="AD769" s="32">
        <f>IFERROR(INDEX(generale!$A$5:$I$1004,$Z769,3),"")</f>
        <v>0</v>
      </c>
      <c r="AE769" s="32">
        <f>IFERROR(INDEX(generale!$A$5:$I$1004,$Z769,4),"")</f>
        <v>0</v>
      </c>
      <c r="AF769" s="32">
        <f>IFERROR(INDEX(generale!$A$5:$I$1004,$Z769,5),"")</f>
        <v>0</v>
      </c>
      <c r="AG769" s="32">
        <f>IFERROR(INDEX(generale!$A$5:$I$1004,$Z769,6),"")</f>
        <v>0</v>
      </c>
      <c r="AH769" s="13">
        <f>IFERROR(INDEX(generale!$A$5:$I$1004,$Z769,7),"")</f>
        <v>0</v>
      </c>
      <c r="AI769" s="13">
        <f>IFERROR(INDEX(generale!$A$5:$I$1004,$Z769,8),"")</f>
        <v>0</v>
      </c>
    </row>
    <row r="770" spans="1:35">
      <c r="A770" s="12" t="str">
        <f t="shared" si="137"/>
        <v/>
      </c>
      <c r="B770" s="42" t="str">
        <f t="shared" si="138"/>
        <v/>
      </c>
      <c r="C770" s="42" t="str">
        <f t="shared" si="139"/>
        <v/>
      </c>
      <c r="D770" s="12" t="str">
        <f t="shared" si="140"/>
        <v/>
      </c>
      <c r="E770" s="12" t="str">
        <f t="shared" si="141"/>
        <v/>
      </c>
      <c r="F770" s="12" t="str">
        <f t="shared" si="142"/>
        <v/>
      </c>
      <c r="G770" s="44" t="str">
        <f t="shared" si="143"/>
        <v/>
      </c>
      <c r="H770" s="44" t="str">
        <f t="shared" si="144"/>
        <v/>
      </c>
      <c r="Z770" s="12">
        <f t="shared" si="145"/>
        <v>768</v>
      </c>
      <c r="AA770" s="12">
        <f t="shared" si="136"/>
        <v>17</v>
      </c>
      <c r="AB770" s="32">
        <f>IFERROR(INDEX(generale!$A$5:$I$1004,$Z770,1),"")</f>
        <v>0</v>
      </c>
      <c r="AC770" s="32">
        <f>IFERROR(INDEX(generale!$A$5:$I$1004,$Z770,2),"")</f>
        <v>0</v>
      </c>
      <c r="AD770" s="32">
        <f>IFERROR(INDEX(generale!$A$5:$I$1004,$Z770,3),"")</f>
        <v>0</v>
      </c>
      <c r="AE770" s="32">
        <f>IFERROR(INDEX(generale!$A$5:$I$1004,$Z770,4),"")</f>
        <v>0</v>
      </c>
      <c r="AF770" s="32">
        <f>IFERROR(INDEX(generale!$A$5:$I$1004,$Z770,5),"")</f>
        <v>0</v>
      </c>
      <c r="AG770" s="32">
        <f>IFERROR(INDEX(generale!$A$5:$I$1004,$Z770,6),"")</f>
        <v>0</v>
      </c>
      <c r="AH770" s="13">
        <f>IFERROR(INDEX(generale!$A$5:$I$1004,$Z770,7),"")</f>
        <v>0</v>
      </c>
      <c r="AI770" s="13">
        <f>IFERROR(INDEX(generale!$A$5:$I$1004,$Z770,8),"")</f>
        <v>0</v>
      </c>
    </row>
    <row r="771" spans="1:35">
      <c r="A771" s="12" t="str">
        <f t="shared" si="137"/>
        <v/>
      </c>
      <c r="B771" s="42" t="str">
        <f t="shared" si="138"/>
        <v/>
      </c>
      <c r="C771" s="42" t="str">
        <f t="shared" si="139"/>
        <v/>
      </c>
      <c r="D771" s="12" t="str">
        <f t="shared" si="140"/>
        <v/>
      </c>
      <c r="E771" s="12" t="str">
        <f t="shared" si="141"/>
        <v/>
      </c>
      <c r="F771" s="12" t="str">
        <f t="shared" si="142"/>
        <v/>
      </c>
      <c r="G771" s="44" t="str">
        <f t="shared" si="143"/>
        <v/>
      </c>
      <c r="H771" s="44" t="str">
        <f t="shared" si="144"/>
        <v/>
      </c>
      <c r="Z771" s="12">
        <f t="shared" si="145"/>
        <v>769</v>
      </c>
      <c r="AA771" s="12">
        <f t="shared" ref="AA771:AA834" si="146">SUM(IF($E$3=AF771,TRUE,FALSE),AA770)</f>
        <v>17</v>
      </c>
      <c r="AB771" s="32">
        <f>IFERROR(INDEX(generale!$A$5:$I$1004,$Z771,1),"")</f>
        <v>0</v>
      </c>
      <c r="AC771" s="32">
        <f>IFERROR(INDEX(generale!$A$5:$I$1004,$Z771,2),"")</f>
        <v>0</v>
      </c>
      <c r="AD771" s="32">
        <f>IFERROR(INDEX(generale!$A$5:$I$1004,$Z771,3),"")</f>
        <v>0</v>
      </c>
      <c r="AE771" s="32">
        <f>IFERROR(INDEX(generale!$A$5:$I$1004,$Z771,4),"")</f>
        <v>0</v>
      </c>
      <c r="AF771" s="32">
        <f>IFERROR(INDEX(generale!$A$5:$I$1004,$Z771,5),"")</f>
        <v>0</v>
      </c>
      <c r="AG771" s="32">
        <f>IFERROR(INDEX(generale!$A$5:$I$1004,$Z771,6),"")</f>
        <v>0</v>
      </c>
      <c r="AH771" s="13">
        <f>IFERROR(INDEX(generale!$A$5:$I$1004,$Z771,7),"")</f>
        <v>0</v>
      </c>
      <c r="AI771" s="13">
        <f>IFERROR(INDEX(generale!$A$5:$I$1004,$Z771,8),"")</f>
        <v>0</v>
      </c>
    </row>
    <row r="772" spans="1:35">
      <c r="A772" s="12" t="str">
        <f t="shared" si="137"/>
        <v/>
      </c>
      <c r="B772" s="42" t="str">
        <f t="shared" si="138"/>
        <v/>
      </c>
      <c r="C772" s="42" t="str">
        <f t="shared" si="139"/>
        <v/>
      </c>
      <c r="D772" s="12" t="str">
        <f t="shared" si="140"/>
        <v/>
      </c>
      <c r="E772" s="12" t="str">
        <f t="shared" si="141"/>
        <v/>
      </c>
      <c r="F772" s="12" t="str">
        <f t="shared" si="142"/>
        <v/>
      </c>
      <c r="G772" s="44" t="str">
        <f t="shared" si="143"/>
        <v/>
      </c>
      <c r="H772" s="44" t="str">
        <f t="shared" si="144"/>
        <v/>
      </c>
      <c r="Z772" s="12">
        <f t="shared" si="145"/>
        <v>770</v>
      </c>
      <c r="AA772" s="12">
        <f t="shared" si="146"/>
        <v>17</v>
      </c>
      <c r="AB772" s="32">
        <f>IFERROR(INDEX(generale!$A$5:$I$1004,$Z772,1),"")</f>
        <v>0</v>
      </c>
      <c r="AC772" s="32">
        <f>IFERROR(INDEX(generale!$A$5:$I$1004,$Z772,2),"")</f>
        <v>0</v>
      </c>
      <c r="AD772" s="32">
        <f>IFERROR(INDEX(generale!$A$5:$I$1004,$Z772,3),"")</f>
        <v>0</v>
      </c>
      <c r="AE772" s="32">
        <f>IFERROR(INDEX(generale!$A$5:$I$1004,$Z772,4),"")</f>
        <v>0</v>
      </c>
      <c r="AF772" s="32">
        <f>IFERROR(INDEX(generale!$A$5:$I$1004,$Z772,5),"")</f>
        <v>0</v>
      </c>
      <c r="AG772" s="32">
        <f>IFERROR(INDEX(generale!$A$5:$I$1004,$Z772,6),"")</f>
        <v>0</v>
      </c>
      <c r="AH772" s="13">
        <f>IFERROR(INDEX(generale!$A$5:$I$1004,$Z772,7),"")</f>
        <v>0</v>
      </c>
      <c r="AI772" s="13">
        <f>IFERROR(INDEX(generale!$A$5:$I$1004,$Z772,8),"")</f>
        <v>0</v>
      </c>
    </row>
    <row r="773" spans="1:35">
      <c r="A773" s="12" t="str">
        <f t="shared" ref="A773:A836" si="147">IFERROR(VLOOKUP($Z771,$AA$3:$AI$1002,2,FALSE),"")</f>
        <v/>
      </c>
      <c r="B773" s="42" t="str">
        <f t="shared" ref="B773:B836" si="148">IFERROR(VLOOKUP($Z771,$AA$3:$AI$1002,3,FALSE),"")</f>
        <v/>
      </c>
      <c r="C773" s="42" t="str">
        <f t="shared" ref="C773:C836" si="149">IFERROR(VLOOKUP($Z771,$AA$3:$AI$1002,4,FALSE),"")</f>
        <v/>
      </c>
      <c r="D773" s="12" t="str">
        <f t="shared" ref="D773:D836" si="150">IFERROR(VLOOKUP($Z771,$AA$3:$AI$1002,5,FALSE),"")</f>
        <v/>
      </c>
      <c r="E773" s="12" t="str">
        <f t="shared" ref="E773:E836" si="151">IFERROR(VLOOKUP($Z771,$AA$3:$AI$1002,6,FALSE),"")</f>
        <v/>
      </c>
      <c r="F773" s="12" t="str">
        <f t="shared" ref="F773:F836" si="152">IFERROR(VLOOKUP($Z771,$AA$3:$AI$1002,7,FALSE),"")</f>
        <v/>
      </c>
      <c r="G773" s="44" t="str">
        <f t="shared" ref="G773:G836" si="153">IFERROR(VLOOKUP($Z771,$AA$3:$AI$1002,8,FALSE),"")</f>
        <v/>
      </c>
      <c r="H773" s="44" t="str">
        <f t="shared" ref="H773:H836" si="154">IFERROR(VLOOKUP($Z771,$AA$3:$AI$1002,9,FALSE),"")</f>
        <v/>
      </c>
      <c r="Z773" s="12">
        <f t="shared" si="145"/>
        <v>771</v>
      </c>
      <c r="AA773" s="12">
        <f t="shared" si="146"/>
        <v>17</v>
      </c>
      <c r="AB773" s="32">
        <f>IFERROR(INDEX(generale!$A$5:$I$1004,$Z773,1),"")</f>
        <v>0</v>
      </c>
      <c r="AC773" s="32">
        <f>IFERROR(INDEX(generale!$A$5:$I$1004,$Z773,2),"")</f>
        <v>0</v>
      </c>
      <c r="AD773" s="32">
        <f>IFERROR(INDEX(generale!$A$5:$I$1004,$Z773,3),"")</f>
        <v>0</v>
      </c>
      <c r="AE773" s="32">
        <f>IFERROR(INDEX(generale!$A$5:$I$1004,$Z773,4),"")</f>
        <v>0</v>
      </c>
      <c r="AF773" s="32">
        <f>IFERROR(INDEX(generale!$A$5:$I$1004,$Z773,5),"")</f>
        <v>0</v>
      </c>
      <c r="AG773" s="32">
        <f>IFERROR(INDEX(generale!$A$5:$I$1004,$Z773,6),"")</f>
        <v>0</v>
      </c>
      <c r="AH773" s="13">
        <f>IFERROR(INDEX(generale!$A$5:$I$1004,$Z773,7),"")</f>
        <v>0</v>
      </c>
      <c r="AI773" s="13">
        <f>IFERROR(INDEX(generale!$A$5:$I$1004,$Z773,8),"")</f>
        <v>0</v>
      </c>
    </row>
    <row r="774" spans="1:35">
      <c r="A774" s="12" t="str">
        <f t="shared" si="147"/>
        <v/>
      </c>
      <c r="B774" s="42" t="str">
        <f t="shared" si="148"/>
        <v/>
      </c>
      <c r="C774" s="42" t="str">
        <f t="shared" si="149"/>
        <v/>
      </c>
      <c r="D774" s="12" t="str">
        <f t="shared" si="150"/>
        <v/>
      </c>
      <c r="E774" s="12" t="str">
        <f t="shared" si="151"/>
        <v/>
      </c>
      <c r="F774" s="12" t="str">
        <f t="shared" si="152"/>
        <v/>
      </c>
      <c r="G774" s="44" t="str">
        <f t="shared" si="153"/>
        <v/>
      </c>
      <c r="H774" s="44" t="str">
        <f t="shared" si="154"/>
        <v/>
      </c>
      <c r="Z774" s="12">
        <f t="shared" ref="Z774:Z837" si="155">Z773+1</f>
        <v>772</v>
      </c>
      <c r="AA774" s="12">
        <f t="shared" si="146"/>
        <v>17</v>
      </c>
      <c r="AB774" s="32">
        <f>IFERROR(INDEX(generale!$A$5:$I$1004,$Z774,1),"")</f>
        <v>0</v>
      </c>
      <c r="AC774" s="32">
        <f>IFERROR(INDEX(generale!$A$5:$I$1004,$Z774,2),"")</f>
        <v>0</v>
      </c>
      <c r="AD774" s="32">
        <f>IFERROR(INDEX(generale!$A$5:$I$1004,$Z774,3),"")</f>
        <v>0</v>
      </c>
      <c r="AE774" s="32">
        <f>IFERROR(INDEX(generale!$A$5:$I$1004,$Z774,4),"")</f>
        <v>0</v>
      </c>
      <c r="AF774" s="32">
        <f>IFERROR(INDEX(generale!$A$5:$I$1004,$Z774,5),"")</f>
        <v>0</v>
      </c>
      <c r="AG774" s="32">
        <f>IFERROR(INDEX(generale!$A$5:$I$1004,$Z774,6),"")</f>
        <v>0</v>
      </c>
      <c r="AH774" s="13">
        <f>IFERROR(INDEX(generale!$A$5:$I$1004,$Z774,7),"")</f>
        <v>0</v>
      </c>
      <c r="AI774" s="13">
        <f>IFERROR(INDEX(generale!$A$5:$I$1004,$Z774,8),"")</f>
        <v>0</v>
      </c>
    </row>
    <row r="775" spans="1:35">
      <c r="A775" s="12" t="str">
        <f t="shared" si="147"/>
        <v/>
      </c>
      <c r="B775" s="42" t="str">
        <f t="shared" si="148"/>
        <v/>
      </c>
      <c r="C775" s="42" t="str">
        <f t="shared" si="149"/>
        <v/>
      </c>
      <c r="D775" s="12" t="str">
        <f t="shared" si="150"/>
        <v/>
      </c>
      <c r="E775" s="12" t="str">
        <f t="shared" si="151"/>
        <v/>
      </c>
      <c r="F775" s="12" t="str">
        <f t="shared" si="152"/>
        <v/>
      </c>
      <c r="G775" s="44" t="str">
        <f t="shared" si="153"/>
        <v/>
      </c>
      <c r="H775" s="44" t="str">
        <f t="shared" si="154"/>
        <v/>
      </c>
      <c r="Z775" s="12">
        <f t="shared" si="155"/>
        <v>773</v>
      </c>
      <c r="AA775" s="12">
        <f t="shared" si="146"/>
        <v>17</v>
      </c>
      <c r="AB775" s="32">
        <f>IFERROR(INDEX(generale!$A$5:$I$1004,$Z775,1),"")</f>
        <v>0</v>
      </c>
      <c r="AC775" s="32">
        <f>IFERROR(INDEX(generale!$A$5:$I$1004,$Z775,2),"")</f>
        <v>0</v>
      </c>
      <c r="AD775" s="32">
        <f>IFERROR(INDEX(generale!$A$5:$I$1004,$Z775,3),"")</f>
        <v>0</v>
      </c>
      <c r="AE775" s="32">
        <f>IFERROR(INDEX(generale!$A$5:$I$1004,$Z775,4),"")</f>
        <v>0</v>
      </c>
      <c r="AF775" s="32">
        <f>IFERROR(INDEX(generale!$A$5:$I$1004,$Z775,5),"")</f>
        <v>0</v>
      </c>
      <c r="AG775" s="32">
        <f>IFERROR(INDEX(generale!$A$5:$I$1004,$Z775,6),"")</f>
        <v>0</v>
      </c>
      <c r="AH775" s="13">
        <f>IFERROR(INDEX(generale!$A$5:$I$1004,$Z775,7),"")</f>
        <v>0</v>
      </c>
      <c r="AI775" s="13">
        <f>IFERROR(INDEX(generale!$A$5:$I$1004,$Z775,8),"")</f>
        <v>0</v>
      </c>
    </row>
    <row r="776" spans="1:35">
      <c r="A776" s="12" t="str">
        <f t="shared" si="147"/>
        <v/>
      </c>
      <c r="B776" s="42" t="str">
        <f t="shared" si="148"/>
        <v/>
      </c>
      <c r="C776" s="42" t="str">
        <f t="shared" si="149"/>
        <v/>
      </c>
      <c r="D776" s="12" t="str">
        <f t="shared" si="150"/>
        <v/>
      </c>
      <c r="E776" s="12" t="str">
        <f t="shared" si="151"/>
        <v/>
      </c>
      <c r="F776" s="12" t="str">
        <f t="shared" si="152"/>
        <v/>
      </c>
      <c r="G776" s="44" t="str">
        <f t="shared" si="153"/>
        <v/>
      </c>
      <c r="H776" s="44" t="str">
        <f t="shared" si="154"/>
        <v/>
      </c>
      <c r="Z776" s="12">
        <f t="shared" si="155"/>
        <v>774</v>
      </c>
      <c r="AA776" s="12">
        <f t="shared" si="146"/>
        <v>17</v>
      </c>
      <c r="AB776" s="32">
        <f>IFERROR(INDEX(generale!$A$5:$I$1004,$Z776,1),"")</f>
        <v>0</v>
      </c>
      <c r="AC776" s="32">
        <f>IFERROR(INDEX(generale!$A$5:$I$1004,$Z776,2),"")</f>
        <v>0</v>
      </c>
      <c r="AD776" s="32">
        <f>IFERROR(INDEX(generale!$A$5:$I$1004,$Z776,3),"")</f>
        <v>0</v>
      </c>
      <c r="AE776" s="32">
        <f>IFERROR(INDEX(generale!$A$5:$I$1004,$Z776,4),"")</f>
        <v>0</v>
      </c>
      <c r="AF776" s="32">
        <f>IFERROR(INDEX(generale!$A$5:$I$1004,$Z776,5),"")</f>
        <v>0</v>
      </c>
      <c r="AG776" s="32">
        <f>IFERROR(INDEX(generale!$A$5:$I$1004,$Z776,6),"")</f>
        <v>0</v>
      </c>
      <c r="AH776" s="13">
        <f>IFERROR(INDEX(generale!$A$5:$I$1004,$Z776,7),"")</f>
        <v>0</v>
      </c>
      <c r="AI776" s="13">
        <f>IFERROR(INDEX(generale!$A$5:$I$1004,$Z776,8),"")</f>
        <v>0</v>
      </c>
    </row>
    <row r="777" spans="1:35">
      <c r="A777" s="12" t="str">
        <f t="shared" si="147"/>
        <v/>
      </c>
      <c r="B777" s="42" t="str">
        <f t="shared" si="148"/>
        <v/>
      </c>
      <c r="C777" s="42" t="str">
        <f t="shared" si="149"/>
        <v/>
      </c>
      <c r="D777" s="12" t="str">
        <f t="shared" si="150"/>
        <v/>
      </c>
      <c r="E777" s="12" t="str">
        <f t="shared" si="151"/>
        <v/>
      </c>
      <c r="F777" s="12" t="str">
        <f t="shared" si="152"/>
        <v/>
      </c>
      <c r="G777" s="44" t="str">
        <f t="shared" si="153"/>
        <v/>
      </c>
      <c r="H777" s="44" t="str">
        <f t="shared" si="154"/>
        <v/>
      </c>
      <c r="Z777" s="12">
        <f t="shared" si="155"/>
        <v>775</v>
      </c>
      <c r="AA777" s="12">
        <f t="shared" si="146"/>
        <v>17</v>
      </c>
      <c r="AB777" s="32">
        <f>IFERROR(INDEX(generale!$A$5:$I$1004,$Z777,1),"")</f>
        <v>0</v>
      </c>
      <c r="AC777" s="32">
        <f>IFERROR(INDEX(generale!$A$5:$I$1004,$Z777,2),"")</f>
        <v>0</v>
      </c>
      <c r="AD777" s="32">
        <f>IFERROR(INDEX(generale!$A$5:$I$1004,$Z777,3),"")</f>
        <v>0</v>
      </c>
      <c r="AE777" s="32">
        <f>IFERROR(INDEX(generale!$A$5:$I$1004,$Z777,4),"")</f>
        <v>0</v>
      </c>
      <c r="AF777" s="32">
        <f>IFERROR(INDEX(generale!$A$5:$I$1004,$Z777,5),"")</f>
        <v>0</v>
      </c>
      <c r="AG777" s="32">
        <f>IFERROR(INDEX(generale!$A$5:$I$1004,$Z777,6),"")</f>
        <v>0</v>
      </c>
      <c r="AH777" s="13">
        <f>IFERROR(INDEX(generale!$A$5:$I$1004,$Z777,7),"")</f>
        <v>0</v>
      </c>
      <c r="AI777" s="13">
        <f>IFERROR(INDEX(generale!$A$5:$I$1004,$Z777,8),"")</f>
        <v>0</v>
      </c>
    </row>
    <row r="778" spans="1:35">
      <c r="A778" s="12" t="str">
        <f t="shared" si="147"/>
        <v/>
      </c>
      <c r="B778" s="42" t="str">
        <f t="shared" si="148"/>
        <v/>
      </c>
      <c r="C778" s="42" t="str">
        <f t="shared" si="149"/>
        <v/>
      </c>
      <c r="D778" s="12" t="str">
        <f t="shared" si="150"/>
        <v/>
      </c>
      <c r="E778" s="12" t="str">
        <f t="shared" si="151"/>
        <v/>
      </c>
      <c r="F778" s="12" t="str">
        <f t="shared" si="152"/>
        <v/>
      </c>
      <c r="G778" s="44" t="str">
        <f t="shared" si="153"/>
        <v/>
      </c>
      <c r="H778" s="44" t="str">
        <f t="shared" si="154"/>
        <v/>
      </c>
      <c r="Z778" s="12">
        <f t="shared" si="155"/>
        <v>776</v>
      </c>
      <c r="AA778" s="12">
        <f t="shared" si="146"/>
        <v>17</v>
      </c>
      <c r="AB778" s="32">
        <f>IFERROR(INDEX(generale!$A$5:$I$1004,$Z778,1),"")</f>
        <v>0</v>
      </c>
      <c r="AC778" s="32">
        <f>IFERROR(INDEX(generale!$A$5:$I$1004,$Z778,2),"")</f>
        <v>0</v>
      </c>
      <c r="AD778" s="32">
        <f>IFERROR(INDEX(generale!$A$5:$I$1004,$Z778,3),"")</f>
        <v>0</v>
      </c>
      <c r="AE778" s="32">
        <f>IFERROR(INDEX(generale!$A$5:$I$1004,$Z778,4),"")</f>
        <v>0</v>
      </c>
      <c r="AF778" s="32">
        <f>IFERROR(INDEX(generale!$A$5:$I$1004,$Z778,5),"")</f>
        <v>0</v>
      </c>
      <c r="AG778" s="32">
        <f>IFERROR(INDEX(generale!$A$5:$I$1004,$Z778,6),"")</f>
        <v>0</v>
      </c>
      <c r="AH778" s="13">
        <f>IFERROR(INDEX(generale!$A$5:$I$1004,$Z778,7),"")</f>
        <v>0</v>
      </c>
      <c r="AI778" s="13">
        <f>IFERROR(INDEX(generale!$A$5:$I$1004,$Z778,8),"")</f>
        <v>0</v>
      </c>
    </row>
    <row r="779" spans="1:35">
      <c r="A779" s="12" t="str">
        <f t="shared" si="147"/>
        <v/>
      </c>
      <c r="B779" s="42" t="str">
        <f t="shared" si="148"/>
        <v/>
      </c>
      <c r="C779" s="42" t="str">
        <f t="shared" si="149"/>
        <v/>
      </c>
      <c r="D779" s="12" t="str">
        <f t="shared" si="150"/>
        <v/>
      </c>
      <c r="E779" s="12" t="str">
        <f t="shared" si="151"/>
        <v/>
      </c>
      <c r="F779" s="12" t="str">
        <f t="shared" si="152"/>
        <v/>
      </c>
      <c r="G779" s="44" t="str">
        <f t="shared" si="153"/>
        <v/>
      </c>
      <c r="H779" s="44" t="str">
        <f t="shared" si="154"/>
        <v/>
      </c>
      <c r="Z779" s="12">
        <f t="shared" si="155"/>
        <v>777</v>
      </c>
      <c r="AA779" s="12">
        <f t="shared" si="146"/>
        <v>17</v>
      </c>
      <c r="AB779" s="32">
        <f>IFERROR(INDEX(generale!$A$5:$I$1004,$Z779,1),"")</f>
        <v>0</v>
      </c>
      <c r="AC779" s="32">
        <f>IFERROR(INDEX(generale!$A$5:$I$1004,$Z779,2),"")</f>
        <v>0</v>
      </c>
      <c r="AD779" s="32">
        <f>IFERROR(INDEX(generale!$A$5:$I$1004,$Z779,3),"")</f>
        <v>0</v>
      </c>
      <c r="AE779" s="32">
        <f>IFERROR(INDEX(generale!$A$5:$I$1004,$Z779,4),"")</f>
        <v>0</v>
      </c>
      <c r="AF779" s="32">
        <f>IFERROR(INDEX(generale!$A$5:$I$1004,$Z779,5),"")</f>
        <v>0</v>
      </c>
      <c r="AG779" s="32">
        <f>IFERROR(INDEX(generale!$A$5:$I$1004,$Z779,6),"")</f>
        <v>0</v>
      </c>
      <c r="AH779" s="13">
        <f>IFERROR(INDEX(generale!$A$5:$I$1004,$Z779,7),"")</f>
        <v>0</v>
      </c>
      <c r="AI779" s="13">
        <f>IFERROR(INDEX(generale!$A$5:$I$1004,$Z779,8),"")</f>
        <v>0</v>
      </c>
    </row>
    <row r="780" spans="1:35">
      <c r="A780" s="12" t="str">
        <f t="shared" si="147"/>
        <v/>
      </c>
      <c r="B780" s="42" t="str">
        <f t="shared" si="148"/>
        <v/>
      </c>
      <c r="C780" s="42" t="str">
        <f t="shared" si="149"/>
        <v/>
      </c>
      <c r="D780" s="12" t="str">
        <f t="shared" si="150"/>
        <v/>
      </c>
      <c r="E780" s="12" t="str">
        <f t="shared" si="151"/>
        <v/>
      </c>
      <c r="F780" s="12" t="str">
        <f t="shared" si="152"/>
        <v/>
      </c>
      <c r="G780" s="44" t="str">
        <f t="shared" si="153"/>
        <v/>
      </c>
      <c r="H780" s="44" t="str">
        <f t="shared" si="154"/>
        <v/>
      </c>
      <c r="Z780" s="12">
        <f t="shared" si="155"/>
        <v>778</v>
      </c>
      <c r="AA780" s="12">
        <f t="shared" si="146"/>
        <v>17</v>
      </c>
      <c r="AB780" s="32">
        <f>IFERROR(INDEX(generale!$A$5:$I$1004,$Z780,1),"")</f>
        <v>0</v>
      </c>
      <c r="AC780" s="32">
        <f>IFERROR(INDEX(generale!$A$5:$I$1004,$Z780,2),"")</f>
        <v>0</v>
      </c>
      <c r="AD780" s="32">
        <f>IFERROR(INDEX(generale!$A$5:$I$1004,$Z780,3),"")</f>
        <v>0</v>
      </c>
      <c r="AE780" s="32">
        <f>IFERROR(INDEX(generale!$A$5:$I$1004,$Z780,4),"")</f>
        <v>0</v>
      </c>
      <c r="AF780" s="32">
        <f>IFERROR(INDEX(generale!$A$5:$I$1004,$Z780,5),"")</f>
        <v>0</v>
      </c>
      <c r="AG780" s="32">
        <f>IFERROR(INDEX(generale!$A$5:$I$1004,$Z780,6),"")</f>
        <v>0</v>
      </c>
      <c r="AH780" s="13">
        <f>IFERROR(INDEX(generale!$A$5:$I$1004,$Z780,7),"")</f>
        <v>0</v>
      </c>
      <c r="AI780" s="13">
        <f>IFERROR(INDEX(generale!$A$5:$I$1004,$Z780,8),"")</f>
        <v>0</v>
      </c>
    </row>
    <row r="781" spans="1:35">
      <c r="A781" s="12" t="str">
        <f t="shared" si="147"/>
        <v/>
      </c>
      <c r="B781" s="42" t="str">
        <f t="shared" si="148"/>
        <v/>
      </c>
      <c r="C781" s="42" t="str">
        <f t="shared" si="149"/>
        <v/>
      </c>
      <c r="D781" s="12" t="str">
        <f t="shared" si="150"/>
        <v/>
      </c>
      <c r="E781" s="12" t="str">
        <f t="shared" si="151"/>
        <v/>
      </c>
      <c r="F781" s="12" t="str">
        <f t="shared" si="152"/>
        <v/>
      </c>
      <c r="G781" s="44" t="str">
        <f t="shared" si="153"/>
        <v/>
      </c>
      <c r="H781" s="44" t="str">
        <f t="shared" si="154"/>
        <v/>
      </c>
      <c r="Z781" s="12">
        <f t="shared" si="155"/>
        <v>779</v>
      </c>
      <c r="AA781" s="12">
        <f t="shared" si="146"/>
        <v>17</v>
      </c>
      <c r="AB781" s="32">
        <f>IFERROR(INDEX(generale!$A$5:$I$1004,$Z781,1),"")</f>
        <v>0</v>
      </c>
      <c r="AC781" s="32">
        <f>IFERROR(INDEX(generale!$A$5:$I$1004,$Z781,2),"")</f>
        <v>0</v>
      </c>
      <c r="AD781" s="32">
        <f>IFERROR(INDEX(generale!$A$5:$I$1004,$Z781,3),"")</f>
        <v>0</v>
      </c>
      <c r="AE781" s="32">
        <f>IFERROR(INDEX(generale!$A$5:$I$1004,$Z781,4),"")</f>
        <v>0</v>
      </c>
      <c r="AF781" s="32">
        <f>IFERROR(INDEX(generale!$A$5:$I$1004,$Z781,5),"")</f>
        <v>0</v>
      </c>
      <c r="AG781" s="32">
        <f>IFERROR(INDEX(generale!$A$5:$I$1004,$Z781,6),"")</f>
        <v>0</v>
      </c>
      <c r="AH781" s="13">
        <f>IFERROR(INDEX(generale!$A$5:$I$1004,$Z781,7),"")</f>
        <v>0</v>
      </c>
      <c r="AI781" s="13">
        <f>IFERROR(INDEX(generale!$A$5:$I$1004,$Z781,8),"")</f>
        <v>0</v>
      </c>
    </row>
    <row r="782" spans="1:35">
      <c r="A782" s="12" t="str">
        <f t="shared" si="147"/>
        <v/>
      </c>
      <c r="B782" s="42" t="str">
        <f t="shared" si="148"/>
        <v/>
      </c>
      <c r="C782" s="42" t="str">
        <f t="shared" si="149"/>
        <v/>
      </c>
      <c r="D782" s="12" t="str">
        <f t="shared" si="150"/>
        <v/>
      </c>
      <c r="E782" s="12" t="str">
        <f t="shared" si="151"/>
        <v/>
      </c>
      <c r="F782" s="12" t="str">
        <f t="shared" si="152"/>
        <v/>
      </c>
      <c r="G782" s="44" t="str">
        <f t="shared" si="153"/>
        <v/>
      </c>
      <c r="H782" s="44" t="str">
        <f t="shared" si="154"/>
        <v/>
      </c>
      <c r="Z782" s="12">
        <f t="shared" si="155"/>
        <v>780</v>
      </c>
      <c r="AA782" s="12">
        <f t="shared" si="146"/>
        <v>17</v>
      </c>
      <c r="AB782" s="32">
        <f>IFERROR(INDEX(generale!$A$5:$I$1004,$Z782,1),"")</f>
        <v>0</v>
      </c>
      <c r="AC782" s="32">
        <f>IFERROR(INDEX(generale!$A$5:$I$1004,$Z782,2),"")</f>
        <v>0</v>
      </c>
      <c r="AD782" s="32">
        <f>IFERROR(INDEX(generale!$A$5:$I$1004,$Z782,3),"")</f>
        <v>0</v>
      </c>
      <c r="AE782" s="32">
        <f>IFERROR(INDEX(generale!$A$5:$I$1004,$Z782,4),"")</f>
        <v>0</v>
      </c>
      <c r="AF782" s="32">
        <f>IFERROR(INDEX(generale!$A$5:$I$1004,$Z782,5),"")</f>
        <v>0</v>
      </c>
      <c r="AG782" s="32">
        <f>IFERROR(INDEX(generale!$A$5:$I$1004,$Z782,6),"")</f>
        <v>0</v>
      </c>
      <c r="AH782" s="13">
        <f>IFERROR(INDEX(generale!$A$5:$I$1004,$Z782,7),"")</f>
        <v>0</v>
      </c>
      <c r="AI782" s="13">
        <f>IFERROR(INDEX(generale!$A$5:$I$1004,$Z782,8),"")</f>
        <v>0</v>
      </c>
    </row>
    <row r="783" spans="1:35">
      <c r="A783" s="12" t="str">
        <f t="shared" si="147"/>
        <v/>
      </c>
      <c r="B783" s="42" t="str">
        <f t="shared" si="148"/>
        <v/>
      </c>
      <c r="C783" s="42" t="str">
        <f t="shared" si="149"/>
        <v/>
      </c>
      <c r="D783" s="12" t="str">
        <f t="shared" si="150"/>
        <v/>
      </c>
      <c r="E783" s="12" t="str">
        <f t="shared" si="151"/>
        <v/>
      </c>
      <c r="F783" s="12" t="str">
        <f t="shared" si="152"/>
        <v/>
      </c>
      <c r="G783" s="44" t="str">
        <f t="shared" si="153"/>
        <v/>
      </c>
      <c r="H783" s="44" t="str">
        <f t="shared" si="154"/>
        <v/>
      </c>
      <c r="Z783" s="12">
        <f t="shared" si="155"/>
        <v>781</v>
      </c>
      <c r="AA783" s="12">
        <f t="shared" si="146"/>
        <v>17</v>
      </c>
      <c r="AB783" s="32">
        <f>IFERROR(INDEX(generale!$A$5:$I$1004,$Z783,1),"")</f>
        <v>0</v>
      </c>
      <c r="AC783" s="32">
        <f>IFERROR(INDEX(generale!$A$5:$I$1004,$Z783,2),"")</f>
        <v>0</v>
      </c>
      <c r="AD783" s="32">
        <f>IFERROR(INDEX(generale!$A$5:$I$1004,$Z783,3),"")</f>
        <v>0</v>
      </c>
      <c r="AE783" s="32">
        <f>IFERROR(INDEX(generale!$A$5:$I$1004,$Z783,4),"")</f>
        <v>0</v>
      </c>
      <c r="AF783" s="32">
        <f>IFERROR(INDEX(generale!$A$5:$I$1004,$Z783,5),"")</f>
        <v>0</v>
      </c>
      <c r="AG783" s="32">
        <f>IFERROR(INDEX(generale!$A$5:$I$1004,$Z783,6),"")</f>
        <v>0</v>
      </c>
      <c r="AH783" s="13">
        <f>IFERROR(INDEX(generale!$A$5:$I$1004,$Z783,7),"")</f>
        <v>0</v>
      </c>
      <c r="AI783" s="13">
        <f>IFERROR(INDEX(generale!$A$5:$I$1004,$Z783,8),"")</f>
        <v>0</v>
      </c>
    </row>
    <row r="784" spans="1:35">
      <c r="A784" s="12" t="str">
        <f t="shared" si="147"/>
        <v/>
      </c>
      <c r="B784" s="42" t="str">
        <f t="shared" si="148"/>
        <v/>
      </c>
      <c r="C784" s="42" t="str">
        <f t="shared" si="149"/>
        <v/>
      </c>
      <c r="D784" s="12" t="str">
        <f t="shared" si="150"/>
        <v/>
      </c>
      <c r="E784" s="12" t="str">
        <f t="shared" si="151"/>
        <v/>
      </c>
      <c r="F784" s="12" t="str">
        <f t="shared" si="152"/>
        <v/>
      </c>
      <c r="G784" s="44" t="str">
        <f t="shared" si="153"/>
        <v/>
      </c>
      <c r="H784" s="44" t="str">
        <f t="shared" si="154"/>
        <v/>
      </c>
      <c r="Z784" s="12">
        <f t="shared" si="155"/>
        <v>782</v>
      </c>
      <c r="AA784" s="12">
        <f t="shared" si="146"/>
        <v>17</v>
      </c>
      <c r="AB784" s="32">
        <f>IFERROR(INDEX(generale!$A$5:$I$1004,$Z784,1),"")</f>
        <v>0</v>
      </c>
      <c r="AC784" s="32">
        <f>IFERROR(INDEX(generale!$A$5:$I$1004,$Z784,2),"")</f>
        <v>0</v>
      </c>
      <c r="AD784" s="32">
        <f>IFERROR(INDEX(generale!$A$5:$I$1004,$Z784,3),"")</f>
        <v>0</v>
      </c>
      <c r="AE784" s="32">
        <f>IFERROR(INDEX(generale!$A$5:$I$1004,$Z784,4),"")</f>
        <v>0</v>
      </c>
      <c r="AF784" s="32">
        <f>IFERROR(INDEX(generale!$A$5:$I$1004,$Z784,5),"")</f>
        <v>0</v>
      </c>
      <c r="AG784" s="32">
        <f>IFERROR(INDEX(generale!$A$5:$I$1004,$Z784,6),"")</f>
        <v>0</v>
      </c>
      <c r="AH784" s="13">
        <f>IFERROR(INDEX(generale!$A$5:$I$1004,$Z784,7),"")</f>
        <v>0</v>
      </c>
      <c r="AI784" s="13">
        <f>IFERROR(INDEX(generale!$A$5:$I$1004,$Z784,8),"")</f>
        <v>0</v>
      </c>
    </row>
    <row r="785" spans="1:35">
      <c r="A785" s="12" t="str">
        <f t="shared" si="147"/>
        <v/>
      </c>
      <c r="B785" s="42" t="str">
        <f t="shared" si="148"/>
        <v/>
      </c>
      <c r="C785" s="42" t="str">
        <f t="shared" si="149"/>
        <v/>
      </c>
      <c r="D785" s="12" t="str">
        <f t="shared" si="150"/>
        <v/>
      </c>
      <c r="E785" s="12" t="str">
        <f t="shared" si="151"/>
        <v/>
      </c>
      <c r="F785" s="12" t="str">
        <f t="shared" si="152"/>
        <v/>
      </c>
      <c r="G785" s="44" t="str">
        <f t="shared" si="153"/>
        <v/>
      </c>
      <c r="H785" s="44" t="str">
        <f t="shared" si="154"/>
        <v/>
      </c>
      <c r="Z785" s="12">
        <f t="shared" si="155"/>
        <v>783</v>
      </c>
      <c r="AA785" s="12">
        <f t="shared" si="146"/>
        <v>17</v>
      </c>
      <c r="AB785" s="32">
        <f>IFERROR(INDEX(generale!$A$5:$I$1004,$Z785,1),"")</f>
        <v>0</v>
      </c>
      <c r="AC785" s="32">
        <f>IFERROR(INDEX(generale!$A$5:$I$1004,$Z785,2),"")</f>
        <v>0</v>
      </c>
      <c r="AD785" s="32">
        <f>IFERROR(INDEX(generale!$A$5:$I$1004,$Z785,3),"")</f>
        <v>0</v>
      </c>
      <c r="AE785" s="32">
        <f>IFERROR(INDEX(generale!$A$5:$I$1004,$Z785,4),"")</f>
        <v>0</v>
      </c>
      <c r="AF785" s="32">
        <f>IFERROR(INDEX(generale!$A$5:$I$1004,$Z785,5),"")</f>
        <v>0</v>
      </c>
      <c r="AG785" s="32">
        <f>IFERROR(INDEX(generale!$A$5:$I$1004,$Z785,6),"")</f>
        <v>0</v>
      </c>
      <c r="AH785" s="13">
        <f>IFERROR(INDEX(generale!$A$5:$I$1004,$Z785,7),"")</f>
        <v>0</v>
      </c>
      <c r="AI785" s="13">
        <f>IFERROR(INDEX(generale!$A$5:$I$1004,$Z785,8),"")</f>
        <v>0</v>
      </c>
    </row>
    <row r="786" spans="1:35">
      <c r="A786" s="12" t="str">
        <f t="shared" si="147"/>
        <v/>
      </c>
      <c r="B786" s="42" t="str">
        <f t="shared" si="148"/>
        <v/>
      </c>
      <c r="C786" s="42" t="str">
        <f t="shared" si="149"/>
        <v/>
      </c>
      <c r="D786" s="12" t="str">
        <f t="shared" si="150"/>
        <v/>
      </c>
      <c r="E786" s="12" t="str">
        <f t="shared" si="151"/>
        <v/>
      </c>
      <c r="F786" s="12" t="str">
        <f t="shared" si="152"/>
        <v/>
      </c>
      <c r="G786" s="44" t="str">
        <f t="shared" si="153"/>
        <v/>
      </c>
      <c r="H786" s="44" t="str">
        <f t="shared" si="154"/>
        <v/>
      </c>
      <c r="Z786" s="12">
        <f t="shared" si="155"/>
        <v>784</v>
      </c>
      <c r="AA786" s="12">
        <f t="shared" si="146"/>
        <v>17</v>
      </c>
      <c r="AB786" s="32">
        <f>IFERROR(INDEX(generale!$A$5:$I$1004,$Z786,1),"")</f>
        <v>0</v>
      </c>
      <c r="AC786" s="32">
        <f>IFERROR(INDEX(generale!$A$5:$I$1004,$Z786,2),"")</f>
        <v>0</v>
      </c>
      <c r="AD786" s="32">
        <f>IFERROR(INDEX(generale!$A$5:$I$1004,$Z786,3),"")</f>
        <v>0</v>
      </c>
      <c r="AE786" s="32">
        <f>IFERROR(INDEX(generale!$A$5:$I$1004,$Z786,4),"")</f>
        <v>0</v>
      </c>
      <c r="AF786" s="32">
        <f>IFERROR(INDEX(generale!$A$5:$I$1004,$Z786,5),"")</f>
        <v>0</v>
      </c>
      <c r="AG786" s="32">
        <f>IFERROR(INDEX(generale!$A$5:$I$1004,$Z786,6),"")</f>
        <v>0</v>
      </c>
      <c r="AH786" s="13">
        <f>IFERROR(INDEX(generale!$A$5:$I$1004,$Z786,7),"")</f>
        <v>0</v>
      </c>
      <c r="AI786" s="13">
        <f>IFERROR(INDEX(generale!$A$5:$I$1004,$Z786,8),"")</f>
        <v>0</v>
      </c>
    </row>
    <row r="787" spans="1:35">
      <c r="A787" s="12" t="str">
        <f t="shared" si="147"/>
        <v/>
      </c>
      <c r="B787" s="42" t="str">
        <f t="shared" si="148"/>
        <v/>
      </c>
      <c r="C787" s="42" t="str">
        <f t="shared" si="149"/>
        <v/>
      </c>
      <c r="D787" s="12" t="str">
        <f t="shared" si="150"/>
        <v/>
      </c>
      <c r="E787" s="12" t="str">
        <f t="shared" si="151"/>
        <v/>
      </c>
      <c r="F787" s="12" t="str">
        <f t="shared" si="152"/>
        <v/>
      </c>
      <c r="G787" s="44" t="str">
        <f t="shared" si="153"/>
        <v/>
      </c>
      <c r="H787" s="44" t="str">
        <f t="shared" si="154"/>
        <v/>
      </c>
      <c r="Z787" s="12">
        <f t="shared" si="155"/>
        <v>785</v>
      </c>
      <c r="AA787" s="12">
        <f t="shared" si="146"/>
        <v>17</v>
      </c>
      <c r="AB787" s="32">
        <f>IFERROR(INDEX(generale!$A$5:$I$1004,$Z787,1),"")</f>
        <v>0</v>
      </c>
      <c r="AC787" s="32">
        <f>IFERROR(INDEX(generale!$A$5:$I$1004,$Z787,2),"")</f>
        <v>0</v>
      </c>
      <c r="AD787" s="32">
        <f>IFERROR(INDEX(generale!$A$5:$I$1004,$Z787,3),"")</f>
        <v>0</v>
      </c>
      <c r="AE787" s="32">
        <f>IFERROR(INDEX(generale!$A$5:$I$1004,$Z787,4),"")</f>
        <v>0</v>
      </c>
      <c r="AF787" s="32">
        <f>IFERROR(INDEX(generale!$A$5:$I$1004,$Z787,5),"")</f>
        <v>0</v>
      </c>
      <c r="AG787" s="32">
        <f>IFERROR(INDEX(generale!$A$5:$I$1004,$Z787,6),"")</f>
        <v>0</v>
      </c>
      <c r="AH787" s="13">
        <f>IFERROR(INDEX(generale!$A$5:$I$1004,$Z787,7),"")</f>
        <v>0</v>
      </c>
      <c r="AI787" s="13">
        <f>IFERROR(INDEX(generale!$A$5:$I$1004,$Z787,8),"")</f>
        <v>0</v>
      </c>
    </row>
    <row r="788" spans="1:35">
      <c r="A788" s="12" t="str">
        <f t="shared" si="147"/>
        <v/>
      </c>
      <c r="B788" s="42" t="str">
        <f t="shared" si="148"/>
        <v/>
      </c>
      <c r="C788" s="42" t="str">
        <f t="shared" si="149"/>
        <v/>
      </c>
      <c r="D788" s="12" t="str">
        <f t="shared" si="150"/>
        <v/>
      </c>
      <c r="E788" s="12" t="str">
        <f t="shared" si="151"/>
        <v/>
      </c>
      <c r="F788" s="12" t="str">
        <f t="shared" si="152"/>
        <v/>
      </c>
      <c r="G788" s="44" t="str">
        <f t="shared" si="153"/>
        <v/>
      </c>
      <c r="H788" s="44" t="str">
        <f t="shared" si="154"/>
        <v/>
      </c>
      <c r="Z788" s="12">
        <f t="shared" si="155"/>
        <v>786</v>
      </c>
      <c r="AA788" s="12">
        <f t="shared" si="146"/>
        <v>17</v>
      </c>
      <c r="AB788" s="32">
        <f>IFERROR(INDEX(generale!$A$5:$I$1004,$Z788,1),"")</f>
        <v>0</v>
      </c>
      <c r="AC788" s="32">
        <f>IFERROR(INDEX(generale!$A$5:$I$1004,$Z788,2),"")</f>
        <v>0</v>
      </c>
      <c r="AD788" s="32">
        <f>IFERROR(INDEX(generale!$A$5:$I$1004,$Z788,3),"")</f>
        <v>0</v>
      </c>
      <c r="AE788" s="32">
        <f>IFERROR(INDEX(generale!$A$5:$I$1004,$Z788,4),"")</f>
        <v>0</v>
      </c>
      <c r="AF788" s="32">
        <f>IFERROR(INDEX(generale!$A$5:$I$1004,$Z788,5),"")</f>
        <v>0</v>
      </c>
      <c r="AG788" s="32">
        <f>IFERROR(INDEX(generale!$A$5:$I$1004,$Z788,6),"")</f>
        <v>0</v>
      </c>
      <c r="AH788" s="13">
        <f>IFERROR(INDEX(generale!$A$5:$I$1004,$Z788,7),"")</f>
        <v>0</v>
      </c>
      <c r="AI788" s="13">
        <f>IFERROR(INDEX(generale!$A$5:$I$1004,$Z788,8),"")</f>
        <v>0</v>
      </c>
    </row>
    <row r="789" spans="1:35">
      <c r="A789" s="12" t="str">
        <f t="shared" si="147"/>
        <v/>
      </c>
      <c r="B789" s="42" t="str">
        <f t="shared" si="148"/>
        <v/>
      </c>
      <c r="C789" s="42" t="str">
        <f t="shared" si="149"/>
        <v/>
      </c>
      <c r="D789" s="12" t="str">
        <f t="shared" si="150"/>
        <v/>
      </c>
      <c r="E789" s="12" t="str">
        <f t="shared" si="151"/>
        <v/>
      </c>
      <c r="F789" s="12" t="str">
        <f t="shared" si="152"/>
        <v/>
      </c>
      <c r="G789" s="44" t="str">
        <f t="shared" si="153"/>
        <v/>
      </c>
      <c r="H789" s="44" t="str">
        <f t="shared" si="154"/>
        <v/>
      </c>
      <c r="Z789" s="12">
        <f t="shared" si="155"/>
        <v>787</v>
      </c>
      <c r="AA789" s="12">
        <f t="shared" si="146"/>
        <v>17</v>
      </c>
      <c r="AB789" s="32">
        <f>IFERROR(INDEX(generale!$A$5:$I$1004,$Z789,1),"")</f>
        <v>0</v>
      </c>
      <c r="AC789" s="32">
        <f>IFERROR(INDEX(generale!$A$5:$I$1004,$Z789,2),"")</f>
        <v>0</v>
      </c>
      <c r="AD789" s="32">
        <f>IFERROR(INDEX(generale!$A$5:$I$1004,$Z789,3),"")</f>
        <v>0</v>
      </c>
      <c r="AE789" s="32">
        <f>IFERROR(INDEX(generale!$A$5:$I$1004,$Z789,4),"")</f>
        <v>0</v>
      </c>
      <c r="AF789" s="32">
        <f>IFERROR(INDEX(generale!$A$5:$I$1004,$Z789,5),"")</f>
        <v>0</v>
      </c>
      <c r="AG789" s="32">
        <f>IFERROR(INDEX(generale!$A$5:$I$1004,$Z789,6),"")</f>
        <v>0</v>
      </c>
      <c r="AH789" s="13">
        <f>IFERROR(INDEX(generale!$A$5:$I$1004,$Z789,7),"")</f>
        <v>0</v>
      </c>
      <c r="AI789" s="13">
        <f>IFERROR(INDEX(generale!$A$5:$I$1004,$Z789,8),"")</f>
        <v>0</v>
      </c>
    </row>
    <row r="790" spans="1:35">
      <c r="A790" s="12" t="str">
        <f t="shared" si="147"/>
        <v/>
      </c>
      <c r="B790" s="42" t="str">
        <f t="shared" si="148"/>
        <v/>
      </c>
      <c r="C790" s="42" t="str">
        <f t="shared" si="149"/>
        <v/>
      </c>
      <c r="D790" s="12" t="str">
        <f t="shared" si="150"/>
        <v/>
      </c>
      <c r="E790" s="12" t="str">
        <f t="shared" si="151"/>
        <v/>
      </c>
      <c r="F790" s="12" t="str">
        <f t="shared" si="152"/>
        <v/>
      </c>
      <c r="G790" s="44" t="str">
        <f t="shared" si="153"/>
        <v/>
      </c>
      <c r="H790" s="44" t="str">
        <f t="shared" si="154"/>
        <v/>
      </c>
      <c r="Z790" s="12">
        <f t="shared" si="155"/>
        <v>788</v>
      </c>
      <c r="AA790" s="12">
        <f t="shared" si="146"/>
        <v>17</v>
      </c>
      <c r="AB790" s="32">
        <f>IFERROR(INDEX(generale!$A$5:$I$1004,$Z790,1),"")</f>
        <v>0</v>
      </c>
      <c r="AC790" s="32">
        <f>IFERROR(INDEX(generale!$A$5:$I$1004,$Z790,2),"")</f>
        <v>0</v>
      </c>
      <c r="AD790" s="32">
        <f>IFERROR(INDEX(generale!$A$5:$I$1004,$Z790,3),"")</f>
        <v>0</v>
      </c>
      <c r="AE790" s="32">
        <f>IFERROR(INDEX(generale!$A$5:$I$1004,$Z790,4),"")</f>
        <v>0</v>
      </c>
      <c r="AF790" s="32">
        <f>IFERROR(INDEX(generale!$A$5:$I$1004,$Z790,5),"")</f>
        <v>0</v>
      </c>
      <c r="AG790" s="32">
        <f>IFERROR(INDEX(generale!$A$5:$I$1004,$Z790,6),"")</f>
        <v>0</v>
      </c>
      <c r="AH790" s="13">
        <f>IFERROR(INDEX(generale!$A$5:$I$1004,$Z790,7),"")</f>
        <v>0</v>
      </c>
      <c r="AI790" s="13">
        <f>IFERROR(INDEX(generale!$A$5:$I$1004,$Z790,8),"")</f>
        <v>0</v>
      </c>
    </row>
    <row r="791" spans="1:35">
      <c r="A791" s="12" t="str">
        <f t="shared" si="147"/>
        <v/>
      </c>
      <c r="B791" s="42" t="str">
        <f t="shared" si="148"/>
        <v/>
      </c>
      <c r="C791" s="42" t="str">
        <f t="shared" si="149"/>
        <v/>
      </c>
      <c r="D791" s="12" t="str">
        <f t="shared" si="150"/>
        <v/>
      </c>
      <c r="E791" s="12" t="str">
        <f t="shared" si="151"/>
        <v/>
      </c>
      <c r="F791" s="12" t="str">
        <f t="shared" si="152"/>
        <v/>
      </c>
      <c r="G791" s="44" t="str">
        <f t="shared" si="153"/>
        <v/>
      </c>
      <c r="H791" s="44" t="str">
        <f t="shared" si="154"/>
        <v/>
      </c>
      <c r="Z791" s="12">
        <f t="shared" si="155"/>
        <v>789</v>
      </c>
      <c r="AA791" s="12">
        <f t="shared" si="146"/>
        <v>17</v>
      </c>
      <c r="AB791" s="32">
        <f>IFERROR(INDEX(generale!$A$5:$I$1004,$Z791,1),"")</f>
        <v>0</v>
      </c>
      <c r="AC791" s="32">
        <f>IFERROR(INDEX(generale!$A$5:$I$1004,$Z791,2),"")</f>
        <v>0</v>
      </c>
      <c r="AD791" s="32">
        <f>IFERROR(INDEX(generale!$A$5:$I$1004,$Z791,3),"")</f>
        <v>0</v>
      </c>
      <c r="AE791" s="32">
        <f>IFERROR(INDEX(generale!$A$5:$I$1004,$Z791,4),"")</f>
        <v>0</v>
      </c>
      <c r="AF791" s="32">
        <f>IFERROR(INDEX(generale!$A$5:$I$1004,$Z791,5),"")</f>
        <v>0</v>
      </c>
      <c r="AG791" s="32">
        <f>IFERROR(INDEX(generale!$A$5:$I$1004,$Z791,6),"")</f>
        <v>0</v>
      </c>
      <c r="AH791" s="13">
        <f>IFERROR(INDEX(generale!$A$5:$I$1004,$Z791,7),"")</f>
        <v>0</v>
      </c>
      <c r="AI791" s="13">
        <f>IFERROR(INDEX(generale!$A$5:$I$1004,$Z791,8),"")</f>
        <v>0</v>
      </c>
    </row>
    <row r="792" spans="1:35">
      <c r="A792" s="12" t="str">
        <f t="shared" si="147"/>
        <v/>
      </c>
      <c r="B792" s="42" t="str">
        <f t="shared" si="148"/>
        <v/>
      </c>
      <c r="C792" s="42" t="str">
        <f t="shared" si="149"/>
        <v/>
      </c>
      <c r="D792" s="12" t="str">
        <f t="shared" si="150"/>
        <v/>
      </c>
      <c r="E792" s="12" t="str">
        <f t="shared" si="151"/>
        <v/>
      </c>
      <c r="F792" s="12" t="str">
        <f t="shared" si="152"/>
        <v/>
      </c>
      <c r="G792" s="44" t="str">
        <f t="shared" si="153"/>
        <v/>
      </c>
      <c r="H792" s="44" t="str">
        <f t="shared" si="154"/>
        <v/>
      </c>
      <c r="Z792" s="12">
        <f t="shared" si="155"/>
        <v>790</v>
      </c>
      <c r="AA792" s="12">
        <f t="shared" si="146"/>
        <v>17</v>
      </c>
      <c r="AB792" s="32">
        <f>IFERROR(INDEX(generale!$A$5:$I$1004,$Z792,1),"")</f>
        <v>0</v>
      </c>
      <c r="AC792" s="32">
        <f>IFERROR(INDEX(generale!$A$5:$I$1004,$Z792,2),"")</f>
        <v>0</v>
      </c>
      <c r="AD792" s="32">
        <f>IFERROR(INDEX(generale!$A$5:$I$1004,$Z792,3),"")</f>
        <v>0</v>
      </c>
      <c r="AE792" s="32">
        <f>IFERROR(INDEX(generale!$A$5:$I$1004,$Z792,4),"")</f>
        <v>0</v>
      </c>
      <c r="AF792" s="32">
        <f>IFERROR(INDEX(generale!$A$5:$I$1004,$Z792,5),"")</f>
        <v>0</v>
      </c>
      <c r="AG792" s="32">
        <f>IFERROR(INDEX(generale!$A$5:$I$1004,$Z792,6),"")</f>
        <v>0</v>
      </c>
      <c r="AH792" s="13">
        <f>IFERROR(INDEX(generale!$A$5:$I$1004,$Z792,7),"")</f>
        <v>0</v>
      </c>
      <c r="AI792" s="13">
        <f>IFERROR(INDEX(generale!$A$5:$I$1004,$Z792,8),"")</f>
        <v>0</v>
      </c>
    </row>
    <row r="793" spans="1:35">
      <c r="A793" s="12" t="str">
        <f t="shared" si="147"/>
        <v/>
      </c>
      <c r="B793" s="42" t="str">
        <f t="shared" si="148"/>
        <v/>
      </c>
      <c r="C793" s="42" t="str">
        <f t="shared" si="149"/>
        <v/>
      </c>
      <c r="D793" s="12" t="str">
        <f t="shared" si="150"/>
        <v/>
      </c>
      <c r="E793" s="12" t="str">
        <f t="shared" si="151"/>
        <v/>
      </c>
      <c r="F793" s="12" t="str">
        <f t="shared" si="152"/>
        <v/>
      </c>
      <c r="G793" s="44" t="str">
        <f t="shared" si="153"/>
        <v/>
      </c>
      <c r="H793" s="44" t="str">
        <f t="shared" si="154"/>
        <v/>
      </c>
      <c r="Z793" s="12">
        <f t="shared" si="155"/>
        <v>791</v>
      </c>
      <c r="AA793" s="12">
        <f t="shared" si="146"/>
        <v>17</v>
      </c>
      <c r="AB793" s="32">
        <f>IFERROR(INDEX(generale!$A$5:$I$1004,$Z793,1),"")</f>
        <v>0</v>
      </c>
      <c r="AC793" s="32">
        <f>IFERROR(INDEX(generale!$A$5:$I$1004,$Z793,2),"")</f>
        <v>0</v>
      </c>
      <c r="AD793" s="32">
        <f>IFERROR(INDEX(generale!$A$5:$I$1004,$Z793,3),"")</f>
        <v>0</v>
      </c>
      <c r="AE793" s="32">
        <f>IFERROR(INDEX(generale!$A$5:$I$1004,$Z793,4),"")</f>
        <v>0</v>
      </c>
      <c r="AF793" s="32">
        <f>IFERROR(INDEX(generale!$A$5:$I$1004,$Z793,5),"")</f>
        <v>0</v>
      </c>
      <c r="AG793" s="32">
        <f>IFERROR(INDEX(generale!$A$5:$I$1004,$Z793,6),"")</f>
        <v>0</v>
      </c>
      <c r="AH793" s="13">
        <f>IFERROR(INDEX(generale!$A$5:$I$1004,$Z793,7),"")</f>
        <v>0</v>
      </c>
      <c r="AI793" s="13">
        <f>IFERROR(INDEX(generale!$A$5:$I$1004,$Z793,8),"")</f>
        <v>0</v>
      </c>
    </row>
    <row r="794" spans="1:35">
      <c r="A794" s="12" t="str">
        <f t="shared" si="147"/>
        <v/>
      </c>
      <c r="B794" s="42" t="str">
        <f t="shared" si="148"/>
        <v/>
      </c>
      <c r="C794" s="42" t="str">
        <f t="shared" si="149"/>
        <v/>
      </c>
      <c r="D794" s="12" t="str">
        <f t="shared" si="150"/>
        <v/>
      </c>
      <c r="E794" s="12" t="str">
        <f t="shared" si="151"/>
        <v/>
      </c>
      <c r="F794" s="12" t="str">
        <f t="shared" si="152"/>
        <v/>
      </c>
      <c r="G794" s="44" t="str">
        <f t="shared" si="153"/>
        <v/>
      </c>
      <c r="H794" s="44" t="str">
        <f t="shared" si="154"/>
        <v/>
      </c>
      <c r="Z794" s="12">
        <f t="shared" si="155"/>
        <v>792</v>
      </c>
      <c r="AA794" s="12">
        <f t="shared" si="146"/>
        <v>17</v>
      </c>
      <c r="AB794" s="32">
        <f>IFERROR(INDEX(generale!$A$5:$I$1004,$Z794,1),"")</f>
        <v>0</v>
      </c>
      <c r="AC794" s="32">
        <f>IFERROR(INDEX(generale!$A$5:$I$1004,$Z794,2),"")</f>
        <v>0</v>
      </c>
      <c r="AD794" s="32">
        <f>IFERROR(INDEX(generale!$A$5:$I$1004,$Z794,3),"")</f>
        <v>0</v>
      </c>
      <c r="AE794" s="32">
        <f>IFERROR(INDEX(generale!$A$5:$I$1004,$Z794,4),"")</f>
        <v>0</v>
      </c>
      <c r="AF794" s="32">
        <f>IFERROR(INDEX(generale!$A$5:$I$1004,$Z794,5),"")</f>
        <v>0</v>
      </c>
      <c r="AG794" s="32">
        <f>IFERROR(INDEX(generale!$A$5:$I$1004,$Z794,6),"")</f>
        <v>0</v>
      </c>
      <c r="AH794" s="13">
        <f>IFERROR(INDEX(generale!$A$5:$I$1004,$Z794,7),"")</f>
        <v>0</v>
      </c>
      <c r="AI794" s="13">
        <f>IFERROR(INDEX(generale!$A$5:$I$1004,$Z794,8),"")</f>
        <v>0</v>
      </c>
    </row>
    <row r="795" spans="1:35">
      <c r="A795" s="12" t="str">
        <f t="shared" si="147"/>
        <v/>
      </c>
      <c r="B795" s="42" t="str">
        <f t="shared" si="148"/>
        <v/>
      </c>
      <c r="C795" s="42" t="str">
        <f t="shared" si="149"/>
        <v/>
      </c>
      <c r="D795" s="12" t="str">
        <f t="shared" si="150"/>
        <v/>
      </c>
      <c r="E795" s="12" t="str">
        <f t="shared" si="151"/>
        <v/>
      </c>
      <c r="F795" s="12" t="str">
        <f t="shared" si="152"/>
        <v/>
      </c>
      <c r="G795" s="44" t="str">
        <f t="shared" si="153"/>
        <v/>
      </c>
      <c r="H795" s="44" t="str">
        <f t="shared" si="154"/>
        <v/>
      </c>
      <c r="Z795" s="12">
        <f t="shared" si="155"/>
        <v>793</v>
      </c>
      <c r="AA795" s="12">
        <f t="shared" si="146"/>
        <v>17</v>
      </c>
      <c r="AB795" s="32">
        <f>IFERROR(INDEX(generale!$A$5:$I$1004,$Z795,1),"")</f>
        <v>0</v>
      </c>
      <c r="AC795" s="32">
        <f>IFERROR(INDEX(generale!$A$5:$I$1004,$Z795,2),"")</f>
        <v>0</v>
      </c>
      <c r="AD795" s="32">
        <f>IFERROR(INDEX(generale!$A$5:$I$1004,$Z795,3),"")</f>
        <v>0</v>
      </c>
      <c r="AE795" s="32">
        <f>IFERROR(INDEX(generale!$A$5:$I$1004,$Z795,4),"")</f>
        <v>0</v>
      </c>
      <c r="AF795" s="32">
        <f>IFERROR(INDEX(generale!$A$5:$I$1004,$Z795,5),"")</f>
        <v>0</v>
      </c>
      <c r="AG795" s="32">
        <f>IFERROR(INDEX(generale!$A$5:$I$1004,$Z795,6),"")</f>
        <v>0</v>
      </c>
      <c r="AH795" s="13">
        <f>IFERROR(INDEX(generale!$A$5:$I$1004,$Z795,7),"")</f>
        <v>0</v>
      </c>
      <c r="AI795" s="13">
        <f>IFERROR(INDEX(generale!$A$5:$I$1004,$Z795,8),"")</f>
        <v>0</v>
      </c>
    </row>
    <row r="796" spans="1:35">
      <c r="A796" s="12" t="str">
        <f t="shared" si="147"/>
        <v/>
      </c>
      <c r="B796" s="42" t="str">
        <f t="shared" si="148"/>
        <v/>
      </c>
      <c r="C796" s="42" t="str">
        <f t="shared" si="149"/>
        <v/>
      </c>
      <c r="D796" s="12" t="str">
        <f t="shared" si="150"/>
        <v/>
      </c>
      <c r="E796" s="12" t="str">
        <f t="shared" si="151"/>
        <v/>
      </c>
      <c r="F796" s="12" t="str">
        <f t="shared" si="152"/>
        <v/>
      </c>
      <c r="G796" s="44" t="str">
        <f t="shared" si="153"/>
        <v/>
      </c>
      <c r="H796" s="44" t="str">
        <f t="shared" si="154"/>
        <v/>
      </c>
      <c r="Z796" s="12">
        <f t="shared" si="155"/>
        <v>794</v>
      </c>
      <c r="AA796" s="12">
        <f t="shared" si="146"/>
        <v>17</v>
      </c>
      <c r="AB796" s="32">
        <f>IFERROR(INDEX(generale!$A$5:$I$1004,$Z796,1),"")</f>
        <v>0</v>
      </c>
      <c r="AC796" s="32">
        <f>IFERROR(INDEX(generale!$A$5:$I$1004,$Z796,2),"")</f>
        <v>0</v>
      </c>
      <c r="AD796" s="32">
        <f>IFERROR(INDEX(generale!$A$5:$I$1004,$Z796,3),"")</f>
        <v>0</v>
      </c>
      <c r="AE796" s="32">
        <f>IFERROR(INDEX(generale!$A$5:$I$1004,$Z796,4),"")</f>
        <v>0</v>
      </c>
      <c r="AF796" s="32">
        <f>IFERROR(INDEX(generale!$A$5:$I$1004,$Z796,5),"")</f>
        <v>0</v>
      </c>
      <c r="AG796" s="32">
        <f>IFERROR(INDEX(generale!$A$5:$I$1004,$Z796,6),"")</f>
        <v>0</v>
      </c>
      <c r="AH796" s="13">
        <f>IFERROR(INDEX(generale!$A$5:$I$1004,$Z796,7),"")</f>
        <v>0</v>
      </c>
      <c r="AI796" s="13">
        <f>IFERROR(INDEX(generale!$A$5:$I$1004,$Z796,8),"")</f>
        <v>0</v>
      </c>
    </row>
    <row r="797" spans="1:35">
      <c r="A797" s="12" t="str">
        <f t="shared" si="147"/>
        <v/>
      </c>
      <c r="B797" s="42" t="str">
        <f t="shared" si="148"/>
        <v/>
      </c>
      <c r="C797" s="42" t="str">
        <f t="shared" si="149"/>
        <v/>
      </c>
      <c r="D797" s="12" t="str">
        <f t="shared" si="150"/>
        <v/>
      </c>
      <c r="E797" s="12" t="str">
        <f t="shared" si="151"/>
        <v/>
      </c>
      <c r="F797" s="12" t="str">
        <f t="shared" si="152"/>
        <v/>
      </c>
      <c r="G797" s="44" t="str">
        <f t="shared" si="153"/>
        <v/>
      </c>
      <c r="H797" s="44" t="str">
        <f t="shared" si="154"/>
        <v/>
      </c>
      <c r="Z797" s="12">
        <f t="shared" si="155"/>
        <v>795</v>
      </c>
      <c r="AA797" s="12">
        <f t="shared" si="146"/>
        <v>17</v>
      </c>
      <c r="AB797" s="32">
        <f>IFERROR(INDEX(generale!$A$5:$I$1004,$Z797,1),"")</f>
        <v>0</v>
      </c>
      <c r="AC797" s="32">
        <f>IFERROR(INDEX(generale!$A$5:$I$1004,$Z797,2),"")</f>
        <v>0</v>
      </c>
      <c r="AD797" s="32">
        <f>IFERROR(INDEX(generale!$A$5:$I$1004,$Z797,3),"")</f>
        <v>0</v>
      </c>
      <c r="AE797" s="32">
        <f>IFERROR(INDEX(generale!$A$5:$I$1004,$Z797,4),"")</f>
        <v>0</v>
      </c>
      <c r="AF797" s="32">
        <f>IFERROR(INDEX(generale!$A$5:$I$1004,$Z797,5),"")</f>
        <v>0</v>
      </c>
      <c r="AG797" s="32">
        <f>IFERROR(INDEX(generale!$A$5:$I$1004,$Z797,6),"")</f>
        <v>0</v>
      </c>
      <c r="AH797" s="13">
        <f>IFERROR(INDEX(generale!$A$5:$I$1004,$Z797,7),"")</f>
        <v>0</v>
      </c>
      <c r="AI797" s="13">
        <f>IFERROR(INDEX(generale!$A$5:$I$1004,$Z797,8),"")</f>
        <v>0</v>
      </c>
    </row>
    <row r="798" spans="1:35">
      <c r="A798" s="12" t="str">
        <f t="shared" si="147"/>
        <v/>
      </c>
      <c r="B798" s="42" t="str">
        <f t="shared" si="148"/>
        <v/>
      </c>
      <c r="C798" s="42" t="str">
        <f t="shared" si="149"/>
        <v/>
      </c>
      <c r="D798" s="12" t="str">
        <f t="shared" si="150"/>
        <v/>
      </c>
      <c r="E798" s="12" t="str">
        <f t="shared" si="151"/>
        <v/>
      </c>
      <c r="F798" s="12" t="str">
        <f t="shared" si="152"/>
        <v/>
      </c>
      <c r="G798" s="44" t="str">
        <f t="shared" si="153"/>
        <v/>
      </c>
      <c r="H798" s="44" t="str">
        <f t="shared" si="154"/>
        <v/>
      </c>
      <c r="Z798" s="12">
        <f t="shared" si="155"/>
        <v>796</v>
      </c>
      <c r="AA798" s="12">
        <f t="shared" si="146"/>
        <v>17</v>
      </c>
      <c r="AB798" s="32">
        <f>IFERROR(INDEX(generale!$A$5:$I$1004,$Z798,1),"")</f>
        <v>0</v>
      </c>
      <c r="AC798" s="32">
        <f>IFERROR(INDEX(generale!$A$5:$I$1004,$Z798,2),"")</f>
        <v>0</v>
      </c>
      <c r="AD798" s="32">
        <f>IFERROR(INDEX(generale!$A$5:$I$1004,$Z798,3),"")</f>
        <v>0</v>
      </c>
      <c r="AE798" s="32">
        <f>IFERROR(INDEX(generale!$A$5:$I$1004,$Z798,4),"")</f>
        <v>0</v>
      </c>
      <c r="AF798" s="32">
        <f>IFERROR(INDEX(generale!$A$5:$I$1004,$Z798,5),"")</f>
        <v>0</v>
      </c>
      <c r="AG798" s="32">
        <f>IFERROR(INDEX(generale!$A$5:$I$1004,$Z798,6),"")</f>
        <v>0</v>
      </c>
      <c r="AH798" s="13">
        <f>IFERROR(INDEX(generale!$A$5:$I$1004,$Z798,7),"")</f>
        <v>0</v>
      </c>
      <c r="AI798" s="13">
        <f>IFERROR(INDEX(generale!$A$5:$I$1004,$Z798,8),"")</f>
        <v>0</v>
      </c>
    </row>
    <row r="799" spans="1:35">
      <c r="A799" s="12" t="str">
        <f t="shared" si="147"/>
        <v/>
      </c>
      <c r="B799" s="42" t="str">
        <f t="shared" si="148"/>
        <v/>
      </c>
      <c r="C799" s="42" t="str">
        <f t="shared" si="149"/>
        <v/>
      </c>
      <c r="D799" s="12" t="str">
        <f t="shared" si="150"/>
        <v/>
      </c>
      <c r="E799" s="12" t="str">
        <f t="shared" si="151"/>
        <v/>
      </c>
      <c r="F799" s="12" t="str">
        <f t="shared" si="152"/>
        <v/>
      </c>
      <c r="G799" s="44" t="str">
        <f t="shared" si="153"/>
        <v/>
      </c>
      <c r="H799" s="44" t="str">
        <f t="shared" si="154"/>
        <v/>
      </c>
      <c r="Z799" s="12">
        <f t="shared" si="155"/>
        <v>797</v>
      </c>
      <c r="AA799" s="12">
        <f t="shared" si="146"/>
        <v>17</v>
      </c>
      <c r="AB799" s="32">
        <f>IFERROR(INDEX(generale!$A$5:$I$1004,$Z799,1),"")</f>
        <v>0</v>
      </c>
      <c r="AC799" s="32">
        <f>IFERROR(INDEX(generale!$A$5:$I$1004,$Z799,2),"")</f>
        <v>0</v>
      </c>
      <c r="AD799" s="32">
        <f>IFERROR(INDEX(generale!$A$5:$I$1004,$Z799,3),"")</f>
        <v>0</v>
      </c>
      <c r="AE799" s="32">
        <f>IFERROR(INDEX(generale!$A$5:$I$1004,$Z799,4),"")</f>
        <v>0</v>
      </c>
      <c r="AF799" s="32">
        <f>IFERROR(INDEX(generale!$A$5:$I$1004,$Z799,5),"")</f>
        <v>0</v>
      </c>
      <c r="AG799" s="32">
        <f>IFERROR(INDEX(generale!$A$5:$I$1004,$Z799,6),"")</f>
        <v>0</v>
      </c>
      <c r="AH799" s="13">
        <f>IFERROR(INDEX(generale!$A$5:$I$1004,$Z799,7),"")</f>
        <v>0</v>
      </c>
      <c r="AI799" s="13">
        <f>IFERROR(INDEX(generale!$A$5:$I$1004,$Z799,8),"")</f>
        <v>0</v>
      </c>
    </row>
    <row r="800" spans="1:35">
      <c r="A800" s="12" t="str">
        <f t="shared" si="147"/>
        <v/>
      </c>
      <c r="B800" s="42" t="str">
        <f t="shared" si="148"/>
        <v/>
      </c>
      <c r="C800" s="42" t="str">
        <f t="shared" si="149"/>
        <v/>
      </c>
      <c r="D800" s="12" t="str">
        <f t="shared" si="150"/>
        <v/>
      </c>
      <c r="E800" s="12" t="str">
        <f t="shared" si="151"/>
        <v/>
      </c>
      <c r="F800" s="12" t="str">
        <f t="shared" si="152"/>
        <v/>
      </c>
      <c r="G800" s="44" t="str">
        <f t="shared" si="153"/>
        <v/>
      </c>
      <c r="H800" s="44" t="str">
        <f t="shared" si="154"/>
        <v/>
      </c>
      <c r="Z800" s="12">
        <f t="shared" si="155"/>
        <v>798</v>
      </c>
      <c r="AA800" s="12">
        <f t="shared" si="146"/>
        <v>17</v>
      </c>
      <c r="AB800" s="32">
        <f>IFERROR(INDEX(generale!$A$5:$I$1004,$Z800,1),"")</f>
        <v>0</v>
      </c>
      <c r="AC800" s="32">
        <f>IFERROR(INDEX(generale!$A$5:$I$1004,$Z800,2),"")</f>
        <v>0</v>
      </c>
      <c r="AD800" s="32">
        <f>IFERROR(INDEX(generale!$A$5:$I$1004,$Z800,3),"")</f>
        <v>0</v>
      </c>
      <c r="AE800" s="32">
        <f>IFERROR(INDEX(generale!$A$5:$I$1004,$Z800,4),"")</f>
        <v>0</v>
      </c>
      <c r="AF800" s="32">
        <f>IFERROR(INDEX(generale!$A$5:$I$1004,$Z800,5),"")</f>
        <v>0</v>
      </c>
      <c r="AG800" s="32">
        <f>IFERROR(INDEX(generale!$A$5:$I$1004,$Z800,6),"")</f>
        <v>0</v>
      </c>
      <c r="AH800" s="13">
        <f>IFERROR(INDEX(generale!$A$5:$I$1004,$Z800,7),"")</f>
        <v>0</v>
      </c>
      <c r="AI800" s="13">
        <f>IFERROR(INDEX(generale!$A$5:$I$1004,$Z800,8),"")</f>
        <v>0</v>
      </c>
    </row>
    <row r="801" spans="1:35">
      <c r="A801" s="12" t="str">
        <f t="shared" si="147"/>
        <v/>
      </c>
      <c r="B801" s="42" t="str">
        <f t="shared" si="148"/>
        <v/>
      </c>
      <c r="C801" s="42" t="str">
        <f t="shared" si="149"/>
        <v/>
      </c>
      <c r="D801" s="12" t="str">
        <f t="shared" si="150"/>
        <v/>
      </c>
      <c r="E801" s="12" t="str">
        <f t="shared" si="151"/>
        <v/>
      </c>
      <c r="F801" s="12" t="str">
        <f t="shared" si="152"/>
        <v/>
      </c>
      <c r="G801" s="44" t="str">
        <f t="shared" si="153"/>
        <v/>
      </c>
      <c r="H801" s="44" t="str">
        <f t="shared" si="154"/>
        <v/>
      </c>
      <c r="Z801" s="12">
        <f t="shared" si="155"/>
        <v>799</v>
      </c>
      <c r="AA801" s="12">
        <f t="shared" si="146"/>
        <v>17</v>
      </c>
      <c r="AB801" s="32">
        <f>IFERROR(INDEX(generale!$A$5:$I$1004,$Z801,1),"")</f>
        <v>0</v>
      </c>
      <c r="AC801" s="32">
        <f>IFERROR(INDEX(generale!$A$5:$I$1004,$Z801,2),"")</f>
        <v>0</v>
      </c>
      <c r="AD801" s="32">
        <f>IFERROR(INDEX(generale!$A$5:$I$1004,$Z801,3),"")</f>
        <v>0</v>
      </c>
      <c r="AE801" s="32">
        <f>IFERROR(INDEX(generale!$A$5:$I$1004,$Z801,4),"")</f>
        <v>0</v>
      </c>
      <c r="AF801" s="32">
        <f>IFERROR(INDEX(generale!$A$5:$I$1004,$Z801,5),"")</f>
        <v>0</v>
      </c>
      <c r="AG801" s="32">
        <f>IFERROR(INDEX(generale!$A$5:$I$1004,$Z801,6),"")</f>
        <v>0</v>
      </c>
      <c r="AH801" s="13">
        <f>IFERROR(INDEX(generale!$A$5:$I$1004,$Z801,7),"")</f>
        <v>0</v>
      </c>
      <c r="AI801" s="13">
        <f>IFERROR(INDEX(generale!$A$5:$I$1004,$Z801,8),"")</f>
        <v>0</v>
      </c>
    </row>
    <row r="802" spans="1:35">
      <c r="A802" s="12" t="str">
        <f t="shared" si="147"/>
        <v/>
      </c>
      <c r="B802" s="42" t="str">
        <f t="shared" si="148"/>
        <v/>
      </c>
      <c r="C802" s="42" t="str">
        <f t="shared" si="149"/>
        <v/>
      </c>
      <c r="D802" s="12" t="str">
        <f t="shared" si="150"/>
        <v/>
      </c>
      <c r="E802" s="12" t="str">
        <f t="shared" si="151"/>
        <v/>
      </c>
      <c r="F802" s="12" t="str">
        <f t="shared" si="152"/>
        <v/>
      </c>
      <c r="G802" s="44" t="str">
        <f t="shared" si="153"/>
        <v/>
      </c>
      <c r="H802" s="44" t="str">
        <f t="shared" si="154"/>
        <v/>
      </c>
      <c r="Z802" s="12">
        <f t="shared" si="155"/>
        <v>800</v>
      </c>
      <c r="AA802" s="12">
        <f t="shared" si="146"/>
        <v>17</v>
      </c>
      <c r="AB802" s="32">
        <f>IFERROR(INDEX(generale!$A$5:$I$1004,$Z802,1),"")</f>
        <v>0</v>
      </c>
      <c r="AC802" s="32">
        <f>IFERROR(INDEX(generale!$A$5:$I$1004,$Z802,2),"")</f>
        <v>0</v>
      </c>
      <c r="AD802" s="32">
        <f>IFERROR(INDEX(generale!$A$5:$I$1004,$Z802,3),"")</f>
        <v>0</v>
      </c>
      <c r="AE802" s="32">
        <f>IFERROR(INDEX(generale!$A$5:$I$1004,$Z802,4),"")</f>
        <v>0</v>
      </c>
      <c r="AF802" s="32">
        <f>IFERROR(INDEX(generale!$A$5:$I$1004,$Z802,5),"")</f>
        <v>0</v>
      </c>
      <c r="AG802" s="32">
        <f>IFERROR(INDEX(generale!$A$5:$I$1004,$Z802,6),"")</f>
        <v>0</v>
      </c>
      <c r="AH802" s="13">
        <f>IFERROR(INDEX(generale!$A$5:$I$1004,$Z802,7),"")</f>
        <v>0</v>
      </c>
      <c r="AI802" s="13">
        <f>IFERROR(INDEX(generale!$A$5:$I$1004,$Z802,8),"")</f>
        <v>0</v>
      </c>
    </row>
    <row r="803" spans="1:35">
      <c r="A803" s="12" t="str">
        <f t="shared" si="147"/>
        <v/>
      </c>
      <c r="B803" s="42" t="str">
        <f t="shared" si="148"/>
        <v/>
      </c>
      <c r="C803" s="42" t="str">
        <f t="shared" si="149"/>
        <v/>
      </c>
      <c r="D803" s="12" t="str">
        <f t="shared" si="150"/>
        <v/>
      </c>
      <c r="E803" s="12" t="str">
        <f t="shared" si="151"/>
        <v/>
      </c>
      <c r="F803" s="12" t="str">
        <f t="shared" si="152"/>
        <v/>
      </c>
      <c r="G803" s="44" t="str">
        <f t="shared" si="153"/>
        <v/>
      </c>
      <c r="H803" s="44" t="str">
        <f t="shared" si="154"/>
        <v/>
      </c>
      <c r="Z803" s="12">
        <f t="shared" si="155"/>
        <v>801</v>
      </c>
      <c r="AA803" s="12">
        <f t="shared" si="146"/>
        <v>17</v>
      </c>
      <c r="AB803" s="32">
        <f>IFERROR(INDEX(generale!$A$5:$I$1004,$Z803,1),"")</f>
        <v>0</v>
      </c>
      <c r="AC803" s="32">
        <f>IFERROR(INDEX(generale!$A$5:$I$1004,$Z803,2),"")</f>
        <v>0</v>
      </c>
      <c r="AD803" s="32">
        <f>IFERROR(INDEX(generale!$A$5:$I$1004,$Z803,3),"")</f>
        <v>0</v>
      </c>
      <c r="AE803" s="32">
        <f>IFERROR(INDEX(generale!$A$5:$I$1004,$Z803,4),"")</f>
        <v>0</v>
      </c>
      <c r="AF803" s="32">
        <f>IFERROR(INDEX(generale!$A$5:$I$1004,$Z803,5),"")</f>
        <v>0</v>
      </c>
      <c r="AG803" s="32">
        <f>IFERROR(INDEX(generale!$A$5:$I$1004,$Z803,6),"")</f>
        <v>0</v>
      </c>
      <c r="AH803" s="13">
        <f>IFERROR(INDEX(generale!$A$5:$I$1004,$Z803,7),"")</f>
        <v>0</v>
      </c>
      <c r="AI803" s="13">
        <f>IFERROR(INDEX(generale!$A$5:$I$1004,$Z803,8),"")</f>
        <v>0</v>
      </c>
    </row>
    <row r="804" spans="1:35">
      <c r="A804" s="12" t="str">
        <f t="shared" si="147"/>
        <v/>
      </c>
      <c r="B804" s="42" t="str">
        <f t="shared" si="148"/>
        <v/>
      </c>
      <c r="C804" s="42" t="str">
        <f t="shared" si="149"/>
        <v/>
      </c>
      <c r="D804" s="12" t="str">
        <f t="shared" si="150"/>
        <v/>
      </c>
      <c r="E804" s="12" t="str">
        <f t="shared" si="151"/>
        <v/>
      </c>
      <c r="F804" s="12" t="str">
        <f t="shared" si="152"/>
        <v/>
      </c>
      <c r="G804" s="44" t="str">
        <f t="shared" si="153"/>
        <v/>
      </c>
      <c r="H804" s="44" t="str">
        <f t="shared" si="154"/>
        <v/>
      </c>
      <c r="Z804" s="12">
        <f t="shared" si="155"/>
        <v>802</v>
      </c>
      <c r="AA804" s="12">
        <f t="shared" si="146"/>
        <v>17</v>
      </c>
      <c r="AB804" s="32">
        <f>IFERROR(INDEX(generale!$A$5:$I$1004,$Z804,1),"")</f>
        <v>0</v>
      </c>
      <c r="AC804" s="32">
        <f>IFERROR(INDEX(generale!$A$5:$I$1004,$Z804,2),"")</f>
        <v>0</v>
      </c>
      <c r="AD804" s="32">
        <f>IFERROR(INDEX(generale!$A$5:$I$1004,$Z804,3),"")</f>
        <v>0</v>
      </c>
      <c r="AE804" s="32">
        <f>IFERROR(INDEX(generale!$A$5:$I$1004,$Z804,4),"")</f>
        <v>0</v>
      </c>
      <c r="AF804" s="32">
        <f>IFERROR(INDEX(generale!$A$5:$I$1004,$Z804,5),"")</f>
        <v>0</v>
      </c>
      <c r="AG804" s="32">
        <f>IFERROR(INDEX(generale!$A$5:$I$1004,$Z804,6),"")</f>
        <v>0</v>
      </c>
      <c r="AH804" s="13">
        <f>IFERROR(INDEX(generale!$A$5:$I$1004,$Z804,7),"")</f>
        <v>0</v>
      </c>
      <c r="AI804" s="13">
        <f>IFERROR(INDEX(generale!$A$5:$I$1004,$Z804,8),"")</f>
        <v>0</v>
      </c>
    </row>
    <row r="805" spans="1:35">
      <c r="A805" s="12" t="str">
        <f t="shared" si="147"/>
        <v/>
      </c>
      <c r="B805" s="42" t="str">
        <f t="shared" si="148"/>
        <v/>
      </c>
      <c r="C805" s="42" t="str">
        <f t="shared" si="149"/>
        <v/>
      </c>
      <c r="D805" s="12" t="str">
        <f t="shared" si="150"/>
        <v/>
      </c>
      <c r="E805" s="12" t="str">
        <f t="shared" si="151"/>
        <v/>
      </c>
      <c r="F805" s="12" t="str">
        <f t="shared" si="152"/>
        <v/>
      </c>
      <c r="G805" s="44" t="str">
        <f t="shared" si="153"/>
        <v/>
      </c>
      <c r="H805" s="44" t="str">
        <f t="shared" si="154"/>
        <v/>
      </c>
      <c r="Z805" s="12">
        <f t="shared" si="155"/>
        <v>803</v>
      </c>
      <c r="AA805" s="12">
        <f t="shared" si="146"/>
        <v>17</v>
      </c>
      <c r="AB805" s="32">
        <f>IFERROR(INDEX(generale!$A$5:$I$1004,$Z805,1),"")</f>
        <v>0</v>
      </c>
      <c r="AC805" s="32">
        <f>IFERROR(INDEX(generale!$A$5:$I$1004,$Z805,2),"")</f>
        <v>0</v>
      </c>
      <c r="AD805" s="32">
        <f>IFERROR(INDEX(generale!$A$5:$I$1004,$Z805,3),"")</f>
        <v>0</v>
      </c>
      <c r="AE805" s="32">
        <f>IFERROR(INDEX(generale!$A$5:$I$1004,$Z805,4),"")</f>
        <v>0</v>
      </c>
      <c r="AF805" s="32">
        <f>IFERROR(INDEX(generale!$A$5:$I$1004,$Z805,5),"")</f>
        <v>0</v>
      </c>
      <c r="AG805" s="32">
        <f>IFERROR(INDEX(generale!$A$5:$I$1004,$Z805,6),"")</f>
        <v>0</v>
      </c>
      <c r="AH805" s="13">
        <f>IFERROR(INDEX(generale!$A$5:$I$1004,$Z805,7),"")</f>
        <v>0</v>
      </c>
      <c r="AI805" s="13">
        <f>IFERROR(INDEX(generale!$A$5:$I$1004,$Z805,8),"")</f>
        <v>0</v>
      </c>
    </row>
    <row r="806" spans="1:35">
      <c r="A806" s="12" t="str">
        <f t="shared" si="147"/>
        <v/>
      </c>
      <c r="B806" s="42" t="str">
        <f t="shared" si="148"/>
        <v/>
      </c>
      <c r="C806" s="42" t="str">
        <f t="shared" si="149"/>
        <v/>
      </c>
      <c r="D806" s="12" t="str">
        <f t="shared" si="150"/>
        <v/>
      </c>
      <c r="E806" s="12" t="str">
        <f t="shared" si="151"/>
        <v/>
      </c>
      <c r="F806" s="12" t="str">
        <f t="shared" si="152"/>
        <v/>
      </c>
      <c r="G806" s="44" t="str">
        <f t="shared" si="153"/>
        <v/>
      </c>
      <c r="H806" s="44" t="str">
        <f t="shared" si="154"/>
        <v/>
      </c>
      <c r="Z806" s="12">
        <f t="shared" si="155"/>
        <v>804</v>
      </c>
      <c r="AA806" s="12">
        <f t="shared" si="146"/>
        <v>17</v>
      </c>
      <c r="AB806" s="32">
        <f>IFERROR(INDEX(generale!$A$5:$I$1004,$Z806,1),"")</f>
        <v>0</v>
      </c>
      <c r="AC806" s="32">
        <f>IFERROR(INDEX(generale!$A$5:$I$1004,$Z806,2),"")</f>
        <v>0</v>
      </c>
      <c r="AD806" s="32">
        <f>IFERROR(INDEX(generale!$A$5:$I$1004,$Z806,3),"")</f>
        <v>0</v>
      </c>
      <c r="AE806" s="32">
        <f>IFERROR(INDEX(generale!$A$5:$I$1004,$Z806,4),"")</f>
        <v>0</v>
      </c>
      <c r="AF806" s="32">
        <f>IFERROR(INDEX(generale!$A$5:$I$1004,$Z806,5),"")</f>
        <v>0</v>
      </c>
      <c r="AG806" s="32">
        <f>IFERROR(INDEX(generale!$A$5:$I$1004,$Z806,6),"")</f>
        <v>0</v>
      </c>
      <c r="AH806" s="13">
        <f>IFERROR(INDEX(generale!$A$5:$I$1004,$Z806,7),"")</f>
        <v>0</v>
      </c>
      <c r="AI806" s="13">
        <f>IFERROR(INDEX(generale!$A$5:$I$1004,$Z806,8),"")</f>
        <v>0</v>
      </c>
    </row>
    <row r="807" spans="1:35">
      <c r="A807" s="12" t="str">
        <f t="shared" si="147"/>
        <v/>
      </c>
      <c r="B807" s="42" t="str">
        <f t="shared" si="148"/>
        <v/>
      </c>
      <c r="C807" s="42" t="str">
        <f t="shared" si="149"/>
        <v/>
      </c>
      <c r="D807" s="12" t="str">
        <f t="shared" si="150"/>
        <v/>
      </c>
      <c r="E807" s="12" t="str">
        <f t="shared" si="151"/>
        <v/>
      </c>
      <c r="F807" s="12" t="str">
        <f t="shared" si="152"/>
        <v/>
      </c>
      <c r="G807" s="44" t="str">
        <f t="shared" si="153"/>
        <v/>
      </c>
      <c r="H807" s="44" t="str">
        <f t="shared" si="154"/>
        <v/>
      </c>
      <c r="Z807" s="12">
        <f t="shared" si="155"/>
        <v>805</v>
      </c>
      <c r="AA807" s="12">
        <f t="shared" si="146"/>
        <v>17</v>
      </c>
      <c r="AB807" s="32">
        <f>IFERROR(INDEX(generale!$A$5:$I$1004,$Z807,1),"")</f>
        <v>0</v>
      </c>
      <c r="AC807" s="32">
        <f>IFERROR(INDEX(generale!$A$5:$I$1004,$Z807,2),"")</f>
        <v>0</v>
      </c>
      <c r="AD807" s="32">
        <f>IFERROR(INDEX(generale!$A$5:$I$1004,$Z807,3),"")</f>
        <v>0</v>
      </c>
      <c r="AE807" s="32">
        <f>IFERROR(INDEX(generale!$A$5:$I$1004,$Z807,4),"")</f>
        <v>0</v>
      </c>
      <c r="AF807" s="32">
        <f>IFERROR(INDEX(generale!$A$5:$I$1004,$Z807,5),"")</f>
        <v>0</v>
      </c>
      <c r="AG807" s="32">
        <f>IFERROR(INDEX(generale!$A$5:$I$1004,$Z807,6),"")</f>
        <v>0</v>
      </c>
      <c r="AH807" s="13">
        <f>IFERROR(INDEX(generale!$A$5:$I$1004,$Z807,7),"")</f>
        <v>0</v>
      </c>
      <c r="AI807" s="13">
        <f>IFERROR(INDEX(generale!$A$5:$I$1004,$Z807,8),"")</f>
        <v>0</v>
      </c>
    </row>
    <row r="808" spans="1:35">
      <c r="A808" s="12" t="str">
        <f t="shared" si="147"/>
        <v/>
      </c>
      <c r="B808" s="42" t="str">
        <f t="shared" si="148"/>
        <v/>
      </c>
      <c r="C808" s="42" t="str">
        <f t="shared" si="149"/>
        <v/>
      </c>
      <c r="D808" s="12" t="str">
        <f t="shared" si="150"/>
        <v/>
      </c>
      <c r="E808" s="12" t="str">
        <f t="shared" si="151"/>
        <v/>
      </c>
      <c r="F808" s="12" t="str">
        <f t="shared" si="152"/>
        <v/>
      </c>
      <c r="G808" s="44" t="str">
        <f t="shared" si="153"/>
        <v/>
      </c>
      <c r="H808" s="44" t="str">
        <f t="shared" si="154"/>
        <v/>
      </c>
      <c r="Z808" s="12">
        <f t="shared" si="155"/>
        <v>806</v>
      </c>
      <c r="AA808" s="12">
        <f t="shared" si="146"/>
        <v>17</v>
      </c>
      <c r="AB808" s="32">
        <f>IFERROR(INDEX(generale!$A$5:$I$1004,$Z808,1),"")</f>
        <v>0</v>
      </c>
      <c r="AC808" s="32">
        <f>IFERROR(INDEX(generale!$A$5:$I$1004,$Z808,2),"")</f>
        <v>0</v>
      </c>
      <c r="AD808" s="32">
        <f>IFERROR(INDEX(generale!$A$5:$I$1004,$Z808,3),"")</f>
        <v>0</v>
      </c>
      <c r="AE808" s="32">
        <f>IFERROR(INDEX(generale!$A$5:$I$1004,$Z808,4),"")</f>
        <v>0</v>
      </c>
      <c r="AF808" s="32">
        <f>IFERROR(INDEX(generale!$A$5:$I$1004,$Z808,5),"")</f>
        <v>0</v>
      </c>
      <c r="AG808" s="32">
        <f>IFERROR(INDEX(generale!$A$5:$I$1004,$Z808,6),"")</f>
        <v>0</v>
      </c>
      <c r="AH808" s="13">
        <f>IFERROR(INDEX(generale!$A$5:$I$1004,$Z808,7),"")</f>
        <v>0</v>
      </c>
      <c r="AI808" s="13">
        <f>IFERROR(INDEX(generale!$A$5:$I$1004,$Z808,8),"")</f>
        <v>0</v>
      </c>
    </row>
    <row r="809" spans="1:35">
      <c r="A809" s="12" t="str">
        <f t="shared" si="147"/>
        <v/>
      </c>
      <c r="B809" s="42" t="str">
        <f t="shared" si="148"/>
        <v/>
      </c>
      <c r="C809" s="42" t="str">
        <f t="shared" si="149"/>
        <v/>
      </c>
      <c r="D809" s="12" t="str">
        <f t="shared" si="150"/>
        <v/>
      </c>
      <c r="E809" s="12" t="str">
        <f t="shared" si="151"/>
        <v/>
      </c>
      <c r="F809" s="12" t="str">
        <f t="shared" si="152"/>
        <v/>
      </c>
      <c r="G809" s="44" t="str">
        <f t="shared" si="153"/>
        <v/>
      </c>
      <c r="H809" s="44" t="str">
        <f t="shared" si="154"/>
        <v/>
      </c>
      <c r="Z809" s="12">
        <f t="shared" si="155"/>
        <v>807</v>
      </c>
      <c r="AA809" s="12">
        <f t="shared" si="146"/>
        <v>17</v>
      </c>
      <c r="AB809" s="32">
        <f>IFERROR(INDEX(generale!$A$5:$I$1004,$Z809,1),"")</f>
        <v>0</v>
      </c>
      <c r="AC809" s="32">
        <f>IFERROR(INDEX(generale!$A$5:$I$1004,$Z809,2),"")</f>
        <v>0</v>
      </c>
      <c r="AD809" s="32">
        <f>IFERROR(INDEX(generale!$A$5:$I$1004,$Z809,3),"")</f>
        <v>0</v>
      </c>
      <c r="AE809" s="32">
        <f>IFERROR(INDEX(generale!$A$5:$I$1004,$Z809,4),"")</f>
        <v>0</v>
      </c>
      <c r="AF809" s="32">
        <f>IFERROR(INDEX(generale!$A$5:$I$1004,$Z809,5),"")</f>
        <v>0</v>
      </c>
      <c r="AG809" s="32">
        <f>IFERROR(INDEX(generale!$A$5:$I$1004,$Z809,6),"")</f>
        <v>0</v>
      </c>
      <c r="AH809" s="13">
        <f>IFERROR(INDEX(generale!$A$5:$I$1004,$Z809,7),"")</f>
        <v>0</v>
      </c>
      <c r="AI809" s="13">
        <f>IFERROR(INDEX(generale!$A$5:$I$1004,$Z809,8),"")</f>
        <v>0</v>
      </c>
    </row>
    <row r="810" spans="1:35">
      <c r="A810" s="12" t="str">
        <f t="shared" si="147"/>
        <v/>
      </c>
      <c r="B810" s="42" t="str">
        <f t="shared" si="148"/>
        <v/>
      </c>
      <c r="C810" s="42" t="str">
        <f t="shared" si="149"/>
        <v/>
      </c>
      <c r="D810" s="12" t="str">
        <f t="shared" si="150"/>
        <v/>
      </c>
      <c r="E810" s="12" t="str">
        <f t="shared" si="151"/>
        <v/>
      </c>
      <c r="F810" s="12" t="str">
        <f t="shared" si="152"/>
        <v/>
      </c>
      <c r="G810" s="44" t="str">
        <f t="shared" si="153"/>
        <v/>
      </c>
      <c r="H810" s="44" t="str">
        <f t="shared" si="154"/>
        <v/>
      </c>
      <c r="Z810" s="12">
        <f t="shared" si="155"/>
        <v>808</v>
      </c>
      <c r="AA810" s="12">
        <f t="shared" si="146"/>
        <v>17</v>
      </c>
      <c r="AB810" s="32">
        <f>IFERROR(INDEX(generale!$A$5:$I$1004,$Z810,1),"")</f>
        <v>0</v>
      </c>
      <c r="AC810" s="32">
        <f>IFERROR(INDEX(generale!$A$5:$I$1004,$Z810,2),"")</f>
        <v>0</v>
      </c>
      <c r="AD810" s="32">
        <f>IFERROR(INDEX(generale!$A$5:$I$1004,$Z810,3),"")</f>
        <v>0</v>
      </c>
      <c r="AE810" s="32">
        <f>IFERROR(INDEX(generale!$A$5:$I$1004,$Z810,4),"")</f>
        <v>0</v>
      </c>
      <c r="AF810" s="32">
        <f>IFERROR(INDEX(generale!$A$5:$I$1004,$Z810,5),"")</f>
        <v>0</v>
      </c>
      <c r="AG810" s="32">
        <f>IFERROR(INDEX(generale!$A$5:$I$1004,$Z810,6),"")</f>
        <v>0</v>
      </c>
      <c r="AH810" s="13">
        <f>IFERROR(INDEX(generale!$A$5:$I$1004,$Z810,7),"")</f>
        <v>0</v>
      </c>
      <c r="AI810" s="13">
        <f>IFERROR(INDEX(generale!$A$5:$I$1004,$Z810,8),"")</f>
        <v>0</v>
      </c>
    </row>
    <row r="811" spans="1:35">
      <c r="A811" s="12" t="str">
        <f t="shared" si="147"/>
        <v/>
      </c>
      <c r="B811" s="42" t="str">
        <f t="shared" si="148"/>
        <v/>
      </c>
      <c r="C811" s="42" t="str">
        <f t="shared" si="149"/>
        <v/>
      </c>
      <c r="D811" s="12" t="str">
        <f t="shared" si="150"/>
        <v/>
      </c>
      <c r="E811" s="12" t="str">
        <f t="shared" si="151"/>
        <v/>
      </c>
      <c r="F811" s="12" t="str">
        <f t="shared" si="152"/>
        <v/>
      </c>
      <c r="G811" s="44" t="str">
        <f t="shared" si="153"/>
        <v/>
      </c>
      <c r="H811" s="44" t="str">
        <f t="shared" si="154"/>
        <v/>
      </c>
      <c r="Z811" s="12">
        <f t="shared" si="155"/>
        <v>809</v>
      </c>
      <c r="AA811" s="12">
        <f t="shared" si="146"/>
        <v>17</v>
      </c>
      <c r="AB811" s="32">
        <f>IFERROR(INDEX(generale!$A$5:$I$1004,$Z811,1),"")</f>
        <v>0</v>
      </c>
      <c r="AC811" s="32">
        <f>IFERROR(INDEX(generale!$A$5:$I$1004,$Z811,2),"")</f>
        <v>0</v>
      </c>
      <c r="AD811" s="32">
        <f>IFERROR(INDEX(generale!$A$5:$I$1004,$Z811,3),"")</f>
        <v>0</v>
      </c>
      <c r="AE811" s="32">
        <f>IFERROR(INDEX(generale!$A$5:$I$1004,$Z811,4),"")</f>
        <v>0</v>
      </c>
      <c r="AF811" s="32">
        <f>IFERROR(INDEX(generale!$A$5:$I$1004,$Z811,5),"")</f>
        <v>0</v>
      </c>
      <c r="AG811" s="32">
        <f>IFERROR(INDEX(generale!$A$5:$I$1004,$Z811,6),"")</f>
        <v>0</v>
      </c>
      <c r="AH811" s="13">
        <f>IFERROR(INDEX(generale!$A$5:$I$1004,$Z811,7),"")</f>
        <v>0</v>
      </c>
      <c r="AI811" s="13">
        <f>IFERROR(INDEX(generale!$A$5:$I$1004,$Z811,8),"")</f>
        <v>0</v>
      </c>
    </row>
    <row r="812" spans="1:35">
      <c r="A812" s="12" t="str">
        <f t="shared" si="147"/>
        <v/>
      </c>
      <c r="B812" s="42" t="str">
        <f t="shared" si="148"/>
        <v/>
      </c>
      <c r="C812" s="42" t="str">
        <f t="shared" si="149"/>
        <v/>
      </c>
      <c r="D812" s="12" t="str">
        <f t="shared" si="150"/>
        <v/>
      </c>
      <c r="E812" s="12" t="str">
        <f t="shared" si="151"/>
        <v/>
      </c>
      <c r="F812" s="12" t="str">
        <f t="shared" si="152"/>
        <v/>
      </c>
      <c r="G812" s="44" t="str">
        <f t="shared" si="153"/>
        <v/>
      </c>
      <c r="H812" s="44" t="str">
        <f t="shared" si="154"/>
        <v/>
      </c>
      <c r="Z812" s="12">
        <f t="shared" si="155"/>
        <v>810</v>
      </c>
      <c r="AA812" s="12">
        <f t="shared" si="146"/>
        <v>17</v>
      </c>
      <c r="AB812" s="32">
        <f>IFERROR(INDEX(generale!$A$5:$I$1004,$Z812,1),"")</f>
        <v>0</v>
      </c>
      <c r="AC812" s="32">
        <f>IFERROR(INDEX(generale!$A$5:$I$1004,$Z812,2),"")</f>
        <v>0</v>
      </c>
      <c r="AD812" s="32">
        <f>IFERROR(INDEX(generale!$A$5:$I$1004,$Z812,3),"")</f>
        <v>0</v>
      </c>
      <c r="AE812" s="32">
        <f>IFERROR(INDEX(generale!$A$5:$I$1004,$Z812,4),"")</f>
        <v>0</v>
      </c>
      <c r="AF812" s="32">
        <f>IFERROR(INDEX(generale!$A$5:$I$1004,$Z812,5),"")</f>
        <v>0</v>
      </c>
      <c r="AG812" s="32">
        <f>IFERROR(INDEX(generale!$A$5:$I$1004,$Z812,6),"")</f>
        <v>0</v>
      </c>
      <c r="AH812" s="13">
        <f>IFERROR(INDEX(generale!$A$5:$I$1004,$Z812,7),"")</f>
        <v>0</v>
      </c>
      <c r="AI812" s="13">
        <f>IFERROR(INDEX(generale!$A$5:$I$1004,$Z812,8),"")</f>
        <v>0</v>
      </c>
    </row>
    <row r="813" spans="1:35">
      <c r="A813" s="12" t="str">
        <f t="shared" si="147"/>
        <v/>
      </c>
      <c r="B813" s="42" t="str">
        <f t="shared" si="148"/>
        <v/>
      </c>
      <c r="C813" s="42" t="str">
        <f t="shared" si="149"/>
        <v/>
      </c>
      <c r="D813" s="12" t="str">
        <f t="shared" si="150"/>
        <v/>
      </c>
      <c r="E813" s="12" t="str">
        <f t="shared" si="151"/>
        <v/>
      </c>
      <c r="F813" s="12" t="str">
        <f t="shared" si="152"/>
        <v/>
      </c>
      <c r="G813" s="44" t="str">
        <f t="shared" si="153"/>
        <v/>
      </c>
      <c r="H813" s="44" t="str">
        <f t="shared" si="154"/>
        <v/>
      </c>
      <c r="Z813" s="12">
        <f t="shared" si="155"/>
        <v>811</v>
      </c>
      <c r="AA813" s="12">
        <f t="shared" si="146"/>
        <v>17</v>
      </c>
      <c r="AB813" s="32">
        <f>IFERROR(INDEX(generale!$A$5:$I$1004,$Z813,1),"")</f>
        <v>0</v>
      </c>
      <c r="AC813" s="32">
        <f>IFERROR(INDEX(generale!$A$5:$I$1004,$Z813,2),"")</f>
        <v>0</v>
      </c>
      <c r="AD813" s="32">
        <f>IFERROR(INDEX(generale!$A$5:$I$1004,$Z813,3),"")</f>
        <v>0</v>
      </c>
      <c r="AE813" s="32">
        <f>IFERROR(INDEX(generale!$A$5:$I$1004,$Z813,4),"")</f>
        <v>0</v>
      </c>
      <c r="AF813" s="32">
        <f>IFERROR(INDEX(generale!$A$5:$I$1004,$Z813,5),"")</f>
        <v>0</v>
      </c>
      <c r="AG813" s="32">
        <f>IFERROR(INDEX(generale!$A$5:$I$1004,$Z813,6),"")</f>
        <v>0</v>
      </c>
      <c r="AH813" s="13">
        <f>IFERROR(INDEX(generale!$A$5:$I$1004,$Z813,7),"")</f>
        <v>0</v>
      </c>
      <c r="AI813" s="13">
        <f>IFERROR(INDEX(generale!$A$5:$I$1004,$Z813,8),"")</f>
        <v>0</v>
      </c>
    </row>
    <row r="814" spans="1:35">
      <c r="A814" s="12" t="str">
        <f t="shared" si="147"/>
        <v/>
      </c>
      <c r="B814" s="42" t="str">
        <f t="shared" si="148"/>
        <v/>
      </c>
      <c r="C814" s="42" t="str">
        <f t="shared" si="149"/>
        <v/>
      </c>
      <c r="D814" s="12" t="str">
        <f t="shared" si="150"/>
        <v/>
      </c>
      <c r="E814" s="12" t="str">
        <f t="shared" si="151"/>
        <v/>
      </c>
      <c r="F814" s="12" t="str">
        <f t="shared" si="152"/>
        <v/>
      </c>
      <c r="G814" s="44" t="str">
        <f t="shared" si="153"/>
        <v/>
      </c>
      <c r="H814" s="44" t="str">
        <f t="shared" si="154"/>
        <v/>
      </c>
      <c r="Z814" s="12">
        <f t="shared" si="155"/>
        <v>812</v>
      </c>
      <c r="AA814" s="12">
        <f t="shared" si="146"/>
        <v>17</v>
      </c>
      <c r="AB814" s="32">
        <f>IFERROR(INDEX(generale!$A$5:$I$1004,$Z814,1),"")</f>
        <v>0</v>
      </c>
      <c r="AC814" s="32">
        <f>IFERROR(INDEX(generale!$A$5:$I$1004,$Z814,2),"")</f>
        <v>0</v>
      </c>
      <c r="AD814" s="32">
        <f>IFERROR(INDEX(generale!$A$5:$I$1004,$Z814,3),"")</f>
        <v>0</v>
      </c>
      <c r="AE814" s="32">
        <f>IFERROR(INDEX(generale!$A$5:$I$1004,$Z814,4),"")</f>
        <v>0</v>
      </c>
      <c r="AF814" s="32">
        <f>IFERROR(INDEX(generale!$A$5:$I$1004,$Z814,5),"")</f>
        <v>0</v>
      </c>
      <c r="AG814" s="32">
        <f>IFERROR(INDEX(generale!$A$5:$I$1004,$Z814,6),"")</f>
        <v>0</v>
      </c>
      <c r="AH814" s="13">
        <f>IFERROR(INDEX(generale!$A$5:$I$1004,$Z814,7),"")</f>
        <v>0</v>
      </c>
      <c r="AI814" s="13">
        <f>IFERROR(INDEX(generale!$A$5:$I$1004,$Z814,8),"")</f>
        <v>0</v>
      </c>
    </row>
    <row r="815" spans="1:35">
      <c r="A815" s="12" t="str">
        <f t="shared" si="147"/>
        <v/>
      </c>
      <c r="B815" s="42" t="str">
        <f t="shared" si="148"/>
        <v/>
      </c>
      <c r="C815" s="42" t="str">
        <f t="shared" si="149"/>
        <v/>
      </c>
      <c r="D815" s="12" t="str">
        <f t="shared" si="150"/>
        <v/>
      </c>
      <c r="E815" s="12" t="str">
        <f t="shared" si="151"/>
        <v/>
      </c>
      <c r="F815" s="12" t="str">
        <f t="shared" si="152"/>
        <v/>
      </c>
      <c r="G815" s="44" t="str">
        <f t="shared" si="153"/>
        <v/>
      </c>
      <c r="H815" s="44" t="str">
        <f t="shared" si="154"/>
        <v/>
      </c>
      <c r="Z815" s="12">
        <f t="shared" si="155"/>
        <v>813</v>
      </c>
      <c r="AA815" s="12">
        <f t="shared" si="146"/>
        <v>17</v>
      </c>
      <c r="AB815" s="32">
        <f>IFERROR(INDEX(generale!$A$5:$I$1004,$Z815,1),"")</f>
        <v>0</v>
      </c>
      <c r="AC815" s="32">
        <f>IFERROR(INDEX(generale!$A$5:$I$1004,$Z815,2),"")</f>
        <v>0</v>
      </c>
      <c r="AD815" s="32">
        <f>IFERROR(INDEX(generale!$A$5:$I$1004,$Z815,3),"")</f>
        <v>0</v>
      </c>
      <c r="AE815" s="32">
        <f>IFERROR(INDEX(generale!$A$5:$I$1004,$Z815,4),"")</f>
        <v>0</v>
      </c>
      <c r="AF815" s="32">
        <f>IFERROR(INDEX(generale!$A$5:$I$1004,$Z815,5),"")</f>
        <v>0</v>
      </c>
      <c r="AG815" s="32">
        <f>IFERROR(INDEX(generale!$A$5:$I$1004,$Z815,6),"")</f>
        <v>0</v>
      </c>
      <c r="AH815" s="13">
        <f>IFERROR(INDEX(generale!$A$5:$I$1004,$Z815,7),"")</f>
        <v>0</v>
      </c>
      <c r="AI815" s="13">
        <f>IFERROR(INDEX(generale!$A$5:$I$1004,$Z815,8),"")</f>
        <v>0</v>
      </c>
    </row>
    <row r="816" spans="1:35">
      <c r="A816" s="12" t="str">
        <f t="shared" si="147"/>
        <v/>
      </c>
      <c r="B816" s="42" t="str">
        <f t="shared" si="148"/>
        <v/>
      </c>
      <c r="C816" s="42" t="str">
        <f t="shared" si="149"/>
        <v/>
      </c>
      <c r="D816" s="12" t="str">
        <f t="shared" si="150"/>
        <v/>
      </c>
      <c r="E816" s="12" t="str">
        <f t="shared" si="151"/>
        <v/>
      </c>
      <c r="F816" s="12" t="str">
        <f t="shared" si="152"/>
        <v/>
      </c>
      <c r="G816" s="44" t="str">
        <f t="shared" si="153"/>
        <v/>
      </c>
      <c r="H816" s="44" t="str">
        <f t="shared" si="154"/>
        <v/>
      </c>
      <c r="Z816" s="12">
        <f t="shared" si="155"/>
        <v>814</v>
      </c>
      <c r="AA816" s="12">
        <f t="shared" si="146"/>
        <v>17</v>
      </c>
      <c r="AB816" s="32">
        <f>IFERROR(INDEX(generale!$A$5:$I$1004,$Z816,1),"")</f>
        <v>0</v>
      </c>
      <c r="AC816" s="32">
        <f>IFERROR(INDEX(generale!$A$5:$I$1004,$Z816,2),"")</f>
        <v>0</v>
      </c>
      <c r="AD816" s="32">
        <f>IFERROR(INDEX(generale!$A$5:$I$1004,$Z816,3),"")</f>
        <v>0</v>
      </c>
      <c r="AE816" s="32">
        <f>IFERROR(INDEX(generale!$A$5:$I$1004,$Z816,4),"")</f>
        <v>0</v>
      </c>
      <c r="AF816" s="32">
        <f>IFERROR(INDEX(generale!$A$5:$I$1004,$Z816,5),"")</f>
        <v>0</v>
      </c>
      <c r="AG816" s="32">
        <f>IFERROR(INDEX(generale!$A$5:$I$1004,$Z816,6),"")</f>
        <v>0</v>
      </c>
      <c r="AH816" s="13">
        <f>IFERROR(INDEX(generale!$A$5:$I$1004,$Z816,7),"")</f>
        <v>0</v>
      </c>
      <c r="AI816" s="13">
        <f>IFERROR(INDEX(generale!$A$5:$I$1004,$Z816,8),"")</f>
        <v>0</v>
      </c>
    </row>
    <row r="817" spans="1:35">
      <c r="A817" s="12" t="str">
        <f t="shared" si="147"/>
        <v/>
      </c>
      <c r="B817" s="42" t="str">
        <f t="shared" si="148"/>
        <v/>
      </c>
      <c r="C817" s="42" t="str">
        <f t="shared" si="149"/>
        <v/>
      </c>
      <c r="D817" s="12" t="str">
        <f t="shared" si="150"/>
        <v/>
      </c>
      <c r="E817" s="12" t="str">
        <f t="shared" si="151"/>
        <v/>
      </c>
      <c r="F817" s="12" t="str">
        <f t="shared" si="152"/>
        <v/>
      </c>
      <c r="G817" s="44" t="str">
        <f t="shared" si="153"/>
        <v/>
      </c>
      <c r="H817" s="44" t="str">
        <f t="shared" si="154"/>
        <v/>
      </c>
      <c r="Z817" s="12">
        <f t="shared" si="155"/>
        <v>815</v>
      </c>
      <c r="AA817" s="12">
        <f t="shared" si="146"/>
        <v>17</v>
      </c>
      <c r="AB817" s="32">
        <f>IFERROR(INDEX(generale!$A$5:$I$1004,$Z817,1),"")</f>
        <v>0</v>
      </c>
      <c r="AC817" s="32">
        <f>IFERROR(INDEX(generale!$A$5:$I$1004,$Z817,2),"")</f>
        <v>0</v>
      </c>
      <c r="AD817" s="32">
        <f>IFERROR(INDEX(generale!$A$5:$I$1004,$Z817,3),"")</f>
        <v>0</v>
      </c>
      <c r="AE817" s="32">
        <f>IFERROR(INDEX(generale!$A$5:$I$1004,$Z817,4),"")</f>
        <v>0</v>
      </c>
      <c r="AF817" s="32">
        <f>IFERROR(INDEX(generale!$A$5:$I$1004,$Z817,5),"")</f>
        <v>0</v>
      </c>
      <c r="AG817" s="32">
        <f>IFERROR(INDEX(generale!$A$5:$I$1004,$Z817,6),"")</f>
        <v>0</v>
      </c>
      <c r="AH817" s="13">
        <f>IFERROR(INDEX(generale!$A$5:$I$1004,$Z817,7),"")</f>
        <v>0</v>
      </c>
      <c r="AI817" s="13">
        <f>IFERROR(INDEX(generale!$A$5:$I$1004,$Z817,8),"")</f>
        <v>0</v>
      </c>
    </row>
    <row r="818" spans="1:35">
      <c r="A818" s="12" t="str">
        <f t="shared" si="147"/>
        <v/>
      </c>
      <c r="B818" s="42" t="str">
        <f t="shared" si="148"/>
        <v/>
      </c>
      <c r="C818" s="42" t="str">
        <f t="shared" si="149"/>
        <v/>
      </c>
      <c r="D818" s="12" t="str">
        <f t="shared" si="150"/>
        <v/>
      </c>
      <c r="E818" s="12" t="str">
        <f t="shared" si="151"/>
        <v/>
      </c>
      <c r="F818" s="12" t="str">
        <f t="shared" si="152"/>
        <v/>
      </c>
      <c r="G818" s="44" t="str">
        <f t="shared" si="153"/>
        <v/>
      </c>
      <c r="H818" s="44" t="str">
        <f t="shared" si="154"/>
        <v/>
      </c>
      <c r="Z818" s="12">
        <f t="shared" si="155"/>
        <v>816</v>
      </c>
      <c r="AA818" s="12">
        <f t="shared" si="146"/>
        <v>17</v>
      </c>
      <c r="AB818" s="32">
        <f>IFERROR(INDEX(generale!$A$5:$I$1004,$Z818,1),"")</f>
        <v>0</v>
      </c>
      <c r="AC818" s="32">
        <f>IFERROR(INDEX(generale!$A$5:$I$1004,$Z818,2),"")</f>
        <v>0</v>
      </c>
      <c r="AD818" s="32">
        <f>IFERROR(INDEX(generale!$A$5:$I$1004,$Z818,3),"")</f>
        <v>0</v>
      </c>
      <c r="AE818" s="32">
        <f>IFERROR(INDEX(generale!$A$5:$I$1004,$Z818,4),"")</f>
        <v>0</v>
      </c>
      <c r="AF818" s="32">
        <f>IFERROR(INDEX(generale!$A$5:$I$1004,$Z818,5),"")</f>
        <v>0</v>
      </c>
      <c r="AG818" s="32">
        <f>IFERROR(INDEX(generale!$A$5:$I$1004,$Z818,6),"")</f>
        <v>0</v>
      </c>
      <c r="AH818" s="13">
        <f>IFERROR(INDEX(generale!$A$5:$I$1004,$Z818,7),"")</f>
        <v>0</v>
      </c>
      <c r="AI818" s="13">
        <f>IFERROR(INDEX(generale!$A$5:$I$1004,$Z818,8),"")</f>
        <v>0</v>
      </c>
    </row>
    <row r="819" spans="1:35">
      <c r="A819" s="12" t="str">
        <f t="shared" si="147"/>
        <v/>
      </c>
      <c r="B819" s="42" t="str">
        <f t="shared" si="148"/>
        <v/>
      </c>
      <c r="C819" s="42" t="str">
        <f t="shared" si="149"/>
        <v/>
      </c>
      <c r="D819" s="12" t="str">
        <f t="shared" si="150"/>
        <v/>
      </c>
      <c r="E819" s="12" t="str">
        <f t="shared" si="151"/>
        <v/>
      </c>
      <c r="F819" s="12" t="str">
        <f t="shared" si="152"/>
        <v/>
      </c>
      <c r="G819" s="44" t="str">
        <f t="shared" si="153"/>
        <v/>
      </c>
      <c r="H819" s="44" t="str">
        <f t="shared" si="154"/>
        <v/>
      </c>
      <c r="Z819" s="12">
        <f t="shared" si="155"/>
        <v>817</v>
      </c>
      <c r="AA819" s="12">
        <f t="shared" si="146"/>
        <v>17</v>
      </c>
      <c r="AB819" s="32">
        <f>IFERROR(INDEX(generale!$A$5:$I$1004,$Z819,1),"")</f>
        <v>0</v>
      </c>
      <c r="AC819" s="32">
        <f>IFERROR(INDEX(generale!$A$5:$I$1004,$Z819,2),"")</f>
        <v>0</v>
      </c>
      <c r="AD819" s="32">
        <f>IFERROR(INDEX(generale!$A$5:$I$1004,$Z819,3),"")</f>
        <v>0</v>
      </c>
      <c r="AE819" s="32">
        <f>IFERROR(INDEX(generale!$A$5:$I$1004,$Z819,4),"")</f>
        <v>0</v>
      </c>
      <c r="AF819" s="32">
        <f>IFERROR(INDEX(generale!$A$5:$I$1004,$Z819,5),"")</f>
        <v>0</v>
      </c>
      <c r="AG819" s="32">
        <f>IFERROR(INDEX(generale!$A$5:$I$1004,$Z819,6),"")</f>
        <v>0</v>
      </c>
      <c r="AH819" s="13">
        <f>IFERROR(INDEX(generale!$A$5:$I$1004,$Z819,7),"")</f>
        <v>0</v>
      </c>
      <c r="AI819" s="13">
        <f>IFERROR(INDEX(generale!$A$5:$I$1004,$Z819,8),"")</f>
        <v>0</v>
      </c>
    </row>
    <row r="820" spans="1:35">
      <c r="A820" s="12" t="str">
        <f t="shared" si="147"/>
        <v/>
      </c>
      <c r="B820" s="42" t="str">
        <f t="shared" si="148"/>
        <v/>
      </c>
      <c r="C820" s="42" t="str">
        <f t="shared" si="149"/>
        <v/>
      </c>
      <c r="D820" s="12" t="str">
        <f t="shared" si="150"/>
        <v/>
      </c>
      <c r="E820" s="12" t="str">
        <f t="shared" si="151"/>
        <v/>
      </c>
      <c r="F820" s="12" t="str">
        <f t="shared" si="152"/>
        <v/>
      </c>
      <c r="G820" s="44" t="str">
        <f t="shared" si="153"/>
        <v/>
      </c>
      <c r="H820" s="44" t="str">
        <f t="shared" si="154"/>
        <v/>
      </c>
      <c r="Z820" s="12">
        <f t="shared" si="155"/>
        <v>818</v>
      </c>
      <c r="AA820" s="12">
        <f t="shared" si="146"/>
        <v>17</v>
      </c>
      <c r="AB820" s="32">
        <f>IFERROR(INDEX(generale!$A$5:$I$1004,$Z820,1),"")</f>
        <v>0</v>
      </c>
      <c r="AC820" s="32">
        <f>IFERROR(INDEX(generale!$A$5:$I$1004,$Z820,2),"")</f>
        <v>0</v>
      </c>
      <c r="AD820" s="32">
        <f>IFERROR(INDEX(generale!$A$5:$I$1004,$Z820,3),"")</f>
        <v>0</v>
      </c>
      <c r="AE820" s="32">
        <f>IFERROR(INDEX(generale!$A$5:$I$1004,$Z820,4),"")</f>
        <v>0</v>
      </c>
      <c r="AF820" s="32">
        <f>IFERROR(INDEX(generale!$A$5:$I$1004,$Z820,5),"")</f>
        <v>0</v>
      </c>
      <c r="AG820" s="32">
        <f>IFERROR(INDEX(generale!$A$5:$I$1004,$Z820,6),"")</f>
        <v>0</v>
      </c>
      <c r="AH820" s="13">
        <f>IFERROR(INDEX(generale!$A$5:$I$1004,$Z820,7),"")</f>
        <v>0</v>
      </c>
      <c r="AI820" s="13">
        <f>IFERROR(INDEX(generale!$A$5:$I$1004,$Z820,8),"")</f>
        <v>0</v>
      </c>
    </row>
    <row r="821" spans="1:35">
      <c r="A821" s="12" t="str">
        <f t="shared" si="147"/>
        <v/>
      </c>
      <c r="B821" s="42" t="str">
        <f t="shared" si="148"/>
        <v/>
      </c>
      <c r="C821" s="42" t="str">
        <f t="shared" si="149"/>
        <v/>
      </c>
      <c r="D821" s="12" t="str">
        <f t="shared" si="150"/>
        <v/>
      </c>
      <c r="E821" s="12" t="str">
        <f t="shared" si="151"/>
        <v/>
      </c>
      <c r="F821" s="12" t="str">
        <f t="shared" si="152"/>
        <v/>
      </c>
      <c r="G821" s="44" t="str">
        <f t="shared" si="153"/>
        <v/>
      </c>
      <c r="H821" s="44" t="str">
        <f t="shared" si="154"/>
        <v/>
      </c>
      <c r="Z821" s="12">
        <f t="shared" si="155"/>
        <v>819</v>
      </c>
      <c r="AA821" s="12">
        <f t="shared" si="146"/>
        <v>17</v>
      </c>
      <c r="AB821" s="32">
        <f>IFERROR(INDEX(generale!$A$5:$I$1004,$Z821,1),"")</f>
        <v>0</v>
      </c>
      <c r="AC821" s="32">
        <f>IFERROR(INDEX(generale!$A$5:$I$1004,$Z821,2),"")</f>
        <v>0</v>
      </c>
      <c r="AD821" s="32">
        <f>IFERROR(INDEX(generale!$A$5:$I$1004,$Z821,3),"")</f>
        <v>0</v>
      </c>
      <c r="AE821" s="32">
        <f>IFERROR(INDEX(generale!$A$5:$I$1004,$Z821,4),"")</f>
        <v>0</v>
      </c>
      <c r="AF821" s="32">
        <f>IFERROR(INDEX(generale!$A$5:$I$1004,$Z821,5),"")</f>
        <v>0</v>
      </c>
      <c r="AG821" s="32">
        <f>IFERROR(INDEX(generale!$A$5:$I$1004,$Z821,6),"")</f>
        <v>0</v>
      </c>
      <c r="AH821" s="13">
        <f>IFERROR(INDEX(generale!$A$5:$I$1004,$Z821,7),"")</f>
        <v>0</v>
      </c>
      <c r="AI821" s="13">
        <f>IFERROR(INDEX(generale!$A$5:$I$1004,$Z821,8),"")</f>
        <v>0</v>
      </c>
    </row>
    <row r="822" spans="1:35">
      <c r="A822" s="12" t="str">
        <f t="shared" si="147"/>
        <v/>
      </c>
      <c r="B822" s="42" t="str">
        <f t="shared" si="148"/>
        <v/>
      </c>
      <c r="C822" s="42" t="str">
        <f t="shared" si="149"/>
        <v/>
      </c>
      <c r="D822" s="12" t="str">
        <f t="shared" si="150"/>
        <v/>
      </c>
      <c r="E822" s="12" t="str">
        <f t="shared" si="151"/>
        <v/>
      </c>
      <c r="F822" s="12" t="str">
        <f t="shared" si="152"/>
        <v/>
      </c>
      <c r="G822" s="44" t="str">
        <f t="shared" si="153"/>
        <v/>
      </c>
      <c r="H822" s="44" t="str">
        <f t="shared" si="154"/>
        <v/>
      </c>
      <c r="Z822" s="12">
        <f t="shared" si="155"/>
        <v>820</v>
      </c>
      <c r="AA822" s="12">
        <f t="shared" si="146"/>
        <v>17</v>
      </c>
      <c r="AB822" s="32">
        <f>IFERROR(INDEX(generale!$A$5:$I$1004,$Z822,1),"")</f>
        <v>0</v>
      </c>
      <c r="AC822" s="32">
        <f>IFERROR(INDEX(generale!$A$5:$I$1004,$Z822,2),"")</f>
        <v>0</v>
      </c>
      <c r="AD822" s="32">
        <f>IFERROR(INDEX(generale!$A$5:$I$1004,$Z822,3),"")</f>
        <v>0</v>
      </c>
      <c r="AE822" s="32">
        <f>IFERROR(INDEX(generale!$A$5:$I$1004,$Z822,4),"")</f>
        <v>0</v>
      </c>
      <c r="AF822" s="32">
        <f>IFERROR(INDEX(generale!$A$5:$I$1004,$Z822,5),"")</f>
        <v>0</v>
      </c>
      <c r="AG822" s="32">
        <f>IFERROR(INDEX(generale!$A$5:$I$1004,$Z822,6),"")</f>
        <v>0</v>
      </c>
      <c r="AH822" s="13">
        <f>IFERROR(INDEX(generale!$A$5:$I$1004,$Z822,7),"")</f>
        <v>0</v>
      </c>
      <c r="AI822" s="13">
        <f>IFERROR(INDEX(generale!$A$5:$I$1004,$Z822,8),"")</f>
        <v>0</v>
      </c>
    </row>
    <row r="823" spans="1:35">
      <c r="A823" s="12" t="str">
        <f t="shared" si="147"/>
        <v/>
      </c>
      <c r="B823" s="42" t="str">
        <f t="shared" si="148"/>
        <v/>
      </c>
      <c r="C823" s="42" t="str">
        <f t="shared" si="149"/>
        <v/>
      </c>
      <c r="D823" s="12" t="str">
        <f t="shared" si="150"/>
        <v/>
      </c>
      <c r="E823" s="12" t="str">
        <f t="shared" si="151"/>
        <v/>
      </c>
      <c r="F823" s="12" t="str">
        <f t="shared" si="152"/>
        <v/>
      </c>
      <c r="G823" s="44" t="str">
        <f t="shared" si="153"/>
        <v/>
      </c>
      <c r="H823" s="44" t="str">
        <f t="shared" si="154"/>
        <v/>
      </c>
      <c r="Z823" s="12">
        <f t="shared" si="155"/>
        <v>821</v>
      </c>
      <c r="AA823" s="12">
        <f t="shared" si="146"/>
        <v>17</v>
      </c>
      <c r="AB823" s="32">
        <f>IFERROR(INDEX(generale!$A$5:$I$1004,$Z823,1),"")</f>
        <v>0</v>
      </c>
      <c r="AC823" s="32">
        <f>IFERROR(INDEX(generale!$A$5:$I$1004,$Z823,2),"")</f>
        <v>0</v>
      </c>
      <c r="AD823" s="32">
        <f>IFERROR(INDEX(generale!$A$5:$I$1004,$Z823,3),"")</f>
        <v>0</v>
      </c>
      <c r="AE823" s="32">
        <f>IFERROR(INDEX(generale!$A$5:$I$1004,$Z823,4),"")</f>
        <v>0</v>
      </c>
      <c r="AF823" s="32">
        <f>IFERROR(INDEX(generale!$A$5:$I$1004,$Z823,5),"")</f>
        <v>0</v>
      </c>
      <c r="AG823" s="32">
        <f>IFERROR(INDEX(generale!$A$5:$I$1004,$Z823,6),"")</f>
        <v>0</v>
      </c>
      <c r="AH823" s="13">
        <f>IFERROR(INDEX(generale!$A$5:$I$1004,$Z823,7),"")</f>
        <v>0</v>
      </c>
      <c r="AI823" s="13">
        <f>IFERROR(INDEX(generale!$A$5:$I$1004,$Z823,8),"")</f>
        <v>0</v>
      </c>
    </row>
    <row r="824" spans="1:35">
      <c r="A824" s="12" t="str">
        <f t="shared" si="147"/>
        <v/>
      </c>
      <c r="B824" s="42" t="str">
        <f t="shared" si="148"/>
        <v/>
      </c>
      <c r="C824" s="42" t="str">
        <f t="shared" si="149"/>
        <v/>
      </c>
      <c r="D824" s="12" t="str">
        <f t="shared" si="150"/>
        <v/>
      </c>
      <c r="E824" s="12" t="str">
        <f t="shared" si="151"/>
        <v/>
      </c>
      <c r="F824" s="12" t="str">
        <f t="shared" si="152"/>
        <v/>
      </c>
      <c r="G824" s="44" t="str">
        <f t="shared" si="153"/>
        <v/>
      </c>
      <c r="H824" s="44" t="str">
        <f t="shared" si="154"/>
        <v/>
      </c>
      <c r="Z824" s="12">
        <f t="shared" si="155"/>
        <v>822</v>
      </c>
      <c r="AA824" s="12">
        <f t="shared" si="146"/>
        <v>17</v>
      </c>
      <c r="AB824" s="32">
        <f>IFERROR(INDEX(generale!$A$5:$I$1004,$Z824,1),"")</f>
        <v>0</v>
      </c>
      <c r="AC824" s="32">
        <f>IFERROR(INDEX(generale!$A$5:$I$1004,$Z824,2),"")</f>
        <v>0</v>
      </c>
      <c r="AD824" s="32">
        <f>IFERROR(INDEX(generale!$A$5:$I$1004,$Z824,3),"")</f>
        <v>0</v>
      </c>
      <c r="AE824" s="32">
        <f>IFERROR(INDEX(generale!$A$5:$I$1004,$Z824,4),"")</f>
        <v>0</v>
      </c>
      <c r="AF824" s="32">
        <f>IFERROR(INDEX(generale!$A$5:$I$1004,$Z824,5),"")</f>
        <v>0</v>
      </c>
      <c r="AG824" s="32">
        <f>IFERROR(INDEX(generale!$A$5:$I$1004,$Z824,6),"")</f>
        <v>0</v>
      </c>
      <c r="AH824" s="13">
        <f>IFERROR(INDEX(generale!$A$5:$I$1004,$Z824,7),"")</f>
        <v>0</v>
      </c>
      <c r="AI824" s="13">
        <f>IFERROR(INDEX(generale!$A$5:$I$1004,$Z824,8),"")</f>
        <v>0</v>
      </c>
    </row>
    <row r="825" spans="1:35">
      <c r="A825" s="12" t="str">
        <f t="shared" si="147"/>
        <v/>
      </c>
      <c r="B825" s="42" t="str">
        <f t="shared" si="148"/>
        <v/>
      </c>
      <c r="C825" s="42" t="str">
        <f t="shared" si="149"/>
        <v/>
      </c>
      <c r="D825" s="12" t="str">
        <f t="shared" si="150"/>
        <v/>
      </c>
      <c r="E825" s="12" t="str">
        <f t="shared" si="151"/>
        <v/>
      </c>
      <c r="F825" s="12" t="str">
        <f t="shared" si="152"/>
        <v/>
      </c>
      <c r="G825" s="44" t="str">
        <f t="shared" si="153"/>
        <v/>
      </c>
      <c r="H825" s="44" t="str">
        <f t="shared" si="154"/>
        <v/>
      </c>
      <c r="Z825" s="12">
        <f t="shared" si="155"/>
        <v>823</v>
      </c>
      <c r="AA825" s="12">
        <f t="shared" si="146"/>
        <v>17</v>
      </c>
      <c r="AB825" s="32">
        <f>IFERROR(INDEX(generale!$A$5:$I$1004,$Z825,1),"")</f>
        <v>0</v>
      </c>
      <c r="AC825" s="32">
        <f>IFERROR(INDEX(generale!$A$5:$I$1004,$Z825,2),"")</f>
        <v>0</v>
      </c>
      <c r="AD825" s="32">
        <f>IFERROR(INDEX(generale!$A$5:$I$1004,$Z825,3),"")</f>
        <v>0</v>
      </c>
      <c r="AE825" s="32">
        <f>IFERROR(INDEX(generale!$A$5:$I$1004,$Z825,4),"")</f>
        <v>0</v>
      </c>
      <c r="AF825" s="32">
        <f>IFERROR(INDEX(generale!$A$5:$I$1004,$Z825,5),"")</f>
        <v>0</v>
      </c>
      <c r="AG825" s="32">
        <f>IFERROR(INDEX(generale!$A$5:$I$1004,$Z825,6),"")</f>
        <v>0</v>
      </c>
      <c r="AH825" s="13">
        <f>IFERROR(INDEX(generale!$A$5:$I$1004,$Z825,7),"")</f>
        <v>0</v>
      </c>
      <c r="AI825" s="13">
        <f>IFERROR(INDEX(generale!$A$5:$I$1004,$Z825,8),"")</f>
        <v>0</v>
      </c>
    </row>
    <row r="826" spans="1:35">
      <c r="A826" s="12" t="str">
        <f t="shared" si="147"/>
        <v/>
      </c>
      <c r="B826" s="42" t="str">
        <f t="shared" si="148"/>
        <v/>
      </c>
      <c r="C826" s="42" t="str">
        <f t="shared" si="149"/>
        <v/>
      </c>
      <c r="D826" s="12" t="str">
        <f t="shared" si="150"/>
        <v/>
      </c>
      <c r="E826" s="12" t="str">
        <f t="shared" si="151"/>
        <v/>
      </c>
      <c r="F826" s="12" t="str">
        <f t="shared" si="152"/>
        <v/>
      </c>
      <c r="G826" s="44" t="str">
        <f t="shared" si="153"/>
        <v/>
      </c>
      <c r="H826" s="44" t="str">
        <f t="shared" si="154"/>
        <v/>
      </c>
      <c r="Z826" s="12">
        <f t="shared" si="155"/>
        <v>824</v>
      </c>
      <c r="AA826" s="12">
        <f t="shared" si="146"/>
        <v>17</v>
      </c>
      <c r="AB826" s="32">
        <f>IFERROR(INDEX(generale!$A$5:$I$1004,$Z826,1),"")</f>
        <v>0</v>
      </c>
      <c r="AC826" s="32">
        <f>IFERROR(INDEX(generale!$A$5:$I$1004,$Z826,2),"")</f>
        <v>0</v>
      </c>
      <c r="AD826" s="32">
        <f>IFERROR(INDEX(generale!$A$5:$I$1004,$Z826,3),"")</f>
        <v>0</v>
      </c>
      <c r="AE826" s="32">
        <f>IFERROR(INDEX(generale!$A$5:$I$1004,$Z826,4),"")</f>
        <v>0</v>
      </c>
      <c r="AF826" s="32">
        <f>IFERROR(INDEX(generale!$A$5:$I$1004,$Z826,5),"")</f>
        <v>0</v>
      </c>
      <c r="AG826" s="32">
        <f>IFERROR(INDEX(generale!$A$5:$I$1004,$Z826,6),"")</f>
        <v>0</v>
      </c>
      <c r="AH826" s="13">
        <f>IFERROR(INDEX(generale!$A$5:$I$1004,$Z826,7),"")</f>
        <v>0</v>
      </c>
      <c r="AI826" s="13">
        <f>IFERROR(INDEX(generale!$A$5:$I$1004,$Z826,8),"")</f>
        <v>0</v>
      </c>
    </row>
    <row r="827" spans="1:35">
      <c r="A827" s="12" t="str">
        <f t="shared" si="147"/>
        <v/>
      </c>
      <c r="B827" s="42" t="str">
        <f t="shared" si="148"/>
        <v/>
      </c>
      <c r="C827" s="42" t="str">
        <f t="shared" si="149"/>
        <v/>
      </c>
      <c r="D827" s="12" t="str">
        <f t="shared" si="150"/>
        <v/>
      </c>
      <c r="E827" s="12" t="str">
        <f t="shared" si="151"/>
        <v/>
      </c>
      <c r="F827" s="12" t="str">
        <f t="shared" si="152"/>
        <v/>
      </c>
      <c r="G827" s="44" t="str">
        <f t="shared" si="153"/>
        <v/>
      </c>
      <c r="H827" s="44" t="str">
        <f t="shared" si="154"/>
        <v/>
      </c>
      <c r="Z827" s="12">
        <f t="shared" si="155"/>
        <v>825</v>
      </c>
      <c r="AA827" s="12">
        <f t="shared" si="146"/>
        <v>17</v>
      </c>
      <c r="AB827" s="32">
        <f>IFERROR(INDEX(generale!$A$5:$I$1004,$Z827,1),"")</f>
        <v>0</v>
      </c>
      <c r="AC827" s="32">
        <f>IFERROR(INDEX(generale!$A$5:$I$1004,$Z827,2),"")</f>
        <v>0</v>
      </c>
      <c r="AD827" s="32">
        <f>IFERROR(INDEX(generale!$A$5:$I$1004,$Z827,3),"")</f>
        <v>0</v>
      </c>
      <c r="AE827" s="32">
        <f>IFERROR(INDEX(generale!$A$5:$I$1004,$Z827,4),"")</f>
        <v>0</v>
      </c>
      <c r="AF827" s="32">
        <f>IFERROR(INDEX(generale!$A$5:$I$1004,$Z827,5),"")</f>
        <v>0</v>
      </c>
      <c r="AG827" s="32">
        <f>IFERROR(INDEX(generale!$A$5:$I$1004,$Z827,6),"")</f>
        <v>0</v>
      </c>
      <c r="AH827" s="13">
        <f>IFERROR(INDEX(generale!$A$5:$I$1004,$Z827,7),"")</f>
        <v>0</v>
      </c>
      <c r="AI827" s="13">
        <f>IFERROR(INDEX(generale!$A$5:$I$1004,$Z827,8),"")</f>
        <v>0</v>
      </c>
    </row>
    <row r="828" spans="1:35">
      <c r="A828" s="12" t="str">
        <f t="shared" si="147"/>
        <v/>
      </c>
      <c r="B828" s="42" t="str">
        <f t="shared" si="148"/>
        <v/>
      </c>
      <c r="C828" s="42" t="str">
        <f t="shared" si="149"/>
        <v/>
      </c>
      <c r="D828" s="12" t="str">
        <f t="shared" si="150"/>
        <v/>
      </c>
      <c r="E828" s="12" t="str">
        <f t="shared" si="151"/>
        <v/>
      </c>
      <c r="F828" s="12" t="str">
        <f t="shared" si="152"/>
        <v/>
      </c>
      <c r="G828" s="44" t="str">
        <f t="shared" si="153"/>
        <v/>
      </c>
      <c r="H828" s="44" t="str">
        <f t="shared" si="154"/>
        <v/>
      </c>
      <c r="Z828" s="12">
        <f t="shared" si="155"/>
        <v>826</v>
      </c>
      <c r="AA828" s="12">
        <f t="shared" si="146"/>
        <v>17</v>
      </c>
      <c r="AB828" s="32">
        <f>IFERROR(INDEX(generale!$A$5:$I$1004,$Z828,1),"")</f>
        <v>0</v>
      </c>
      <c r="AC828" s="32">
        <f>IFERROR(INDEX(generale!$A$5:$I$1004,$Z828,2),"")</f>
        <v>0</v>
      </c>
      <c r="AD828" s="32">
        <f>IFERROR(INDEX(generale!$A$5:$I$1004,$Z828,3),"")</f>
        <v>0</v>
      </c>
      <c r="AE828" s="32">
        <f>IFERROR(INDEX(generale!$A$5:$I$1004,$Z828,4),"")</f>
        <v>0</v>
      </c>
      <c r="AF828" s="32">
        <f>IFERROR(INDEX(generale!$A$5:$I$1004,$Z828,5),"")</f>
        <v>0</v>
      </c>
      <c r="AG828" s="32">
        <f>IFERROR(INDEX(generale!$A$5:$I$1004,$Z828,6),"")</f>
        <v>0</v>
      </c>
      <c r="AH828" s="13">
        <f>IFERROR(INDEX(generale!$A$5:$I$1004,$Z828,7),"")</f>
        <v>0</v>
      </c>
      <c r="AI828" s="13">
        <f>IFERROR(INDEX(generale!$A$5:$I$1004,$Z828,8),"")</f>
        <v>0</v>
      </c>
    </row>
    <row r="829" spans="1:35">
      <c r="A829" s="12" t="str">
        <f t="shared" si="147"/>
        <v/>
      </c>
      <c r="B829" s="42" t="str">
        <f t="shared" si="148"/>
        <v/>
      </c>
      <c r="C829" s="42" t="str">
        <f t="shared" si="149"/>
        <v/>
      </c>
      <c r="D829" s="12" t="str">
        <f t="shared" si="150"/>
        <v/>
      </c>
      <c r="E829" s="12" t="str">
        <f t="shared" si="151"/>
        <v/>
      </c>
      <c r="F829" s="12" t="str">
        <f t="shared" si="152"/>
        <v/>
      </c>
      <c r="G829" s="44" t="str">
        <f t="shared" si="153"/>
        <v/>
      </c>
      <c r="H829" s="44" t="str">
        <f t="shared" si="154"/>
        <v/>
      </c>
      <c r="Z829" s="12">
        <f t="shared" si="155"/>
        <v>827</v>
      </c>
      <c r="AA829" s="12">
        <f t="shared" si="146"/>
        <v>17</v>
      </c>
      <c r="AB829" s="32">
        <f>IFERROR(INDEX(generale!$A$5:$I$1004,$Z829,1),"")</f>
        <v>0</v>
      </c>
      <c r="AC829" s="32">
        <f>IFERROR(INDEX(generale!$A$5:$I$1004,$Z829,2),"")</f>
        <v>0</v>
      </c>
      <c r="AD829" s="32">
        <f>IFERROR(INDEX(generale!$A$5:$I$1004,$Z829,3),"")</f>
        <v>0</v>
      </c>
      <c r="AE829" s="32">
        <f>IFERROR(INDEX(generale!$A$5:$I$1004,$Z829,4),"")</f>
        <v>0</v>
      </c>
      <c r="AF829" s="32">
        <f>IFERROR(INDEX(generale!$A$5:$I$1004,$Z829,5),"")</f>
        <v>0</v>
      </c>
      <c r="AG829" s="32">
        <f>IFERROR(INDEX(generale!$A$5:$I$1004,$Z829,6),"")</f>
        <v>0</v>
      </c>
      <c r="AH829" s="13">
        <f>IFERROR(INDEX(generale!$A$5:$I$1004,$Z829,7),"")</f>
        <v>0</v>
      </c>
      <c r="AI829" s="13">
        <f>IFERROR(INDEX(generale!$A$5:$I$1004,$Z829,8),"")</f>
        <v>0</v>
      </c>
    </row>
    <row r="830" spans="1:35">
      <c r="A830" s="12" t="str">
        <f t="shared" si="147"/>
        <v/>
      </c>
      <c r="B830" s="42" t="str">
        <f t="shared" si="148"/>
        <v/>
      </c>
      <c r="C830" s="42" t="str">
        <f t="shared" si="149"/>
        <v/>
      </c>
      <c r="D830" s="12" t="str">
        <f t="shared" si="150"/>
        <v/>
      </c>
      <c r="E830" s="12" t="str">
        <f t="shared" si="151"/>
        <v/>
      </c>
      <c r="F830" s="12" t="str">
        <f t="shared" si="152"/>
        <v/>
      </c>
      <c r="G830" s="44" t="str">
        <f t="shared" si="153"/>
        <v/>
      </c>
      <c r="H830" s="44" t="str">
        <f t="shared" si="154"/>
        <v/>
      </c>
      <c r="Z830" s="12">
        <f t="shared" si="155"/>
        <v>828</v>
      </c>
      <c r="AA830" s="12">
        <f t="shared" si="146"/>
        <v>17</v>
      </c>
      <c r="AB830" s="32">
        <f>IFERROR(INDEX(generale!$A$5:$I$1004,$Z830,1),"")</f>
        <v>0</v>
      </c>
      <c r="AC830" s="32">
        <f>IFERROR(INDEX(generale!$A$5:$I$1004,$Z830,2),"")</f>
        <v>0</v>
      </c>
      <c r="AD830" s="32">
        <f>IFERROR(INDEX(generale!$A$5:$I$1004,$Z830,3),"")</f>
        <v>0</v>
      </c>
      <c r="AE830" s="32">
        <f>IFERROR(INDEX(generale!$A$5:$I$1004,$Z830,4),"")</f>
        <v>0</v>
      </c>
      <c r="AF830" s="32">
        <f>IFERROR(INDEX(generale!$A$5:$I$1004,$Z830,5),"")</f>
        <v>0</v>
      </c>
      <c r="AG830" s="32">
        <f>IFERROR(INDEX(generale!$A$5:$I$1004,$Z830,6),"")</f>
        <v>0</v>
      </c>
      <c r="AH830" s="13">
        <f>IFERROR(INDEX(generale!$A$5:$I$1004,$Z830,7),"")</f>
        <v>0</v>
      </c>
      <c r="AI830" s="13">
        <f>IFERROR(INDEX(generale!$A$5:$I$1004,$Z830,8),"")</f>
        <v>0</v>
      </c>
    </row>
    <row r="831" spans="1:35">
      <c r="A831" s="12" t="str">
        <f t="shared" si="147"/>
        <v/>
      </c>
      <c r="B831" s="42" t="str">
        <f t="shared" si="148"/>
        <v/>
      </c>
      <c r="C831" s="42" t="str">
        <f t="shared" si="149"/>
        <v/>
      </c>
      <c r="D831" s="12" t="str">
        <f t="shared" si="150"/>
        <v/>
      </c>
      <c r="E831" s="12" t="str">
        <f t="shared" si="151"/>
        <v/>
      </c>
      <c r="F831" s="12" t="str">
        <f t="shared" si="152"/>
        <v/>
      </c>
      <c r="G831" s="44" t="str">
        <f t="shared" si="153"/>
        <v/>
      </c>
      <c r="H831" s="44" t="str">
        <f t="shared" si="154"/>
        <v/>
      </c>
      <c r="Z831" s="12">
        <f t="shared" si="155"/>
        <v>829</v>
      </c>
      <c r="AA831" s="12">
        <f t="shared" si="146"/>
        <v>17</v>
      </c>
      <c r="AB831" s="32">
        <f>IFERROR(INDEX(generale!$A$5:$I$1004,$Z831,1),"")</f>
        <v>0</v>
      </c>
      <c r="AC831" s="32">
        <f>IFERROR(INDEX(generale!$A$5:$I$1004,$Z831,2),"")</f>
        <v>0</v>
      </c>
      <c r="AD831" s="32">
        <f>IFERROR(INDEX(generale!$A$5:$I$1004,$Z831,3),"")</f>
        <v>0</v>
      </c>
      <c r="AE831" s="32">
        <f>IFERROR(INDEX(generale!$A$5:$I$1004,$Z831,4),"")</f>
        <v>0</v>
      </c>
      <c r="AF831" s="32">
        <f>IFERROR(INDEX(generale!$A$5:$I$1004,$Z831,5),"")</f>
        <v>0</v>
      </c>
      <c r="AG831" s="32">
        <f>IFERROR(INDEX(generale!$A$5:$I$1004,$Z831,6),"")</f>
        <v>0</v>
      </c>
      <c r="AH831" s="13">
        <f>IFERROR(INDEX(generale!$A$5:$I$1004,$Z831,7),"")</f>
        <v>0</v>
      </c>
      <c r="AI831" s="13">
        <f>IFERROR(INDEX(generale!$A$5:$I$1004,$Z831,8),"")</f>
        <v>0</v>
      </c>
    </row>
    <row r="832" spans="1:35">
      <c r="A832" s="12" t="str">
        <f t="shared" si="147"/>
        <v/>
      </c>
      <c r="B832" s="42" t="str">
        <f t="shared" si="148"/>
        <v/>
      </c>
      <c r="C832" s="42" t="str">
        <f t="shared" si="149"/>
        <v/>
      </c>
      <c r="D832" s="12" t="str">
        <f t="shared" si="150"/>
        <v/>
      </c>
      <c r="E832" s="12" t="str">
        <f t="shared" si="151"/>
        <v/>
      </c>
      <c r="F832" s="12" t="str">
        <f t="shared" si="152"/>
        <v/>
      </c>
      <c r="G832" s="44" t="str">
        <f t="shared" si="153"/>
        <v/>
      </c>
      <c r="H832" s="44" t="str">
        <f t="shared" si="154"/>
        <v/>
      </c>
      <c r="Z832" s="12">
        <f t="shared" si="155"/>
        <v>830</v>
      </c>
      <c r="AA832" s="12">
        <f t="shared" si="146"/>
        <v>17</v>
      </c>
      <c r="AB832" s="32">
        <f>IFERROR(INDEX(generale!$A$5:$I$1004,$Z832,1),"")</f>
        <v>0</v>
      </c>
      <c r="AC832" s="32">
        <f>IFERROR(INDEX(generale!$A$5:$I$1004,$Z832,2),"")</f>
        <v>0</v>
      </c>
      <c r="AD832" s="32">
        <f>IFERROR(INDEX(generale!$A$5:$I$1004,$Z832,3),"")</f>
        <v>0</v>
      </c>
      <c r="AE832" s="32">
        <f>IFERROR(INDEX(generale!$A$5:$I$1004,$Z832,4),"")</f>
        <v>0</v>
      </c>
      <c r="AF832" s="32">
        <f>IFERROR(INDEX(generale!$A$5:$I$1004,$Z832,5),"")</f>
        <v>0</v>
      </c>
      <c r="AG832" s="32">
        <f>IFERROR(INDEX(generale!$A$5:$I$1004,$Z832,6),"")</f>
        <v>0</v>
      </c>
      <c r="AH832" s="13">
        <f>IFERROR(INDEX(generale!$A$5:$I$1004,$Z832,7),"")</f>
        <v>0</v>
      </c>
      <c r="AI832" s="13">
        <f>IFERROR(INDEX(generale!$A$5:$I$1004,$Z832,8),"")</f>
        <v>0</v>
      </c>
    </row>
    <row r="833" spans="1:35">
      <c r="A833" s="12" t="str">
        <f t="shared" si="147"/>
        <v/>
      </c>
      <c r="B833" s="42" t="str">
        <f t="shared" si="148"/>
        <v/>
      </c>
      <c r="C833" s="42" t="str">
        <f t="shared" si="149"/>
        <v/>
      </c>
      <c r="D833" s="12" t="str">
        <f t="shared" si="150"/>
        <v/>
      </c>
      <c r="E833" s="12" t="str">
        <f t="shared" si="151"/>
        <v/>
      </c>
      <c r="F833" s="12" t="str">
        <f t="shared" si="152"/>
        <v/>
      </c>
      <c r="G833" s="44" t="str">
        <f t="shared" si="153"/>
        <v/>
      </c>
      <c r="H833" s="44" t="str">
        <f t="shared" si="154"/>
        <v/>
      </c>
      <c r="Z833" s="12">
        <f t="shared" si="155"/>
        <v>831</v>
      </c>
      <c r="AA833" s="12">
        <f t="shared" si="146"/>
        <v>17</v>
      </c>
      <c r="AB833" s="32">
        <f>IFERROR(INDEX(generale!$A$5:$I$1004,$Z833,1),"")</f>
        <v>0</v>
      </c>
      <c r="AC833" s="32">
        <f>IFERROR(INDEX(generale!$A$5:$I$1004,$Z833,2),"")</f>
        <v>0</v>
      </c>
      <c r="AD833" s="32">
        <f>IFERROR(INDEX(generale!$A$5:$I$1004,$Z833,3),"")</f>
        <v>0</v>
      </c>
      <c r="AE833" s="32">
        <f>IFERROR(INDEX(generale!$A$5:$I$1004,$Z833,4),"")</f>
        <v>0</v>
      </c>
      <c r="AF833" s="32">
        <f>IFERROR(INDEX(generale!$A$5:$I$1004,$Z833,5),"")</f>
        <v>0</v>
      </c>
      <c r="AG833" s="32">
        <f>IFERROR(INDEX(generale!$A$5:$I$1004,$Z833,6),"")</f>
        <v>0</v>
      </c>
      <c r="AH833" s="13">
        <f>IFERROR(INDEX(generale!$A$5:$I$1004,$Z833,7),"")</f>
        <v>0</v>
      </c>
      <c r="AI833" s="13">
        <f>IFERROR(INDEX(generale!$A$5:$I$1004,$Z833,8),"")</f>
        <v>0</v>
      </c>
    </row>
    <row r="834" spans="1:35">
      <c r="A834" s="12" t="str">
        <f t="shared" si="147"/>
        <v/>
      </c>
      <c r="B834" s="42" t="str">
        <f t="shared" si="148"/>
        <v/>
      </c>
      <c r="C834" s="42" t="str">
        <f t="shared" si="149"/>
        <v/>
      </c>
      <c r="D834" s="12" t="str">
        <f t="shared" si="150"/>
        <v/>
      </c>
      <c r="E834" s="12" t="str">
        <f t="shared" si="151"/>
        <v/>
      </c>
      <c r="F834" s="12" t="str">
        <f t="shared" si="152"/>
        <v/>
      </c>
      <c r="G834" s="44" t="str">
        <f t="shared" si="153"/>
        <v/>
      </c>
      <c r="H834" s="44" t="str">
        <f t="shared" si="154"/>
        <v/>
      </c>
      <c r="Z834" s="12">
        <f t="shared" si="155"/>
        <v>832</v>
      </c>
      <c r="AA834" s="12">
        <f t="shared" si="146"/>
        <v>17</v>
      </c>
      <c r="AB834" s="32">
        <f>IFERROR(INDEX(generale!$A$5:$I$1004,$Z834,1),"")</f>
        <v>0</v>
      </c>
      <c r="AC834" s="32">
        <f>IFERROR(INDEX(generale!$A$5:$I$1004,$Z834,2),"")</f>
        <v>0</v>
      </c>
      <c r="AD834" s="32">
        <f>IFERROR(INDEX(generale!$A$5:$I$1004,$Z834,3),"")</f>
        <v>0</v>
      </c>
      <c r="AE834" s="32">
        <f>IFERROR(INDEX(generale!$A$5:$I$1004,$Z834,4),"")</f>
        <v>0</v>
      </c>
      <c r="AF834" s="32">
        <f>IFERROR(INDEX(generale!$A$5:$I$1004,$Z834,5),"")</f>
        <v>0</v>
      </c>
      <c r="AG834" s="32">
        <f>IFERROR(INDEX(generale!$A$5:$I$1004,$Z834,6),"")</f>
        <v>0</v>
      </c>
      <c r="AH834" s="13">
        <f>IFERROR(INDEX(generale!$A$5:$I$1004,$Z834,7),"")</f>
        <v>0</v>
      </c>
      <c r="AI834" s="13">
        <f>IFERROR(INDEX(generale!$A$5:$I$1004,$Z834,8),"")</f>
        <v>0</v>
      </c>
    </row>
    <row r="835" spans="1:35">
      <c r="A835" s="12" t="str">
        <f t="shared" si="147"/>
        <v/>
      </c>
      <c r="B835" s="42" t="str">
        <f t="shared" si="148"/>
        <v/>
      </c>
      <c r="C835" s="42" t="str">
        <f t="shared" si="149"/>
        <v/>
      </c>
      <c r="D835" s="12" t="str">
        <f t="shared" si="150"/>
        <v/>
      </c>
      <c r="E835" s="12" t="str">
        <f t="shared" si="151"/>
        <v/>
      </c>
      <c r="F835" s="12" t="str">
        <f t="shared" si="152"/>
        <v/>
      </c>
      <c r="G835" s="44" t="str">
        <f t="shared" si="153"/>
        <v/>
      </c>
      <c r="H835" s="44" t="str">
        <f t="shared" si="154"/>
        <v/>
      </c>
      <c r="Z835" s="12">
        <f t="shared" si="155"/>
        <v>833</v>
      </c>
      <c r="AA835" s="12">
        <f t="shared" ref="AA835:AA898" si="156">SUM(IF($E$3=AF835,TRUE,FALSE),AA834)</f>
        <v>17</v>
      </c>
      <c r="AB835" s="32">
        <f>IFERROR(INDEX(generale!$A$5:$I$1004,$Z835,1),"")</f>
        <v>0</v>
      </c>
      <c r="AC835" s="32">
        <f>IFERROR(INDEX(generale!$A$5:$I$1004,$Z835,2),"")</f>
        <v>0</v>
      </c>
      <c r="AD835" s="32">
        <f>IFERROR(INDEX(generale!$A$5:$I$1004,$Z835,3),"")</f>
        <v>0</v>
      </c>
      <c r="AE835" s="32">
        <f>IFERROR(INDEX(generale!$A$5:$I$1004,$Z835,4),"")</f>
        <v>0</v>
      </c>
      <c r="AF835" s="32">
        <f>IFERROR(INDEX(generale!$A$5:$I$1004,$Z835,5),"")</f>
        <v>0</v>
      </c>
      <c r="AG835" s="32">
        <f>IFERROR(INDEX(generale!$A$5:$I$1004,$Z835,6),"")</f>
        <v>0</v>
      </c>
      <c r="AH835" s="13">
        <f>IFERROR(INDEX(generale!$A$5:$I$1004,$Z835,7),"")</f>
        <v>0</v>
      </c>
      <c r="AI835" s="13">
        <f>IFERROR(INDEX(generale!$A$5:$I$1004,$Z835,8),"")</f>
        <v>0</v>
      </c>
    </row>
    <row r="836" spans="1:35">
      <c r="A836" s="12" t="str">
        <f t="shared" si="147"/>
        <v/>
      </c>
      <c r="B836" s="42" t="str">
        <f t="shared" si="148"/>
        <v/>
      </c>
      <c r="C836" s="42" t="str">
        <f t="shared" si="149"/>
        <v/>
      </c>
      <c r="D836" s="12" t="str">
        <f t="shared" si="150"/>
        <v/>
      </c>
      <c r="E836" s="12" t="str">
        <f t="shared" si="151"/>
        <v/>
      </c>
      <c r="F836" s="12" t="str">
        <f t="shared" si="152"/>
        <v/>
      </c>
      <c r="G836" s="44" t="str">
        <f t="shared" si="153"/>
        <v/>
      </c>
      <c r="H836" s="44" t="str">
        <f t="shared" si="154"/>
        <v/>
      </c>
      <c r="Z836" s="12">
        <f t="shared" si="155"/>
        <v>834</v>
      </c>
      <c r="AA836" s="12">
        <f t="shared" si="156"/>
        <v>17</v>
      </c>
      <c r="AB836" s="32">
        <f>IFERROR(INDEX(generale!$A$5:$I$1004,$Z836,1),"")</f>
        <v>0</v>
      </c>
      <c r="AC836" s="32">
        <f>IFERROR(INDEX(generale!$A$5:$I$1004,$Z836,2),"")</f>
        <v>0</v>
      </c>
      <c r="AD836" s="32">
        <f>IFERROR(INDEX(generale!$A$5:$I$1004,$Z836,3),"")</f>
        <v>0</v>
      </c>
      <c r="AE836" s="32">
        <f>IFERROR(INDEX(generale!$A$5:$I$1004,$Z836,4),"")</f>
        <v>0</v>
      </c>
      <c r="AF836" s="32">
        <f>IFERROR(INDEX(generale!$A$5:$I$1004,$Z836,5),"")</f>
        <v>0</v>
      </c>
      <c r="AG836" s="32">
        <f>IFERROR(INDEX(generale!$A$5:$I$1004,$Z836,6),"")</f>
        <v>0</v>
      </c>
      <c r="AH836" s="13">
        <f>IFERROR(INDEX(generale!$A$5:$I$1004,$Z836,7),"")</f>
        <v>0</v>
      </c>
      <c r="AI836" s="13">
        <f>IFERROR(INDEX(generale!$A$5:$I$1004,$Z836,8),"")</f>
        <v>0</v>
      </c>
    </row>
    <row r="837" spans="1:35">
      <c r="A837" s="12" t="str">
        <f t="shared" ref="A837:A900" si="157">IFERROR(VLOOKUP($Z835,$AA$3:$AI$1002,2,FALSE),"")</f>
        <v/>
      </c>
      <c r="B837" s="42" t="str">
        <f t="shared" ref="B837:B900" si="158">IFERROR(VLOOKUP($Z835,$AA$3:$AI$1002,3,FALSE),"")</f>
        <v/>
      </c>
      <c r="C837" s="42" t="str">
        <f t="shared" ref="C837:C900" si="159">IFERROR(VLOOKUP($Z835,$AA$3:$AI$1002,4,FALSE),"")</f>
        <v/>
      </c>
      <c r="D837" s="12" t="str">
        <f t="shared" ref="D837:D900" si="160">IFERROR(VLOOKUP($Z835,$AA$3:$AI$1002,5,FALSE),"")</f>
        <v/>
      </c>
      <c r="E837" s="12" t="str">
        <f t="shared" ref="E837:E900" si="161">IFERROR(VLOOKUP($Z835,$AA$3:$AI$1002,6,FALSE),"")</f>
        <v/>
      </c>
      <c r="F837" s="12" t="str">
        <f t="shared" ref="F837:F900" si="162">IFERROR(VLOOKUP($Z835,$AA$3:$AI$1002,7,FALSE),"")</f>
        <v/>
      </c>
      <c r="G837" s="44" t="str">
        <f t="shared" ref="G837:G900" si="163">IFERROR(VLOOKUP($Z835,$AA$3:$AI$1002,8,FALSE),"")</f>
        <v/>
      </c>
      <c r="H837" s="44" t="str">
        <f t="shared" ref="H837:H900" si="164">IFERROR(VLOOKUP($Z835,$AA$3:$AI$1002,9,FALSE),"")</f>
        <v/>
      </c>
      <c r="Z837" s="12">
        <f t="shared" si="155"/>
        <v>835</v>
      </c>
      <c r="AA837" s="12">
        <f t="shared" si="156"/>
        <v>17</v>
      </c>
      <c r="AB837" s="32">
        <f>IFERROR(INDEX(generale!$A$5:$I$1004,$Z837,1),"")</f>
        <v>0</v>
      </c>
      <c r="AC837" s="32">
        <f>IFERROR(INDEX(generale!$A$5:$I$1004,$Z837,2),"")</f>
        <v>0</v>
      </c>
      <c r="AD837" s="32">
        <f>IFERROR(INDEX(generale!$A$5:$I$1004,$Z837,3),"")</f>
        <v>0</v>
      </c>
      <c r="AE837" s="32">
        <f>IFERROR(INDEX(generale!$A$5:$I$1004,$Z837,4),"")</f>
        <v>0</v>
      </c>
      <c r="AF837" s="32">
        <f>IFERROR(INDEX(generale!$A$5:$I$1004,$Z837,5),"")</f>
        <v>0</v>
      </c>
      <c r="AG837" s="32">
        <f>IFERROR(INDEX(generale!$A$5:$I$1004,$Z837,6),"")</f>
        <v>0</v>
      </c>
      <c r="AH837" s="13">
        <f>IFERROR(INDEX(generale!$A$5:$I$1004,$Z837,7),"")</f>
        <v>0</v>
      </c>
      <c r="AI837" s="13">
        <f>IFERROR(INDEX(generale!$A$5:$I$1004,$Z837,8),"")</f>
        <v>0</v>
      </c>
    </row>
    <row r="838" spans="1:35">
      <c r="A838" s="12" t="str">
        <f t="shared" si="157"/>
        <v/>
      </c>
      <c r="B838" s="42" t="str">
        <f t="shared" si="158"/>
        <v/>
      </c>
      <c r="C838" s="42" t="str">
        <f t="shared" si="159"/>
        <v/>
      </c>
      <c r="D838" s="12" t="str">
        <f t="shared" si="160"/>
        <v/>
      </c>
      <c r="E838" s="12" t="str">
        <f t="shared" si="161"/>
        <v/>
      </c>
      <c r="F838" s="12" t="str">
        <f t="shared" si="162"/>
        <v/>
      </c>
      <c r="G838" s="44" t="str">
        <f t="shared" si="163"/>
        <v/>
      </c>
      <c r="H838" s="44" t="str">
        <f t="shared" si="164"/>
        <v/>
      </c>
      <c r="Z838" s="12">
        <f t="shared" ref="Z838:Z901" si="165">Z837+1</f>
        <v>836</v>
      </c>
      <c r="AA838" s="12">
        <f t="shared" si="156"/>
        <v>17</v>
      </c>
      <c r="AB838" s="32">
        <f>IFERROR(INDEX(generale!$A$5:$I$1004,$Z838,1),"")</f>
        <v>0</v>
      </c>
      <c r="AC838" s="32">
        <f>IFERROR(INDEX(generale!$A$5:$I$1004,$Z838,2),"")</f>
        <v>0</v>
      </c>
      <c r="AD838" s="32">
        <f>IFERROR(INDEX(generale!$A$5:$I$1004,$Z838,3),"")</f>
        <v>0</v>
      </c>
      <c r="AE838" s="32">
        <f>IFERROR(INDEX(generale!$A$5:$I$1004,$Z838,4),"")</f>
        <v>0</v>
      </c>
      <c r="AF838" s="32">
        <f>IFERROR(INDEX(generale!$A$5:$I$1004,$Z838,5),"")</f>
        <v>0</v>
      </c>
      <c r="AG838" s="32">
        <f>IFERROR(INDEX(generale!$A$5:$I$1004,$Z838,6),"")</f>
        <v>0</v>
      </c>
      <c r="AH838" s="13">
        <f>IFERROR(INDEX(generale!$A$5:$I$1004,$Z838,7),"")</f>
        <v>0</v>
      </c>
      <c r="AI838" s="13">
        <f>IFERROR(INDEX(generale!$A$5:$I$1004,$Z838,8),"")</f>
        <v>0</v>
      </c>
    </row>
    <row r="839" spans="1:35">
      <c r="A839" s="12" t="str">
        <f t="shared" si="157"/>
        <v/>
      </c>
      <c r="B839" s="42" t="str">
        <f t="shared" si="158"/>
        <v/>
      </c>
      <c r="C839" s="42" t="str">
        <f t="shared" si="159"/>
        <v/>
      </c>
      <c r="D839" s="12" t="str">
        <f t="shared" si="160"/>
        <v/>
      </c>
      <c r="E839" s="12" t="str">
        <f t="shared" si="161"/>
        <v/>
      </c>
      <c r="F839" s="12" t="str">
        <f t="shared" si="162"/>
        <v/>
      </c>
      <c r="G839" s="44" t="str">
        <f t="shared" si="163"/>
        <v/>
      </c>
      <c r="H839" s="44" t="str">
        <f t="shared" si="164"/>
        <v/>
      </c>
      <c r="Z839" s="12">
        <f t="shared" si="165"/>
        <v>837</v>
      </c>
      <c r="AA839" s="12">
        <f t="shared" si="156"/>
        <v>17</v>
      </c>
      <c r="AB839" s="32">
        <f>IFERROR(INDEX(generale!$A$5:$I$1004,$Z839,1),"")</f>
        <v>0</v>
      </c>
      <c r="AC839" s="32">
        <f>IFERROR(INDEX(generale!$A$5:$I$1004,$Z839,2),"")</f>
        <v>0</v>
      </c>
      <c r="AD839" s="32">
        <f>IFERROR(INDEX(generale!$A$5:$I$1004,$Z839,3),"")</f>
        <v>0</v>
      </c>
      <c r="AE839" s="32">
        <f>IFERROR(INDEX(generale!$A$5:$I$1004,$Z839,4),"")</f>
        <v>0</v>
      </c>
      <c r="AF839" s="32">
        <f>IFERROR(INDEX(generale!$A$5:$I$1004,$Z839,5),"")</f>
        <v>0</v>
      </c>
      <c r="AG839" s="32">
        <f>IFERROR(INDEX(generale!$A$5:$I$1004,$Z839,6),"")</f>
        <v>0</v>
      </c>
      <c r="AH839" s="13">
        <f>IFERROR(INDEX(generale!$A$5:$I$1004,$Z839,7),"")</f>
        <v>0</v>
      </c>
      <c r="AI839" s="13">
        <f>IFERROR(INDEX(generale!$A$5:$I$1004,$Z839,8),"")</f>
        <v>0</v>
      </c>
    </row>
    <row r="840" spans="1:35">
      <c r="A840" s="12" t="str">
        <f t="shared" si="157"/>
        <v/>
      </c>
      <c r="B840" s="42" t="str">
        <f t="shared" si="158"/>
        <v/>
      </c>
      <c r="C840" s="42" t="str">
        <f t="shared" si="159"/>
        <v/>
      </c>
      <c r="D840" s="12" t="str">
        <f t="shared" si="160"/>
        <v/>
      </c>
      <c r="E840" s="12" t="str">
        <f t="shared" si="161"/>
        <v/>
      </c>
      <c r="F840" s="12" t="str">
        <f t="shared" si="162"/>
        <v/>
      </c>
      <c r="G840" s="44" t="str">
        <f t="shared" si="163"/>
        <v/>
      </c>
      <c r="H840" s="44" t="str">
        <f t="shared" si="164"/>
        <v/>
      </c>
      <c r="Z840" s="12">
        <f t="shared" si="165"/>
        <v>838</v>
      </c>
      <c r="AA840" s="12">
        <f t="shared" si="156"/>
        <v>17</v>
      </c>
      <c r="AB840" s="32">
        <f>IFERROR(INDEX(generale!$A$5:$I$1004,$Z840,1),"")</f>
        <v>0</v>
      </c>
      <c r="AC840" s="32">
        <f>IFERROR(INDEX(generale!$A$5:$I$1004,$Z840,2),"")</f>
        <v>0</v>
      </c>
      <c r="AD840" s="32">
        <f>IFERROR(INDEX(generale!$A$5:$I$1004,$Z840,3),"")</f>
        <v>0</v>
      </c>
      <c r="AE840" s="32">
        <f>IFERROR(INDEX(generale!$A$5:$I$1004,$Z840,4),"")</f>
        <v>0</v>
      </c>
      <c r="AF840" s="32">
        <f>IFERROR(INDEX(generale!$A$5:$I$1004,$Z840,5),"")</f>
        <v>0</v>
      </c>
      <c r="AG840" s="32">
        <f>IFERROR(INDEX(generale!$A$5:$I$1004,$Z840,6),"")</f>
        <v>0</v>
      </c>
      <c r="AH840" s="13">
        <f>IFERROR(INDEX(generale!$A$5:$I$1004,$Z840,7),"")</f>
        <v>0</v>
      </c>
      <c r="AI840" s="13">
        <f>IFERROR(INDEX(generale!$A$5:$I$1004,$Z840,8),"")</f>
        <v>0</v>
      </c>
    </row>
    <row r="841" spans="1:35">
      <c r="A841" s="12" t="str">
        <f t="shared" si="157"/>
        <v/>
      </c>
      <c r="B841" s="42" t="str">
        <f t="shared" si="158"/>
        <v/>
      </c>
      <c r="C841" s="42" t="str">
        <f t="shared" si="159"/>
        <v/>
      </c>
      <c r="D841" s="12" t="str">
        <f t="shared" si="160"/>
        <v/>
      </c>
      <c r="E841" s="12" t="str">
        <f t="shared" si="161"/>
        <v/>
      </c>
      <c r="F841" s="12" t="str">
        <f t="shared" si="162"/>
        <v/>
      </c>
      <c r="G841" s="44" t="str">
        <f t="shared" si="163"/>
        <v/>
      </c>
      <c r="H841" s="44" t="str">
        <f t="shared" si="164"/>
        <v/>
      </c>
      <c r="Z841" s="12">
        <f t="shared" si="165"/>
        <v>839</v>
      </c>
      <c r="AA841" s="12">
        <f t="shared" si="156"/>
        <v>17</v>
      </c>
      <c r="AB841" s="32">
        <f>IFERROR(INDEX(generale!$A$5:$I$1004,$Z841,1),"")</f>
        <v>0</v>
      </c>
      <c r="AC841" s="32">
        <f>IFERROR(INDEX(generale!$A$5:$I$1004,$Z841,2),"")</f>
        <v>0</v>
      </c>
      <c r="AD841" s="32">
        <f>IFERROR(INDEX(generale!$A$5:$I$1004,$Z841,3),"")</f>
        <v>0</v>
      </c>
      <c r="AE841" s="32">
        <f>IFERROR(INDEX(generale!$A$5:$I$1004,$Z841,4),"")</f>
        <v>0</v>
      </c>
      <c r="AF841" s="32">
        <f>IFERROR(INDEX(generale!$A$5:$I$1004,$Z841,5),"")</f>
        <v>0</v>
      </c>
      <c r="AG841" s="32">
        <f>IFERROR(INDEX(generale!$A$5:$I$1004,$Z841,6),"")</f>
        <v>0</v>
      </c>
      <c r="AH841" s="13">
        <f>IFERROR(INDEX(generale!$A$5:$I$1004,$Z841,7),"")</f>
        <v>0</v>
      </c>
      <c r="AI841" s="13">
        <f>IFERROR(INDEX(generale!$A$5:$I$1004,$Z841,8),"")</f>
        <v>0</v>
      </c>
    </row>
    <row r="842" spans="1:35">
      <c r="A842" s="12" t="str">
        <f t="shared" si="157"/>
        <v/>
      </c>
      <c r="B842" s="42" t="str">
        <f t="shared" si="158"/>
        <v/>
      </c>
      <c r="C842" s="42" t="str">
        <f t="shared" si="159"/>
        <v/>
      </c>
      <c r="D842" s="12" t="str">
        <f t="shared" si="160"/>
        <v/>
      </c>
      <c r="E842" s="12" t="str">
        <f t="shared" si="161"/>
        <v/>
      </c>
      <c r="F842" s="12" t="str">
        <f t="shared" si="162"/>
        <v/>
      </c>
      <c r="G842" s="44" t="str">
        <f t="shared" si="163"/>
        <v/>
      </c>
      <c r="H842" s="44" t="str">
        <f t="shared" si="164"/>
        <v/>
      </c>
      <c r="Z842" s="12">
        <f t="shared" si="165"/>
        <v>840</v>
      </c>
      <c r="AA842" s="12">
        <f t="shared" si="156"/>
        <v>17</v>
      </c>
      <c r="AB842" s="32">
        <f>IFERROR(INDEX(generale!$A$5:$I$1004,$Z842,1),"")</f>
        <v>0</v>
      </c>
      <c r="AC842" s="32">
        <f>IFERROR(INDEX(generale!$A$5:$I$1004,$Z842,2),"")</f>
        <v>0</v>
      </c>
      <c r="AD842" s="32">
        <f>IFERROR(INDEX(generale!$A$5:$I$1004,$Z842,3),"")</f>
        <v>0</v>
      </c>
      <c r="AE842" s="32">
        <f>IFERROR(INDEX(generale!$A$5:$I$1004,$Z842,4),"")</f>
        <v>0</v>
      </c>
      <c r="AF842" s="32">
        <f>IFERROR(INDEX(generale!$A$5:$I$1004,$Z842,5),"")</f>
        <v>0</v>
      </c>
      <c r="AG842" s="32">
        <f>IFERROR(INDEX(generale!$A$5:$I$1004,$Z842,6),"")</f>
        <v>0</v>
      </c>
      <c r="AH842" s="13">
        <f>IFERROR(INDEX(generale!$A$5:$I$1004,$Z842,7),"")</f>
        <v>0</v>
      </c>
      <c r="AI842" s="13">
        <f>IFERROR(INDEX(generale!$A$5:$I$1004,$Z842,8),"")</f>
        <v>0</v>
      </c>
    </row>
    <row r="843" spans="1:35">
      <c r="A843" s="12" t="str">
        <f t="shared" si="157"/>
        <v/>
      </c>
      <c r="B843" s="42" t="str">
        <f t="shared" si="158"/>
        <v/>
      </c>
      <c r="C843" s="42" t="str">
        <f t="shared" si="159"/>
        <v/>
      </c>
      <c r="D843" s="12" t="str">
        <f t="shared" si="160"/>
        <v/>
      </c>
      <c r="E843" s="12" t="str">
        <f t="shared" si="161"/>
        <v/>
      </c>
      <c r="F843" s="12" t="str">
        <f t="shared" si="162"/>
        <v/>
      </c>
      <c r="G843" s="44" t="str">
        <f t="shared" si="163"/>
        <v/>
      </c>
      <c r="H843" s="44" t="str">
        <f t="shared" si="164"/>
        <v/>
      </c>
      <c r="Z843" s="12">
        <f t="shared" si="165"/>
        <v>841</v>
      </c>
      <c r="AA843" s="12">
        <f t="shared" si="156"/>
        <v>17</v>
      </c>
      <c r="AB843" s="32">
        <f>IFERROR(INDEX(generale!$A$5:$I$1004,$Z843,1),"")</f>
        <v>0</v>
      </c>
      <c r="AC843" s="32">
        <f>IFERROR(INDEX(generale!$A$5:$I$1004,$Z843,2),"")</f>
        <v>0</v>
      </c>
      <c r="AD843" s="32">
        <f>IFERROR(INDEX(generale!$A$5:$I$1004,$Z843,3),"")</f>
        <v>0</v>
      </c>
      <c r="AE843" s="32">
        <f>IFERROR(INDEX(generale!$A$5:$I$1004,$Z843,4),"")</f>
        <v>0</v>
      </c>
      <c r="AF843" s="32">
        <f>IFERROR(INDEX(generale!$A$5:$I$1004,$Z843,5),"")</f>
        <v>0</v>
      </c>
      <c r="AG843" s="32">
        <f>IFERROR(INDEX(generale!$A$5:$I$1004,$Z843,6),"")</f>
        <v>0</v>
      </c>
      <c r="AH843" s="13">
        <f>IFERROR(INDEX(generale!$A$5:$I$1004,$Z843,7),"")</f>
        <v>0</v>
      </c>
      <c r="AI843" s="13">
        <f>IFERROR(INDEX(generale!$A$5:$I$1004,$Z843,8),"")</f>
        <v>0</v>
      </c>
    </row>
    <row r="844" spans="1:35">
      <c r="A844" s="12" t="str">
        <f t="shared" si="157"/>
        <v/>
      </c>
      <c r="B844" s="42" t="str">
        <f t="shared" si="158"/>
        <v/>
      </c>
      <c r="C844" s="42" t="str">
        <f t="shared" si="159"/>
        <v/>
      </c>
      <c r="D844" s="12" t="str">
        <f t="shared" si="160"/>
        <v/>
      </c>
      <c r="E844" s="12" t="str">
        <f t="shared" si="161"/>
        <v/>
      </c>
      <c r="F844" s="12" t="str">
        <f t="shared" si="162"/>
        <v/>
      </c>
      <c r="G844" s="44" t="str">
        <f t="shared" si="163"/>
        <v/>
      </c>
      <c r="H844" s="44" t="str">
        <f t="shared" si="164"/>
        <v/>
      </c>
      <c r="Z844" s="12">
        <f t="shared" si="165"/>
        <v>842</v>
      </c>
      <c r="AA844" s="12">
        <f t="shared" si="156"/>
        <v>17</v>
      </c>
      <c r="AB844" s="32">
        <f>IFERROR(INDEX(generale!$A$5:$I$1004,$Z844,1),"")</f>
        <v>0</v>
      </c>
      <c r="AC844" s="32">
        <f>IFERROR(INDEX(generale!$A$5:$I$1004,$Z844,2),"")</f>
        <v>0</v>
      </c>
      <c r="AD844" s="32">
        <f>IFERROR(INDEX(generale!$A$5:$I$1004,$Z844,3),"")</f>
        <v>0</v>
      </c>
      <c r="AE844" s="32">
        <f>IFERROR(INDEX(generale!$A$5:$I$1004,$Z844,4),"")</f>
        <v>0</v>
      </c>
      <c r="AF844" s="32">
        <f>IFERROR(INDEX(generale!$A$5:$I$1004,$Z844,5),"")</f>
        <v>0</v>
      </c>
      <c r="AG844" s="32">
        <f>IFERROR(INDEX(generale!$A$5:$I$1004,$Z844,6),"")</f>
        <v>0</v>
      </c>
      <c r="AH844" s="13">
        <f>IFERROR(INDEX(generale!$A$5:$I$1004,$Z844,7),"")</f>
        <v>0</v>
      </c>
      <c r="AI844" s="13">
        <f>IFERROR(INDEX(generale!$A$5:$I$1004,$Z844,8),"")</f>
        <v>0</v>
      </c>
    </row>
    <row r="845" spans="1:35">
      <c r="A845" s="12" t="str">
        <f t="shared" si="157"/>
        <v/>
      </c>
      <c r="B845" s="42" t="str">
        <f t="shared" si="158"/>
        <v/>
      </c>
      <c r="C845" s="42" t="str">
        <f t="shared" si="159"/>
        <v/>
      </c>
      <c r="D845" s="12" t="str">
        <f t="shared" si="160"/>
        <v/>
      </c>
      <c r="E845" s="12" t="str">
        <f t="shared" si="161"/>
        <v/>
      </c>
      <c r="F845" s="12" t="str">
        <f t="shared" si="162"/>
        <v/>
      </c>
      <c r="G845" s="44" t="str">
        <f t="shared" si="163"/>
        <v/>
      </c>
      <c r="H845" s="44" t="str">
        <f t="shared" si="164"/>
        <v/>
      </c>
      <c r="Z845" s="12">
        <f t="shared" si="165"/>
        <v>843</v>
      </c>
      <c r="AA845" s="12">
        <f t="shared" si="156"/>
        <v>17</v>
      </c>
      <c r="AB845" s="32">
        <f>IFERROR(INDEX(generale!$A$5:$I$1004,$Z845,1),"")</f>
        <v>0</v>
      </c>
      <c r="AC845" s="32">
        <f>IFERROR(INDEX(generale!$A$5:$I$1004,$Z845,2),"")</f>
        <v>0</v>
      </c>
      <c r="AD845" s="32">
        <f>IFERROR(INDEX(generale!$A$5:$I$1004,$Z845,3),"")</f>
        <v>0</v>
      </c>
      <c r="AE845" s="32">
        <f>IFERROR(INDEX(generale!$A$5:$I$1004,$Z845,4),"")</f>
        <v>0</v>
      </c>
      <c r="AF845" s="32">
        <f>IFERROR(INDEX(generale!$A$5:$I$1004,$Z845,5),"")</f>
        <v>0</v>
      </c>
      <c r="AG845" s="32">
        <f>IFERROR(INDEX(generale!$A$5:$I$1004,$Z845,6),"")</f>
        <v>0</v>
      </c>
      <c r="AH845" s="13">
        <f>IFERROR(INDEX(generale!$A$5:$I$1004,$Z845,7),"")</f>
        <v>0</v>
      </c>
      <c r="AI845" s="13">
        <f>IFERROR(INDEX(generale!$A$5:$I$1004,$Z845,8),"")</f>
        <v>0</v>
      </c>
    </row>
    <row r="846" spans="1:35">
      <c r="A846" s="12" t="str">
        <f t="shared" si="157"/>
        <v/>
      </c>
      <c r="B846" s="42" t="str">
        <f t="shared" si="158"/>
        <v/>
      </c>
      <c r="C846" s="42" t="str">
        <f t="shared" si="159"/>
        <v/>
      </c>
      <c r="D846" s="12" t="str">
        <f t="shared" si="160"/>
        <v/>
      </c>
      <c r="E846" s="12" t="str">
        <f t="shared" si="161"/>
        <v/>
      </c>
      <c r="F846" s="12" t="str">
        <f t="shared" si="162"/>
        <v/>
      </c>
      <c r="G846" s="44" t="str">
        <f t="shared" si="163"/>
        <v/>
      </c>
      <c r="H846" s="44" t="str">
        <f t="shared" si="164"/>
        <v/>
      </c>
      <c r="Z846" s="12">
        <f t="shared" si="165"/>
        <v>844</v>
      </c>
      <c r="AA846" s="12">
        <f t="shared" si="156"/>
        <v>17</v>
      </c>
      <c r="AB846" s="32">
        <f>IFERROR(INDEX(generale!$A$5:$I$1004,$Z846,1),"")</f>
        <v>0</v>
      </c>
      <c r="AC846" s="32">
        <f>IFERROR(INDEX(generale!$A$5:$I$1004,$Z846,2),"")</f>
        <v>0</v>
      </c>
      <c r="AD846" s="32">
        <f>IFERROR(INDEX(generale!$A$5:$I$1004,$Z846,3),"")</f>
        <v>0</v>
      </c>
      <c r="AE846" s="32">
        <f>IFERROR(INDEX(generale!$A$5:$I$1004,$Z846,4),"")</f>
        <v>0</v>
      </c>
      <c r="AF846" s="32">
        <f>IFERROR(INDEX(generale!$A$5:$I$1004,$Z846,5),"")</f>
        <v>0</v>
      </c>
      <c r="AG846" s="32">
        <f>IFERROR(INDEX(generale!$A$5:$I$1004,$Z846,6),"")</f>
        <v>0</v>
      </c>
      <c r="AH846" s="13">
        <f>IFERROR(INDEX(generale!$A$5:$I$1004,$Z846,7),"")</f>
        <v>0</v>
      </c>
      <c r="AI846" s="13">
        <f>IFERROR(INDEX(generale!$A$5:$I$1004,$Z846,8),"")</f>
        <v>0</v>
      </c>
    </row>
    <row r="847" spans="1:35">
      <c r="A847" s="12" t="str">
        <f t="shared" si="157"/>
        <v/>
      </c>
      <c r="B847" s="42" t="str">
        <f t="shared" si="158"/>
        <v/>
      </c>
      <c r="C847" s="42" t="str">
        <f t="shared" si="159"/>
        <v/>
      </c>
      <c r="D847" s="12" t="str">
        <f t="shared" si="160"/>
        <v/>
      </c>
      <c r="E847" s="12" t="str">
        <f t="shared" si="161"/>
        <v/>
      </c>
      <c r="F847" s="12" t="str">
        <f t="shared" si="162"/>
        <v/>
      </c>
      <c r="G847" s="44" t="str">
        <f t="shared" si="163"/>
        <v/>
      </c>
      <c r="H847" s="44" t="str">
        <f t="shared" si="164"/>
        <v/>
      </c>
      <c r="Z847" s="12">
        <f t="shared" si="165"/>
        <v>845</v>
      </c>
      <c r="AA847" s="12">
        <f t="shared" si="156"/>
        <v>17</v>
      </c>
      <c r="AB847" s="32">
        <f>IFERROR(INDEX(generale!$A$5:$I$1004,$Z847,1),"")</f>
        <v>0</v>
      </c>
      <c r="AC847" s="32">
        <f>IFERROR(INDEX(generale!$A$5:$I$1004,$Z847,2),"")</f>
        <v>0</v>
      </c>
      <c r="AD847" s="32">
        <f>IFERROR(INDEX(generale!$A$5:$I$1004,$Z847,3),"")</f>
        <v>0</v>
      </c>
      <c r="AE847" s="32">
        <f>IFERROR(INDEX(generale!$A$5:$I$1004,$Z847,4),"")</f>
        <v>0</v>
      </c>
      <c r="AF847" s="32">
        <f>IFERROR(INDEX(generale!$A$5:$I$1004,$Z847,5),"")</f>
        <v>0</v>
      </c>
      <c r="AG847" s="32">
        <f>IFERROR(INDEX(generale!$A$5:$I$1004,$Z847,6),"")</f>
        <v>0</v>
      </c>
      <c r="AH847" s="13">
        <f>IFERROR(INDEX(generale!$A$5:$I$1004,$Z847,7),"")</f>
        <v>0</v>
      </c>
      <c r="AI847" s="13">
        <f>IFERROR(INDEX(generale!$A$5:$I$1004,$Z847,8),"")</f>
        <v>0</v>
      </c>
    </row>
    <row r="848" spans="1:35">
      <c r="A848" s="12" t="str">
        <f t="shared" si="157"/>
        <v/>
      </c>
      <c r="B848" s="42" t="str">
        <f t="shared" si="158"/>
        <v/>
      </c>
      <c r="C848" s="42" t="str">
        <f t="shared" si="159"/>
        <v/>
      </c>
      <c r="D848" s="12" t="str">
        <f t="shared" si="160"/>
        <v/>
      </c>
      <c r="E848" s="12" t="str">
        <f t="shared" si="161"/>
        <v/>
      </c>
      <c r="F848" s="12" t="str">
        <f t="shared" si="162"/>
        <v/>
      </c>
      <c r="G848" s="44" t="str">
        <f t="shared" si="163"/>
        <v/>
      </c>
      <c r="H848" s="44" t="str">
        <f t="shared" si="164"/>
        <v/>
      </c>
      <c r="Z848" s="12">
        <f t="shared" si="165"/>
        <v>846</v>
      </c>
      <c r="AA848" s="12">
        <f t="shared" si="156"/>
        <v>17</v>
      </c>
      <c r="AB848" s="32">
        <f>IFERROR(INDEX(generale!$A$5:$I$1004,$Z848,1),"")</f>
        <v>0</v>
      </c>
      <c r="AC848" s="32">
        <f>IFERROR(INDEX(generale!$A$5:$I$1004,$Z848,2),"")</f>
        <v>0</v>
      </c>
      <c r="AD848" s="32">
        <f>IFERROR(INDEX(generale!$A$5:$I$1004,$Z848,3),"")</f>
        <v>0</v>
      </c>
      <c r="AE848" s="32">
        <f>IFERROR(INDEX(generale!$A$5:$I$1004,$Z848,4),"")</f>
        <v>0</v>
      </c>
      <c r="AF848" s="32">
        <f>IFERROR(INDEX(generale!$A$5:$I$1004,$Z848,5),"")</f>
        <v>0</v>
      </c>
      <c r="AG848" s="32">
        <f>IFERROR(INDEX(generale!$A$5:$I$1004,$Z848,6),"")</f>
        <v>0</v>
      </c>
      <c r="AH848" s="13">
        <f>IFERROR(INDEX(generale!$A$5:$I$1004,$Z848,7),"")</f>
        <v>0</v>
      </c>
      <c r="AI848" s="13">
        <f>IFERROR(INDEX(generale!$A$5:$I$1004,$Z848,8),"")</f>
        <v>0</v>
      </c>
    </row>
    <row r="849" spans="1:35">
      <c r="A849" s="12" t="str">
        <f t="shared" si="157"/>
        <v/>
      </c>
      <c r="B849" s="42" t="str">
        <f t="shared" si="158"/>
        <v/>
      </c>
      <c r="C849" s="42" t="str">
        <f t="shared" si="159"/>
        <v/>
      </c>
      <c r="D849" s="12" t="str">
        <f t="shared" si="160"/>
        <v/>
      </c>
      <c r="E849" s="12" t="str">
        <f t="shared" si="161"/>
        <v/>
      </c>
      <c r="F849" s="12" t="str">
        <f t="shared" si="162"/>
        <v/>
      </c>
      <c r="G849" s="44" t="str">
        <f t="shared" si="163"/>
        <v/>
      </c>
      <c r="H849" s="44" t="str">
        <f t="shared" si="164"/>
        <v/>
      </c>
      <c r="Z849" s="12">
        <f t="shared" si="165"/>
        <v>847</v>
      </c>
      <c r="AA849" s="12">
        <f t="shared" si="156"/>
        <v>17</v>
      </c>
      <c r="AB849" s="32">
        <f>IFERROR(INDEX(generale!$A$5:$I$1004,$Z849,1),"")</f>
        <v>0</v>
      </c>
      <c r="AC849" s="32">
        <f>IFERROR(INDEX(generale!$A$5:$I$1004,$Z849,2),"")</f>
        <v>0</v>
      </c>
      <c r="AD849" s="32">
        <f>IFERROR(INDEX(generale!$A$5:$I$1004,$Z849,3),"")</f>
        <v>0</v>
      </c>
      <c r="AE849" s="32">
        <f>IFERROR(INDEX(generale!$A$5:$I$1004,$Z849,4),"")</f>
        <v>0</v>
      </c>
      <c r="AF849" s="32">
        <f>IFERROR(INDEX(generale!$A$5:$I$1004,$Z849,5),"")</f>
        <v>0</v>
      </c>
      <c r="AG849" s="32">
        <f>IFERROR(INDEX(generale!$A$5:$I$1004,$Z849,6),"")</f>
        <v>0</v>
      </c>
      <c r="AH849" s="13">
        <f>IFERROR(INDEX(generale!$A$5:$I$1004,$Z849,7),"")</f>
        <v>0</v>
      </c>
      <c r="AI849" s="13">
        <f>IFERROR(INDEX(generale!$A$5:$I$1004,$Z849,8),"")</f>
        <v>0</v>
      </c>
    </row>
    <row r="850" spans="1:35">
      <c r="A850" s="12" t="str">
        <f t="shared" si="157"/>
        <v/>
      </c>
      <c r="B850" s="42" t="str">
        <f t="shared" si="158"/>
        <v/>
      </c>
      <c r="C850" s="42" t="str">
        <f t="shared" si="159"/>
        <v/>
      </c>
      <c r="D850" s="12" t="str">
        <f t="shared" si="160"/>
        <v/>
      </c>
      <c r="E850" s="12" t="str">
        <f t="shared" si="161"/>
        <v/>
      </c>
      <c r="F850" s="12" t="str">
        <f t="shared" si="162"/>
        <v/>
      </c>
      <c r="G850" s="44" t="str">
        <f t="shared" si="163"/>
        <v/>
      </c>
      <c r="H850" s="44" t="str">
        <f t="shared" si="164"/>
        <v/>
      </c>
      <c r="Z850" s="12">
        <f t="shared" si="165"/>
        <v>848</v>
      </c>
      <c r="AA850" s="12">
        <f t="shared" si="156"/>
        <v>17</v>
      </c>
      <c r="AB850" s="32">
        <f>IFERROR(INDEX(generale!$A$5:$I$1004,$Z850,1),"")</f>
        <v>0</v>
      </c>
      <c r="AC850" s="32">
        <f>IFERROR(INDEX(generale!$A$5:$I$1004,$Z850,2),"")</f>
        <v>0</v>
      </c>
      <c r="AD850" s="32">
        <f>IFERROR(INDEX(generale!$A$5:$I$1004,$Z850,3),"")</f>
        <v>0</v>
      </c>
      <c r="AE850" s="32">
        <f>IFERROR(INDEX(generale!$A$5:$I$1004,$Z850,4),"")</f>
        <v>0</v>
      </c>
      <c r="AF850" s="32">
        <f>IFERROR(INDEX(generale!$A$5:$I$1004,$Z850,5),"")</f>
        <v>0</v>
      </c>
      <c r="AG850" s="32">
        <f>IFERROR(INDEX(generale!$A$5:$I$1004,$Z850,6),"")</f>
        <v>0</v>
      </c>
      <c r="AH850" s="13">
        <f>IFERROR(INDEX(generale!$A$5:$I$1004,$Z850,7),"")</f>
        <v>0</v>
      </c>
      <c r="AI850" s="13">
        <f>IFERROR(INDEX(generale!$A$5:$I$1004,$Z850,8),"")</f>
        <v>0</v>
      </c>
    </row>
    <row r="851" spans="1:35">
      <c r="A851" s="12" t="str">
        <f t="shared" si="157"/>
        <v/>
      </c>
      <c r="B851" s="42" t="str">
        <f t="shared" si="158"/>
        <v/>
      </c>
      <c r="C851" s="42" t="str">
        <f t="shared" si="159"/>
        <v/>
      </c>
      <c r="D851" s="12" t="str">
        <f t="shared" si="160"/>
        <v/>
      </c>
      <c r="E851" s="12" t="str">
        <f t="shared" si="161"/>
        <v/>
      </c>
      <c r="F851" s="12" t="str">
        <f t="shared" si="162"/>
        <v/>
      </c>
      <c r="G851" s="44" t="str">
        <f t="shared" si="163"/>
        <v/>
      </c>
      <c r="H851" s="44" t="str">
        <f t="shared" si="164"/>
        <v/>
      </c>
      <c r="Z851" s="12">
        <f t="shared" si="165"/>
        <v>849</v>
      </c>
      <c r="AA851" s="12">
        <f t="shared" si="156"/>
        <v>17</v>
      </c>
      <c r="AB851" s="32">
        <f>IFERROR(INDEX(generale!$A$5:$I$1004,$Z851,1),"")</f>
        <v>0</v>
      </c>
      <c r="AC851" s="32">
        <f>IFERROR(INDEX(generale!$A$5:$I$1004,$Z851,2),"")</f>
        <v>0</v>
      </c>
      <c r="AD851" s="32">
        <f>IFERROR(INDEX(generale!$A$5:$I$1004,$Z851,3),"")</f>
        <v>0</v>
      </c>
      <c r="AE851" s="32">
        <f>IFERROR(INDEX(generale!$A$5:$I$1004,$Z851,4),"")</f>
        <v>0</v>
      </c>
      <c r="AF851" s="32">
        <f>IFERROR(INDEX(generale!$A$5:$I$1004,$Z851,5),"")</f>
        <v>0</v>
      </c>
      <c r="AG851" s="32">
        <f>IFERROR(INDEX(generale!$A$5:$I$1004,$Z851,6),"")</f>
        <v>0</v>
      </c>
      <c r="AH851" s="13">
        <f>IFERROR(INDEX(generale!$A$5:$I$1004,$Z851,7),"")</f>
        <v>0</v>
      </c>
      <c r="AI851" s="13">
        <f>IFERROR(INDEX(generale!$A$5:$I$1004,$Z851,8),"")</f>
        <v>0</v>
      </c>
    </row>
    <row r="852" spans="1:35">
      <c r="A852" s="12" t="str">
        <f t="shared" si="157"/>
        <v/>
      </c>
      <c r="B852" s="42" t="str">
        <f t="shared" si="158"/>
        <v/>
      </c>
      <c r="C852" s="42" t="str">
        <f t="shared" si="159"/>
        <v/>
      </c>
      <c r="D852" s="12" t="str">
        <f t="shared" si="160"/>
        <v/>
      </c>
      <c r="E852" s="12" t="str">
        <f t="shared" si="161"/>
        <v/>
      </c>
      <c r="F852" s="12" t="str">
        <f t="shared" si="162"/>
        <v/>
      </c>
      <c r="G852" s="44" t="str">
        <f t="shared" si="163"/>
        <v/>
      </c>
      <c r="H852" s="44" t="str">
        <f t="shared" si="164"/>
        <v/>
      </c>
      <c r="Z852" s="12">
        <f t="shared" si="165"/>
        <v>850</v>
      </c>
      <c r="AA852" s="12">
        <f t="shared" si="156"/>
        <v>17</v>
      </c>
      <c r="AB852" s="32">
        <f>IFERROR(INDEX(generale!$A$5:$I$1004,$Z852,1),"")</f>
        <v>0</v>
      </c>
      <c r="AC852" s="32">
        <f>IFERROR(INDEX(generale!$A$5:$I$1004,$Z852,2),"")</f>
        <v>0</v>
      </c>
      <c r="AD852" s="32">
        <f>IFERROR(INDEX(generale!$A$5:$I$1004,$Z852,3),"")</f>
        <v>0</v>
      </c>
      <c r="AE852" s="32">
        <f>IFERROR(INDEX(generale!$A$5:$I$1004,$Z852,4),"")</f>
        <v>0</v>
      </c>
      <c r="AF852" s="32">
        <f>IFERROR(INDEX(generale!$A$5:$I$1004,$Z852,5),"")</f>
        <v>0</v>
      </c>
      <c r="AG852" s="32">
        <f>IFERROR(INDEX(generale!$A$5:$I$1004,$Z852,6),"")</f>
        <v>0</v>
      </c>
      <c r="AH852" s="13">
        <f>IFERROR(INDEX(generale!$A$5:$I$1004,$Z852,7),"")</f>
        <v>0</v>
      </c>
      <c r="AI852" s="13">
        <f>IFERROR(INDEX(generale!$A$5:$I$1004,$Z852,8),"")</f>
        <v>0</v>
      </c>
    </row>
    <row r="853" spans="1:35">
      <c r="A853" s="12" t="str">
        <f t="shared" si="157"/>
        <v/>
      </c>
      <c r="B853" s="42" t="str">
        <f t="shared" si="158"/>
        <v/>
      </c>
      <c r="C853" s="42" t="str">
        <f t="shared" si="159"/>
        <v/>
      </c>
      <c r="D853" s="12" t="str">
        <f t="shared" si="160"/>
        <v/>
      </c>
      <c r="E853" s="12" t="str">
        <f t="shared" si="161"/>
        <v/>
      </c>
      <c r="F853" s="12" t="str">
        <f t="shared" si="162"/>
        <v/>
      </c>
      <c r="G853" s="44" t="str">
        <f t="shared" si="163"/>
        <v/>
      </c>
      <c r="H853" s="44" t="str">
        <f t="shared" si="164"/>
        <v/>
      </c>
      <c r="Z853" s="12">
        <f t="shared" si="165"/>
        <v>851</v>
      </c>
      <c r="AA853" s="12">
        <f t="shared" si="156"/>
        <v>17</v>
      </c>
      <c r="AB853" s="32">
        <f>IFERROR(INDEX(generale!$A$5:$I$1004,$Z853,1),"")</f>
        <v>0</v>
      </c>
      <c r="AC853" s="32">
        <f>IFERROR(INDEX(generale!$A$5:$I$1004,$Z853,2),"")</f>
        <v>0</v>
      </c>
      <c r="AD853" s="32">
        <f>IFERROR(INDEX(generale!$A$5:$I$1004,$Z853,3),"")</f>
        <v>0</v>
      </c>
      <c r="AE853" s="32">
        <f>IFERROR(INDEX(generale!$A$5:$I$1004,$Z853,4),"")</f>
        <v>0</v>
      </c>
      <c r="AF853" s="32">
        <f>IFERROR(INDEX(generale!$A$5:$I$1004,$Z853,5),"")</f>
        <v>0</v>
      </c>
      <c r="AG853" s="32">
        <f>IFERROR(INDEX(generale!$A$5:$I$1004,$Z853,6),"")</f>
        <v>0</v>
      </c>
      <c r="AH853" s="13">
        <f>IFERROR(INDEX(generale!$A$5:$I$1004,$Z853,7),"")</f>
        <v>0</v>
      </c>
      <c r="AI853" s="13">
        <f>IFERROR(INDEX(generale!$A$5:$I$1004,$Z853,8),"")</f>
        <v>0</v>
      </c>
    </row>
    <row r="854" spans="1:35">
      <c r="A854" s="12" t="str">
        <f t="shared" si="157"/>
        <v/>
      </c>
      <c r="B854" s="42" t="str">
        <f t="shared" si="158"/>
        <v/>
      </c>
      <c r="C854" s="42" t="str">
        <f t="shared" si="159"/>
        <v/>
      </c>
      <c r="D854" s="12" t="str">
        <f t="shared" si="160"/>
        <v/>
      </c>
      <c r="E854" s="12" t="str">
        <f t="shared" si="161"/>
        <v/>
      </c>
      <c r="F854" s="12" t="str">
        <f t="shared" si="162"/>
        <v/>
      </c>
      <c r="G854" s="44" t="str">
        <f t="shared" si="163"/>
        <v/>
      </c>
      <c r="H854" s="44" t="str">
        <f t="shared" si="164"/>
        <v/>
      </c>
      <c r="Z854" s="12">
        <f t="shared" si="165"/>
        <v>852</v>
      </c>
      <c r="AA854" s="12">
        <f t="shared" si="156"/>
        <v>17</v>
      </c>
      <c r="AB854" s="32">
        <f>IFERROR(INDEX(generale!$A$5:$I$1004,$Z854,1),"")</f>
        <v>0</v>
      </c>
      <c r="AC854" s="32">
        <f>IFERROR(INDEX(generale!$A$5:$I$1004,$Z854,2),"")</f>
        <v>0</v>
      </c>
      <c r="AD854" s="32">
        <f>IFERROR(INDEX(generale!$A$5:$I$1004,$Z854,3),"")</f>
        <v>0</v>
      </c>
      <c r="AE854" s="32">
        <f>IFERROR(INDEX(generale!$A$5:$I$1004,$Z854,4),"")</f>
        <v>0</v>
      </c>
      <c r="AF854" s="32">
        <f>IFERROR(INDEX(generale!$A$5:$I$1004,$Z854,5),"")</f>
        <v>0</v>
      </c>
      <c r="AG854" s="32">
        <f>IFERROR(INDEX(generale!$A$5:$I$1004,$Z854,6),"")</f>
        <v>0</v>
      </c>
      <c r="AH854" s="13">
        <f>IFERROR(INDEX(generale!$A$5:$I$1004,$Z854,7),"")</f>
        <v>0</v>
      </c>
      <c r="AI854" s="13">
        <f>IFERROR(INDEX(generale!$A$5:$I$1004,$Z854,8),"")</f>
        <v>0</v>
      </c>
    </row>
    <row r="855" spans="1:35">
      <c r="A855" s="12" t="str">
        <f t="shared" si="157"/>
        <v/>
      </c>
      <c r="B855" s="42" t="str">
        <f t="shared" si="158"/>
        <v/>
      </c>
      <c r="C855" s="42" t="str">
        <f t="shared" si="159"/>
        <v/>
      </c>
      <c r="D855" s="12" t="str">
        <f t="shared" si="160"/>
        <v/>
      </c>
      <c r="E855" s="12" t="str">
        <f t="shared" si="161"/>
        <v/>
      </c>
      <c r="F855" s="12" t="str">
        <f t="shared" si="162"/>
        <v/>
      </c>
      <c r="G855" s="44" t="str">
        <f t="shared" si="163"/>
        <v/>
      </c>
      <c r="H855" s="44" t="str">
        <f t="shared" si="164"/>
        <v/>
      </c>
      <c r="Z855" s="12">
        <f t="shared" si="165"/>
        <v>853</v>
      </c>
      <c r="AA855" s="12">
        <f t="shared" si="156"/>
        <v>17</v>
      </c>
      <c r="AB855" s="32">
        <f>IFERROR(INDEX(generale!$A$5:$I$1004,$Z855,1),"")</f>
        <v>0</v>
      </c>
      <c r="AC855" s="32">
        <f>IFERROR(INDEX(generale!$A$5:$I$1004,$Z855,2),"")</f>
        <v>0</v>
      </c>
      <c r="AD855" s="32">
        <f>IFERROR(INDEX(generale!$A$5:$I$1004,$Z855,3),"")</f>
        <v>0</v>
      </c>
      <c r="AE855" s="32">
        <f>IFERROR(INDEX(generale!$A$5:$I$1004,$Z855,4),"")</f>
        <v>0</v>
      </c>
      <c r="AF855" s="32">
        <f>IFERROR(INDEX(generale!$A$5:$I$1004,$Z855,5),"")</f>
        <v>0</v>
      </c>
      <c r="AG855" s="32">
        <f>IFERROR(INDEX(generale!$A$5:$I$1004,$Z855,6),"")</f>
        <v>0</v>
      </c>
      <c r="AH855" s="13">
        <f>IFERROR(INDEX(generale!$A$5:$I$1004,$Z855,7),"")</f>
        <v>0</v>
      </c>
      <c r="AI855" s="13">
        <f>IFERROR(INDEX(generale!$A$5:$I$1004,$Z855,8),"")</f>
        <v>0</v>
      </c>
    </row>
    <row r="856" spans="1:35">
      <c r="A856" s="12" t="str">
        <f t="shared" si="157"/>
        <v/>
      </c>
      <c r="B856" s="42" t="str">
        <f t="shared" si="158"/>
        <v/>
      </c>
      <c r="C856" s="42" t="str">
        <f t="shared" si="159"/>
        <v/>
      </c>
      <c r="D856" s="12" t="str">
        <f t="shared" si="160"/>
        <v/>
      </c>
      <c r="E856" s="12" t="str">
        <f t="shared" si="161"/>
        <v/>
      </c>
      <c r="F856" s="12" t="str">
        <f t="shared" si="162"/>
        <v/>
      </c>
      <c r="G856" s="44" t="str">
        <f t="shared" si="163"/>
        <v/>
      </c>
      <c r="H856" s="44" t="str">
        <f t="shared" si="164"/>
        <v/>
      </c>
      <c r="Z856" s="12">
        <f t="shared" si="165"/>
        <v>854</v>
      </c>
      <c r="AA856" s="12">
        <f t="shared" si="156"/>
        <v>17</v>
      </c>
      <c r="AB856" s="32">
        <f>IFERROR(INDEX(generale!$A$5:$I$1004,$Z856,1),"")</f>
        <v>0</v>
      </c>
      <c r="AC856" s="32">
        <f>IFERROR(INDEX(generale!$A$5:$I$1004,$Z856,2),"")</f>
        <v>0</v>
      </c>
      <c r="AD856" s="32">
        <f>IFERROR(INDEX(generale!$A$5:$I$1004,$Z856,3),"")</f>
        <v>0</v>
      </c>
      <c r="AE856" s="32">
        <f>IFERROR(INDEX(generale!$A$5:$I$1004,$Z856,4),"")</f>
        <v>0</v>
      </c>
      <c r="AF856" s="32">
        <f>IFERROR(INDEX(generale!$A$5:$I$1004,$Z856,5),"")</f>
        <v>0</v>
      </c>
      <c r="AG856" s="32">
        <f>IFERROR(INDEX(generale!$A$5:$I$1004,$Z856,6),"")</f>
        <v>0</v>
      </c>
      <c r="AH856" s="13">
        <f>IFERROR(INDEX(generale!$A$5:$I$1004,$Z856,7),"")</f>
        <v>0</v>
      </c>
      <c r="AI856" s="13">
        <f>IFERROR(INDEX(generale!$A$5:$I$1004,$Z856,8),"")</f>
        <v>0</v>
      </c>
    </row>
    <row r="857" spans="1:35">
      <c r="A857" s="12" t="str">
        <f t="shared" si="157"/>
        <v/>
      </c>
      <c r="B857" s="42" t="str">
        <f t="shared" si="158"/>
        <v/>
      </c>
      <c r="C857" s="42" t="str">
        <f t="shared" si="159"/>
        <v/>
      </c>
      <c r="D857" s="12" t="str">
        <f t="shared" si="160"/>
        <v/>
      </c>
      <c r="E857" s="12" t="str">
        <f t="shared" si="161"/>
        <v/>
      </c>
      <c r="F857" s="12" t="str">
        <f t="shared" si="162"/>
        <v/>
      </c>
      <c r="G857" s="44" t="str">
        <f t="shared" si="163"/>
        <v/>
      </c>
      <c r="H857" s="44" t="str">
        <f t="shared" si="164"/>
        <v/>
      </c>
      <c r="Z857" s="12">
        <f t="shared" si="165"/>
        <v>855</v>
      </c>
      <c r="AA857" s="12">
        <f t="shared" si="156"/>
        <v>17</v>
      </c>
      <c r="AB857" s="32">
        <f>IFERROR(INDEX(generale!$A$5:$I$1004,$Z857,1),"")</f>
        <v>0</v>
      </c>
      <c r="AC857" s="32">
        <f>IFERROR(INDEX(generale!$A$5:$I$1004,$Z857,2),"")</f>
        <v>0</v>
      </c>
      <c r="AD857" s="32">
        <f>IFERROR(INDEX(generale!$A$5:$I$1004,$Z857,3),"")</f>
        <v>0</v>
      </c>
      <c r="AE857" s="32">
        <f>IFERROR(INDEX(generale!$A$5:$I$1004,$Z857,4),"")</f>
        <v>0</v>
      </c>
      <c r="AF857" s="32">
        <f>IFERROR(INDEX(generale!$A$5:$I$1004,$Z857,5),"")</f>
        <v>0</v>
      </c>
      <c r="AG857" s="32">
        <f>IFERROR(INDEX(generale!$A$5:$I$1004,$Z857,6),"")</f>
        <v>0</v>
      </c>
      <c r="AH857" s="13">
        <f>IFERROR(INDEX(generale!$A$5:$I$1004,$Z857,7),"")</f>
        <v>0</v>
      </c>
      <c r="AI857" s="13">
        <f>IFERROR(INDEX(generale!$A$5:$I$1004,$Z857,8),"")</f>
        <v>0</v>
      </c>
    </row>
    <row r="858" spans="1:35">
      <c r="A858" s="12" t="str">
        <f t="shared" si="157"/>
        <v/>
      </c>
      <c r="B858" s="42" t="str">
        <f t="shared" si="158"/>
        <v/>
      </c>
      <c r="C858" s="42" t="str">
        <f t="shared" si="159"/>
        <v/>
      </c>
      <c r="D858" s="12" t="str">
        <f t="shared" si="160"/>
        <v/>
      </c>
      <c r="E858" s="12" t="str">
        <f t="shared" si="161"/>
        <v/>
      </c>
      <c r="F858" s="12" t="str">
        <f t="shared" si="162"/>
        <v/>
      </c>
      <c r="G858" s="44" t="str">
        <f t="shared" si="163"/>
        <v/>
      </c>
      <c r="H858" s="44" t="str">
        <f t="shared" si="164"/>
        <v/>
      </c>
      <c r="Z858" s="12">
        <f t="shared" si="165"/>
        <v>856</v>
      </c>
      <c r="AA858" s="12">
        <f t="shared" si="156"/>
        <v>17</v>
      </c>
      <c r="AB858" s="32">
        <f>IFERROR(INDEX(generale!$A$5:$I$1004,$Z858,1),"")</f>
        <v>0</v>
      </c>
      <c r="AC858" s="32">
        <f>IFERROR(INDEX(generale!$A$5:$I$1004,$Z858,2),"")</f>
        <v>0</v>
      </c>
      <c r="AD858" s="32">
        <f>IFERROR(INDEX(generale!$A$5:$I$1004,$Z858,3),"")</f>
        <v>0</v>
      </c>
      <c r="AE858" s="32">
        <f>IFERROR(INDEX(generale!$A$5:$I$1004,$Z858,4),"")</f>
        <v>0</v>
      </c>
      <c r="AF858" s="32">
        <f>IFERROR(INDEX(generale!$A$5:$I$1004,$Z858,5),"")</f>
        <v>0</v>
      </c>
      <c r="AG858" s="32">
        <f>IFERROR(INDEX(generale!$A$5:$I$1004,$Z858,6),"")</f>
        <v>0</v>
      </c>
      <c r="AH858" s="13">
        <f>IFERROR(INDEX(generale!$A$5:$I$1004,$Z858,7),"")</f>
        <v>0</v>
      </c>
      <c r="AI858" s="13">
        <f>IFERROR(INDEX(generale!$A$5:$I$1004,$Z858,8),"")</f>
        <v>0</v>
      </c>
    </row>
    <row r="859" spans="1:35">
      <c r="A859" s="12" t="str">
        <f t="shared" si="157"/>
        <v/>
      </c>
      <c r="B859" s="42" t="str">
        <f t="shared" si="158"/>
        <v/>
      </c>
      <c r="C859" s="42" t="str">
        <f t="shared" si="159"/>
        <v/>
      </c>
      <c r="D859" s="12" t="str">
        <f t="shared" si="160"/>
        <v/>
      </c>
      <c r="E859" s="12" t="str">
        <f t="shared" si="161"/>
        <v/>
      </c>
      <c r="F859" s="12" t="str">
        <f t="shared" si="162"/>
        <v/>
      </c>
      <c r="G859" s="44" t="str">
        <f t="shared" si="163"/>
        <v/>
      </c>
      <c r="H859" s="44" t="str">
        <f t="shared" si="164"/>
        <v/>
      </c>
      <c r="Z859" s="12">
        <f t="shared" si="165"/>
        <v>857</v>
      </c>
      <c r="AA859" s="12">
        <f t="shared" si="156"/>
        <v>17</v>
      </c>
      <c r="AB859" s="32">
        <f>IFERROR(INDEX(generale!$A$5:$I$1004,$Z859,1),"")</f>
        <v>0</v>
      </c>
      <c r="AC859" s="32">
        <f>IFERROR(INDEX(generale!$A$5:$I$1004,$Z859,2),"")</f>
        <v>0</v>
      </c>
      <c r="AD859" s="32">
        <f>IFERROR(INDEX(generale!$A$5:$I$1004,$Z859,3),"")</f>
        <v>0</v>
      </c>
      <c r="AE859" s="32">
        <f>IFERROR(INDEX(generale!$A$5:$I$1004,$Z859,4),"")</f>
        <v>0</v>
      </c>
      <c r="AF859" s="32">
        <f>IFERROR(INDEX(generale!$A$5:$I$1004,$Z859,5),"")</f>
        <v>0</v>
      </c>
      <c r="AG859" s="32">
        <f>IFERROR(INDEX(generale!$A$5:$I$1004,$Z859,6),"")</f>
        <v>0</v>
      </c>
      <c r="AH859" s="13">
        <f>IFERROR(INDEX(generale!$A$5:$I$1004,$Z859,7),"")</f>
        <v>0</v>
      </c>
      <c r="AI859" s="13">
        <f>IFERROR(INDEX(generale!$A$5:$I$1004,$Z859,8),"")</f>
        <v>0</v>
      </c>
    </row>
    <row r="860" spans="1:35">
      <c r="A860" s="12" t="str">
        <f t="shared" si="157"/>
        <v/>
      </c>
      <c r="B860" s="42" t="str">
        <f t="shared" si="158"/>
        <v/>
      </c>
      <c r="C860" s="42" t="str">
        <f t="shared" si="159"/>
        <v/>
      </c>
      <c r="D860" s="12" t="str">
        <f t="shared" si="160"/>
        <v/>
      </c>
      <c r="E860" s="12" t="str">
        <f t="shared" si="161"/>
        <v/>
      </c>
      <c r="F860" s="12" t="str">
        <f t="shared" si="162"/>
        <v/>
      </c>
      <c r="G860" s="44" t="str">
        <f t="shared" si="163"/>
        <v/>
      </c>
      <c r="H860" s="44" t="str">
        <f t="shared" si="164"/>
        <v/>
      </c>
      <c r="Z860" s="12">
        <f t="shared" si="165"/>
        <v>858</v>
      </c>
      <c r="AA860" s="12">
        <f t="shared" si="156"/>
        <v>17</v>
      </c>
      <c r="AB860" s="32">
        <f>IFERROR(INDEX(generale!$A$5:$I$1004,$Z860,1),"")</f>
        <v>0</v>
      </c>
      <c r="AC860" s="32">
        <f>IFERROR(INDEX(generale!$A$5:$I$1004,$Z860,2),"")</f>
        <v>0</v>
      </c>
      <c r="AD860" s="32">
        <f>IFERROR(INDEX(generale!$A$5:$I$1004,$Z860,3),"")</f>
        <v>0</v>
      </c>
      <c r="AE860" s="32">
        <f>IFERROR(INDEX(generale!$A$5:$I$1004,$Z860,4),"")</f>
        <v>0</v>
      </c>
      <c r="AF860" s="32">
        <f>IFERROR(INDEX(generale!$A$5:$I$1004,$Z860,5),"")</f>
        <v>0</v>
      </c>
      <c r="AG860" s="32">
        <f>IFERROR(INDEX(generale!$A$5:$I$1004,$Z860,6),"")</f>
        <v>0</v>
      </c>
      <c r="AH860" s="13">
        <f>IFERROR(INDEX(generale!$A$5:$I$1004,$Z860,7),"")</f>
        <v>0</v>
      </c>
      <c r="AI860" s="13">
        <f>IFERROR(INDEX(generale!$A$5:$I$1004,$Z860,8),"")</f>
        <v>0</v>
      </c>
    </row>
    <row r="861" spans="1:35">
      <c r="A861" s="12" t="str">
        <f t="shared" si="157"/>
        <v/>
      </c>
      <c r="B861" s="42" t="str">
        <f t="shared" si="158"/>
        <v/>
      </c>
      <c r="C861" s="42" t="str">
        <f t="shared" si="159"/>
        <v/>
      </c>
      <c r="D861" s="12" t="str">
        <f t="shared" si="160"/>
        <v/>
      </c>
      <c r="E861" s="12" t="str">
        <f t="shared" si="161"/>
        <v/>
      </c>
      <c r="F861" s="12" t="str">
        <f t="shared" si="162"/>
        <v/>
      </c>
      <c r="G861" s="44" t="str">
        <f t="shared" si="163"/>
        <v/>
      </c>
      <c r="H861" s="44" t="str">
        <f t="shared" si="164"/>
        <v/>
      </c>
      <c r="Z861" s="12">
        <f t="shared" si="165"/>
        <v>859</v>
      </c>
      <c r="AA861" s="12">
        <f t="shared" si="156"/>
        <v>17</v>
      </c>
      <c r="AB861" s="32">
        <f>IFERROR(INDEX(generale!$A$5:$I$1004,$Z861,1),"")</f>
        <v>0</v>
      </c>
      <c r="AC861" s="32">
        <f>IFERROR(INDEX(generale!$A$5:$I$1004,$Z861,2),"")</f>
        <v>0</v>
      </c>
      <c r="AD861" s="32">
        <f>IFERROR(INDEX(generale!$A$5:$I$1004,$Z861,3),"")</f>
        <v>0</v>
      </c>
      <c r="AE861" s="32">
        <f>IFERROR(INDEX(generale!$A$5:$I$1004,$Z861,4),"")</f>
        <v>0</v>
      </c>
      <c r="AF861" s="32">
        <f>IFERROR(INDEX(generale!$A$5:$I$1004,$Z861,5),"")</f>
        <v>0</v>
      </c>
      <c r="AG861" s="32">
        <f>IFERROR(INDEX(generale!$A$5:$I$1004,$Z861,6),"")</f>
        <v>0</v>
      </c>
      <c r="AH861" s="13">
        <f>IFERROR(INDEX(generale!$A$5:$I$1004,$Z861,7),"")</f>
        <v>0</v>
      </c>
      <c r="AI861" s="13">
        <f>IFERROR(INDEX(generale!$A$5:$I$1004,$Z861,8),"")</f>
        <v>0</v>
      </c>
    </row>
    <row r="862" spans="1:35">
      <c r="A862" s="12" t="str">
        <f t="shared" si="157"/>
        <v/>
      </c>
      <c r="B862" s="42" t="str">
        <f t="shared" si="158"/>
        <v/>
      </c>
      <c r="C862" s="42" t="str">
        <f t="shared" si="159"/>
        <v/>
      </c>
      <c r="D862" s="12" t="str">
        <f t="shared" si="160"/>
        <v/>
      </c>
      <c r="E862" s="12" t="str">
        <f t="shared" si="161"/>
        <v/>
      </c>
      <c r="F862" s="12" t="str">
        <f t="shared" si="162"/>
        <v/>
      </c>
      <c r="G862" s="44" t="str">
        <f t="shared" si="163"/>
        <v/>
      </c>
      <c r="H862" s="44" t="str">
        <f t="shared" si="164"/>
        <v/>
      </c>
      <c r="Z862" s="12">
        <f t="shared" si="165"/>
        <v>860</v>
      </c>
      <c r="AA862" s="12">
        <f t="shared" si="156"/>
        <v>17</v>
      </c>
      <c r="AB862" s="32">
        <f>IFERROR(INDEX(generale!$A$5:$I$1004,$Z862,1),"")</f>
        <v>0</v>
      </c>
      <c r="AC862" s="32">
        <f>IFERROR(INDEX(generale!$A$5:$I$1004,$Z862,2),"")</f>
        <v>0</v>
      </c>
      <c r="AD862" s="32">
        <f>IFERROR(INDEX(generale!$A$5:$I$1004,$Z862,3),"")</f>
        <v>0</v>
      </c>
      <c r="AE862" s="32">
        <f>IFERROR(INDEX(generale!$A$5:$I$1004,$Z862,4),"")</f>
        <v>0</v>
      </c>
      <c r="AF862" s="32">
        <f>IFERROR(INDEX(generale!$A$5:$I$1004,$Z862,5),"")</f>
        <v>0</v>
      </c>
      <c r="AG862" s="32">
        <f>IFERROR(INDEX(generale!$A$5:$I$1004,$Z862,6),"")</f>
        <v>0</v>
      </c>
      <c r="AH862" s="13">
        <f>IFERROR(INDEX(generale!$A$5:$I$1004,$Z862,7),"")</f>
        <v>0</v>
      </c>
      <c r="AI862" s="13">
        <f>IFERROR(INDEX(generale!$A$5:$I$1004,$Z862,8),"")</f>
        <v>0</v>
      </c>
    </row>
    <row r="863" spans="1:35">
      <c r="A863" s="12" t="str">
        <f t="shared" si="157"/>
        <v/>
      </c>
      <c r="B863" s="42" t="str">
        <f t="shared" si="158"/>
        <v/>
      </c>
      <c r="C863" s="42" t="str">
        <f t="shared" si="159"/>
        <v/>
      </c>
      <c r="D863" s="12" t="str">
        <f t="shared" si="160"/>
        <v/>
      </c>
      <c r="E863" s="12" t="str">
        <f t="shared" si="161"/>
        <v/>
      </c>
      <c r="F863" s="12" t="str">
        <f t="shared" si="162"/>
        <v/>
      </c>
      <c r="G863" s="44" t="str">
        <f t="shared" si="163"/>
        <v/>
      </c>
      <c r="H863" s="44" t="str">
        <f t="shared" si="164"/>
        <v/>
      </c>
      <c r="Z863" s="12">
        <f t="shared" si="165"/>
        <v>861</v>
      </c>
      <c r="AA863" s="12">
        <f t="shared" si="156"/>
        <v>17</v>
      </c>
      <c r="AB863" s="32">
        <f>IFERROR(INDEX(generale!$A$5:$I$1004,$Z863,1),"")</f>
        <v>0</v>
      </c>
      <c r="AC863" s="32">
        <f>IFERROR(INDEX(generale!$A$5:$I$1004,$Z863,2),"")</f>
        <v>0</v>
      </c>
      <c r="AD863" s="32">
        <f>IFERROR(INDEX(generale!$A$5:$I$1004,$Z863,3),"")</f>
        <v>0</v>
      </c>
      <c r="AE863" s="32">
        <f>IFERROR(INDEX(generale!$A$5:$I$1004,$Z863,4),"")</f>
        <v>0</v>
      </c>
      <c r="AF863" s="32">
        <f>IFERROR(INDEX(generale!$A$5:$I$1004,$Z863,5),"")</f>
        <v>0</v>
      </c>
      <c r="AG863" s="32">
        <f>IFERROR(INDEX(generale!$A$5:$I$1004,$Z863,6),"")</f>
        <v>0</v>
      </c>
      <c r="AH863" s="13">
        <f>IFERROR(INDEX(generale!$A$5:$I$1004,$Z863,7),"")</f>
        <v>0</v>
      </c>
      <c r="AI863" s="13">
        <f>IFERROR(INDEX(generale!$A$5:$I$1004,$Z863,8),"")</f>
        <v>0</v>
      </c>
    </row>
    <row r="864" spans="1:35">
      <c r="A864" s="12" t="str">
        <f t="shared" si="157"/>
        <v/>
      </c>
      <c r="B864" s="42" t="str">
        <f t="shared" si="158"/>
        <v/>
      </c>
      <c r="C864" s="42" t="str">
        <f t="shared" si="159"/>
        <v/>
      </c>
      <c r="D864" s="12" t="str">
        <f t="shared" si="160"/>
        <v/>
      </c>
      <c r="E864" s="12" t="str">
        <f t="shared" si="161"/>
        <v/>
      </c>
      <c r="F864" s="12" t="str">
        <f t="shared" si="162"/>
        <v/>
      </c>
      <c r="G864" s="44" t="str">
        <f t="shared" si="163"/>
        <v/>
      </c>
      <c r="H864" s="44" t="str">
        <f t="shared" si="164"/>
        <v/>
      </c>
      <c r="Z864" s="12">
        <f t="shared" si="165"/>
        <v>862</v>
      </c>
      <c r="AA864" s="12">
        <f t="shared" si="156"/>
        <v>17</v>
      </c>
      <c r="AB864" s="32">
        <f>IFERROR(INDEX(generale!$A$5:$I$1004,$Z864,1),"")</f>
        <v>0</v>
      </c>
      <c r="AC864" s="32">
        <f>IFERROR(INDEX(generale!$A$5:$I$1004,$Z864,2),"")</f>
        <v>0</v>
      </c>
      <c r="AD864" s="32">
        <f>IFERROR(INDEX(generale!$A$5:$I$1004,$Z864,3),"")</f>
        <v>0</v>
      </c>
      <c r="AE864" s="32">
        <f>IFERROR(INDEX(generale!$A$5:$I$1004,$Z864,4),"")</f>
        <v>0</v>
      </c>
      <c r="AF864" s="32">
        <f>IFERROR(INDEX(generale!$A$5:$I$1004,$Z864,5),"")</f>
        <v>0</v>
      </c>
      <c r="AG864" s="32">
        <f>IFERROR(INDEX(generale!$A$5:$I$1004,$Z864,6),"")</f>
        <v>0</v>
      </c>
      <c r="AH864" s="13">
        <f>IFERROR(INDEX(generale!$A$5:$I$1004,$Z864,7),"")</f>
        <v>0</v>
      </c>
      <c r="AI864" s="13">
        <f>IFERROR(INDEX(generale!$A$5:$I$1004,$Z864,8),"")</f>
        <v>0</v>
      </c>
    </row>
    <row r="865" spans="1:35">
      <c r="A865" s="12" t="str">
        <f t="shared" si="157"/>
        <v/>
      </c>
      <c r="B865" s="42" t="str">
        <f t="shared" si="158"/>
        <v/>
      </c>
      <c r="C865" s="42" t="str">
        <f t="shared" si="159"/>
        <v/>
      </c>
      <c r="D865" s="12" t="str">
        <f t="shared" si="160"/>
        <v/>
      </c>
      <c r="E865" s="12" t="str">
        <f t="shared" si="161"/>
        <v/>
      </c>
      <c r="F865" s="12" t="str">
        <f t="shared" si="162"/>
        <v/>
      </c>
      <c r="G865" s="44" t="str">
        <f t="shared" si="163"/>
        <v/>
      </c>
      <c r="H865" s="44" t="str">
        <f t="shared" si="164"/>
        <v/>
      </c>
      <c r="Z865" s="12">
        <f t="shared" si="165"/>
        <v>863</v>
      </c>
      <c r="AA865" s="12">
        <f t="shared" si="156"/>
        <v>17</v>
      </c>
      <c r="AB865" s="32">
        <f>IFERROR(INDEX(generale!$A$5:$I$1004,$Z865,1),"")</f>
        <v>0</v>
      </c>
      <c r="AC865" s="32">
        <f>IFERROR(INDEX(generale!$A$5:$I$1004,$Z865,2),"")</f>
        <v>0</v>
      </c>
      <c r="AD865" s="32">
        <f>IFERROR(INDEX(generale!$A$5:$I$1004,$Z865,3),"")</f>
        <v>0</v>
      </c>
      <c r="AE865" s="32">
        <f>IFERROR(INDEX(generale!$A$5:$I$1004,$Z865,4),"")</f>
        <v>0</v>
      </c>
      <c r="AF865" s="32">
        <f>IFERROR(INDEX(generale!$A$5:$I$1004,$Z865,5),"")</f>
        <v>0</v>
      </c>
      <c r="AG865" s="32">
        <f>IFERROR(INDEX(generale!$A$5:$I$1004,$Z865,6),"")</f>
        <v>0</v>
      </c>
      <c r="AH865" s="13">
        <f>IFERROR(INDEX(generale!$A$5:$I$1004,$Z865,7),"")</f>
        <v>0</v>
      </c>
      <c r="AI865" s="13">
        <f>IFERROR(INDEX(generale!$A$5:$I$1004,$Z865,8),"")</f>
        <v>0</v>
      </c>
    </row>
    <row r="866" spans="1:35">
      <c r="A866" s="12" t="str">
        <f t="shared" si="157"/>
        <v/>
      </c>
      <c r="B866" s="42" t="str">
        <f t="shared" si="158"/>
        <v/>
      </c>
      <c r="C866" s="42" t="str">
        <f t="shared" si="159"/>
        <v/>
      </c>
      <c r="D866" s="12" t="str">
        <f t="shared" si="160"/>
        <v/>
      </c>
      <c r="E866" s="12" t="str">
        <f t="shared" si="161"/>
        <v/>
      </c>
      <c r="F866" s="12" t="str">
        <f t="shared" si="162"/>
        <v/>
      </c>
      <c r="G866" s="44" t="str">
        <f t="shared" si="163"/>
        <v/>
      </c>
      <c r="H866" s="44" t="str">
        <f t="shared" si="164"/>
        <v/>
      </c>
      <c r="Z866" s="12">
        <f t="shared" si="165"/>
        <v>864</v>
      </c>
      <c r="AA866" s="12">
        <f t="shared" si="156"/>
        <v>17</v>
      </c>
      <c r="AB866" s="32">
        <f>IFERROR(INDEX(generale!$A$5:$I$1004,$Z866,1),"")</f>
        <v>0</v>
      </c>
      <c r="AC866" s="32">
        <f>IFERROR(INDEX(generale!$A$5:$I$1004,$Z866,2),"")</f>
        <v>0</v>
      </c>
      <c r="AD866" s="32">
        <f>IFERROR(INDEX(generale!$A$5:$I$1004,$Z866,3),"")</f>
        <v>0</v>
      </c>
      <c r="AE866" s="32">
        <f>IFERROR(INDEX(generale!$A$5:$I$1004,$Z866,4),"")</f>
        <v>0</v>
      </c>
      <c r="AF866" s="32">
        <f>IFERROR(INDEX(generale!$A$5:$I$1004,$Z866,5),"")</f>
        <v>0</v>
      </c>
      <c r="AG866" s="32">
        <f>IFERROR(INDEX(generale!$A$5:$I$1004,$Z866,6),"")</f>
        <v>0</v>
      </c>
      <c r="AH866" s="13">
        <f>IFERROR(INDEX(generale!$A$5:$I$1004,$Z866,7),"")</f>
        <v>0</v>
      </c>
      <c r="AI866" s="13">
        <f>IFERROR(INDEX(generale!$A$5:$I$1004,$Z866,8),"")</f>
        <v>0</v>
      </c>
    </row>
    <row r="867" spans="1:35">
      <c r="A867" s="12" t="str">
        <f t="shared" si="157"/>
        <v/>
      </c>
      <c r="B867" s="42" t="str">
        <f t="shared" si="158"/>
        <v/>
      </c>
      <c r="C867" s="42" t="str">
        <f t="shared" si="159"/>
        <v/>
      </c>
      <c r="D867" s="12" t="str">
        <f t="shared" si="160"/>
        <v/>
      </c>
      <c r="E867" s="12" t="str">
        <f t="shared" si="161"/>
        <v/>
      </c>
      <c r="F867" s="12" t="str">
        <f t="shared" si="162"/>
        <v/>
      </c>
      <c r="G867" s="44" t="str">
        <f t="shared" si="163"/>
        <v/>
      </c>
      <c r="H867" s="44" t="str">
        <f t="shared" si="164"/>
        <v/>
      </c>
      <c r="Z867" s="12">
        <f t="shared" si="165"/>
        <v>865</v>
      </c>
      <c r="AA867" s="12">
        <f t="shared" si="156"/>
        <v>17</v>
      </c>
      <c r="AB867" s="32">
        <f>IFERROR(INDEX(generale!$A$5:$I$1004,$Z867,1),"")</f>
        <v>0</v>
      </c>
      <c r="AC867" s="32">
        <f>IFERROR(INDEX(generale!$A$5:$I$1004,$Z867,2),"")</f>
        <v>0</v>
      </c>
      <c r="AD867" s="32">
        <f>IFERROR(INDEX(generale!$A$5:$I$1004,$Z867,3),"")</f>
        <v>0</v>
      </c>
      <c r="AE867" s="32">
        <f>IFERROR(INDEX(generale!$A$5:$I$1004,$Z867,4),"")</f>
        <v>0</v>
      </c>
      <c r="AF867" s="32">
        <f>IFERROR(INDEX(generale!$A$5:$I$1004,$Z867,5),"")</f>
        <v>0</v>
      </c>
      <c r="AG867" s="32">
        <f>IFERROR(INDEX(generale!$A$5:$I$1004,$Z867,6),"")</f>
        <v>0</v>
      </c>
      <c r="AH867" s="13">
        <f>IFERROR(INDEX(generale!$A$5:$I$1004,$Z867,7),"")</f>
        <v>0</v>
      </c>
      <c r="AI867" s="13">
        <f>IFERROR(INDEX(generale!$A$5:$I$1004,$Z867,8),"")</f>
        <v>0</v>
      </c>
    </row>
    <row r="868" spans="1:35">
      <c r="A868" s="12" t="str">
        <f t="shared" si="157"/>
        <v/>
      </c>
      <c r="B868" s="42" t="str">
        <f t="shared" si="158"/>
        <v/>
      </c>
      <c r="C868" s="42" t="str">
        <f t="shared" si="159"/>
        <v/>
      </c>
      <c r="D868" s="12" t="str">
        <f t="shared" si="160"/>
        <v/>
      </c>
      <c r="E868" s="12" t="str">
        <f t="shared" si="161"/>
        <v/>
      </c>
      <c r="F868" s="12" t="str">
        <f t="shared" si="162"/>
        <v/>
      </c>
      <c r="G868" s="44" t="str">
        <f t="shared" si="163"/>
        <v/>
      </c>
      <c r="H868" s="44" t="str">
        <f t="shared" si="164"/>
        <v/>
      </c>
      <c r="Z868" s="12">
        <f t="shared" si="165"/>
        <v>866</v>
      </c>
      <c r="AA868" s="12">
        <f t="shared" si="156"/>
        <v>17</v>
      </c>
      <c r="AB868" s="32">
        <f>IFERROR(INDEX(generale!$A$5:$I$1004,$Z868,1),"")</f>
        <v>0</v>
      </c>
      <c r="AC868" s="32">
        <f>IFERROR(INDEX(generale!$A$5:$I$1004,$Z868,2),"")</f>
        <v>0</v>
      </c>
      <c r="AD868" s="32">
        <f>IFERROR(INDEX(generale!$A$5:$I$1004,$Z868,3),"")</f>
        <v>0</v>
      </c>
      <c r="AE868" s="32">
        <f>IFERROR(INDEX(generale!$A$5:$I$1004,$Z868,4),"")</f>
        <v>0</v>
      </c>
      <c r="AF868" s="32">
        <f>IFERROR(INDEX(generale!$A$5:$I$1004,$Z868,5),"")</f>
        <v>0</v>
      </c>
      <c r="AG868" s="32">
        <f>IFERROR(INDEX(generale!$A$5:$I$1004,$Z868,6),"")</f>
        <v>0</v>
      </c>
      <c r="AH868" s="13">
        <f>IFERROR(INDEX(generale!$A$5:$I$1004,$Z868,7),"")</f>
        <v>0</v>
      </c>
      <c r="AI868" s="13">
        <f>IFERROR(INDEX(generale!$A$5:$I$1004,$Z868,8),"")</f>
        <v>0</v>
      </c>
    </row>
    <row r="869" spans="1:35">
      <c r="A869" s="12" t="str">
        <f t="shared" si="157"/>
        <v/>
      </c>
      <c r="B869" s="42" t="str">
        <f t="shared" si="158"/>
        <v/>
      </c>
      <c r="C869" s="42" t="str">
        <f t="shared" si="159"/>
        <v/>
      </c>
      <c r="D869" s="12" t="str">
        <f t="shared" si="160"/>
        <v/>
      </c>
      <c r="E869" s="12" t="str">
        <f t="shared" si="161"/>
        <v/>
      </c>
      <c r="F869" s="12" t="str">
        <f t="shared" si="162"/>
        <v/>
      </c>
      <c r="G869" s="44" t="str">
        <f t="shared" si="163"/>
        <v/>
      </c>
      <c r="H869" s="44" t="str">
        <f t="shared" si="164"/>
        <v/>
      </c>
      <c r="Z869" s="12">
        <f t="shared" si="165"/>
        <v>867</v>
      </c>
      <c r="AA869" s="12">
        <f t="shared" si="156"/>
        <v>17</v>
      </c>
      <c r="AB869" s="32">
        <f>IFERROR(INDEX(generale!$A$5:$I$1004,$Z869,1),"")</f>
        <v>0</v>
      </c>
      <c r="AC869" s="32">
        <f>IFERROR(INDEX(generale!$A$5:$I$1004,$Z869,2),"")</f>
        <v>0</v>
      </c>
      <c r="AD869" s="32">
        <f>IFERROR(INDEX(generale!$A$5:$I$1004,$Z869,3),"")</f>
        <v>0</v>
      </c>
      <c r="AE869" s="32">
        <f>IFERROR(INDEX(generale!$A$5:$I$1004,$Z869,4),"")</f>
        <v>0</v>
      </c>
      <c r="AF869" s="32">
        <f>IFERROR(INDEX(generale!$A$5:$I$1004,$Z869,5),"")</f>
        <v>0</v>
      </c>
      <c r="AG869" s="32">
        <f>IFERROR(INDEX(generale!$A$5:$I$1004,$Z869,6),"")</f>
        <v>0</v>
      </c>
      <c r="AH869" s="13">
        <f>IFERROR(INDEX(generale!$A$5:$I$1004,$Z869,7),"")</f>
        <v>0</v>
      </c>
      <c r="AI869" s="13">
        <f>IFERROR(INDEX(generale!$A$5:$I$1004,$Z869,8),"")</f>
        <v>0</v>
      </c>
    </row>
    <row r="870" spans="1:35">
      <c r="A870" s="12" t="str">
        <f t="shared" si="157"/>
        <v/>
      </c>
      <c r="B870" s="42" t="str">
        <f t="shared" si="158"/>
        <v/>
      </c>
      <c r="C870" s="42" t="str">
        <f t="shared" si="159"/>
        <v/>
      </c>
      <c r="D870" s="12" t="str">
        <f t="shared" si="160"/>
        <v/>
      </c>
      <c r="E870" s="12" t="str">
        <f t="shared" si="161"/>
        <v/>
      </c>
      <c r="F870" s="12" t="str">
        <f t="shared" si="162"/>
        <v/>
      </c>
      <c r="G870" s="44" t="str">
        <f t="shared" si="163"/>
        <v/>
      </c>
      <c r="H870" s="44" t="str">
        <f t="shared" si="164"/>
        <v/>
      </c>
      <c r="Z870" s="12">
        <f t="shared" si="165"/>
        <v>868</v>
      </c>
      <c r="AA870" s="12">
        <f t="shared" si="156"/>
        <v>17</v>
      </c>
      <c r="AB870" s="32">
        <f>IFERROR(INDEX(generale!$A$5:$I$1004,$Z870,1),"")</f>
        <v>0</v>
      </c>
      <c r="AC870" s="32">
        <f>IFERROR(INDEX(generale!$A$5:$I$1004,$Z870,2),"")</f>
        <v>0</v>
      </c>
      <c r="AD870" s="32">
        <f>IFERROR(INDEX(generale!$A$5:$I$1004,$Z870,3),"")</f>
        <v>0</v>
      </c>
      <c r="AE870" s="32">
        <f>IFERROR(INDEX(generale!$A$5:$I$1004,$Z870,4),"")</f>
        <v>0</v>
      </c>
      <c r="AF870" s="32">
        <f>IFERROR(INDEX(generale!$A$5:$I$1004,$Z870,5),"")</f>
        <v>0</v>
      </c>
      <c r="AG870" s="32">
        <f>IFERROR(INDEX(generale!$A$5:$I$1004,$Z870,6),"")</f>
        <v>0</v>
      </c>
      <c r="AH870" s="13">
        <f>IFERROR(INDEX(generale!$A$5:$I$1004,$Z870,7),"")</f>
        <v>0</v>
      </c>
      <c r="AI870" s="13">
        <f>IFERROR(INDEX(generale!$A$5:$I$1004,$Z870,8),"")</f>
        <v>0</v>
      </c>
    </row>
    <row r="871" spans="1:35">
      <c r="A871" s="12" t="str">
        <f t="shared" si="157"/>
        <v/>
      </c>
      <c r="B871" s="42" t="str">
        <f t="shared" si="158"/>
        <v/>
      </c>
      <c r="C871" s="42" t="str">
        <f t="shared" si="159"/>
        <v/>
      </c>
      <c r="D871" s="12" t="str">
        <f t="shared" si="160"/>
        <v/>
      </c>
      <c r="E871" s="12" t="str">
        <f t="shared" si="161"/>
        <v/>
      </c>
      <c r="F871" s="12" t="str">
        <f t="shared" si="162"/>
        <v/>
      </c>
      <c r="G871" s="44" t="str">
        <f t="shared" si="163"/>
        <v/>
      </c>
      <c r="H871" s="44" t="str">
        <f t="shared" si="164"/>
        <v/>
      </c>
      <c r="Z871" s="12">
        <f t="shared" si="165"/>
        <v>869</v>
      </c>
      <c r="AA871" s="12">
        <f t="shared" si="156"/>
        <v>17</v>
      </c>
      <c r="AB871" s="32">
        <f>IFERROR(INDEX(generale!$A$5:$I$1004,$Z871,1),"")</f>
        <v>0</v>
      </c>
      <c r="AC871" s="32">
        <f>IFERROR(INDEX(generale!$A$5:$I$1004,$Z871,2),"")</f>
        <v>0</v>
      </c>
      <c r="AD871" s="32">
        <f>IFERROR(INDEX(generale!$A$5:$I$1004,$Z871,3),"")</f>
        <v>0</v>
      </c>
      <c r="AE871" s="32">
        <f>IFERROR(INDEX(generale!$A$5:$I$1004,$Z871,4),"")</f>
        <v>0</v>
      </c>
      <c r="AF871" s="32">
        <f>IFERROR(INDEX(generale!$A$5:$I$1004,$Z871,5),"")</f>
        <v>0</v>
      </c>
      <c r="AG871" s="32">
        <f>IFERROR(INDEX(generale!$A$5:$I$1004,$Z871,6),"")</f>
        <v>0</v>
      </c>
      <c r="AH871" s="13">
        <f>IFERROR(INDEX(generale!$A$5:$I$1004,$Z871,7),"")</f>
        <v>0</v>
      </c>
      <c r="AI871" s="13">
        <f>IFERROR(INDEX(generale!$A$5:$I$1004,$Z871,8),"")</f>
        <v>0</v>
      </c>
    </row>
    <row r="872" spans="1:35">
      <c r="A872" s="12" t="str">
        <f t="shared" si="157"/>
        <v/>
      </c>
      <c r="B872" s="42" t="str">
        <f t="shared" si="158"/>
        <v/>
      </c>
      <c r="C872" s="42" t="str">
        <f t="shared" si="159"/>
        <v/>
      </c>
      <c r="D872" s="12" t="str">
        <f t="shared" si="160"/>
        <v/>
      </c>
      <c r="E872" s="12" t="str">
        <f t="shared" si="161"/>
        <v/>
      </c>
      <c r="F872" s="12" t="str">
        <f t="shared" si="162"/>
        <v/>
      </c>
      <c r="G872" s="44" t="str">
        <f t="shared" si="163"/>
        <v/>
      </c>
      <c r="H872" s="44" t="str">
        <f t="shared" si="164"/>
        <v/>
      </c>
      <c r="Z872" s="12">
        <f t="shared" si="165"/>
        <v>870</v>
      </c>
      <c r="AA872" s="12">
        <f t="shared" si="156"/>
        <v>17</v>
      </c>
      <c r="AB872" s="32">
        <f>IFERROR(INDEX(generale!$A$5:$I$1004,$Z872,1),"")</f>
        <v>0</v>
      </c>
      <c r="AC872" s="32">
        <f>IFERROR(INDEX(generale!$A$5:$I$1004,$Z872,2),"")</f>
        <v>0</v>
      </c>
      <c r="AD872" s="32">
        <f>IFERROR(INDEX(generale!$A$5:$I$1004,$Z872,3),"")</f>
        <v>0</v>
      </c>
      <c r="AE872" s="32">
        <f>IFERROR(INDEX(generale!$A$5:$I$1004,$Z872,4),"")</f>
        <v>0</v>
      </c>
      <c r="AF872" s="32">
        <f>IFERROR(INDEX(generale!$A$5:$I$1004,$Z872,5),"")</f>
        <v>0</v>
      </c>
      <c r="AG872" s="32">
        <f>IFERROR(INDEX(generale!$A$5:$I$1004,$Z872,6),"")</f>
        <v>0</v>
      </c>
      <c r="AH872" s="13">
        <f>IFERROR(INDEX(generale!$A$5:$I$1004,$Z872,7),"")</f>
        <v>0</v>
      </c>
      <c r="AI872" s="13">
        <f>IFERROR(INDEX(generale!$A$5:$I$1004,$Z872,8),"")</f>
        <v>0</v>
      </c>
    </row>
    <row r="873" spans="1:35">
      <c r="A873" s="12" t="str">
        <f t="shared" si="157"/>
        <v/>
      </c>
      <c r="B873" s="42" t="str">
        <f t="shared" si="158"/>
        <v/>
      </c>
      <c r="C873" s="42" t="str">
        <f t="shared" si="159"/>
        <v/>
      </c>
      <c r="D873" s="12" t="str">
        <f t="shared" si="160"/>
        <v/>
      </c>
      <c r="E873" s="12" t="str">
        <f t="shared" si="161"/>
        <v/>
      </c>
      <c r="F873" s="12" t="str">
        <f t="shared" si="162"/>
        <v/>
      </c>
      <c r="G873" s="44" t="str">
        <f t="shared" si="163"/>
        <v/>
      </c>
      <c r="H873" s="44" t="str">
        <f t="shared" si="164"/>
        <v/>
      </c>
      <c r="Z873" s="12">
        <f t="shared" si="165"/>
        <v>871</v>
      </c>
      <c r="AA873" s="12">
        <f t="shared" si="156"/>
        <v>17</v>
      </c>
      <c r="AB873" s="32">
        <f>IFERROR(INDEX(generale!$A$5:$I$1004,$Z873,1),"")</f>
        <v>0</v>
      </c>
      <c r="AC873" s="32">
        <f>IFERROR(INDEX(generale!$A$5:$I$1004,$Z873,2),"")</f>
        <v>0</v>
      </c>
      <c r="AD873" s="32">
        <f>IFERROR(INDEX(generale!$A$5:$I$1004,$Z873,3),"")</f>
        <v>0</v>
      </c>
      <c r="AE873" s="32">
        <f>IFERROR(INDEX(generale!$A$5:$I$1004,$Z873,4),"")</f>
        <v>0</v>
      </c>
      <c r="AF873" s="32">
        <f>IFERROR(INDEX(generale!$A$5:$I$1004,$Z873,5),"")</f>
        <v>0</v>
      </c>
      <c r="AG873" s="32">
        <f>IFERROR(INDEX(generale!$A$5:$I$1004,$Z873,6),"")</f>
        <v>0</v>
      </c>
      <c r="AH873" s="13">
        <f>IFERROR(INDEX(generale!$A$5:$I$1004,$Z873,7),"")</f>
        <v>0</v>
      </c>
      <c r="AI873" s="13">
        <f>IFERROR(INDEX(generale!$A$5:$I$1004,$Z873,8),"")</f>
        <v>0</v>
      </c>
    </row>
    <row r="874" spans="1:35">
      <c r="A874" s="12" t="str">
        <f t="shared" si="157"/>
        <v/>
      </c>
      <c r="B874" s="42" t="str">
        <f t="shared" si="158"/>
        <v/>
      </c>
      <c r="C874" s="42" t="str">
        <f t="shared" si="159"/>
        <v/>
      </c>
      <c r="D874" s="12" t="str">
        <f t="shared" si="160"/>
        <v/>
      </c>
      <c r="E874" s="12" t="str">
        <f t="shared" si="161"/>
        <v/>
      </c>
      <c r="F874" s="12" t="str">
        <f t="shared" si="162"/>
        <v/>
      </c>
      <c r="G874" s="44" t="str">
        <f t="shared" si="163"/>
        <v/>
      </c>
      <c r="H874" s="44" t="str">
        <f t="shared" si="164"/>
        <v/>
      </c>
      <c r="Z874" s="12">
        <f t="shared" si="165"/>
        <v>872</v>
      </c>
      <c r="AA874" s="12">
        <f t="shared" si="156"/>
        <v>17</v>
      </c>
      <c r="AB874" s="32">
        <f>IFERROR(INDEX(generale!$A$5:$I$1004,$Z874,1),"")</f>
        <v>0</v>
      </c>
      <c r="AC874" s="32">
        <f>IFERROR(INDEX(generale!$A$5:$I$1004,$Z874,2),"")</f>
        <v>0</v>
      </c>
      <c r="AD874" s="32">
        <f>IFERROR(INDEX(generale!$A$5:$I$1004,$Z874,3),"")</f>
        <v>0</v>
      </c>
      <c r="AE874" s="32">
        <f>IFERROR(INDEX(generale!$A$5:$I$1004,$Z874,4),"")</f>
        <v>0</v>
      </c>
      <c r="AF874" s="32">
        <f>IFERROR(INDEX(generale!$A$5:$I$1004,$Z874,5),"")</f>
        <v>0</v>
      </c>
      <c r="AG874" s="32">
        <f>IFERROR(INDEX(generale!$A$5:$I$1004,$Z874,6),"")</f>
        <v>0</v>
      </c>
      <c r="AH874" s="13">
        <f>IFERROR(INDEX(generale!$A$5:$I$1004,$Z874,7),"")</f>
        <v>0</v>
      </c>
      <c r="AI874" s="13">
        <f>IFERROR(INDEX(generale!$A$5:$I$1004,$Z874,8),"")</f>
        <v>0</v>
      </c>
    </row>
    <row r="875" spans="1:35">
      <c r="A875" s="12" t="str">
        <f t="shared" si="157"/>
        <v/>
      </c>
      <c r="B875" s="42" t="str">
        <f t="shared" si="158"/>
        <v/>
      </c>
      <c r="C875" s="42" t="str">
        <f t="shared" si="159"/>
        <v/>
      </c>
      <c r="D875" s="12" t="str">
        <f t="shared" si="160"/>
        <v/>
      </c>
      <c r="E875" s="12" t="str">
        <f t="shared" si="161"/>
        <v/>
      </c>
      <c r="F875" s="12" t="str">
        <f t="shared" si="162"/>
        <v/>
      </c>
      <c r="G875" s="44" t="str">
        <f t="shared" si="163"/>
        <v/>
      </c>
      <c r="H875" s="44" t="str">
        <f t="shared" si="164"/>
        <v/>
      </c>
      <c r="Z875" s="12">
        <f t="shared" si="165"/>
        <v>873</v>
      </c>
      <c r="AA875" s="12">
        <f t="shared" si="156"/>
        <v>17</v>
      </c>
      <c r="AB875" s="32">
        <f>IFERROR(INDEX(generale!$A$5:$I$1004,$Z875,1),"")</f>
        <v>0</v>
      </c>
      <c r="AC875" s="32">
        <f>IFERROR(INDEX(generale!$A$5:$I$1004,$Z875,2),"")</f>
        <v>0</v>
      </c>
      <c r="AD875" s="32">
        <f>IFERROR(INDEX(generale!$A$5:$I$1004,$Z875,3),"")</f>
        <v>0</v>
      </c>
      <c r="AE875" s="32">
        <f>IFERROR(INDEX(generale!$A$5:$I$1004,$Z875,4),"")</f>
        <v>0</v>
      </c>
      <c r="AF875" s="32">
        <f>IFERROR(INDEX(generale!$A$5:$I$1004,$Z875,5),"")</f>
        <v>0</v>
      </c>
      <c r="AG875" s="32">
        <f>IFERROR(INDEX(generale!$A$5:$I$1004,$Z875,6),"")</f>
        <v>0</v>
      </c>
      <c r="AH875" s="13">
        <f>IFERROR(INDEX(generale!$A$5:$I$1004,$Z875,7),"")</f>
        <v>0</v>
      </c>
      <c r="AI875" s="13">
        <f>IFERROR(INDEX(generale!$A$5:$I$1004,$Z875,8),"")</f>
        <v>0</v>
      </c>
    </row>
    <row r="876" spans="1:35">
      <c r="A876" s="12" t="str">
        <f t="shared" si="157"/>
        <v/>
      </c>
      <c r="B876" s="42" t="str">
        <f t="shared" si="158"/>
        <v/>
      </c>
      <c r="C876" s="42" t="str">
        <f t="shared" si="159"/>
        <v/>
      </c>
      <c r="D876" s="12" t="str">
        <f t="shared" si="160"/>
        <v/>
      </c>
      <c r="E876" s="12" t="str">
        <f t="shared" si="161"/>
        <v/>
      </c>
      <c r="F876" s="12" t="str">
        <f t="shared" si="162"/>
        <v/>
      </c>
      <c r="G876" s="44" t="str">
        <f t="shared" si="163"/>
        <v/>
      </c>
      <c r="H876" s="44" t="str">
        <f t="shared" si="164"/>
        <v/>
      </c>
      <c r="Z876" s="12">
        <f t="shared" si="165"/>
        <v>874</v>
      </c>
      <c r="AA876" s="12">
        <f t="shared" si="156"/>
        <v>17</v>
      </c>
      <c r="AB876" s="32">
        <f>IFERROR(INDEX(generale!$A$5:$I$1004,$Z876,1),"")</f>
        <v>0</v>
      </c>
      <c r="AC876" s="32">
        <f>IFERROR(INDEX(generale!$A$5:$I$1004,$Z876,2),"")</f>
        <v>0</v>
      </c>
      <c r="AD876" s="32">
        <f>IFERROR(INDEX(generale!$A$5:$I$1004,$Z876,3),"")</f>
        <v>0</v>
      </c>
      <c r="AE876" s="32">
        <f>IFERROR(INDEX(generale!$A$5:$I$1004,$Z876,4),"")</f>
        <v>0</v>
      </c>
      <c r="AF876" s="32">
        <f>IFERROR(INDEX(generale!$A$5:$I$1004,$Z876,5),"")</f>
        <v>0</v>
      </c>
      <c r="AG876" s="32">
        <f>IFERROR(INDEX(generale!$A$5:$I$1004,$Z876,6),"")</f>
        <v>0</v>
      </c>
      <c r="AH876" s="13">
        <f>IFERROR(INDEX(generale!$A$5:$I$1004,$Z876,7),"")</f>
        <v>0</v>
      </c>
      <c r="AI876" s="13">
        <f>IFERROR(INDEX(generale!$A$5:$I$1004,$Z876,8),"")</f>
        <v>0</v>
      </c>
    </row>
    <row r="877" spans="1:35">
      <c r="A877" s="12" t="str">
        <f t="shared" si="157"/>
        <v/>
      </c>
      <c r="B877" s="42" t="str">
        <f t="shared" si="158"/>
        <v/>
      </c>
      <c r="C877" s="42" t="str">
        <f t="shared" si="159"/>
        <v/>
      </c>
      <c r="D877" s="12" t="str">
        <f t="shared" si="160"/>
        <v/>
      </c>
      <c r="E877" s="12" t="str">
        <f t="shared" si="161"/>
        <v/>
      </c>
      <c r="F877" s="12" t="str">
        <f t="shared" si="162"/>
        <v/>
      </c>
      <c r="G877" s="44" t="str">
        <f t="shared" si="163"/>
        <v/>
      </c>
      <c r="H877" s="44" t="str">
        <f t="shared" si="164"/>
        <v/>
      </c>
      <c r="Z877" s="12">
        <f t="shared" si="165"/>
        <v>875</v>
      </c>
      <c r="AA877" s="12">
        <f t="shared" si="156"/>
        <v>17</v>
      </c>
      <c r="AB877" s="32">
        <f>IFERROR(INDEX(generale!$A$5:$I$1004,$Z877,1),"")</f>
        <v>0</v>
      </c>
      <c r="AC877" s="32">
        <f>IFERROR(INDEX(generale!$A$5:$I$1004,$Z877,2),"")</f>
        <v>0</v>
      </c>
      <c r="AD877" s="32">
        <f>IFERROR(INDEX(generale!$A$5:$I$1004,$Z877,3),"")</f>
        <v>0</v>
      </c>
      <c r="AE877" s="32">
        <f>IFERROR(INDEX(generale!$A$5:$I$1004,$Z877,4),"")</f>
        <v>0</v>
      </c>
      <c r="AF877" s="32">
        <f>IFERROR(INDEX(generale!$A$5:$I$1004,$Z877,5),"")</f>
        <v>0</v>
      </c>
      <c r="AG877" s="32">
        <f>IFERROR(INDEX(generale!$A$5:$I$1004,$Z877,6),"")</f>
        <v>0</v>
      </c>
      <c r="AH877" s="13">
        <f>IFERROR(INDEX(generale!$A$5:$I$1004,$Z877,7),"")</f>
        <v>0</v>
      </c>
      <c r="AI877" s="13">
        <f>IFERROR(INDEX(generale!$A$5:$I$1004,$Z877,8),"")</f>
        <v>0</v>
      </c>
    </row>
    <row r="878" spans="1:35">
      <c r="A878" s="12" t="str">
        <f t="shared" si="157"/>
        <v/>
      </c>
      <c r="B878" s="42" t="str">
        <f t="shared" si="158"/>
        <v/>
      </c>
      <c r="C878" s="42" t="str">
        <f t="shared" si="159"/>
        <v/>
      </c>
      <c r="D878" s="12" t="str">
        <f t="shared" si="160"/>
        <v/>
      </c>
      <c r="E878" s="12" t="str">
        <f t="shared" si="161"/>
        <v/>
      </c>
      <c r="F878" s="12" t="str">
        <f t="shared" si="162"/>
        <v/>
      </c>
      <c r="G878" s="44" t="str">
        <f t="shared" si="163"/>
        <v/>
      </c>
      <c r="H878" s="44" t="str">
        <f t="shared" si="164"/>
        <v/>
      </c>
      <c r="Z878" s="12">
        <f t="shared" si="165"/>
        <v>876</v>
      </c>
      <c r="AA878" s="12">
        <f t="shared" si="156"/>
        <v>17</v>
      </c>
      <c r="AB878" s="32">
        <f>IFERROR(INDEX(generale!$A$5:$I$1004,$Z878,1),"")</f>
        <v>0</v>
      </c>
      <c r="AC878" s="32">
        <f>IFERROR(INDEX(generale!$A$5:$I$1004,$Z878,2),"")</f>
        <v>0</v>
      </c>
      <c r="AD878" s="32">
        <f>IFERROR(INDEX(generale!$A$5:$I$1004,$Z878,3),"")</f>
        <v>0</v>
      </c>
      <c r="AE878" s="32">
        <f>IFERROR(INDEX(generale!$A$5:$I$1004,$Z878,4),"")</f>
        <v>0</v>
      </c>
      <c r="AF878" s="32">
        <f>IFERROR(INDEX(generale!$A$5:$I$1004,$Z878,5),"")</f>
        <v>0</v>
      </c>
      <c r="AG878" s="32">
        <f>IFERROR(INDEX(generale!$A$5:$I$1004,$Z878,6),"")</f>
        <v>0</v>
      </c>
      <c r="AH878" s="13">
        <f>IFERROR(INDEX(generale!$A$5:$I$1004,$Z878,7),"")</f>
        <v>0</v>
      </c>
      <c r="AI878" s="13">
        <f>IFERROR(INDEX(generale!$A$5:$I$1004,$Z878,8),"")</f>
        <v>0</v>
      </c>
    </row>
    <row r="879" spans="1:35">
      <c r="A879" s="12" t="str">
        <f t="shared" si="157"/>
        <v/>
      </c>
      <c r="B879" s="42" t="str">
        <f t="shared" si="158"/>
        <v/>
      </c>
      <c r="C879" s="42" t="str">
        <f t="shared" si="159"/>
        <v/>
      </c>
      <c r="D879" s="12" t="str">
        <f t="shared" si="160"/>
        <v/>
      </c>
      <c r="E879" s="12" t="str">
        <f t="shared" si="161"/>
        <v/>
      </c>
      <c r="F879" s="12" t="str">
        <f t="shared" si="162"/>
        <v/>
      </c>
      <c r="G879" s="44" t="str">
        <f t="shared" si="163"/>
        <v/>
      </c>
      <c r="H879" s="44" t="str">
        <f t="shared" si="164"/>
        <v/>
      </c>
      <c r="Z879" s="12">
        <f t="shared" si="165"/>
        <v>877</v>
      </c>
      <c r="AA879" s="12">
        <f t="shared" si="156"/>
        <v>17</v>
      </c>
      <c r="AB879" s="32">
        <f>IFERROR(INDEX(generale!$A$5:$I$1004,$Z879,1),"")</f>
        <v>0</v>
      </c>
      <c r="AC879" s="32">
        <f>IFERROR(INDEX(generale!$A$5:$I$1004,$Z879,2),"")</f>
        <v>0</v>
      </c>
      <c r="AD879" s="32">
        <f>IFERROR(INDEX(generale!$A$5:$I$1004,$Z879,3),"")</f>
        <v>0</v>
      </c>
      <c r="AE879" s="32">
        <f>IFERROR(INDEX(generale!$A$5:$I$1004,$Z879,4),"")</f>
        <v>0</v>
      </c>
      <c r="AF879" s="32">
        <f>IFERROR(INDEX(generale!$A$5:$I$1004,$Z879,5),"")</f>
        <v>0</v>
      </c>
      <c r="AG879" s="32">
        <f>IFERROR(INDEX(generale!$A$5:$I$1004,$Z879,6),"")</f>
        <v>0</v>
      </c>
      <c r="AH879" s="13">
        <f>IFERROR(INDEX(generale!$A$5:$I$1004,$Z879,7),"")</f>
        <v>0</v>
      </c>
      <c r="AI879" s="13">
        <f>IFERROR(INDEX(generale!$A$5:$I$1004,$Z879,8),"")</f>
        <v>0</v>
      </c>
    </row>
    <row r="880" spans="1:35">
      <c r="A880" s="12" t="str">
        <f t="shared" si="157"/>
        <v/>
      </c>
      <c r="B880" s="42" t="str">
        <f t="shared" si="158"/>
        <v/>
      </c>
      <c r="C880" s="42" t="str">
        <f t="shared" si="159"/>
        <v/>
      </c>
      <c r="D880" s="12" t="str">
        <f t="shared" si="160"/>
        <v/>
      </c>
      <c r="E880" s="12" t="str">
        <f t="shared" si="161"/>
        <v/>
      </c>
      <c r="F880" s="12" t="str">
        <f t="shared" si="162"/>
        <v/>
      </c>
      <c r="G880" s="44" t="str">
        <f t="shared" si="163"/>
        <v/>
      </c>
      <c r="H880" s="44" t="str">
        <f t="shared" si="164"/>
        <v/>
      </c>
      <c r="Z880" s="12">
        <f t="shared" si="165"/>
        <v>878</v>
      </c>
      <c r="AA880" s="12">
        <f t="shared" si="156"/>
        <v>17</v>
      </c>
      <c r="AB880" s="32">
        <f>IFERROR(INDEX(generale!$A$5:$I$1004,$Z880,1),"")</f>
        <v>0</v>
      </c>
      <c r="AC880" s="32">
        <f>IFERROR(INDEX(generale!$A$5:$I$1004,$Z880,2),"")</f>
        <v>0</v>
      </c>
      <c r="AD880" s="32">
        <f>IFERROR(INDEX(generale!$A$5:$I$1004,$Z880,3),"")</f>
        <v>0</v>
      </c>
      <c r="AE880" s="32">
        <f>IFERROR(INDEX(generale!$A$5:$I$1004,$Z880,4),"")</f>
        <v>0</v>
      </c>
      <c r="AF880" s="32">
        <f>IFERROR(INDEX(generale!$A$5:$I$1004,$Z880,5),"")</f>
        <v>0</v>
      </c>
      <c r="AG880" s="32">
        <f>IFERROR(INDEX(generale!$A$5:$I$1004,$Z880,6),"")</f>
        <v>0</v>
      </c>
      <c r="AH880" s="13">
        <f>IFERROR(INDEX(generale!$A$5:$I$1004,$Z880,7),"")</f>
        <v>0</v>
      </c>
      <c r="AI880" s="13">
        <f>IFERROR(INDEX(generale!$A$5:$I$1004,$Z880,8),"")</f>
        <v>0</v>
      </c>
    </row>
    <row r="881" spans="1:35">
      <c r="A881" s="12" t="str">
        <f t="shared" si="157"/>
        <v/>
      </c>
      <c r="B881" s="42" t="str">
        <f t="shared" si="158"/>
        <v/>
      </c>
      <c r="C881" s="42" t="str">
        <f t="shared" si="159"/>
        <v/>
      </c>
      <c r="D881" s="12" t="str">
        <f t="shared" si="160"/>
        <v/>
      </c>
      <c r="E881" s="12" t="str">
        <f t="shared" si="161"/>
        <v/>
      </c>
      <c r="F881" s="12" t="str">
        <f t="shared" si="162"/>
        <v/>
      </c>
      <c r="G881" s="44" t="str">
        <f t="shared" si="163"/>
        <v/>
      </c>
      <c r="H881" s="44" t="str">
        <f t="shared" si="164"/>
        <v/>
      </c>
      <c r="Z881" s="12">
        <f t="shared" si="165"/>
        <v>879</v>
      </c>
      <c r="AA881" s="12">
        <f t="shared" si="156"/>
        <v>17</v>
      </c>
      <c r="AB881" s="32">
        <f>IFERROR(INDEX(generale!$A$5:$I$1004,$Z881,1),"")</f>
        <v>0</v>
      </c>
      <c r="AC881" s="32">
        <f>IFERROR(INDEX(generale!$A$5:$I$1004,$Z881,2),"")</f>
        <v>0</v>
      </c>
      <c r="AD881" s="32">
        <f>IFERROR(INDEX(generale!$A$5:$I$1004,$Z881,3),"")</f>
        <v>0</v>
      </c>
      <c r="AE881" s="32">
        <f>IFERROR(INDEX(generale!$A$5:$I$1004,$Z881,4),"")</f>
        <v>0</v>
      </c>
      <c r="AF881" s="32">
        <f>IFERROR(INDEX(generale!$A$5:$I$1004,$Z881,5),"")</f>
        <v>0</v>
      </c>
      <c r="AG881" s="32">
        <f>IFERROR(INDEX(generale!$A$5:$I$1004,$Z881,6),"")</f>
        <v>0</v>
      </c>
      <c r="AH881" s="13">
        <f>IFERROR(INDEX(generale!$A$5:$I$1004,$Z881,7),"")</f>
        <v>0</v>
      </c>
      <c r="AI881" s="13">
        <f>IFERROR(INDEX(generale!$A$5:$I$1004,$Z881,8),"")</f>
        <v>0</v>
      </c>
    </row>
    <row r="882" spans="1:35">
      <c r="A882" s="12" t="str">
        <f t="shared" si="157"/>
        <v/>
      </c>
      <c r="B882" s="42" t="str">
        <f t="shared" si="158"/>
        <v/>
      </c>
      <c r="C882" s="42" t="str">
        <f t="shared" si="159"/>
        <v/>
      </c>
      <c r="D882" s="12" t="str">
        <f t="shared" si="160"/>
        <v/>
      </c>
      <c r="E882" s="12" t="str">
        <f t="shared" si="161"/>
        <v/>
      </c>
      <c r="F882" s="12" t="str">
        <f t="shared" si="162"/>
        <v/>
      </c>
      <c r="G882" s="44" t="str">
        <f t="shared" si="163"/>
        <v/>
      </c>
      <c r="H882" s="44" t="str">
        <f t="shared" si="164"/>
        <v/>
      </c>
      <c r="Z882" s="12">
        <f t="shared" si="165"/>
        <v>880</v>
      </c>
      <c r="AA882" s="12">
        <f t="shared" si="156"/>
        <v>17</v>
      </c>
      <c r="AB882" s="32">
        <f>IFERROR(INDEX(generale!$A$5:$I$1004,$Z882,1),"")</f>
        <v>0</v>
      </c>
      <c r="AC882" s="32">
        <f>IFERROR(INDEX(generale!$A$5:$I$1004,$Z882,2),"")</f>
        <v>0</v>
      </c>
      <c r="AD882" s="32">
        <f>IFERROR(INDEX(generale!$A$5:$I$1004,$Z882,3),"")</f>
        <v>0</v>
      </c>
      <c r="AE882" s="32">
        <f>IFERROR(INDEX(generale!$A$5:$I$1004,$Z882,4),"")</f>
        <v>0</v>
      </c>
      <c r="AF882" s="32">
        <f>IFERROR(INDEX(generale!$A$5:$I$1004,$Z882,5),"")</f>
        <v>0</v>
      </c>
      <c r="AG882" s="32">
        <f>IFERROR(INDEX(generale!$A$5:$I$1004,$Z882,6),"")</f>
        <v>0</v>
      </c>
      <c r="AH882" s="13">
        <f>IFERROR(INDEX(generale!$A$5:$I$1004,$Z882,7),"")</f>
        <v>0</v>
      </c>
      <c r="AI882" s="13">
        <f>IFERROR(INDEX(generale!$A$5:$I$1004,$Z882,8),"")</f>
        <v>0</v>
      </c>
    </row>
    <row r="883" spans="1:35">
      <c r="A883" s="12" t="str">
        <f t="shared" si="157"/>
        <v/>
      </c>
      <c r="B883" s="42" t="str">
        <f t="shared" si="158"/>
        <v/>
      </c>
      <c r="C883" s="42" t="str">
        <f t="shared" si="159"/>
        <v/>
      </c>
      <c r="D883" s="12" t="str">
        <f t="shared" si="160"/>
        <v/>
      </c>
      <c r="E883" s="12" t="str">
        <f t="shared" si="161"/>
        <v/>
      </c>
      <c r="F883" s="12" t="str">
        <f t="shared" si="162"/>
        <v/>
      </c>
      <c r="G883" s="44" t="str">
        <f t="shared" si="163"/>
        <v/>
      </c>
      <c r="H883" s="44" t="str">
        <f t="shared" si="164"/>
        <v/>
      </c>
      <c r="Z883" s="12">
        <f t="shared" si="165"/>
        <v>881</v>
      </c>
      <c r="AA883" s="12">
        <f t="shared" si="156"/>
        <v>17</v>
      </c>
      <c r="AB883" s="32">
        <f>IFERROR(INDEX(generale!$A$5:$I$1004,$Z883,1),"")</f>
        <v>0</v>
      </c>
      <c r="AC883" s="32">
        <f>IFERROR(INDEX(generale!$A$5:$I$1004,$Z883,2),"")</f>
        <v>0</v>
      </c>
      <c r="AD883" s="32">
        <f>IFERROR(INDEX(generale!$A$5:$I$1004,$Z883,3),"")</f>
        <v>0</v>
      </c>
      <c r="AE883" s="32">
        <f>IFERROR(INDEX(generale!$A$5:$I$1004,$Z883,4),"")</f>
        <v>0</v>
      </c>
      <c r="AF883" s="32">
        <f>IFERROR(INDEX(generale!$A$5:$I$1004,$Z883,5),"")</f>
        <v>0</v>
      </c>
      <c r="AG883" s="32">
        <f>IFERROR(INDEX(generale!$A$5:$I$1004,$Z883,6),"")</f>
        <v>0</v>
      </c>
      <c r="AH883" s="13">
        <f>IFERROR(INDEX(generale!$A$5:$I$1004,$Z883,7),"")</f>
        <v>0</v>
      </c>
      <c r="AI883" s="13">
        <f>IFERROR(INDEX(generale!$A$5:$I$1004,$Z883,8),"")</f>
        <v>0</v>
      </c>
    </row>
    <row r="884" spans="1:35">
      <c r="A884" s="12" t="str">
        <f t="shared" si="157"/>
        <v/>
      </c>
      <c r="B884" s="42" t="str">
        <f t="shared" si="158"/>
        <v/>
      </c>
      <c r="C884" s="42" t="str">
        <f t="shared" si="159"/>
        <v/>
      </c>
      <c r="D884" s="12" t="str">
        <f t="shared" si="160"/>
        <v/>
      </c>
      <c r="E884" s="12" t="str">
        <f t="shared" si="161"/>
        <v/>
      </c>
      <c r="F884" s="12" t="str">
        <f t="shared" si="162"/>
        <v/>
      </c>
      <c r="G884" s="44" t="str">
        <f t="shared" si="163"/>
        <v/>
      </c>
      <c r="H884" s="44" t="str">
        <f t="shared" si="164"/>
        <v/>
      </c>
      <c r="Z884" s="12">
        <f t="shared" si="165"/>
        <v>882</v>
      </c>
      <c r="AA884" s="12">
        <f t="shared" si="156"/>
        <v>17</v>
      </c>
      <c r="AB884" s="32">
        <f>IFERROR(INDEX(generale!$A$5:$I$1004,$Z884,1),"")</f>
        <v>0</v>
      </c>
      <c r="AC884" s="32">
        <f>IFERROR(INDEX(generale!$A$5:$I$1004,$Z884,2),"")</f>
        <v>0</v>
      </c>
      <c r="AD884" s="32">
        <f>IFERROR(INDEX(generale!$A$5:$I$1004,$Z884,3),"")</f>
        <v>0</v>
      </c>
      <c r="AE884" s="32">
        <f>IFERROR(INDEX(generale!$A$5:$I$1004,$Z884,4),"")</f>
        <v>0</v>
      </c>
      <c r="AF884" s="32">
        <f>IFERROR(INDEX(generale!$A$5:$I$1004,$Z884,5),"")</f>
        <v>0</v>
      </c>
      <c r="AG884" s="32">
        <f>IFERROR(INDEX(generale!$A$5:$I$1004,$Z884,6),"")</f>
        <v>0</v>
      </c>
      <c r="AH884" s="13">
        <f>IFERROR(INDEX(generale!$A$5:$I$1004,$Z884,7),"")</f>
        <v>0</v>
      </c>
      <c r="AI884" s="13">
        <f>IFERROR(INDEX(generale!$A$5:$I$1004,$Z884,8),"")</f>
        <v>0</v>
      </c>
    </row>
    <row r="885" spans="1:35">
      <c r="A885" s="12" t="str">
        <f t="shared" si="157"/>
        <v/>
      </c>
      <c r="B885" s="42" t="str">
        <f t="shared" si="158"/>
        <v/>
      </c>
      <c r="C885" s="42" t="str">
        <f t="shared" si="159"/>
        <v/>
      </c>
      <c r="D885" s="12" t="str">
        <f t="shared" si="160"/>
        <v/>
      </c>
      <c r="E885" s="12" t="str">
        <f t="shared" si="161"/>
        <v/>
      </c>
      <c r="F885" s="12" t="str">
        <f t="shared" si="162"/>
        <v/>
      </c>
      <c r="G885" s="44" t="str">
        <f t="shared" si="163"/>
        <v/>
      </c>
      <c r="H885" s="44" t="str">
        <f t="shared" si="164"/>
        <v/>
      </c>
      <c r="Z885" s="12">
        <f t="shared" si="165"/>
        <v>883</v>
      </c>
      <c r="AA885" s="12">
        <f t="shared" si="156"/>
        <v>17</v>
      </c>
      <c r="AB885" s="32">
        <f>IFERROR(INDEX(generale!$A$5:$I$1004,$Z885,1),"")</f>
        <v>0</v>
      </c>
      <c r="AC885" s="32">
        <f>IFERROR(INDEX(generale!$A$5:$I$1004,$Z885,2),"")</f>
        <v>0</v>
      </c>
      <c r="AD885" s="32">
        <f>IFERROR(INDEX(generale!$A$5:$I$1004,$Z885,3),"")</f>
        <v>0</v>
      </c>
      <c r="AE885" s="32">
        <f>IFERROR(INDEX(generale!$A$5:$I$1004,$Z885,4),"")</f>
        <v>0</v>
      </c>
      <c r="AF885" s="32">
        <f>IFERROR(INDEX(generale!$A$5:$I$1004,$Z885,5),"")</f>
        <v>0</v>
      </c>
      <c r="AG885" s="32">
        <f>IFERROR(INDEX(generale!$A$5:$I$1004,$Z885,6),"")</f>
        <v>0</v>
      </c>
      <c r="AH885" s="13">
        <f>IFERROR(INDEX(generale!$A$5:$I$1004,$Z885,7),"")</f>
        <v>0</v>
      </c>
      <c r="AI885" s="13">
        <f>IFERROR(INDEX(generale!$A$5:$I$1004,$Z885,8),"")</f>
        <v>0</v>
      </c>
    </row>
    <row r="886" spans="1:35">
      <c r="A886" s="12" t="str">
        <f t="shared" si="157"/>
        <v/>
      </c>
      <c r="B886" s="42" t="str">
        <f t="shared" si="158"/>
        <v/>
      </c>
      <c r="C886" s="42" t="str">
        <f t="shared" si="159"/>
        <v/>
      </c>
      <c r="D886" s="12" t="str">
        <f t="shared" si="160"/>
        <v/>
      </c>
      <c r="E886" s="12" t="str">
        <f t="shared" si="161"/>
        <v/>
      </c>
      <c r="F886" s="12" t="str">
        <f t="shared" si="162"/>
        <v/>
      </c>
      <c r="G886" s="44" t="str">
        <f t="shared" si="163"/>
        <v/>
      </c>
      <c r="H886" s="44" t="str">
        <f t="shared" si="164"/>
        <v/>
      </c>
      <c r="Z886" s="12">
        <f t="shared" si="165"/>
        <v>884</v>
      </c>
      <c r="AA886" s="12">
        <f t="shared" si="156"/>
        <v>17</v>
      </c>
      <c r="AB886" s="32">
        <f>IFERROR(INDEX(generale!$A$5:$I$1004,$Z886,1),"")</f>
        <v>0</v>
      </c>
      <c r="AC886" s="32">
        <f>IFERROR(INDEX(generale!$A$5:$I$1004,$Z886,2),"")</f>
        <v>0</v>
      </c>
      <c r="AD886" s="32">
        <f>IFERROR(INDEX(generale!$A$5:$I$1004,$Z886,3),"")</f>
        <v>0</v>
      </c>
      <c r="AE886" s="32">
        <f>IFERROR(INDEX(generale!$A$5:$I$1004,$Z886,4),"")</f>
        <v>0</v>
      </c>
      <c r="AF886" s="32">
        <f>IFERROR(INDEX(generale!$A$5:$I$1004,$Z886,5),"")</f>
        <v>0</v>
      </c>
      <c r="AG886" s="32">
        <f>IFERROR(INDEX(generale!$A$5:$I$1004,$Z886,6),"")</f>
        <v>0</v>
      </c>
      <c r="AH886" s="13">
        <f>IFERROR(INDEX(generale!$A$5:$I$1004,$Z886,7),"")</f>
        <v>0</v>
      </c>
      <c r="AI886" s="13">
        <f>IFERROR(INDEX(generale!$A$5:$I$1004,$Z886,8),"")</f>
        <v>0</v>
      </c>
    </row>
    <row r="887" spans="1:35">
      <c r="A887" s="12" t="str">
        <f t="shared" si="157"/>
        <v/>
      </c>
      <c r="B887" s="42" t="str">
        <f t="shared" si="158"/>
        <v/>
      </c>
      <c r="C887" s="42" t="str">
        <f t="shared" si="159"/>
        <v/>
      </c>
      <c r="D887" s="12" t="str">
        <f t="shared" si="160"/>
        <v/>
      </c>
      <c r="E887" s="12" t="str">
        <f t="shared" si="161"/>
        <v/>
      </c>
      <c r="F887" s="12" t="str">
        <f t="shared" si="162"/>
        <v/>
      </c>
      <c r="G887" s="44" t="str">
        <f t="shared" si="163"/>
        <v/>
      </c>
      <c r="H887" s="44" t="str">
        <f t="shared" si="164"/>
        <v/>
      </c>
      <c r="Z887" s="12">
        <f t="shared" si="165"/>
        <v>885</v>
      </c>
      <c r="AA887" s="12">
        <f t="shared" si="156"/>
        <v>17</v>
      </c>
      <c r="AB887" s="32">
        <f>IFERROR(INDEX(generale!$A$5:$I$1004,$Z887,1),"")</f>
        <v>0</v>
      </c>
      <c r="AC887" s="32">
        <f>IFERROR(INDEX(generale!$A$5:$I$1004,$Z887,2),"")</f>
        <v>0</v>
      </c>
      <c r="AD887" s="32">
        <f>IFERROR(INDEX(generale!$A$5:$I$1004,$Z887,3),"")</f>
        <v>0</v>
      </c>
      <c r="AE887" s="32">
        <f>IFERROR(INDEX(generale!$A$5:$I$1004,$Z887,4),"")</f>
        <v>0</v>
      </c>
      <c r="AF887" s="32">
        <f>IFERROR(INDEX(generale!$A$5:$I$1004,$Z887,5),"")</f>
        <v>0</v>
      </c>
      <c r="AG887" s="32">
        <f>IFERROR(INDEX(generale!$A$5:$I$1004,$Z887,6),"")</f>
        <v>0</v>
      </c>
      <c r="AH887" s="13">
        <f>IFERROR(INDEX(generale!$A$5:$I$1004,$Z887,7),"")</f>
        <v>0</v>
      </c>
      <c r="AI887" s="13">
        <f>IFERROR(INDEX(generale!$A$5:$I$1004,$Z887,8),"")</f>
        <v>0</v>
      </c>
    </row>
    <row r="888" spans="1:35">
      <c r="A888" s="12" t="str">
        <f t="shared" si="157"/>
        <v/>
      </c>
      <c r="B888" s="42" t="str">
        <f t="shared" si="158"/>
        <v/>
      </c>
      <c r="C888" s="42" t="str">
        <f t="shared" si="159"/>
        <v/>
      </c>
      <c r="D888" s="12" t="str">
        <f t="shared" si="160"/>
        <v/>
      </c>
      <c r="E888" s="12" t="str">
        <f t="shared" si="161"/>
        <v/>
      </c>
      <c r="F888" s="12" t="str">
        <f t="shared" si="162"/>
        <v/>
      </c>
      <c r="G888" s="44" t="str">
        <f t="shared" si="163"/>
        <v/>
      </c>
      <c r="H888" s="44" t="str">
        <f t="shared" si="164"/>
        <v/>
      </c>
      <c r="Z888" s="12">
        <f t="shared" si="165"/>
        <v>886</v>
      </c>
      <c r="AA888" s="12">
        <f t="shared" si="156"/>
        <v>17</v>
      </c>
      <c r="AB888" s="32">
        <f>IFERROR(INDEX(generale!$A$5:$I$1004,$Z888,1),"")</f>
        <v>0</v>
      </c>
      <c r="AC888" s="32">
        <f>IFERROR(INDEX(generale!$A$5:$I$1004,$Z888,2),"")</f>
        <v>0</v>
      </c>
      <c r="AD888" s="32">
        <f>IFERROR(INDEX(generale!$A$5:$I$1004,$Z888,3),"")</f>
        <v>0</v>
      </c>
      <c r="AE888" s="32">
        <f>IFERROR(INDEX(generale!$A$5:$I$1004,$Z888,4),"")</f>
        <v>0</v>
      </c>
      <c r="AF888" s="32">
        <f>IFERROR(INDEX(generale!$A$5:$I$1004,$Z888,5),"")</f>
        <v>0</v>
      </c>
      <c r="AG888" s="32">
        <f>IFERROR(INDEX(generale!$A$5:$I$1004,$Z888,6),"")</f>
        <v>0</v>
      </c>
      <c r="AH888" s="13">
        <f>IFERROR(INDEX(generale!$A$5:$I$1004,$Z888,7),"")</f>
        <v>0</v>
      </c>
      <c r="AI888" s="13">
        <f>IFERROR(INDEX(generale!$A$5:$I$1004,$Z888,8),"")</f>
        <v>0</v>
      </c>
    </row>
    <row r="889" spans="1:35">
      <c r="A889" s="12" t="str">
        <f t="shared" si="157"/>
        <v/>
      </c>
      <c r="B889" s="42" t="str">
        <f t="shared" si="158"/>
        <v/>
      </c>
      <c r="C889" s="42" t="str">
        <f t="shared" si="159"/>
        <v/>
      </c>
      <c r="D889" s="12" t="str">
        <f t="shared" si="160"/>
        <v/>
      </c>
      <c r="E889" s="12" t="str">
        <f t="shared" si="161"/>
        <v/>
      </c>
      <c r="F889" s="12" t="str">
        <f t="shared" si="162"/>
        <v/>
      </c>
      <c r="G889" s="44" t="str">
        <f t="shared" si="163"/>
        <v/>
      </c>
      <c r="H889" s="44" t="str">
        <f t="shared" si="164"/>
        <v/>
      </c>
      <c r="Z889" s="12">
        <f t="shared" si="165"/>
        <v>887</v>
      </c>
      <c r="AA889" s="12">
        <f t="shared" si="156"/>
        <v>17</v>
      </c>
      <c r="AB889" s="32">
        <f>IFERROR(INDEX(generale!$A$5:$I$1004,$Z889,1),"")</f>
        <v>0</v>
      </c>
      <c r="AC889" s="32">
        <f>IFERROR(INDEX(generale!$A$5:$I$1004,$Z889,2),"")</f>
        <v>0</v>
      </c>
      <c r="AD889" s="32">
        <f>IFERROR(INDEX(generale!$A$5:$I$1004,$Z889,3),"")</f>
        <v>0</v>
      </c>
      <c r="AE889" s="32">
        <f>IFERROR(INDEX(generale!$A$5:$I$1004,$Z889,4),"")</f>
        <v>0</v>
      </c>
      <c r="AF889" s="32">
        <f>IFERROR(INDEX(generale!$A$5:$I$1004,$Z889,5),"")</f>
        <v>0</v>
      </c>
      <c r="AG889" s="32">
        <f>IFERROR(INDEX(generale!$A$5:$I$1004,$Z889,6),"")</f>
        <v>0</v>
      </c>
      <c r="AH889" s="13">
        <f>IFERROR(INDEX(generale!$A$5:$I$1004,$Z889,7),"")</f>
        <v>0</v>
      </c>
      <c r="AI889" s="13">
        <f>IFERROR(INDEX(generale!$A$5:$I$1004,$Z889,8),"")</f>
        <v>0</v>
      </c>
    </row>
    <row r="890" spans="1:35">
      <c r="A890" s="12" t="str">
        <f t="shared" si="157"/>
        <v/>
      </c>
      <c r="B890" s="42" t="str">
        <f t="shared" si="158"/>
        <v/>
      </c>
      <c r="C890" s="42" t="str">
        <f t="shared" si="159"/>
        <v/>
      </c>
      <c r="D890" s="12" t="str">
        <f t="shared" si="160"/>
        <v/>
      </c>
      <c r="E890" s="12" t="str">
        <f t="shared" si="161"/>
        <v/>
      </c>
      <c r="F890" s="12" t="str">
        <f t="shared" si="162"/>
        <v/>
      </c>
      <c r="G890" s="44" t="str">
        <f t="shared" si="163"/>
        <v/>
      </c>
      <c r="H890" s="44" t="str">
        <f t="shared" si="164"/>
        <v/>
      </c>
      <c r="Z890" s="12">
        <f t="shared" si="165"/>
        <v>888</v>
      </c>
      <c r="AA890" s="12">
        <f t="shared" si="156"/>
        <v>17</v>
      </c>
      <c r="AB890" s="32">
        <f>IFERROR(INDEX(generale!$A$5:$I$1004,$Z890,1),"")</f>
        <v>0</v>
      </c>
      <c r="AC890" s="32">
        <f>IFERROR(INDEX(generale!$A$5:$I$1004,$Z890,2),"")</f>
        <v>0</v>
      </c>
      <c r="AD890" s="32">
        <f>IFERROR(INDEX(generale!$A$5:$I$1004,$Z890,3),"")</f>
        <v>0</v>
      </c>
      <c r="AE890" s="32">
        <f>IFERROR(INDEX(generale!$A$5:$I$1004,$Z890,4),"")</f>
        <v>0</v>
      </c>
      <c r="AF890" s="32">
        <f>IFERROR(INDEX(generale!$A$5:$I$1004,$Z890,5),"")</f>
        <v>0</v>
      </c>
      <c r="AG890" s="32">
        <f>IFERROR(INDEX(generale!$A$5:$I$1004,$Z890,6),"")</f>
        <v>0</v>
      </c>
      <c r="AH890" s="13">
        <f>IFERROR(INDEX(generale!$A$5:$I$1004,$Z890,7),"")</f>
        <v>0</v>
      </c>
      <c r="AI890" s="13">
        <f>IFERROR(INDEX(generale!$A$5:$I$1004,$Z890,8),"")</f>
        <v>0</v>
      </c>
    </row>
    <row r="891" spans="1:35">
      <c r="A891" s="12" t="str">
        <f t="shared" si="157"/>
        <v/>
      </c>
      <c r="B891" s="42" t="str">
        <f t="shared" si="158"/>
        <v/>
      </c>
      <c r="C891" s="42" t="str">
        <f t="shared" si="159"/>
        <v/>
      </c>
      <c r="D891" s="12" t="str">
        <f t="shared" si="160"/>
        <v/>
      </c>
      <c r="E891" s="12" t="str">
        <f t="shared" si="161"/>
        <v/>
      </c>
      <c r="F891" s="12" t="str">
        <f t="shared" si="162"/>
        <v/>
      </c>
      <c r="G891" s="44" t="str">
        <f t="shared" si="163"/>
        <v/>
      </c>
      <c r="H891" s="44" t="str">
        <f t="shared" si="164"/>
        <v/>
      </c>
      <c r="Z891" s="12">
        <f t="shared" si="165"/>
        <v>889</v>
      </c>
      <c r="AA891" s="12">
        <f t="shared" si="156"/>
        <v>17</v>
      </c>
      <c r="AB891" s="32">
        <f>IFERROR(INDEX(generale!$A$5:$I$1004,$Z891,1),"")</f>
        <v>0</v>
      </c>
      <c r="AC891" s="32">
        <f>IFERROR(INDEX(generale!$A$5:$I$1004,$Z891,2),"")</f>
        <v>0</v>
      </c>
      <c r="AD891" s="32">
        <f>IFERROR(INDEX(generale!$A$5:$I$1004,$Z891,3),"")</f>
        <v>0</v>
      </c>
      <c r="AE891" s="32">
        <f>IFERROR(INDEX(generale!$A$5:$I$1004,$Z891,4),"")</f>
        <v>0</v>
      </c>
      <c r="AF891" s="32">
        <f>IFERROR(INDEX(generale!$A$5:$I$1004,$Z891,5),"")</f>
        <v>0</v>
      </c>
      <c r="AG891" s="32">
        <f>IFERROR(INDEX(generale!$A$5:$I$1004,$Z891,6),"")</f>
        <v>0</v>
      </c>
      <c r="AH891" s="13">
        <f>IFERROR(INDEX(generale!$A$5:$I$1004,$Z891,7),"")</f>
        <v>0</v>
      </c>
      <c r="AI891" s="13">
        <f>IFERROR(INDEX(generale!$A$5:$I$1004,$Z891,8),"")</f>
        <v>0</v>
      </c>
    </row>
    <row r="892" spans="1:35">
      <c r="A892" s="12" t="str">
        <f t="shared" si="157"/>
        <v/>
      </c>
      <c r="B892" s="42" t="str">
        <f t="shared" si="158"/>
        <v/>
      </c>
      <c r="C892" s="42" t="str">
        <f t="shared" si="159"/>
        <v/>
      </c>
      <c r="D892" s="12" t="str">
        <f t="shared" si="160"/>
        <v/>
      </c>
      <c r="E892" s="12" t="str">
        <f t="shared" si="161"/>
        <v/>
      </c>
      <c r="F892" s="12" t="str">
        <f t="shared" si="162"/>
        <v/>
      </c>
      <c r="G892" s="44" t="str">
        <f t="shared" si="163"/>
        <v/>
      </c>
      <c r="H892" s="44" t="str">
        <f t="shared" si="164"/>
        <v/>
      </c>
      <c r="Z892" s="12">
        <f t="shared" si="165"/>
        <v>890</v>
      </c>
      <c r="AA892" s="12">
        <f t="shared" si="156"/>
        <v>17</v>
      </c>
      <c r="AB892" s="32">
        <f>IFERROR(INDEX(generale!$A$5:$I$1004,$Z892,1),"")</f>
        <v>0</v>
      </c>
      <c r="AC892" s="32">
        <f>IFERROR(INDEX(generale!$A$5:$I$1004,$Z892,2),"")</f>
        <v>0</v>
      </c>
      <c r="AD892" s="32">
        <f>IFERROR(INDEX(generale!$A$5:$I$1004,$Z892,3),"")</f>
        <v>0</v>
      </c>
      <c r="AE892" s="32">
        <f>IFERROR(INDEX(generale!$A$5:$I$1004,$Z892,4),"")</f>
        <v>0</v>
      </c>
      <c r="AF892" s="32">
        <f>IFERROR(INDEX(generale!$A$5:$I$1004,$Z892,5),"")</f>
        <v>0</v>
      </c>
      <c r="AG892" s="32">
        <f>IFERROR(INDEX(generale!$A$5:$I$1004,$Z892,6),"")</f>
        <v>0</v>
      </c>
      <c r="AH892" s="13">
        <f>IFERROR(INDEX(generale!$A$5:$I$1004,$Z892,7),"")</f>
        <v>0</v>
      </c>
      <c r="AI892" s="13">
        <f>IFERROR(INDEX(generale!$A$5:$I$1004,$Z892,8),"")</f>
        <v>0</v>
      </c>
    </row>
    <row r="893" spans="1:35">
      <c r="A893" s="12" t="str">
        <f t="shared" si="157"/>
        <v/>
      </c>
      <c r="B893" s="42" t="str">
        <f t="shared" si="158"/>
        <v/>
      </c>
      <c r="C893" s="42" t="str">
        <f t="shared" si="159"/>
        <v/>
      </c>
      <c r="D893" s="12" t="str">
        <f t="shared" si="160"/>
        <v/>
      </c>
      <c r="E893" s="12" t="str">
        <f t="shared" si="161"/>
        <v/>
      </c>
      <c r="F893" s="12" t="str">
        <f t="shared" si="162"/>
        <v/>
      </c>
      <c r="G893" s="44" t="str">
        <f t="shared" si="163"/>
        <v/>
      </c>
      <c r="H893" s="44" t="str">
        <f t="shared" si="164"/>
        <v/>
      </c>
      <c r="Z893" s="12">
        <f t="shared" si="165"/>
        <v>891</v>
      </c>
      <c r="AA893" s="12">
        <f t="shared" si="156"/>
        <v>17</v>
      </c>
      <c r="AB893" s="32">
        <f>IFERROR(INDEX(generale!$A$5:$I$1004,$Z893,1),"")</f>
        <v>0</v>
      </c>
      <c r="AC893" s="32">
        <f>IFERROR(INDEX(generale!$A$5:$I$1004,$Z893,2),"")</f>
        <v>0</v>
      </c>
      <c r="AD893" s="32">
        <f>IFERROR(INDEX(generale!$A$5:$I$1004,$Z893,3),"")</f>
        <v>0</v>
      </c>
      <c r="AE893" s="32">
        <f>IFERROR(INDEX(generale!$A$5:$I$1004,$Z893,4),"")</f>
        <v>0</v>
      </c>
      <c r="AF893" s="32">
        <f>IFERROR(INDEX(generale!$A$5:$I$1004,$Z893,5),"")</f>
        <v>0</v>
      </c>
      <c r="AG893" s="32">
        <f>IFERROR(INDEX(generale!$A$5:$I$1004,$Z893,6),"")</f>
        <v>0</v>
      </c>
      <c r="AH893" s="13">
        <f>IFERROR(INDEX(generale!$A$5:$I$1004,$Z893,7),"")</f>
        <v>0</v>
      </c>
      <c r="AI893" s="13">
        <f>IFERROR(INDEX(generale!$A$5:$I$1004,$Z893,8),"")</f>
        <v>0</v>
      </c>
    </row>
    <row r="894" spans="1:35">
      <c r="A894" s="12" t="str">
        <f t="shared" si="157"/>
        <v/>
      </c>
      <c r="B894" s="42" t="str">
        <f t="shared" si="158"/>
        <v/>
      </c>
      <c r="C894" s="42" t="str">
        <f t="shared" si="159"/>
        <v/>
      </c>
      <c r="D894" s="12" t="str">
        <f t="shared" si="160"/>
        <v/>
      </c>
      <c r="E894" s="12" t="str">
        <f t="shared" si="161"/>
        <v/>
      </c>
      <c r="F894" s="12" t="str">
        <f t="shared" si="162"/>
        <v/>
      </c>
      <c r="G894" s="44" t="str">
        <f t="shared" si="163"/>
        <v/>
      </c>
      <c r="H894" s="44" t="str">
        <f t="shared" si="164"/>
        <v/>
      </c>
      <c r="Z894" s="12">
        <f t="shared" si="165"/>
        <v>892</v>
      </c>
      <c r="AA894" s="12">
        <f t="shared" si="156"/>
        <v>17</v>
      </c>
      <c r="AB894" s="32">
        <f>IFERROR(INDEX(generale!$A$5:$I$1004,$Z894,1),"")</f>
        <v>0</v>
      </c>
      <c r="AC894" s="32">
        <f>IFERROR(INDEX(generale!$A$5:$I$1004,$Z894,2),"")</f>
        <v>0</v>
      </c>
      <c r="AD894" s="32">
        <f>IFERROR(INDEX(generale!$A$5:$I$1004,$Z894,3),"")</f>
        <v>0</v>
      </c>
      <c r="AE894" s="32">
        <f>IFERROR(INDEX(generale!$A$5:$I$1004,$Z894,4),"")</f>
        <v>0</v>
      </c>
      <c r="AF894" s="32">
        <f>IFERROR(INDEX(generale!$A$5:$I$1004,$Z894,5),"")</f>
        <v>0</v>
      </c>
      <c r="AG894" s="32">
        <f>IFERROR(INDEX(generale!$A$5:$I$1004,$Z894,6),"")</f>
        <v>0</v>
      </c>
      <c r="AH894" s="13">
        <f>IFERROR(INDEX(generale!$A$5:$I$1004,$Z894,7),"")</f>
        <v>0</v>
      </c>
      <c r="AI894" s="13">
        <f>IFERROR(INDEX(generale!$A$5:$I$1004,$Z894,8),"")</f>
        <v>0</v>
      </c>
    </row>
    <row r="895" spans="1:35">
      <c r="A895" s="12" t="str">
        <f t="shared" si="157"/>
        <v/>
      </c>
      <c r="B895" s="42" t="str">
        <f t="shared" si="158"/>
        <v/>
      </c>
      <c r="C895" s="42" t="str">
        <f t="shared" si="159"/>
        <v/>
      </c>
      <c r="D895" s="12" t="str">
        <f t="shared" si="160"/>
        <v/>
      </c>
      <c r="E895" s="12" t="str">
        <f t="shared" si="161"/>
        <v/>
      </c>
      <c r="F895" s="12" t="str">
        <f t="shared" si="162"/>
        <v/>
      </c>
      <c r="G895" s="44" t="str">
        <f t="shared" si="163"/>
        <v/>
      </c>
      <c r="H895" s="44" t="str">
        <f t="shared" si="164"/>
        <v/>
      </c>
      <c r="Z895" s="12">
        <f t="shared" si="165"/>
        <v>893</v>
      </c>
      <c r="AA895" s="12">
        <f t="shared" si="156"/>
        <v>17</v>
      </c>
      <c r="AB895" s="32">
        <f>IFERROR(INDEX(generale!$A$5:$I$1004,$Z895,1),"")</f>
        <v>0</v>
      </c>
      <c r="AC895" s="32">
        <f>IFERROR(INDEX(generale!$A$5:$I$1004,$Z895,2),"")</f>
        <v>0</v>
      </c>
      <c r="AD895" s="32">
        <f>IFERROR(INDEX(generale!$A$5:$I$1004,$Z895,3),"")</f>
        <v>0</v>
      </c>
      <c r="AE895" s="32">
        <f>IFERROR(INDEX(generale!$A$5:$I$1004,$Z895,4),"")</f>
        <v>0</v>
      </c>
      <c r="AF895" s="32">
        <f>IFERROR(INDEX(generale!$A$5:$I$1004,$Z895,5),"")</f>
        <v>0</v>
      </c>
      <c r="AG895" s="32">
        <f>IFERROR(INDEX(generale!$A$5:$I$1004,$Z895,6),"")</f>
        <v>0</v>
      </c>
      <c r="AH895" s="13">
        <f>IFERROR(INDEX(generale!$A$5:$I$1004,$Z895,7),"")</f>
        <v>0</v>
      </c>
      <c r="AI895" s="13">
        <f>IFERROR(INDEX(generale!$A$5:$I$1004,$Z895,8),"")</f>
        <v>0</v>
      </c>
    </row>
    <row r="896" spans="1:35">
      <c r="A896" s="12" t="str">
        <f t="shared" si="157"/>
        <v/>
      </c>
      <c r="B896" s="42" t="str">
        <f t="shared" si="158"/>
        <v/>
      </c>
      <c r="C896" s="42" t="str">
        <f t="shared" si="159"/>
        <v/>
      </c>
      <c r="D896" s="12" t="str">
        <f t="shared" si="160"/>
        <v/>
      </c>
      <c r="E896" s="12" t="str">
        <f t="shared" si="161"/>
        <v/>
      </c>
      <c r="F896" s="12" t="str">
        <f t="shared" si="162"/>
        <v/>
      </c>
      <c r="G896" s="44" t="str">
        <f t="shared" si="163"/>
        <v/>
      </c>
      <c r="H896" s="44" t="str">
        <f t="shared" si="164"/>
        <v/>
      </c>
      <c r="Z896" s="12">
        <f t="shared" si="165"/>
        <v>894</v>
      </c>
      <c r="AA896" s="12">
        <f t="shared" si="156"/>
        <v>17</v>
      </c>
      <c r="AB896" s="32">
        <f>IFERROR(INDEX(generale!$A$5:$I$1004,$Z896,1),"")</f>
        <v>0</v>
      </c>
      <c r="AC896" s="32">
        <f>IFERROR(INDEX(generale!$A$5:$I$1004,$Z896,2),"")</f>
        <v>0</v>
      </c>
      <c r="AD896" s="32">
        <f>IFERROR(INDEX(generale!$A$5:$I$1004,$Z896,3),"")</f>
        <v>0</v>
      </c>
      <c r="AE896" s="32">
        <f>IFERROR(INDEX(generale!$A$5:$I$1004,$Z896,4),"")</f>
        <v>0</v>
      </c>
      <c r="AF896" s="32">
        <f>IFERROR(INDEX(generale!$A$5:$I$1004,$Z896,5),"")</f>
        <v>0</v>
      </c>
      <c r="AG896" s="32">
        <f>IFERROR(INDEX(generale!$A$5:$I$1004,$Z896,6),"")</f>
        <v>0</v>
      </c>
      <c r="AH896" s="13">
        <f>IFERROR(INDEX(generale!$A$5:$I$1004,$Z896,7),"")</f>
        <v>0</v>
      </c>
      <c r="AI896" s="13">
        <f>IFERROR(INDEX(generale!$A$5:$I$1004,$Z896,8),"")</f>
        <v>0</v>
      </c>
    </row>
    <row r="897" spans="1:35">
      <c r="A897" s="12" t="str">
        <f t="shared" si="157"/>
        <v/>
      </c>
      <c r="B897" s="42" t="str">
        <f t="shared" si="158"/>
        <v/>
      </c>
      <c r="C897" s="42" t="str">
        <f t="shared" si="159"/>
        <v/>
      </c>
      <c r="D897" s="12" t="str">
        <f t="shared" si="160"/>
        <v/>
      </c>
      <c r="E897" s="12" t="str">
        <f t="shared" si="161"/>
        <v/>
      </c>
      <c r="F897" s="12" t="str">
        <f t="shared" si="162"/>
        <v/>
      </c>
      <c r="G897" s="44" t="str">
        <f t="shared" si="163"/>
        <v/>
      </c>
      <c r="H897" s="44" t="str">
        <f t="shared" si="164"/>
        <v/>
      </c>
      <c r="Z897" s="12">
        <f t="shared" si="165"/>
        <v>895</v>
      </c>
      <c r="AA897" s="12">
        <f t="shared" si="156"/>
        <v>17</v>
      </c>
      <c r="AB897" s="32">
        <f>IFERROR(INDEX(generale!$A$5:$I$1004,$Z897,1),"")</f>
        <v>0</v>
      </c>
      <c r="AC897" s="32">
        <f>IFERROR(INDEX(generale!$A$5:$I$1004,$Z897,2),"")</f>
        <v>0</v>
      </c>
      <c r="AD897" s="32">
        <f>IFERROR(INDEX(generale!$A$5:$I$1004,$Z897,3),"")</f>
        <v>0</v>
      </c>
      <c r="AE897" s="32">
        <f>IFERROR(INDEX(generale!$A$5:$I$1004,$Z897,4),"")</f>
        <v>0</v>
      </c>
      <c r="AF897" s="32">
        <f>IFERROR(INDEX(generale!$A$5:$I$1004,$Z897,5),"")</f>
        <v>0</v>
      </c>
      <c r="AG897" s="32">
        <f>IFERROR(INDEX(generale!$A$5:$I$1004,$Z897,6),"")</f>
        <v>0</v>
      </c>
      <c r="AH897" s="13">
        <f>IFERROR(INDEX(generale!$A$5:$I$1004,$Z897,7),"")</f>
        <v>0</v>
      </c>
      <c r="AI897" s="13">
        <f>IFERROR(INDEX(generale!$A$5:$I$1004,$Z897,8),"")</f>
        <v>0</v>
      </c>
    </row>
    <row r="898" spans="1:35">
      <c r="A898" s="12" t="str">
        <f t="shared" si="157"/>
        <v/>
      </c>
      <c r="B898" s="42" t="str">
        <f t="shared" si="158"/>
        <v/>
      </c>
      <c r="C898" s="42" t="str">
        <f t="shared" si="159"/>
        <v/>
      </c>
      <c r="D898" s="12" t="str">
        <f t="shared" si="160"/>
        <v/>
      </c>
      <c r="E898" s="12" t="str">
        <f t="shared" si="161"/>
        <v/>
      </c>
      <c r="F898" s="12" t="str">
        <f t="shared" si="162"/>
        <v/>
      </c>
      <c r="G898" s="44" t="str">
        <f t="shared" si="163"/>
        <v/>
      </c>
      <c r="H898" s="44" t="str">
        <f t="shared" si="164"/>
        <v/>
      </c>
      <c r="Z898" s="12">
        <f t="shared" si="165"/>
        <v>896</v>
      </c>
      <c r="AA898" s="12">
        <f t="shared" si="156"/>
        <v>17</v>
      </c>
      <c r="AB898" s="32">
        <f>IFERROR(INDEX(generale!$A$5:$I$1004,$Z898,1),"")</f>
        <v>0</v>
      </c>
      <c r="AC898" s="32">
        <f>IFERROR(INDEX(generale!$A$5:$I$1004,$Z898,2),"")</f>
        <v>0</v>
      </c>
      <c r="AD898" s="32">
        <f>IFERROR(INDEX(generale!$A$5:$I$1004,$Z898,3),"")</f>
        <v>0</v>
      </c>
      <c r="AE898" s="32">
        <f>IFERROR(INDEX(generale!$A$5:$I$1004,$Z898,4),"")</f>
        <v>0</v>
      </c>
      <c r="AF898" s="32">
        <f>IFERROR(INDEX(generale!$A$5:$I$1004,$Z898,5),"")</f>
        <v>0</v>
      </c>
      <c r="AG898" s="32">
        <f>IFERROR(INDEX(generale!$A$5:$I$1004,$Z898,6),"")</f>
        <v>0</v>
      </c>
      <c r="AH898" s="13">
        <f>IFERROR(INDEX(generale!$A$5:$I$1004,$Z898,7),"")</f>
        <v>0</v>
      </c>
      <c r="AI898" s="13">
        <f>IFERROR(INDEX(generale!$A$5:$I$1004,$Z898,8),"")</f>
        <v>0</v>
      </c>
    </row>
    <row r="899" spans="1:35">
      <c r="A899" s="12" t="str">
        <f t="shared" si="157"/>
        <v/>
      </c>
      <c r="B899" s="42" t="str">
        <f t="shared" si="158"/>
        <v/>
      </c>
      <c r="C899" s="42" t="str">
        <f t="shared" si="159"/>
        <v/>
      </c>
      <c r="D899" s="12" t="str">
        <f t="shared" si="160"/>
        <v/>
      </c>
      <c r="E899" s="12" t="str">
        <f t="shared" si="161"/>
        <v/>
      </c>
      <c r="F899" s="12" t="str">
        <f t="shared" si="162"/>
        <v/>
      </c>
      <c r="G899" s="44" t="str">
        <f t="shared" si="163"/>
        <v/>
      </c>
      <c r="H899" s="44" t="str">
        <f t="shared" si="164"/>
        <v/>
      </c>
      <c r="Z899" s="12">
        <f t="shared" si="165"/>
        <v>897</v>
      </c>
      <c r="AA899" s="12">
        <f t="shared" ref="AA899:AA962" si="166">SUM(IF($E$3=AF899,TRUE,FALSE),AA898)</f>
        <v>17</v>
      </c>
      <c r="AB899" s="32">
        <f>IFERROR(INDEX(generale!$A$5:$I$1004,$Z899,1),"")</f>
        <v>0</v>
      </c>
      <c r="AC899" s="32">
        <f>IFERROR(INDEX(generale!$A$5:$I$1004,$Z899,2),"")</f>
        <v>0</v>
      </c>
      <c r="AD899" s="32">
        <f>IFERROR(INDEX(generale!$A$5:$I$1004,$Z899,3),"")</f>
        <v>0</v>
      </c>
      <c r="AE899" s="32">
        <f>IFERROR(INDEX(generale!$A$5:$I$1004,$Z899,4),"")</f>
        <v>0</v>
      </c>
      <c r="AF899" s="32">
        <f>IFERROR(INDEX(generale!$A$5:$I$1004,$Z899,5),"")</f>
        <v>0</v>
      </c>
      <c r="AG899" s="32">
        <f>IFERROR(INDEX(generale!$A$5:$I$1004,$Z899,6),"")</f>
        <v>0</v>
      </c>
      <c r="AH899" s="13">
        <f>IFERROR(INDEX(generale!$A$5:$I$1004,$Z899,7),"")</f>
        <v>0</v>
      </c>
      <c r="AI899" s="13">
        <f>IFERROR(INDEX(generale!$A$5:$I$1004,$Z899,8),"")</f>
        <v>0</v>
      </c>
    </row>
    <row r="900" spans="1:35">
      <c r="A900" s="12" t="str">
        <f t="shared" si="157"/>
        <v/>
      </c>
      <c r="B900" s="42" t="str">
        <f t="shared" si="158"/>
        <v/>
      </c>
      <c r="C900" s="42" t="str">
        <f t="shared" si="159"/>
        <v/>
      </c>
      <c r="D900" s="12" t="str">
        <f t="shared" si="160"/>
        <v/>
      </c>
      <c r="E900" s="12" t="str">
        <f t="shared" si="161"/>
        <v/>
      </c>
      <c r="F900" s="12" t="str">
        <f t="shared" si="162"/>
        <v/>
      </c>
      <c r="G900" s="44" t="str">
        <f t="shared" si="163"/>
        <v/>
      </c>
      <c r="H900" s="44" t="str">
        <f t="shared" si="164"/>
        <v/>
      </c>
      <c r="Z900" s="12">
        <f t="shared" si="165"/>
        <v>898</v>
      </c>
      <c r="AA900" s="12">
        <f t="shared" si="166"/>
        <v>17</v>
      </c>
      <c r="AB900" s="32">
        <f>IFERROR(INDEX(generale!$A$5:$I$1004,$Z900,1),"")</f>
        <v>0</v>
      </c>
      <c r="AC900" s="32">
        <f>IFERROR(INDEX(generale!$A$5:$I$1004,$Z900,2),"")</f>
        <v>0</v>
      </c>
      <c r="AD900" s="32">
        <f>IFERROR(INDEX(generale!$A$5:$I$1004,$Z900,3),"")</f>
        <v>0</v>
      </c>
      <c r="AE900" s="32">
        <f>IFERROR(INDEX(generale!$A$5:$I$1004,$Z900,4),"")</f>
        <v>0</v>
      </c>
      <c r="AF900" s="32">
        <f>IFERROR(INDEX(generale!$A$5:$I$1004,$Z900,5),"")</f>
        <v>0</v>
      </c>
      <c r="AG900" s="32">
        <f>IFERROR(INDEX(generale!$A$5:$I$1004,$Z900,6),"")</f>
        <v>0</v>
      </c>
      <c r="AH900" s="13">
        <f>IFERROR(INDEX(generale!$A$5:$I$1004,$Z900,7),"")</f>
        <v>0</v>
      </c>
      <c r="AI900" s="13">
        <f>IFERROR(INDEX(generale!$A$5:$I$1004,$Z900,8),"")</f>
        <v>0</v>
      </c>
    </row>
    <row r="901" spans="1:35">
      <c r="A901" s="12" t="str">
        <f t="shared" ref="A901:A964" si="167">IFERROR(VLOOKUP($Z899,$AA$3:$AI$1002,2,FALSE),"")</f>
        <v/>
      </c>
      <c r="B901" s="42" t="str">
        <f t="shared" ref="B901:B964" si="168">IFERROR(VLOOKUP($Z899,$AA$3:$AI$1002,3,FALSE),"")</f>
        <v/>
      </c>
      <c r="C901" s="42" t="str">
        <f t="shared" ref="C901:C964" si="169">IFERROR(VLOOKUP($Z899,$AA$3:$AI$1002,4,FALSE),"")</f>
        <v/>
      </c>
      <c r="D901" s="12" t="str">
        <f t="shared" ref="D901:D964" si="170">IFERROR(VLOOKUP($Z899,$AA$3:$AI$1002,5,FALSE),"")</f>
        <v/>
      </c>
      <c r="E901" s="12" t="str">
        <f t="shared" ref="E901:E964" si="171">IFERROR(VLOOKUP($Z899,$AA$3:$AI$1002,6,FALSE),"")</f>
        <v/>
      </c>
      <c r="F901" s="12" t="str">
        <f t="shared" ref="F901:F964" si="172">IFERROR(VLOOKUP($Z899,$AA$3:$AI$1002,7,FALSE),"")</f>
        <v/>
      </c>
      <c r="G901" s="44" t="str">
        <f t="shared" ref="G901:G964" si="173">IFERROR(VLOOKUP($Z899,$AA$3:$AI$1002,8,FALSE),"")</f>
        <v/>
      </c>
      <c r="H901" s="44" t="str">
        <f t="shared" ref="H901:H964" si="174">IFERROR(VLOOKUP($Z899,$AA$3:$AI$1002,9,FALSE),"")</f>
        <v/>
      </c>
      <c r="Z901" s="12">
        <f t="shared" si="165"/>
        <v>899</v>
      </c>
      <c r="AA901" s="12">
        <f t="shared" si="166"/>
        <v>17</v>
      </c>
      <c r="AB901" s="32">
        <f>IFERROR(INDEX(generale!$A$5:$I$1004,$Z901,1),"")</f>
        <v>0</v>
      </c>
      <c r="AC901" s="32">
        <f>IFERROR(INDEX(generale!$A$5:$I$1004,$Z901,2),"")</f>
        <v>0</v>
      </c>
      <c r="AD901" s="32">
        <f>IFERROR(INDEX(generale!$A$5:$I$1004,$Z901,3),"")</f>
        <v>0</v>
      </c>
      <c r="AE901" s="32">
        <f>IFERROR(INDEX(generale!$A$5:$I$1004,$Z901,4),"")</f>
        <v>0</v>
      </c>
      <c r="AF901" s="32">
        <f>IFERROR(INDEX(generale!$A$5:$I$1004,$Z901,5),"")</f>
        <v>0</v>
      </c>
      <c r="AG901" s="32">
        <f>IFERROR(INDEX(generale!$A$5:$I$1004,$Z901,6),"")</f>
        <v>0</v>
      </c>
      <c r="AH901" s="13">
        <f>IFERROR(INDEX(generale!$A$5:$I$1004,$Z901,7),"")</f>
        <v>0</v>
      </c>
      <c r="AI901" s="13">
        <f>IFERROR(INDEX(generale!$A$5:$I$1004,$Z901,8),"")</f>
        <v>0</v>
      </c>
    </row>
    <row r="902" spans="1:35">
      <c r="A902" s="12" t="str">
        <f t="shared" si="167"/>
        <v/>
      </c>
      <c r="B902" s="42" t="str">
        <f t="shared" si="168"/>
        <v/>
      </c>
      <c r="C902" s="42" t="str">
        <f t="shared" si="169"/>
        <v/>
      </c>
      <c r="D902" s="12" t="str">
        <f t="shared" si="170"/>
        <v/>
      </c>
      <c r="E902" s="12" t="str">
        <f t="shared" si="171"/>
        <v/>
      </c>
      <c r="F902" s="12" t="str">
        <f t="shared" si="172"/>
        <v/>
      </c>
      <c r="G902" s="44" t="str">
        <f t="shared" si="173"/>
        <v/>
      </c>
      <c r="H902" s="44" t="str">
        <f t="shared" si="174"/>
        <v/>
      </c>
      <c r="Z902" s="12">
        <f t="shared" ref="Z902:Z965" si="175">Z901+1</f>
        <v>900</v>
      </c>
      <c r="AA902" s="12">
        <f t="shared" si="166"/>
        <v>17</v>
      </c>
      <c r="AB902" s="32">
        <f>IFERROR(INDEX(generale!$A$5:$I$1004,$Z902,1),"")</f>
        <v>0</v>
      </c>
      <c r="AC902" s="32">
        <f>IFERROR(INDEX(generale!$A$5:$I$1004,$Z902,2),"")</f>
        <v>0</v>
      </c>
      <c r="AD902" s="32">
        <f>IFERROR(INDEX(generale!$A$5:$I$1004,$Z902,3),"")</f>
        <v>0</v>
      </c>
      <c r="AE902" s="32">
        <f>IFERROR(INDEX(generale!$A$5:$I$1004,$Z902,4),"")</f>
        <v>0</v>
      </c>
      <c r="AF902" s="32">
        <f>IFERROR(INDEX(generale!$A$5:$I$1004,$Z902,5),"")</f>
        <v>0</v>
      </c>
      <c r="AG902" s="32">
        <f>IFERROR(INDEX(generale!$A$5:$I$1004,$Z902,6),"")</f>
        <v>0</v>
      </c>
      <c r="AH902" s="13">
        <f>IFERROR(INDEX(generale!$A$5:$I$1004,$Z902,7),"")</f>
        <v>0</v>
      </c>
      <c r="AI902" s="13">
        <f>IFERROR(INDEX(generale!$A$5:$I$1004,$Z902,8),"")</f>
        <v>0</v>
      </c>
    </row>
    <row r="903" spans="1:35">
      <c r="A903" s="12" t="str">
        <f t="shared" si="167"/>
        <v/>
      </c>
      <c r="B903" s="42" t="str">
        <f t="shared" si="168"/>
        <v/>
      </c>
      <c r="C903" s="42" t="str">
        <f t="shared" si="169"/>
        <v/>
      </c>
      <c r="D903" s="12" t="str">
        <f t="shared" si="170"/>
        <v/>
      </c>
      <c r="E903" s="12" t="str">
        <f t="shared" si="171"/>
        <v/>
      </c>
      <c r="F903" s="12" t="str">
        <f t="shared" si="172"/>
        <v/>
      </c>
      <c r="G903" s="44" t="str">
        <f t="shared" si="173"/>
        <v/>
      </c>
      <c r="H903" s="44" t="str">
        <f t="shared" si="174"/>
        <v/>
      </c>
      <c r="Z903" s="12">
        <f t="shared" si="175"/>
        <v>901</v>
      </c>
      <c r="AA903" s="12">
        <f t="shared" si="166"/>
        <v>17</v>
      </c>
      <c r="AB903" s="32">
        <f>IFERROR(INDEX(generale!$A$5:$I$1004,$Z903,1),"")</f>
        <v>0</v>
      </c>
      <c r="AC903" s="32">
        <f>IFERROR(INDEX(generale!$A$5:$I$1004,$Z903,2),"")</f>
        <v>0</v>
      </c>
      <c r="AD903" s="32">
        <f>IFERROR(INDEX(generale!$A$5:$I$1004,$Z903,3),"")</f>
        <v>0</v>
      </c>
      <c r="AE903" s="32">
        <f>IFERROR(INDEX(generale!$A$5:$I$1004,$Z903,4),"")</f>
        <v>0</v>
      </c>
      <c r="AF903" s="32">
        <f>IFERROR(INDEX(generale!$A$5:$I$1004,$Z903,5),"")</f>
        <v>0</v>
      </c>
      <c r="AG903" s="32">
        <f>IFERROR(INDEX(generale!$A$5:$I$1004,$Z903,6),"")</f>
        <v>0</v>
      </c>
      <c r="AH903" s="13">
        <f>IFERROR(INDEX(generale!$A$5:$I$1004,$Z903,7),"")</f>
        <v>0</v>
      </c>
      <c r="AI903" s="13">
        <f>IFERROR(INDEX(generale!$A$5:$I$1004,$Z903,8),"")</f>
        <v>0</v>
      </c>
    </row>
    <row r="904" spans="1:35">
      <c r="A904" s="12" t="str">
        <f t="shared" si="167"/>
        <v/>
      </c>
      <c r="B904" s="42" t="str">
        <f t="shared" si="168"/>
        <v/>
      </c>
      <c r="C904" s="42" t="str">
        <f t="shared" si="169"/>
        <v/>
      </c>
      <c r="D904" s="12" t="str">
        <f t="shared" si="170"/>
        <v/>
      </c>
      <c r="E904" s="12" t="str">
        <f t="shared" si="171"/>
        <v/>
      </c>
      <c r="F904" s="12" t="str">
        <f t="shared" si="172"/>
        <v/>
      </c>
      <c r="G904" s="44" t="str">
        <f t="shared" si="173"/>
        <v/>
      </c>
      <c r="H904" s="44" t="str">
        <f t="shared" si="174"/>
        <v/>
      </c>
      <c r="Z904" s="12">
        <f t="shared" si="175"/>
        <v>902</v>
      </c>
      <c r="AA904" s="12">
        <f t="shared" si="166"/>
        <v>17</v>
      </c>
      <c r="AB904" s="32">
        <f>IFERROR(INDEX(generale!$A$5:$I$1004,$Z904,1),"")</f>
        <v>0</v>
      </c>
      <c r="AC904" s="32">
        <f>IFERROR(INDEX(generale!$A$5:$I$1004,$Z904,2),"")</f>
        <v>0</v>
      </c>
      <c r="AD904" s="32">
        <f>IFERROR(INDEX(generale!$A$5:$I$1004,$Z904,3),"")</f>
        <v>0</v>
      </c>
      <c r="AE904" s="32">
        <f>IFERROR(INDEX(generale!$A$5:$I$1004,$Z904,4),"")</f>
        <v>0</v>
      </c>
      <c r="AF904" s="32">
        <f>IFERROR(INDEX(generale!$A$5:$I$1004,$Z904,5),"")</f>
        <v>0</v>
      </c>
      <c r="AG904" s="32">
        <f>IFERROR(INDEX(generale!$A$5:$I$1004,$Z904,6),"")</f>
        <v>0</v>
      </c>
      <c r="AH904" s="13">
        <f>IFERROR(INDEX(generale!$A$5:$I$1004,$Z904,7),"")</f>
        <v>0</v>
      </c>
      <c r="AI904" s="13">
        <f>IFERROR(INDEX(generale!$A$5:$I$1004,$Z904,8),"")</f>
        <v>0</v>
      </c>
    </row>
    <row r="905" spans="1:35">
      <c r="A905" s="12" t="str">
        <f t="shared" si="167"/>
        <v/>
      </c>
      <c r="B905" s="42" t="str">
        <f t="shared" si="168"/>
        <v/>
      </c>
      <c r="C905" s="42" t="str">
        <f t="shared" si="169"/>
        <v/>
      </c>
      <c r="D905" s="12" t="str">
        <f t="shared" si="170"/>
        <v/>
      </c>
      <c r="E905" s="12" t="str">
        <f t="shared" si="171"/>
        <v/>
      </c>
      <c r="F905" s="12" t="str">
        <f t="shared" si="172"/>
        <v/>
      </c>
      <c r="G905" s="44" t="str">
        <f t="shared" si="173"/>
        <v/>
      </c>
      <c r="H905" s="44" t="str">
        <f t="shared" si="174"/>
        <v/>
      </c>
      <c r="Z905" s="12">
        <f t="shared" si="175"/>
        <v>903</v>
      </c>
      <c r="AA905" s="12">
        <f t="shared" si="166"/>
        <v>17</v>
      </c>
      <c r="AB905" s="32">
        <f>IFERROR(INDEX(generale!$A$5:$I$1004,$Z905,1),"")</f>
        <v>0</v>
      </c>
      <c r="AC905" s="32">
        <f>IFERROR(INDEX(generale!$A$5:$I$1004,$Z905,2),"")</f>
        <v>0</v>
      </c>
      <c r="AD905" s="32">
        <f>IFERROR(INDEX(generale!$A$5:$I$1004,$Z905,3),"")</f>
        <v>0</v>
      </c>
      <c r="AE905" s="32">
        <f>IFERROR(INDEX(generale!$A$5:$I$1004,$Z905,4),"")</f>
        <v>0</v>
      </c>
      <c r="AF905" s="32">
        <f>IFERROR(INDEX(generale!$A$5:$I$1004,$Z905,5),"")</f>
        <v>0</v>
      </c>
      <c r="AG905" s="32">
        <f>IFERROR(INDEX(generale!$A$5:$I$1004,$Z905,6),"")</f>
        <v>0</v>
      </c>
      <c r="AH905" s="13">
        <f>IFERROR(INDEX(generale!$A$5:$I$1004,$Z905,7),"")</f>
        <v>0</v>
      </c>
      <c r="AI905" s="13">
        <f>IFERROR(INDEX(generale!$A$5:$I$1004,$Z905,8),"")</f>
        <v>0</v>
      </c>
    </row>
    <row r="906" spans="1:35">
      <c r="A906" s="12" t="str">
        <f t="shared" si="167"/>
        <v/>
      </c>
      <c r="B906" s="42" t="str">
        <f t="shared" si="168"/>
        <v/>
      </c>
      <c r="C906" s="42" t="str">
        <f t="shared" si="169"/>
        <v/>
      </c>
      <c r="D906" s="12" t="str">
        <f t="shared" si="170"/>
        <v/>
      </c>
      <c r="E906" s="12" t="str">
        <f t="shared" si="171"/>
        <v/>
      </c>
      <c r="F906" s="12" t="str">
        <f t="shared" si="172"/>
        <v/>
      </c>
      <c r="G906" s="44" t="str">
        <f t="shared" si="173"/>
        <v/>
      </c>
      <c r="H906" s="44" t="str">
        <f t="shared" si="174"/>
        <v/>
      </c>
      <c r="Z906" s="12">
        <f t="shared" si="175"/>
        <v>904</v>
      </c>
      <c r="AA906" s="12">
        <f t="shared" si="166"/>
        <v>17</v>
      </c>
      <c r="AB906" s="32">
        <f>IFERROR(INDEX(generale!$A$5:$I$1004,$Z906,1),"")</f>
        <v>0</v>
      </c>
      <c r="AC906" s="32">
        <f>IFERROR(INDEX(generale!$A$5:$I$1004,$Z906,2),"")</f>
        <v>0</v>
      </c>
      <c r="AD906" s="32">
        <f>IFERROR(INDEX(generale!$A$5:$I$1004,$Z906,3),"")</f>
        <v>0</v>
      </c>
      <c r="AE906" s="32">
        <f>IFERROR(INDEX(generale!$A$5:$I$1004,$Z906,4),"")</f>
        <v>0</v>
      </c>
      <c r="AF906" s="32">
        <f>IFERROR(INDEX(generale!$A$5:$I$1004,$Z906,5),"")</f>
        <v>0</v>
      </c>
      <c r="AG906" s="32">
        <f>IFERROR(INDEX(generale!$A$5:$I$1004,$Z906,6),"")</f>
        <v>0</v>
      </c>
      <c r="AH906" s="13">
        <f>IFERROR(INDEX(generale!$A$5:$I$1004,$Z906,7),"")</f>
        <v>0</v>
      </c>
      <c r="AI906" s="13">
        <f>IFERROR(INDEX(generale!$A$5:$I$1004,$Z906,8),"")</f>
        <v>0</v>
      </c>
    </row>
    <row r="907" spans="1:35">
      <c r="A907" s="12" t="str">
        <f t="shared" si="167"/>
        <v/>
      </c>
      <c r="B907" s="42" t="str">
        <f t="shared" si="168"/>
        <v/>
      </c>
      <c r="C907" s="42" t="str">
        <f t="shared" si="169"/>
        <v/>
      </c>
      <c r="D907" s="12" t="str">
        <f t="shared" si="170"/>
        <v/>
      </c>
      <c r="E907" s="12" t="str">
        <f t="shared" si="171"/>
        <v/>
      </c>
      <c r="F907" s="12" t="str">
        <f t="shared" si="172"/>
        <v/>
      </c>
      <c r="G907" s="44" t="str">
        <f t="shared" si="173"/>
        <v/>
      </c>
      <c r="H907" s="44" t="str">
        <f t="shared" si="174"/>
        <v/>
      </c>
      <c r="Z907" s="12">
        <f t="shared" si="175"/>
        <v>905</v>
      </c>
      <c r="AA907" s="12">
        <f t="shared" si="166"/>
        <v>17</v>
      </c>
      <c r="AB907" s="32">
        <f>IFERROR(INDEX(generale!$A$5:$I$1004,$Z907,1),"")</f>
        <v>0</v>
      </c>
      <c r="AC907" s="32">
        <f>IFERROR(INDEX(generale!$A$5:$I$1004,$Z907,2),"")</f>
        <v>0</v>
      </c>
      <c r="AD907" s="32">
        <f>IFERROR(INDEX(generale!$A$5:$I$1004,$Z907,3),"")</f>
        <v>0</v>
      </c>
      <c r="AE907" s="32">
        <f>IFERROR(INDEX(generale!$A$5:$I$1004,$Z907,4),"")</f>
        <v>0</v>
      </c>
      <c r="AF907" s="32">
        <f>IFERROR(INDEX(generale!$A$5:$I$1004,$Z907,5),"")</f>
        <v>0</v>
      </c>
      <c r="AG907" s="32">
        <f>IFERROR(INDEX(generale!$A$5:$I$1004,$Z907,6),"")</f>
        <v>0</v>
      </c>
      <c r="AH907" s="13">
        <f>IFERROR(INDEX(generale!$A$5:$I$1004,$Z907,7),"")</f>
        <v>0</v>
      </c>
      <c r="AI907" s="13">
        <f>IFERROR(INDEX(generale!$A$5:$I$1004,$Z907,8),"")</f>
        <v>0</v>
      </c>
    </row>
    <row r="908" spans="1:35">
      <c r="A908" s="12" t="str">
        <f t="shared" si="167"/>
        <v/>
      </c>
      <c r="B908" s="42" t="str">
        <f t="shared" si="168"/>
        <v/>
      </c>
      <c r="C908" s="42" t="str">
        <f t="shared" si="169"/>
        <v/>
      </c>
      <c r="D908" s="12" t="str">
        <f t="shared" si="170"/>
        <v/>
      </c>
      <c r="E908" s="12" t="str">
        <f t="shared" si="171"/>
        <v/>
      </c>
      <c r="F908" s="12" t="str">
        <f t="shared" si="172"/>
        <v/>
      </c>
      <c r="G908" s="44" t="str">
        <f t="shared" si="173"/>
        <v/>
      </c>
      <c r="H908" s="44" t="str">
        <f t="shared" si="174"/>
        <v/>
      </c>
      <c r="Z908" s="12">
        <f t="shared" si="175"/>
        <v>906</v>
      </c>
      <c r="AA908" s="12">
        <f t="shared" si="166"/>
        <v>17</v>
      </c>
      <c r="AB908" s="32">
        <f>IFERROR(INDEX(generale!$A$5:$I$1004,$Z908,1),"")</f>
        <v>0</v>
      </c>
      <c r="AC908" s="32">
        <f>IFERROR(INDEX(generale!$A$5:$I$1004,$Z908,2),"")</f>
        <v>0</v>
      </c>
      <c r="AD908" s="32">
        <f>IFERROR(INDEX(generale!$A$5:$I$1004,$Z908,3),"")</f>
        <v>0</v>
      </c>
      <c r="AE908" s="32">
        <f>IFERROR(INDEX(generale!$A$5:$I$1004,$Z908,4),"")</f>
        <v>0</v>
      </c>
      <c r="AF908" s="32">
        <f>IFERROR(INDEX(generale!$A$5:$I$1004,$Z908,5),"")</f>
        <v>0</v>
      </c>
      <c r="AG908" s="32">
        <f>IFERROR(INDEX(generale!$A$5:$I$1004,$Z908,6),"")</f>
        <v>0</v>
      </c>
      <c r="AH908" s="13">
        <f>IFERROR(INDEX(generale!$A$5:$I$1004,$Z908,7),"")</f>
        <v>0</v>
      </c>
      <c r="AI908" s="13">
        <f>IFERROR(INDEX(generale!$A$5:$I$1004,$Z908,8),"")</f>
        <v>0</v>
      </c>
    </row>
    <row r="909" spans="1:35">
      <c r="A909" s="12" t="str">
        <f t="shared" si="167"/>
        <v/>
      </c>
      <c r="B909" s="42" t="str">
        <f t="shared" si="168"/>
        <v/>
      </c>
      <c r="C909" s="42" t="str">
        <f t="shared" si="169"/>
        <v/>
      </c>
      <c r="D909" s="12" t="str">
        <f t="shared" si="170"/>
        <v/>
      </c>
      <c r="E909" s="12" t="str">
        <f t="shared" si="171"/>
        <v/>
      </c>
      <c r="F909" s="12" t="str">
        <f t="shared" si="172"/>
        <v/>
      </c>
      <c r="G909" s="44" t="str">
        <f t="shared" si="173"/>
        <v/>
      </c>
      <c r="H909" s="44" t="str">
        <f t="shared" si="174"/>
        <v/>
      </c>
      <c r="Z909" s="12">
        <f t="shared" si="175"/>
        <v>907</v>
      </c>
      <c r="AA909" s="12">
        <f t="shared" si="166"/>
        <v>17</v>
      </c>
      <c r="AB909" s="32">
        <f>IFERROR(INDEX(generale!$A$5:$I$1004,$Z909,1),"")</f>
        <v>0</v>
      </c>
      <c r="AC909" s="32">
        <f>IFERROR(INDEX(generale!$A$5:$I$1004,$Z909,2),"")</f>
        <v>0</v>
      </c>
      <c r="AD909" s="32">
        <f>IFERROR(INDEX(generale!$A$5:$I$1004,$Z909,3),"")</f>
        <v>0</v>
      </c>
      <c r="AE909" s="32">
        <f>IFERROR(INDEX(generale!$A$5:$I$1004,$Z909,4),"")</f>
        <v>0</v>
      </c>
      <c r="AF909" s="32">
        <f>IFERROR(INDEX(generale!$A$5:$I$1004,$Z909,5),"")</f>
        <v>0</v>
      </c>
      <c r="AG909" s="32">
        <f>IFERROR(INDEX(generale!$A$5:$I$1004,$Z909,6),"")</f>
        <v>0</v>
      </c>
      <c r="AH909" s="13">
        <f>IFERROR(INDEX(generale!$A$5:$I$1004,$Z909,7),"")</f>
        <v>0</v>
      </c>
      <c r="AI909" s="13">
        <f>IFERROR(INDEX(generale!$A$5:$I$1004,$Z909,8),"")</f>
        <v>0</v>
      </c>
    </row>
    <row r="910" spans="1:35">
      <c r="A910" s="12" t="str">
        <f t="shared" si="167"/>
        <v/>
      </c>
      <c r="B910" s="42" t="str">
        <f t="shared" si="168"/>
        <v/>
      </c>
      <c r="C910" s="42" t="str">
        <f t="shared" si="169"/>
        <v/>
      </c>
      <c r="D910" s="12" t="str">
        <f t="shared" si="170"/>
        <v/>
      </c>
      <c r="E910" s="12" t="str">
        <f t="shared" si="171"/>
        <v/>
      </c>
      <c r="F910" s="12" t="str">
        <f t="shared" si="172"/>
        <v/>
      </c>
      <c r="G910" s="44" t="str">
        <f t="shared" si="173"/>
        <v/>
      </c>
      <c r="H910" s="44" t="str">
        <f t="shared" si="174"/>
        <v/>
      </c>
      <c r="Z910" s="12">
        <f t="shared" si="175"/>
        <v>908</v>
      </c>
      <c r="AA910" s="12">
        <f t="shared" si="166"/>
        <v>17</v>
      </c>
      <c r="AB910" s="32">
        <f>IFERROR(INDEX(generale!$A$5:$I$1004,$Z910,1),"")</f>
        <v>0</v>
      </c>
      <c r="AC910" s="32">
        <f>IFERROR(INDEX(generale!$A$5:$I$1004,$Z910,2),"")</f>
        <v>0</v>
      </c>
      <c r="AD910" s="32">
        <f>IFERROR(INDEX(generale!$A$5:$I$1004,$Z910,3),"")</f>
        <v>0</v>
      </c>
      <c r="AE910" s="32">
        <f>IFERROR(INDEX(generale!$A$5:$I$1004,$Z910,4),"")</f>
        <v>0</v>
      </c>
      <c r="AF910" s="32">
        <f>IFERROR(INDEX(generale!$A$5:$I$1004,$Z910,5),"")</f>
        <v>0</v>
      </c>
      <c r="AG910" s="32">
        <f>IFERROR(INDEX(generale!$A$5:$I$1004,$Z910,6),"")</f>
        <v>0</v>
      </c>
      <c r="AH910" s="13">
        <f>IFERROR(INDEX(generale!$A$5:$I$1004,$Z910,7),"")</f>
        <v>0</v>
      </c>
      <c r="AI910" s="13">
        <f>IFERROR(INDEX(generale!$A$5:$I$1004,$Z910,8),"")</f>
        <v>0</v>
      </c>
    </row>
    <row r="911" spans="1:35">
      <c r="A911" s="12" t="str">
        <f t="shared" si="167"/>
        <v/>
      </c>
      <c r="B911" s="42" t="str">
        <f t="shared" si="168"/>
        <v/>
      </c>
      <c r="C911" s="42" t="str">
        <f t="shared" si="169"/>
        <v/>
      </c>
      <c r="D911" s="12" t="str">
        <f t="shared" si="170"/>
        <v/>
      </c>
      <c r="E911" s="12" t="str">
        <f t="shared" si="171"/>
        <v/>
      </c>
      <c r="F911" s="12" t="str">
        <f t="shared" si="172"/>
        <v/>
      </c>
      <c r="G911" s="44" t="str">
        <f t="shared" si="173"/>
        <v/>
      </c>
      <c r="H911" s="44" t="str">
        <f t="shared" si="174"/>
        <v/>
      </c>
      <c r="Z911" s="12">
        <f t="shared" si="175"/>
        <v>909</v>
      </c>
      <c r="AA911" s="12">
        <f t="shared" si="166"/>
        <v>17</v>
      </c>
      <c r="AB911" s="32">
        <f>IFERROR(INDEX(generale!$A$5:$I$1004,$Z911,1),"")</f>
        <v>0</v>
      </c>
      <c r="AC911" s="32">
        <f>IFERROR(INDEX(generale!$A$5:$I$1004,$Z911,2),"")</f>
        <v>0</v>
      </c>
      <c r="AD911" s="32">
        <f>IFERROR(INDEX(generale!$A$5:$I$1004,$Z911,3),"")</f>
        <v>0</v>
      </c>
      <c r="AE911" s="32">
        <f>IFERROR(INDEX(generale!$A$5:$I$1004,$Z911,4),"")</f>
        <v>0</v>
      </c>
      <c r="AF911" s="32">
        <f>IFERROR(INDEX(generale!$A$5:$I$1004,$Z911,5),"")</f>
        <v>0</v>
      </c>
      <c r="AG911" s="32">
        <f>IFERROR(INDEX(generale!$A$5:$I$1004,$Z911,6),"")</f>
        <v>0</v>
      </c>
      <c r="AH911" s="13">
        <f>IFERROR(INDEX(generale!$A$5:$I$1004,$Z911,7),"")</f>
        <v>0</v>
      </c>
      <c r="AI911" s="13">
        <f>IFERROR(INDEX(generale!$A$5:$I$1004,$Z911,8),"")</f>
        <v>0</v>
      </c>
    </row>
    <row r="912" spans="1:35">
      <c r="A912" s="12" t="str">
        <f t="shared" si="167"/>
        <v/>
      </c>
      <c r="B912" s="42" t="str">
        <f t="shared" si="168"/>
        <v/>
      </c>
      <c r="C912" s="42" t="str">
        <f t="shared" si="169"/>
        <v/>
      </c>
      <c r="D912" s="12" t="str">
        <f t="shared" si="170"/>
        <v/>
      </c>
      <c r="E912" s="12" t="str">
        <f t="shared" si="171"/>
        <v/>
      </c>
      <c r="F912" s="12" t="str">
        <f t="shared" si="172"/>
        <v/>
      </c>
      <c r="G912" s="44" t="str">
        <f t="shared" si="173"/>
        <v/>
      </c>
      <c r="H912" s="44" t="str">
        <f t="shared" si="174"/>
        <v/>
      </c>
      <c r="Z912" s="12">
        <f t="shared" si="175"/>
        <v>910</v>
      </c>
      <c r="AA912" s="12">
        <f t="shared" si="166"/>
        <v>17</v>
      </c>
      <c r="AB912" s="32">
        <f>IFERROR(INDEX(generale!$A$5:$I$1004,$Z912,1),"")</f>
        <v>0</v>
      </c>
      <c r="AC912" s="32">
        <f>IFERROR(INDEX(generale!$A$5:$I$1004,$Z912,2),"")</f>
        <v>0</v>
      </c>
      <c r="AD912" s="32">
        <f>IFERROR(INDEX(generale!$A$5:$I$1004,$Z912,3),"")</f>
        <v>0</v>
      </c>
      <c r="AE912" s="32">
        <f>IFERROR(INDEX(generale!$A$5:$I$1004,$Z912,4),"")</f>
        <v>0</v>
      </c>
      <c r="AF912" s="32">
        <f>IFERROR(INDEX(generale!$A$5:$I$1004,$Z912,5),"")</f>
        <v>0</v>
      </c>
      <c r="AG912" s="32">
        <f>IFERROR(INDEX(generale!$A$5:$I$1004,$Z912,6),"")</f>
        <v>0</v>
      </c>
      <c r="AH912" s="13">
        <f>IFERROR(INDEX(generale!$A$5:$I$1004,$Z912,7),"")</f>
        <v>0</v>
      </c>
      <c r="AI912" s="13">
        <f>IFERROR(INDEX(generale!$A$5:$I$1004,$Z912,8),"")</f>
        <v>0</v>
      </c>
    </row>
    <row r="913" spans="1:35">
      <c r="A913" s="12" t="str">
        <f t="shared" si="167"/>
        <v/>
      </c>
      <c r="B913" s="42" t="str">
        <f t="shared" si="168"/>
        <v/>
      </c>
      <c r="C913" s="42" t="str">
        <f t="shared" si="169"/>
        <v/>
      </c>
      <c r="D913" s="12" t="str">
        <f t="shared" si="170"/>
        <v/>
      </c>
      <c r="E913" s="12" t="str">
        <f t="shared" si="171"/>
        <v/>
      </c>
      <c r="F913" s="12" t="str">
        <f t="shared" si="172"/>
        <v/>
      </c>
      <c r="G913" s="44" t="str">
        <f t="shared" si="173"/>
        <v/>
      </c>
      <c r="H913" s="44" t="str">
        <f t="shared" si="174"/>
        <v/>
      </c>
      <c r="Z913" s="12">
        <f t="shared" si="175"/>
        <v>911</v>
      </c>
      <c r="AA913" s="12">
        <f t="shared" si="166"/>
        <v>17</v>
      </c>
      <c r="AB913" s="32">
        <f>IFERROR(INDEX(generale!$A$5:$I$1004,$Z913,1),"")</f>
        <v>0</v>
      </c>
      <c r="AC913" s="32">
        <f>IFERROR(INDEX(generale!$A$5:$I$1004,$Z913,2),"")</f>
        <v>0</v>
      </c>
      <c r="AD913" s="32">
        <f>IFERROR(INDEX(generale!$A$5:$I$1004,$Z913,3),"")</f>
        <v>0</v>
      </c>
      <c r="AE913" s="32">
        <f>IFERROR(INDEX(generale!$A$5:$I$1004,$Z913,4),"")</f>
        <v>0</v>
      </c>
      <c r="AF913" s="32">
        <f>IFERROR(INDEX(generale!$A$5:$I$1004,$Z913,5),"")</f>
        <v>0</v>
      </c>
      <c r="AG913" s="32">
        <f>IFERROR(INDEX(generale!$A$5:$I$1004,$Z913,6),"")</f>
        <v>0</v>
      </c>
      <c r="AH913" s="13">
        <f>IFERROR(INDEX(generale!$A$5:$I$1004,$Z913,7),"")</f>
        <v>0</v>
      </c>
      <c r="AI913" s="13">
        <f>IFERROR(INDEX(generale!$A$5:$I$1004,$Z913,8),"")</f>
        <v>0</v>
      </c>
    </row>
    <row r="914" spans="1:35">
      <c r="A914" s="12" t="str">
        <f t="shared" si="167"/>
        <v/>
      </c>
      <c r="B914" s="42" t="str">
        <f t="shared" si="168"/>
        <v/>
      </c>
      <c r="C914" s="42" t="str">
        <f t="shared" si="169"/>
        <v/>
      </c>
      <c r="D914" s="12" t="str">
        <f t="shared" si="170"/>
        <v/>
      </c>
      <c r="E914" s="12" t="str">
        <f t="shared" si="171"/>
        <v/>
      </c>
      <c r="F914" s="12" t="str">
        <f t="shared" si="172"/>
        <v/>
      </c>
      <c r="G914" s="44" t="str">
        <f t="shared" si="173"/>
        <v/>
      </c>
      <c r="H914" s="44" t="str">
        <f t="shared" si="174"/>
        <v/>
      </c>
      <c r="Z914" s="12">
        <f t="shared" si="175"/>
        <v>912</v>
      </c>
      <c r="AA914" s="12">
        <f t="shared" si="166"/>
        <v>17</v>
      </c>
      <c r="AB914" s="32">
        <f>IFERROR(INDEX(generale!$A$5:$I$1004,$Z914,1),"")</f>
        <v>0</v>
      </c>
      <c r="AC914" s="32">
        <f>IFERROR(INDEX(generale!$A$5:$I$1004,$Z914,2),"")</f>
        <v>0</v>
      </c>
      <c r="AD914" s="32">
        <f>IFERROR(INDEX(generale!$A$5:$I$1004,$Z914,3),"")</f>
        <v>0</v>
      </c>
      <c r="AE914" s="32">
        <f>IFERROR(INDEX(generale!$A$5:$I$1004,$Z914,4),"")</f>
        <v>0</v>
      </c>
      <c r="AF914" s="32">
        <f>IFERROR(INDEX(generale!$A$5:$I$1004,$Z914,5),"")</f>
        <v>0</v>
      </c>
      <c r="AG914" s="32">
        <f>IFERROR(INDEX(generale!$A$5:$I$1004,$Z914,6),"")</f>
        <v>0</v>
      </c>
      <c r="AH914" s="13">
        <f>IFERROR(INDEX(generale!$A$5:$I$1004,$Z914,7),"")</f>
        <v>0</v>
      </c>
      <c r="AI914" s="13">
        <f>IFERROR(INDEX(generale!$A$5:$I$1004,$Z914,8),"")</f>
        <v>0</v>
      </c>
    </row>
    <row r="915" spans="1:35">
      <c r="A915" s="12" t="str">
        <f t="shared" si="167"/>
        <v/>
      </c>
      <c r="B915" s="42" t="str">
        <f t="shared" si="168"/>
        <v/>
      </c>
      <c r="C915" s="42" t="str">
        <f t="shared" si="169"/>
        <v/>
      </c>
      <c r="D915" s="12" t="str">
        <f t="shared" si="170"/>
        <v/>
      </c>
      <c r="E915" s="12" t="str">
        <f t="shared" si="171"/>
        <v/>
      </c>
      <c r="F915" s="12" t="str">
        <f t="shared" si="172"/>
        <v/>
      </c>
      <c r="G915" s="44" t="str">
        <f t="shared" si="173"/>
        <v/>
      </c>
      <c r="H915" s="44" t="str">
        <f t="shared" si="174"/>
        <v/>
      </c>
      <c r="Z915" s="12">
        <f t="shared" si="175"/>
        <v>913</v>
      </c>
      <c r="AA915" s="12">
        <f t="shared" si="166"/>
        <v>17</v>
      </c>
      <c r="AB915" s="32">
        <f>IFERROR(INDEX(generale!$A$5:$I$1004,$Z915,1),"")</f>
        <v>0</v>
      </c>
      <c r="AC915" s="32">
        <f>IFERROR(INDEX(generale!$A$5:$I$1004,$Z915,2),"")</f>
        <v>0</v>
      </c>
      <c r="AD915" s="32">
        <f>IFERROR(INDEX(generale!$A$5:$I$1004,$Z915,3),"")</f>
        <v>0</v>
      </c>
      <c r="AE915" s="32">
        <f>IFERROR(INDEX(generale!$A$5:$I$1004,$Z915,4),"")</f>
        <v>0</v>
      </c>
      <c r="AF915" s="32">
        <f>IFERROR(INDEX(generale!$A$5:$I$1004,$Z915,5),"")</f>
        <v>0</v>
      </c>
      <c r="AG915" s="32">
        <f>IFERROR(INDEX(generale!$A$5:$I$1004,$Z915,6),"")</f>
        <v>0</v>
      </c>
      <c r="AH915" s="13">
        <f>IFERROR(INDEX(generale!$A$5:$I$1004,$Z915,7),"")</f>
        <v>0</v>
      </c>
      <c r="AI915" s="13">
        <f>IFERROR(INDEX(generale!$A$5:$I$1004,$Z915,8),"")</f>
        <v>0</v>
      </c>
    </row>
    <row r="916" spans="1:35">
      <c r="A916" s="12" t="str">
        <f t="shared" si="167"/>
        <v/>
      </c>
      <c r="B916" s="42" t="str">
        <f t="shared" si="168"/>
        <v/>
      </c>
      <c r="C916" s="42" t="str">
        <f t="shared" si="169"/>
        <v/>
      </c>
      <c r="D916" s="12" t="str">
        <f t="shared" si="170"/>
        <v/>
      </c>
      <c r="E916" s="12" t="str">
        <f t="shared" si="171"/>
        <v/>
      </c>
      <c r="F916" s="12" t="str">
        <f t="shared" si="172"/>
        <v/>
      </c>
      <c r="G916" s="44" t="str">
        <f t="shared" si="173"/>
        <v/>
      </c>
      <c r="H916" s="44" t="str">
        <f t="shared" si="174"/>
        <v/>
      </c>
      <c r="Z916" s="12">
        <f t="shared" si="175"/>
        <v>914</v>
      </c>
      <c r="AA916" s="12">
        <f t="shared" si="166"/>
        <v>17</v>
      </c>
      <c r="AB916" s="32">
        <f>IFERROR(INDEX(generale!$A$5:$I$1004,$Z916,1),"")</f>
        <v>0</v>
      </c>
      <c r="AC916" s="32">
        <f>IFERROR(INDEX(generale!$A$5:$I$1004,$Z916,2),"")</f>
        <v>0</v>
      </c>
      <c r="AD916" s="32">
        <f>IFERROR(INDEX(generale!$A$5:$I$1004,$Z916,3),"")</f>
        <v>0</v>
      </c>
      <c r="AE916" s="32">
        <f>IFERROR(INDEX(generale!$A$5:$I$1004,$Z916,4),"")</f>
        <v>0</v>
      </c>
      <c r="AF916" s="32">
        <f>IFERROR(INDEX(generale!$A$5:$I$1004,$Z916,5),"")</f>
        <v>0</v>
      </c>
      <c r="AG916" s="32">
        <f>IFERROR(INDEX(generale!$A$5:$I$1004,$Z916,6),"")</f>
        <v>0</v>
      </c>
      <c r="AH916" s="13">
        <f>IFERROR(INDEX(generale!$A$5:$I$1004,$Z916,7),"")</f>
        <v>0</v>
      </c>
      <c r="AI916" s="13">
        <f>IFERROR(INDEX(generale!$A$5:$I$1004,$Z916,8),"")</f>
        <v>0</v>
      </c>
    </row>
    <row r="917" spans="1:35">
      <c r="A917" s="12" t="str">
        <f t="shared" si="167"/>
        <v/>
      </c>
      <c r="B917" s="42" t="str">
        <f t="shared" si="168"/>
        <v/>
      </c>
      <c r="C917" s="42" t="str">
        <f t="shared" si="169"/>
        <v/>
      </c>
      <c r="D917" s="12" t="str">
        <f t="shared" si="170"/>
        <v/>
      </c>
      <c r="E917" s="12" t="str">
        <f t="shared" si="171"/>
        <v/>
      </c>
      <c r="F917" s="12" t="str">
        <f t="shared" si="172"/>
        <v/>
      </c>
      <c r="G917" s="44" t="str">
        <f t="shared" si="173"/>
        <v/>
      </c>
      <c r="H917" s="44" t="str">
        <f t="shared" si="174"/>
        <v/>
      </c>
      <c r="Z917" s="12">
        <f t="shared" si="175"/>
        <v>915</v>
      </c>
      <c r="AA917" s="12">
        <f t="shared" si="166"/>
        <v>17</v>
      </c>
      <c r="AB917" s="32">
        <f>IFERROR(INDEX(generale!$A$5:$I$1004,$Z917,1),"")</f>
        <v>0</v>
      </c>
      <c r="AC917" s="32">
        <f>IFERROR(INDEX(generale!$A$5:$I$1004,$Z917,2),"")</f>
        <v>0</v>
      </c>
      <c r="AD917" s="32">
        <f>IFERROR(INDEX(generale!$A$5:$I$1004,$Z917,3),"")</f>
        <v>0</v>
      </c>
      <c r="AE917" s="32">
        <f>IFERROR(INDEX(generale!$A$5:$I$1004,$Z917,4),"")</f>
        <v>0</v>
      </c>
      <c r="AF917" s="32">
        <f>IFERROR(INDEX(generale!$A$5:$I$1004,$Z917,5),"")</f>
        <v>0</v>
      </c>
      <c r="AG917" s="32">
        <f>IFERROR(INDEX(generale!$A$5:$I$1004,$Z917,6),"")</f>
        <v>0</v>
      </c>
      <c r="AH917" s="13">
        <f>IFERROR(INDEX(generale!$A$5:$I$1004,$Z917,7),"")</f>
        <v>0</v>
      </c>
      <c r="AI917" s="13">
        <f>IFERROR(INDEX(generale!$A$5:$I$1004,$Z917,8),"")</f>
        <v>0</v>
      </c>
    </row>
    <row r="918" spans="1:35">
      <c r="A918" s="12" t="str">
        <f t="shared" si="167"/>
        <v/>
      </c>
      <c r="B918" s="42" t="str">
        <f t="shared" si="168"/>
        <v/>
      </c>
      <c r="C918" s="42" t="str">
        <f t="shared" si="169"/>
        <v/>
      </c>
      <c r="D918" s="12" t="str">
        <f t="shared" si="170"/>
        <v/>
      </c>
      <c r="E918" s="12" t="str">
        <f t="shared" si="171"/>
        <v/>
      </c>
      <c r="F918" s="12" t="str">
        <f t="shared" si="172"/>
        <v/>
      </c>
      <c r="G918" s="44" t="str">
        <f t="shared" si="173"/>
        <v/>
      </c>
      <c r="H918" s="44" t="str">
        <f t="shared" si="174"/>
        <v/>
      </c>
      <c r="Z918" s="12">
        <f t="shared" si="175"/>
        <v>916</v>
      </c>
      <c r="AA918" s="12">
        <f t="shared" si="166"/>
        <v>17</v>
      </c>
      <c r="AB918" s="32">
        <f>IFERROR(INDEX(generale!$A$5:$I$1004,$Z918,1),"")</f>
        <v>0</v>
      </c>
      <c r="AC918" s="32">
        <f>IFERROR(INDEX(generale!$A$5:$I$1004,$Z918,2),"")</f>
        <v>0</v>
      </c>
      <c r="AD918" s="32">
        <f>IFERROR(INDEX(generale!$A$5:$I$1004,$Z918,3),"")</f>
        <v>0</v>
      </c>
      <c r="AE918" s="32">
        <f>IFERROR(INDEX(generale!$A$5:$I$1004,$Z918,4),"")</f>
        <v>0</v>
      </c>
      <c r="AF918" s="32">
        <f>IFERROR(INDEX(generale!$A$5:$I$1004,$Z918,5),"")</f>
        <v>0</v>
      </c>
      <c r="AG918" s="32">
        <f>IFERROR(INDEX(generale!$A$5:$I$1004,$Z918,6),"")</f>
        <v>0</v>
      </c>
      <c r="AH918" s="13">
        <f>IFERROR(INDEX(generale!$A$5:$I$1004,$Z918,7),"")</f>
        <v>0</v>
      </c>
      <c r="AI918" s="13">
        <f>IFERROR(INDEX(generale!$A$5:$I$1004,$Z918,8),"")</f>
        <v>0</v>
      </c>
    </row>
    <row r="919" spans="1:35">
      <c r="A919" s="12" t="str">
        <f t="shared" si="167"/>
        <v/>
      </c>
      <c r="B919" s="42" t="str">
        <f t="shared" si="168"/>
        <v/>
      </c>
      <c r="C919" s="42" t="str">
        <f t="shared" si="169"/>
        <v/>
      </c>
      <c r="D919" s="12" t="str">
        <f t="shared" si="170"/>
        <v/>
      </c>
      <c r="E919" s="12" t="str">
        <f t="shared" si="171"/>
        <v/>
      </c>
      <c r="F919" s="12" t="str">
        <f t="shared" si="172"/>
        <v/>
      </c>
      <c r="G919" s="44" t="str">
        <f t="shared" si="173"/>
        <v/>
      </c>
      <c r="H919" s="44" t="str">
        <f t="shared" si="174"/>
        <v/>
      </c>
      <c r="Z919" s="12">
        <f t="shared" si="175"/>
        <v>917</v>
      </c>
      <c r="AA919" s="12">
        <f t="shared" si="166"/>
        <v>17</v>
      </c>
      <c r="AB919" s="32">
        <f>IFERROR(INDEX(generale!$A$5:$I$1004,$Z919,1),"")</f>
        <v>0</v>
      </c>
      <c r="AC919" s="32">
        <f>IFERROR(INDEX(generale!$A$5:$I$1004,$Z919,2),"")</f>
        <v>0</v>
      </c>
      <c r="AD919" s="32">
        <f>IFERROR(INDEX(generale!$A$5:$I$1004,$Z919,3),"")</f>
        <v>0</v>
      </c>
      <c r="AE919" s="32">
        <f>IFERROR(INDEX(generale!$A$5:$I$1004,$Z919,4),"")</f>
        <v>0</v>
      </c>
      <c r="AF919" s="32">
        <f>IFERROR(INDEX(generale!$A$5:$I$1004,$Z919,5),"")</f>
        <v>0</v>
      </c>
      <c r="AG919" s="32">
        <f>IFERROR(INDEX(generale!$A$5:$I$1004,$Z919,6),"")</f>
        <v>0</v>
      </c>
      <c r="AH919" s="13">
        <f>IFERROR(INDEX(generale!$A$5:$I$1004,$Z919,7),"")</f>
        <v>0</v>
      </c>
      <c r="AI919" s="13">
        <f>IFERROR(INDEX(generale!$A$5:$I$1004,$Z919,8),"")</f>
        <v>0</v>
      </c>
    </row>
    <row r="920" spans="1:35">
      <c r="A920" s="12" t="str">
        <f t="shared" si="167"/>
        <v/>
      </c>
      <c r="B920" s="42" t="str">
        <f t="shared" si="168"/>
        <v/>
      </c>
      <c r="C920" s="42" t="str">
        <f t="shared" si="169"/>
        <v/>
      </c>
      <c r="D920" s="12" t="str">
        <f t="shared" si="170"/>
        <v/>
      </c>
      <c r="E920" s="12" t="str">
        <f t="shared" si="171"/>
        <v/>
      </c>
      <c r="F920" s="12" t="str">
        <f t="shared" si="172"/>
        <v/>
      </c>
      <c r="G920" s="44" t="str">
        <f t="shared" si="173"/>
        <v/>
      </c>
      <c r="H920" s="44" t="str">
        <f t="shared" si="174"/>
        <v/>
      </c>
      <c r="Z920" s="12">
        <f t="shared" si="175"/>
        <v>918</v>
      </c>
      <c r="AA920" s="12">
        <f t="shared" si="166"/>
        <v>17</v>
      </c>
      <c r="AB920" s="32">
        <f>IFERROR(INDEX(generale!$A$5:$I$1004,$Z920,1),"")</f>
        <v>0</v>
      </c>
      <c r="AC920" s="32">
        <f>IFERROR(INDEX(generale!$A$5:$I$1004,$Z920,2),"")</f>
        <v>0</v>
      </c>
      <c r="AD920" s="32">
        <f>IFERROR(INDEX(generale!$A$5:$I$1004,$Z920,3),"")</f>
        <v>0</v>
      </c>
      <c r="AE920" s="32">
        <f>IFERROR(INDEX(generale!$A$5:$I$1004,$Z920,4),"")</f>
        <v>0</v>
      </c>
      <c r="AF920" s="32">
        <f>IFERROR(INDEX(generale!$A$5:$I$1004,$Z920,5),"")</f>
        <v>0</v>
      </c>
      <c r="AG920" s="32">
        <f>IFERROR(INDEX(generale!$A$5:$I$1004,$Z920,6),"")</f>
        <v>0</v>
      </c>
      <c r="AH920" s="13">
        <f>IFERROR(INDEX(generale!$A$5:$I$1004,$Z920,7),"")</f>
        <v>0</v>
      </c>
      <c r="AI920" s="13">
        <f>IFERROR(INDEX(generale!$A$5:$I$1004,$Z920,8),"")</f>
        <v>0</v>
      </c>
    </row>
    <row r="921" spans="1:35">
      <c r="A921" s="12" t="str">
        <f t="shared" si="167"/>
        <v/>
      </c>
      <c r="B921" s="42" t="str">
        <f t="shared" si="168"/>
        <v/>
      </c>
      <c r="C921" s="42" t="str">
        <f t="shared" si="169"/>
        <v/>
      </c>
      <c r="D921" s="12" t="str">
        <f t="shared" si="170"/>
        <v/>
      </c>
      <c r="E921" s="12" t="str">
        <f t="shared" si="171"/>
        <v/>
      </c>
      <c r="F921" s="12" t="str">
        <f t="shared" si="172"/>
        <v/>
      </c>
      <c r="G921" s="44" t="str">
        <f t="shared" si="173"/>
        <v/>
      </c>
      <c r="H921" s="44" t="str">
        <f t="shared" si="174"/>
        <v/>
      </c>
      <c r="Z921" s="12">
        <f t="shared" si="175"/>
        <v>919</v>
      </c>
      <c r="AA921" s="12">
        <f t="shared" si="166"/>
        <v>17</v>
      </c>
      <c r="AB921" s="32">
        <f>IFERROR(INDEX(generale!$A$5:$I$1004,$Z921,1),"")</f>
        <v>0</v>
      </c>
      <c r="AC921" s="32">
        <f>IFERROR(INDEX(generale!$A$5:$I$1004,$Z921,2),"")</f>
        <v>0</v>
      </c>
      <c r="AD921" s="32">
        <f>IFERROR(INDEX(generale!$A$5:$I$1004,$Z921,3),"")</f>
        <v>0</v>
      </c>
      <c r="AE921" s="32">
        <f>IFERROR(INDEX(generale!$A$5:$I$1004,$Z921,4),"")</f>
        <v>0</v>
      </c>
      <c r="AF921" s="32">
        <f>IFERROR(INDEX(generale!$A$5:$I$1004,$Z921,5),"")</f>
        <v>0</v>
      </c>
      <c r="AG921" s="32">
        <f>IFERROR(INDEX(generale!$A$5:$I$1004,$Z921,6),"")</f>
        <v>0</v>
      </c>
      <c r="AH921" s="13">
        <f>IFERROR(INDEX(generale!$A$5:$I$1004,$Z921,7),"")</f>
        <v>0</v>
      </c>
      <c r="AI921" s="13">
        <f>IFERROR(INDEX(generale!$A$5:$I$1004,$Z921,8),"")</f>
        <v>0</v>
      </c>
    </row>
    <row r="922" spans="1:35">
      <c r="A922" s="12" t="str">
        <f t="shared" si="167"/>
        <v/>
      </c>
      <c r="B922" s="42" t="str">
        <f t="shared" si="168"/>
        <v/>
      </c>
      <c r="C922" s="42" t="str">
        <f t="shared" si="169"/>
        <v/>
      </c>
      <c r="D922" s="12" t="str">
        <f t="shared" si="170"/>
        <v/>
      </c>
      <c r="E922" s="12" t="str">
        <f t="shared" si="171"/>
        <v/>
      </c>
      <c r="F922" s="12" t="str">
        <f t="shared" si="172"/>
        <v/>
      </c>
      <c r="G922" s="44" t="str">
        <f t="shared" si="173"/>
        <v/>
      </c>
      <c r="H922" s="44" t="str">
        <f t="shared" si="174"/>
        <v/>
      </c>
      <c r="Z922" s="12">
        <f t="shared" si="175"/>
        <v>920</v>
      </c>
      <c r="AA922" s="12">
        <f t="shared" si="166"/>
        <v>17</v>
      </c>
      <c r="AB922" s="32">
        <f>IFERROR(INDEX(generale!$A$5:$I$1004,$Z922,1),"")</f>
        <v>0</v>
      </c>
      <c r="AC922" s="32">
        <f>IFERROR(INDEX(generale!$A$5:$I$1004,$Z922,2),"")</f>
        <v>0</v>
      </c>
      <c r="AD922" s="32">
        <f>IFERROR(INDEX(generale!$A$5:$I$1004,$Z922,3),"")</f>
        <v>0</v>
      </c>
      <c r="AE922" s="32">
        <f>IFERROR(INDEX(generale!$A$5:$I$1004,$Z922,4),"")</f>
        <v>0</v>
      </c>
      <c r="AF922" s="32">
        <f>IFERROR(INDEX(generale!$A$5:$I$1004,$Z922,5),"")</f>
        <v>0</v>
      </c>
      <c r="AG922" s="32">
        <f>IFERROR(INDEX(generale!$A$5:$I$1004,$Z922,6),"")</f>
        <v>0</v>
      </c>
      <c r="AH922" s="13">
        <f>IFERROR(INDEX(generale!$A$5:$I$1004,$Z922,7),"")</f>
        <v>0</v>
      </c>
      <c r="AI922" s="13">
        <f>IFERROR(INDEX(generale!$A$5:$I$1004,$Z922,8),"")</f>
        <v>0</v>
      </c>
    </row>
    <row r="923" spans="1:35">
      <c r="A923" s="12" t="str">
        <f t="shared" si="167"/>
        <v/>
      </c>
      <c r="B923" s="42" t="str">
        <f t="shared" si="168"/>
        <v/>
      </c>
      <c r="C923" s="42" t="str">
        <f t="shared" si="169"/>
        <v/>
      </c>
      <c r="D923" s="12" t="str">
        <f t="shared" si="170"/>
        <v/>
      </c>
      <c r="E923" s="12" t="str">
        <f t="shared" si="171"/>
        <v/>
      </c>
      <c r="F923" s="12" t="str">
        <f t="shared" si="172"/>
        <v/>
      </c>
      <c r="G923" s="44" t="str">
        <f t="shared" si="173"/>
        <v/>
      </c>
      <c r="H923" s="44" t="str">
        <f t="shared" si="174"/>
        <v/>
      </c>
      <c r="Z923" s="12">
        <f t="shared" si="175"/>
        <v>921</v>
      </c>
      <c r="AA923" s="12">
        <f t="shared" si="166"/>
        <v>17</v>
      </c>
      <c r="AB923" s="32">
        <f>IFERROR(INDEX(generale!$A$5:$I$1004,$Z923,1),"")</f>
        <v>0</v>
      </c>
      <c r="AC923" s="32">
        <f>IFERROR(INDEX(generale!$A$5:$I$1004,$Z923,2),"")</f>
        <v>0</v>
      </c>
      <c r="AD923" s="32">
        <f>IFERROR(INDEX(generale!$A$5:$I$1004,$Z923,3),"")</f>
        <v>0</v>
      </c>
      <c r="AE923" s="32">
        <f>IFERROR(INDEX(generale!$A$5:$I$1004,$Z923,4),"")</f>
        <v>0</v>
      </c>
      <c r="AF923" s="32">
        <f>IFERROR(INDEX(generale!$A$5:$I$1004,$Z923,5),"")</f>
        <v>0</v>
      </c>
      <c r="AG923" s="32">
        <f>IFERROR(INDEX(generale!$A$5:$I$1004,$Z923,6),"")</f>
        <v>0</v>
      </c>
      <c r="AH923" s="13">
        <f>IFERROR(INDEX(generale!$A$5:$I$1004,$Z923,7),"")</f>
        <v>0</v>
      </c>
      <c r="AI923" s="13">
        <f>IFERROR(INDEX(generale!$A$5:$I$1004,$Z923,8),"")</f>
        <v>0</v>
      </c>
    </row>
    <row r="924" spans="1:35">
      <c r="A924" s="12" t="str">
        <f t="shared" si="167"/>
        <v/>
      </c>
      <c r="B924" s="42" t="str">
        <f t="shared" si="168"/>
        <v/>
      </c>
      <c r="C924" s="42" t="str">
        <f t="shared" si="169"/>
        <v/>
      </c>
      <c r="D924" s="12" t="str">
        <f t="shared" si="170"/>
        <v/>
      </c>
      <c r="E924" s="12" t="str">
        <f t="shared" si="171"/>
        <v/>
      </c>
      <c r="F924" s="12" t="str">
        <f t="shared" si="172"/>
        <v/>
      </c>
      <c r="G924" s="44" t="str">
        <f t="shared" si="173"/>
        <v/>
      </c>
      <c r="H924" s="44" t="str">
        <f t="shared" si="174"/>
        <v/>
      </c>
      <c r="Z924" s="12">
        <f t="shared" si="175"/>
        <v>922</v>
      </c>
      <c r="AA924" s="12">
        <f t="shared" si="166"/>
        <v>17</v>
      </c>
      <c r="AB924" s="32">
        <f>IFERROR(INDEX(generale!$A$5:$I$1004,$Z924,1),"")</f>
        <v>0</v>
      </c>
      <c r="AC924" s="32">
        <f>IFERROR(INDEX(generale!$A$5:$I$1004,$Z924,2),"")</f>
        <v>0</v>
      </c>
      <c r="AD924" s="32">
        <f>IFERROR(INDEX(generale!$A$5:$I$1004,$Z924,3),"")</f>
        <v>0</v>
      </c>
      <c r="AE924" s="32">
        <f>IFERROR(INDEX(generale!$A$5:$I$1004,$Z924,4),"")</f>
        <v>0</v>
      </c>
      <c r="AF924" s="32">
        <f>IFERROR(INDEX(generale!$A$5:$I$1004,$Z924,5),"")</f>
        <v>0</v>
      </c>
      <c r="AG924" s="32">
        <f>IFERROR(INDEX(generale!$A$5:$I$1004,$Z924,6),"")</f>
        <v>0</v>
      </c>
      <c r="AH924" s="13">
        <f>IFERROR(INDEX(generale!$A$5:$I$1004,$Z924,7),"")</f>
        <v>0</v>
      </c>
      <c r="AI924" s="13">
        <f>IFERROR(INDEX(generale!$A$5:$I$1004,$Z924,8),"")</f>
        <v>0</v>
      </c>
    </row>
    <row r="925" spans="1:35">
      <c r="A925" s="12" t="str">
        <f t="shared" si="167"/>
        <v/>
      </c>
      <c r="B925" s="42" t="str">
        <f t="shared" si="168"/>
        <v/>
      </c>
      <c r="C925" s="42" t="str">
        <f t="shared" si="169"/>
        <v/>
      </c>
      <c r="D925" s="12" t="str">
        <f t="shared" si="170"/>
        <v/>
      </c>
      <c r="E925" s="12" t="str">
        <f t="shared" si="171"/>
        <v/>
      </c>
      <c r="F925" s="12" t="str">
        <f t="shared" si="172"/>
        <v/>
      </c>
      <c r="G925" s="44" t="str">
        <f t="shared" si="173"/>
        <v/>
      </c>
      <c r="H925" s="44" t="str">
        <f t="shared" si="174"/>
        <v/>
      </c>
      <c r="Z925" s="12">
        <f t="shared" si="175"/>
        <v>923</v>
      </c>
      <c r="AA925" s="12">
        <f t="shared" si="166"/>
        <v>17</v>
      </c>
      <c r="AB925" s="32">
        <f>IFERROR(INDEX(generale!$A$5:$I$1004,$Z925,1),"")</f>
        <v>0</v>
      </c>
      <c r="AC925" s="32">
        <f>IFERROR(INDEX(generale!$A$5:$I$1004,$Z925,2),"")</f>
        <v>0</v>
      </c>
      <c r="AD925" s="32">
        <f>IFERROR(INDEX(generale!$A$5:$I$1004,$Z925,3),"")</f>
        <v>0</v>
      </c>
      <c r="AE925" s="32">
        <f>IFERROR(INDEX(generale!$A$5:$I$1004,$Z925,4),"")</f>
        <v>0</v>
      </c>
      <c r="AF925" s="32">
        <f>IFERROR(INDEX(generale!$A$5:$I$1004,$Z925,5),"")</f>
        <v>0</v>
      </c>
      <c r="AG925" s="32">
        <f>IFERROR(INDEX(generale!$A$5:$I$1004,$Z925,6),"")</f>
        <v>0</v>
      </c>
      <c r="AH925" s="13">
        <f>IFERROR(INDEX(generale!$A$5:$I$1004,$Z925,7),"")</f>
        <v>0</v>
      </c>
      <c r="AI925" s="13">
        <f>IFERROR(INDEX(generale!$A$5:$I$1004,$Z925,8),"")</f>
        <v>0</v>
      </c>
    </row>
    <row r="926" spans="1:35">
      <c r="A926" s="12" t="str">
        <f t="shared" si="167"/>
        <v/>
      </c>
      <c r="B926" s="42" t="str">
        <f t="shared" si="168"/>
        <v/>
      </c>
      <c r="C926" s="42" t="str">
        <f t="shared" si="169"/>
        <v/>
      </c>
      <c r="D926" s="12" t="str">
        <f t="shared" si="170"/>
        <v/>
      </c>
      <c r="E926" s="12" t="str">
        <f t="shared" si="171"/>
        <v/>
      </c>
      <c r="F926" s="12" t="str">
        <f t="shared" si="172"/>
        <v/>
      </c>
      <c r="G926" s="44" t="str">
        <f t="shared" si="173"/>
        <v/>
      </c>
      <c r="H926" s="44" t="str">
        <f t="shared" si="174"/>
        <v/>
      </c>
      <c r="Z926" s="12">
        <f t="shared" si="175"/>
        <v>924</v>
      </c>
      <c r="AA926" s="12">
        <f t="shared" si="166"/>
        <v>17</v>
      </c>
      <c r="AB926" s="32">
        <f>IFERROR(INDEX(generale!$A$5:$I$1004,$Z926,1),"")</f>
        <v>0</v>
      </c>
      <c r="AC926" s="32">
        <f>IFERROR(INDEX(generale!$A$5:$I$1004,$Z926,2),"")</f>
        <v>0</v>
      </c>
      <c r="AD926" s="32">
        <f>IFERROR(INDEX(generale!$A$5:$I$1004,$Z926,3),"")</f>
        <v>0</v>
      </c>
      <c r="AE926" s="32">
        <f>IFERROR(INDEX(generale!$A$5:$I$1004,$Z926,4),"")</f>
        <v>0</v>
      </c>
      <c r="AF926" s="32">
        <f>IFERROR(INDEX(generale!$A$5:$I$1004,$Z926,5),"")</f>
        <v>0</v>
      </c>
      <c r="AG926" s="32">
        <f>IFERROR(INDEX(generale!$A$5:$I$1004,$Z926,6),"")</f>
        <v>0</v>
      </c>
      <c r="AH926" s="13">
        <f>IFERROR(INDEX(generale!$A$5:$I$1004,$Z926,7),"")</f>
        <v>0</v>
      </c>
      <c r="AI926" s="13">
        <f>IFERROR(INDEX(generale!$A$5:$I$1004,$Z926,8),"")</f>
        <v>0</v>
      </c>
    </row>
    <row r="927" spans="1:35">
      <c r="A927" s="12" t="str">
        <f t="shared" si="167"/>
        <v/>
      </c>
      <c r="B927" s="42" t="str">
        <f t="shared" si="168"/>
        <v/>
      </c>
      <c r="C927" s="42" t="str">
        <f t="shared" si="169"/>
        <v/>
      </c>
      <c r="D927" s="12" t="str">
        <f t="shared" si="170"/>
        <v/>
      </c>
      <c r="E927" s="12" t="str">
        <f t="shared" si="171"/>
        <v/>
      </c>
      <c r="F927" s="12" t="str">
        <f t="shared" si="172"/>
        <v/>
      </c>
      <c r="G927" s="44" t="str">
        <f t="shared" si="173"/>
        <v/>
      </c>
      <c r="H927" s="44" t="str">
        <f t="shared" si="174"/>
        <v/>
      </c>
      <c r="Z927" s="12">
        <f t="shared" si="175"/>
        <v>925</v>
      </c>
      <c r="AA927" s="12">
        <f t="shared" si="166"/>
        <v>17</v>
      </c>
      <c r="AB927" s="32">
        <f>IFERROR(INDEX(generale!$A$5:$I$1004,$Z927,1),"")</f>
        <v>0</v>
      </c>
      <c r="AC927" s="32">
        <f>IFERROR(INDEX(generale!$A$5:$I$1004,$Z927,2),"")</f>
        <v>0</v>
      </c>
      <c r="AD927" s="32">
        <f>IFERROR(INDEX(generale!$A$5:$I$1004,$Z927,3),"")</f>
        <v>0</v>
      </c>
      <c r="AE927" s="32">
        <f>IFERROR(INDEX(generale!$A$5:$I$1004,$Z927,4),"")</f>
        <v>0</v>
      </c>
      <c r="AF927" s="32">
        <f>IFERROR(INDEX(generale!$A$5:$I$1004,$Z927,5),"")</f>
        <v>0</v>
      </c>
      <c r="AG927" s="32">
        <f>IFERROR(INDEX(generale!$A$5:$I$1004,$Z927,6),"")</f>
        <v>0</v>
      </c>
      <c r="AH927" s="13">
        <f>IFERROR(INDEX(generale!$A$5:$I$1004,$Z927,7),"")</f>
        <v>0</v>
      </c>
      <c r="AI927" s="13">
        <f>IFERROR(INDEX(generale!$A$5:$I$1004,$Z927,8),"")</f>
        <v>0</v>
      </c>
    </row>
    <row r="928" spans="1:35">
      <c r="A928" s="12" t="str">
        <f t="shared" si="167"/>
        <v/>
      </c>
      <c r="B928" s="42" t="str">
        <f t="shared" si="168"/>
        <v/>
      </c>
      <c r="C928" s="42" t="str">
        <f t="shared" si="169"/>
        <v/>
      </c>
      <c r="D928" s="12" t="str">
        <f t="shared" si="170"/>
        <v/>
      </c>
      <c r="E928" s="12" t="str">
        <f t="shared" si="171"/>
        <v/>
      </c>
      <c r="F928" s="12" t="str">
        <f t="shared" si="172"/>
        <v/>
      </c>
      <c r="G928" s="44" t="str">
        <f t="shared" si="173"/>
        <v/>
      </c>
      <c r="H928" s="44" t="str">
        <f t="shared" si="174"/>
        <v/>
      </c>
      <c r="Z928" s="12">
        <f t="shared" si="175"/>
        <v>926</v>
      </c>
      <c r="AA928" s="12">
        <f t="shared" si="166"/>
        <v>17</v>
      </c>
      <c r="AB928" s="32">
        <f>IFERROR(INDEX(generale!$A$5:$I$1004,$Z928,1),"")</f>
        <v>0</v>
      </c>
      <c r="AC928" s="32">
        <f>IFERROR(INDEX(generale!$A$5:$I$1004,$Z928,2),"")</f>
        <v>0</v>
      </c>
      <c r="AD928" s="32">
        <f>IFERROR(INDEX(generale!$A$5:$I$1004,$Z928,3),"")</f>
        <v>0</v>
      </c>
      <c r="AE928" s="32">
        <f>IFERROR(INDEX(generale!$A$5:$I$1004,$Z928,4),"")</f>
        <v>0</v>
      </c>
      <c r="AF928" s="32">
        <f>IFERROR(INDEX(generale!$A$5:$I$1004,$Z928,5),"")</f>
        <v>0</v>
      </c>
      <c r="AG928" s="32">
        <f>IFERROR(INDEX(generale!$A$5:$I$1004,$Z928,6),"")</f>
        <v>0</v>
      </c>
      <c r="AH928" s="13">
        <f>IFERROR(INDEX(generale!$A$5:$I$1004,$Z928,7),"")</f>
        <v>0</v>
      </c>
      <c r="AI928" s="13">
        <f>IFERROR(INDEX(generale!$A$5:$I$1004,$Z928,8),"")</f>
        <v>0</v>
      </c>
    </row>
    <row r="929" spans="1:35">
      <c r="A929" s="12" t="str">
        <f t="shared" si="167"/>
        <v/>
      </c>
      <c r="B929" s="42" t="str">
        <f t="shared" si="168"/>
        <v/>
      </c>
      <c r="C929" s="42" t="str">
        <f t="shared" si="169"/>
        <v/>
      </c>
      <c r="D929" s="12" t="str">
        <f t="shared" si="170"/>
        <v/>
      </c>
      <c r="E929" s="12" t="str">
        <f t="shared" si="171"/>
        <v/>
      </c>
      <c r="F929" s="12" t="str">
        <f t="shared" si="172"/>
        <v/>
      </c>
      <c r="G929" s="44" t="str">
        <f t="shared" si="173"/>
        <v/>
      </c>
      <c r="H929" s="44" t="str">
        <f t="shared" si="174"/>
        <v/>
      </c>
      <c r="Z929" s="12">
        <f t="shared" si="175"/>
        <v>927</v>
      </c>
      <c r="AA929" s="12">
        <f t="shared" si="166"/>
        <v>17</v>
      </c>
      <c r="AB929" s="32">
        <f>IFERROR(INDEX(generale!$A$5:$I$1004,$Z929,1),"")</f>
        <v>0</v>
      </c>
      <c r="AC929" s="32">
        <f>IFERROR(INDEX(generale!$A$5:$I$1004,$Z929,2),"")</f>
        <v>0</v>
      </c>
      <c r="AD929" s="32">
        <f>IFERROR(INDEX(generale!$A$5:$I$1004,$Z929,3),"")</f>
        <v>0</v>
      </c>
      <c r="AE929" s="32">
        <f>IFERROR(INDEX(generale!$A$5:$I$1004,$Z929,4),"")</f>
        <v>0</v>
      </c>
      <c r="AF929" s="32">
        <f>IFERROR(INDEX(generale!$A$5:$I$1004,$Z929,5),"")</f>
        <v>0</v>
      </c>
      <c r="AG929" s="32">
        <f>IFERROR(INDEX(generale!$A$5:$I$1004,$Z929,6),"")</f>
        <v>0</v>
      </c>
      <c r="AH929" s="13">
        <f>IFERROR(INDEX(generale!$A$5:$I$1004,$Z929,7),"")</f>
        <v>0</v>
      </c>
      <c r="AI929" s="13">
        <f>IFERROR(INDEX(generale!$A$5:$I$1004,$Z929,8),"")</f>
        <v>0</v>
      </c>
    </row>
    <row r="930" spans="1:35">
      <c r="A930" s="12" t="str">
        <f t="shared" si="167"/>
        <v/>
      </c>
      <c r="B930" s="42" t="str">
        <f t="shared" si="168"/>
        <v/>
      </c>
      <c r="C930" s="42" t="str">
        <f t="shared" si="169"/>
        <v/>
      </c>
      <c r="D930" s="12" t="str">
        <f t="shared" si="170"/>
        <v/>
      </c>
      <c r="E930" s="12" t="str">
        <f t="shared" si="171"/>
        <v/>
      </c>
      <c r="F930" s="12" t="str">
        <f t="shared" si="172"/>
        <v/>
      </c>
      <c r="G930" s="44" t="str">
        <f t="shared" si="173"/>
        <v/>
      </c>
      <c r="H930" s="44" t="str">
        <f t="shared" si="174"/>
        <v/>
      </c>
      <c r="Z930" s="12">
        <f t="shared" si="175"/>
        <v>928</v>
      </c>
      <c r="AA930" s="12">
        <f t="shared" si="166"/>
        <v>17</v>
      </c>
      <c r="AB930" s="32">
        <f>IFERROR(INDEX(generale!$A$5:$I$1004,$Z930,1),"")</f>
        <v>0</v>
      </c>
      <c r="AC930" s="32">
        <f>IFERROR(INDEX(generale!$A$5:$I$1004,$Z930,2),"")</f>
        <v>0</v>
      </c>
      <c r="AD930" s="32">
        <f>IFERROR(INDEX(generale!$A$5:$I$1004,$Z930,3),"")</f>
        <v>0</v>
      </c>
      <c r="AE930" s="32">
        <f>IFERROR(INDEX(generale!$A$5:$I$1004,$Z930,4),"")</f>
        <v>0</v>
      </c>
      <c r="AF930" s="32">
        <f>IFERROR(INDEX(generale!$A$5:$I$1004,$Z930,5),"")</f>
        <v>0</v>
      </c>
      <c r="AG930" s="32">
        <f>IFERROR(INDEX(generale!$A$5:$I$1004,$Z930,6),"")</f>
        <v>0</v>
      </c>
      <c r="AH930" s="13">
        <f>IFERROR(INDEX(generale!$A$5:$I$1004,$Z930,7),"")</f>
        <v>0</v>
      </c>
      <c r="AI930" s="13">
        <f>IFERROR(INDEX(generale!$A$5:$I$1004,$Z930,8),"")</f>
        <v>0</v>
      </c>
    </row>
    <row r="931" spans="1:35">
      <c r="A931" s="12" t="str">
        <f t="shared" si="167"/>
        <v/>
      </c>
      <c r="B931" s="42" t="str">
        <f t="shared" si="168"/>
        <v/>
      </c>
      <c r="C931" s="42" t="str">
        <f t="shared" si="169"/>
        <v/>
      </c>
      <c r="D931" s="12" t="str">
        <f t="shared" si="170"/>
        <v/>
      </c>
      <c r="E931" s="12" t="str">
        <f t="shared" si="171"/>
        <v/>
      </c>
      <c r="F931" s="12" t="str">
        <f t="shared" si="172"/>
        <v/>
      </c>
      <c r="G931" s="44" t="str">
        <f t="shared" si="173"/>
        <v/>
      </c>
      <c r="H931" s="44" t="str">
        <f t="shared" si="174"/>
        <v/>
      </c>
      <c r="Z931" s="12">
        <f t="shared" si="175"/>
        <v>929</v>
      </c>
      <c r="AA931" s="12">
        <f t="shared" si="166"/>
        <v>17</v>
      </c>
      <c r="AB931" s="32">
        <f>IFERROR(INDEX(generale!$A$5:$I$1004,$Z931,1),"")</f>
        <v>0</v>
      </c>
      <c r="AC931" s="32">
        <f>IFERROR(INDEX(generale!$A$5:$I$1004,$Z931,2),"")</f>
        <v>0</v>
      </c>
      <c r="AD931" s="32">
        <f>IFERROR(INDEX(generale!$A$5:$I$1004,$Z931,3),"")</f>
        <v>0</v>
      </c>
      <c r="AE931" s="32">
        <f>IFERROR(INDEX(generale!$A$5:$I$1004,$Z931,4),"")</f>
        <v>0</v>
      </c>
      <c r="AF931" s="32">
        <f>IFERROR(INDEX(generale!$A$5:$I$1004,$Z931,5),"")</f>
        <v>0</v>
      </c>
      <c r="AG931" s="32">
        <f>IFERROR(INDEX(generale!$A$5:$I$1004,$Z931,6),"")</f>
        <v>0</v>
      </c>
      <c r="AH931" s="13">
        <f>IFERROR(INDEX(generale!$A$5:$I$1004,$Z931,7),"")</f>
        <v>0</v>
      </c>
      <c r="AI931" s="13">
        <f>IFERROR(INDEX(generale!$A$5:$I$1004,$Z931,8),"")</f>
        <v>0</v>
      </c>
    </row>
    <row r="932" spans="1:35">
      <c r="A932" s="12" t="str">
        <f t="shared" si="167"/>
        <v/>
      </c>
      <c r="B932" s="42" t="str">
        <f t="shared" si="168"/>
        <v/>
      </c>
      <c r="C932" s="42" t="str">
        <f t="shared" si="169"/>
        <v/>
      </c>
      <c r="D932" s="12" t="str">
        <f t="shared" si="170"/>
        <v/>
      </c>
      <c r="E932" s="12" t="str">
        <f t="shared" si="171"/>
        <v/>
      </c>
      <c r="F932" s="12" t="str">
        <f t="shared" si="172"/>
        <v/>
      </c>
      <c r="G932" s="44" t="str">
        <f t="shared" si="173"/>
        <v/>
      </c>
      <c r="H932" s="44" t="str">
        <f t="shared" si="174"/>
        <v/>
      </c>
      <c r="Z932" s="12">
        <f t="shared" si="175"/>
        <v>930</v>
      </c>
      <c r="AA932" s="12">
        <f t="shared" si="166"/>
        <v>17</v>
      </c>
      <c r="AB932" s="32">
        <f>IFERROR(INDEX(generale!$A$5:$I$1004,$Z932,1),"")</f>
        <v>0</v>
      </c>
      <c r="AC932" s="32">
        <f>IFERROR(INDEX(generale!$A$5:$I$1004,$Z932,2),"")</f>
        <v>0</v>
      </c>
      <c r="AD932" s="32">
        <f>IFERROR(INDEX(generale!$A$5:$I$1004,$Z932,3),"")</f>
        <v>0</v>
      </c>
      <c r="AE932" s="32">
        <f>IFERROR(INDEX(generale!$A$5:$I$1004,$Z932,4),"")</f>
        <v>0</v>
      </c>
      <c r="AF932" s="32">
        <f>IFERROR(INDEX(generale!$A$5:$I$1004,$Z932,5),"")</f>
        <v>0</v>
      </c>
      <c r="AG932" s="32">
        <f>IFERROR(INDEX(generale!$A$5:$I$1004,$Z932,6),"")</f>
        <v>0</v>
      </c>
      <c r="AH932" s="13">
        <f>IFERROR(INDEX(generale!$A$5:$I$1004,$Z932,7),"")</f>
        <v>0</v>
      </c>
      <c r="AI932" s="13">
        <f>IFERROR(INDEX(generale!$A$5:$I$1004,$Z932,8),"")</f>
        <v>0</v>
      </c>
    </row>
    <row r="933" spans="1:35">
      <c r="A933" s="12" t="str">
        <f t="shared" si="167"/>
        <v/>
      </c>
      <c r="B933" s="42" t="str">
        <f t="shared" si="168"/>
        <v/>
      </c>
      <c r="C933" s="42" t="str">
        <f t="shared" si="169"/>
        <v/>
      </c>
      <c r="D933" s="12" t="str">
        <f t="shared" si="170"/>
        <v/>
      </c>
      <c r="E933" s="12" t="str">
        <f t="shared" si="171"/>
        <v/>
      </c>
      <c r="F933" s="12" t="str">
        <f t="shared" si="172"/>
        <v/>
      </c>
      <c r="G933" s="44" t="str">
        <f t="shared" si="173"/>
        <v/>
      </c>
      <c r="H933" s="44" t="str">
        <f t="shared" si="174"/>
        <v/>
      </c>
      <c r="Z933" s="12">
        <f t="shared" si="175"/>
        <v>931</v>
      </c>
      <c r="AA933" s="12">
        <f t="shared" si="166"/>
        <v>17</v>
      </c>
      <c r="AB933" s="32">
        <f>IFERROR(INDEX(generale!$A$5:$I$1004,$Z933,1),"")</f>
        <v>0</v>
      </c>
      <c r="AC933" s="32">
        <f>IFERROR(INDEX(generale!$A$5:$I$1004,$Z933,2),"")</f>
        <v>0</v>
      </c>
      <c r="AD933" s="32">
        <f>IFERROR(INDEX(generale!$A$5:$I$1004,$Z933,3),"")</f>
        <v>0</v>
      </c>
      <c r="AE933" s="32">
        <f>IFERROR(INDEX(generale!$A$5:$I$1004,$Z933,4),"")</f>
        <v>0</v>
      </c>
      <c r="AF933" s="32">
        <f>IFERROR(INDEX(generale!$A$5:$I$1004,$Z933,5),"")</f>
        <v>0</v>
      </c>
      <c r="AG933" s="32">
        <f>IFERROR(INDEX(generale!$A$5:$I$1004,$Z933,6),"")</f>
        <v>0</v>
      </c>
      <c r="AH933" s="13">
        <f>IFERROR(INDEX(generale!$A$5:$I$1004,$Z933,7),"")</f>
        <v>0</v>
      </c>
      <c r="AI933" s="13">
        <f>IFERROR(INDEX(generale!$A$5:$I$1004,$Z933,8),"")</f>
        <v>0</v>
      </c>
    </row>
    <row r="934" spans="1:35">
      <c r="A934" s="12" t="str">
        <f t="shared" si="167"/>
        <v/>
      </c>
      <c r="B934" s="42" t="str">
        <f t="shared" si="168"/>
        <v/>
      </c>
      <c r="C934" s="42" t="str">
        <f t="shared" si="169"/>
        <v/>
      </c>
      <c r="D934" s="12" t="str">
        <f t="shared" si="170"/>
        <v/>
      </c>
      <c r="E934" s="12" t="str">
        <f t="shared" si="171"/>
        <v/>
      </c>
      <c r="F934" s="12" t="str">
        <f t="shared" si="172"/>
        <v/>
      </c>
      <c r="G934" s="44" t="str">
        <f t="shared" si="173"/>
        <v/>
      </c>
      <c r="H934" s="44" t="str">
        <f t="shared" si="174"/>
        <v/>
      </c>
      <c r="Z934" s="12">
        <f t="shared" si="175"/>
        <v>932</v>
      </c>
      <c r="AA934" s="12">
        <f t="shared" si="166"/>
        <v>17</v>
      </c>
      <c r="AB934" s="32">
        <f>IFERROR(INDEX(generale!$A$5:$I$1004,$Z934,1),"")</f>
        <v>0</v>
      </c>
      <c r="AC934" s="32">
        <f>IFERROR(INDEX(generale!$A$5:$I$1004,$Z934,2),"")</f>
        <v>0</v>
      </c>
      <c r="AD934" s="32">
        <f>IFERROR(INDEX(generale!$A$5:$I$1004,$Z934,3),"")</f>
        <v>0</v>
      </c>
      <c r="AE934" s="32">
        <f>IFERROR(INDEX(generale!$A$5:$I$1004,$Z934,4),"")</f>
        <v>0</v>
      </c>
      <c r="AF934" s="32">
        <f>IFERROR(INDEX(generale!$A$5:$I$1004,$Z934,5),"")</f>
        <v>0</v>
      </c>
      <c r="AG934" s="32">
        <f>IFERROR(INDEX(generale!$A$5:$I$1004,$Z934,6),"")</f>
        <v>0</v>
      </c>
      <c r="AH934" s="13">
        <f>IFERROR(INDEX(generale!$A$5:$I$1004,$Z934,7),"")</f>
        <v>0</v>
      </c>
      <c r="AI934" s="13">
        <f>IFERROR(INDEX(generale!$A$5:$I$1004,$Z934,8),"")</f>
        <v>0</v>
      </c>
    </row>
    <row r="935" spans="1:35">
      <c r="A935" s="12" t="str">
        <f t="shared" si="167"/>
        <v/>
      </c>
      <c r="B935" s="42" t="str">
        <f t="shared" si="168"/>
        <v/>
      </c>
      <c r="C935" s="42" t="str">
        <f t="shared" si="169"/>
        <v/>
      </c>
      <c r="D935" s="12" t="str">
        <f t="shared" si="170"/>
        <v/>
      </c>
      <c r="E935" s="12" t="str">
        <f t="shared" si="171"/>
        <v/>
      </c>
      <c r="F935" s="12" t="str">
        <f t="shared" si="172"/>
        <v/>
      </c>
      <c r="G935" s="44" t="str">
        <f t="shared" si="173"/>
        <v/>
      </c>
      <c r="H935" s="44" t="str">
        <f t="shared" si="174"/>
        <v/>
      </c>
      <c r="Z935" s="12">
        <f t="shared" si="175"/>
        <v>933</v>
      </c>
      <c r="AA935" s="12">
        <f t="shared" si="166"/>
        <v>17</v>
      </c>
      <c r="AB935" s="32">
        <f>IFERROR(INDEX(generale!$A$5:$I$1004,$Z935,1),"")</f>
        <v>0</v>
      </c>
      <c r="AC935" s="32">
        <f>IFERROR(INDEX(generale!$A$5:$I$1004,$Z935,2),"")</f>
        <v>0</v>
      </c>
      <c r="AD935" s="32">
        <f>IFERROR(INDEX(generale!$A$5:$I$1004,$Z935,3),"")</f>
        <v>0</v>
      </c>
      <c r="AE935" s="32">
        <f>IFERROR(INDEX(generale!$A$5:$I$1004,$Z935,4),"")</f>
        <v>0</v>
      </c>
      <c r="AF935" s="32">
        <f>IFERROR(INDEX(generale!$A$5:$I$1004,$Z935,5),"")</f>
        <v>0</v>
      </c>
      <c r="AG935" s="32">
        <f>IFERROR(INDEX(generale!$A$5:$I$1004,$Z935,6),"")</f>
        <v>0</v>
      </c>
      <c r="AH935" s="13">
        <f>IFERROR(INDEX(generale!$A$5:$I$1004,$Z935,7),"")</f>
        <v>0</v>
      </c>
      <c r="AI935" s="13">
        <f>IFERROR(INDEX(generale!$A$5:$I$1004,$Z935,8),"")</f>
        <v>0</v>
      </c>
    </row>
    <row r="936" spans="1:35">
      <c r="A936" s="12" t="str">
        <f t="shared" si="167"/>
        <v/>
      </c>
      <c r="B936" s="42" t="str">
        <f t="shared" si="168"/>
        <v/>
      </c>
      <c r="C936" s="42" t="str">
        <f t="shared" si="169"/>
        <v/>
      </c>
      <c r="D936" s="12" t="str">
        <f t="shared" si="170"/>
        <v/>
      </c>
      <c r="E936" s="12" t="str">
        <f t="shared" si="171"/>
        <v/>
      </c>
      <c r="F936" s="12" t="str">
        <f t="shared" si="172"/>
        <v/>
      </c>
      <c r="G936" s="44" t="str">
        <f t="shared" si="173"/>
        <v/>
      </c>
      <c r="H936" s="44" t="str">
        <f t="shared" si="174"/>
        <v/>
      </c>
      <c r="Z936" s="12">
        <f t="shared" si="175"/>
        <v>934</v>
      </c>
      <c r="AA936" s="12">
        <f t="shared" si="166"/>
        <v>17</v>
      </c>
      <c r="AB936" s="32">
        <f>IFERROR(INDEX(generale!$A$5:$I$1004,$Z936,1),"")</f>
        <v>0</v>
      </c>
      <c r="AC936" s="32">
        <f>IFERROR(INDEX(generale!$A$5:$I$1004,$Z936,2),"")</f>
        <v>0</v>
      </c>
      <c r="AD936" s="32">
        <f>IFERROR(INDEX(generale!$A$5:$I$1004,$Z936,3),"")</f>
        <v>0</v>
      </c>
      <c r="AE936" s="32">
        <f>IFERROR(INDEX(generale!$A$5:$I$1004,$Z936,4),"")</f>
        <v>0</v>
      </c>
      <c r="AF936" s="32">
        <f>IFERROR(INDEX(generale!$A$5:$I$1004,$Z936,5),"")</f>
        <v>0</v>
      </c>
      <c r="AG936" s="32">
        <f>IFERROR(INDEX(generale!$A$5:$I$1004,$Z936,6),"")</f>
        <v>0</v>
      </c>
      <c r="AH936" s="13">
        <f>IFERROR(INDEX(generale!$A$5:$I$1004,$Z936,7),"")</f>
        <v>0</v>
      </c>
      <c r="AI936" s="13">
        <f>IFERROR(INDEX(generale!$A$5:$I$1004,$Z936,8),"")</f>
        <v>0</v>
      </c>
    </row>
    <row r="937" spans="1:35">
      <c r="A937" s="12" t="str">
        <f t="shared" si="167"/>
        <v/>
      </c>
      <c r="B937" s="42" t="str">
        <f t="shared" si="168"/>
        <v/>
      </c>
      <c r="C937" s="42" t="str">
        <f t="shared" si="169"/>
        <v/>
      </c>
      <c r="D937" s="12" t="str">
        <f t="shared" si="170"/>
        <v/>
      </c>
      <c r="E937" s="12" t="str">
        <f t="shared" si="171"/>
        <v/>
      </c>
      <c r="F937" s="12" t="str">
        <f t="shared" si="172"/>
        <v/>
      </c>
      <c r="G937" s="44" t="str">
        <f t="shared" si="173"/>
        <v/>
      </c>
      <c r="H937" s="44" t="str">
        <f t="shared" si="174"/>
        <v/>
      </c>
      <c r="Z937" s="12">
        <f t="shared" si="175"/>
        <v>935</v>
      </c>
      <c r="AA937" s="12">
        <f t="shared" si="166"/>
        <v>17</v>
      </c>
      <c r="AB937" s="32">
        <f>IFERROR(INDEX(generale!$A$5:$I$1004,$Z937,1),"")</f>
        <v>0</v>
      </c>
      <c r="AC937" s="32">
        <f>IFERROR(INDEX(generale!$A$5:$I$1004,$Z937,2),"")</f>
        <v>0</v>
      </c>
      <c r="AD937" s="32">
        <f>IFERROR(INDEX(generale!$A$5:$I$1004,$Z937,3),"")</f>
        <v>0</v>
      </c>
      <c r="AE937" s="32">
        <f>IFERROR(INDEX(generale!$A$5:$I$1004,$Z937,4),"")</f>
        <v>0</v>
      </c>
      <c r="AF937" s="32">
        <f>IFERROR(INDEX(generale!$A$5:$I$1004,$Z937,5),"")</f>
        <v>0</v>
      </c>
      <c r="AG937" s="32">
        <f>IFERROR(INDEX(generale!$A$5:$I$1004,$Z937,6),"")</f>
        <v>0</v>
      </c>
      <c r="AH937" s="13">
        <f>IFERROR(INDEX(generale!$A$5:$I$1004,$Z937,7),"")</f>
        <v>0</v>
      </c>
      <c r="AI937" s="13">
        <f>IFERROR(INDEX(generale!$A$5:$I$1004,$Z937,8),"")</f>
        <v>0</v>
      </c>
    </row>
    <row r="938" spans="1:35">
      <c r="A938" s="12" t="str">
        <f t="shared" si="167"/>
        <v/>
      </c>
      <c r="B938" s="42" t="str">
        <f t="shared" si="168"/>
        <v/>
      </c>
      <c r="C938" s="42" t="str">
        <f t="shared" si="169"/>
        <v/>
      </c>
      <c r="D938" s="12" t="str">
        <f t="shared" si="170"/>
        <v/>
      </c>
      <c r="E938" s="12" t="str">
        <f t="shared" si="171"/>
        <v/>
      </c>
      <c r="F938" s="12" t="str">
        <f t="shared" si="172"/>
        <v/>
      </c>
      <c r="G938" s="44" t="str">
        <f t="shared" si="173"/>
        <v/>
      </c>
      <c r="H938" s="44" t="str">
        <f t="shared" si="174"/>
        <v/>
      </c>
      <c r="Z938" s="12">
        <f t="shared" si="175"/>
        <v>936</v>
      </c>
      <c r="AA938" s="12">
        <f t="shared" si="166"/>
        <v>17</v>
      </c>
      <c r="AB938" s="32">
        <f>IFERROR(INDEX(generale!$A$5:$I$1004,$Z938,1),"")</f>
        <v>0</v>
      </c>
      <c r="AC938" s="32">
        <f>IFERROR(INDEX(generale!$A$5:$I$1004,$Z938,2),"")</f>
        <v>0</v>
      </c>
      <c r="AD938" s="32">
        <f>IFERROR(INDEX(generale!$A$5:$I$1004,$Z938,3),"")</f>
        <v>0</v>
      </c>
      <c r="AE938" s="32">
        <f>IFERROR(INDEX(generale!$A$5:$I$1004,$Z938,4),"")</f>
        <v>0</v>
      </c>
      <c r="AF938" s="32">
        <f>IFERROR(INDEX(generale!$A$5:$I$1004,$Z938,5),"")</f>
        <v>0</v>
      </c>
      <c r="AG938" s="32">
        <f>IFERROR(INDEX(generale!$A$5:$I$1004,$Z938,6),"")</f>
        <v>0</v>
      </c>
      <c r="AH938" s="13">
        <f>IFERROR(INDEX(generale!$A$5:$I$1004,$Z938,7),"")</f>
        <v>0</v>
      </c>
      <c r="AI938" s="13">
        <f>IFERROR(INDEX(generale!$A$5:$I$1004,$Z938,8),"")</f>
        <v>0</v>
      </c>
    </row>
    <row r="939" spans="1:35">
      <c r="A939" s="12" t="str">
        <f t="shared" si="167"/>
        <v/>
      </c>
      <c r="B939" s="42" t="str">
        <f t="shared" si="168"/>
        <v/>
      </c>
      <c r="C939" s="42" t="str">
        <f t="shared" si="169"/>
        <v/>
      </c>
      <c r="D939" s="12" t="str">
        <f t="shared" si="170"/>
        <v/>
      </c>
      <c r="E939" s="12" t="str">
        <f t="shared" si="171"/>
        <v/>
      </c>
      <c r="F939" s="12" t="str">
        <f t="shared" si="172"/>
        <v/>
      </c>
      <c r="G939" s="44" t="str">
        <f t="shared" si="173"/>
        <v/>
      </c>
      <c r="H939" s="44" t="str">
        <f t="shared" si="174"/>
        <v/>
      </c>
      <c r="Z939" s="12">
        <f t="shared" si="175"/>
        <v>937</v>
      </c>
      <c r="AA939" s="12">
        <f t="shared" si="166"/>
        <v>17</v>
      </c>
      <c r="AB939" s="32">
        <f>IFERROR(INDEX(generale!$A$5:$I$1004,$Z939,1),"")</f>
        <v>0</v>
      </c>
      <c r="AC939" s="32">
        <f>IFERROR(INDEX(generale!$A$5:$I$1004,$Z939,2),"")</f>
        <v>0</v>
      </c>
      <c r="AD939" s="32">
        <f>IFERROR(INDEX(generale!$A$5:$I$1004,$Z939,3),"")</f>
        <v>0</v>
      </c>
      <c r="AE939" s="32">
        <f>IFERROR(INDEX(generale!$A$5:$I$1004,$Z939,4),"")</f>
        <v>0</v>
      </c>
      <c r="AF939" s="32">
        <f>IFERROR(INDEX(generale!$A$5:$I$1004,$Z939,5),"")</f>
        <v>0</v>
      </c>
      <c r="AG939" s="32">
        <f>IFERROR(INDEX(generale!$A$5:$I$1004,$Z939,6),"")</f>
        <v>0</v>
      </c>
      <c r="AH939" s="13">
        <f>IFERROR(INDEX(generale!$A$5:$I$1004,$Z939,7),"")</f>
        <v>0</v>
      </c>
      <c r="AI939" s="13">
        <f>IFERROR(INDEX(generale!$A$5:$I$1004,$Z939,8),"")</f>
        <v>0</v>
      </c>
    </row>
    <row r="940" spans="1:35">
      <c r="A940" s="12" t="str">
        <f t="shared" si="167"/>
        <v/>
      </c>
      <c r="B940" s="42" t="str">
        <f t="shared" si="168"/>
        <v/>
      </c>
      <c r="C940" s="42" t="str">
        <f t="shared" si="169"/>
        <v/>
      </c>
      <c r="D940" s="12" t="str">
        <f t="shared" si="170"/>
        <v/>
      </c>
      <c r="E940" s="12" t="str">
        <f t="shared" si="171"/>
        <v/>
      </c>
      <c r="F940" s="12" t="str">
        <f t="shared" si="172"/>
        <v/>
      </c>
      <c r="G940" s="44" t="str">
        <f t="shared" si="173"/>
        <v/>
      </c>
      <c r="H940" s="44" t="str">
        <f t="shared" si="174"/>
        <v/>
      </c>
      <c r="Z940" s="12">
        <f t="shared" si="175"/>
        <v>938</v>
      </c>
      <c r="AA940" s="12">
        <f t="shared" si="166"/>
        <v>17</v>
      </c>
      <c r="AB940" s="32">
        <f>IFERROR(INDEX(generale!$A$5:$I$1004,$Z940,1),"")</f>
        <v>0</v>
      </c>
      <c r="AC940" s="32">
        <f>IFERROR(INDEX(generale!$A$5:$I$1004,$Z940,2),"")</f>
        <v>0</v>
      </c>
      <c r="AD940" s="32">
        <f>IFERROR(INDEX(generale!$A$5:$I$1004,$Z940,3),"")</f>
        <v>0</v>
      </c>
      <c r="AE940" s="32">
        <f>IFERROR(INDEX(generale!$A$5:$I$1004,$Z940,4),"")</f>
        <v>0</v>
      </c>
      <c r="AF940" s="32">
        <f>IFERROR(INDEX(generale!$A$5:$I$1004,$Z940,5),"")</f>
        <v>0</v>
      </c>
      <c r="AG940" s="32">
        <f>IFERROR(INDEX(generale!$A$5:$I$1004,$Z940,6),"")</f>
        <v>0</v>
      </c>
      <c r="AH940" s="13">
        <f>IFERROR(INDEX(generale!$A$5:$I$1004,$Z940,7),"")</f>
        <v>0</v>
      </c>
      <c r="AI940" s="13">
        <f>IFERROR(INDEX(generale!$A$5:$I$1004,$Z940,8),"")</f>
        <v>0</v>
      </c>
    </row>
    <row r="941" spans="1:35">
      <c r="A941" s="12" t="str">
        <f t="shared" si="167"/>
        <v/>
      </c>
      <c r="B941" s="42" t="str">
        <f t="shared" si="168"/>
        <v/>
      </c>
      <c r="C941" s="42" t="str">
        <f t="shared" si="169"/>
        <v/>
      </c>
      <c r="D941" s="12" t="str">
        <f t="shared" si="170"/>
        <v/>
      </c>
      <c r="E941" s="12" t="str">
        <f t="shared" si="171"/>
        <v/>
      </c>
      <c r="F941" s="12" t="str">
        <f t="shared" si="172"/>
        <v/>
      </c>
      <c r="G941" s="44" t="str">
        <f t="shared" si="173"/>
        <v/>
      </c>
      <c r="H941" s="44" t="str">
        <f t="shared" si="174"/>
        <v/>
      </c>
      <c r="Z941" s="12">
        <f t="shared" si="175"/>
        <v>939</v>
      </c>
      <c r="AA941" s="12">
        <f t="shared" si="166"/>
        <v>17</v>
      </c>
      <c r="AB941" s="32">
        <f>IFERROR(INDEX(generale!$A$5:$I$1004,$Z941,1),"")</f>
        <v>0</v>
      </c>
      <c r="AC941" s="32">
        <f>IFERROR(INDEX(generale!$A$5:$I$1004,$Z941,2),"")</f>
        <v>0</v>
      </c>
      <c r="AD941" s="32">
        <f>IFERROR(INDEX(generale!$A$5:$I$1004,$Z941,3),"")</f>
        <v>0</v>
      </c>
      <c r="AE941" s="32">
        <f>IFERROR(INDEX(generale!$A$5:$I$1004,$Z941,4),"")</f>
        <v>0</v>
      </c>
      <c r="AF941" s="32">
        <f>IFERROR(INDEX(generale!$A$5:$I$1004,$Z941,5),"")</f>
        <v>0</v>
      </c>
      <c r="AG941" s="32">
        <f>IFERROR(INDEX(generale!$A$5:$I$1004,$Z941,6),"")</f>
        <v>0</v>
      </c>
      <c r="AH941" s="13">
        <f>IFERROR(INDEX(generale!$A$5:$I$1004,$Z941,7),"")</f>
        <v>0</v>
      </c>
      <c r="AI941" s="13">
        <f>IFERROR(INDEX(generale!$A$5:$I$1004,$Z941,8),"")</f>
        <v>0</v>
      </c>
    </row>
    <row r="942" spans="1:35">
      <c r="A942" s="12" t="str">
        <f t="shared" si="167"/>
        <v/>
      </c>
      <c r="B942" s="42" t="str">
        <f t="shared" si="168"/>
        <v/>
      </c>
      <c r="C942" s="42" t="str">
        <f t="shared" si="169"/>
        <v/>
      </c>
      <c r="D942" s="12" t="str">
        <f t="shared" si="170"/>
        <v/>
      </c>
      <c r="E942" s="12" t="str">
        <f t="shared" si="171"/>
        <v/>
      </c>
      <c r="F942" s="12" t="str">
        <f t="shared" si="172"/>
        <v/>
      </c>
      <c r="G942" s="44" t="str">
        <f t="shared" si="173"/>
        <v/>
      </c>
      <c r="H942" s="44" t="str">
        <f t="shared" si="174"/>
        <v/>
      </c>
      <c r="Z942" s="12">
        <f t="shared" si="175"/>
        <v>940</v>
      </c>
      <c r="AA942" s="12">
        <f t="shared" si="166"/>
        <v>17</v>
      </c>
      <c r="AB942" s="32">
        <f>IFERROR(INDEX(generale!$A$5:$I$1004,$Z942,1),"")</f>
        <v>0</v>
      </c>
      <c r="AC942" s="32">
        <f>IFERROR(INDEX(generale!$A$5:$I$1004,$Z942,2),"")</f>
        <v>0</v>
      </c>
      <c r="AD942" s="32">
        <f>IFERROR(INDEX(generale!$A$5:$I$1004,$Z942,3),"")</f>
        <v>0</v>
      </c>
      <c r="AE942" s="32">
        <f>IFERROR(INDEX(generale!$A$5:$I$1004,$Z942,4),"")</f>
        <v>0</v>
      </c>
      <c r="AF942" s="32">
        <f>IFERROR(INDEX(generale!$A$5:$I$1004,$Z942,5),"")</f>
        <v>0</v>
      </c>
      <c r="AG942" s="32">
        <f>IFERROR(INDEX(generale!$A$5:$I$1004,$Z942,6),"")</f>
        <v>0</v>
      </c>
      <c r="AH942" s="13">
        <f>IFERROR(INDEX(generale!$A$5:$I$1004,$Z942,7),"")</f>
        <v>0</v>
      </c>
      <c r="AI942" s="13">
        <f>IFERROR(INDEX(generale!$A$5:$I$1004,$Z942,8),"")</f>
        <v>0</v>
      </c>
    </row>
    <row r="943" spans="1:35">
      <c r="A943" s="12" t="str">
        <f t="shared" si="167"/>
        <v/>
      </c>
      <c r="B943" s="42" t="str">
        <f t="shared" si="168"/>
        <v/>
      </c>
      <c r="C943" s="42" t="str">
        <f t="shared" si="169"/>
        <v/>
      </c>
      <c r="D943" s="12" t="str">
        <f t="shared" si="170"/>
        <v/>
      </c>
      <c r="E943" s="12" t="str">
        <f t="shared" si="171"/>
        <v/>
      </c>
      <c r="F943" s="12" t="str">
        <f t="shared" si="172"/>
        <v/>
      </c>
      <c r="G943" s="44" t="str">
        <f t="shared" si="173"/>
        <v/>
      </c>
      <c r="H943" s="44" t="str">
        <f t="shared" si="174"/>
        <v/>
      </c>
      <c r="Z943" s="12">
        <f t="shared" si="175"/>
        <v>941</v>
      </c>
      <c r="AA943" s="12">
        <f t="shared" si="166"/>
        <v>17</v>
      </c>
      <c r="AB943" s="32">
        <f>IFERROR(INDEX(generale!$A$5:$I$1004,$Z943,1),"")</f>
        <v>0</v>
      </c>
      <c r="AC943" s="32">
        <f>IFERROR(INDEX(generale!$A$5:$I$1004,$Z943,2),"")</f>
        <v>0</v>
      </c>
      <c r="AD943" s="32">
        <f>IFERROR(INDEX(generale!$A$5:$I$1004,$Z943,3),"")</f>
        <v>0</v>
      </c>
      <c r="AE943" s="32">
        <f>IFERROR(INDEX(generale!$A$5:$I$1004,$Z943,4),"")</f>
        <v>0</v>
      </c>
      <c r="AF943" s="32">
        <f>IFERROR(INDEX(generale!$A$5:$I$1004,$Z943,5),"")</f>
        <v>0</v>
      </c>
      <c r="AG943" s="32">
        <f>IFERROR(INDEX(generale!$A$5:$I$1004,$Z943,6),"")</f>
        <v>0</v>
      </c>
      <c r="AH943" s="13">
        <f>IFERROR(INDEX(generale!$A$5:$I$1004,$Z943,7),"")</f>
        <v>0</v>
      </c>
      <c r="AI943" s="13">
        <f>IFERROR(INDEX(generale!$A$5:$I$1004,$Z943,8),"")</f>
        <v>0</v>
      </c>
    </row>
    <row r="944" spans="1:35">
      <c r="A944" s="12" t="str">
        <f t="shared" si="167"/>
        <v/>
      </c>
      <c r="B944" s="42" t="str">
        <f t="shared" si="168"/>
        <v/>
      </c>
      <c r="C944" s="42" t="str">
        <f t="shared" si="169"/>
        <v/>
      </c>
      <c r="D944" s="12" t="str">
        <f t="shared" si="170"/>
        <v/>
      </c>
      <c r="E944" s="12" t="str">
        <f t="shared" si="171"/>
        <v/>
      </c>
      <c r="F944" s="12" t="str">
        <f t="shared" si="172"/>
        <v/>
      </c>
      <c r="G944" s="44" t="str">
        <f t="shared" si="173"/>
        <v/>
      </c>
      <c r="H944" s="44" t="str">
        <f t="shared" si="174"/>
        <v/>
      </c>
      <c r="Z944" s="12">
        <f t="shared" si="175"/>
        <v>942</v>
      </c>
      <c r="AA944" s="12">
        <f t="shared" si="166"/>
        <v>17</v>
      </c>
      <c r="AB944" s="32">
        <f>IFERROR(INDEX(generale!$A$5:$I$1004,$Z944,1),"")</f>
        <v>0</v>
      </c>
      <c r="AC944" s="32">
        <f>IFERROR(INDEX(generale!$A$5:$I$1004,$Z944,2),"")</f>
        <v>0</v>
      </c>
      <c r="AD944" s="32">
        <f>IFERROR(INDEX(generale!$A$5:$I$1004,$Z944,3),"")</f>
        <v>0</v>
      </c>
      <c r="AE944" s="32">
        <f>IFERROR(INDEX(generale!$A$5:$I$1004,$Z944,4),"")</f>
        <v>0</v>
      </c>
      <c r="AF944" s="32">
        <f>IFERROR(INDEX(generale!$A$5:$I$1004,$Z944,5),"")</f>
        <v>0</v>
      </c>
      <c r="AG944" s="32">
        <f>IFERROR(INDEX(generale!$A$5:$I$1004,$Z944,6),"")</f>
        <v>0</v>
      </c>
      <c r="AH944" s="13">
        <f>IFERROR(INDEX(generale!$A$5:$I$1004,$Z944,7),"")</f>
        <v>0</v>
      </c>
      <c r="AI944" s="13">
        <f>IFERROR(INDEX(generale!$A$5:$I$1004,$Z944,8),"")</f>
        <v>0</v>
      </c>
    </row>
    <row r="945" spans="1:35">
      <c r="A945" s="12" t="str">
        <f t="shared" si="167"/>
        <v/>
      </c>
      <c r="B945" s="42" t="str">
        <f t="shared" si="168"/>
        <v/>
      </c>
      <c r="C945" s="42" t="str">
        <f t="shared" si="169"/>
        <v/>
      </c>
      <c r="D945" s="12" t="str">
        <f t="shared" si="170"/>
        <v/>
      </c>
      <c r="E945" s="12" t="str">
        <f t="shared" si="171"/>
        <v/>
      </c>
      <c r="F945" s="12" t="str">
        <f t="shared" si="172"/>
        <v/>
      </c>
      <c r="G945" s="44" t="str">
        <f t="shared" si="173"/>
        <v/>
      </c>
      <c r="H945" s="44" t="str">
        <f t="shared" si="174"/>
        <v/>
      </c>
      <c r="Z945" s="12">
        <f t="shared" si="175"/>
        <v>943</v>
      </c>
      <c r="AA945" s="12">
        <f t="shared" si="166"/>
        <v>17</v>
      </c>
      <c r="AB945" s="32">
        <f>IFERROR(INDEX(generale!$A$5:$I$1004,$Z945,1),"")</f>
        <v>0</v>
      </c>
      <c r="AC945" s="32">
        <f>IFERROR(INDEX(generale!$A$5:$I$1004,$Z945,2),"")</f>
        <v>0</v>
      </c>
      <c r="AD945" s="32">
        <f>IFERROR(INDEX(generale!$A$5:$I$1004,$Z945,3),"")</f>
        <v>0</v>
      </c>
      <c r="AE945" s="32">
        <f>IFERROR(INDEX(generale!$A$5:$I$1004,$Z945,4),"")</f>
        <v>0</v>
      </c>
      <c r="AF945" s="32">
        <f>IFERROR(INDEX(generale!$A$5:$I$1004,$Z945,5),"")</f>
        <v>0</v>
      </c>
      <c r="AG945" s="32">
        <f>IFERROR(INDEX(generale!$A$5:$I$1004,$Z945,6),"")</f>
        <v>0</v>
      </c>
      <c r="AH945" s="13">
        <f>IFERROR(INDEX(generale!$A$5:$I$1004,$Z945,7),"")</f>
        <v>0</v>
      </c>
      <c r="AI945" s="13">
        <f>IFERROR(INDEX(generale!$A$5:$I$1004,$Z945,8),"")</f>
        <v>0</v>
      </c>
    </row>
    <row r="946" spans="1:35">
      <c r="A946" s="12" t="str">
        <f t="shared" si="167"/>
        <v/>
      </c>
      <c r="B946" s="42" t="str">
        <f t="shared" si="168"/>
        <v/>
      </c>
      <c r="C946" s="42" t="str">
        <f t="shared" si="169"/>
        <v/>
      </c>
      <c r="D946" s="12" t="str">
        <f t="shared" si="170"/>
        <v/>
      </c>
      <c r="E946" s="12" t="str">
        <f t="shared" si="171"/>
        <v/>
      </c>
      <c r="F946" s="12" t="str">
        <f t="shared" si="172"/>
        <v/>
      </c>
      <c r="G946" s="44" t="str">
        <f t="shared" si="173"/>
        <v/>
      </c>
      <c r="H946" s="44" t="str">
        <f t="shared" si="174"/>
        <v/>
      </c>
      <c r="Z946" s="12">
        <f t="shared" si="175"/>
        <v>944</v>
      </c>
      <c r="AA946" s="12">
        <f t="shared" si="166"/>
        <v>17</v>
      </c>
      <c r="AB946" s="32">
        <f>IFERROR(INDEX(generale!$A$5:$I$1004,$Z946,1),"")</f>
        <v>0</v>
      </c>
      <c r="AC946" s="32">
        <f>IFERROR(INDEX(generale!$A$5:$I$1004,$Z946,2),"")</f>
        <v>0</v>
      </c>
      <c r="AD946" s="32">
        <f>IFERROR(INDEX(generale!$A$5:$I$1004,$Z946,3),"")</f>
        <v>0</v>
      </c>
      <c r="AE946" s="32">
        <f>IFERROR(INDEX(generale!$A$5:$I$1004,$Z946,4),"")</f>
        <v>0</v>
      </c>
      <c r="AF946" s="32">
        <f>IFERROR(INDEX(generale!$A$5:$I$1004,$Z946,5),"")</f>
        <v>0</v>
      </c>
      <c r="AG946" s="32">
        <f>IFERROR(INDEX(generale!$A$5:$I$1004,$Z946,6),"")</f>
        <v>0</v>
      </c>
      <c r="AH946" s="13">
        <f>IFERROR(INDEX(generale!$A$5:$I$1004,$Z946,7),"")</f>
        <v>0</v>
      </c>
      <c r="AI946" s="13">
        <f>IFERROR(INDEX(generale!$A$5:$I$1004,$Z946,8),"")</f>
        <v>0</v>
      </c>
    </row>
    <row r="947" spans="1:35">
      <c r="A947" s="12" t="str">
        <f t="shared" si="167"/>
        <v/>
      </c>
      <c r="B947" s="42" t="str">
        <f t="shared" si="168"/>
        <v/>
      </c>
      <c r="C947" s="42" t="str">
        <f t="shared" si="169"/>
        <v/>
      </c>
      <c r="D947" s="12" t="str">
        <f t="shared" si="170"/>
        <v/>
      </c>
      <c r="E947" s="12" t="str">
        <f t="shared" si="171"/>
        <v/>
      </c>
      <c r="F947" s="12" t="str">
        <f t="shared" si="172"/>
        <v/>
      </c>
      <c r="G947" s="44" t="str">
        <f t="shared" si="173"/>
        <v/>
      </c>
      <c r="H947" s="44" t="str">
        <f t="shared" si="174"/>
        <v/>
      </c>
      <c r="Z947" s="12">
        <f t="shared" si="175"/>
        <v>945</v>
      </c>
      <c r="AA947" s="12">
        <f t="shared" si="166"/>
        <v>17</v>
      </c>
      <c r="AB947" s="32">
        <f>IFERROR(INDEX(generale!$A$5:$I$1004,$Z947,1),"")</f>
        <v>0</v>
      </c>
      <c r="AC947" s="32">
        <f>IFERROR(INDEX(generale!$A$5:$I$1004,$Z947,2),"")</f>
        <v>0</v>
      </c>
      <c r="AD947" s="32">
        <f>IFERROR(INDEX(generale!$A$5:$I$1004,$Z947,3),"")</f>
        <v>0</v>
      </c>
      <c r="AE947" s="32">
        <f>IFERROR(INDEX(generale!$A$5:$I$1004,$Z947,4),"")</f>
        <v>0</v>
      </c>
      <c r="AF947" s="32">
        <f>IFERROR(INDEX(generale!$A$5:$I$1004,$Z947,5),"")</f>
        <v>0</v>
      </c>
      <c r="AG947" s="32">
        <f>IFERROR(INDEX(generale!$A$5:$I$1004,$Z947,6),"")</f>
        <v>0</v>
      </c>
      <c r="AH947" s="13">
        <f>IFERROR(INDEX(generale!$A$5:$I$1004,$Z947,7),"")</f>
        <v>0</v>
      </c>
      <c r="AI947" s="13">
        <f>IFERROR(INDEX(generale!$A$5:$I$1004,$Z947,8),"")</f>
        <v>0</v>
      </c>
    </row>
    <row r="948" spans="1:35">
      <c r="A948" s="12" t="str">
        <f t="shared" si="167"/>
        <v/>
      </c>
      <c r="B948" s="42" t="str">
        <f t="shared" si="168"/>
        <v/>
      </c>
      <c r="C948" s="42" t="str">
        <f t="shared" si="169"/>
        <v/>
      </c>
      <c r="D948" s="12" t="str">
        <f t="shared" si="170"/>
        <v/>
      </c>
      <c r="E948" s="12" t="str">
        <f t="shared" si="171"/>
        <v/>
      </c>
      <c r="F948" s="12" t="str">
        <f t="shared" si="172"/>
        <v/>
      </c>
      <c r="G948" s="44" t="str">
        <f t="shared" si="173"/>
        <v/>
      </c>
      <c r="H948" s="44" t="str">
        <f t="shared" si="174"/>
        <v/>
      </c>
      <c r="Z948" s="12">
        <f t="shared" si="175"/>
        <v>946</v>
      </c>
      <c r="AA948" s="12">
        <f t="shared" si="166"/>
        <v>17</v>
      </c>
      <c r="AB948" s="32">
        <f>IFERROR(INDEX(generale!$A$5:$I$1004,$Z948,1),"")</f>
        <v>0</v>
      </c>
      <c r="AC948" s="32">
        <f>IFERROR(INDEX(generale!$A$5:$I$1004,$Z948,2),"")</f>
        <v>0</v>
      </c>
      <c r="AD948" s="32">
        <f>IFERROR(INDEX(generale!$A$5:$I$1004,$Z948,3),"")</f>
        <v>0</v>
      </c>
      <c r="AE948" s="32">
        <f>IFERROR(INDEX(generale!$A$5:$I$1004,$Z948,4),"")</f>
        <v>0</v>
      </c>
      <c r="AF948" s="32">
        <f>IFERROR(INDEX(generale!$A$5:$I$1004,$Z948,5),"")</f>
        <v>0</v>
      </c>
      <c r="AG948" s="32">
        <f>IFERROR(INDEX(generale!$A$5:$I$1004,$Z948,6),"")</f>
        <v>0</v>
      </c>
      <c r="AH948" s="13">
        <f>IFERROR(INDEX(generale!$A$5:$I$1004,$Z948,7),"")</f>
        <v>0</v>
      </c>
      <c r="AI948" s="13">
        <f>IFERROR(INDEX(generale!$A$5:$I$1004,$Z948,8),"")</f>
        <v>0</v>
      </c>
    </row>
    <row r="949" spans="1:35">
      <c r="A949" s="12" t="str">
        <f t="shared" si="167"/>
        <v/>
      </c>
      <c r="B949" s="42" t="str">
        <f t="shared" si="168"/>
        <v/>
      </c>
      <c r="C949" s="42" t="str">
        <f t="shared" si="169"/>
        <v/>
      </c>
      <c r="D949" s="12" t="str">
        <f t="shared" si="170"/>
        <v/>
      </c>
      <c r="E949" s="12" t="str">
        <f t="shared" si="171"/>
        <v/>
      </c>
      <c r="F949" s="12" t="str">
        <f t="shared" si="172"/>
        <v/>
      </c>
      <c r="G949" s="44" t="str">
        <f t="shared" si="173"/>
        <v/>
      </c>
      <c r="H949" s="44" t="str">
        <f t="shared" si="174"/>
        <v/>
      </c>
      <c r="Z949" s="12">
        <f t="shared" si="175"/>
        <v>947</v>
      </c>
      <c r="AA949" s="12">
        <f t="shared" si="166"/>
        <v>17</v>
      </c>
      <c r="AB949" s="32">
        <f>IFERROR(INDEX(generale!$A$5:$I$1004,$Z949,1),"")</f>
        <v>0</v>
      </c>
      <c r="AC949" s="32">
        <f>IFERROR(INDEX(generale!$A$5:$I$1004,$Z949,2),"")</f>
        <v>0</v>
      </c>
      <c r="AD949" s="32">
        <f>IFERROR(INDEX(generale!$A$5:$I$1004,$Z949,3),"")</f>
        <v>0</v>
      </c>
      <c r="AE949" s="32">
        <f>IFERROR(INDEX(generale!$A$5:$I$1004,$Z949,4),"")</f>
        <v>0</v>
      </c>
      <c r="AF949" s="32">
        <f>IFERROR(INDEX(generale!$A$5:$I$1004,$Z949,5),"")</f>
        <v>0</v>
      </c>
      <c r="AG949" s="32">
        <f>IFERROR(INDEX(generale!$A$5:$I$1004,$Z949,6),"")</f>
        <v>0</v>
      </c>
      <c r="AH949" s="13">
        <f>IFERROR(INDEX(generale!$A$5:$I$1004,$Z949,7),"")</f>
        <v>0</v>
      </c>
      <c r="AI949" s="13">
        <f>IFERROR(INDEX(generale!$A$5:$I$1004,$Z949,8),"")</f>
        <v>0</v>
      </c>
    </row>
    <row r="950" spans="1:35">
      <c r="A950" s="12" t="str">
        <f t="shared" si="167"/>
        <v/>
      </c>
      <c r="B950" s="42" t="str">
        <f t="shared" si="168"/>
        <v/>
      </c>
      <c r="C950" s="42" t="str">
        <f t="shared" si="169"/>
        <v/>
      </c>
      <c r="D950" s="12" t="str">
        <f t="shared" si="170"/>
        <v/>
      </c>
      <c r="E950" s="12" t="str">
        <f t="shared" si="171"/>
        <v/>
      </c>
      <c r="F950" s="12" t="str">
        <f t="shared" si="172"/>
        <v/>
      </c>
      <c r="G950" s="44" t="str">
        <f t="shared" si="173"/>
        <v/>
      </c>
      <c r="H950" s="44" t="str">
        <f t="shared" si="174"/>
        <v/>
      </c>
      <c r="Z950" s="12">
        <f t="shared" si="175"/>
        <v>948</v>
      </c>
      <c r="AA950" s="12">
        <f t="shared" si="166"/>
        <v>17</v>
      </c>
      <c r="AB950" s="32">
        <f>IFERROR(INDEX(generale!$A$5:$I$1004,$Z950,1),"")</f>
        <v>0</v>
      </c>
      <c r="AC950" s="32">
        <f>IFERROR(INDEX(generale!$A$5:$I$1004,$Z950,2),"")</f>
        <v>0</v>
      </c>
      <c r="AD950" s="32">
        <f>IFERROR(INDEX(generale!$A$5:$I$1004,$Z950,3),"")</f>
        <v>0</v>
      </c>
      <c r="AE950" s="32">
        <f>IFERROR(INDEX(generale!$A$5:$I$1004,$Z950,4),"")</f>
        <v>0</v>
      </c>
      <c r="AF950" s="32">
        <f>IFERROR(INDEX(generale!$A$5:$I$1004,$Z950,5),"")</f>
        <v>0</v>
      </c>
      <c r="AG950" s="32">
        <f>IFERROR(INDEX(generale!$A$5:$I$1004,$Z950,6),"")</f>
        <v>0</v>
      </c>
      <c r="AH950" s="13">
        <f>IFERROR(INDEX(generale!$A$5:$I$1004,$Z950,7),"")</f>
        <v>0</v>
      </c>
      <c r="AI950" s="13">
        <f>IFERROR(INDEX(generale!$A$5:$I$1004,$Z950,8),"")</f>
        <v>0</v>
      </c>
    </row>
    <row r="951" spans="1:35">
      <c r="A951" s="12" t="str">
        <f t="shared" si="167"/>
        <v/>
      </c>
      <c r="B951" s="42" t="str">
        <f t="shared" si="168"/>
        <v/>
      </c>
      <c r="C951" s="42" t="str">
        <f t="shared" si="169"/>
        <v/>
      </c>
      <c r="D951" s="12" t="str">
        <f t="shared" si="170"/>
        <v/>
      </c>
      <c r="E951" s="12" t="str">
        <f t="shared" si="171"/>
        <v/>
      </c>
      <c r="F951" s="12" t="str">
        <f t="shared" si="172"/>
        <v/>
      </c>
      <c r="G951" s="44" t="str">
        <f t="shared" si="173"/>
        <v/>
      </c>
      <c r="H951" s="44" t="str">
        <f t="shared" si="174"/>
        <v/>
      </c>
      <c r="Z951" s="12">
        <f t="shared" si="175"/>
        <v>949</v>
      </c>
      <c r="AA951" s="12">
        <f t="shared" si="166"/>
        <v>17</v>
      </c>
      <c r="AB951" s="32">
        <f>IFERROR(INDEX(generale!$A$5:$I$1004,$Z951,1),"")</f>
        <v>0</v>
      </c>
      <c r="AC951" s="32">
        <f>IFERROR(INDEX(generale!$A$5:$I$1004,$Z951,2),"")</f>
        <v>0</v>
      </c>
      <c r="AD951" s="32">
        <f>IFERROR(INDEX(generale!$A$5:$I$1004,$Z951,3),"")</f>
        <v>0</v>
      </c>
      <c r="AE951" s="32">
        <f>IFERROR(INDEX(generale!$A$5:$I$1004,$Z951,4),"")</f>
        <v>0</v>
      </c>
      <c r="AF951" s="32">
        <f>IFERROR(INDEX(generale!$A$5:$I$1004,$Z951,5),"")</f>
        <v>0</v>
      </c>
      <c r="AG951" s="32">
        <f>IFERROR(INDEX(generale!$A$5:$I$1004,$Z951,6),"")</f>
        <v>0</v>
      </c>
      <c r="AH951" s="13">
        <f>IFERROR(INDEX(generale!$A$5:$I$1004,$Z951,7),"")</f>
        <v>0</v>
      </c>
      <c r="AI951" s="13">
        <f>IFERROR(INDEX(generale!$A$5:$I$1004,$Z951,8),"")</f>
        <v>0</v>
      </c>
    </row>
    <row r="952" spans="1:35">
      <c r="A952" s="12" t="str">
        <f t="shared" si="167"/>
        <v/>
      </c>
      <c r="B952" s="42" t="str">
        <f t="shared" si="168"/>
        <v/>
      </c>
      <c r="C952" s="42" t="str">
        <f t="shared" si="169"/>
        <v/>
      </c>
      <c r="D952" s="12" t="str">
        <f t="shared" si="170"/>
        <v/>
      </c>
      <c r="E952" s="12" t="str">
        <f t="shared" si="171"/>
        <v/>
      </c>
      <c r="F952" s="12" t="str">
        <f t="shared" si="172"/>
        <v/>
      </c>
      <c r="G952" s="44" t="str">
        <f t="shared" si="173"/>
        <v/>
      </c>
      <c r="H952" s="44" t="str">
        <f t="shared" si="174"/>
        <v/>
      </c>
      <c r="Z952" s="12">
        <f t="shared" si="175"/>
        <v>950</v>
      </c>
      <c r="AA952" s="12">
        <f t="shared" si="166"/>
        <v>17</v>
      </c>
      <c r="AB952" s="32">
        <f>IFERROR(INDEX(generale!$A$5:$I$1004,$Z952,1),"")</f>
        <v>0</v>
      </c>
      <c r="AC952" s="32">
        <f>IFERROR(INDEX(generale!$A$5:$I$1004,$Z952,2),"")</f>
        <v>0</v>
      </c>
      <c r="AD952" s="32">
        <f>IFERROR(INDEX(generale!$A$5:$I$1004,$Z952,3),"")</f>
        <v>0</v>
      </c>
      <c r="AE952" s="32">
        <f>IFERROR(INDEX(generale!$A$5:$I$1004,$Z952,4),"")</f>
        <v>0</v>
      </c>
      <c r="AF952" s="32">
        <f>IFERROR(INDEX(generale!$A$5:$I$1004,$Z952,5),"")</f>
        <v>0</v>
      </c>
      <c r="AG952" s="32">
        <f>IFERROR(INDEX(generale!$A$5:$I$1004,$Z952,6),"")</f>
        <v>0</v>
      </c>
      <c r="AH952" s="13">
        <f>IFERROR(INDEX(generale!$A$5:$I$1004,$Z952,7),"")</f>
        <v>0</v>
      </c>
      <c r="AI952" s="13">
        <f>IFERROR(INDEX(generale!$A$5:$I$1004,$Z952,8),"")</f>
        <v>0</v>
      </c>
    </row>
    <row r="953" spans="1:35">
      <c r="A953" s="12" t="str">
        <f t="shared" si="167"/>
        <v/>
      </c>
      <c r="B953" s="42" t="str">
        <f t="shared" si="168"/>
        <v/>
      </c>
      <c r="C953" s="42" t="str">
        <f t="shared" si="169"/>
        <v/>
      </c>
      <c r="D953" s="12" t="str">
        <f t="shared" si="170"/>
        <v/>
      </c>
      <c r="E953" s="12" t="str">
        <f t="shared" si="171"/>
        <v/>
      </c>
      <c r="F953" s="12" t="str">
        <f t="shared" si="172"/>
        <v/>
      </c>
      <c r="G953" s="44" t="str">
        <f t="shared" si="173"/>
        <v/>
      </c>
      <c r="H953" s="44" t="str">
        <f t="shared" si="174"/>
        <v/>
      </c>
      <c r="Z953" s="12">
        <f t="shared" si="175"/>
        <v>951</v>
      </c>
      <c r="AA953" s="12">
        <f t="shared" si="166"/>
        <v>17</v>
      </c>
      <c r="AB953" s="32">
        <f>IFERROR(INDEX(generale!$A$5:$I$1004,$Z953,1),"")</f>
        <v>0</v>
      </c>
      <c r="AC953" s="32">
        <f>IFERROR(INDEX(generale!$A$5:$I$1004,$Z953,2),"")</f>
        <v>0</v>
      </c>
      <c r="AD953" s="32">
        <f>IFERROR(INDEX(generale!$A$5:$I$1004,$Z953,3),"")</f>
        <v>0</v>
      </c>
      <c r="AE953" s="32">
        <f>IFERROR(INDEX(generale!$A$5:$I$1004,$Z953,4),"")</f>
        <v>0</v>
      </c>
      <c r="AF953" s="32">
        <f>IFERROR(INDEX(generale!$A$5:$I$1004,$Z953,5),"")</f>
        <v>0</v>
      </c>
      <c r="AG953" s="32">
        <f>IFERROR(INDEX(generale!$A$5:$I$1004,$Z953,6),"")</f>
        <v>0</v>
      </c>
      <c r="AH953" s="13">
        <f>IFERROR(INDEX(generale!$A$5:$I$1004,$Z953,7),"")</f>
        <v>0</v>
      </c>
      <c r="AI953" s="13">
        <f>IFERROR(INDEX(generale!$A$5:$I$1004,$Z953,8),"")</f>
        <v>0</v>
      </c>
    </row>
    <row r="954" spans="1:35">
      <c r="A954" s="12" t="str">
        <f t="shared" si="167"/>
        <v/>
      </c>
      <c r="B954" s="42" t="str">
        <f t="shared" si="168"/>
        <v/>
      </c>
      <c r="C954" s="42" t="str">
        <f t="shared" si="169"/>
        <v/>
      </c>
      <c r="D954" s="12" t="str">
        <f t="shared" si="170"/>
        <v/>
      </c>
      <c r="E954" s="12" t="str">
        <f t="shared" si="171"/>
        <v/>
      </c>
      <c r="F954" s="12" t="str">
        <f t="shared" si="172"/>
        <v/>
      </c>
      <c r="G954" s="44" t="str">
        <f t="shared" si="173"/>
        <v/>
      </c>
      <c r="H954" s="44" t="str">
        <f t="shared" si="174"/>
        <v/>
      </c>
      <c r="Z954" s="12">
        <f t="shared" si="175"/>
        <v>952</v>
      </c>
      <c r="AA954" s="12">
        <f t="shared" si="166"/>
        <v>17</v>
      </c>
      <c r="AB954" s="32">
        <f>IFERROR(INDEX(generale!$A$5:$I$1004,$Z954,1),"")</f>
        <v>0</v>
      </c>
      <c r="AC954" s="32">
        <f>IFERROR(INDEX(generale!$A$5:$I$1004,$Z954,2),"")</f>
        <v>0</v>
      </c>
      <c r="AD954" s="32">
        <f>IFERROR(INDEX(generale!$A$5:$I$1004,$Z954,3),"")</f>
        <v>0</v>
      </c>
      <c r="AE954" s="32">
        <f>IFERROR(INDEX(generale!$A$5:$I$1004,$Z954,4),"")</f>
        <v>0</v>
      </c>
      <c r="AF954" s="32">
        <f>IFERROR(INDEX(generale!$A$5:$I$1004,$Z954,5),"")</f>
        <v>0</v>
      </c>
      <c r="AG954" s="32">
        <f>IFERROR(INDEX(generale!$A$5:$I$1004,$Z954,6),"")</f>
        <v>0</v>
      </c>
      <c r="AH954" s="13">
        <f>IFERROR(INDEX(generale!$A$5:$I$1004,$Z954,7),"")</f>
        <v>0</v>
      </c>
      <c r="AI954" s="13">
        <f>IFERROR(INDEX(generale!$A$5:$I$1004,$Z954,8),"")</f>
        <v>0</v>
      </c>
    </row>
    <row r="955" spans="1:35">
      <c r="A955" s="12" t="str">
        <f t="shared" si="167"/>
        <v/>
      </c>
      <c r="B955" s="42" t="str">
        <f t="shared" si="168"/>
        <v/>
      </c>
      <c r="C955" s="42" t="str">
        <f t="shared" si="169"/>
        <v/>
      </c>
      <c r="D955" s="12" t="str">
        <f t="shared" si="170"/>
        <v/>
      </c>
      <c r="E955" s="12" t="str">
        <f t="shared" si="171"/>
        <v/>
      </c>
      <c r="F955" s="12" t="str">
        <f t="shared" si="172"/>
        <v/>
      </c>
      <c r="G955" s="44" t="str">
        <f t="shared" si="173"/>
        <v/>
      </c>
      <c r="H955" s="44" t="str">
        <f t="shared" si="174"/>
        <v/>
      </c>
      <c r="Z955" s="12">
        <f t="shared" si="175"/>
        <v>953</v>
      </c>
      <c r="AA955" s="12">
        <f t="shared" si="166"/>
        <v>17</v>
      </c>
      <c r="AB955" s="32">
        <f>IFERROR(INDEX(generale!$A$5:$I$1004,$Z955,1),"")</f>
        <v>0</v>
      </c>
      <c r="AC955" s="32">
        <f>IFERROR(INDEX(generale!$A$5:$I$1004,$Z955,2),"")</f>
        <v>0</v>
      </c>
      <c r="AD955" s="32">
        <f>IFERROR(INDEX(generale!$A$5:$I$1004,$Z955,3),"")</f>
        <v>0</v>
      </c>
      <c r="AE955" s="32">
        <f>IFERROR(INDEX(generale!$A$5:$I$1004,$Z955,4),"")</f>
        <v>0</v>
      </c>
      <c r="AF955" s="32">
        <f>IFERROR(INDEX(generale!$A$5:$I$1004,$Z955,5),"")</f>
        <v>0</v>
      </c>
      <c r="AG955" s="32">
        <f>IFERROR(INDEX(generale!$A$5:$I$1004,$Z955,6),"")</f>
        <v>0</v>
      </c>
      <c r="AH955" s="13">
        <f>IFERROR(INDEX(generale!$A$5:$I$1004,$Z955,7),"")</f>
        <v>0</v>
      </c>
      <c r="AI955" s="13">
        <f>IFERROR(INDEX(generale!$A$5:$I$1004,$Z955,8),"")</f>
        <v>0</v>
      </c>
    </row>
    <row r="956" spans="1:35">
      <c r="A956" s="12" t="str">
        <f t="shared" si="167"/>
        <v/>
      </c>
      <c r="B956" s="42" t="str">
        <f t="shared" si="168"/>
        <v/>
      </c>
      <c r="C956" s="42" t="str">
        <f t="shared" si="169"/>
        <v/>
      </c>
      <c r="D956" s="12" t="str">
        <f t="shared" si="170"/>
        <v/>
      </c>
      <c r="E956" s="12" t="str">
        <f t="shared" si="171"/>
        <v/>
      </c>
      <c r="F956" s="12" t="str">
        <f t="shared" si="172"/>
        <v/>
      </c>
      <c r="G956" s="44" t="str">
        <f t="shared" si="173"/>
        <v/>
      </c>
      <c r="H956" s="44" t="str">
        <f t="shared" si="174"/>
        <v/>
      </c>
      <c r="Z956" s="12">
        <f t="shared" si="175"/>
        <v>954</v>
      </c>
      <c r="AA956" s="12">
        <f t="shared" si="166"/>
        <v>17</v>
      </c>
      <c r="AB956" s="32">
        <f>IFERROR(INDEX(generale!$A$5:$I$1004,$Z956,1),"")</f>
        <v>0</v>
      </c>
      <c r="AC956" s="32">
        <f>IFERROR(INDEX(generale!$A$5:$I$1004,$Z956,2),"")</f>
        <v>0</v>
      </c>
      <c r="AD956" s="32">
        <f>IFERROR(INDEX(generale!$A$5:$I$1004,$Z956,3),"")</f>
        <v>0</v>
      </c>
      <c r="AE956" s="32">
        <f>IFERROR(INDEX(generale!$A$5:$I$1004,$Z956,4),"")</f>
        <v>0</v>
      </c>
      <c r="AF956" s="32">
        <f>IFERROR(INDEX(generale!$A$5:$I$1004,$Z956,5),"")</f>
        <v>0</v>
      </c>
      <c r="AG956" s="32">
        <f>IFERROR(INDEX(generale!$A$5:$I$1004,$Z956,6),"")</f>
        <v>0</v>
      </c>
      <c r="AH956" s="13">
        <f>IFERROR(INDEX(generale!$A$5:$I$1004,$Z956,7),"")</f>
        <v>0</v>
      </c>
      <c r="AI956" s="13">
        <f>IFERROR(INDEX(generale!$A$5:$I$1004,$Z956,8),"")</f>
        <v>0</v>
      </c>
    </row>
    <row r="957" spans="1:35">
      <c r="A957" s="12" t="str">
        <f t="shared" si="167"/>
        <v/>
      </c>
      <c r="B957" s="42" t="str">
        <f t="shared" si="168"/>
        <v/>
      </c>
      <c r="C957" s="42" t="str">
        <f t="shared" si="169"/>
        <v/>
      </c>
      <c r="D957" s="12" t="str">
        <f t="shared" si="170"/>
        <v/>
      </c>
      <c r="E957" s="12" t="str">
        <f t="shared" si="171"/>
        <v/>
      </c>
      <c r="F957" s="12" t="str">
        <f t="shared" si="172"/>
        <v/>
      </c>
      <c r="G957" s="44" t="str">
        <f t="shared" si="173"/>
        <v/>
      </c>
      <c r="H957" s="44" t="str">
        <f t="shared" si="174"/>
        <v/>
      </c>
      <c r="Z957" s="12">
        <f t="shared" si="175"/>
        <v>955</v>
      </c>
      <c r="AA957" s="12">
        <f t="shared" si="166"/>
        <v>17</v>
      </c>
      <c r="AB957" s="32">
        <f>IFERROR(INDEX(generale!$A$5:$I$1004,$Z957,1),"")</f>
        <v>0</v>
      </c>
      <c r="AC957" s="32">
        <f>IFERROR(INDEX(generale!$A$5:$I$1004,$Z957,2),"")</f>
        <v>0</v>
      </c>
      <c r="AD957" s="32">
        <f>IFERROR(INDEX(generale!$A$5:$I$1004,$Z957,3),"")</f>
        <v>0</v>
      </c>
      <c r="AE957" s="32">
        <f>IFERROR(INDEX(generale!$A$5:$I$1004,$Z957,4),"")</f>
        <v>0</v>
      </c>
      <c r="AF957" s="32">
        <f>IFERROR(INDEX(generale!$A$5:$I$1004,$Z957,5),"")</f>
        <v>0</v>
      </c>
      <c r="AG957" s="32">
        <f>IFERROR(INDEX(generale!$A$5:$I$1004,$Z957,6),"")</f>
        <v>0</v>
      </c>
      <c r="AH957" s="13">
        <f>IFERROR(INDEX(generale!$A$5:$I$1004,$Z957,7),"")</f>
        <v>0</v>
      </c>
      <c r="AI957" s="13">
        <f>IFERROR(INDEX(generale!$A$5:$I$1004,$Z957,8),"")</f>
        <v>0</v>
      </c>
    </row>
    <row r="958" spans="1:35">
      <c r="A958" s="12" t="str">
        <f t="shared" si="167"/>
        <v/>
      </c>
      <c r="B958" s="42" t="str">
        <f t="shared" si="168"/>
        <v/>
      </c>
      <c r="C958" s="42" t="str">
        <f t="shared" si="169"/>
        <v/>
      </c>
      <c r="D958" s="12" t="str">
        <f t="shared" si="170"/>
        <v/>
      </c>
      <c r="E958" s="12" t="str">
        <f t="shared" si="171"/>
        <v/>
      </c>
      <c r="F958" s="12" t="str">
        <f t="shared" si="172"/>
        <v/>
      </c>
      <c r="G958" s="44" t="str">
        <f t="shared" si="173"/>
        <v/>
      </c>
      <c r="H958" s="44" t="str">
        <f t="shared" si="174"/>
        <v/>
      </c>
      <c r="Z958" s="12">
        <f t="shared" si="175"/>
        <v>956</v>
      </c>
      <c r="AA958" s="12">
        <f t="shared" si="166"/>
        <v>17</v>
      </c>
      <c r="AB958" s="32">
        <f>IFERROR(INDEX(generale!$A$5:$I$1004,$Z958,1),"")</f>
        <v>0</v>
      </c>
      <c r="AC958" s="32">
        <f>IFERROR(INDEX(generale!$A$5:$I$1004,$Z958,2),"")</f>
        <v>0</v>
      </c>
      <c r="AD958" s="32">
        <f>IFERROR(INDEX(generale!$A$5:$I$1004,$Z958,3),"")</f>
        <v>0</v>
      </c>
      <c r="AE958" s="32">
        <f>IFERROR(INDEX(generale!$A$5:$I$1004,$Z958,4),"")</f>
        <v>0</v>
      </c>
      <c r="AF958" s="32">
        <f>IFERROR(INDEX(generale!$A$5:$I$1004,$Z958,5),"")</f>
        <v>0</v>
      </c>
      <c r="AG958" s="32">
        <f>IFERROR(INDEX(generale!$A$5:$I$1004,$Z958,6),"")</f>
        <v>0</v>
      </c>
      <c r="AH958" s="13">
        <f>IFERROR(INDEX(generale!$A$5:$I$1004,$Z958,7),"")</f>
        <v>0</v>
      </c>
      <c r="AI958" s="13">
        <f>IFERROR(INDEX(generale!$A$5:$I$1004,$Z958,8),"")</f>
        <v>0</v>
      </c>
    </row>
    <row r="959" spans="1:35">
      <c r="A959" s="12" t="str">
        <f t="shared" si="167"/>
        <v/>
      </c>
      <c r="B959" s="42" t="str">
        <f t="shared" si="168"/>
        <v/>
      </c>
      <c r="C959" s="42" t="str">
        <f t="shared" si="169"/>
        <v/>
      </c>
      <c r="D959" s="12" t="str">
        <f t="shared" si="170"/>
        <v/>
      </c>
      <c r="E959" s="12" t="str">
        <f t="shared" si="171"/>
        <v/>
      </c>
      <c r="F959" s="12" t="str">
        <f t="shared" si="172"/>
        <v/>
      </c>
      <c r="G959" s="44" t="str">
        <f t="shared" si="173"/>
        <v/>
      </c>
      <c r="H959" s="44" t="str">
        <f t="shared" si="174"/>
        <v/>
      </c>
      <c r="Z959" s="12">
        <f t="shared" si="175"/>
        <v>957</v>
      </c>
      <c r="AA959" s="12">
        <f t="shared" si="166"/>
        <v>17</v>
      </c>
      <c r="AB959" s="32">
        <f>IFERROR(INDEX(generale!$A$5:$I$1004,$Z959,1),"")</f>
        <v>0</v>
      </c>
      <c r="AC959" s="32">
        <f>IFERROR(INDEX(generale!$A$5:$I$1004,$Z959,2),"")</f>
        <v>0</v>
      </c>
      <c r="AD959" s="32">
        <f>IFERROR(INDEX(generale!$A$5:$I$1004,$Z959,3),"")</f>
        <v>0</v>
      </c>
      <c r="AE959" s="32">
        <f>IFERROR(INDEX(generale!$A$5:$I$1004,$Z959,4),"")</f>
        <v>0</v>
      </c>
      <c r="AF959" s="32">
        <f>IFERROR(INDEX(generale!$A$5:$I$1004,$Z959,5),"")</f>
        <v>0</v>
      </c>
      <c r="AG959" s="32">
        <f>IFERROR(INDEX(generale!$A$5:$I$1004,$Z959,6),"")</f>
        <v>0</v>
      </c>
      <c r="AH959" s="13">
        <f>IFERROR(INDEX(generale!$A$5:$I$1004,$Z959,7),"")</f>
        <v>0</v>
      </c>
      <c r="AI959" s="13">
        <f>IFERROR(INDEX(generale!$A$5:$I$1004,$Z959,8),"")</f>
        <v>0</v>
      </c>
    </row>
    <row r="960" spans="1:35">
      <c r="A960" s="12" t="str">
        <f t="shared" si="167"/>
        <v/>
      </c>
      <c r="B960" s="42" t="str">
        <f t="shared" si="168"/>
        <v/>
      </c>
      <c r="C960" s="42" t="str">
        <f t="shared" si="169"/>
        <v/>
      </c>
      <c r="D960" s="12" t="str">
        <f t="shared" si="170"/>
        <v/>
      </c>
      <c r="E960" s="12" t="str">
        <f t="shared" si="171"/>
        <v/>
      </c>
      <c r="F960" s="12" t="str">
        <f t="shared" si="172"/>
        <v/>
      </c>
      <c r="G960" s="44" t="str">
        <f t="shared" si="173"/>
        <v/>
      </c>
      <c r="H960" s="44" t="str">
        <f t="shared" si="174"/>
        <v/>
      </c>
      <c r="Z960" s="12">
        <f t="shared" si="175"/>
        <v>958</v>
      </c>
      <c r="AA960" s="12">
        <f t="shared" si="166"/>
        <v>17</v>
      </c>
      <c r="AB960" s="32">
        <f>IFERROR(INDEX(generale!$A$5:$I$1004,$Z960,1),"")</f>
        <v>0</v>
      </c>
      <c r="AC960" s="32">
        <f>IFERROR(INDEX(generale!$A$5:$I$1004,$Z960,2),"")</f>
        <v>0</v>
      </c>
      <c r="AD960" s="32">
        <f>IFERROR(INDEX(generale!$A$5:$I$1004,$Z960,3),"")</f>
        <v>0</v>
      </c>
      <c r="AE960" s="32">
        <f>IFERROR(INDEX(generale!$A$5:$I$1004,$Z960,4),"")</f>
        <v>0</v>
      </c>
      <c r="AF960" s="32">
        <f>IFERROR(INDEX(generale!$A$5:$I$1004,$Z960,5),"")</f>
        <v>0</v>
      </c>
      <c r="AG960" s="32">
        <f>IFERROR(INDEX(generale!$A$5:$I$1004,$Z960,6),"")</f>
        <v>0</v>
      </c>
      <c r="AH960" s="13">
        <f>IFERROR(INDEX(generale!$A$5:$I$1004,$Z960,7),"")</f>
        <v>0</v>
      </c>
      <c r="AI960" s="13">
        <f>IFERROR(INDEX(generale!$A$5:$I$1004,$Z960,8),"")</f>
        <v>0</v>
      </c>
    </row>
    <row r="961" spans="1:35">
      <c r="A961" s="12" t="str">
        <f t="shared" si="167"/>
        <v/>
      </c>
      <c r="B961" s="42" t="str">
        <f t="shared" si="168"/>
        <v/>
      </c>
      <c r="C961" s="42" t="str">
        <f t="shared" si="169"/>
        <v/>
      </c>
      <c r="D961" s="12" t="str">
        <f t="shared" si="170"/>
        <v/>
      </c>
      <c r="E961" s="12" t="str">
        <f t="shared" si="171"/>
        <v/>
      </c>
      <c r="F961" s="12" t="str">
        <f t="shared" si="172"/>
        <v/>
      </c>
      <c r="G961" s="44" t="str">
        <f t="shared" si="173"/>
        <v/>
      </c>
      <c r="H961" s="44" t="str">
        <f t="shared" si="174"/>
        <v/>
      </c>
      <c r="Z961" s="12">
        <f t="shared" si="175"/>
        <v>959</v>
      </c>
      <c r="AA961" s="12">
        <f t="shared" si="166"/>
        <v>17</v>
      </c>
      <c r="AB961" s="32">
        <f>IFERROR(INDEX(generale!$A$5:$I$1004,$Z961,1),"")</f>
        <v>0</v>
      </c>
      <c r="AC961" s="32">
        <f>IFERROR(INDEX(generale!$A$5:$I$1004,$Z961,2),"")</f>
        <v>0</v>
      </c>
      <c r="AD961" s="32">
        <f>IFERROR(INDEX(generale!$A$5:$I$1004,$Z961,3),"")</f>
        <v>0</v>
      </c>
      <c r="AE961" s="32">
        <f>IFERROR(INDEX(generale!$A$5:$I$1004,$Z961,4),"")</f>
        <v>0</v>
      </c>
      <c r="AF961" s="32">
        <f>IFERROR(INDEX(generale!$A$5:$I$1004,$Z961,5),"")</f>
        <v>0</v>
      </c>
      <c r="AG961" s="32">
        <f>IFERROR(INDEX(generale!$A$5:$I$1004,$Z961,6),"")</f>
        <v>0</v>
      </c>
      <c r="AH961" s="13">
        <f>IFERROR(INDEX(generale!$A$5:$I$1004,$Z961,7),"")</f>
        <v>0</v>
      </c>
      <c r="AI961" s="13">
        <f>IFERROR(INDEX(generale!$A$5:$I$1004,$Z961,8),"")</f>
        <v>0</v>
      </c>
    </row>
    <row r="962" spans="1:35">
      <c r="A962" s="12" t="str">
        <f t="shared" si="167"/>
        <v/>
      </c>
      <c r="B962" s="42" t="str">
        <f t="shared" si="168"/>
        <v/>
      </c>
      <c r="C962" s="42" t="str">
        <f t="shared" si="169"/>
        <v/>
      </c>
      <c r="D962" s="12" t="str">
        <f t="shared" si="170"/>
        <v/>
      </c>
      <c r="E962" s="12" t="str">
        <f t="shared" si="171"/>
        <v/>
      </c>
      <c r="F962" s="12" t="str">
        <f t="shared" si="172"/>
        <v/>
      </c>
      <c r="G962" s="44" t="str">
        <f t="shared" si="173"/>
        <v/>
      </c>
      <c r="H962" s="44" t="str">
        <f t="shared" si="174"/>
        <v/>
      </c>
      <c r="Z962" s="12">
        <f t="shared" si="175"/>
        <v>960</v>
      </c>
      <c r="AA962" s="12">
        <f t="shared" si="166"/>
        <v>17</v>
      </c>
      <c r="AB962" s="32">
        <f>IFERROR(INDEX(generale!$A$5:$I$1004,$Z962,1),"")</f>
        <v>0</v>
      </c>
      <c r="AC962" s="32">
        <f>IFERROR(INDEX(generale!$A$5:$I$1004,$Z962,2),"")</f>
        <v>0</v>
      </c>
      <c r="AD962" s="32">
        <f>IFERROR(INDEX(generale!$A$5:$I$1004,$Z962,3),"")</f>
        <v>0</v>
      </c>
      <c r="AE962" s="32">
        <f>IFERROR(INDEX(generale!$A$5:$I$1004,$Z962,4),"")</f>
        <v>0</v>
      </c>
      <c r="AF962" s="32">
        <f>IFERROR(INDEX(generale!$A$5:$I$1004,$Z962,5),"")</f>
        <v>0</v>
      </c>
      <c r="AG962" s="32">
        <f>IFERROR(INDEX(generale!$A$5:$I$1004,$Z962,6),"")</f>
        <v>0</v>
      </c>
      <c r="AH962" s="13">
        <f>IFERROR(INDEX(generale!$A$5:$I$1004,$Z962,7),"")</f>
        <v>0</v>
      </c>
      <c r="AI962" s="13">
        <f>IFERROR(INDEX(generale!$A$5:$I$1004,$Z962,8),"")</f>
        <v>0</v>
      </c>
    </row>
    <row r="963" spans="1:35">
      <c r="A963" s="12" t="str">
        <f t="shared" si="167"/>
        <v/>
      </c>
      <c r="B963" s="42" t="str">
        <f t="shared" si="168"/>
        <v/>
      </c>
      <c r="C963" s="42" t="str">
        <f t="shared" si="169"/>
        <v/>
      </c>
      <c r="D963" s="12" t="str">
        <f t="shared" si="170"/>
        <v/>
      </c>
      <c r="E963" s="12" t="str">
        <f t="shared" si="171"/>
        <v/>
      </c>
      <c r="F963" s="12" t="str">
        <f t="shared" si="172"/>
        <v/>
      </c>
      <c r="G963" s="44" t="str">
        <f t="shared" si="173"/>
        <v/>
      </c>
      <c r="H963" s="44" t="str">
        <f t="shared" si="174"/>
        <v/>
      </c>
      <c r="Z963" s="12">
        <f t="shared" si="175"/>
        <v>961</v>
      </c>
      <c r="AA963" s="12">
        <f t="shared" ref="AA963:AA1002" si="176">SUM(IF($E$3=AF963,TRUE,FALSE),AA962)</f>
        <v>17</v>
      </c>
      <c r="AB963" s="32">
        <f>IFERROR(INDEX(generale!$A$5:$I$1004,$Z963,1),"")</f>
        <v>0</v>
      </c>
      <c r="AC963" s="32">
        <f>IFERROR(INDEX(generale!$A$5:$I$1004,$Z963,2),"")</f>
        <v>0</v>
      </c>
      <c r="AD963" s="32">
        <f>IFERROR(INDEX(generale!$A$5:$I$1004,$Z963,3),"")</f>
        <v>0</v>
      </c>
      <c r="AE963" s="32">
        <f>IFERROR(INDEX(generale!$A$5:$I$1004,$Z963,4),"")</f>
        <v>0</v>
      </c>
      <c r="AF963" s="32">
        <f>IFERROR(INDEX(generale!$A$5:$I$1004,$Z963,5),"")</f>
        <v>0</v>
      </c>
      <c r="AG963" s="32">
        <f>IFERROR(INDEX(generale!$A$5:$I$1004,$Z963,6),"")</f>
        <v>0</v>
      </c>
      <c r="AH963" s="13">
        <f>IFERROR(INDEX(generale!$A$5:$I$1004,$Z963,7),"")</f>
        <v>0</v>
      </c>
      <c r="AI963" s="13">
        <f>IFERROR(INDEX(generale!$A$5:$I$1004,$Z963,8),"")</f>
        <v>0</v>
      </c>
    </row>
    <row r="964" spans="1:35">
      <c r="A964" s="12" t="str">
        <f t="shared" si="167"/>
        <v/>
      </c>
      <c r="B964" s="42" t="str">
        <f t="shared" si="168"/>
        <v/>
      </c>
      <c r="C964" s="42" t="str">
        <f t="shared" si="169"/>
        <v/>
      </c>
      <c r="D964" s="12" t="str">
        <f t="shared" si="170"/>
        <v/>
      </c>
      <c r="E964" s="12" t="str">
        <f t="shared" si="171"/>
        <v/>
      </c>
      <c r="F964" s="12" t="str">
        <f t="shared" si="172"/>
        <v/>
      </c>
      <c r="G964" s="44" t="str">
        <f t="shared" si="173"/>
        <v/>
      </c>
      <c r="H964" s="44" t="str">
        <f t="shared" si="174"/>
        <v/>
      </c>
      <c r="Z964" s="12">
        <f t="shared" si="175"/>
        <v>962</v>
      </c>
      <c r="AA964" s="12">
        <f t="shared" si="176"/>
        <v>17</v>
      </c>
      <c r="AB964" s="32">
        <f>IFERROR(INDEX(generale!$A$5:$I$1004,$Z964,1),"")</f>
        <v>0</v>
      </c>
      <c r="AC964" s="32">
        <f>IFERROR(INDEX(generale!$A$5:$I$1004,$Z964,2),"")</f>
        <v>0</v>
      </c>
      <c r="AD964" s="32">
        <f>IFERROR(INDEX(generale!$A$5:$I$1004,$Z964,3),"")</f>
        <v>0</v>
      </c>
      <c r="AE964" s="32">
        <f>IFERROR(INDEX(generale!$A$5:$I$1004,$Z964,4),"")</f>
        <v>0</v>
      </c>
      <c r="AF964" s="32">
        <f>IFERROR(INDEX(generale!$A$5:$I$1004,$Z964,5),"")</f>
        <v>0</v>
      </c>
      <c r="AG964" s="32">
        <f>IFERROR(INDEX(generale!$A$5:$I$1004,$Z964,6),"")</f>
        <v>0</v>
      </c>
      <c r="AH964" s="13">
        <f>IFERROR(INDEX(generale!$A$5:$I$1004,$Z964,7),"")</f>
        <v>0</v>
      </c>
      <c r="AI964" s="13">
        <f>IFERROR(INDEX(generale!$A$5:$I$1004,$Z964,8),"")</f>
        <v>0</v>
      </c>
    </row>
    <row r="965" spans="1:35">
      <c r="A965" s="12" t="str">
        <f t="shared" ref="A965:A1004" si="177">IFERROR(VLOOKUP($Z963,$AA$3:$AI$1002,2,FALSE),"")</f>
        <v/>
      </c>
      <c r="B965" s="42" t="str">
        <f t="shared" ref="B965:B1004" si="178">IFERROR(VLOOKUP($Z963,$AA$3:$AI$1002,3,FALSE),"")</f>
        <v/>
      </c>
      <c r="C965" s="42" t="str">
        <f t="shared" ref="C965:C1004" si="179">IFERROR(VLOOKUP($Z963,$AA$3:$AI$1002,4,FALSE),"")</f>
        <v/>
      </c>
      <c r="D965" s="12" t="str">
        <f t="shared" ref="D965:D1004" si="180">IFERROR(VLOOKUP($Z963,$AA$3:$AI$1002,5,FALSE),"")</f>
        <v/>
      </c>
      <c r="E965" s="12" t="str">
        <f t="shared" ref="E965:E1004" si="181">IFERROR(VLOOKUP($Z963,$AA$3:$AI$1002,6,FALSE),"")</f>
        <v/>
      </c>
      <c r="F965" s="12" t="str">
        <f t="shared" ref="F965:F1004" si="182">IFERROR(VLOOKUP($Z963,$AA$3:$AI$1002,7,FALSE),"")</f>
        <v/>
      </c>
      <c r="G965" s="44" t="str">
        <f t="shared" ref="G965:G1004" si="183">IFERROR(VLOOKUP($Z963,$AA$3:$AI$1002,8,FALSE),"")</f>
        <v/>
      </c>
      <c r="H965" s="44" t="str">
        <f t="shared" ref="H965:H1004" si="184">IFERROR(VLOOKUP($Z963,$AA$3:$AI$1002,9,FALSE),"")</f>
        <v/>
      </c>
      <c r="Z965" s="12">
        <f t="shared" si="175"/>
        <v>963</v>
      </c>
      <c r="AA965" s="12">
        <f t="shared" si="176"/>
        <v>17</v>
      </c>
      <c r="AB965" s="32">
        <f>IFERROR(INDEX(generale!$A$5:$I$1004,$Z965,1),"")</f>
        <v>0</v>
      </c>
      <c r="AC965" s="32">
        <f>IFERROR(INDEX(generale!$A$5:$I$1004,$Z965,2),"")</f>
        <v>0</v>
      </c>
      <c r="AD965" s="32">
        <f>IFERROR(INDEX(generale!$A$5:$I$1004,$Z965,3),"")</f>
        <v>0</v>
      </c>
      <c r="AE965" s="32">
        <f>IFERROR(INDEX(generale!$A$5:$I$1004,$Z965,4),"")</f>
        <v>0</v>
      </c>
      <c r="AF965" s="32">
        <f>IFERROR(INDEX(generale!$A$5:$I$1004,$Z965,5),"")</f>
        <v>0</v>
      </c>
      <c r="AG965" s="32">
        <f>IFERROR(INDEX(generale!$A$5:$I$1004,$Z965,6),"")</f>
        <v>0</v>
      </c>
      <c r="AH965" s="13">
        <f>IFERROR(INDEX(generale!$A$5:$I$1004,$Z965,7),"")</f>
        <v>0</v>
      </c>
      <c r="AI965" s="13">
        <f>IFERROR(INDEX(generale!$A$5:$I$1004,$Z965,8),"")</f>
        <v>0</v>
      </c>
    </row>
    <row r="966" spans="1:35">
      <c r="A966" s="12" t="str">
        <f t="shared" si="177"/>
        <v/>
      </c>
      <c r="B966" s="42" t="str">
        <f t="shared" si="178"/>
        <v/>
      </c>
      <c r="C966" s="42" t="str">
        <f t="shared" si="179"/>
        <v/>
      </c>
      <c r="D966" s="12" t="str">
        <f t="shared" si="180"/>
        <v/>
      </c>
      <c r="E966" s="12" t="str">
        <f t="shared" si="181"/>
        <v/>
      </c>
      <c r="F966" s="12" t="str">
        <f t="shared" si="182"/>
        <v/>
      </c>
      <c r="G966" s="44" t="str">
        <f t="shared" si="183"/>
        <v/>
      </c>
      <c r="H966" s="44" t="str">
        <f t="shared" si="184"/>
        <v/>
      </c>
      <c r="Z966" s="12">
        <f t="shared" ref="Z966:Z1002" si="185">Z965+1</f>
        <v>964</v>
      </c>
      <c r="AA966" s="12">
        <f t="shared" si="176"/>
        <v>17</v>
      </c>
      <c r="AB966" s="32">
        <f>IFERROR(INDEX(generale!$A$5:$I$1004,$Z966,1),"")</f>
        <v>0</v>
      </c>
      <c r="AC966" s="32">
        <f>IFERROR(INDEX(generale!$A$5:$I$1004,$Z966,2),"")</f>
        <v>0</v>
      </c>
      <c r="AD966" s="32">
        <f>IFERROR(INDEX(generale!$A$5:$I$1004,$Z966,3),"")</f>
        <v>0</v>
      </c>
      <c r="AE966" s="32">
        <f>IFERROR(INDEX(generale!$A$5:$I$1004,$Z966,4),"")</f>
        <v>0</v>
      </c>
      <c r="AF966" s="32">
        <f>IFERROR(INDEX(generale!$A$5:$I$1004,$Z966,5),"")</f>
        <v>0</v>
      </c>
      <c r="AG966" s="32">
        <f>IFERROR(INDEX(generale!$A$5:$I$1004,$Z966,6),"")</f>
        <v>0</v>
      </c>
      <c r="AH966" s="13">
        <f>IFERROR(INDEX(generale!$A$5:$I$1004,$Z966,7),"")</f>
        <v>0</v>
      </c>
      <c r="AI966" s="13">
        <f>IFERROR(INDEX(generale!$A$5:$I$1004,$Z966,8),"")</f>
        <v>0</v>
      </c>
    </row>
    <row r="967" spans="1:35">
      <c r="A967" s="12" t="str">
        <f t="shared" si="177"/>
        <v/>
      </c>
      <c r="B967" s="42" t="str">
        <f t="shared" si="178"/>
        <v/>
      </c>
      <c r="C967" s="42" t="str">
        <f t="shared" si="179"/>
        <v/>
      </c>
      <c r="D967" s="12" t="str">
        <f t="shared" si="180"/>
        <v/>
      </c>
      <c r="E967" s="12" t="str">
        <f t="shared" si="181"/>
        <v/>
      </c>
      <c r="F967" s="12" t="str">
        <f t="shared" si="182"/>
        <v/>
      </c>
      <c r="G967" s="44" t="str">
        <f t="shared" si="183"/>
        <v/>
      </c>
      <c r="H967" s="44" t="str">
        <f t="shared" si="184"/>
        <v/>
      </c>
      <c r="Z967" s="12">
        <f t="shared" si="185"/>
        <v>965</v>
      </c>
      <c r="AA967" s="12">
        <f t="shared" si="176"/>
        <v>17</v>
      </c>
      <c r="AB967" s="32">
        <f>IFERROR(INDEX(generale!$A$5:$I$1004,$Z967,1),"")</f>
        <v>0</v>
      </c>
      <c r="AC967" s="32">
        <f>IFERROR(INDEX(generale!$A$5:$I$1004,$Z967,2),"")</f>
        <v>0</v>
      </c>
      <c r="AD967" s="32">
        <f>IFERROR(INDEX(generale!$A$5:$I$1004,$Z967,3),"")</f>
        <v>0</v>
      </c>
      <c r="AE967" s="32">
        <f>IFERROR(INDEX(generale!$A$5:$I$1004,$Z967,4),"")</f>
        <v>0</v>
      </c>
      <c r="AF967" s="32">
        <f>IFERROR(INDEX(generale!$A$5:$I$1004,$Z967,5),"")</f>
        <v>0</v>
      </c>
      <c r="AG967" s="32">
        <f>IFERROR(INDEX(generale!$A$5:$I$1004,$Z967,6),"")</f>
        <v>0</v>
      </c>
      <c r="AH967" s="13">
        <f>IFERROR(INDEX(generale!$A$5:$I$1004,$Z967,7),"")</f>
        <v>0</v>
      </c>
      <c r="AI967" s="13">
        <f>IFERROR(INDEX(generale!$A$5:$I$1004,$Z967,8),"")</f>
        <v>0</v>
      </c>
    </row>
    <row r="968" spans="1:35">
      <c r="A968" s="12" t="str">
        <f t="shared" si="177"/>
        <v/>
      </c>
      <c r="B968" s="42" t="str">
        <f t="shared" si="178"/>
        <v/>
      </c>
      <c r="C968" s="42" t="str">
        <f t="shared" si="179"/>
        <v/>
      </c>
      <c r="D968" s="12" t="str">
        <f t="shared" si="180"/>
        <v/>
      </c>
      <c r="E968" s="12" t="str">
        <f t="shared" si="181"/>
        <v/>
      </c>
      <c r="F968" s="12" t="str">
        <f t="shared" si="182"/>
        <v/>
      </c>
      <c r="G968" s="44" t="str">
        <f t="shared" si="183"/>
        <v/>
      </c>
      <c r="H968" s="44" t="str">
        <f t="shared" si="184"/>
        <v/>
      </c>
      <c r="Z968" s="12">
        <f t="shared" si="185"/>
        <v>966</v>
      </c>
      <c r="AA968" s="12">
        <f t="shared" si="176"/>
        <v>17</v>
      </c>
      <c r="AB968" s="32">
        <f>IFERROR(INDEX(generale!$A$5:$I$1004,$Z968,1),"")</f>
        <v>0</v>
      </c>
      <c r="AC968" s="32">
        <f>IFERROR(INDEX(generale!$A$5:$I$1004,$Z968,2),"")</f>
        <v>0</v>
      </c>
      <c r="AD968" s="32">
        <f>IFERROR(INDEX(generale!$A$5:$I$1004,$Z968,3),"")</f>
        <v>0</v>
      </c>
      <c r="AE968" s="32">
        <f>IFERROR(INDEX(generale!$A$5:$I$1004,$Z968,4),"")</f>
        <v>0</v>
      </c>
      <c r="AF968" s="32">
        <f>IFERROR(INDEX(generale!$A$5:$I$1004,$Z968,5),"")</f>
        <v>0</v>
      </c>
      <c r="AG968" s="32">
        <f>IFERROR(INDEX(generale!$A$5:$I$1004,$Z968,6),"")</f>
        <v>0</v>
      </c>
      <c r="AH968" s="13">
        <f>IFERROR(INDEX(generale!$A$5:$I$1004,$Z968,7),"")</f>
        <v>0</v>
      </c>
      <c r="AI968" s="13">
        <f>IFERROR(INDEX(generale!$A$5:$I$1004,$Z968,8),"")</f>
        <v>0</v>
      </c>
    </row>
    <row r="969" spans="1:35">
      <c r="A969" s="12" t="str">
        <f t="shared" si="177"/>
        <v/>
      </c>
      <c r="B969" s="42" t="str">
        <f t="shared" si="178"/>
        <v/>
      </c>
      <c r="C969" s="42" t="str">
        <f t="shared" si="179"/>
        <v/>
      </c>
      <c r="D969" s="12" t="str">
        <f t="shared" si="180"/>
        <v/>
      </c>
      <c r="E969" s="12" t="str">
        <f t="shared" si="181"/>
        <v/>
      </c>
      <c r="F969" s="12" t="str">
        <f t="shared" si="182"/>
        <v/>
      </c>
      <c r="G969" s="44" t="str">
        <f t="shared" si="183"/>
        <v/>
      </c>
      <c r="H969" s="44" t="str">
        <f t="shared" si="184"/>
        <v/>
      </c>
      <c r="Z969" s="12">
        <f t="shared" si="185"/>
        <v>967</v>
      </c>
      <c r="AA969" s="12">
        <f t="shared" si="176"/>
        <v>17</v>
      </c>
      <c r="AB969" s="32">
        <f>IFERROR(INDEX(generale!$A$5:$I$1004,$Z969,1),"")</f>
        <v>0</v>
      </c>
      <c r="AC969" s="32">
        <f>IFERROR(INDEX(generale!$A$5:$I$1004,$Z969,2),"")</f>
        <v>0</v>
      </c>
      <c r="AD969" s="32">
        <f>IFERROR(INDEX(generale!$A$5:$I$1004,$Z969,3),"")</f>
        <v>0</v>
      </c>
      <c r="AE969" s="32">
        <f>IFERROR(INDEX(generale!$A$5:$I$1004,$Z969,4),"")</f>
        <v>0</v>
      </c>
      <c r="AF969" s="32">
        <f>IFERROR(INDEX(generale!$A$5:$I$1004,$Z969,5),"")</f>
        <v>0</v>
      </c>
      <c r="AG969" s="32">
        <f>IFERROR(INDEX(generale!$A$5:$I$1004,$Z969,6),"")</f>
        <v>0</v>
      </c>
      <c r="AH969" s="13">
        <f>IFERROR(INDEX(generale!$A$5:$I$1004,$Z969,7),"")</f>
        <v>0</v>
      </c>
      <c r="AI969" s="13">
        <f>IFERROR(INDEX(generale!$A$5:$I$1004,$Z969,8),"")</f>
        <v>0</v>
      </c>
    </row>
    <row r="970" spans="1:35">
      <c r="A970" s="12" t="str">
        <f t="shared" si="177"/>
        <v/>
      </c>
      <c r="B970" s="42" t="str">
        <f t="shared" si="178"/>
        <v/>
      </c>
      <c r="C970" s="42" t="str">
        <f t="shared" si="179"/>
        <v/>
      </c>
      <c r="D970" s="12" t="str">
        <f t="shared" si="180"/>
        <v/>
      </c>
      <c r="E970" s="12" t="str">
        <f t="shared" si="181"/>
        <v/>
      </c>
      <c r="F970" s="12" t="str">
        <f t="shared" si="182"/>
        <v/>
      </c>
      <c r="G970" s="44" t="str">
        <f t="shared" si="183"/>
        <v/>
      </c>
      <c r="H970" s="44" t="str">
        <f t="shared" si="184"/>
        <v/>
      </c>
      <c r="Z970" s="12">
        <f t="shared" si="185"/>
        <v>968</v>
      </c>
      <c r="AA970" s="12">
        <f t="shared" si="176"/>
        <v>17</v>
      </c>
      <c r="AB970" s="32">
        <f>IFERROR(INDEX(generale!$A$5:$I$1004,$Z970,1),"")</f>
        <v>0</v>
      </c>
      <c r="AC970" s="32">
        <f>IFERROR(INDEX(generale!$A$5:$I$1004,$Z970,2),"")</f>
        <v>0</v>
      </c>
      <c r="AD970" s="32">
        <f>IFERROR(INDEX(generale!$A$5:$I$1004,$Z970,3),"")</f>
        <v>0</v>
      </c>
      <c r="AE970" s="32">
        <f>IFERROR(INDEX(generale!$A$5:$I$1004,$Z970,4),"")</f>
        <v>0</v>
      </c>
      <c r="AF970" s="32">
        <f>IFERROR(INDEX(generale!$A$5:$I$1004,$Z970,5),"")</f>
        <v>0</v>
      </c>
      <c r="AG970" s="32">
        <f>IFERROR(INDEX(generale!$A$5:$I$1004,$Z970,6),"")</f>
        <v>0</v>
      </c>
      <c r="AH970" s="13">
        <f>IFERROR(INDEX(generale!$A$5:$I$1004,$Z970,7),"")</f>
        <v>0</v>
      </c>
      <c r="AI970" s="13">
        <f>IFERROR(INDEX(generale!$A$5:$I$1004,$Z970,8),"")</f>
        <v>0</v>
      </c>
    </row>
    <row r="971" spans="1:35">
      <c r="A971" s="12" t="str">
        <f t="shared" si="177"/>
        <v/>
      </c>
      <c r="B971" s="42" t="str">
        <f t="shared" si="178"/>
        <v/>
      </c>
      <c r="C971" s="42" t="str">
        <f t="shared" si="179"/>
        <v/>
      </c>
      <c r="D971" s="12" t="str">
        <f t="shared" si="180"/>
        <v/>
      </c>
      <c r="E971" s="12" t="str">
        <f t="shared" si="181"/>
        <v/>
      </c>
      <c r="F971" s="12" t="str">
        <f t="shared" si="182"/>
        <v/>
      </c>
      <c r="G971" s="44" t="str">
        <f t="shared" si="183"/>
        <v/>
      </c>
      <c r="H971" s="44" t="str">
        <f t="shared" si="184"/>
        <v/>
      </c>
      <c r="Z971" s="12">
        <f t="shared" si="185"/>
        <v>969</v>
      </c>
      <c r="AA971" s="12">
        <f t="shared" si="176"/>
        <v>17</v>
      </c>
      <c r="AB971" s="32">
        <f>IFERROR(INDEX(generale!$A$5:$I$1004,$Z971,1),"")</f>
        <v>0</v>
      </c>
      <c r="AC971" s="32">
        <f>IFERROR(INDEX(generale!$A$5:$I$1004,$Z971,2),"")</f>
        <v>0</v>
      </c>
      <c r="AD971" s="32">
        <f>IFERROR(INDEX(generale!$A$5:$I$1004,$Z971,3),"")</f>
        <v>0</v>
      </c>
      <c r="AE971" s="32">
        <f>IFERROR(INDEX(generale!$A$5:$I$1004,$Z971,4),"")</f>
        <v>0</v>
      </c>
      <c r="AF971" s="32">
        <f>IFERROR(INDEX(generale!$A$5:$I$1004,$Z971,5),"")</f>
        <v>0</v>
      </c>
      <c r="AG971" s="32">
        <f>IFERROR(INDEX(generale!$A$5:$I$1004,$Z971,6),"")</f>
        <v>0</v>
      </c>
      <c r="AH971" s="13">
        <f>IFERROR(INDEX(generale!$A$5:$I$1004,$Z971,7),"")</f>
        <v>0</v>
      </c>
      <c r="AI971" s="13">
        <f>IFERROR(INDEX(generale!$A$5:$I$1004,$Z971,8),"")</f>
        <v>0</v>
      </c>
    </row>
    <row r="972" spans="1:35">
      <c r="A972" s="12" t="str">
        <f t="shared" si="177"/>
        <v/>
      </c>
      <c r="B972" s="42" t="str">
        <f t="shared" si="178"/>
        <v/>
      </c>
      <c r="C972" s="42" t="str">
        <f t="shared" si="179"/>
        <v/>
      </c>
      <c r="D972" s="12" t="str">
        <f t="shared" si="180"/>
        <v/>
      </c>
      <c r="E972" s="12" t="str">
        <f t="shared" si="181"/>
        <v/>
      </c>
      <c r="F972" s="12" t="str">
        <f t="shared" si="182"/>
        <v/>
      </c>
      <c r="G972" s="44" t="str">
        <f t="shared" si="183"/>
        <v/>
      </c>
      <c r="H972" s="44" t="str">
        <f t="shared" si="184"/>
        <v/>
      </c>
      <c r="Z972" s="12">
        <f t="shared" si="185"/>
        <v>970</v>
      </c>
      <c r="AA972" s="12">
        <f t="shared" si="176"/>
        <v>17</v>
      </c>
      <c r="AB972" s="32">
        <f>IFERROR(INDEX(generale!$A$5:$I$1004,$Z972,1),"")</f>
        <v>0</v>
      </c>
      <c r="AC972" s="32">
        <f>IFERROR(INDEX(generale!$A$5:$I$1004,$Z972,2),"")</f>
        <v>0</v>
      </c>
      <c r="AD972" s="32">
        <f>IFERROR(INDEX(generale!$A$5:$I$1004,$Z972,3),"")</f>
        <v>0</v>
      </c>
      <c r="AE972" s="32">
        <f>IFERROR(INDEX(generale!$A$5:$I$1004,$Z972,4),"")</f>
        <v>0</v>
      </c>
      <c r="AF972" s="32">
        <f>IFERROR(INDEX(generale!$A$5:$I$1004,$Z972,5),"")</f>
        <v>0</v>
      </c>
      <c r="AG972" s="32">
        <f>IFERROR(INDEX(generale!$A$5:$I$1004,$Z972,6),"")</f>
        <v>0</v>
      </c>
      <c r="AH972" s="13">
        <f>IFERROR(INDEX(generale!$A$5:$I$1004,$Z972,7),"")</f>
        <v>0</v>
      </c>
      <c r="AI972" s="13">
        <f>IFERROR(INDEX(generale!$A$5:$I$1004,$Z972,8),"")</f>
        <v>0</v>
      </c>
    </row>
    <row r="973" spans="1:35">
      <c r="A973" s="12" t="str">
        <f t="shared" si="177"/>
        <v/>
      </c>
      <c r="B973" s="42" t="str">
        <f t="shared" si="178"/>
        <v/>
      </c>
      <c r="C973" s="42" t="str">
        <f t="shared" si="179"/>
        <v/>
      </c>
      <c r="D973" s="12" t="str">
        <f t="shared" si="180"/>
        <v/>
      </c>
      <c r="E973" s="12" t="str">
        <f t="shared" si="181"/>
        <v/>
      </c>
      <c r="F973" s="12" t="str">
        <f t="shared" si="182"/>
        <v/>
      </c>
      <c r="G973" s="44" t="str">
        <f t="shared" si="183"/>
        <v/>
      </c>
      <c r="H973" s="44" t="str">
        <f t="shared" si="184"/>
        <v/>
      </c>
      <c r="Z973" s="12">
        <f t="shared" si="185"/>
        <v>971</v>
      </c>
      <c r="AA973" s="12">
        <f t="shared" si="176"/>
        <v>17</v>
      </c>
      <c r="AB973" s="32">
        <f>IFERROR(INDEX(generale!$A$5:$I$1004,$Z973,1),"")</f>
        <v>0</v>
      </c>
      <c r="AC973" s="32">
        <f>IFERROR(INDEX(generale!$A$5:$I$1004,$Z973,2),"")</f>
        <v>0</v>
      </c>
      <c r="AD973" s="32">
        <f>IFERROR(INDEX(generale!$A$5:$I$1004,$Z973,3),"")</f>
        <v>0</v>
      </c>
      <c r="AE973" s="32">
        <f>IFERROR(INDEX(generale!$A$5:$I$1004,$Z973,4),"")</f>
        <v>0</v>
      </c>
      <c r="AF973" s="32">
        <f>IFERROR(INDEX(generale!$A$5:$I$1004,$Z973,5),"")</f>
        <v>0</v>
      </c>
      <c r="AG973" s="32">
        <f>IFERROR(INDEX(generale!$A$5:$I$1004,$Z973,6),"")</f>
        <v>0</v>
      </c>
      <c r="AH973" s="13">
        <f>IFERROR(INDEX(generale!$A$5:$I$1004,$Z973,7),"")</f>
        <v>0</v>
      </c>
      <c r="AI973" s="13">
        <f>IFERROR(INDEX(generale!$A$5:$I$1004,$Z973,8),"")</f>
        <v>0</v>
      </c>
    </row>
    <row r="974" spans="1:35">
      <c r="A974" s="12" t="str">
        <f t="shared" si="177"/>
        <v/>
      </c>
      <c r="B974" s="42" t="str">
        <f t="shared" si="178"/>
        <v/>
      </c>
      <c r="C974" s="42" t="str">
        <f t="shared" si="179"/>
        <v/>
      </c>
      <c r="D974" s="12" t="str">
        <f t="shared" si="180"/>
        <v/>
      </c>
      <c r="E974" s="12" t="str">
        <f t="shared" si="181"/>
        <v/>
      </c>
      <c r="F974" s="12" t="str">
        <f t="shared" si="182"/>
        <v/>
      </c>
      <c r="G974" s="44" t="str">
        <f t="shared" si="183"/>
        <v/>
      </c>
      <c r="H974" s="44" t="str">
        <f t="shared" si="184"/>
        <v/>
      </c>
      <c r="Z974" s="12">
        <f t="shared" si="185"/>
        <v>972</v>
      </c>
      <c r="AA974" s="12">
        <f t="shared" si="176"/>
        <v>17</v>
      </c>
      <c r="AB974" s="32">
        <f>IFERROR(INDEX(generale!$A$5:$I$1004,$Z974,1),"")</f>
        <v>0</v>
      </c>
      <c r="AC974" s="32">
        <f>IFERROR(INDEX(generale!$A$5:$I$1004,$Z974,2),"")</f>
        <v>0</v>
      </c>
      <c r="AD974" s="32">
        <f>IFERROR(INDEX(generale!$A$5:$I$1004,$Z974,3),"")</f>
        <v>0</v>
      </c>
      <c r="AE974" s="32">
        <f>IFERROR(INDEX(generale!$A$5:$I$1004,$Z974,4),"")</f>
        <v>0</v>
      </c>
      <c r="AF974" s="32">
        <f>IFERROR(INDEX(generale!$A$5:$I$1004,$Z974,5),"")</f>
        <v>0</v>
      </c>
      <c r="AG974" s="32">
        <f>IFERROR(INDEX(generale!$A$5:$I$1004,$Z974,6),"")</f>
        <v>0</v>
      </c>
      <c r="AH974" s="13">
        <f>IFERROR(INDEX(generale!$A$5:$I$1004,$Z974,7),"")</f>
        <v>0</v>
      </c>
      <c r="AI974" s="13">
        <f>IFERROR(INDEX(generale!$A$5:$I$1004,$Z974,8),"")</f>
        <v>0</v>
      </c>
    </row>
    <row r="975" spans="1:35">
      <c r="A975" s="12" t="str">
        <f t="shared" si="177"/>
        <v/>
      </c>
      <c r="B975" s="42" t="str">
        <f t="shared" si="178"/>
        <v/>
      </c>
      <c r="C975" s="42" t="str">
        <f t="shared" si="179"/>
        <v/>
      </c>
      <c r="D975" s="12" t="str">
        <f t="shared" si="180"/>
        <v/>
      </c>
      <c r="E975" s="12" t="str">
        <f t="shared" si="181"/>
        <v/>
      </c>
      <c r="F975" s="12" t="str">
        <f t="shared" si="182"/>
        <v/>
      </c>
      <c r="G975" s="44" t="str">
        <f t="shared" si="183"/>
        <v/>
      </c>
      <c r="H975" s="44" t="str">
        <f t="shared" si="184"/>
        <v/>
      </c>
      <c r="Z975" s="12">
        <f t="shared" si="185"/>
        <v>973</v>
      </c>
      <c r="AA975" s="12">
        <f t="shared" si="176"/>
        <v>17</v>
      </c>
      <c r="AB975" s="32">
        <f>IFERROR(INDEX(generale!$A$5:$I$1004,$Z975,1),"")</f>
        <v>0</v>
      </c>
      <c r="AC975" s="32">
        <f>IFERROR(INDEX(generale!$A$5:$I$1004,$Z975,2),"")</f>
        <v>0</v>
      </c>
      <c r="AD975" s="32">
        <f>IFERROR(INDEX(generale!$A$5:$I$1004,$Z975,3),"")</f>
        <v>0</v>
      </c>
      <c r="AE975" s="32">
        <f>IFERROR(INDEX(generale!$A$5:$I$1004,$Z975,4),"")</f>
        <v>0</v>
      </c>
      <c r="AF975" s="32">
        <f>IFERROR(INDEX(generale!$A$5:$I$1004,$Z975,5),"")</f>
        <v>0</v>
      </c>
      <c r="AG975" s="32">
        <f>IFERROR(INDEX(generale!$A$5:$I$1004,$Z975,6),"")</f>
        <v>0</v>
      </c>
      <c r="AH975" s="13">
        <f>IFERROR(INDEX(generale!$A$5:$I$1004,$Z975,7),"")</f>
        <v>0</v>
      </c>
      <c r="AI975" s="13">
        <f>IFERROR(INDEX(generale!$A$5:$I$1004,$Z975,8),"")</f>
        <v>0</v>
      </c>
    </row>
    <row r="976" spans="1:35">
      <c r="A976" s="12" t="str">
        <f t="shared" si="177"/>
        <v/>
      </c>
      <c r="B976" s="42" t="str">
        <f t="shared" si="178"/>
        <v/>
      </c>
      <c r="C976" s="42" t="str">
        <f t="shared" si="179"/>
        <v/>
      </c>
      <c r="D976" s="12" t="str">
        <f t="shared" si="180"/>
        <v/>
      </c>
      <c r="E976" s="12" t="str">
        <f t="shared" si="181"/>
        <v/>
      </c>
      <c r="F976" s="12" t="str">
        <f t="shared" si="182"/>
        <v/>
      </c>
      <c r="G976" s="44" t="str">
        <f t="shared" si="183"/>
        <v/>
      </c>
      <c r="H976" s="44" t="str">
        <f t="shared" si="184"/>
        <v/>
      </c>
      <c r="Z976" s="12">
        <f t="shared" si="185"/>
        <v>974</v>
      </c>
      <c r="AA976" s="12">
        <f t="shared" si="176"/>
        <v>17</v>
      </c>
      <c r="AB976" s="32">
        <f>IFERROR(INDEX(generale!$A$5:$I$1004,$Z976,1),"")</f>
        <v>0</v>
      </c>
      <c r="AC976" s="32">
        <f>IFERROR(INDEX(generale!$A$5:$I$1004,$Z976,2),"")</f>
        <v>0</v>
      </c>
      <c r="AD976" s="32">
        <f>IFERROR(INDEX(generale!$A$5:$I$1004,$Z976,3),"")</f>
        <v>0</v>
      </c>
      <c r="AE976" s="32">
        <f>IFERROR(INDEX(generale!$A$5:$I$1004,$Z976,4),"")</f>
        <v>0</v>
      </c>
      <c r="AF976" s="32">
        <f>IFERROR(INDEX(generale!$A$5:$I$1004,$Z976,5),"")</f>
        <v>0</v>
      </c>
      <c r="AG976" s="32">
        <f>IFERROR(INDEX(generale!$A$5:$I$1004,$Z976,6),"")</f>
        <v>0</v>
      </c>
      <c r="AH976" s="13">
        <f>IFERROR(INDEX(generale!$A$5:$I$1004,$Z976,7),"")</f>
        <v>0</v>
      </c>
      <c r="AI976" s="13">
        <f>IFERROR(INDEX(generale!$A$5:$I$1004,$Z976,8),"")</f>
        <v>0</v>
      </c>
    </row>
    <row r="977" spans="1:35">
      <c r="A977" s="12" t="str">
        <f t="shared" si="177"/>
        <v/>
      </c>
      <c r="B977" s="42" t="str">
        <f t="shared" si="178"/>
        <v/>
      </c>
      <c r="C977" s="42" t="str">
        <f t="shared" si="179"/>
        <v/>
      </c>
      <c r="D977" s="12" t="str">
        <f t="shared" si="180"/>
        <v/>
      </c>
      <c r="E977" s="12" t="str">
        <f t="shared" si="181"/>
        <v/>
      </c>
      <c r="F977" s="12" t="str">
        <f t="shared" si="182"/>
        <v/>
      </c>
      <c r="G977" s="44" t="str">
        <f t="shared" si="183"/>
        <v/>
      </c>
      <c r="H977" s="44" t="str">
        <f t="shared" si="184"/>
        <v/>
      </c>
      <c r="Z977" s="12">
        <f t="shared" si="185"/>
        <v>975</v>
      </c>
      <c r="AA977" s="12">
        <f t="shared" si="176"/>
        <v>17</v>
      </c>
      <c r="AB977" s="32">
        <f>IFERROR(INDEX(generale!$A$5:$I$1004,$Z977,1),"")</f>
        <v>0</v>
      </c>
      <c r="AC977" s="32">
        <f>IFERROR(INDEX(generale!$A$5:$I$1004,$Z977,2),"")</f>
        <v>0</v>
      </c>
      <c r="AD977" s="32">
        <f>IFERROR(INDEX(generale!$A$5:$I$1004,$Z977,3),"")</f>
        <v>0</v>
      </c>
      <c r="AE977" s="32">
        <f>IFERROR(INDEX(generale!$A$5:$I$1004,$Z977,4),"")</f>
        <v>0</v>
      </c>
      <c r="AF977" s="32">
        <f>IFERROR(INDEX(generale!$A$5:$I$1004,$Z977,5),"")</f>
        <v>0</v>
      </c>
      <c r="AG977" s="32">
        <f>IFERROR(INDEX(generale!$A$5:$I$1004,$Z977,6),"")</f>
        <v>0</v>
      </c>
      <c r="AH977" s="13">
        <f>IFERROR(INDEX(generale!$A$5:$I$1004,$Z977,7),"")</f>
        <v>0</v>
      </c>
      <c r="AI977" s="13">
        <f>IFERROR(INDEX(generale!$A$5:$I$1004,$Z977,8),"")</f>
        <v>0</v>
      </c>
    </row>
    <row r="978" spans="1:35">
      <c r="A978" s="12" t="str">
        <f t="shared" si="177"/>
        <v/>
      </c>
      <c r="B978" s="42" t="str">
        <f t="shared" si="178"/>
        <v/>
      </c>
      <c r="C978" s="42" t="str">
        <f t="shared" si="179"/>
        <v/>
      </c>
      <c r="D978" s="12" t="str">
        <f t="shared" si="180"/>
        <v/>
      </c>
      <c r="E978" s="12" t="str">
        <f t="shared" si="181"/>
        <v/>
      </c>
      <c r="F978" s="12" t="str">
        <f t="shared" si="182"/>
        <v/>
      </c>
      <c r="G978" s="44" t="str">
        <f t="shared" si="183"/>
        <v/>
      </c>
      <c r="H978" s="44" t="str">
        <f t="shared" si="184"/>
        <v/>
      </c>
      <c r="Z978" s="12">
        <f t="shared" si="185"/>
        <v>976</v>
      </c>
      <c r="AA978" s="12">
        <f t="shared" si="176"/>
        <v>17</v>
      </c>
      <c r="AB978" s="32">
        <f>IFERROR(INDEX(generale!$A$5:$I$1004,$Z978,1),"")</f>
        <v>0</v>
      </c>
      <c r="AC978" s="32">
        <f>IFERROR(INDEX(generale!$A$5:$I$1004,$Z978,2),"")</f>
        <v>0</v>
      </c>
      <c r="AD978" s="32">
        <f>IFERROR(INDEX(generale!$A$5:$I$1004,$Z978,3),"")</f>
        <v>0</v>
      </c>
      <c r="AE978" s="32">
        <f>IFERROR(INDEX(generale!$A$5:$I$1004,$Z978,4),"")</f>
        <v>0</v>
      </c>
      <c r="AF978" s="32">
        <f>IFERROR(INDEX(generale!$A$5:$I$1004,$Z978,5),"")</f>
        <v>0</v>
      </c>
      <c r="AG978" s="32">
        <f>IFERROR(INDEX(generale!$A$5:$I$1004,$Z978,6),"")</f>
        <v>0</v>
      </c>
      <c r="AH978" s="13">
        <f>IFERROR(INDEX(generale!$A$5:$I$1004,$Z978,7),"")</f>
        <v>0</v>
      </c>
      <c r="AI978" s="13">
        <f>IFERROR(INDEX(generale!$A$5:$I$1004,$Z978,8),"")</f>
        <v>0</v>
      </c>
    </row>
    <row r="979" spans="1:35">
      <c r="A979" s="12" t="str">
        <f t="shared" si="177"/>
        <v/>
      </c>
      <c r="B979" s="42" t="str">
        <f t="shared" si="178"/>
        <v/>
      </c>
      <c r="C979" s="42" t="str">
        <f t="shared" si="179"/>
        <v/>
      </c>
      <c r="D979" s="12" t="str">
        <f t="shared" si="180"/>
        <v/>
      </c>
      <c r="E979" s="12" t="str">
        <f t="shared" si="181"/>
        <v/>
      </c>
      <c r="F979" s="12" t="str">
        <f t="shared" si="182"/>
        <v/>
      </c>
      <c r="G979" s="44" t="str">
        <f t="shared" si="183"/>
        <v/>
      </c>
      <c r="H979" s="44" t="str">
        <f t="shared" si="184"/>
        <v/>
      </c>
      <c r="Z979" s="12">
        <f t="shared" si="185"/>
        <v>977</v>
      </c>
      <c r="AA979" s="12">
        <f t="shared" si="176"/>
        <v>17</v>
      </c>
      <c r="AB979" s="32">
        <f>IFERROR(INDEX(generale!$A$5:$I$1004,$Z979,1),"")</f>
        <v>0</v>
      </c>
      <c r="AC979" s="32">
        <f>IFERROR(INDEX(generale!$A$5:$I$1004,$Z979,2),"")</f>
        <v>0</v>
      </c>
      <c r="AD979" s="32">
        <f>IFERROR(INDEX(generale!$A$5:$I$1004,$Z979,3),"")</f>
        <v>0</v>
      </c>
      <c r="AE979" s="32">
        <f>IFERROR(INDEX(generale!$A$5:$I$1004,$Z979,4),"")</f>
        <v>0</v>
      </c>
      <c r="AF979" s="32">
        <f>IFERROR(INDEX(generale!$A$5:$I$1004,$Z979,5),"")</f>
        <v>0</v>
      </c>
      <c r="AG979" s="32">
        <f>IFERROR(INDEX(generale!$A$5:$I$1004,$Z979,6),"")</f>
        <v>0</v>
      </c>
      <c r="AH979" s="13">
        <f>IFERROR(INDEX(generale!$A$5:$I$1004,$Z979,7),"")</f>
        <v>0</v>
      </c>
      <c r="AI979" s="13">
        <f>IFERROR(INDEX(generale!$A$5:$I$1004,$Z979,8),"")</f>
        <v>0</v>
      </c>
    </row>
    <row r="980" spans="1:35">
      <c r="A980" s="12" t="str">
        <f t="shared" si="177"/>
        <v/>
      </c>
      <c r="B980" s="42" t="str">
        <f t="shared" si="178"/>
        <v/>
      </c>
      <c r="C980" s="42" t="str">
        <f t="shared" si="179"/>
        <v/>
      </c>
      <c r="D980" s="12" t="str">
        <f t="shared" si="180"/>
        <v/>
      </c>
      <c r="E980" s="12" t="str">
        <f t="shared" si="181"/>
        <v/>
      </c>
      <c r="F980" s="12" t="str">
        <f t="shared" si="182"/>
        <v/>
      </c>
      <c r="G980" s="44" t="str">
        <f t="shared" si="183"/>
        <v/>
      </c>
      <c r="H980" s="44" t="str">
        <f t="shared" si="184"/>
        <v/>
      </c>
      <c r="Z980" s="12">
        <f t="shared" si="185"/>
        <v>978</v>
      </c>
      <c r="AA980" s="12">
        <f t="shared" si="176"/>
        <v>17</v>
      </c>
      <c r="AB980" s="32">
        <f>IFERROR(INDEX(generale!$A$5:$I$1004,$Z980,1),"")</f>
        <v>0</v>
      </c>
      <c r="AC980" s="32">
        <f>IFERROR(INDEX(generale!$A$5:$I$1004,$Z980,2),"")</f>
        <v>0</v>
      </c>
      <c r="AD980" s="32">
        <f>IFERROR(INDEX(generale!$A$5:$I$1004,$Z980,3),"")</f>
        <v>0</v>
      </c>
      <c r="AE980" s="32">
        <f>IFERROR(INDEX(generale!$A$5:$I$1004,$Z980,4),"")</f>
        <v>0</v>
      </c>
      <c r="AF980" s="32">
        <f>IFERROR(INDEX(generale!$A$5:$I$1004,$Z980,5),"")</f>
        <v>0</v>
      </c>
      <c r="AG980" s="32">
        <f>IFERROR(INDEX(generale!$A$5:$I$1004,$Z980,6),"")</f>
        <v>0</v>
      </c>
      <c r="AH980" s="13">
        <f>IFERROR(INDEX(generale!$A$5:$I$1004,$Z980,7),"")</f>
        <v>0</v>
      </c>
      <c r="AI980" s="13">
        <f>IFERROR(INDEX(generale!$A$5:$I$1004,$Z980,8),"")</f>
        <v>0</v>
      </c>
    </row>
    <row r="981" spans="1:35">
      <c r="A981" s="12" t="str">
        <f t="shared" si="177"/>
        <v/>
      </c>
      <c r="B981" s="42" t="str">
        <f t="shared" si="178"/>
        <v/>
      </c>
      <c r="C981" s="42" t="str">
        <f t="shared" si="179"/>
        <v/>
      </c>
      <c r="D981" s="12" t="str">
        <f t="shared" si="180"/>
        <v/>
      </c>
      <c r="E981" s="12" t="str">
        <f t="shared" si="181"/>
        <v/>
      </c>
      <c r="F981" s="12" t="str">
        <f t="shared" si="182"/>
        <v/>
      </c>
      <c r="G981" s="44" t="str">
        <f t="shared" si="183"/>
        <v/>
      </c>
      <c r="H981" s="44" t="str">
        <f t="shared" si="184"/>
        <v/>
      </c>
      <c r="Z981" s="12">
        <f t="shared" si="185"/>
        <v>979</v>
      </c>
      <c r="AA981" s="12">
        <f t="shared" si="176"/>
        <v>17</v>
      </c>
      <c r="AB981" s="32">
        <f>IFERROR(INDEX(generale!$A$5:$I$1004,$Z981,1),"")</f>
        <v>0</v>
      </c>
      <c r="AC981" s="32">
        <f>IFERROR(INDEX(generale!$A$5:$I$1004,$Z981,2),"")</f>
        <v>0</v>
      </c>
      <c r="AD981" s="32">
        <f>IFERROR(INDEX(generale!$A$5:$I$1004,$Z981,3),"")</f>
        <v>0</v>
      </c>
      <c r="AE981" s="32">
        <f>IFERROR(INDEX(generale!$A$5:$I$1004,$Z981,4),"")</f>
        <v>0</v>
      </c>
      <c r="AF981" s="32">
        <f>IFERROR(INDEX(generale!$A$5:$I$1004,$Z981,5),"")</f>
        <v>0</v>
      </c>
      <c r="AG981" s="32">
        <f>IFERROR(INDEX(generale!$A$5:$I$1004,$Z981,6),"")</f>
        <v>0</v>
      </c>
      <c r="AH981" s="13">
        <f>IFERROR(INDEX(generale!$A$5:$I$1004,$Z981,7),"")</f>
        <v>0</v>
      </c>
      <c r="AI981" s="13">
        <f>IFERROR(INDEX(generale!$A$5:$I$1004,$Z981,8),"")</f>
        <v>0</v>
      </c>
    </row>
    <row r="982" spans="1:35">
      <c r="A982" s="12" t="str">
        <f t="shared" si="177"/>
        <v/>
      </c>
      <c r="B982" s="42" t="str">
        <f t="shared" si="178"/>
        <v/>
      </c>
      <c r="C982" s="42" t="str">
        <f t="shared" si="179"/>
        <v/>
      </c>
      <c r="D982" s="12" t="str">
        <f t="shared" si="180"/>
        <v/>
      </c>
      <c r="E982" s="12" t="str">
        <f t="shared" si="181"/>
        <v/>
      </c>
      <c r="F982" s="12" t="str">
        <f t="shared" si="182"/>
        <v/>
      </c>
      <c r="G982" s="44" t="str">
        <f t="shared" si="183"/>
        <v/>
      </c>
      <c r="H982" s="44" t="str">
        <f t="shared" si="184"/>
        <v/>
      </c>
      <c r="Z982" s="12">
        <f t="shared" si="185"/>
        <v>980</v>
      </c>
      <c r="AA982" s="12">
        <f t="shared" si="176"/>
        <v>17</v>
      </c>
      <c r="AB982" s="32">
        <f>IFERROR(INDEX(generale!$A$5:$I$1004,$Z982,1),"")</f>
        <v>0</v>
      </c>
      <c r="AC982" s="32">
        <f>IFERROR(INDEX(generale!$A$5:$I$1004,$Z982,2),"")</f>
        <v>0</v>
      </c>
      <c r="AD982" s="32">
        <f>IFERROR(INDEX(generale!$A$5:$I$1004,$Z982,3),"")</f>
        <v>0</v>
      </c>
      <c r="AE982" s="32">
        <f>IFERROR(INDEX(generale!$A$5:$I$1004,$Z982,4),"")</f>
        <v>0</v>
      </c>
      <c r="AF982" s="32">
        <f>IFERROR(INDEX(generale!$A$5:$I$1004,$Z982,5),"")</f>
        <v>0</v>
      </c>
      <c r="AG982" s="32">
        <f>IFERROR(INDEX(generale!$A$5:$I$1004,$Z982,6),"")</f>
        <v>0</v>
      </c>
      <c r="AH982" s="13">
        <f>IFERROR(INDEX(generale!$A$5:$I$1004,$Z982,7),"")</f>
        <v>0</v>
      </c>
      <c r="AI982" s="13">
        <f>IFERROR(INDEX(generale!$A$5:$I$1004,$Z982,8),"")</f>
        <v>0</v>
      </c>
    </row>
    <row r="983" spans="1:35">
      <c r="A983" s="12" t="str">
        <f t="shared" si="177"/>
        <v/>
      </c>
      <c r="B983" s="42" t="str">
        <f t="shared" si="178"/>
        <v/>
      </c>
      <c r="C983" s="42" t="str">
        <f t="shared" si="179"/>
        <v/>
      </c>
      <c r="D983" s="12" t="str">
        <f t="shared" si="180"/>
        <v/>
      </c>
      <c r="E983" s="12" t="str">
        <f t="shared" si="181"/>
        <v/>
      </c>
      <c r="F983" s="12" t="str">
        <f t="shared" si="182"/>
        <v/>
      </c>
      <c r="G983" s="44" t="str">
        <f t="shared" si="183"/>
        <v/>
      </c>
      <c r="H983" s="44" t="str">
        <f t="shared" si="184"/>
        <v/>
      </c>
      <c r="Z983" s="12">
        <f t="shared" si="185"/>
        <v>981</v>
      </c>
      <c r="AA983" s="12">
        <f t="shared" si="176"/>
        <v>17</v>
      </c>
      <c r="AB983" s="32">
        <f>IFERROR(INDEX(generale!$A$5:$I$1004,$Z983,1),"")</f>
        <v>0</v>
      </c>
      <c r="AC983" s="32">
        <f>IFERROR(INDEX(generale!$A$5:$I$1004,$Z983,2),"")</f>
        <v>0</v>
      </c>
      <c r="AD983" s="32">
        <f>IFERROR(INDEX(generale!$A$5:$I$1004,$Z983,3),"")</f>
        <v>0</v>
      </c>
      <c r="AE983" s="32">
        <f>IFERROR(INDEX(generale!$A$5:$I$1004,$Z983,4),"")</f>
        <v>0</v>
      </c>
      <c r="AF983" s="32">
        <f>IFERROR(INDEX(generale!$A$5:$I$1004,$Z983,5),"")</f>
        <v>0</v>
      </c>
      <c r="AG983" s="32">
        <f>IFERROR(INDEX(generale!$A$5:$I$1004,$Z983,6),"")</f>
        <v>0</v>
      </c>
      <c r="AH983" s="13">
        <f>IFERROR(INDEX(generale!$A$5:$I$1004,$Z983,7),"")</f>
        <v>0</v>
      </c>
      <c r="AI983" s="13">
        <f>IFERROR(INDEX(generale!$A$5:$I$1004,$Z983,8),"")</f>
        <v>0</v>
      </c>
    </row>
    <row r="984" spans="1:35">
      <c r="A984" s="12" t="str">
        <f t="shared" si="177"/>
        <v/>
      </c>
      <c r="B984" s="42" t="str">
        <f t="shared" si="178"/>
        <v/>
      </c>
      <c r="C984" s="42" t="str">
        <f t="shared" si="179"/>
        <v/>
      </c>
      <c r="D984" s="12" t="str">
        <f t="shared" si="180"/>
        <v/>
      </c>
      <c r="E984" s="12" t="str">
        <f t="shared" si="181"/>
        <v/>
      </c>
      <c r="F984" s="12" t="str">
        <f t="shared" si="182"/>
        <v/>
      </c>
      <c r="G984" s="44" t="str">
        <f t="shared" si="183"/>
        <v/>
      </c>
      <c r="H984" s="44" t="str">
        <f t="shared" si="184"/>
        <v/>
      </c>
      <c r="Z984" s="12">
        <f t="shared" si="185"/>
        <v>982</v>
      </c>
      <c r="AA984" s="12">
        <f t="shared" si="176"/>
        <v>17</v>
      </c>
      <c r="AB984" s="32">
        <f>IFERROR(INDEX(generale!$A$5:$I$1004,$Z984,1),"")</f>
        <v>0</v>
      </c>
      <c r="AC984" s="32">
        <f>IFERROR(INDEX(generale!$A$5:$I$1004,$Z984,2),"")</f>
        <v>0</v>
      </c>
      <c r="AD984" s="32">
        <f>IFERROR(INDEX(generale!$A$5:$I$1004,$Z984,3),"")</f>
        <v>0</v>
      </c>
      <c r="AE984" s="32">
        <f>IFERROR(INDEX(generale!$A$5:$I$1004,$Z984,4),"")</f>
        <v>0</v>
      </c>
      <c r="AF984" s="32">
        <f>IFERROR(INDEX(generale!$A$5:$I$1004,$Z984,5),"")</f>
        <v>0</v>
      </c>
      <c r="AG984" s="32">
        <f>IFERROR(INDEX(generale!$A$5:$I$1004,$Z984,6),"")</f>
        <v>0</v>
      </c>
      <c r="AH984" s="13">
        <f>IFERROR(INDEX(generale!$A$5:$I$1004,$Z984,7),"")</f>
        <v>0</v>
      </c>
      <c r="AI984" s="13">
        <f>IFERROR(INDEX(generale!$A$5:$I$1004,$Z984,8),"")</f>
        <v>0</v>
      </c>
    </row>
    <row r="985" spans="1:35">
      <c r="A985" s="12" t="str">
        <f t="shared" si="177"/>
        <v/>
      </c>
      <c r="B985" s="42" t="str">
        <f t="shared" si="178"/>
        <v/>
      </c>
      <c r="C985" s="42" t="str">
        <f t="shared" si="179"/>
        <v/>
      </c>
      <c r="D985" s="12" t="str">
        <f t="shared" si="180"/>
        <v/>
      </c>
      <c r="E985" s="12" t="str">
        <f t="shared" si="181"/>
        <v/>
      </c>
      <c r="F985" s="12" t="str">
        <f t="shared" si="182"/>
        <v/>
      </c>
      <c r="G985" s="44" t="str">
        <f t="shared" si="183"/>
        <v/>
      </c>
      <c r="H985" s="44" t="str">
        <f t="shared" si="184"/>
        <v/>
      </c>
      <c r="Z985" s="12">
        <f t="shared" si="185"/>
        <v>983</v>
      </c>
      <c r="AA985" s="12">
        <f t="shared" si="176"/>
        <v>17</v>
      </c>
      <c r="AB985" s="32">
        <f>IFERROR(INDEX(generale!$A$5:$I$1004,$Z985,1),"")</f>
        <v>0</v>
      </c>
      <c r="AC985" s="32">
        <f>IFERROR(INDEX(generale!$A$5:$I$1004,$Z985,2),"")</f>
        <v>0</v>
      </c>
      <c r="AD985" s="32">
        <f>IFERROR(INDEX(generale!$A$5:$I$1004,$Z985,3),"")</f>
        <v>0</v>
      </c>
      <c r="AE985" s="32">
        <f>IFERROR(INDEX(generale!$A$5:$I$1004,$Z985,4),"")</f>
        <v>0</v>
      </c>
      <c r="AF985" s="32">
        <f>IFERROR(INDEX(generale!$A$5:$I$1004,$Z985,5),"")</f>
        <v>0</v>
      </c>
      <c r="AG985" s="32">
        <f>IFERROR(INDEX(generale!$A$5:$I$1004,$Z985,6),"")</f>
        <v>0</v>
      </c>
      <c r="AH985" s="13">
        <f>IFERROR(INDEX(generale!$A$5:$I$1004,$Z985,7),"")</f>
        <v>0</v>
      </c>
      <c r="AI985" s="13">
        <f>IFERROR(INDEX(generale!$A$5:$I$1004,$Z985,8),"")</f>
        <v>0</v>
      </c>
    </row>
    <row r="986" spans="1:35">
      <c r="A986" s="12" t="str">
        <f t="shared" si="177"/>
        <v/>
      </c>
      <c r="B986" s="42" t="str">
        <f t="shared" si="178"/>
        <v/>
      </c>
      <c r="C986" s="42" t="str">
        <f t="shared" si="179"/>
        <v/>
      </c>
      <c r="D986" s="12" t="str">
        <f t="shared" si="180"/>
        <v/>
      </c>
      <c r="E986" s="12" t="str">
        <f t="shared" si="181"/>
        <v/>
      </c>
      <c r="F986" s="12" t="str">
        <f t="shared" si="182"/>
        <v/>
      </c>
      <c r="G986" s="44" t="str">
        <f t="shared" si="183"/>
        <v/>
      </c>
      <c r="H986" s="44" t="str">
        <f t="shared" si="184"/>
        <v/>
      </c>
      <c r="Z986" s="12">
        <f t="shared" si="185"/>
        <v>984</v>
      </c>
      <c r="AA986" s="12">
        <f t="shared" si="176"/>
        <v>17</v>
      </c>
      <c r="AB986" s="32">
        <f>IFERROR(INDEX(generale!$A$5:$I$1004,$Z986,1),"")</f>
        <v>0</v>
      </c>
      <c r="AC986" s="32">
        <f>IFERROR(INDEX(generale!$A$5:$I$1004,$Z986,2),"")</f>
        <v>0</v>
      </c>
      <c r="AD986" s="32">
        <f>IFERROR(INDEX(generale!$A$5:$I$1004,$Z986,3),"")</f>
        <v>0</v>
      </c>
      <c r="AE986" s="32">
        <f>IFERROR(INDEX(generale!$A$5:$I$1004,$Z986,4),"")</f>
        <v>0</v>
      </c>
      <c r="AF986" s="32">
        <f>IFERROR(INDEX(generale!$A$5:$I$1004,$Z986,5),"")</f>
        <v>0</v>
      </c>
      <c r="AG986" s="32">
        <f>IFERROR(INDEX(generale!$A$5:$I$1004,$Z986,6),"")</f>
        <v>0</v>
      </c>
      <c r="AH986" s="13">
        <f>IFERROR(INDEX(generale!$A$5:$I$1004,$Z986,7),"")</f>
        <v>0</v>
      </c>
      <c r="AI986" s="13">
        <f>IFERROR(INDEX(generale!$A$5:$I$1004,$Z986,8),"")</f>
        <v>0</v>
      </c>
    </row>
    <row r="987" spans="1:35">
      <c r="A987" s="12" t="str">
        <f t="shared" si="177"/>
        <v/>
      </c>
      <c r="B987" s="42" t="str">
        <f t="shared" si="178"/>
        <v/>
      </c>
      <c r="C987" s="42" t="str">
        <f t="shared" si="179"/>
        <v/>
      </c>
      <c r="D987" s="12" t="str">
        <f t="shared" si="180"/>
        <v/>
      </c>
      <c r="E987" s="12" t="str">
        <f t="shared" si="181"/>
        <v/>
      </c>
      <c r="F987" s="12" t="str">
        <f t="shared" si="182"/>
        <v/>
      </c>
      <c r="G987" s="44" t="str">
        <f t="shared" si="183"/>
        <v/>
      </c>
      <c r="H987" s="44" t="str">
        <f t="shared" si="184"/>
        <v/>
      </c>
      <c r="Z987" s="12">
        <f t="shared" si="185"/>
        <v>985</v>
      </c>
      <c r="AA987" s="12">
        <f t="shared" si="176"/>
        <v>17</v>
      </c>
      <c r="AB987" s="32">
        <f>IFERROR(INDEX(generale!$A$5:$I$1004,$Z987,1),"")</f>
        <v>0</v>
      </c>
      <c r="AC987" s="32">
        <f>IFERROR(INDEX(generale!$A$5:$I$1004,$Z987,2),"")</f>
        <v>0</v>
      </c>
      <c r="AD987" s="32">
        <f>IFERROR(INDEX(generale!$A$5:$I$1004,$Z987,3),"")</f>
        <v>0</v>
      </c>
      <c r="AE987" s="32">
        <f>IFERROR(INDEX(generale!$A$5:$I$1004,$Z987,4),"")</f>
        <v>0</v>
      </c>
      <c r="AF987" s="32">
        <f>IFERROR(INDEX(generale!$A$5:$I$1004,$Z987,5),"")</f>
        <v>0</v>
      </c>
      <c r="AG987" s="32">
        <f>IFERROR(INDEX(generale!$A$5:$I$1004,$Z987,6),"")</f>
        <v>0</v>
      </c>
      <c r="AH987" s="13">
        <f>IFERROR(INDEX(generale!$A$5:$I$1004,$Z987,7),"")</f>
        <v>0</v>
      </c>
      <c r="AI987" s="13">
        <f>IFERROR(INDEX(generale!$A$5:$I$1004,$Z987,8),"")</f>
        <v>0</v>
      </c>
    </row>
    <row r="988" spans="1:35">
      <c r="A988" s="12" t="str">
        <f t="shared" si="177"/>
        <v/>
      </c>
      <c r="B988" s="42" t="str">
        <f t="shared" si="178"/>
        <v/>
      </c>
      <c r="C988" s="42" t="str">
        <f t="shared" si="179"/>
        <v/>
      </c>
      <c r="D988" s="12" t="str">
        <f t="shared" si="180"/>
        <v/>
      </c>
      <c r="E988" s="12" t="str">
        <f t="shared" si="181"/>
        <v/>
      </c>
      <c r="F988" s="12" t="str">
        <f t="shared" si="182"/>
        <v/>
      </c>
      <c r="G988" s="44" t="str">
        <f t="shared" si="183"/>
        <v/>
      </c>
      <c r="H988" s="44" t="str">
        <f t="shared" si="184"/>
        <v/>
      </c>
      <c r="Z988" s="12">
        <f t="shared" si="185"/>
        <v>986</v>
      </c>
      <c r="AA988" s="12">
        <f t="shared" si="176"/>
        <v>17</v>
      </c>
      <c r="AB988" s="32">
        <f>IFERROR(INDEX(generale!$A$5:$I$1004,$Z988,1),"")</f>
        <v>0</v>
      </c>
      <c r="AC988" s="32">
        <f>IFERROR(INDEX(generale!$A$5:$I$1004,$Z988,2),"")</f>
        <v>0</v>
      </c>
      <c r="AD988" s="32">
        <f>IFERROR(INDEX(generale!$A$5:$I$1004,$Z988,3),"")</f>
        <v>0</v>
      </c>
      <c r="AE988" s="32">
        <f>IFERROR(INDEX(generale!$A$5:$I$1004,$Z988,4),"")</f>
        <v>0</v>
      </c>
      <c r="AF988" s="32">
        <f>IFERROR(INDEX(generale!$A$5:$I$1004,$Z988,5),"")</f>
        <v>0</v>
      </c>
      <c r="AG988" s="32">
        <f>IFERROR(INDEX(generale!$A$5:$I$1004,$Z988,6),"")</f>
        <v>0</v>
      </c>
      <c r="AH988" s="13">
        <f>IFERROR(INDEX(generale!$A$5:$I$1004,$Z988,7),"")</f>
        <v>0</v>
      </c>
      <c r="AI988" s="13">
        <f>IFERROR(INDEX(generale!$A$5:$I$1004,$Z988,8),"")</f>
        <v>0</v>
      </c>
    </row>
    <row r="989" spans="1:35">
      <c r="A989" s="12" t="str">
        <f t="shared" si="177"/>
        <v/>
      </c>
      <c r="B989" s="42" t="str">
        <f t="shared" si="178"/>
        <v/>
      </c>
      <c r="C989" s="42" t="str">
        <f t="shared" si="179"/>
        <v/>
      </c>
      <c r="D989" s="12" t="str">
        <f t="shared" si="180"/>
        <v/>
      </c>
      <c r="E989" s="12" t="str">
        <f t="shared" si="181"/>
        <v/>
      </c>
      <c r="F989" s="12" t="str">
        <f t="shared" si="182"/>
        <v/>
      </c>
      <c r="G989" s="44" t="str">
        <f t="shared" si="183"/>
        <v/>
      </c>
      <c r="H989" s="44" t="str">
        <f t="shared" si="184"/>
        <v/>
      </c>
      <c r="Z989" s="12">
        <f t="shared" si="185"/>
        <v>987</v>
      </c>
      <c r="AA989" s="12">
        <f t="shared" si="176"/>
        <v>17</v>
      </c>
      <c r="AB989" s="32">
        <f>IFERROR(INDEX(generale!$A$5:$I$1004,$Z989,1),"")</f>
        <v>0</v>
      </c>
      <c r="AC989" s="32">
        <f>IFERROR(INDEX(generale!$A$5:$I$1004,$Z989,2),"")</f>
        <v>0</v>
      </c>
      <c r="AD989" s="32">
        <f>IFERROR(INDEX(generale!$A$5:$I$1004,$Z989,3),"")</f>
        <v>0</v>
      </c>
      <c r="AE989" s="32">
        <f>IFERROR(INDEX(generale!$A$5:$I$1004,$Z989,4),"")</f>
        <v>0</v>
      </c>
      <c r="AF989" s="32">
        <f>IFERROR(INDEX(generale!$A$5:$I$1004,$Z989,5),"")</f>
        <v>0</v>
      </c>
      <c r="AG989" s="32">
        <f>IFERROR(INDEX(generale!$A$5:$I$1004,$Z989,6),"")</f>
        <v>0</v>
      </c>
      <c r="AH989" s="13">
        <f>IFERROR(INDEX(generale!$A$5:$I$1004,$Z989,7),"")</f>
        <v>0</v>
      </c>
      <c r="AI989" s="13">
        <f>IFERROR(INDEX(generale!$A$5:$I$1004,$Z989,8),"")</f>
        <v>0</v>
      </c>
    </row>
    <row r="990" spans="1:35">
      <c r="A990" s="12" t="str">
        <f t="shared" si="177"/>
        <v/>
      </c>
      <c r="B990" s="42" t="str">
        <f t="shared" si="178"/>
        <v/>
      </c>
      <c r="C990" s="42" t="str">
        <f t="shared" si="179"/>
        <v/>
      </c>
      <c r="D990" s="12" t="str">
        <f t="shared" si="180"/>
        <v/>
      </c>
      <c r="E990" s="12" t="str">
        <f t="shared" si="181"/>
        <v/>
      </c>
      <c r="F990" s="12" t="str">
        <f t="shared" si="182"/>
        <v/>
      </c>
      <c r="G990" s="44" t="str">
        <f t="shared" si="183"/>
        <v/>
      </c>
      <c r="H990" s="44" t="str">
        <f t="shared" si="184"/>
        <v/>
      </c>
      <c r="Z990" s="12">
        <f t="shared" si="185"/>
        <v>988</v>
      </c>
      <c r="AA990" s="12">
        <f t="shared" si="176"/>
        <v>17</v>
      </c>
      <c r="AB990" s="32">
        <f>IFERROR(INDEX(generale!$A$5:$I$1004,$Z990,1),"")</f>
        <v>0</v>
      </c>
      <c r="AC990" s="32">
        <f>IFERROR(INDEX(generale!$A$5:$I$1004,$Z990,2),"")</f>
        <v>0</v>
      </c>
      <c r="AD990" s="32">
        <f>IFERROR(INDEX(generale!$A$5:$I$1004,$Z990,3),"")</f>
        <v>0</v>
      </c>
      <c r="AE990" s="32">
        <f>IFERROR(INDEX(generale!$A$5:$I$1004,$Z990,4),"")</f>
        <v>0</v>
      </c>
      <c r="AF990" s="32">
        <f>IFERROR(INDEX(generale!$A$5:$I$1004,$Z990,5),"")</f>
        <v>0</v>
      </c>
      <c r="AG990" s="32">
        <f>IFERROR(INDEX(generale!$A$5:$I$1004,$Z990,6),"")</f>
        <v>0</v>
      </c>
      <c r="AH990" s="13">
        <f>IFERROR(INDEX(generale!$A$5:$I$1004,$Z990,7),"")</f>
        <v>0</v>
      </c>
      <c r="AI990" s="13">
        <f>IFERROR(INDEX(generale!$A$5:$I$1004,$Z990,8),"")</f>
        <v>0</v>
      </c>
    </row>
    <row r="991" spans="1:35">
      <c r="A991" s="12" t="str">
        <f t="shared" si="177"/>
        <v/>
      </c>
      <c r="B991" s="42" t="str">
        <f t="shared" si="178"/>
        <v/>
      </c>
      <c r="C991" s="42" t="str">
        <f t="shared" si="179"/>
        <v/>
      </c>
      <c r="D991" s="12" t="str">
        <f t="shared" si="180"/>
        <v/>
      </c>
      <c r="E991" s="12" t="str">
        <f t="shared" si="181"/>
        <v/>
      </c>
      <c r="F991" s="12" t="str">
        <f t="shared" si="182"/>
        <v/>
      </c>
      <c r="G991" s="44" t="str">
        <f t="shared" si="183"/>
        <v/>
      </c>
      <c r="H991" s="44" t="str">
        <f t="shared" si="184"/>
        <v/>
      </c>
      <c r="Z991" s="12">
        <f t="shared" si="185"/>
        <v>989</v>
      </c>
      <c r="AA991" s="12">
        <f t="shared" si="176"/>
        <v>17</v>
      </c>
      <c r="AB991" s="32">
        <f>IFERROR(INDEX(generale!$A$5:$I$1004,$Z991,1),"")</f>
        <v>0</v>
      </c>
      <c r="AC991" s="32">
        <f>IFERROR(INDEX(generale!$A$5:$I$1004,$Z991,2),"")</f>
        <v>0</v>
      </c>
      <c r="AD991" s="32">
        <f>IFERROR(INDEX(generale!$A$5:$I$1004,$Z991,3),"")</f>
        <v>0</v>
      </c>
      <c r="AE991" s="32">
        <f>IFERROR(INDEX(generale!$A$5:$I$1004,$Z991,4),"")</f>
        <v>0</v>
      </c>
      <c r="AF991" s="32">
        <f>IFERROR(INDEX(generale!$A$5:$I$1004,$Z991,5),"")</f>
        <v>0</v>
      </c>
      <c r="AG991" s="32">
        <f>IFERROR(INDEX(generale!$A$5:$I$1004,$Z991,6),"")</f>
        <v>0</v>
      </c>
      <c r="AH991" s="13">
        <f>IFERROR(INDEX(generale!$A$5:$I$1004,$Z991,7),"")</f>
        <v>0</v>
      </c>
      <c r="AI991" s="13">
        <f>IFERROR(INDEX(generale!$A$5:$I$1004,$Z991,8),"")</f>
        <v>0</v>
      </c>
    </row>
    <row r="992" spans="1:35">
      <c r="A992" s="12" t="str">
        <f t="shared" si="177"/>
        <v/>
      </c>
      <c r="B992" s="42" t="str">
        <f t="shared" si="178"/>
        <v/>
      </c>
      <c r="C992" s="42" t="str">
        <f t="shared" si="179"/>
        <v/>
      </c>
      <c r="D992" s="12" t="str">
        <f t="shared" si="180"/>
        <v/>
      </c>
      <c r="E992" s="12" t="str">
        <f t="shared" si="181"/>
        <v/>
      </c>
      <c r="F992" s="12" t="str">
        <f t="shared" si="182"/>
        <v/>
      </c>
      <c r="G992" s="44" t="str">
        <f t="shared" si="183"/>
        <v/>
      </c>
      <c r="H992" s="44" t="str">
        <f t="shared" si="184"/>
        <v/>
      </c>
      <c r="Z992" s="12">
        <f t="shared" si="185"/>
        <v>990</v>
      </c>
      <c r="AA992" s="12">
        <f t="shared" si="176"/>
        <v>17</v>
      </c>
      <c r="AB992" s="32">
        <f>IFERROR(INDEX(generale!$A$5:$I$1004,$Z992,1),"")</f>
        <v>0</v>
      </c>
      <c r="AC992" s="32">
        <f>IFERROR(INDEX(generale!$A$5:$I$1004,$Z992,2),"")</f>
        <v>0</v>
      </c>
      <c r="AD992" s="32">
        <f>IFERROR(INDEX(generale!$A$5:$I$1004,$Z992,3),"")</f>
        <v>0</v>
      </c>
      <c r="AE992" s="32">
        <f>IFERROR(INDEX(generale!$A$5:$I$1004,$Z992,4),"")</f>
        <v>0</v>
      </c>
      <c r="AF992" s="32">
        <f>IFERROR(INDEX(generale!$A$5:$I$1004,$Z992,5),"")</f>
        <v>0</v>
      </c>
      <c r="AG992" s="32">
        <f>IFERROR(INDEX(generale!$A$5:$I$1004,$Z992,6),"")</f>
        <v>0</v>
      </c>
      <c r="AH992" s="13">
        <f>IFERROR(INDEX(generale!$A$5:$I$1004,$Z992,7),"")</f>
        <v>0</v>
      </c>
      <c r="AI992" s="13">
        <f>IFERROR(INDEX(generale!$A$5:$I$1004,$Z992,8),"")</f>
        <v>0</v>
      </c>
    </row>
    <row r="993" spans="1:35">
      <c r="A993" s="12" t="str">
        <f t="shared" si="177"/>
        <v/>
      </c>
      <c r="B993" s="42" t="str">
        <f t="shared" si="178"/>
        <v/>
      </c>
      <c r="C993" s="42" t="str">
        <f t="shared" si="179"/>
        <v/>
      </c>
      <c r="D993" s="12" t="str">
        <f t="shared" si="180"/>
        <v/>
      </c>
      <c r="E993" s="12" t="str">
        <f t="shared" si="181"/>
        <v/>
      </c>
      <c r="F993" s="12" t="str">
        <f t="shared" si="182"/>
        <v/>
      </c>
      <c r="G993" s="44" t="str">
        <f t="shared" si="183"/>
        <v/>
      </c>
      <c r="H993" s="44" t="str">
        <f t="shared" si="184"/>
        <v/>
      </c>
      <c r="Z993" s="12">
        <f t="shared" si="185"/>
        <v>991</v>
      </c>
      <c r="AA993" s="12">
        <f t="shared" si="176"/>
        <v>17</v>
      </c>
      <c r="AB993" s="32">
        <f>IFERROR(INDEX(generale!$A$5:$I$1004,$Z993,1),"")</f>
        <v>0</v>
      </c>
      <c r="AC993" s="32">
        <f>IFERROR(INDEX(generale!$A$5:$I$1004,$Z993,2),"")</f>
        <v>0</v>
      </c>
      <c r="AD993" s="32">
        <f>IFERROR(INDEX(generale!$A$5:$I$1004,$Z993,3),"")</f>
        <v>0</v>
      </c>
      <c r="AE993" s="32">
        <f>IFERROR(INDEX(generale!$A$5:$I$1004,$Z993,4),"")</f>
        <v>0</v>
      </c>
      <c r="AF993" s="32">
        <f>IFERROR(INDEX(generale!$A$5:$I$1004,$Z993,5),"")</f>
        <v>0</v>
      </c>
      <c r="AG993" s="32">
        <f>IFERROR(INDEX(generale!$A$5:$I$1004,$Z993,6),"")</f>
        <v>0</v>
      </c>
      <c r="AH993" s="13">
        <f>IFERROR(INDEX(generale!$A$5:$I$1004,$Z993,7),"")</f>
        <v>0</v>
      </c>
      <c r="AI993" s="13">
        <f>IFERROR(INDEX(generale!$A$5:$I$1004,$Z993,8),"")</f>
        <v>0</v>
      </c>
    </row>
    <row r="994" spans="1:35">
      <c r="A994" s="12" t="str">
        <f t="shared" si="177"/>
        <v/>
      </c>
      <c r="B994" s="42" t="str">
        <f t="shared" si="178"/>
        <v/>
      </c>
      <c r="C994" s="42" t="str">
        <f t="shared" si="179"/>
        <v/>
      </c>
      <c r="D994" s="12" t="str">
        <f t="shared" si="180"/>
        <v/>
      </c>
      <c r="E994" s="12" t="str">
        <f t="shared" si="181"/>
        <v/>
      </c>
      <c r="F994" s="12" t="str">
        <f t="shared" si="182"/>
        <v/>
      </c>
      <c r="G994" s="44" t="str">
        <f t="shared" si="183"/>
        <v/>
      </c>
      <c r="H994" s="44" t="str">
        <f t="shared" si="184"/>
        <v/>
      </c>
      <c r="Z994" s="12">
        <f t="shared" si="185"/>
        <v>992</v>
      </c>
      <c r="AA994" s="12">
        <f t="shared" si="176"/>
        <v>17</v>
      </c>
      <c r="AB994" s="32">
        <f>IFERROR(INDEX(generale!$A$5:$I$1004,$Z994,1),"")</f>
        <v>0</v>
      </c>
      <c r="AC994" s="32">
        <f>IFERROR(INDEX(generale!$A$5:$I$1004,$Z994,2),"")</f>
        <v>0</v>
      </c>
      <c r="AD994" s="32">
        <f>IFERROR(INDEX(generale!$A$5:$I$1004,$Z994,3),"")</f>
        <v>0</v>
      </c>
      <c r="AE994" s="32">
        <f>IFERROR(INDEX(generale!$A$5:$I$1004,$Z994,4),"")</f>
        <v>0</v>
      </c>
      <c r="AF994" s="32">
        <f>IFERROR(INDEX(generale!$A$5:$I$1004,$Z994,5),"")</f>
        <v>0</v>
      </c>
      <c r="AG994" s="32">
        <f>IFERROR(INDEX(generale!$A$5:$I$1004,$Z994,6),"")</f>
        <v>0</v>
      </c>
      <c r="AH994" s="13">
        <f>IFERROR(INDEX(generale!$A$5:$I$1004,$Z994,7),"")</f>
        <v>0</v>
      </c>
      <c r="AI994" s="13">
        <f>IFERROR(INDEX(generale!$A$5:$I$1004,$Z994,8),"")</f>
        <v>0</v>
      </c>
    </row>
    <row r="995" spans="1:35">
      <c r="A995" s="12" t="str">
        <f t="shared" si="177"/>
        <v/>
      </c>
      <c r="B995" s="42" t="str">
        <f t="shared" si="178"/>
        <v/>
      </c>
      <c r="C995" s="42" t="str">
        <f t="shared" si="179"/>
        <v/>
      </c>
      <c r="D995" s="12" t="str">
        <f t="shared" si="180"/>
        <v/>
      </c>
      <c r="E995" s="12" t="str">
        <f t="shared" si="181"/>
        <v/>
      </c>
      <c r="F995" s="12" t="str">
        <f t="shared" si="182"/>
        <v/>
      </c>
      <c r="G995" s="44" t="str">
        <f t="shared" si="183"/>
        <v/>
      </c>
      <c r="H995" s="44" t="str">
        <f t="shared" si="184"/>
        <v/>
      </c>
      <c r="Z995" s="12">
        <f t="shared" si="185"/>
        <v>993</v>
      </c>
      <c r="AA995" s="12">
        <f t="shared" si="176"/>
        <v>17</v>
      </c>
      <c r="AB995" s="32">
        <f>IFERROR(INDEX(generale!$A$5:$I$1004,$Z995,1),"")</f>
        <v>0</v>
      </c>
      <c r="AC995" s="32">
        <f>IFERROR(INDEX(generale!$A$5:$I$1004,$Z995,2),"")</f>
        <v>0</v>
      </c>
      <c r="AD995" s="32">
        <f>IFERROR(INDEX(generale!$A$5:$I$1004,$Z995,3),"")</f>
        <v>0</v>
      </c>
      <c r="AE995" s="32">
        <f>IFERROR(INDEX(generale!$A$5:$I$1004,$Z995,4),"")</f>
        <v>0</v>
      </c>
      <c r="AF995" s="32">
        <f>IFERROR(INDEX(generale!$A$5:$I$1004,$Z995,5),"")</f>
        <v>0</v>
      </c>
      <c r="AG995" s="32">
        <f>IFERROR(INDEX(generale!$A$5:$I$1004,$Z995,6),"")</f>
        <v>0</v>
      </c>
      <c r="AH995" s="13">
        <f>IFERROR(INDEX(generale!$A$5:$I$1004,$Z995,7),"")</f>
        <v>0</v>
      </c>
      <c r="AI995" s="13">
        <f>IFERROR(INDEX(generale!$A$5:$I$1004,$Z995,8),"")</f>
        <v>0</v>
      </c>
    </row>
    <row r="996" spans="1:35">
      <c r="A996" s="12" t="str">
        <f t="shared" si="177"/>
        <v/>
      </c>
      <c r="B996" s="42" t="str">
        <f t="shared" si="178"/>
        <v/>
      </c>
      <c r="C996" s="42" t="str">
        <f t="shared" si="179"/>
        <v/>
      </c>
      <c r="D996" s="12" t="str">
        <f t="shared" si="180"/>
        <v/>
      </c>
      <c r="E996" s="12" t="str">
        <f t="shared" si="181"/>
        <v/>
      </c>
      <c r="F996" s="12" t="str">
        <f t="shared" si="182"/>
        <v/>
      </c>
      <c r="G996" s="44" t="str">
        <f t="shared" si="183"/>
        <v/>
      </c>
      <c r="H996" s="44" t="str">
        <f t="shared" si="184"/>
        <v/>
      </c>
      <c r="Z996" s="12">
        <f t="shared" si="185"/>
        <v>994</v>
      </c>
      <c r="AA996" s="12">
        <f t="shared" si="176"/>
        <v>17</v>
      </c>
      <c r="AB996" s="32">
        <f>IFERROR(INDEX(generale!$A$5:$I$1004,$Z996,1),"")</f>
        <v>0</v>
      </c>
      <c r="AC996" s="32">
        <f>IFERROR(INDEX(generale!$A$5:$I$1004,$Z996,2),"")</f>
        <v>0</v>
      </c>
      <c r="AD996" s="32">
        <f>IFERROR(INDEX(generale!$A$5:$I$1004,$Z996,3),"")</f>
        <v>0</v>
      </c>
      <c r="AE996" s="32">
        <f>IFERROR(INDEX(generale!$A$5:$I$1004,$Z996,4),"")</f>
        <v>0</v>
      </c>
      <c r="AF996" s="32">
        <f>IFERROR(INDEX(generale!$A$5:$I$1004,$Z996,5),"")</f>
        <v>0</v>
      </c>
      <c r="AG996" s="32">
        <f>IFERROR(INDEX(generale!$A$5:$I$1004,$Z996,6),"")</f>
        <v>0</v>
      </c>
      <c r="AH996" s="13">
        <f>IFERROR(INDEX(generale!$A$5:$I$1004,$Z996,7),"")</f>
        <v>0</v>
      </c>
      <c r="AI996" s="13">
        <f>IFERROR(INDEX(generale!$A$5:$I$1004,$Z996,8),"")</f>
        <v>0</v>
      </c>
    </row>
    <row r="997" spans="1:35">
      <c r="A997" s="12" t="str">
        <f t="shared" si="177"/>
        <v/>
      </c>
      <c r="B997" s="42" t="str">
        <f t="shared" si="178"/>
        <v/>
      </c>
      <c r="C997" s="42" t="str">
        <f t="shared" si="179"/>
        <v/>
      </c>
      <c r="D997" s="12" t="str">
        <f t="shared" si="180"/>
        <v/>
      </c>
      <c r="E997" s="12" t="str">
        <f t="shared" si="181"/>
        <v/>
      </c>
      <c r="F997" s="12" t="str">
        <f t="shared" si="182"/>
        <v/>
      </c>
      <c r="G997" s="44" t="str">
        <f t="shared" si="183"/>
        <v/>
      </c>
      <c r="H997" s="44" t="str">
        <f t="shared" si="184"/>
        <v/>
      </c>
      <c r="Z997" s="12">
        <f t="shared" si="185"/>
        <v>995</v>
      </c>
      <c r="AA997" s="12">
        <f t="shared" si="176"/>
        <v>17</v>
      </c>
      <c r="AB997" s="32">
        <f>IFERROR(INDEX(generale!$A$5:$I$1004,$Z997,1),"")</f>
        <v>0</v>
      </c>
      <c r="AC997" s="32">
        <f>IFERROR(INDEX(generale!$A$5:$I$1004,$Z997,2),"")</f>
        <v>0</v>
      </c>
      <c r="AD997" s="32">
        <f>IFERROR(INDEX(generale!$A$5:$I$1004,$Z997,3),"")</f>
        <v>0</v>
      </c>
      <c r="AE997" s="32">
        <f>IFERROR(INDEX(generale!$A$5:$I$1004,$Z997,4),"")</f>
        <v>0</v>
      </c>
      <c r="AF997" s="32">
        <f>IFERROR(INDEX(generale!$A$5:$I$1004,$Z997,5),"")</f>
        <v>0</v>
      </c>
      <c r="AG997" s="32">
        <f>IFERROR(INDEX(generale!$A$5:$I$1004,$Z997,6),"")</f>
        <v>0</v>
      </c>
      <c r="AH997" s="13">
        <f>IFERROR(INDEX(generale!$A$5:$I$1004,$Z997,7),"")</f>
        <v>0</v>
      </c>
      <c r="AI997" s="13">
        <f>IFERROR(INDEX(generale!$A$5:$I$1004,$Z997,8),"")</f>
        <v>0</v>
      </c>
    </row>
    <row r="998" spans="1:35">
      <c r="A998" s="12" t="str">
        <f t="shared" si="177"/>
        <v/>
      </c>
      <c r="B998" s="42" t="str">
        <f t="shared" si="178"/>
        <v/>
      </c>
      <c r="C998" s="42" t="str">
        <f t="shared" si="179"/>
        <v/>
      </c>
      <c r="D998" s="12" t="str">
        <f t="shared" si="180"/>
        <v/>
      </c>
      <c r="E998" s="12" t="str">
        <f t="shared" si="181"/>
        <v/>
      </c>
      <c r="F998" s="12" t="str">
        <f t="shared" si="182"/>
        <v/>
      </c>
      <c r="G998" s="44" t="str">
        <f t="shared" si="183"/>
        <v/>
      </c>
      <c r="H998" s="44" t="str">
        <f t="shared" si="184"/>
        <v/>
      </c>
      <c r="Z998" s="12">
        <f t="shared" si="185"/>
        <v>996</v>
      </c>
      <c r="AA998" s="12">
        <f t="shared" si="176"/>
        <v>17</v>
      </c>
      <c r="AB998" s="32">
        <f>IFERROR(INDEX(generale!$A$5:$I$1004,$Z998,1),"")</f>
        <v>0</v>
      </c>
      <c r="AC998" s="32">
        <f>IFERROR(INDEX(generale!$A$5:$I$1004,$Z998,2),"")</f>
        <v>0</v>
      </c>
      <c r="AD998" s="32">
        <f>IFERROR(INDEX(generale!$A$5:$I$1004,$Z998,3),"")</f>
        <v>0</v>
      </c>
      <c r="AE998" s="32">
        <f>IFERROR(INDEX(generale!$A$5:$I$1004,$Z998,4),"")</f>
        <v>0</v>
      </c>
      <c r="AF998" s="32">
        <f>IFERROR(INDEX(generale!$A$5:$I$1004,$Z998,5),"")</f>
        <v>0</v>
      </c>
      <c r="AG998" s="32">
        <f>IFERROR(INDEX(generale!$A$5:$I$1004,$Z998,6),"")</f>
        <v>0</v>
      </c>
      <c r="AH998" s="13">
        <f>IFERROR(INDEX(generale!$A$5:$I$1004,$Z998,7),"")</f>
        <v>0</v>
      </c>
      <c r="AI998" s="13">
        <f>IFERROR(INDEX(generale!$A$5:$I$1004,$Z998,8),"")</f>
        <v>0</v>
      </c>
    </row>
    <row r="999" spans="1:35">
      <c r="A999" s="12" t="str">
        <f t="shared" si="177"/>
        <v/>
      </c>
      <c r="B999" s="42" t="str">
        <f t="shared" si="178"/>
        <v/>
      </c>
      <c r="C999" s="42" t="str">
        <f t="shared" si="179"/>
        <v/>
      </c>
      <c r="D999" s="12" t="str">
        <f t="shared" si="180"/>
        <v/>
      </c>
      <c r="E999" s="12" t="str">
        <f t="shared" si="181"/>
        <v/>
      </c>
      <c r="F999" s="12" t="str">
        <f t="shared" si="182"/>
        <v/>
      </c>
      <c r="G999" s="44" t="str">
        <f t="shared" si="183"/>
        <v/>
      </c>
      <c r="H999" s="44" t="str">
        <f t="shared" si="184"/>
        <v/>
      </c>
      <c r="Z999" s="12">
        <f t="shared" si="185"/>
        <v>997</v>
      </c>
      <c r="AA999" s="12">
        <f t="shared" si="176"/>
        <v>17</v>
      </c>
      <c r="AB999" s="32">
        <f>IFERROR(INDEX(generale!$A$5:$I$1004,$Z999,1),"")</f>
        <v>0</v>
      </c>
      <c r="AC999" s="32">
        <f>IFERROR(INDEX(generale!$A$5:$I$1004,$Z999,2),"")</f>
        <v>0</v>
      </c>
      <c r="AD999" s="32">
        <f>IFERROR(INDEX(generale!$A$5:$I$1004,$Z999,3),"")</f>
        <v>0</v>
      </c>
      <c r="AE999" s="32">
        <f>IFERROR(INDEX(generale!$A$5:$I$1004,$Z999,4),"")</f>
        <v>0</v>
      </c>
      <c r="AF999" s="32">
        <f>IFERROR(INDEX(generale!$A$5:$I$1004,$Z999,5),"")</f>
        <v>0</v>
      </c>
      <c r="AG999" s="32">
        <f>IFERROR(INDEX(generale!$A$5:$I$1004,$Z999,6),"")</f>
        <v>0</v>
      </c>
      <c r="AH999" s="13">
        <f>IFERROR(INDEX(generale!$A$5:$I$1004,$Z999,7),"")</f>
        <v>0</v>
      </c>
      <c r="AI999" s="13">
        <f>IFERROR(INDEX(generale!$A$5:$I$1004,$Z999,8),"")</f>
        <v>0</v>
      </c>
    </row>
    <row r="1000" spans="1:35">
      <c r="A1000" s="12" t="str">
        <f t="shared" si="177"/>
        <v/>
      </c>
      <c r="B1000" s="42" t="str">
        <f t="shared" si="178"/>
        <v/>
      </c>
      <c r="C1000" s="42" t="str">
        <f t="shared" si="179"/>
        <v/>
      </c>
      <c r="D1000" s="12" t="str">
        <f t="shared" si="180"/>
        <v/>
      </c>
      <c r="E1000" s="12" t="str">
        <f t="shared" si="181"/>
        <v/>
      </c>
      <c r="F1000" s="12" t="str">
        <f t="shared" si="182"/>
        <v/>
      </c>
      <c r="G1000" s="44" t="str">
        <f t="shared" si="183"/>
        <v/>
      </c>
      <c r="H1000" s="44" t="str">
        <f t="shared" si="184"/>
        <v/>
      </c>
      <c r="Z1000" s="12">
        <f t="shared" si="185"/>
        <v>998</v>
      </c>
      <c r="AA1000" s="12">
        <f t="shared" si="176"/>
        <v>17</v>
      </c>
      <c r="AB1000" s="32">
        <f>IFERROR(INDEX(generale!$A$5:$I$1004,$Z1000,1),"")</f>
        <v>0</v>
      </c>
      <c r="AC1000" s="32">
        <f>IFERROR(INDEX(generale!$A$5:$I$1004,$Z1000,2),"")</f>
        <v>0</v>
      </c>
      <c r="AD1000" s="32">
        <f>IFERROR(INDEX(generale!$A$5:$I$1004,$Z1000,3),"")</f>
        <v>0</v>
      </c>
      <c r="AE1000" s="32">
        <f>IFERROR(INDEX(generale!$A$5:$I$1004,$Z1000,4),"")</f>
        <v>0</v>
      </c>
      <c r="AF1000" s="32">
        <f>IFERROR(INDEX(generale!$A$5:$I$1004,$Z1000,5),"")</f>
        <v>0</v>
      </c>
      <c r="AG1000" s="32">
        <f>IFERROR(INDEX(generale!$A$5:$I$1004,$Z1000,6),"")</f>
        <v>0</v>
      </c>
      <c r="AH1000" s="13">
        <f>IFERROR(INDEX(generale!$A$5:$I$1004,$Z1000,7),"")</f>
        <v>0</v>
      </c>
      <c r="AI1000" s="13">
        <f>IFERROR(INDEX(generale!$A$5:$I$1004,$Z1000,8),"")</f>
        <v>0</v>
      </c>
    </row>
    <row r="1001" spans="1:35">
      <c r="A1001" s="12" t="str">
        <f t="shared" si="177"/>
        <v/>
      </c>
      <c r="B1001" s="42" t="str">
        <f t="shared" si="178"/>
        <v/>
      </c>
      <c r="C1001" s="42" t="str">
        <f t="shared" si="179"/>
        <v/>
      </c>
      <c r="D1001" s="12" t="str">
        <f t="shared" si="180"/>
        <v/>
      </c>
      <c r="E1001" s="12" t="str">
        <f t="shared" si="181"/>
        <v/>
      </c>
      <c r="F1001" s="12" t="str">
        <f t="shared" si="182"/>
        <v/>
      </c>
      <c r="G1001" s="44" t="str">
        <f t="shared" si="183"/>
        <v/>
      </c>
      <c r="H1001" s="44" t="str">
        <f t="shared" si="184"/>
        <v/>
      </c>
      <c r="Z1001" s="12">
        <f t="shared" si="185"/>
        <v>999</v>
      </c>
      <c r="AA1001" s="12">
        <f t="shared" si="176"/>
        <v>17</v>
      </c>
      <c r="AB1001" s="32">
        <f>IFERROR(INDEX(generale!$A$5:$I$1004,$Z1001,1),"")</f>
        <v>0</v>
      </c>
      <c r="AC1001" s="32">
        <f>IFERROR(INDEX(generale!$A$5:$I$1004,$Z1001,2),"")</f>
        <v>0</v>
      </c>
      <c r="AD1001" s="32">
        <f>IFERROR(INDEX(generale!$A$5:$I$1004,$Z1001,3),"")</f>
        <v>0</v>
      </c>
      <c r="AE1001" s="32">
        <f>IFERROR(INDEX(generale!$A$5:$I$1004,$Z1001,4),"")</f>
        <v>0</v>
      </c>
      <c r="AF1001" s="32">
        <f>IFERROR(INDEX(generale!$A$5:$I$1004,$Z1001,5),"")</f>
        <v>0</v>
      </c>
      <c r="AG1001" s="32">
        <f>IFERROR(INDEX(generale!$A$5:$I$1004,$Z1001,6),"")</f>
        <v>0</v>
      </c>
      <c r="AH1001" s="13">
        <f>IFERROR(INDEX(generale!$A$5:$I$1004,$Z1001,7),"")</f>
        <v>0</v>
      </c>
      <c r="AI1001" s="13">
        <f>IFERROR(INDEX(generale!$A$5:$I$1004,$Z1001,8),"")</f>
        <v>0</v>
      </c>
    </row>
    <row r="1002" spans="1:35">
      <c r="A1002" s="12" t="str">
        <f t="shared" si="177"/>
        <v/>
      </c>
      <c r="B1002" s="42" t="str">
        <f t="shared" si="178"/>
        <v/>
      </c>
      <c r="C1002" s="42" t="str">
        <f t="shared" si="179"/>
        <v/>
      </c>
      <c r="D1002" s="12" t="str">
        <f t="shared" si="180"/>
        <v/>
      </c>
      <c r="E1002" s="12" t="str">
        <f t="shared" si="181"/>
        <v/>
      </c>
      <c r="F1002" s="12" t="str">
        <f t="shared" si="182"/>
        <v/>
      </c>
      <c r="G1002" s="44" t="str">
        <f t="shared" si="183"/>
        <v/>
      </c>
      <c r="H1002" s="44" t="str">
        <f t="shared" si="184"/>
        <v/>
      </c>
      <c r="Z1002" s="12">
        <f t="shared" si="185"/>
        <v>1000</v>
      </c>
      <c r="AA1002" s="12">
        <f t="shared" si="176"/>
        <v>17</v>
      </c>
      <c r="AB1002" s="32">
        <f>IFERROR(INDEX(generale!$A$5:$I$1004,$Z1002,1),"")</f>
        <v>0</v>
      </c>
      <c r="AC1002" s="32">
        <f>IFERROR(INDEX(generale!$A$5:$I$1004,$Z1002,2),"")</f>
        <v>0</v>
      </c>
      <c r="AD1002" s="32">
        <f>IFERROR(INDEX(generale!$A$5:$I$1004,$Z1002,3),"")</f>
        <v>0</v>
      </c>
      <c r="AE1002" s="32">
        <f>IFERROR(INDEX(generale!$A$5:$I$1004,$Z1002,4),"")</f>
        <v>0</v>
      </c>
      <c r="AF1002" s="32">
        <f>IFERROR(INDEX(generale!$A$5:$I$1004,$Z1002,5),"")</f>
        <v>0</v>
      </c>
      <c r="AG1002" s="32">
        <f>IFERROR(INDEX(generale!$A$5:$I$1004,$Z1002,6),"")</f>
        <v>0</v>
      </c>
      <c r="AH1002" s="13">
        <f>IFERROR(INDEX(generale!$A$5:$I$1004,$Z1002,7),"")</f>
        <v>0</v>
      </c>
      <c r="AI1002" s="13">
        <f>IFERROR(INDEX(generale!$A$5:$I$1004,$Z1002,8),"")</f>
        <v>0</v>
      </c>
    </row>
    <row r="1003" spans="1:35">
      <c r="A1003" s="12" t="str">
        <f t="shared" si="177"/>
        <v/>
      </c>
      <c r="B1003" s="42" t="str">
        <f t="shared" si="178"/>
        <v/>
      </c>
      <c r="C1003" s="42" t="str">
        <f t="shared" si="179"/>
        <v/>
      </c>
      <c r="D1003" s="12" t="str">
        <f t="shared" si="180"/>
        <v/>
      </c>
      <c r="E1003" s="12" t="str">
        <f t="shared" si="181"/>
        <v/>
      </c>
      <c r="F1003" s="12" t="str">
        <f t="shared" si="182"/>
        <v/>
      </c>
      <c r="G1003" s="44" t="str">
        <f t="shared" si="183"/>
        <v/>
      </c>
      <c r="H1003" s="44" t="str">
        <f t="shared" si="184"/>
        <v/>
      </c>
    </row>
    <row r="1004" spans="1:35">
      <c r="A1004" s="12" t="str">
        <f t="shared" si="177"/>
        <v/>
      </c>
      <c r="B1004" s="42" t="str">
        <f t="shared" si="178"/>
        <v/>
      </c>
      <c r="C1004" s="42" t="str">
        <f t="shared" si="179"/>
        <v/>
      </c>
      <c r="D1004" s="12" t="str">
        <f t="shared" si="180"/>
        <v/>
      </c>
      <c r="E1004" s="12" t="str">
        <f t="shared" si="181"/>
        <v/>
      </c>
      <c r="F1004" s="12" t="str">
        <f t="shared" si="182"/>
        <v/>
      </c>
      <c r="G1004" s="44" t="str">
        <f t="shared" si="183"/>
        <v/>
      </c>
      <c r="H1004" s="44" t="str">
        <f t="shared" si="184"/>
        <v/>
      </c>
    </row>
  </sheetData>
  <mergeCells count="8">
    <mergeCell ref="J40:K40"/>
    <mergeCell ref="W1:X1"/>
    <mergeCell ref="N2:O2"/>
    <mergeCell ref="J4:K4"/>
    <mergeCell ref="J21:K21"/>
    <mergeCell ref="J38:K38"/>
    <mergeCell ref="A1:L2"/>
    <mergeCell ref="R2:S2"/>
  </mergeCells>
  <dataValidations count="1">
    <dataValidation type="list" allowBlank="1" showInputMessage="1" showErrorMessage="1" sqref="E3">
      <formula1>$K$6:$K$15</formula1>
    </dataValidation>
  </dataValidations>
  <printOptions horizontalCentered="1"/>
  <pageMargins left="0.19685039370078741" right="0.19685039370078741" top="0.39370078740157483" bottom="0.39370078740157483" header="0.39370078740157483" footer="0.39370078740157483"/>
  <pageSetup paperSize="9" scale="83" fitToHeight="50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DH1003"/>
  <sheetViews>
    <sheetView workbookViewId="0">
      <selection activeCell="A19" sqref="A19"/>
    </sheetView>
  </sheetViews>
  <sheetFormatPr defaultRowHeight="13.5"/>
  <cols>
    <col min="1" max="1" width="20.7109375" style="12" customWidth="1"/>
    <col min="81" max="81" width="18.42578125" customWidth="1"/>
  </cols>
  <sheetData>
    <row r="1" spans="1:112" ht="60" customHeight="1">
      <c r="A1" s="62" t="s">
        <v>171</v>
      </c>
      <c r="C1" s="95" t="s">
        <v>172</v>
      </c>
      <c r="D1" s="96"/>
      <c r="E1" s="96"/>
      <c r="F1" s="96"/>
      <c r="G1" s="97"/>
    </row>
    <row r="2" spans="1:112" ht="15" customHeight="1">
      <c r="C2" s="63">
        <v>1</v>
      </c>
      <c r="D2" s="64"/>
      <c r="E2" s="13"/>
      <c r="F2" s="14"/>
      <c r="G2" s="65"/>
      <c r="H2" s="12">
        <v>2</v>
      </c>
      <c r="I2" s="12"/>
      <c r="J2" s="12"/>
      <c r="K2" s="15"/>
      <c r="L2" s="12"/>
      <c r="M2" s="12">
        <v>3</v>
      </c>
      <c r="N2" s="12"/>
      <c r="O2" s="12"/>
      <c r="P2" s="15"/>
      <c r="Q2" s="12"/>
      <c r="R2" s="12">
        <v>4</v>
      </c>
      <c r="S2" s="12"/>
      <c r="T2" s="12"/>
      <c r="U2" s="15"/>
      <c r="V2" s="12"/>
      <c r="W2" s="12">
        <v>5</v>
      </c>
      <c r="X2" s="12"/>
      <c r="Y2" s="12"/>
      <c r="Z2" s="15"/>
      <c r="AA2" s="12"/>
      <c r="AB2" s="12">
        <v>6</v>
      </c>
      <c r="AC2" s="12"/>
      <c r="AD2" s="12"/>
      <c r="AE2" s="15"/>
      <c r="AF2" s="12"/>
      <c r="AG2" s="12">
        <v>7</v>
      </c>
      <c r="AH2" s="12"/>
      <c r="AI2" s="12"/>
      <c r="AJ2" s="15"/>
      <c r="AK2" s="12"/>
      <c r="AL2" s="12">
        <v>8</v>
      </c>
      <c r="AM2" s="12"/>
      <c r="AN2" s="12"/>
      <c r="AO2" s="15"/>
      <c r="AP2" s="12"/>
      <c r="AQ2" s="12">
        <v>9</v>
      </c>
      <c r="AR2" s="12"/>
      <c r="AS2" s="12"/>
      <c r="AT2" s="15"/>
      <c r="AU2" s="12"/>
      <c r="AV2" s="12">
        <v>10</v>
      </c>
      <c r="AW2" s="12"/>
      <c r="AX2" s="12"/>
      <c r="AY2" s="15"/>
      <c r="AZ2" s="12"/>
      <c r="BA2" s="12">
        <v>11</v>
      </c>
      <c r="BB2" s="12"/>
      <c r="BC2" s="12"/>
      <c r="BD2" s="15"/>
      <c r="BE2" s="12"/>
      <c r="BF2" s="12">
        <v>12</v>
      </c>
      <c r="BG2" s="12"/>
      <c r="BH2" s="12"/>
      <c r="BI2" s="15"/>
      <c r="BJ2" s="12"/>
      <c r="BK2" s="12">
        <v>13</v>
      </c>
      <c r="BL2" s="12"/>
      <c r="BM2" s="12"/>
      <c r="BN2" s="15"/>
      <c r="BO2" s="12"/>
      <c r="BP2" s="12">
        <v>14</v>
      </c>
      <c r="BQ2" s="12"/>
      <c r="BR2" s="12"/>
      <c r="BS2" s="15"/>
      <c r="BT2" s="12"/>
      <c r="BU2" s="12">
        <v>15</v>
      </c>
      <c r="BV2" s="12"/>
      <c r="BW2" s="12"/>
      <c r="BX2" s="15"/>
      <c r="BY2" s="12"/>
      <c r="BZ2" s="12">
        <v>16</v>
      </c>
      <c r="CA2" s="12"/>
      <c r="CB2" s="12"/>
      <c r="CC2" s="15"/>
      <c r="CD2" s="12"/>
      <c r="CE2" s="12">
        <v>17</v>
      </c>
      <c r="CF2" s="12"/>
      <c r="CG2" s="12"/>
      <c r="CH2" s="15"/>
      <c r="CI2" s="12"/>
      <c r="CJ2" s="12">
        <v>18</v>
      </c>
      <c r="CK2" s="12"/>
      <c r="CL2" s="12"/>
      <c r="CM2" s="15"/>
      <c r="CN2" s="12"/>
      <c r="CO2" s="12">
        <v>19</v>
      </c>
      <c r="CP2" s="12"/>
      <c r="CQ2" s="12"/>
      <c r="CR2" s="15"/>
      <c r="CS2" s="12"/>
      <c r="CT2" s="12">
        <v>20</v>
      </c>
      <c r="CU2" s="12"/>
      <c r="CV2" s="12"/>
      <c r="CW2" s="15"/>
      <c r="CX2" s="12"/>
      <c r="CY2" s="12">
        <v>21</v>
      </c>
      <c r="CZ2" s="12"/>
      <c r="DA2" s="12"/>
      <c r="DB2" s="15"/>
      <c r="DC2" s="12"/>
      <c r="DD2" s="12">
        <v>22</v>
      </c>
      <c r="DE2" s="12"/>
      <c r="DF2" s="12"/>
      <c r="DG2" s="15"/>
      <c r="DH2" s="12"/>
    </row>
    <row r="3" spans="1:112">
      <c r="A3" s="12">
        <v>0</v>
      </c>
      <c r="C3" s="66">
        <v>0</v>
      </c>
      <c r="D3" s="19" t="s">
        <v>49</v>
      </c>
      <c r="E3" s="19" t="s">
        <v>51</v>
      </c>
      <c r="F3" s="20"/>
      <c r="G3" s="67"/>
      <c r="H3" s="18" t="s">
        <v>77</v>
      </c>
      <c r="I3" s="19" t="s">
        <v>49</v>
      </c>
      <c r="J3" s="19" t="s">
        <v>51</v>
      </c>
      <c r="K3" s="20"/>
      <c r="L3" s="18"/>
      <c r="M3" s="18" t="s">
        <v>77</v>
      </c>
      <c r="N3" s="19" t="s">
        <v>49</v>
      </c>
      <c r="O3" s="19" t="s">
        <v>51</v>
      </c>
      <c r="P3" s="20"/>
      <c r="Q3" s="18"/>
      <c r="R3" s="18" t="s">
        <v>77</v>
      </c>
      <c r="S3" s="19" t="s">
        <v>49</v>
      </c>
      <c r="T3" s="19" t="s">
        <v>51</v>
      </c>
      <c r="U3" s="20"/>
      <c r="V3" s="18"/>
      <c r="W3" s="18" t="s">
        <v>77</v>
      </c>
      <c r="X3" s="19" t="s">
        <v>49</v>
      </c>
      <c r="Y3" s="19" t="s">
        <v>51</v>
      </c>
      <c r="Z3" s="20"/>
      <c r="AA3" s="18"/>
      <c r="AB3" s="18" t="s">
        <v>77</v>
      </c>
      <c r="AC3" s="19" t="s">
        <v>49</v>
      </c>
      <c r="AD3" s="19" t="s">
        <v>51</v>
      </c>
      <c r="AE3" s="20"/>
      <c r="AF3" s="18"/>
      <c r="AG3" s="18" t="s">
        <v>77</v>
      </c>
      <c r="AH3" s="19" t="s">
        <v>49</v>
      </c>
      <c r="AI3" s="19" t="s">
        <v>51</v>
      </c>
      <c r="AJ3" s="20"/>
      <c r="AK3" s="18"/>
      <c r="AL3" s="18" t="s">
        <v>77</v>
      </c>
      <c r="AM3" s="19" t="s">
        <v>49</v>
      </c>
      <c r="AN3" s="19" t="s">
        <v>51</v>
      </c>
      <c r="AO3" s="20"/>
      <c r="AP3" s="18"/>
      <c r="AQ3" s="18" t="s">
        <v>77</v>
      </c>
      <c r="AR3" s="19" t="s">
        <v>49</v>
      </c>
      <c r="AS3" s="19" t="s">
        <v>51</v>
      </c>
      <c r="AT3" s="20"/>
      <c r="AU3" s="18"/>
      <c r="AV3" s="18" t="s">
        <v>77</v>
      </c>
      <c r="AW3" s="19" t="s">
        <v>49</v>
      </c>
      <c r="AX3" s="19" t="s">
        <v>51</v>
      </c>
      <c r="AY3" s="20"/>
      <c r="AZ3" s="18"/>
      <c r="BA3" s="18" t="s">
        <v>77</v>
      </c>
      <c r="BB3" s="19" t="s">
        <v>49</v>
      </c>
      <c r="BC3" s="19" t="s">
        <v>51</v>
      </c>
      <c r="BD3" s="20"/>
      <c r="BE3" s="18"/>
      <c r="BF3" s="18" t="s">
        <v>77</v>
      </c>
      <c r="BG3" s="19" t="s">
        <v>49</v>
      </c>
      <c r="BH3" s="19" t="s">
        <v>51</v>
      </c>
      <c r="BI3" s="20"/>
      <c r="BJ3" s="18"/>
      <c r="BK3" s="18" t="s">
        <v>77</v>
      </c>
      <c r="BL3" s="19" t="s">
        <v>49</v>
      </c>
      <c r="BM3" s="19" t="s">
        <v>51</v>
      </c>
      <c r="BN3" s="20"/>
      <c r="BO3" s="18"/>
      <c r="BP3" s="18" t="s">
        <v>77</v>
      </c>
      <c r="BQ3" s="19" t="s">
        <v>49</v>
      </c>
      <c r="BR3" s="19" t="s">
        <v>51</v>
      </c>
      <c r="BS3" s="20"/>
      <c r="BT3" s="20"/>
      <c r="BU3" s="18" t="s">
        <v>77</v>
      </c>
      <c r="BV3" s="19" t="s">
        <v>49</v>
      </c>
      <c r="BW3" s="19" t="s">
        <v>51</v>
      </c>
      <c r="BX3" s="20"/>
      <c r="BY3" s="20"/>
      <c r="BZ3" s="18" t="s">
        <v>77</v>
      </c>
      <c r="CA3" s="19" t="s">
        <v>49</v>
      </c>
      <c r="CB3" s="19" t="s">
        <v>51</v>
      </c>
      <c r="CC3" s="20"/>
      <c r="CD3" s="20"/>
      <c r="CE3" s="18" t="s">
        <v>77</v>
      </c>
      <c r="CF3" s="19" t="s">
        <v>49</v>
      </c>
      <c r="CG3" s="19" t="s">
        <v>51</v>
      </c>
      <c r="CH3" s="20"/>
      <c r="CI3" s="20"/>
      <c r="CJ3" s="18" t="s">
        <v>77</v>
      </c>
      <c r="CK3" s="19" t="s">
        <v>49</v>
      </c>
      <c r="CL3" s="19" t="s">
        <v>51</v>
      </c>
      <c r="CM3" s="20"/>
      <c r="CN3" s="20"/>
      <c r="CO3" s="18" t="s">
        <v>77</v>
      </c>
      <c r="CP3" s="19" t="s">
        <v>49</v>
      </c>
      <c r="CQ3" s="19" t="s">
        <v>51</v>
      </c>
      <c r="CR3" s="20"/>
      <c r="CS3" s="20"/>
      <c r="CT3" s="18" t="s">
        <v>77</v>
      </c>
      <c r="CU3" s="19" t="s">
        <v>49</v>
      </c>
      <c r="CV3" s="19" t="s">
        <v>51</v>
      </c>
      <c r="CW3" s="20"/>
      <c r="CX3" s="20"/>
      <c r="CY3" s="18" t="s">
        <v>77</v>
      </c>
      <c r="CZ3" s="19" t="s">
        <v>49</v>
      </c>
      <c r="DA3" s="19" t="s">
        <v>51</v>
      </c>
      <c r="DB3" s="20"/>
      <c r="DC3" s="20"/>
      <c r="DD3" s="18" t="s">
        <v>77</v>
      </c>
      <c r="DE3" s="19" t="s">
        <v>49</v>
      </c>
      <c r="DF3" s="19" t="s">
        <v>51</v>
      </c>
      <c r="DG3" s="20"/>
      <c r="DH3" s="20"/>
    </row>
    <row r="4" spans="1:112">
      <c r="A4" s="12">
        <f>IFERROR(IF(A3+1&lt;=CLASSIFICHE!$L$21,A3+1,""),"")</f>
        <v>1</v>
      </c>
      <c r="C4" s="63">
        <f>SUM(IF(CLASSIFICHE!$O$4=D4,TRUE,FALSE),C3)</f>
        <v>0</v>
      </c>
      <c r="D4" s="31" t="str">
        <f>IFERROR(INDEX(generale!$A$5:$I$1002,CLASSIFICHE!$Z3,5),"")</f>
        <v>A.S.D. LIBERI PODISTI</v>
      </c>
      <c r="E4" s="13">
        <f>IFERROR(INDEX(generale!$A$5:$I$1002,CLASSIFICHE!$Z3,7),"")</f>
        <v>2.3229166666666665E-2</v>
      </c>
      <c r="F4" s="68" t="str">
        <f>IFERROR(VLOOKUP(PARAMETRI!$A4,$C$4:$E$1003,2,FALSE),"")</f>
        <v>POLISPORTIVA MONTALTO</v>
      </c>
      <c r="G4" s="65">
        <f>IFERROR(VLOOKUP(PARAMETRI!$A4,$C$4:$E$1003,3,FALSE),"")</f>
        <v>2.494212962962963E-2</v>
      </c>
      <c r="H4" s="12">
        <f>SUM(IF(CLASSIFICHE!$O$5=I4,TRUE,FALSE),H3)</f>
        <v>0</v>
      </c>
      <c r="I4" s="31" t="str">
        <f>IFERROR(INDEX(generale!$A$5:$I$1002,CLASSIFICHE!$Z3,5),"")</f>
        <v>A.S.D. LIBERI PODISTI</v>
      </c>
      <c r="J4" s="13">
        <f>IFERROR(INDEX(generale!$A$5:$I$1002,CLASSIFICHE!$Z3,7),"")</f>
        <v>2.3229166666666665E-2</v>
      </c>
      <c r="K4" s="15" t="str">
        <f>IFERROR(VLOOKUP(PARAMETRI!$A4,$H$4:$J$1003,2,FALSE),"")</f>
        <v>BOLSENA FORUM SPORT</v>
      </c>
      <c r="L4" s="13">
        <f>IFERROR(VLOOKUP(PARAMETRI!$A4,$H$4:$J$1003,3,FALSE),"")</f>
        <v>3.1215277777777783E-2</v>
      </c>
      <c r="M4" s="12">
        <f>SUM(IF(CLASSIFICHE!$O$6=N4,TRUE,FALSE),M3)</f>
        <v>0</v>
      </c>
      <c r="N4" s="31" t="str">
        <f>IFERROR(INDEX(generale!$A$5:$I$1002,CLASSIFICHE!$Z3,5),"")</f>
        <v>A.S.D. LIBERI PODISTI</v>
      </c>
      <c r="O4" s="13">
        <f>IFERROR(INDEX(generale!$A$5:$I$1002,CLASSIFICHE!$Z3,7),"")</f>
        <v>2.3229166666666665E-2</v>
      </c>
      <c r="P4" s="15" t="str">
        <f>IFERROR(VLOOKUP(PARAMETRI!$A4,$M$4:$O$1003,2,FALSE),"")</f>
        <v>AT RUNNING</v>
      </c>
      <c r="Q4" s="13">
        <f>IFERROR(VLOOKUP(PARAMETRI!$A4,$M$4:$O$1003,3,FALSE),"")</f>
        <v>2.7615740740740743E-2</v>
      </c>
      <c r="R4" s="12">
        <f>SUM(IF(CLASSIFICHE!$O$7=S4,TRUE,FALSE),R3)</f>
        <v>0</v>
      </c>
      <c r="S4" s="31" t="str">
        <f>IFERROR(INDEX(generale!$A$5:$I$1002,CLASSIFICHE!$Z3,5),"")</f>
        <v>A.S.D. LIBERI PODISTI</v>
      </c>
      <c r="T4" s="13">
        <f>IFERROR(INDEX(generale!$A$5:$I$1002,CLASSIFICHE!$Z3,7),"")</f>
        <v>2.3229166666666665E-2</v>
      </c>
      <c r="U4" s="15" t="str">
        <f>IFERROR(VLOOKUP(PARAMETRI!$A4,$R$4:$T$1003,2,FALSE),"")</f>
        <v>LIBERTAS ORVIETO</v>
      </c>
      <c r="V4" s="13">
        <f>IFERROR(VLOOKUP(PARAMETRI!$A4,$R$4:$T$1003,3,FALSE),"")</f>
        <v>2.7731481481481478E-2</v>
      </c>
      <c r="W4" s="12">
        <f>SUM(IF(CLASSIFICHE!$O$8=X4,TRUE,FALSE),W3)</f>
        <v>0</v>
      </c>
      <c r="X4" s="31" t="str">
        <f>IFERROR(INDEX(generale!$A$5:$I$1002,CLASSIFICHE!$Z3,5),"")</f>
        <v>A.S.D. LIBERI PODISTI</v>
      </c>
      <c r="Y4" s="13">
        <f>IFERROR(INDEX(generale!$A$5:$I$1002,CLASSIFICHE!$Z3,7),"")</f>
        <v>2.3229166666666665E-2</v>
      </c>
      <c r="Z4" s="15" t="str">
        <f>IFERROR(VLOOKUP(PARAMETRI!$A4,$W$4:$Y$1003,2,FALSE),"")</f>
        <v>ATL. MONTEFIASCONE</v>
      </c>
      <c r="AA4" s="13">
        <f>IFERROR(VLOOKUP(PARAMETRI!$A4,$W$4:$Y$1003,3,FALSE),"")</f>
        <v>3.1504629629629625E-2</v>
      </c>
      <c r="AB4" s="12">
        <f>SUM(IF(CLASSIFICHE!$O$9=AC4,TRUE,FALSE),AB3)</f>
        <v>0</v>
      </c>
      <c r="AC4" s="31" t="str">
        <f>IFERROR(INDEX(generale!$A$5:$I$1002,CLASSIFICHE!$Z3,5),"")</f>
        <v>A.S.D. LIBERI PODISTI</v>
      </c>
      <c r="AD4" s="13">
        <f>IFERROR(INDEX(generale!$A$5:$I$1002,CLASSIFICHE!$Z3,7),"")</f>
        <v>2.3229166666666665E-2</v>
      </c>
      <c r="AE4" s="15" t="str">
        <f>IFERROR(VLOOKUP(PARAMETRI!$A4,AB$4:AD$1003,2,FALSE),"")</f>
        <v>A.S.D. VITERBO RUNNERS</v>
      </c>
      <c r="AF4" s="13">
        <f>IFERROR(VLOOKUP(PARAMETRI!$A4,AB$4:AD$1003,3,FALSE),"")</f>
        <v>2.5474537037037035E-2</v>
      </c>
      <c r="AG4" s="12">
        <f>SUM(IF(CLASSIFICHE!$O$10=AH4,TRUE,FALSE),AG3)</f>
        <v>0</v>
      </c>
      <c r="AH4" s="31" t="str">
        <f>IFERROR(INDEX(generale!$A$5:$I$1002,CLASSIFICHE!$Z3,5),"")</f>
        <v>A.S.D. LIBERI PODISTI</v>
      </c>
      <c r="AI4" s="13">
        <f>IFERROR(INDEX(generale!$A$5:$I$1002,CLASSIFICHE!$Z3,7),"")</f>
        <v>2.3229166666666665E-2</v>
      </c>
      <c r="AJ4" s="15" t="str">
        <f>IFERROR(VLOOKUP(PARAMETRI!$A4,AG$4:AI$1003,2,FALSE),"")</f>
        <v>RUNNERS CANINO</v>
      </c>
      <c r="AK4" s="13">
        <f>IFERROR(VLOOKUP(PARAMETRI!$A4,AG$4:AI$1003,3,FALSE),"")</f>
        <v>2.6898148148148147E-2</v>
      </c>
      <c r="AL4" s="12">
        <f>SUM(IF(CLASSIFICHE!$O$11=AM4,TRUE,FALSE),AL3)</f>
        <v>0</v>
      </c>
      <c r="AM4" s="31" t="str">
        <f>IFERROR(INDEX(generale!$A$5:$I$1002,CLASSIFICHE!$Z3,5),"")</f>
        <v>A.S.D. LIBERI PODISTI</v>
      </c>
      <c r="AN4" s="13">
        <f>IFERROR(INDEX(generale!$A$5:$I$1002,CLASSIFICHE!$Z3,7),"")</f>
        <v>2.3229166666666665E-2</v>
      </c>
      <c r="AO4" s="15" t="str">
        <f>IFERROR(VLOOKUP(PARAMETRI!$A4,AL$4:AN$1003,2,FALSE),"")</f>
        <v>RIFONDAZIONE PODISTICA</v>
      </c>
      <c r="AP4" s="13">
        <f>IFERROR(VLOOKUP(PARAMETRI!$A4,AL$4:AN$1003,3,FALSE),"")</f>
        <v>3.1365740740740743E-2</v>
      </c>
      <c r="AQ4" s="12">
        <f>SUM(IF(CLASSIFICHE!$O$12=AR4,TRUE,FALSE),AQ3)</f>
        <v>0</v>
      </c>
      <c r="AR4" s="31" t="str">
        <f>IFERROR(INDEX(generale!$A$5:$I$1002,CLASSIFICHE!$Z3,5),"")</f>
        <v>A.S.D. LIBERI PODISTI</v>
      </c>
      <c r="AS4" s="13">
        <f>IFERROR(INDEX(generale!$A$5:$I$1002,CLASSIFICHE!$Z3,7),"")</f>
        <v>2.3229166666666665E-2</v>
      </c>
      <c r="AT4" s="15" t="str">
        <f>IFERROR(VLOOKUP(PARAMETRI!$A4,AQ$4:AS$1003,2,FALSE),"")</f>
        <v/>
      </c>
      <c r="AU4" s="13" t="str">
        <f>IFERROR(VLOOKUP(PARAMETRI!$A4,AQ$4:AS$1003,3,FALSE),"")</f>
        <v/>
      </c>
      <c r="AV4" s="12">
        <f>SUM(IF(CLASSIFICHE!$O$13=AW4,TRUE,FALSE),AV3)</f>
        <v>0</v>
      </c>
      <c r="AW4" s="31" t="str">
        <f>IFERROR(INDEX(generale!$A$5:$I$1002,CLASSIFICHE!$Z3,5),"")</f>
        <v>A.S.D. LIBERI PODISTI</v>
      </c>
      <c r="AX4" s="13">
        <f>IFERROR(INDEX(generale!$A$5:$I$1002,CLASSIFICHE!$Z3,7),"")</f>
        <v>2.3229166666666665E-2</v>
      </c>
      <c r="AY4" s="15" t="str">
        <f>IFERROR(VLOOKUP(PARAMETRI!$A4,AV$4:AX$1003,2,FALSE),"")</f>
        <v/>
      </c>
      <c r="AZ4" s="13" t="str">
        <f>IFERROR(VLOOKUP(PARAMETRI!$A4,AV$4:AX$1003,3,FALSE),"")</f>
        <v/>
      </c>
      <c r="BA4" s="12">
        <f>SUM(IF(CLASSIFICHE!$O$14=BB4,TRUE,FALSE),BA3)</f>
        <v>0</v>
      </c>
      <c r="BB4" s="31" t="str">
        <f>IFERROR(INDEX(generale!$A$5:$I$1002,CLASSIFICHE!$Z3,5),"")</f>
        <v>A.S.D. LIBERI PODISTI</v>
      </c>
      <c r="BC4" s="13">
        <f>IFERROR(INDEX(generale!$A$5:$I$1002,CLASSIFICHE!$Z3,7),"")</f>
        <v>2.3229166666666665E-2</v>
      </c>
      <c r="BD4" s="15" t="str">
        <f>IFERROR(VLOOKUP(PARAMETRI!$A4,BA$4:BC$1003,2,FALSE),"")</f>
        <v/>
      </c>
      <c r="BE4" s="13" t="str">
        <f>IFERROR(VLOOKUP(PARAMETRI!$A4,BA$4:BC$1003,3,FALSE),"")</f>
        <v/>
      </c>
      <c r="BF4" s="12">
        <f>SUM(IF(CLASSIFICHE!$O$15=BG4,TRUE,FALSE),BF3)</f>
        <v>0</v>
      </c>
      <c r="BG4" s="31" t="str">
        <f>IFERROR(INDEX(generale!$A$5:$I$1002,CLASSIFICHE!$Z3,5),"")</f>
        <v>A.S.D. LIBERI PODISTI</v>
      </c>
      <c r="BH4" s="13">
        <f>IFERROR(INDEX(generale!$A$5:$I$1002,CLASSIFICHE!$Z3,7),"")</f>
        <v>2.3229166666666665E-2</v>
      </c>
      <c r="BI4" s="15" t="str">
        <f>IFERROR(VLOOKUP(PARAMETRI!$A4,BF$4:BH$1003,2,FALSE),"")</f>
        <v/>
      </c>
      <c r="BJ4" s="13" t="str">
        <f>IFERROR(VLOOKUP(PARAMETRI!$A4,BF$4:BH$1003,3,FALSE),"")</f>
        <v/>
      </c>
      <c r="BK4" s="12">
        <f>SUM(IF(CLASSIFICHE!$O$16=BL4,TRUE,FALSE),BK3)</f>
        <v>0</v>
      </c>
      <c r="BL4" s="31" t="str">
        <f>IFERROR(INDEX(generale!$A$5:$I$1002,CLASSIFICHE!$Z3,5),"")</f>
        <v>A.S.D. LIBERI PODISTI</v>
      </c>
      <c r="BM4" s="13">
        <f>IFERROR(INDEX(generale!$A$5:$I$1002,CLASSIFICHE!$Z3,7),"")</f>
        <v>2.3229166666666665E-2</v>
      </c>
      <c r="BN4" s="15" t="str">
        <f>IFERROR(VLOOKUP(PARAMETRI!$A4,BK$4:BM$1003,2,FALSE),"")</f>
        <v/>
      </c>
      <c r="BO4" s="13" t="str">
        <f>IFERROR(VLOOKUP(PARAMETRI!$A4,BK$4:BM$1003,3,FALSE),"")</f>
        <v/>
      </c>
      <c r="BP4" s="12">
        <f>SUM(IF(CLASSIFICHE!$O$17=BQ4,TRUE,FALSE),BP3)</f>
        <v>0</v>
      </c>
      <c r="BQ4" s="31" t="str">
        <f>IFERROR(INDEX(generale!$A$5:$I$1002,CLASSIFICHE!$Z3,5),"")</f>
        <v>A.S.D. LIBERI PODISTI</v>
      </c>
      <c r="BR4" s="13">
        <f>IFERROR(INDEX(generale!$A$5:$I$1002,CLASSIFICHE!$Z3,7),"")</f>
        <v>2.3229166666666665E-2</v>
      </c>
      <c r="BS4" s="15" t="str">
        <f>IFERROR(VLOOKUP(PARAMETRI!$A4,BP$4:BR$1003,2,FALSE),"")</f>
        <v/>
      </c>
      <c r="BT4" s="13" t="str">
        <f>IFERROR(VLOOKUP(PARAMETRI!$A4,BP$4:BR$1003,3,FALSE),"")</f>
        <v/>
      </c>
      <c r="BU4" s="12">
        <f>SUM(IF(CLASSIFICHE!$O$18=BV4,TRUE,FALSE),BU3)</f>
        <v>0</v>
      </c>
      <c r="BV4" s="31" t="str">
        <f>IFERROR(INDEX(generale!$A$5:$I$1002,CLASSIFICHE!$Z3,5),"")</f>
        <v>A.S.D. LIBERI PODISTI</v>
      </c>
      <c r="BW4" s="13">
        <f>IFERROR(INDEX(generale!$A$5:$I$1002,CLASSIFICHE!$Z3,7),"")</f>
        <v>2.3229166666666665E-2</v>
      </c>
      <c r="BX4" s="15" t="str">
        <f>IFERROR(VLOOKUP(PARAMETRI!$A4,BU$4:BW$1003,2,FALSE),"")</f>
        <v/>
      </c>
      <c r="BY4" s="13" t="str">
        <f>IFERROR(VLOOKUP(PARAMETRI!$A4,BU$4:BW$1003,3,FALSE),"")</f>
        <v/>
      </c>
      <c r="BZ4" s="12">
        <f>SUM(IF(CLASSIFICHE!$O$19=CA4,TRUE,FALSE),BZ3)</f>
        <v>0</v>
      </c>
      <c r="CA4" s="31" t="str">
        <f>IFERROR(INDEX(generale!$A$5:$I$1002,CLASSIFICHE!$Z3,5),"")</f>
        <v>A.S.D. LIBERI PODISTI</v>
      </c>
      <c r="CB4" s="13">
        <f>IFERROR(INDEX(generale!$A$5:$I$1002,CLASSIFICHE!$Z3,7),"")</f>
        <v>2.3229166666666665E-2</v>
      </c>
      <c r="CC4" s="15" t="str">
        <f>IFERROR(VLOOKUP(PARAMETRI!$A4,BZ$4:CB$1003,2,FALSE),"")</f>
        <v/>
      </c>
      <c r="CD4" s="13" t="str">
        <f>IFERROR(VLOOKUP(PARAMETRI!$A4,BZ$4:CB$1003,3,FALSE),"")</f>
        <v/>
      </c>
      <c r="CE4" s="12">
        <f>SUM(IF(CLASSIFICHE!$O$20=CF4,TRUE,FALSE),CE3)</f>
        <v>0</v>
      </c>
      <c r="CF4" s="31" t="str">
        <f>IFERROR(INDEX(generale!$A$5:$I$1002,CLASSIFICHE!$Z3,5),"")</f>
        <v>A.S.D. LIBERI PODISTI</v>
      </c>
      <c r="CG4" s="13">
        <f>IFERROR(INDEX(generale!$A$5:$I$1002,CLASSIFICHE!$Z3,7),"")</f>
        <v>2.3229166666666665E-2</v>
      </c>
      <c r="CH4" s="15" t="str">
        <f>IFERROR(VLOOKUP(PARAMETRI!$A4,CE$4:CG$1003,2,FALSE),"")</f>
        <v/>
      </c>
      <c r="CI4" s="13" t="str">
        <f>IFERROR(VLOOKUP(PARAMETRI!$A4,CE$4:CG$1003,3,FALSE),"")</f>
        <v/>
      </c>
      <c r="CJ4" s="12">
        <f>SUM(IF(CLASSIFICHE!$O$21=CK4,TRUE,FALSE),CJ3)</f>
        <v>0</v>
      </c>
      <c r="CK4" s="31" t="str">
        <f>IFERROR(INDEX(generale!$A$5:$I$1002,CLASSIFICHE!$Z3,5),"")</f>
        <v>A.S.D. LIBERI PODISTI</v>
      </c>
      <c r="CL4" s="13">
        <f>IFERROR(INDEX(generale!$A$5:$I$1002,CLASSIFICHE!$Z3,7),"")</f>
        <v>2.3229166666666665E-2</v>
      </c>
      <c r="CM4" s="15" t="str">
        <f>IFERROR(VLOOKUP(PARAMETRI!$A4,CJ$4:CL$1003,2,FALSE),"")</f>
        <v/>
      </c>
      <c r="CN4" s="13" t="str">
        <f>IFERROR(VLOOKUP(PARAMETRI!$A4,CJ$4:CL$1003,3,FALSE),"")</f>
        <v/>
      </c>
      <c r="CO4" s="12">
        <f>SUM(IF(CLASSIFICHE!$O$22=CP4,TRUE,FALSE),CO3)</f>
        <v>0</v>
      </c>
      <c r="CP4" s="31" t="str">
        <f>IFERROR(INDEX(generale!$A$5:$I$1002,CLASSIFICHE!$Z3,5),"")</f>
        <v>A.S.D. LIBERI PODISTI</v>
      </c>
      <c r="CQ4" s="13">
        <f>IFERROR(INDEX(generale!$A$5:$I$1002,CLASSIFICHE!$Z3,7),"")</f>
        <v>2.3229166666666665E-2</v>
      </c>
      <c r="CR4" s="15" t="str">
        <f>IFERROR(VLOOKUP(PARAMETRI!$A4,CO$4:CQ$1003,2,FALSE),"")</f>
        <v/>
      </c>
      <c r="CS4" s="13" t="str">
        <f>IFERROR(VLOOKUP(PARAMETRI!$A4,CO$4:CQ$1003,3,FALSE),"")</f>
        <v/>
      </c>
      <c r="CT4" s="12">
        <f>SUM(IF(CLASSIFICHE!$O$23=CU4,TRUE,FALSE),CT3)</f>
        <v>0</v>
      </c>
      <c r="CU4" s="31" t="str">
        <f>IFERROR(INDEX(generale!$A$5:$I$1002,CLASSIFICHE!$Z3,5),"")</f>
        <v>A.S.D. LIBERI PODISTI</v>
      </c>
      <c r="CV4" s="13">
        <f>IFERROR(INDEX(generale!$A$5:$I$1002,CLASSIFICHE!$Z3,7),"")</f>
        <v>2.3229166666666665E-2</v>
      </c>
      <c r="CW4" s="15" t="str">
        <f>IFERROR(VLOOKUP(PARAMETRI!$A4,CT$4:CV$1003,2,FALSE),"")</f>
        <v/>
      </c>
      <c r="CX4" s="13" t="str">
        <f>IFERROR(VLOOKUP(PARAMETRI!$A4,CT$4:CV$1003,3,FALSE),"")</f>
        <v/>
      </c>
      <c r="CY4" s="12">
        <f>SUM(IF(CLASSIFICHE!$O$24=CZ4,TRUE,FALSE),CY3)</f>
        <v>0</v>
      </c>
      <c r="CZ4" s="31" t="str">
        <f>IFERROR(INDEX(generale!$A$5:$I$1002,CLASSIFICHE!$Z3,5),"")</f>
        <v>A.S.D. LIBERI PODISTI</v>
      </c>
      <c r="DA4" s="13">
        <f>IFERROR(INDEX(generale!$A$5:$I$1002,CLASSIFICHE!$Z3,7),"")</f>
        <v>2.3229166666666665E-2</v>
      </c>
      <c r="DB4" s="15" t="str">
        <f>IFERROR(VLOOKUP(PARAMETRI!$A4,CY$4:DA$1003,2,FALSE),"")</f>
        <v/>
      </c>
      <c r="DC4" s="13" t="str">
        <f>IFERROR(VLOOKUP(PARAMETRI!$A4,CY$4:DA$1003,3,FALSE),"")</f>
        <v/>
      </c>
      <c r="DD4" s="12">
        <f>SUM(IF(CLASSIFICHE!$O$25=DE4,TRUE,FALSE),DD3)</f>
        <v>0</v>
      </c>
      <c r="DE4" s="31" t="str">
        <f>IFERROR(INDEX(generale!$A$5:$I$1002,CLASSIFICHE!$Z3,5),"")</f>
        <v>A.S.D. LIBERI PODISTI</v>
      </c>
      <c r="DF4" s="13">
        <f>IFERROR(INDEX(generale!$A$5:$I$1002,CLASSIFICHE!$Z3,7),"")</f>
        <v>2.3229166666666665E-2</v>
      </c>
      <c r="DG4" s="15" t="str">
        <f>IFERROR(VLOOKUP(PARAMETRI!$A4,DD$4:DF$1003,2,FALSE),"")</f>
        <v/>
      </c>
      <c r="DH4" s="13" t="str">
        <f>IFERROR(VLOOKUP(PARAMETRI!$A4,DD$4:DF$1003,3,FALSE),"")</f>
        <v/>
      </c>
    </row>
    <row r="5" spans="1:112">
      <c r="A5" s="12">
        <f>IFERROR(IF(A4+1&lt;=CLASSIFICHE!$L$21,A4+1,""),"")</f>
        <v>2</v>
      </c>
      <c r="C5" s="63">
        <f>SUM(IF(CLASSIFICHE!$O$4=D5,TRUE,FALSE),C4)</f>
        <v>0</v>
      </c>
      <c r="D5" s="31" t="str">
        <f>IFERROR(INDEX(generale!$A$5:$I$1002,CLASSIFICHE!$Z4,5),"")</f>
        <v>WAR WIN ALL RACES</v>
      </c>
      <c r="E5" s="13">
        <f>IFERROR(INDEX(generale!$A$5:$I$1002,CLASSIFICHE!$Z4,7),"")</f>
        <v>2.3958333333333331E-2</v>
      </c>
      <c r="F5" s="68" t="str">
        <f>IFERROR(VLOOKUP(PARAMETRI!$A5,$C$4:$E$1003,2,FALSE),"")</f>
        <v>POLISPORTIVA MONTALTO</v>
      </c>
      <c r="G5" s="65">
        <f>IFERROR(VLOOKUP(PARAMETRI!$A5,$C$4:$E$1003,3,FALSE),"")</f>
        <v>2.659722222222222E-2</v>
      </c>
      <c r="H5" s="12">
        <f>SUM(IF(CLASSIFICHE!$O$5=I5,TRUE,FALSE),H4)</f>
        <v>0</v>
      </c>
      <c r="I5" s="31" t="str">
        <f>IFERROR(INDEX(generale!$A$5:$I$1002,CLASSIFICHE!$Z4,5),"")</f>
        <v>WAR WIN ALL RACES</v>
      </c>
      <c r="J5" s="13">
        <f>IFERROR(INDEX(generale!$A$5:$I$1002,CLASSIFICHE!$Z4,7),"")</f>
        <v>2.3958333333333331E-2</v>
      </c>
      <c r="K5" s="15" t="str">
        <f>IFERROR(VLOOKUP(PARAMETRI!$A5,$H$4:$J$1003,2,FALSE),"")</f>
        <v>BOLSENA FORUM SPORT</v>
      </c>
      <c r="L5" s="13">
        <f>IFERROR(VLOOKUP(PARAMETRI!$A5,$H$4:$J$1003,3,FALSE),"")</f>
        <v>3.2800925925925928E-2</v>
      </c>
      <c r="M5" s="12">
        <f>SUM(IF(CLASSIFICHE!$O$6=N5,TRUE,FALSE),M4)</f>
        <v>0</v>
      </c>
      <c r="N5" s="31" t="str">
        <f>IFERROR(INDEX(generale!$A$5:$I$1002,CLASSIFICHE!$Z4,5),"")</f>
        <v>WAR WIN ALL RACES</v>
      </c>
      <c r="O5" s="13">
        <f>IFERROR(INDEX(generale!$A$5:$I$1002,CLASSIFICHE!$Z4,7),"")</f>
        <v>2.3958333333333331E-2</v>
      </c>
      <c r="P5" s="15" t="str">
        <f>IFERROR(VLOOKUP(PARAMETRI!$A5,$M$4:$O$1003,2,FALSE),"")</f>
        <v>AT RUNNING</v>
      </c>
      <c r="Q5" s="13">
        <f>IFERROR(VLOOKUP(PARAMETRI!$A5,$M$4:$O$1003,3,FALSE),"")</f>
        <v>2.7939814814814817E-2</v>
      </c>
      <c r="R5" s="12">
        <f>SUM(IF(CLASSIFICHE!$O$7=S5,TRUE,FALSE),R4)</f>
        <v>0</v>
      </c>
      <c r="S5" s="31" t="str">
        <f>IFERROR(INDEX(generale!$A$5:$I$1002,CLASSIFICHE!$Z4,5),"")</f>
        <v>WAR WIN ALL RACES</v>
      </c>
      <c r="T5" s="13">
        <f>IFERROR(INDEX(generale!$A$5:$I$1002,CLASSIFICHE!$Z4,7),"")</f>
        <v>2.3958333333333331E-2</v>
      </c>
      <c r="U5" s="15" t="str">
        <f>IFERROR(VLOOKUP(PARAMETRI!$A5,$R$4:$T$1003,2,FALSE),"")</f>
        <v>LIBERTAS ORVIETO</v>
      </c>
      <c r="V5" s="13">
        <f>IFERROR(VLOOKUP(PARAMETRI!$A5,$R$4:$T$1003,3,FALSE),"")</f>
        <v>2.8113425925925927E-2</v>
      </c>
      <c r="W5" s="12">
        <f>SUM(IF(CLASSIFICHE!$O$8=X5,TRUE,FALSE),W4)</f>
        <v>0</v>
      </c>
      <c r="X5" s="31" t="str">
        <f>IFERROR(INDEX(generale!$A$5:$I$1002,CLASSIFICHE!$Z4,5),"")</f>
        <v>WAR WIN ALL RACES</v>
      </c>
      <c r="Y5" s="13">
        <f>IFERROR(INDEX(generale!$A$5:$I$1002,CLASSIFICHE!$Z4,7),"")</f>
        <v>2.3958333333333331E-2</v>
      </c>
      <c r="Z5" s="15" t="str">
        <f>IFERROR(VLOOKUP(PARAMETRI!$A5,$W$4:$Y$1003,2,FALSE),"")</f>
        <v>ATL. MONTEFIASCONE</v>
      </c>
      <c r="AA5" s="13">
        <f>IFERROR(VLOOKUP(PARAMETRI!$A5,$W$4:$Y$1003,3,FALSE),"")</f>
        <v>3.2534722222222222E-2</v>
      </c>
      <c r="AB5" s="12">
        <f>SUM(IF(CLASSIFICHE!$O$9=AC5,TRUE,FALSE),AB4)</f>
        <v>0</v>
      </c>
      <c r="AC5" s="31" t="str">
        <f>IFERROR(INDEX(generale!$A$5:$I$1002,CLASSIFICHE!$Z4,5),"")</f>
        <v>WAR WIN ALL RACES</v>
      </c>
      <c r="AD5" s="13">
        <f>IFERROR(INDEX(generale!$A$5:$I$1002,CLASSIFICHE!$Z4,7),"")</f>
        <v>2.3958333333333331E-2</v>
      </c>
      <c r="AE5" s="15" t="str">
        <f>IFERROR(VLOOKUP(PARAMETRI!$A5,$AB$4:$AD$1003,2,FALSE),"")</f>
        <v>A.S.D. VITERBO RUNNERS</v>
      </c>
      <c r="AF5" s="13">
        <f>IFERROR(VLOOKUP(PARAMETRI!$A5,$AB$4:$AD$1003,3,FALSE),"")</f>
        <v>2.6087962962962966E-2</v>
      </c>
      <c r="AG5" s="12">
        <f>SUM(IF(CLASSIFICHE!$O$10=AH5,TRUE,FALSE),AG4)</f>
        <v>0</v>
      </c>
      <c r="AH5" s="31" t="str">
        <f>IFERROR(INDEX(generale!$A$5:$I$1002,CLASSIFICHE!$Z4,5),"")</f>
        <v>WAR WIN ALL RACES</v>
      </c>
      <c r="AI5" s="13">
        <f>IFERROR(INDEX(generale!$A$5:$I$1002,CLASSIFICHE!$Z4,7),"")</f>
        <v>2.3958333333333331E-2</v>
      </c>
      <c r="AJ5" s="15" t="str">
        <f>IFERROR(VLOOKUP(PARAMETRI!$A5,AG$4:AI$1003,2,FALSE),"")</f>
        <v>RUNNERS CANINO</v>
      </c>
      <c r="AK5" s="13">
        <f>IFERROR(VLOOKUP(PARAMETRI!$A5,AG$4:AI$1003,3,FALSE),"")</f>
        <v>2.7847222222222221E-2</v>
      </c>
      <c r="AL5" s="12">
        <f>SUM(IF(CLASSIFICHE!$O$11=AM5,TRUE,FALSE),AL4)</f>
        <v>0</v>
      </c>
      <c r="AM5" s="31" t="str">
        <f>IFERROR(INDEX(generale!$A$5:$I$1002,CLASSIFICHE!$Z4,5),"")</f>
        <v>WAR WIN ALL RACES</v>
      </c>
      <c r="AN5" s="13">
        <f>IFERROR(INDEX(generale!$A$5:$I$1002,CLASSIFICHE!$Z4,7),"")</f>
        <v>2.3958333333333331E-2</v>
      </c>
      <c r="AO5" s="15" t="str">
        <f>IFERROR(VLOOKUP(PARAMETRI!$A5,AL$4:AN$1003,2,FALSE),"")</f>
        <v>RIFONDAZIONE PODISTICA</v>
      </c>
      <c r="AP5" s="13">
        <f>IFERROR(VLOOKUP(PARAMETRI!$A5,AL$4:AN$1003,3,FALSE),"")</f>
        <v>3.4247685185185187E-2</v>
      </c>
      <c r="AQ5" s="12">
        <f>SUM(IF(CLASSIFICHE!$O$12=AR5,TRUE,FALSE),AQ4)</f>
        <v>0</v>
      </c>
      <c r="AR5" s="31" t="str">
        <f>IFERROR(INDEX(generale!$A$5:$I$1002,CLASSIFICHE!$Z4,5),"")</f>
        <v>WAR WIN ALL RACES</v>
      </c>
      <c r="AS5" s="13">
        <f>IFERROR(INDEX(generale!$A$5:$I$1002,CLASSIFICHE!$Z4,7),"")</f>
        <v>2.3958333333333331E-2</v>
      </c>
      <c r="AT5" s="15" t="str">
        <f>IFERROR(VLOOKUP(PARAMETRI!$A5,AQ$4:AS$1003,2,FALSE),"")</f>
        <v/>
      </c>
      <c r="AU5" s="13" t="str">
        <f>IFERROR(VLOOKUP(PARAMETRI!$A5,AQ$4:AS$1003,3,FALSE),"")</f>
        <v/>
      </c>
      <c r="AV5" s="12">
        <f>SUM(IF(CLASSIFICHE!$O$13=AW5,TRUE,FALSE),AV4)</f>
        <v>0</v>
      </c>
      <c r="AW5" s="31" t="str">
        <f>IFERROR(INDEX(generale!$A$5:$I$1002,CLASSIFICHE!$Z4,5),"")</f>
        <v>WAR WIN ALL RACES</v>
      </c>
      <c r="AX5" s="13">
        <f>IFERROR(INDEX(generale!$A$5:$I$1002,CLASSIFICHE!$Z4,7),"")</f>
        <v>2.3958333333333331E-2</v>
      </c>
      <c r="AY5" s="15" t="str">
        <f>IFERROR(VLOOKUP(PARAMETRI!$A5,AV$4:AX$1003,2,FALSE),"")</f>
        <v/>
      </c>
      <c r="AZ5" s="13" t="str">
        <f>IFERROR(VLOOKUP(PARAMETRI!$A5,AV$4:AX$1003,3,FALSE),"")</f>
        <v/>
      </c>
      <c r="BA5" s="12">
        <f>SUM(IF(CLASSIFICHE!$O$14=BB5,TRUE,FALSE),BA4)</f>
        <v>0</v>
      </c>
      <c r="BB5" s="31" t="str">
        <f>IFERROR(INDEX(generale!$A$5:$I$1002,CLASSIFICHE!$Z4,5),"")</f>
        <v>WAR WIN ALL RACES</v>
      </c>
      <c r="BC5" s="13">
        <f>IFERROR(INDEX(generale!$A$5:$I$1002,CLASSIFICHE!$Z4,7),"")</f>
        <v>2.3958333333333331E-2</v>
      </c>
      <c r="BD5" s="15" t="str">
        <f>IFERROR(VLOOKUP(PARAMETRI!$A5,BA$4:BC$1003,2,FALSE),"")</f>
        <v/>
      </c>
      <c r="BE5" s="13" t="str">
        <f>IFERROR(VLOOKUP(PARAMETRI!$A5,BA$4:BC$1003,3,FALSE),"")</f>
        <v/>
      </c>
      <c r="BF5" s="12">
        <f>SUM(IF(CLASSIFICHE!$O$15=BG5,TRUE,FALSE),BF4)</f>
        <v>0</v>
      </c>
      <c r="BG5" s="31" t="str">
        <f>IFERROR(INDEX(generale!$A$5:$I$1002,CLASSIFICHE!$Z4,5),"")</f>
        <v>WAR WIN ALL RACES</v>
      </c>
      <c r="BH5" s="13">
        <f>IFERROR(INDEX(generale!$A$5:$I$1002,CLASSIFICHE!$Z4,7),"")</f>
        <v>2.3958333333333331E-2</v>
      </c>
      <c r="BI5" s="15" t="str">
        <f>IFERROR(VLOOKUP(PARAMETRI!$A5,BF$4:BH$1003,2,FALSE),"")</f>
        <v/>
      </c>
      <c r="BJ5" s="13" t="str">
        <f>IFERROR(VLOOKUP(PARAMETRI!$A5,BF$4:BH$1003,3,FALSE),"")</f>
        <v/>
      </c>
      <c r="BK5" s="12">
        <f>SUM(IF(CLASSIFICHE!$O$16=BL5,TRUE,FALSE),BK4)</f>
        <v>0</v>
      </c>
      <c r="BL5" s="31" t="str">
        <f>IFERROR(INDEX(generale!$A$5:$I$1002,CLASSIFICHE!$Z4,5),"")</f>
        <v>WAR WIN ALL RACES</v>
      </c>
      <c r="BM5" s="13">
        <f>IFERROR(INDEX(generale!$A$5:$I$1002,CLASSIFICHE!$Z4,7),"")</f>
        <v>2.3958333333333331E-2</v>
      </c>
      <c r="BN5" s="15" t="str">
        <f>IFERROR(VLOOKUP(PARAMETRI!$A5,BK$4:BM$1003,2,FALSE),"")</f>
        <v/>
      </c>
      <c r="BO5" s="13" t="str">
        <f>IFERROR(VLOOKUP(PARAMETRI!$A5,BK$4:BM$1003,3,FALSE),"")</f>
        <v/>
      </c>
      <c r="BP5" s="12">
        <f>SUM(IF(CLASSIFICHE!$O$17=BQ5,TRUE,FALSE),BP4)</f>
        <v>0</v>
      </c>
      <c r="BQ5" s="31" t="str">
        <f>IFERROR(INDEX(generale!$A$5:$I$1002,CLASSIFICHE!$Z4,5),"")</f>
        <v>WAR WIN ALL RACES</v>
      </c>
      <c r="BR5" s="13">
        <f>IFERROR(INDEX(generale!$A$5:$I$1002,CLASSIFICHE!$Z4,7),"")</f>
        <v>2.3958333333333331E-2</v>
      </c>
      <c r="BS5" s="15" t="str">
        <f>IFERROR(VLOOKUP(PARAMETRI!$A5,BP$4:BR$1003,2,FALSE),"")</f>
        <v/>
      </c>
      <c r="BT5" s="13" t="str">
        <f>IFERROR(VLOOKUP(PARAMETRI!$A5,BP$4:BR$1003,3,FALSE),"")</f>
        <v/>
      </c>
      <c r="BU5" s="12">
        <f>SUM(IF(CLASSIFICHE!$O$18=BV5,TRUE,FALSE),BU4)</f>
        <v>0</v>
      </c>
      <c r="BV5" s="31" t="str">
        <f>IFERROR(INDEX(generale!$A$5:$I$1002,CLASSIFICHE!$Z4,5),"")</f>
        <v>WAR WIN ALL RACES</v>
      </c>
      <c r="BW5" s="13">
        <f>IFERROR(INDEX(generale!$A$5:$I$1002,CLASSIFICHE!$Z4,7),"")</f>
        <v>2.3958333333333331E-2</v>
      </c>
      <c r="BX5" s="15" t="str">
        <f>IFERROR(VLOOKUP(PARAMETRI!$A5,BU$4:BW$1003,2,FALSE),"")</f>
        <v/>
      </c>
      <c r="BY5" s="13" t="str">
        <f>IFERROR(VLOOKUP(PARAMETRI!$A5,BU$4:BW$1003,3,FALSE),"")</f>
        <v/>
      </c>
      <c r="BZ5" s="12">
        <f>SUM(IF(CLASSIFICHE!$O$19=CA5,TRUE,FALSE),BZ4)</f>
        <v>0</v>
      </c>
      <c r="CA5" s="31" t="str">
        <f>IFERROR(INDEX(generale!$A$5:$I$1002,CLASSIFICHE!$Z4,5),"")</f>
        <v>WAR WIN ALL RACES</v>
      </c>
      <c r="CB5" s="13">
        <f>IFERROR(INDEX(generale!$A$5:$I$1002,CLASSIFICHE!$Z4,7),"")</f>
        <v>2.3958333333333331E-2</v>
      </c>
      <c r="CC5" s="15" t="str">
        <f>IFERROR(VLOOKUP(PARAMETRI!$A5,BZ$4:CB$1003,2,FALSE),"")</f>
        <v/>
      </c>
      <c r="CD5" s="13" t="str">
        <f>IFERROR(VLOOKUP(PARAMETRI!$A5,BZ$4:CB$1003,3,FALSE),"")</f>
        <v/>
      </c>
      <c r="CE5" s="12">
        <f>SUM(IF(CLASSIFICHE!$O$20=CF5,TRUE,FALSE),CE4)</f>
        <v>0</v>
      </c>
      <c r="CF5" s="31" t="str">
        <f>IFERROR(INDEX(generale!$A$5:$I$1002,CLASSIFICHE!$Z4,5),"")</f>
        <v>WAR WIN ALL RACES</v>
      </c>
      <c r="CG5" s="13">
        <f>IFERROR(INDEX(generale!$A$5:$I$1002,CLASSIFICHE!$Z4,7),"")</f>
        <v>2.3958333333333331E-2</v>
      </c>
      <c r="CH5" s="15" t="str">
        <f>IFERROR(VLOOKUP(PARAMETRI!$A5,CE$4:CG$1003,2,FALSE),"")</f>
        <v/>
      </c>
      <c r="CI5" s="13" t="str">
        <f>IFERROR(VLOOKUP(PARAMETRI!$A5,CE$4:CG$1003,3,FALSE),"")</f>
        <v/>
      </c>
      <c r="CJ5" s="12">
        <f>SUM(IF(CLASSIFICHE!$O$21=CK5,TRUE,FALSE),CJ4)</f>
        <v>0</v>
      </c>
      <c r="CK5" s="31" t="str">
        <f>IFERROR(INDEX(generale!$A$5:$I$1002,CLASSIFICHE!$Z4,5),"")</f>
        <v>WAR WIN ALL RACES</v>
      </c>
      <c r="CL5" s="13">
        <f>IFERROR(INDEX(generale!$A$5:$I$1002,CLASSIFICHE!$Z4,7),"")</f>
        <v>2.3958333333333331E-2</v>
      </c>
      <c r="CM5" s="15" t="str">
        <f>IFERROR(VLOOKUP(PARAMETRI!$A5,CJ$4:CL$1003,2,FALSE),"")</f>
        <v/>
      </c>
      <c r="CN5" s="13" t="str">
        <f>IFERROR(VLOOKUP(PARAMETRI!$A5,CJ$4:CL$1003,3,FALSE),"")</f>
        <v/>
      </c>
      <c r="CO5" s="12">
        <f>SUM(IF(CLASSIFICHE!$O$22=CP5,TRUE,FALSE),CO4)</f>
        <v>0</v>
      </c>
      <c r="CP5" s="31" t="str">
        <f>IFERROR(INDEX(generale!$A$5:$I$1002,CLASSIFICHE!$Z4,5),"")</f>
        <v>WAR WIN ALL RACES</v>
      </c>
      <c r="CQ5" s="13">
        <f>IFERROR(INDEX(generale!$A$5:$I$1002,CLASSIFICHE!$Z4,7),"")</f>
        <v>2.3958333333333331E-2</v>
      </c>
      <c r="CR5" s="15" t="str">
        <f>IFERROR(VLOOKUP(PARAMETRI!$A5,CO$4:CQ$1003,2,FALSE),"")</f>
        <v/>
      </c>
      <c r="CS5" s="13" t="str">
        <f>IFERROR(VLOOKUP(PARAMETRI!$A5,CO$4:CQ$1003,3,FALSE),"")</f>
        <v/>
      </c>
      <c r="CT5" s="12">
        <f>SUM(IF(CLASSIFICHE!$O$23=CU5,TRUE,FALSE),CT4)</f>
        <v>0</v>
      </c>
      <c r="CU5" s="31" t="str">
        <f>IFERROR(INDEX(generale!$A$5:$I$1002,CLASSIFICHE!$Z4,5),"")</f>
        <v>WAR WIN ALL RACES</v>
      </c>
      <c r="CV5" s="13">
        <f>IFERROR(INDEX(generale!$A$5:$I$1002,CLASSIFICHE!$Z4,7),"")</f>
        <v>2.3958333333333331E-2</v>
      </c>
      <c r="CW5" s="15" t="str">
        <f>IFERROR(VLOOKUP(PARAMETRI!$A5,CT$4:CV$1003,2,FALSE),"")</f>
        <v/>
      </c>
      <c r="CX5" s="13" t="str">
        <f>IFERROR(VLOOKUP(PARAMETRI!$A5,CT$4:CV$1003,3,FALSE),"")</f>
        <v/>
      </c>
      <c r="CY5" s="12">
        <f>SUM(IF(CLASSIFICHE!$O$24=CZ5,TRUE,FALSE),CY4)</f>
        <v>0</v>
      </c>
      <c r="CZ5" s="31" t="str">
        <f>IFERROR(INDEX(generale!$A$5:$I$1002,CLASSIFICHE!$Z4,5),"")</f>
        <v>WAR WIN ALL RACES</v>
      </c>
      <c r="DA5" s="13">
        <f>IFERROR(INDEX(generale!$A$5:$I$1002,CLASSIFICHE!$Z4,7),"")</f>
        <v>2.3958333333333331E-2</v>
      </c>
      <c r="DB5" s="15" t="str">
        <f>IFERROR(VLOOKUP(PARAMETRI!$A5,CY$4:DA$1003,2,FALSE),"")</f>
        <v/>
      </c>
      <c r="DC5" s="13" t="str">
        <f>IFERROR(VLOOKUP(PARAMETRI!$A5,CY$4:DA$1003,3,FALSE),"")</f>
        <v/>
      </c>
      <c r="DD5" s="12">
        <f>SUM(IF(CLASSIFICHE!$O$25=DE5,TRUE,FALSE),DD4)</f>
        <v>0</v>
      </c>
      <c r="DE5" s="31" t="str">
        <f>IFERROR(INDEX(generale!$A$5:$I$1002,CLASSIFICHE!$Z4,5),"")</f>
        <v>WAR WIN ALL RACES</v>
      </c>
      <c r="DF5" s="13">
        <f>IFERROR(INDEX(generale!$A$5:$I$1002,CLASSIFICHE!$Z4,7),"")</f>
        <v>2.3958333333333331E-2</v>
      </c>
      <c r="DG5" s="15" t="str">
        <f>IFERROR(VLOOKUP(PARAMETRI!$A5,DD$4:DF$1003,2,FALSE),"")</f>
        <v/>
      </c>
      <c r="DH5" s="13" t="str">
        <f>IFERROR(VLOOKUP(PARAMETRI!$A5,DD$4:DF$1003,3,FALSE),"")</f>
        <v/>
      </c>
    </row>
    <row r="6" spans="1:112">
      <c r="A6" s="12">
        <f>IFERROR(IF(A5+1&lt;=CLASSIFICHE!$L$21,A5+1,""),"")</f>
        <v>3</v>
      </c>
      <c r="C6" s="63">
        <f>SUM(IF(CLASSIFICHE!$O$4=D6,TRUE,FALSE),C5)</f>
        <v>0</v>
      </c>
      <c r="D6" s="31" t="str">
        <f>IFERROR(INDEX(generale!$A$5:$I$1002,CLASSIFICHE!$Z5,5),"")</f>
        <v>ATLETICA COSTA D'ARGENTO</v>
      </c>
      <c r="E6" s="13">
        <f>IFERROR(INDEX(generale!$A$5:$I$1002,CLASSIFICHE!$Z5,7),"")</f>
        <v>2.4004629629629629E-2</v>
      </c>
      <c r="F6" s="68" t="str">
        <f>IFERROR(VLOOKUP(PARAMETRI!$A6,$C$4:$E$1003,2,FALSE),"")</f>
        <v>POLISPORTIVA MONTALTO</v>
      </c>
      <c r="G6" s="65">
        <f>IFERROR(VLOOKUP(PARAMETRI!$A6,$C$4:$E$1003,3,FALSE),"")</f>
        <v>2.9398148148148149E-2</v>
      </c>
      <c r="H6" s="12">
        <f>SUM(IF(CLASSIFICHE!$O$5=I6,TRUE,FALSE),H5)</f>
        <v>0</v>
      </c>
      <c r="I6" s="31" t="str">
        <f>IFERROR(INDEX(generale!$A$5:$I$1002,CLASSIFICHE!$Z5,5),"")</f>
        <v>ATLETICA COSTA D'ARGENTO</v>
      </c>
      <c r="J6" s="13">
        <f>IFERROR(INDEX(generale!$A$5:$I$1002,CLASSIFICHE!$Z5,7),"")</f>
        <v>2.4004629629629629E-2</v>
      </c>
      <c r="K6" s="15" t="str">
        <f>IFERROR(VLOOKUP(PARAMETRI!$A6,$H$4:$J$1003,2,FALSE),"")</f>
        <v>BOLSENA FORUM SPORT</v>
      </c>
      <c r="L6" s="13">
        <f>IFERROR(VLOOKUP(PARAMETRI!$A6,$H$4:$J$1003,3,FALSE),"")</f>
        <v>3.3344907407407406E-2</v>
      </c>
      <c r="M6" s="12">
        <f>SUM(IF(CLASSIFICHE!$O$6=N6,TRUE,FALSE),M5)</f>
        <v>0</v>
      </c>
      <c r="N6" s="31" t="str">
        <f>IFERROR(INDEX(generale!$A$5:$I$1002,CLASSIFICHE!$Z5,5),"")</f>
        <v>ATLETICA COSTA D'ARGENTO</v>
      </c>
      <c r="O6" s="13">
        <f>IFERROR(INDEX(generale!$A$5:$I$1002,CLASSIFICHE!$Z5,7),"")</f>
        <v>2.4004629629629629E-2</v>
      </c>
      <c r="P6" s="15" t="str">
        <f>IFERROR(VLOOKUP(PARAMETRI!$A6,$M$4:$O$1003,2,FALSE),"")</f>
        <v>AT RUNNING</v>
      </c>
      <c r="Q6" s="13">
        <f>IFERROR(VLOOKUP(PARAMETRI!$A6,$M$4:$O$1003,3,FALSE),"")</f>
        <v>2.8472222222222222E-2</v>
      </c>
      <c r="R6" s="12">
        <f>SUM(IF(CLASSIFICHE!$O$7=S6,TRUE,FALSE),R5)</f>
        <v>0</v>
      </c>
      <c r="S6" s="31" t="str">
        <f>IFERROR(INDEX(generale!$A$5:$I$1002,CLASSIFICHE!$Z5,5),"")</f>
        <v>ATLETICA COSTA D'ARGENTO</v>
      </c>
      <c r="T6" s="13">
        <f>IFERROR(INDEX(generale!$A$5:$I$1002,CLASSIFICHE!$Z5,7),"")</f>
        <v>2.4004629629629629E-2</v>
      </c>
      <c r="U6" s="15" t="str">
        <f>IFERROR(VLOOKUP(PARAMETRI!$A6,$R$4:$T$1003,2,FALSE),"")</f>
        <v>LIBERTAS ORVIETO</v>
      </c>
      <c r="V6" s="13">
        <f>IFERROR(VLOOKUP(PARAMETRI!$A6,$R$4:$T$1003,3,FALSE),"")</f>
        <v>2.8773148148148145E-2</v>
      </c>
      <c r="W6" s="12">
        <f>SUM(IF(CLASSIFICHE!$O$8=X6,TRUE,FALSE),W5)</f>
        <v>0</v>
      </c>
      <c r="X6" s="31" t="str">
        <f>IFERROR(INDEX(generale!$A$5:$I$1002,CLASSIFICHE!$Z5,5),"")</f>
        <v>ATLETICA COSTA D'ARGENTO</v>
      </c>
      <c r="Y6" s="13">
        <f>IFERROR(INDEX(generale!$A$5:$I$1002,CLASSIFICHE!$Z5,7),"")</f>
        <v>2.4004629629629629E-2</v>
      </c>
      <c r="Z6" s="15" t="str">
        <f>IFERROR(VLOOKUP(PARAMETRI!$A6,$W$4:$Y$1003,2,FALSE),"")</f>
        <v>ATL. MONTEFIASCONE</v>
      </c>
      <c r="AA6" s="13">
        <f>IFERROR(VLOOKUP(PARAMETRI!$A6,$W$4:$Y$1003,3,FALSE),"")</f>
        <v>3.2546296296296295E-2</v>
      </c>
      <c r="AB6" s="12">
        <f>SUM(IF(CLASSIFICHE!$O$9=AC6,TRUE,FALSE),AB5)</f>
        <v>0</v>
      </c>
      <c r="AC6" s="31" t="str">
        <f>IFERROR(INDEX(generale!$A$5:$I$1002,CLASSIFICHE!$Z5,5),"")</f>
        <v>ATLETICA COSTA D'ARGENTO</v>
      </c>
      <c r="AD6" s="13">
        <f>IFERROR(INDEX(generale!$A$5:$I$1002,CLASSIFICHE!$Z5,7),"")</f>
        <v>2.4004629629629629E-2</v>
      </c>
      <c r="AE6" s="15" t="str">
        <f>IFERROR(VLOOKUP(PARAMETRI!$A6,$AB$4:$AD$1003,2,FALSE),"")</f>
        <v>A.S.D. VITERBO RUNNERS</v>
      </c>
      <c r="AF6" s="13">
        <f>IFERROR(VLOOKUP(PARAMETRI!$A6,$AB$4:$AD$1003,3,FALSE),"")</f>
        <v>3.3958333333333333E-2</v>
      </c>
      <c r="AG6" s="12">
        <f>SUM(IF(CLASSIFICHE!$O$10=AH6,TRUE,FALSE),AG5)</f>
        <v>0</v>
      </c>
      <c r="AH6" s="31" t="str">
        <f>IFERROR(INDEX(generale!$A$5:$I$1002,CLASSIFICHE!$Z5,5),"")</f>
        <v>ATLETICA COSTA D'ARGENTO</v>
      </c>
      <c r="AI6" s="13">
        <f>IFERROR(INDEX(generale!$A$5:$I$1002,CLASSIFICHE!$Z5,7),"")</f>
        <v>2.4004629629629629E-2</v>
      </c>
      <c r="AJ6" s="15" t="str">
        <f>IFERROR(VLOOKUP(PARAMETRI!$A6,AG$4:AI$1003,2,FALSE),"")</f>
        <v>RUNNERS CANINO</v>
      </c>
      <c r="AK6" s="13">
        <f>IFERROR(VLOOKUP(PARAMETRI!$A6,AG$4:AI$1003,3,FALSE),"")</f>
        <v>2.8356481481481483E-2</v>
      </c>
      <c r="AL6" s="12">
        <f>SUM(IF(CLASSIFICHE!$O$11=AM6,TRUE,FALSE),AL5)</f>
        <v>0</v>
      </c>
      <c r="AM6" s="31" t="str">
        <f>IFERROR(INDEX(generale!$A$5:$I$1002,CLASSIFICHE!$Z5,5),"")</f>
        <v>ATLETICA COSTA D'ARGENTO</v>
      </c>
      <c r="AN6" s="13">
        <f>IFERROR(INDEX(generale!$A$5:$I$1002,CLASSIFICHE!$Z5,7),"")</f>
        <v>2.4004629629629629E-2</v>
      </c>
      <c r="AO6" s="15" t="str">
        <f>IFERROR(VLOOKUP(PARAMETRI!$A6,AL$4:AN$1003,2,FALSE),"")</f>
        <v>RIFONDAZIONE PODISTICA</v>
      </c>
      <c r="AP6" s="13">
        <f>IFERROR(VLOOKUP(PARAMETRI!$A6,AL$4:AN$1003,3,FALSE),"")</f>
        <v>3.6388888888888887E-2</v>
      </c>
      <c r="AQ6" s="12">
        <f>SUM(IF(CLASSIFICHE!$O$12=AR6,TRUE,FALSE),AQ5)</f>
        <v>0</v>
      </c>
      <c r="AR6" s="31" t="str">
        <f>IFERROR(INDEX(generale!$A$5:$I$1002,CLASSIFICHE!$Z5,5),"")</f>
        <v>ATLETICA COSTA D'ARGENTO</v>
      </c>
      <c r="AS6" s="13">
        <f>IFERROR(INDEX(generale!$A$5:$I$1002,CLASSIFICHE!$Z5,7),"")</f>
        <v>2.4004629629629629E-2</v>
      </c>
      <c r="AT6" s="15" t="str">
        <f>IFERROR(VLOOKUP(PARAMETRI!$A6,AQ$4:AS$1003,2,FALSE),"")</f>
        <v/>
      </c>
      <c r="AU6" s="13" t="str">
        <f>IFERROR(VLOOKUP(PARAMETRI!$A6,AQ$4:AS$1003,3,FALSE),"")</f>
        <v/>
      </c>
      <c r="AV6" s="12">
        <f>SUM(IF(CLASSIFICHE!$O$13=AW6,TRUE,FALSE),AV5)</f>
        <v>0</v>
      </c>
      <c r="AW6" s="31" t="str">
        <f>IFERROR(INDEX(generale!$A$5:$I$1002,CLASSIFICHE!$Z5,5),"")</f>
        <v>ATLETICA COSTA D'ARGENTO</v>
      </c>
      <c r="AX6" s="13">
        <f>IFERROR(INDEX(generale!$A$5:$I$1002,CLASSIFICHE!$Z5,7),"")</f>
        <v>2.4004629629629629E-2</v>
      </c>
      <c r="AY6" s="15" t="str">
        <f>IFERROR(VLOOKUP(PARAMETRI!$A6,AV$4:AX$1003,2,FALSE),"")</f>
        <v/>
      </c>
      <c r="AZ6" s="13" t="str">
        <f>IFERROR(VLOOKUP(PARAMETRI!$A6,AV$4:AX$1003,3,FALSE),"")</f>
        <v/>
      </c>
      <c r="BA6" s="12">
        <f>SUM(IF(CLASSIFICHE!$O$14=BB6,TRUE,FALSE),BA5)</f>
        <v>0</v>
      </c>
      <c r="BB6" s="31" t="str">
        <f>IFERROR(INDEX(generale!$A$5:$I$1002,CLASSIFICHE!$Z5,5),"")</f>
        <v>ATLETICA COSTA D'ARGENTO</v>
      </c>
      <c r="BC6" s="13">
        <f>IFERROR(INDEX(generale!$A$5:$I$1002,CLASSIFICHE!$Z5,7),"")</f>
        <v>2.4004629629629629E-2</v>
      </c>
      <c r="BD6" s="15" t="str">
        <f>IFERROR(VLOOKUP(PARAMETRI!$A6,BA$4:BC$1003,2,FALSE),"")</f>
        <v/>
      </c>
      <c r="BE6" s="13" t="str">
        <f>IFERROR(VLOOKUP(PARAMETRI!$A6,BA$4:BC$1003,3,FALSE),"")</f>
        <v/>
      </c>
      <c r="BF6" s="12">
        <f>SUM(IF(CLASSIFICHE!$O$15=BG6,TRUE,FALSE),BF5)</f>
        <v>0</v>
      </c>
      <c r="BG6" s="31" t="str">
        <f>IFERROR(INDEX(generale!$A$5:$I$1002,CLASSIFICHE!$Z5,5),"")</f>
        <v>ATLETICA COSTA D'ARGENTO</v>
      </c>
      <c r="BH6" s="13">
        <f>IFERROR(INDEX(generale!$A$5:$I$1002,CLASSIFICHE!$Z5,7),"")</f>
        <v>2.4004629629629629E-2</v>
      </c>
      <c r="BI6" s="15" t="str">
        <f>IFERROR(VLOOKUP(PARAMETRI!$A6,BF$4:BH$1003,2,FALSE),"")</f>
        <v/>
      </c>
      <c r="BJ6" s="13" t="str">
        <f>IFERROR(VLOOKUP(PARAMETRI!$A6,BF$4:BH$1003,3,FALSE),"")</f>
        <v/>
      </c>
      <c r="BK6" s="12">
        <f>SUM(IF(CLASSIFICHE!$O$16=BL6,TRUE,FALSE),BK5)</f>
        <v>0</v>
      </c>
      <c r="BL6" s="31" t="str">
        <f>IFERROR(INDEX(generale!$A$5:$I$1002,CLASSIFICHE!$Z5,5),"")</f>
        <v>ATLETICA COSTA D'ARGENTO</v>
      </c>
      <c r="BM6" s="13">
        <f>IFERROR(INDEX(generale!$A$5:$I$1002,CLASSIFICHE!$Z5,7),"")</f>
        <v>2.4004629629629629E-2</v>
      </c>
      <c r="BN6" s="15" t="str">
        <f>IFERROR(VLOOKUP(PARAMETRI!$A6,BK$4:BM$1003,2,FALSE),"")</f>
        <v/>
      </c>
      <c r="BO6" s="13" t="str">
        <f>IFERROR(VLOOKUP(PARAMETRI!$A6,BK$4:BM$1003,3,FALSE),"")</f>
        <v/>
      </c>
      <c r="BP6" s="12">
        <f>SUM(IF(CLASSIFICHE!$O$17=BQ6,TRUE,FALSE),BP5)</f>
        <v>0</v>
      </c>
      <c r="BQ6" s="31" t="str">
        <f>IFERROR(INDEX(generale!$A$5:$I$1002,CLASSIFICHE!$Z5,5),"")</f>
        <v>ATLETICA COSTA D'ARGENTO</v>
      </c>
      <c r="BR6" s="13">
        <f>IFERROR(INDEX(generale!$A$5:$I$1002,CLASSIFICHE!$Z5,7),"")</f>
        <v>2.4004629629629629E-2</v>
      </c>
      <c r="BS6" s="15" t="str">
        <f>IFERROR(VLOOKUP(PARAMETRI!$A6,BP$4:BR$1003,2,FALSE),"")</f>
        <v/>
      </c>
      <c r="BT6" s="13" t="str">
        <f>IFERROR(VLOOKUP(PARAMETRI!$A6,BP$4:BR$1003,3,FALSE),"")</f>
        <v/>
      </c>
      <c r="BU6" s="12">
        <f>SUM(IF(CLASSIFICHE!$O$18=BV6,TRUE,FALSE),BU5)</f>
        <v>0</v>
      </c>
      <c r="BV6" s="31" t="str">
        <f>IFERROR(INDEX(generale!$A$5:$I$1002,CLASSIFICHE!$Z5,5),"")</f>
        <v>ATLETICA COSTA D'ARGENTO</v>
      </c>
      <c r="BW6" s="13">
        <f>IFERROR(INDEX(generale!$A$5:$I$1002,CLASSIFICHE!$Z5,7),"")</f>
        <v>2.4004629629629629E-2</v>
      </c>
      <c r="BX6" s="15" t="str">
        <f>IFERROR(VLOOKUP(PARAMETRI!$A6,BU$4:BW$1003,2,FALSE),"")</f>
        <v/>
      </c>
      <c r="BY6" s="13" t="str">
        <f>IFERROR(VLOOKUP(PARAMETRI!$A6,BU$4:BW$1003,3,FALSE),"")</f>
        <v/>
      </c>
      <c r="BZ6" s="12">
        <f>SUM(IF(CLASSIFICHE!$O$19=CA6,TRUE,FALSE),BZ5)</f>
        <v>0</v>
      </c>
      <c r="CA6" s="31" t="str">
        <f>IFERROR(INDEX(generale!$A$5:$I$1002,CLASSIFICHE!$Z5,5),"")</f>
        <v>ATLETICA COSTA D'ARGENTO</v>
      </c>
      <c r="CB6" s="13">
        <f>IFERROR(INDEX(generale!$A$5:$I$1002,CLASSIFICHE!$Z5,7),"")</f>
        <v>2.4004629629629629E-2</v>
      </c>
      <c r="CC6" s="15" t="str">
        <f>IFERROR(VLOOKUP(PARAMETRI!$A6,BZ$4:CB$1003,2,FALSE),"")</f>
        <v/>
      </c>
      <c r="CD6" s="13" t="str">
        <f>IFERROR(VLOOKUP(PARAMETRI!$A6,BZ$4:CB$1003,3,FALSE),"")</f>
        <v/>
      </c>
      <c r="CE6" s="12">
        <f>SUM(IF(CLASSIFICHE!$O$20=CF6,TRUE,FALSE),CE5)</f>
        <v>0</v>
      </c>
      <c r="CF6" s="31" t="str">
        <f>IFERROR(INDEX(generale!$A$5:$I$1002,CLASSIFICHE!$Z5,5),"")</f>
        <v>ATLETICA COSTA D'ARGENTO</v>
      </c>
      <c r="CG6" s="13">
        <f>IFERROR(INDEX(generale!$A$5:$I$1002,CLASSIFICHE!$Z5,7),"")</f>
        <v>2.4004629629629629E-2</v>
      </c>
      <c r="CH6" s="15" t="str">
        <f>IFERROR(VLOOKUP(PARAMETRI!$A6,CE$4:CG$1003,2,FALSE),"")</f>
        <v/>
      </c>
      <c r="CI6" s="13" t="str">
        <f>IFERROR(VLOOKUP(PARAMETRI!$A6,CE$4:CG$1003,3,FALSE),"")</f>
        <v/>
      </c>
      <c r="CJ6" s="12">
        <f>SUM(IF(CLASSIFICHE!$O$21=CK6,TRUE,FALSE),CJ5)</f>
        <v>0</v>
      </c>
      <c r="CK6" s="31" t="str">
        <f>IFERROR(INDEX(generale!$A$5:$I$1002,CLASSIFICHE!$Z5,5),"")</f>
        <v>ATLETICA COSTA D'ARGENTO</v>
      </c>
      <c r="CL6" s="13">
        <f>IFERROR(INDEX(generale!$A$5:$I$1002,CLASSIFICHE!$Z5,7),"")</f>
        <v>2.4004629629629629E-2</v>
      </c>
      <c r="CM6" s="15" t="str">
        <f>IFERROR(VLOOKUP(PARAMETRI!$A6,CJ$4:CL$1003,2,FALSE),"")</f>
        <v/>
      </c>
      <c r="CN6" s="13" t="str">
        <f>IFERROR(VLOOKUP(PARAMETRI!$A6,CJ$4:CL$1003,3,FALSE),"")</f>
        <v/>
      </c>
      <c r="CO6" s="12">
        <f>SUM(IF(CLASSIFICHE!$O$22=CP6,TRUE,FALSE),CO5)</f>
        <v>0</v>
      </c>
      <c r="CP6" s="31" t="str">
        <f>IFERROR(INDEX(generale!$A$5:$I$1002,CLASSIFICHE!$Z5,5),"")</f>
        <v>ATLETICA COSTA D'ARGENTO</v>
      </c>
      <c r="CQ6" s="13">
        <f>IFERROR(INDEX(generale!$A$5:$I$1002,CLASSIFICHE!$Z5,7),"")</f>
        <v>2.4004629629629629E-2</v>
      </c>
      <c r="CR6" s="15" t="str">
        <f>IFERROR(VLOOKUP(PARAMETRI!$A6,CO$4:CQ$1003,2,FALSE),"")</f>
        <v/>
      </c>
      <c r="CS6" s="13" t="str">
        <f>IFERROR(VLOOKUP(PARAMETRI!$A6,CO$4:CQ$1003,3,FALSE),"")</f>
        <v/>
      </c>
      <c r="CT6" s="12">
        <f>SUM(IF(CLASSIFICHE!$O$23=CU6,TRUE,FALSE),CT5)</f>
        <v>0</v>
      </c>
      <c r="CU6" s="31" t="str">
        <f>IFERROR(INDEX(generale!$A$5:$I$1002,CLASSIFICHE!$Z5,5),"")</f>
        <v>ATLETICA COSTA D'ARGENTO</v>
      </c>
      <c r="CV6" s="13">
        <f>IFERROR(INDEX(generale!$A$5:$I$1002,CLASSIFICHE!$Z5,7),"")</f>
        <v>2.4004629629629629E-2</v>
      </c>
      <c r="CW6" s="15" t="str">
        <f>IFERROR(VLOOKUP(PARAMETRI!$A6,CT$4:CV$1003,2,FALSE),"")</f>
        <v/>
      </c>
      <c r="CX6" s="13" t="str">
        <f>IFERROR(VLOOKUP(PARAMETRI!$A6,CT$4:CV$1003,3,FALSE),"")</f>
        <v/>
      </c>
      <c r="CY6" s="12">
        <f>SUM(IF(CLASSIFICHE!$O$24=CZ6,TRUE,FALSE),CY5)</f>
        <v>0</v>
      </c>
      <c r="CZ6" s="31" t="str">
        <f>IFERROR(INDEX(generale!$A$5:$I$1002,CLASSIFICHE!$Z5,5),"")</f>
        <v>ATLETICA COSTA D'ARGENTO</v>
      </c>
      <c r="DA6" s="13">
        <f>IFERROR(INDEX(generale!$A$5:$I$1002,CLASSIFICHE!$Z5,7),"")</f>
        <v>2.4004629629629629E-2</v>
      </c>
      <c r="DB6" s="15" t="str">
        <f>IFERROR(VLOOKUP(PARAMETRI!$A6,CY$4:DA$1003,2,FALSE),"")</f>
        <v/>
      </c>
      <c r="DC6" s="13" t="str">
        <f>IFERROR(VLOOKUP(PARAMETRI!$A6,CY$4:DA$1003,3,FALSE),"")</f>
        <v/>
      </c>
      <c r="DD6" s="12">
        <f>SUM(IF(CLASSIFICHE!$O$25=DE6,TRUE,FALSE),DD5)</f>
        <v>0</v>
      </c>
      <c r="DE6" s="31" t="str">
        <f>IFERROR(INDEX(generale!$A$5:$I$1002,CLASSIFICHE!$Z5,5),"")</f>
        <v>ATLETICA COSTA D'ARGENTO</v>
      </c>
      <c r="DF6" s="13">
        <f>IFERROR(INDEX(generale!$A$5:$I$1002,CLASSIFICHE!$Z5,7),"")</f>
        <v>2.4004629629629629E-2</v>
      </c>
      <c r="DG6" s="15" t="str">
        <f>IFERROR(VLOOKUP(PARAMETRI!$A6,DD$4:DF$1003,2,FALSE),"")</f>
        <v/>
      </c>
      <c r="DH6" s="13" t="str">
        <f>IFERROR(VLOOKUP(PARAMETRI!$A6,DD$4:DF$1003,3,FALSE),"")</f>
        <v/>
      </c>
    </row>
    <row r="7" spans="1:112">
      <c r="A7" s="12">
        <f>IFERROR(IF(A6+1&lt;=CLASSIFICHE!$L$21,A6+1,""),"")</f>
        <v>4</v>
      </c>
      <c r="C7" s="63">
        <f>SUM(IF(CLASSIFICHE!$O$4=D7,TRUE,FALSE),C6)</f>
        <v>0</v>
      </c>
      <c r="D7" s="31" t="str">
        <f>IFERROR(INDEX(generale!$A$5:$I$1002,CLASSIFICHE!$Z6,5),"")</f>
        <v>TRACK AND FIELD GROSSETO</v>
      </c>
      <c r="E7" s="13">
        <f>IFERROR(INDEX(generale!$A$5:$I$1002,CLASSIFICHE!$Z6,7),"")</f>
        <v>2.4884259259259259E-2</v>
      </c>
      <c r="F7" s="68" t="str">
        <f>IFERROR(VLOOKUP(PARAMETRI!$A7,$C$4:$E$1003,2,FALSE),"")</f>
        <v>POLISPORTIVA MONTALTO</v>
      </c>
      <c r="G7" s="65">
        <f>IFERROR(VLOOKUP(PARAMETRI!$A7,$C$4:$E$1003,3,FALSE),"")</f>
        <v>3.1608796296296295E-2</v>
      </c>
      <c r="H7" s="12">
        <f>SUM(IF(CLASSIFICHE!$O$5=I7,TRUE,FALSE),H6)</f>
        <v>0</v>
      </c>
      <c r="I7" s="31" t="str">
        <f>IFERROR(INDEX(generale!$A$5:$I$1002,CLASSIFICHE!$Z6,5),"")</f>
        <v>TRACK AND FIELD GROSSETO</v>
      </c>
      <c r="J7" s="13">
        <f>IFERROR(INDEX(generale!$A$5:$I$1002,CLASSIFICHE!$Z6,7),"")</f>
        <v>2.4884259259259259E-2</v>
      </c>
      <c r="K7" s="15" t="str">
        <f>IFERROR(VLOOKUP(PARAMETRI!$A7,$H$4:$J$1003,2,FALSE),"")</f>
        <v>BOLSENA FORUM SPORT</v>
      </c>
      <c r="L7" s="13">
        <f>IFERROR(VLOOKUP(PARAMETRI!$A7,$H$4:$J$1003,3,FALSE),"")</f>
        <v>3.4062500000000002E-2</v>
      </c>
      <c r="M7" s="12">
        <f>SUM(IF(CLASSIFICHE!$O$6=N7,TRUE,FALSE),M6)</f>
        <v>0</v>
      </c>
      <c r="N7" s="31" t="str">
        <f>IFERROR(INDEX(generale!$A$5:$I$1002,CLASSIFICHE!$Z6,5),"")</f>
        <v>TRACK AND FIELD GROSSETO</v>
      </c>
      <c r="O7" s="13">
        <f>IFERROR(INDEX(generale!$A$5:$I$1002,CLASSIFICHE!$Z6,7),"")</f>
        <v>2.4884259259259259E-2</v>
      </c>
      <c r="P7" s="15" t="str">
        <f>IFERROR(VLOOKUP(PARAMETRI!$A7,$M$4:$O$1003,2,FALSE),"")</f>
        <v>AT RUNNING</v>
      </c>
      <c r="Q7" s="13">
        <f>IFERROR(VLOOKUP(PARAMETRI!$A7,$M$4:$O$1003,3,FALSE),"")</f>
        <v>3.1921296296296302E-2</v>
      </c>
      <c r="R7" s="12">
        <f>SUM(IF(CLASSIFICHE!$O$7=S7,TRUE,FALSE),R6)</f>
        <v>0</v>
      </c>
      <c r="S7" s="31" t="str">
        <f>IFERROR(INDEX(generale!$A$5:$I$1002,CLASSIFICHE!$Z6,5),"")</f>
        <v>TRACK AND FIELD GROSSETO</v>
      </c>
      <c r="T7" s="13">
        <f>IFERROR(INDEX(generale!$A$5:$I$1002,CLASSIFICHE!$Z6,7),"")</f>
        <v>2.4884259259259259E-2</v>
      </c>
      <c r="U7" s="15" t="str">
        <f>IFERROR(VLOOKUP(PARAMETRI!$A7,$R$4:$T$1003,2,FALSE),"")</f>
        <v>LIBERTAS ORVIETO</v>
      </c>
      <c r="V7" s="13">
        <f>IFERROR(VLOOKUP(PARAMETRI!$A7,$R$4:$T$1003,3,FALSE),"")</f>
        <v>2.9861111111111113E-2</v>
      </c>
      <c r="W7" s="12">
        <f>SUM(IF(CLASSIFICHE!$O$8=X7,TRUE,FALSE),W6)</f>
        <v>0</v>
      </c>
      <c r="X7" s="31" t="str">
        <f>IFERROR(INDEX(generale!$A$5:$I$1002,CLASSIFICHE!$Z6,5),"")</f>
        <v>TRACK AND FIELD GROSSETO</v>
      </c>
      <c r="Y7" s="13">
        <f>IFERROR(INDEX(generale!$A$5:$I$1002,CLASSIFICHE!$Z6,7),"")</f>
        <v>2.4884259259259259E-2</v>
      </c>
      <c r="Z7" s="15" t="str">
        <f>IFERROR(VLOOKUP(PARAMETRI!$A7,$W$4:$Y$1003,2,FALSE),"")</f>
        <v>ATL. MONTEFIASCONE</v>
      </c>
      <c r="AA7" s="13">
        <f>IFERROR(VLOOKUP(PARAMETRI!$A7,$W$4:$Y$1003,3,FALSE),"")</f>
        <v>3.4965277777777783E-2</v>
      </c>
      <c r="AB7" s="12">
        <f>SUM(IF(CLASSIFICHE!$O$9=AC7,TRUE,FALSE),AB6)</f>
        <v>0</v>
      </c>
      <c r="AC7" s="31" t="str">
        <f>IFERROR(INDEX(generale!$A$5:$I$1002,CLASSIFICHE!$Z6,5),"")</f>
        <v>TRACK AND FIELD GROSSETO</v>
      </c>
      <c r="AD7" s="13">
        <f>IFERROR(INDEX(generale!$A$5:$I$1002,CLASSIFICHE!$Z6,7),"")</f>
        <v>2.4884259259259259E-2</v>
      </c>
      <c r="AE7" s="15" t="str">
        <f>IFERROR(VLOOKUP(PARAMETRI!$A7,$AB$4:$AD$1003,2,FALSE),"")</f>
        <v>A.S.D. VITERBO RUNNERS</v>
      </c>
      <c r="AF7" s="13">
        <f>IFERROR(VLOOKUP(PARAMETRI!$A7,$AB$4:$AD$1003,3,FALSE),"")</f>
        <v>3.4837962962962959E-2</v>
      </c>
      <c r="AG7" s="12">
        <f>SUM(IF(CLASSIFICHE!$O$10=AH7,TRUE,FALSE),AG6)</f>
        <v>0</v>
      </c>
      <c r="AH7" s="31" t="str">
        <f>IFERROR(INDEX(generale!$A$5:$I$1002,CLASSIFICHE!$Z6,5),"")</f>
        <v>TRACK AND FIELD GROSSETO</v>
      </c>
      <c r="AI7" s="13">
        <f>IFERROR(INDEX(generale!$A$5:$I$1002,CLASSIFICHE!$Z6,7),"")</f>
        <v>2.4884259259259259E-2</v>
      </c>
      <c r="AJ7" s="15" t="str">
        <f>IFERROR(VLOOKUP(PARAMETRI!$A7,AG$4:AI$1003,2,FALSE),"")</f>
        <v>RUNNERS CANINO</v>
      </c>
      <c r="AK7" s="13">
        <f>IFERROR(VLOOKUP(PARAMETRI!$A7,AG$4:AI$1003,3,FALSE),"")</f>
        <v>3.170138888888889E-2</v>
      </c>
      <c r="AL7" s="12">
        <f>SUM(IF(CLASSIFICHE!$O$11=AM7,TRUE,FALSE),AL6)</f>
        <v>0</v>
      </c>
      <c r="AM7" s="31" t="str">
        <f>IFERROR(INDEX(generale!$A$5:$I$1002,CLASSIFICHE!$Z6,5),"")</f>
        <v>TRACK AND FIELD GROSSETO</v>
      </c>
      <c r="AN7" s="13">
        <f>IFERROR(INDEX(generale!$A$5:$I$1002,CLASSIFICHE!$Z6,7),"")</f>
        <v>2.4884259259259259E-2</v>
      </c>
      <c r="AO7" s="15" t="str">
        <f>IFERROR(VLOOKUP(PARAMETRI!$A7,AL$4:AN$1003,2,FALSE),"")</f>
        <v>RIFONDAZIONE PODISTICA</v>
      </c>
      <c r="AP7" s="13">
        <f>IFERROR(VLOOKUP(PARAMETRI!$A7,AL$4:AN$1003,3,FALSE),"")</f>
        <v>3.6469907407407402E-2</v>
      </c>
      <c r="AQ7" s="12">
        <f>SUM(IF(CLASSIFICHE!$O$12=AR7,TRUE,FALSE),AQ6)</f>
        <v>0</v>
      </c>
      <c r="AR7" s="31" t="str">
        <f>IFERROR(INDEX(generale!$A$5:$I$1002,CLASSIFICHE!$Z6,5),"")</f>
        <v>TRACK AND FIELD GROSSETO</v>
      </c>
      <c r="AS7" s="13">
        <f>IFERROR(INDEX(generale!$A$5:$I$1002,CLASSIFICHE!$Z6,7),"")</f>
        <v>2.4884259259259259E-2</v>
      </c>
      <c r="AT7" s="15" t="str">
        <f>IFERROR(VLOOKUP(PARAMETRI!$A7,AQ$4:AS$1003,2,FALSE),"")</f>
        <v/>
      </c>
      <c r="AU7" s="13" t="str">
        <f>IFERROR(VLOOKUP(PARAMETRI!$A7,AQ$4:AS$1003,3,FALSE),"")</f>
        <v/>
      </c>
      <c r="AV7" s="12">
        <f>SUM(IF(CLASSIFICHE!$O$13=AW7,TRUE,FALSE),AV6)</f>
        <v>0</v>
      </c>
      <c r="AW7" s="31" t="str">
        <f>IFERROR(INDEX(generale!$A$5:$I$1002,CLASSIFICHE!$Z6,5),"")</f>
        <v>TRACK AND FIELD GROSSETO</v>
      </c>
      <c r="AX7" s="13">
        <f>IFERROR(INDEX(generale!$A$5:$I$1002,CLASSIFICHE!$Z6,7),"")</f>
        <v>2.4884259259259259E-2</v>
      </c>
      <c r="AY7" s="15" t="str">
        <f>IFERROR(VLOOKUP(PARAMETRI!$A7,AV$4:AX$1003,2,FALSE),"")</f>
        <v/>
      </c>
      <c r="AZ7" s="13" t="str">
        <f>IFERROR(VLOOKUP(PARAMETRI!$A7,AV$4:AX$1003,3,FALSE),"")</f>
        <v/>
      </c>
      <c r="BA7" s="12">
        <f>SUM(IF(CLASSIFICHE!$O$14=BB7,TRUE,FALSE),BA6)</f>
        <v>0</v>
      </c>
      <c r="BB7" s="31" t="str">
        <f>IFERROR(INDEX(generale!$A$5:$I$1002,CLASSIFICHE!$Z6,5),"")</f>
        <v>TRACK AND FIELD GROSSETO</v>
      </c>
      <c r="BC7" s="13">
        <f>IFERROR(INDEX(generale!$A$5:$I$1002,CLASSIFICHE!$Z6,7),"")</f>
        <v>2.4884259259259259E-2</v>
      </c>
      <c r="BD7" s="15" t="str">
        <f>IFERROR(VLOOKUP(PARAMETRI!$A7,BA$4:BC$1003,2,FALSE),"")</f>
        <v/>
      </c>
      <c r="BE7" s="13" t="str">
        <f>IFERROR(VLOOKUP(PARAMETRI!$A7,BA$4:BC$1003,3,FALSE),"")</f>
        <v/>
      </c>
      <c r="BF7" s="12">
        <f>SUM(IF(CLASSIFICHE!$O$15=BG7,TRUE,FALSE),BF6)</f>
        <v>0</v>
      </c>
      <c r="BG7" s="31" t="str">
        <f>IFERROR(INDEX(generale!$A$5:$I$1002,CLASSIFICHE!$Z6,5),"")</f>
        <v>TRACK AND FIELD GROSSETO</v>
      </c>
      <c r="BH7" s="13">
        <f>IFERROR(INDEX(generale!$A$5:$I$1002,CLASSIFICHE!$Z6,7),"")</f>
        <v>2.4884259259259259E-2</v>
      </c>
      <c r="BI7" s="15" t="str">
        <f>IFERROR(VLOOKUP(PARAMETRI!$A7,BF$4:BH$1003,2,FALSE),"")</f>
        <v/>
      </c>
      <c r="BJ7" s="13" t="str">
        <f>IFERROR(VLOOKUP(PARAMETRI!$A7,BF$4:BH$1003,3,FALSE),"")</f>
        <v/>
      </c>
      <c r="BK7" s="12">
        <f>SUM(IF(CLASSIFICHE!$O$16=BL7,TRUE,FALSE),BK6)</f>
        <v>0</v>
      </c>
      <c r="BL7" s="31" t="str">
        <f>IFERROR(INDEX(generale!$A$5:$I$1002,CLASSIFICHE!$Z6,5),"")</f>
        <v>TRACK AND FIELD GROSSETO</v>
      </c>
      <c r="BM7" s="13">
        <f>IFERROR(INDEX(generale!$A$5:$I$1002,CLASSIFICHE!$Z6,7),"")</f>
        <v>2.4884259259259259E-2</v>
      </c>
      <c r="BN7" s="15" t="str">
        <f>IFERROR(VLOOKUP(PARAMETRI!$A7,BK$4:BM$1003,2,FALSE),"")</f>
        <v/>
      </c>
      <c r="BO7" s="13" t="str">
        <f>IFERROR(VLOOKUP(PARAMETRI!$A7,BK$4:BM$1003,3,FALSE),"")</f>
        <v/>
      </c>
      <c r="BP7" s="12">
        <f>SUM(IF(CLASSIFICHE!$O$17=BQ7,TRUE,FALSE),BP6)</f>
        <v>0</v>
      </c>
      <c r="BQ7" s="31" t="str">
        <f>IFERROR(INDEX(generale!$A$5:$I$1002,CLASSIFICHE!$Z6,5),"")</f>
        <v>TRACK AND FIELD GROSSETO</v>
      </c>
      <c r="BR7" s="13">
        <f>IFERROR(INDEX(generale!$A$5:$I$1002,CLASSIFICHE!$Z6,7),"")</f>
        <v>2.4884259259259259E-2</v>
      </c>
      <c r="BS7" s="15" t="str">
        <f>IFERROR(VLOOKUP(PARAMETRI!$A7,BP$4:BR$1003,2,FALSE),"")</f>
        <v/>
      </c>
      <c r="BT7" s="13" t="str">
        <f>IFERROR(VLOOKUP(PARAMETRI!$A7,BP$4:BR$1003,3,FALSE),"")</f>
        <v/>
      </c>
      <c r="BU7" s="12">
        <f>SUM(IF(CLASSIFICHE!$O$18=BV7,TRUE,FALSE),BU6)</f>
        <v>0</v>
      </c>
      <c r="BV7" s="31" t="str">
        <f>IFERROR(INDEX(generale!$A$5:$I$1002,CLASSIFICHE!$Z6,5),"")</f>
        <v>TRACK AND FIELD GROSSETO</v>
      </c>
      <c r="BW7" s="13">
        <f>IFERROR(INDEX(generale!$A$5:$I$1002,CLASSIFICHE!$Z6,7),"")</f>
        <v>2.4884259259259259E-2</v>
      </c>
      <c r="BX7" s="15" t="str">
        <f>IFERROR(VLOOKUP(PARAMETRI!$A7,BU$4:BW$1003,2,FALSE),"")</f>
        <v/>
      </c>
      <c r="BY7" s="13" t="str">
        <f>IFERROR(VLOOKUP(PARAMETRI!$A7,BU$4:BW$1003,3,FALSE),"")</f>
        <v/>
      </c>
      <c r="BZ7" s="12">
        <f>SUM(IF(CLASSIFICHE!$O$19=CA7,TRUE,FALSE),BZ6)</f>
        <v>0</v>
      </c>
      <c r="CA7" s="31" t="str">
        <f>IFERROR(INDEX(generale!$A$5:$I$1002,CLASSIFICHE!$Z6,5),"")</f>
        <v>TRACK AND FIELD GROSSETO</v>
      </c>
      <c r="CB7" s="13">
        <f>IFERROR(INDEX(generale!$A$5:$I$1002,CLASSIFICHE!$Z6,7),"")</f>
        <v>2.4884259259259259E-2</v>
      </c>
      <c r="CC7" s="15" t="str">
        <f>IFERROR(VLOOKUP(PARAMETRI!$A7,BZ$4:CB$1003,2,FALSE),"")</f>
        <v/>
      </c>
      <c r="CD7" s="13" t="str">
        <f>IFERROR(VLOOKUP(PARAMETRI!$A7,BZ$4:CB$1003,3,FALSE),"")</f>
        <v/>
      </c>
      <c r="CE7" s="12">
        <f>SUM(IF(CLASSIFICHE!$O$20=CF7,TRUE,FALSE),CE6)</f>
        <v>0</v>
      </c>
      <c r="CF7" s="31" t="str">
        <f>IFERROR(INDEX(generale!$A$5:$I$1002,CLASSIFICHE!$Z6,5),"")</f>
        <v>TRACK AND FIELD GROSSETO</v>
      </c>
      <c r="CG7" s="13">
        <f>IFERROR(INDEX(generale!$A$5:$I$1002,CLASSIFICHE!$Z6,7),"")</f>
        <v>2.4884259259259259E-2</v>
      </c>
      <c r="CH7" s="15" t="str">
        <f>IFERROR(VLOOKUP(PARAMETRI!$A7,CE$4:CG$1003,2,FALSE),"")</f>
        <v/>
      </c>
      <c r="CI7" s="13" t="str">
        <f>IFERROR(VLOOKUP(PARAMETRI!$A7,CE$4:CG$1003,3,FALSE),"")</f>
        <v/>
      </c>
      <c r="CJ7" s="12">
        <f>SUM(IF(CLASSIFICHE!$O$21=CK7,TRUE,FALSE),CJ6)</f>
        <v>0</v>
      </c>
      <c r="CK7" s="31" t="str">
        <f>IFERROR(INDEX(generale!$A$5:$I$1002,CLASSIFICHE!$Z6,5),"")</f>
        <v>TRACK AND FIELD GROSSETO</v>
      </c>
      <c r="CL7" s="13">
        <f>IFERROR(INDEX(generale!$A$5:$I$1002,CLASSIFICHE!$Z6,7),"")</f>
        <v>2.4884259259259259E-2</v>
      </c>
      <c r="CM7" s="15" t="str">
        <f>IFERROR(VLOOKUP(PARAMETRI!$A7,CJ$4:CL$1003,2,FALSE),"")</f>
        <v/>
      </c>
      <c r="CN7" s="13" t="str">
        <f>IFERROR(VLOOKUP(PARAMETRI!$A7,CJ$4:CL$1003,3,FALSE),"")</f>
        <v/>
      </c>
      <c r="CO7" s="12">
        <f>SUM(IF(CLASSIFICHE!$O$22=CP7,TRUE,FALSE),CO6)</f>
        <v>0</v>
      </c>
      <c r="CP7" s="31" t="str">
        <f>IFERROR(INDEX(generale!$A$5:$I$1002,CLASSIFICHE!$Z6,5),"")</f>
        <v>TRACK AND FIELD GROSSETO</v>
      </c>
      <c r="CQ7" s="13">
        <f>IFERROR(INDEX(generale!$A$5:$I$1002,CLASSIFICHE!$Z6,7),"")</f>
        <v>2.4884259259259259E-2</v>
      </c>
      <c r="CR7" s="15" t="str">
        <f>IFERROR(VLOOKUP(PARAMETRI!$A7,CO$4:CQ$1003,2,FALSE),"")</f>
        <v/>
      </c>
      <c r="CS7" s="13" t="str">
        <f>IFERROR(VLOOKUP(PARAMETRI!$A7,CO$4:CQ$1003,3,FALSE),"")</f>
        <v/>
      </c>
      <c r="CT7" s="12">
        <f>SUM(IF(CLASSIFICHE!$O$23=CU7,TRUE,FALSE),CT6)</f>
        <v>0</v>
      </c>
      <c r="CU7" s="31" t="str">
        <f>IFERROR(INDEX(generale!$A$5:$I$1002,CLASSIFICHE!$Z6,5),"")</f>
        <v>TRACK AND FIELD GROSSETO</v>
      </c>
      <c r="CV7" s="13">
        <f>IFERROR(INDEX(generale!$A$5:$I$1002,CLASSIFICHE!$Z6,7),"")</f>
        <v>2.4884259259259259E-2</v>
      </c>
      <c r="CW7" s="15" t="str">
        <f>IFERROR(VLOOKUP(PARAMETRI!$A7,CT$4:CV$1003,2,FALSE),"")</f>
        <v/>
      </c>
      <c r="CX7" s="13" t="str">
        <f>IFERROR(VLOOKUP(PARAMETRI!$A7,CT$4:CV$1003,3,FALSE),"")</f>
        <v/>
      </c>
      <c r="CY7" s="12">
        <f>SUM(IF(CLASSIFICHE!$O$24=CZ7,TRUE,FALSE),CY6)</f>
        <v>0</v>
      </c>
      <c r="CZ7" s="31" t="str">
        <f>IFERROR(INDEX(generale!$A$5:$I$1002,CLASSIFICHE!$Z6,5),"")</f>
        <v>TRACK AND FIELD GROSSETO</v>
      </c>
      <c r="DA7" s="13">
        <f>IFERROR(INDEX(generale!$A$5:$I$1002,CLASSIFICHE!$Z6,7),"")</f>
        <v>2.4884259259259259E-2</v>
      </c>
      <c r="DB7" s="15" t="str">
        <f>IFERROR(VLOOKUP(PARAMETRI!$A7,CY$4:DA$1003,2,FALSE),"")</f>
        <v/>
      </c>
      <c r="DC7" s="13" t="str">
        <f>IFERROR(VLOOKUP(PARAMETRI!$A7,CY$4:DA$1003,3,FALSE),"")</f>
        <v/>
      </c>
      <c r="DD7" s="12">
        <f>SUM(IF(CLASSIFICHE!$O$25=DE7,TRUE,FALSE),DD6)</f>
        <v>0</v>
      </c>
      <c r="DE7" s="31" t="str">
        <f>IFERROR(INDEX(generale!$A$5:$I$1002,CLASSIFICHE!$Z6,5),"")</f>
        <v>TRACK AND FIELD GROSSETO</v>
      </c>
      <c r="DF7" s="13">
        <f>IFERROR(INDEX(generale!$A$5:$I$1002,CLASSIFICHE!$Z6,7),"")</f>
        <v>2.4884259259259259E-2</v>
      </c>
      <c r="DG7" s="15" t="str">
        <f>IFERROR(VLOOKUP(PARAMETRI!$A7,DD$4:DF$1003,2,FALSE),"")</f>
        <v/>
      </c>
      <c r="DH7" s="13" t="str">
        <f>IFERROR(VLOOKUP(PARAMETRI!$A7,DD$4:DF$1003,3,FALSE),"")</f>
        <v/>
      </c>
    </row>
    <row r="8" spans="1:112">
      <c r="A8" s="12">
        <f>IFERROR(IF(A7+1&lt;=CLASSIFICHE!$L$21,A7+1,""),"")</f>
        <v>5</v>
      </c>
      <c r="C8" s="63">
        <f>SUM(IF(CLASSIFICHE!$O$4=D8,TRUE,FALSE),C7)</f>
        <v>1</v>
      </c>
      <c r="D8" s="31" t="str">
        <f>IFERROR(INDEX(generale!$A$5:$I$1002,CLASSIFICHE!$Z7,5),"")</f>
        <v>POLISPORTIVA MONTALTO</v>
      </c>
      <c r="E8" s="13">
        <f>IFERROR(INDEX(generale!$A$5:$I$1002,CLASSIFICHE!$Z7,7),"")</f>
        <v>2.494212962962963E-2</v>
      </c>
      <c r="F8" s="68" t="str">
        <f>IFERROR(VLOOKUP(PARAMETRI!$A8,$C$4:$E$1003,2,FALSE),"")</f>
        <v>POLISPORTIVA MONTALTO</v>
      </c>
      <c r="G8" s="65">
        <f>IFERROR(VLOOKUP(PARAMETRI!$A8,$C$4:$E$1003,3,FALSE),"")</f>
        <v>3.2256944444444442E-2</v>
      </c>
      <c r="H8" s="12">
        <f>SUM(IF(CLASSIFICHE!$O$5=I8,TRUE,FALSE),H7)</f>
        <v>0</v>
      </c>
      <c r="I8" s="31" t="str">
        <f>IFERROR(INDEX(generale!$A$5:$I$1002,CLASSIFICHE!$Z7,5),"")</f>
        <v>POLISPORTIVA MONTALTO</v>
      </c>
      <c r="J8" s="13">
        <f>IFERROR(INDEX(generale!$A$5:$I$1002,CLASSIFICHE!$Z7,7),"")</f>
        <v>2.494212962962963E-2</v>
      </c>
      <c r="K8" s="15" t="str">
        <f>IFERROR(VLOOKUP(PARAMETRI!$A8,$H$4:$J$1003,2,FALSE),"")</f>
        <v>BOLSENA FORUM SPORT</v>
      </c>
      <c r="L8" s="13">
        <f>IFERROR(VLOOKUP(PARAMETRI!$A8,$H$4:$J$1003,3,FALSE),"")</f>
        <v>3.6493055555555549E-2</v>
      </c>
      <c r="M8" s="12">
        <f>SUM(IF(CLASSIFICHE!$O$6=N8,TRUE,FALSE),M7)</f>
        <v>0</v>
      </c>
      <c r="N8" s="31" t="str">
        <f>IFERROR(INDEX(generale!$A$5:$I$1002,CLASSIFICHE!$Z7,5),"")</f>
        <v>POLISPORTIVA MONTALTO</v>
      </c>
      <c r="O8" s="13">
        <f>IFERROR(INDEX(generale!$A$5:$I$1002,CLASSIFICHE!$Z7,7),"")</f>
        <v>2.494212962962963E-2</v>
      </c>
      <c r="P8" s="15" t="str">
        <f>IFERROR(VLOOKUP(PARAMETRI!$A8,$M$4:$O$1003,2,FALSE),"")</f>
        <v>AT RUNNING</v>
      </c>
      <c r="Q8" s="13">
        <f>IFERROR(VLOOKUP(PARAMETRI!$A8,$M$4:$O$1003,3,FALSE),"")</f>
        <v>3.2986111111111112E-2</v>
      </c>
      <c r="R8" s="12">
        <f>SUM(IF(CLASSIFICHE!$O$7=S8,TRUE,FALSE),R7)</f>
        <v>0</v>
      </c>
      <c r="S8" s="31" t="str">
        <f>IFERROR(INDEX(generale!$A$5:$I$1002,CLASSIFICHE!$Z7,5),"")</f>
        <v>POLISPORTIVA MONTALTO</v>
      </c>
      <c r="T8" s="13">
        <f>IFERROR(INDEX(generale!$A$5:$I$1002,CLASSIFICHE!$Z7,7),"")</f>
        <v>2.494212962962963E-2</v>
      </c>
      <c r="U8" s="15" t="str">
        <f>IFERROR(VLOOKUP(PARAMETRI!$A8,$R$4:$T$1003,2,FALSE),"")</f>
        <v>LIBERTAS ORVIETO</v>
      </c>
      <c r="V8" s="13">
        <f>IFERROR(VLOOKUP(PARAMETRI!$A8,$R$4:$T$1003,3,FALSE),"")</f>
        <v>3.0046296296296297E-2</v>
      </c>
      <c r="W8" s="12">
        <f>SUM(IF(CLASSIFICHE!$O$8=X8,TRUE,FALSE),W7)</f>
        <v>0</v>
      </c>
      <c r="X8" s="31" t="str">
        <f>IFERROR(INDEX(generale!$A$5:$I$1002,CLASSIFICHE!$Z7,5),"")</f>
        <v>POLISPORTIVA MONTALTO</v>
      </c>
      <c r="Y8" s="13">
        <f>IFERROR(INDEX(generale!$A$5:$I$1002,CLASSIFICHE!$Z7,7),"")</f>
        <v>2.494212962962963E-2</v>
      </c>
      <c r="Z8" s="15" t="str">
        <f>IFERROR(VLOOKUP(PARAMETRI!$A8,$W$4:$Y$1003,2,FALSE),"")</f>
        <v>ATL. MONTEFIASCONE</v>
      </c>
      <c r="AA8" s="13">
        <f>IFERROR(VLOOKUP(PARAMETRI!$A8,$W$4:$Y$1003,3,FALSE),"")</f>
        <v>3.5659722222222225E-2</v>
      </c>
      <c r="AB8" s="12">
        <f>SUM(IF(CLASSIFICHE!$O$9=AC8,TRUE,FALSE),AB7)</f>
        <v>0</v>
      </c>
      <c r="AC8" s="31" t="str">
        <f>IFERROR(INDEX(generale!$A$5:$I$1002,CLASSIFICHE!$Z7,5),"")</f>
        <v>POLISPORTIVA MONTALTO</v>
      </c>
      <c r="AD8" s="13">
        <f>IFERROR(INDEX(generale!$A$5:$I$1002,CLASSIFICHE!$Z7,7),"")</f>
        <v>2.494212962962963E-2</v>
      </c>
      <c r="AE8" s="15" t="str">
        <f>IFERROR(VLOOKUP(PARAMETRI!$A8,$AB$4:$AD$1003,2,FALSE),"")</f>
        <v>A.S.D. VITERBO RUNNERS</v>
      </c>
      <c r="AF8" s="13">
        <f>IFERROR(VLOOKUP(PARAMETRI!$A8,$AB$4:$AD$1003,3,FALSE),"")</f>
        <v>3.5208333333333335E-2</v>
      </c>
      <c r="AG8" s="12">
        <f>SUM(IF(CLASSIFICHE!$O$10=AH8,TRUE,FALSE),AG7)</f>
        <v>0</v>
      </c>
      <c r="AH8" s="31" t="str">
        <f>IFERROR(INDEX(generale!$A$5:$I$1002,CLASSIFICHE!$Z7,5),"")</f>
        <v>POLISPORTIVA MONTALTO</v>
      </c>
      <c r="AI8" s="13">
        <f>IFERROR(INDEX(generale!$A$5:$I$1002,CLASSIFICHE!$Z7,7),"")</f>
        <v>2.494212962962963E-2</v>
      </c>
      <c r="AJ8" s="15" t="str">
        <f>IFERROR(VLOOKUP(PARAMETRI!$A8,AG$4:AI$1003,2,FALSE),"")</f>
        <v>RUNNERS CANINO</v>
      </c>
      <c r="AK8" s="13">
        <f>IFERROR(VLOOKUP(PARAMETRI!$A8,AG$4:AI$1003,3,FALSE),"")</f>
        <v>4.4722222222222219E-2</v>
      </c>
      <c r="AL8" s="12">
        <f>SUM(IF(CLASSIFICHE!$O$11=AM8,TRUE,FALSE),AL7)</f>
        <v>0</v>
      </c>
      <c r="AM8" s="31" t="str">
        <f>IFERROR(INDEX(generale!$A$5:$I$1002,CLASSIFICHE!$Z7,5),"")</f>
        <v>POLISPORTIVA MONTALTO</v>
      </c>
      <c r="AN8" s="13">
        <f>IFERROR(INDEX(generale!$A$5:$I$1002,CLASSIFICHE!$Z7,7),"")</f>
        <v>2.494212962962963E-2</v>
      </c>
      <c r="AO8" s="15" t="str">
        <f>IFERROR(VLOOKUP(PARAMETRI!$A8,AL$4:AN$1003,2,FALSE),"")</f>
        <v>RIFONDAZIONE PODISTICA</v>
      </c>
      <c r="AP8" s="13">
        <f>IFERROR(VLOOKUP(PARAMETRI!$A8,AL$4:AN$1003,3,FALSE),"")</f>
        <v>4.5694444444444447E-2</v>
      </c>
      <c r="AQ8" s="12">
        <f>SUM(IF(CLASSIFICHE!$O$12=AR8,TRUE,FALSE),AQ7)</f>
        <v>0</v>
      </c>
      <c r="AR8" s="31" t="str">
        <f>IFERROR(INDEX(generale!$A$5:$I$1002,CLASSIFICHE!$Z7,5),"")</f>
        <v>POLISPORTIVA MONTALTO</v>
      </c>
      <c r="AS8" s="13">
        <f>IFERROR(INDEX(generale!$A$5:$I$1002,CLASSIFICHE!$Z7,7),"")</f>
        <v>2.494212962962963E-2</v>
      </c>
      <c r="AT8" s="15" t="str">
        <f>IFERROR(VLOOKUP(PARAMETRI!$A8,AQ$4:AS$1003,2,FALSE),"")</f>
        <v/>
      </c>
      <c r="AU8" s="13" t="str">
        <f>IFERROR(VLOOKUP(PARAMETRI!$A8,AQ$4:AS$1003,3,FALSE),"")</f>
        <v/>
      </c>
      <c r="AV8" s="12">
        <f>SUM(IF(CLASSIFICHE!$O$13=AW8,TRUE,FALSE),AV7)</f>
        <v>0</v>
      </c>
      <c r="AW8" s="31" t="str">
        <f>IFERROR(INDEX(generale!$A$5:$I$1002,CLASSIFICHE!$Z7,5),"")</f>
        <v>POLISPORTIVA MONTALTO</v>
      </c>
      <c r="AX8" s="13">
        <f>IFERROR(INDEX(generale!$A$5:$I$1002,CLASSIFICHE!$Z7,7),"")</f>
        <v>2.494212962962963E-2</v>
      </c>
      <c r="AY8" s="15" t="str">
        <f>IFERROR(VLOOKUP(PARAMETRI!$A8,AV$4:AX$1003,2,FALSE),"")</f>
        <v/>
      </c>
      <c r="AZ8" s="13" t="str">
        <f>IFERROR(VLOOKUP(PARAMETRI!$A8,AV$4:AX$1003,3,FALSE),"")</f>
        <v/>
      </c>
      <c r="BA8" s="12">
        <f>SUM(IF(CLASSIFICHE!$O$14=BB8,TRUE,FALSE),BA7)</f>
        <v>0</v>
      </c>
      <c r="BB8" s="31" t="str">
        <f>IFERROR(INDEX(generale!$A$5:$I$1002,CLASSIFICHE!$Z7,5),"")</f>
        <v>POLISPORTIVA MONTALTO</v>
      </c>
      <c r="BC8" s="13">
        <f>IFERROR(INDEX(generale!$A$5:$I$1002,CLASSIFICHE!$Z7,7),"")</f>
        <v>2.494212962962963E-2</v>
      </c>
      <c r="BD8" s="15" t="str">
        <f>IFERROR(VLOOKUP(PARAMETRI!$A8,BA$4:BC$1003,2,FALSE),"")</f>
        <v/>
      </c>
      <c r="BE8" s="13" t="str">
        <f>IFERROR(VLOOKUP(PARAMETRI!$A8,BA$4:BC$1003,3,FALSE),"")</f>
        <v/>
      </c>
      <c r="BF8" s="12">
        <f>SUM(IF(CLASSIFICHE!$O$15=BG8,TRUE,FALSE),BF7)</f>
        <v>0</v>
      </c>
      <c r="BG8" s="31" t="str">
        <f>IFERROR(INDEX(generale!$A$5:$I$1002,CLASSIFICHE!$Z7,5),"")</f>
        <v>POLISPORTIVA MONTALTO</v>
      </c>
      <c r="BH8" s="13">
        <f>IFERROR(INDEX(generale!$A$5:$I$1002,CLASSIFICHE!$Z7,7),"")</f>
        <v>2.494212962962963E-2</v>
      </c>
      <c r="BI8" s="15" t="str">
        <f>IFERROR(VLOOKUP(PARAMETRI!$A8,BF$4:BH$1003,2,FALSE),"")</f>
        <v/>
      </c>
      <c r="BJ8" s="13" t="str">
        <f>IFERROR(VLOOKUP(PARAMETRI!$A8,BF$4:BH$1003,3,FALSE),"")</f>
        <v/>
      </c>
      <c r="BK8" s="12">
        <f>SUM(IF(CLASSIFICHE!$O$16=BL8,TRUE,FALSE),BK7)</f>
        <v>0</v>
      </c>
      <c r="BL8" s="31" t="str">
        <f>IFERROR(INDEX(generale!$A$5:$I$1002,CLASSIFICHE!$Z7,5),"")</f>
        <v>POLISPORTIVA MONTALTO</v>
      </c>
      <c r="BM8" s="13">
        <f>IFERROR(INDEX(generale!$A$5:$I$1002,CLASSIFICHE!$Z7,7),"")</f>
        <v>2.494212962962963E-2</v>
      </c>
      <c r="BN8" s="15" t="str">
        <f>IFERROR(VLOOKUP(PARAMETRI!$A8,BK$4:BM$1003,2,FALSE),"")</f>
        <v/>
      </c>
      <c r="BO8" s="13" t="str">
        <f>IFERROR(VLOOKUP(PARAMETRI!$A8,BK$4:BM$1003,3,FALSE),"")</f>
        <v/>
      </c>
      <c r="BP8" s="12">
        <f>SUM(IF(CLASSIFICHE!$O$17=BQ8,TRUE,FALSE),BP7)</f>
        <v>0</v>
      </c>
      <c r="BQ8" s="31" t="str">
        <f>IFERROR(INDEX(generale!$A$5:$I$1002,CLASSIFICHE!$Z7,5),"")</f>
        <v>POLISPORTIVA MONTALTO</v>
      </c>
      <c r="BR8" s="13">
        <f>IFERROR(INDEX(generale!$A$5:$I$1002,CLASSIFICHE!$Z7,7),"")</f>
        <v>2.494212962962963E-2</v>
      </c>
      <c r="BS8" s="15" t="str">
        <f>IFERROR(VLOOKUP(PARAMETRI!$A8,BP$4:BR$1003,2,FALSE),"")</f>
        <v/>
      </c>
      <c r="BT8" s="13" t="str">
        <f>IFERROR(VLOOKUP(PARAMETRI!$A8,BP$4:BR$1003,3,FALSE),"")</f>
        <v/>
      </c>
      <c r="BU8" s="12">
        <f>SUM(IF(CLASSIFICHE!$O$18=BV8,TRUE,FALSE),BU7)</f>
        <v>0</v>
      </c>
      <c r="BV8" s="31" t="str">
        <f>IFERROR(INDEX(generale!$A$5:$I$1002,CLASSIFICHE!$Z7,5),"")</f>
        <v>POLISPORTIVA MONTALTO</v>
      </c>
      <c r="BW8" s="13">
        <f>IFERROR(INDEX(generale!$A$5:$I$1002,CLASSIFICHE!$Z7,7),"")</f>
        <v>2.494212962962963E-2</v>
      </c>
      <c r="BX8" s="15" t="str">
        <f>IFERROR(VLOOKUP(PARAMETRI!$A8,BU$4:BW$1003,2,FALSE),"")</f>
        <v/>
      </c>
      <c r="BY8" s="13" t="str">
        <f>IFERROR(VLOOKUP(PARAMETRI!$A8,BU$4:BW$1003,3,FALSE),"")</f>
        <v/>
      </c>
      <c r="BZ8" s="12">
        <f>SUM(IF(CLASSIFICHE!$O$19=CA8,TRUE,FALSE),BZ7)</f>
        <v>0</v>
      </c>
      <c r="CA8" s="31" t="str">
        <f>IFERROR(INDEX(generale!$A$5:$I$1002,CLASSIFICHE!$Z7,5),"")</f>
        <v>POLISPORTIVA MONTALTO</v>
      </c>
      <c r="CB8" s="13">
        <f>IFERROR(INDEX(generale!$A$5:$I$1002,CLASSIFICHE!$Z7,7),"")</f>
        <v>2.494212962962963E-2</v>
      </c>
      <c r="CC8" s="15" t="str">
        <f>IFERROR(VLOOKUP(PARAMETRI!$A8,BZ$4:CB$1003,2,FALSE),"")</f>
        <v/>
      </c>
      <c r="CD8" s="13" t="str">
        <f>IFERROR(VLOOKUP(PARAMETRI!$A8,BZ$4:CB$1003,3,FALSE),"")</f>
        <v/>
      </c>
      <c r="CE8" s="12">
        <f>SUM(IF(CLASSIFICHE!$O$20=CF8,TRUE,FALSE),CE7)</f>
        <v>0</v>
      </c>
      <c r="CF8" s="31" t="str">
        <f>IFERROR(INDEX(generale!$A$5:$I$1002,CLASSIFICHE!$Z7,5),"")</f>
        <v>POLISPORTIVA MONTALTO</v>
      </c>
      <c r="CG8" s="13">
        <f>IFERROR(INDEX(generale!$A$5:$I$1002,CLASSIFICHE!$Z7,7),"")</f>
        <v>2.494212962962963E-2</v>
      </c>
      <c r="CH8" s="15" t="str">
        <f>IFERROR(VLOOKUP(PARAMETRI!$A8,CE$4:CG$1003,2,FALSE),"")</f>
        <v/>
      </c>
      <c r="CI8" s="13" t="str">
        <f>IFERROR(VLOOKUP(PARAMETRI!$A8,CE$4:CG$1003,3,FALSE),"")</f>
        <v/>
      </c>
      <c r="CJ8" s="12">
        <f>SUM(IF(CLASSIFICHE!$O$21=CK8,TRUE,FALSE),CJ7)</f>
        <v>0</v>
      </c>
      <c r="CK8" s="31" t="str">
        <f>IFERROR(INDEX(generale!$A$5:$I$1002,CLASSIFICHE!$Z7,5),"")</f>
        <v>POLISPORTIVA MONTALTO</v>
      </c>
      <c r="CL8" s="13">
        <f>IFERROR(INDEX(generale!$A$5:$I$1002,CLASSIFICHE!$Z7,7),"")</f>
        <v>2.494212962962963E-2</v>
      </c>
      <c r="CM8" s="15" t="str">
        <f>IFERROR(VLOOKUP(PARAMETRI!$A8,CJ$4:CL$1003,2,FALSE),"")</f>
        <v/>
      </c>
      <c r="CN8" s="13" t="str">
        <f>IFERROR(VLOOKUP(PARAMETRI!$A8,CJ$4:CL$1003,3,FALSE),"")</f>
        <v/>
      </c>
      <c r="CO8" s="12">
        <f>SUM(IF(CLASSIFICHE!$O$22=CP8,TRUE,FALSE),CO7)</f>
        <v>0</v>
      </c>
      <c r="CP8" s="31" t="str">
        <f>IFERROR(INDEX(generale!$A$5:$I$1002,CLASSIFICHE!$Z7,5),"")</f>
        <v>POLISPORTIVA MONTALTO</v>
      </c>
      <c r="CQ8" s="13">
        <f>IFERROR(INDEX(generale!$A$5:$I$1002,CLASSIFICHE!$Z7,7),"")</f>
        <v>2.494212962962963E-2</v>
      </c>
      <c r="CR8" s="15" t="str">
        <f>IFERROR(VLOOKUP(PARAMETRI!$A8,CO$4:CQ$1003,2,FALSE),"")</f>
        <v/>
      </c>
      <c r="CS8" s="13" t="str">
        <f>IFERROR(VLOOKUP(PARAMETRI!$A8,CO$4:CQ$1003,3,FALSE),"")</f>
        <v/>
      </c>
      <c r="CT8" s="12">
        <f>SUM(IF(CLASSIFICHE!$O$23=CU8,TRUE,FALSE),CT7)</f>
        <v>0</v>
      </c>
      <c r="CU8" s="31" t="str">
        <f>IFERROR(INDEX(generale!$A$5:$I$1002,CLASSIFICHE!$Z7,5),"")</f>
        <v>POLISPORTIVA MONTALTO</v>
      </c>
      <c r="CV8" s="13">
        <f>IFERROR(INDEX(generale!$A$5:$I$1002,CLASSIFICHE!$Z7,7),"")</f>
        <v>2.494212962962963E-2</v>
      </c>
      <c r="CW8" s="15" t="str">
        <f>IFERROR(VLOOKUP(PARAMETRI!$A8,CT$4:CV$1003,2,FALSE),"")</f>
        <v/>
      </c>
      <c r="CX8" s="13" t="str">
        <f>IFERROR(VLOOKUP(PARAMETRI!$A8,CT$4:CV$1003,3,FALSE),"")</f>
        <v/>
      </c>
      <c r="CY8" s="12">
        <f>SUM(IF(CLASSIFICHE!$O$24=CZ8,TRUE,FALSE),CY7)</f>
        <v>0</v>
      </c>
      <c r="CZ8" s="31" t="str">
        <f>IFERROR(INDEX(generale!$A$5:$I$1002,CLASSIFICHE!$Z7,5),"")</f>
        <v>POLISPORTIVA MONTALTO</v>
      </c>
      <c r="DA8" s="13">
        <f>IFERROR(INDEX(generale!$A$5:$I$1002,CLASSIFICHE!$Z7,7),"")</f>
        <v>2.494212962962963E-2</v>
      </c>
      <c r="DB8" s="15" t="str">
        <f>IFERROR(VLOOKUP(PARAMETRI!$A8,CY$4:DA$1003,2,FALSE),"")</f>
        <v/>
      </c>
      <c r="DC8" s="13" t="str">
        <f>IFERROR(VLOOKUP(PARAMETRI!$A8,CY$4:DA$1003,3,FALSE),"")</f>
        <v/>
      </c>
      <c r="DD8" s="12">
        <f>SUM(IF(CLASSIFICHE!$O$25=DE8,TRUE,FALSE),DD7)</f>
        <v>0</v>
      </c>
      <c r="DE8" s="31" t="str">
        <f>IFERROR(INDEX(generale!$A$5:$I$1002,CLASSIFICHE!$Z7,5),"")</f>
        <v>POLISPORTIVA MONTALTO</v>
      </c>
      <c r="DF8" s="13">
        <f>IFERROR(INDEX(generale!$A$5:$I$1002,CLASSIFICHE!$Z7,7),"")</f>
        <v>2.494212962962963E-2</v>
      </c>
      <c r="DG8" s="15" t="str">
        <f>IFERROR(VLOOKUP(PARAMETRI!$A8,DD$4:DF$1003,2,FALSE),"")</f>
        <v/>
      </c>
      <c r="DH8" s="13" t="str">
        <f>IFERROR(VLOOKUP(PARAMETRI!$A8,DD$4:DF$1003,3,FALSE),"")</f>
        <v/>
      </c>
    </row>
    <row r="9" spans="1:112">
      <c r="A9" s="12">
        <f>IFERROR(IF(A8+1&lt;=CLASSIFICHE!$L$21,A8+1,""),"")</f>
        <v>6</v>
      </c>
      <c r="C9" s="63">
        <f>SUM(IF(CLASSIFICHE!$O$4=D9,TRUE,FALSE),C8)</f>
        <v>1</v>
      </c>
      <c r="D9" s="31" t="str">
        <f>IFERROR(INDEX(generale!$A$5:$I$1002,CLASSIFICHE!$Z8,5),"")</f>
        <v>A.S.D. VITERBO RUNNERS</v>
      </c>
      <c r="E9" s="13">
        <f>IFERROR(INDEX(generale!$A$5:$I$1002,CLASSIFICHE!$Z8,7),"")</f>
        <v>2.5474537037037035E-2</v>
      </c>
      <c r="F9" s="68" t="str">
        <f>IFERROR(VLOOKUP(PARAMETRI!$A9,$C$4:$E$1003,2,FALSE),"")</f>
        <v>POLISPORTIVA MONTALTO</v>
      </c>
      <c r="G9" s="65">
        <f>IFERROR(VLOOKUP(PARAMETRI!$A9,$C$4:$E$1003,3,FALSE),"")</f>
        <v>3.2488425925925928E-2</v>
      </c>
      <c r="H9" s="12">
        <f>SUM(IF(CLASSIFICHE!$O$5=I9,TRUE,FALSE),H8)</f>
        <v>0</v>
      </c>
      <c r="I9" s="31" t="str">
        <f>IFERROR(INDEX(generale!$A$5:$I$1002,CLASSIFICHE!$Z8,5),"")</f>
        <v>A.S.D. VITERBO RUNNERS</v>
      </c>
      <c r="J9" s="13">
        <f>IFERROR(INDEX(generale!$A$5:$I$1002,CLASSIFICHE!$Z8,7),"")</f>
        <v>2.5474537037037035E-2</v>
      </c>
      <c r="K9" s="15" t="str">
        <f>IFERROR(VLOOKUP(PARAMETRI!$A9,$H$4:$J$1003,2,FALSE),"")</f>
        <v>BOLSENA FORUM SPORT</v>
      </c>
      <c r="L9" s="13">
        <f>IFERROR(VLOOKUP(PARAMETRI!$A9,$H$4:$J$1003,3,FALSE),"")</f>
        <v>3.664351851851852E-2</v>
      </c>
      <c r="M9" s="12">
        <f>SUM(IF(CLASSIFICHE!$O$6=N9,TRUE,FALSE),M8)</f>
        <v>0</v>
      </c>
      <c r="N9" s="31" t="str">
        <f>IFERROR(INDEX(generale!$A$5:$I$1002,CLASSIFICHE!$Z8,5),"")</f>
        <v>A.S.D. VITERBO RUNNERS</v>
      </c>
      <c r="O9" s="13">
        <f>IFERROR(INDEX(generale!$A$5:$I$1002,CLASSIFICHE!$Z8,7),"")</f>
        <v>2.5474537037037035E-2</v>
      </c>
      <c r="P9" s="15" t="str">
        <f>IFERROR(VLOOKUP(PARAMETRI!$A9,$M$4:$O$1003,2,FALSE),"")</f>
        <v>AT RUNNING</v>
      </c>
      <c r="Q9" s="13">
        <f>IFERROR(VLOOKUP(PARAMETRI!$A9,$M$4:$O$1003,3,FALSE),"")</f>
        <v>3.7499999999999999E-2</v>
      </c>
      <c r="R9" s="12">
        <f>SUM(IF(CLASSIFICHE!$O$7=S9,TRUE,FALSE),R8)</f>
        <v>0</v>
      </c>
      <c r="S9" s="31" t="str">
        <f>IFERROR(INDEX(generale!$A$5:$I$1002,CLASSIFICHE!$Z8,5),"")</f>
        <v>A.S.D. VITERBO RUNNERS</v>
      </c>
      <c r="T9" s="13">
        <f>IFERROR(INDEX(generale!$A$5:$I$1002,CLASSIFICHE!$Z8,7),"")</f>
        <v>2.5474537037037035E-2</v>
      </c>
      <c r="U9" s="15" t="str">
        <f>IFERROR(VLOOKUP(PARAMETRI!$A9,$R$4:$T$1003,2,FALSE),"")</f>
        <v>LIBERTAS ORVIETO</v>
      </c>
      <c r="V9" s="13">
        <f>IFERROR(VLOOKUP(PARAMETRI!$A9,$R$4:$T$1003,3,FALSE),"")</f>
        <v>3.3171296296296296E-2</v>
      </c>
      <c r="W9" s="12">
        <f>SUM(IF(CLASSIFICHE!$O$8=X9,TRUE,FALSE),W8)</f>
        <v>0</v>
      </c>
      <c r="X9" s="31" t="str">
        <f>IFERROR(INDEX(generale!$A$5:$I$1002,CLASSIFICHE!$Z8,5),"")</f>
        <v>A.S.D. VITERBO RUNNERS</v>
      </c>
      <c r="Y9" s="13">
        <f>IFERROR(INDEX(generale!$A$5:$I$1002,CLASSIFICHE!$Z8,7),"")</f>
        <v>2.5474537037037035E-2</v>
      </c>
      <c r="Z9" s="15" t="str">
        <f>IFERROR(VLOOKUP(PARAMETRI!$A9,$W$4:$Y$1003,2,FALSE),"")</f>
        <v>ATL. MONTEFIASCONE</v>
      </c>
      <c r="AA9" s="13">
        <f>IFERROR(VLOOKUP(PARAMETRI!$A9,$W$4:$Y$1003,3,FALSE),"")</f>
        <v>3.9131944444444448E-2</v>
      </c>
      <c r="AB9" s="12">
        <f>SUM(IF(CLASSIFICHE!$O$9=AC9,TRUE,FALSE),AB8)</f>
        <v>1</v>
      </c>
      <c r="AC9" s="31" t="str">
        <f>IFERROR(INDEX(generale!$A$5:$I$1002,CLASSIFICHE!$Z8,5),"")</f>
        <v>A.S.D. VITERBO RUNNERS</v>
      </c>
      <c r="AD9" s="13">
        <f>IFERROR(INDEX(generale!$A$5:$I$1002,CLASSIFICHE!$Z8,7),"")</f>
        <v>2.5474537037037035E-2</v>
      </c>
      <c r="AE9" s="15" t="str">
        <f>IFERROR(VLOOKUP(PARAMETRI!$A9,$AB$4:$AD$1003,2,FALSE),"")</f>
        <v/>
      </c>
      <c r="AF9" s="13" t="str">
        <f>IFERROR(VLOOKUP(PARAMETRI!$A9,$AB$4:$AD$1003,3,FALSE),"")</f>
        <v/>
      </c>
      <c r="AG9" s="12">
        <f>SUM(IF(CLASSIFICHE!$O$10=AH9,TRUE,FALSE),AG8)</f>
        <v>0</v>
      </c>
      <c r="AH9" s="31" t="str">
        <f>IFERROR(INDEX(generale!$A$5:$I$1002,CLASSIFICHE!$Z8,5),"")</f>
        <v>A.S.D. VITERBO RUNNERS</v>
      </c>
      <c r="AI9" s="13">
        <f>IFERROR(INDEX(generale!$A$5:$I$1002,CLASSIFICHE!$Z8,7),"")</f>
        <v>2.5474537037037035E-2</v>
      </c>
      <c r="AJ9" s="15" t="str">
        <f>IFERROR(VLOOKUP(PARAMETRI!$A9,AG$4:AI$1003,2,FALSE),"")</f>
        <v/>
      </c>
      <c r="AK9" s="13" t="str">
        <f>IFERROR(VLOOKUP(PARAMETRI!$A9,AG$4:AI$1003,3,FALSE),"")</f>
        <v/>
      </c>
      <c r="AL9" s="12">
        <f>SUM(IF(CLASSIFICHE!$O$11=AM9,TRUE,FALSE),AL8)</f>
        <v>0</v>
      </c>
      <c r="AM9" s="31" t="str">
        <f>IFERROR(INDEX(generale!$A$5:$I$1002,CLASSIFICHE!$Z8,5),"")</f>
        <v>A.S.D. VITERBO RUNNERS</v>
      </c>
      <c r="AN9" s="13">
        <f>IFERROR(INDEX(generale!$A$5:$I$1002,CLASSIFICHE!$Z8,7),"")</f>
        <v>2.5474537037037035E-2</v>
      </c>
      <c r="AO9" s="15" t="str">
        <f>IFERROR(VLOOKUP(PARAMETRI!$A9,AL$4:AN$1003,2,FALSE),"")</f>
        <v/>
      </c>
      <c r="AP9" s="13" t="str">
        <f>IFERROR(VLOOKUP(PARAMETRI!$A9,AL$4:AN$1003,3,FALSE),"")</f>
        <v/>
      </c>
      <c r="AQ9" s="12">
        <f>SUM(IF(CLASSIFICHE!$O$12=AR9,TRUE,FALSE),AQ8)</f>
        <v>0</v>
      </c>
      <c r="AR9" s="31" t="str">
        <f>IFERROR(INDEX(generale!$A$5:$I$1002,CLASSIFICHE!$Z8,5),"")</f>
        <v>A.S.D. VITERBO RUNNERS</v>
      </c>
      <c r="AS9" s="13">
        <f>IFERROR(INDEX(generale!$A$5:$I$1002,CLASSIFICHE!$Z8,7),"")</f>
        <v>2.5474537037037035E-2</v>
      </c>
      <c r="AT9" s="15" t="str">
        <f>IFERROR(VLOOKUP(PARAMETRI!$A9,AQ$4:AS$1003,2,FALSE),"")</f>
        <v/>
      </c>
      <c r="AU9" s="13" t="str">
        <f>IFERROR(VLOOKUP(PARAMETRI!$A9,AQ$4:AS$1003,3,FALSE),"")</f>
        <v/>
      </c>
      <c r="AV9" s="12">
        <f>SUM(IF(CLASSIFICHE!$O$13=AW9,TRUE,FALSE),AV8)</f>
        <v>0</v>
      </c>
      <c r="AW9" s="31" t="str">
        <f>IFERROR(INDEX(generale!$A$5:$I$1002,CLASSIFICHE!$Z8,5),"")</f>
        <v>A.S.D. VITERBO RUNNERS</v>
      </c>
      <c r="AX9" s="13">
        <f>IFERROR(INDEX(generale!$A$5:$I$1002,CLASSIFICHE!$Z8,7),"")</f>
        <v>2.5474537037037035E-2</v>
      </c>
      <c r="AY9" s="15" t="str">
        <f>IFERROR(VLOOKUP(PARAMETRI!$A9,AV$4:AX$1003,2,FALSE),"")</f>
        <v/>
      </c>
      <c r="AZ9" s="13" t="str">
        <f>IFERROR(VLOOKUP(PARAMETRI!$A9,AV$4:AX$1003,3,FALSE),"")</f>
        <v/>
      </c>
      <c r="BA9" s="12">
        <f>SUM(IF(CLASSIFICHE!$O$14=BB9,TRUE,FALSE),BA8)</f>
        <v>0</v>
      </c>
      <c r="BB9" s="31" t="str">
        <f>IFERROR(INDEX(generale!$A$5:$I$1002,CLASSIFICHE!$Z8,5),"")</f>
        <v>A.S.D. VITERBO RUNNERS</v>
      </c>
      <c r="BC9" s="13">
        <f>IFERROR(INDEX(generale!$A$5:$I$1002,CLASSIFICHE!$Z8,7),"")</f>
        <v>2.5474537037037035E-2</v>
      </c>
      <c r="BD9" s="15" t="str">
        <f>IFERROR(VLOOKUP(PARAMETRI!$A9,BA$4:BC$1003,2,FALSE),"")</f>
        <v/>
      </c>
      <c r="BE9" s="13" t="str">
        <f>IFERROR(VLOOKUP(PARAMETRI!$A9,BA$4:BC$1003,3,FALSE),"")</f>
        <v/>
      </c>
      <c r="BF9" s="12">
        <f>SUM(IF(CLASSIFICHE!$O$15=BG9,TRUE,FALSE),BF8)</f>
        <v>0</v>
      </c>
      <c r="BG9" s="31" t="str">
        <f>IFERROR(INDEX(generale!$A$5:$I$1002,CLASSIFICHE!$Z8,5),"")</f>
        <v>A.S.D. VITERBO RUNNERS</v>
      </c>
      <c r="BH9" s="13">
        <f>IFERROR(INDEX(generale!$A$5:$I$1002,CLASSIFICHE!$Z8,7),"")</f>
        <v>2.5474537037037035E-2</v>
      </c>
      <c r="BI9" s="15" t="str">
        <f>IFERROR(VLOOKUP(PARAMETRI!$A9,BF$4:BH$1003,2,FALSE),"")</f>
        <v/>
      </c>
      <c r="BJ9" s="13" t="str">
        <f>IFERROR(VLOOKUP(PARAMETRI!$A9,BF$4:BH$1003,3,FALSE),"")</f>
        <v/>
      </c>
      <c r="BK9" s="12">
        <f>SUM(IF(CLASSIFICHE!$O$16=BL9,TRUE,FALSE),BK8)</f>
        <v>0</v>
      </c>
      <c r="BL9" s="31" t="str">
        <f>IFERROR(INDEX(generale!$A$5:$I$1002,CLASSIFICHE!$Z8,5),"")</f>
        <v>A.S.D. VITERBO RUNNERS</v>
      </c>
      <c r="BM9" s="13">
        <f>IFERROR(INDEX(generale!$A$5:$I$1002,CLASSIFICHE!$Z8,7),"")</f>
        <v>2.5474537037037035E-2</v>
      </c>
      <c r="BN9" s="15" t="str">
        <f>IFERROR(VLOOKUP(PARAMETRI!$A9,BK$4:BM$1003,2,FALSE),"")</f>
        <v/>
      </c>
      <c r="BO9" s="13" t="str">
        <f>IFERROR(VLOOKUP(PARAMETRI!$A9,BK$4:BM$1003,3,FALSE),"")</f>
        <v/>
      </c>
      <c r="BP9" s="12">
        <f>SUM(IF(CLASSIFICHE!$O$17=BQ9,TRUE,FALSE),BP8)</f>
        <v>0</v>
      </c>
      <c r="BQ9" s="31" t="str">
        <f>IFERROR(INDEX(generale!$A$5:$I$1002,CLASSIFICHE!$Z8,5),"")</f>
        <v>A.S.D. VITERBO RUNNERS</v>
      </c>
      <c r="BR9" s="13">
        <f>IFERROR(INDEX(generale!$A$5:$I$1002,CLASSIFICHE!$Z8,7),"")</f>
        <v>2.5474537037037035E-2</v>
      </c>
      <c r="BS9" s="15" t="str">
        <f>IFERROR(VLOOKUP(PARAMETRI!$A9,BP$4:BR$1003,2,FALSE),"")</f>
        <v/>
      </c>
      <c r="BT9" s="13" t="str">
        <f>IFERROR(VLOOKUP(PARAMETRI!$A9,BP$4:BR$1003,3,FALSE),"")</f>
        <v/>
      </c>
      <c r="BU9" s="12">
        <f>SUM(IF(CLASSIFICHE!$O$18=BV9,TRUE,FALSE),BU8)</f>
        <v>0</v>
      </c>
      <c r="BV9" s="31" t="str">
        <f>IFERROR(INDEX(generale!$A$5:$I$1002,CLASSIFICHE!$Z8,5),"")</f>
        <v>A.S.D. VITERBO RUNNERS</v>
      </c>
      <c r="BW9" s="13">
        <f>IFERROR(INDEX(generale!$A$5:$I$1002,CLASSIFICHE!$Z8,7),"")</f>
        <v>2.5474537037037035E-2</v>
      </c>
      <c r="BX9" s="15" t="str">
        <f>IFERROR(VLOOKUP(PARAMETRI!$A9,BU$4:BW$1003,2,FALSE),"")</f>
        <v/>
      </c>
      <c r="BY9" s="13" t="str">
        <f>IFERROR(VLOOKUP(PARAMETRI!$A9,BU$4:BW$1003,3,FALSE),"")</f>
        <v/>
      </c>
      <c r="BZ9" s="12">
        <f>SUM(IF(CLASSIFICHE!$O$19=CA9,TRUE,FALSE),BZ8)</f>
        <v>0</v>
      </c>
      <c r="CA9" s="31" t="str">
        <f>IFERROR(INDEX(generale!$A$5:$I$1002,CLASSIFICHE!$Z8,5),"")</f>
        <v>A.S.D. VITERBO RUNNERS</v>
      </c>
      <c r="CB9" s="13">
        <f>IFERROR(INDEX(generale!$A$5:$I$1002,CLASSIFICHE!$Z8,7),"")</f>
        <v>2.5474537037037035E-2</v>
      </c>
      <c r="CC9" s="15" t="str">
        <f>IFERROR(VLOOKUP(PARAMETRI!$A9,BZ$4:CB$1003,2,FALSE),"")</f>
        <v/>
      </c>
      <c r="CD9" s="13" t="str">
        <f>IFERROR(VLOOKUP(PARAMETRI!$A9,BZ$4:CB$1003,3,FALSE),"")</f>
        <v/>
      </c>
      <c r="CE9" s="12">
        <f>SUM(IF(CLASSIFICHE!$O$20=CF9,TRUE,FALSE),CE8)</f>
        <v>0</v>
      </c>
      <c r="CF9" s="31" t="str">
        <f>IFERROR(INDEX(generale!$A$5:$I$1002,CLASSIFICHE!$Z8,5),"")</f>
        <v>A.S.D. VITERBO RUNNERS</v>
      </c>
      <c r="CG9" s="13">
        <f>IFERROR(INDEX(generale!$A$5:$I$1002,CLASSIFICHE!$Z8,7),"")</f>
        <v>2.5474537037037035E-2</v>
      </c>
      <c r="CH9" s="15" t="str">
        <f>IFERROR(VLOOKUP(PARAMETRI!$A9,CE$4:CG$1003,2,FALSE),"")</f>
        <v/>
      </c>
      <c r="CI9" s="13" t="str">
        <f>IFERROR(VLOOKUP(PARAMETRI!$A9,CE$4:CG$1003,3,FALSE),"")</f>
        <v/>
      </c>
      <c r="CJ9" s="12">
        <f>SUM(IF(CLASSIFICHE!$O$21=CK9,TRUE,FALSE),CJ8)</f>
        <v>0</v>
      </c>
      <c r="CK9" s="31" t="str">
        <f>IFERROR(INDEX(generale!$A$5:$I$1002,CLASSIFICHE!$Z8,5),"")</f>
        <v>A.S.D. VITERBO RUNNERS</v>
      </c>
      <c r="CL9" s="13">
        <f>IFERROR(INDEX(generale!$A$5:$I$1002,CLASSIFICHE!$Z8,7),"")</f>
        <v>2.5474537037037035E-2</v>
      </c>
      <c r="CM9" s="15" t="str">
        <f>IFERROR(VLOOKUP(PARAMETRI!$A9,CJ$4:CL$1003,2,FALSE),"")</f>
        <v/>
      </c>
      <c r="CN9" s="13" t="str">
        <f>IFERROR(VLOOKUP(PARAMETRI!$A9,CJ$4:CL$1003,3,FALSE),"")</f>
        <v/>
      </c>
      <c r="CO9" s="12">
        <f>SUM(IF(CLASSIFICHE!$O$22=CP9,TRUE,FALSE),CO8)</f>
        <v>0</v>
      </c>
      <c r="CP9" s="31" t="str">
        <f>IFERROR(INDEX(generale!$A$5:$I$1002,CLASSIFICHE!$Z8,5),"")</f>
        <v>A.S.D. VITERBO RUNNERS</v>
      </c>
      <c r="CQ9" s="13">
        <f>IFERROR(INDEX(generale!$A$5:$I$1002,CLASSIFICHE!$Z8,7),"")</f>
        <v>2.5474537037037035E-2</v>
      </c>
      <c r="CR9" s="15" t="str">
        <f>IFERROR(VLOOKUP(PARAMETRI!$A9,CO$4:CQ$1003,2,FALSE),"")</f>
        <v/>
      </c>
      <c r="CS9" s="13" t="str">
        <f>IFERROR(VLOOKUP(PARAMETRI!$A9,CO$4:CQ$1003,3,FALSE),"")</f>
        <v/>
      </c>
      <c r="CT9" s="12">
        <f>SUM(IF(CLASSIFICHE!$O$23=CU9,TRUE,FALSE),CT8)</f>
        <v>0</v>
      </c>
      <c r="CU9" s="31" t="str">
        <f>IFERROR(INDEX(generale!$A$5:$I$1002,CLASSIFICHE!$Z8,5),"")</f>
        <v>A.S.D. VITERBO RUNNERS</v>
      </c>
      <c r="CV9" s="13">
        <f>IFERROR(INDEX(generale!$A$5:$I$1002,CLASSIFICHE!$Z8,7),"")</f>
        <v>2.5474537037037035E-2</v>
      </c>
      <c r="CW9" s="15" t="str">
        <f>IFERROR(VLOOKUP(PARAMETRI!$A9,CT$4:CV$1003,2,FALSE),"")</f>
        <v/>
      </c>
      <c r="CX9" s="13" t="str">
        <f>IFERROR(VLOOKUP(PARAMETRI!$A9,CT$4:CV$1003,3,FALSE),"")</f>
        <v/>
      </c>
      <c r="CY9" s="12">
        <f>SUM(IF(CLASSIFICHE!$O$24=CZ9,TRUE,FALSE),CY8)</f>
        <v>0</v>
      </c>
      <c r="CZ9" s="31" t="str">
        <f>IFERROR(INDEX(generale!$A$5:$I$1002,CLASSIFICHE!$Z8,5),"")</f>
        <v>A.S.D. VITERBO RUNNERS</v>
      </c>
      <c r="DA9" s="13">
        <f>IFERROR(INDEX(generale!$A$5:$I$1002,CLASSIFICHE!$Z8,7),"")</f>
        <v>2.5474537037037035E-2</v>
      </c>
      <c r="DB9" s="15" t="str">
        <f>IFERROR(VLOOKUP(PARAMETRI!$A9,CY$4:DA$1003,2,FALSE),"")</f>
        <v/>
      </c>
      <c r="DC9" s="13" t="str">
        <f>IFERROR(VLOOKUP(PARAMETRI!$A9,CY$4:DA$1003,3,FALSE),"")</f>
        <v/>
      </c>
      <c r="DD9" s="12">
        <f>SUM(IF(CLASSIFICHE!$O$25=DE9,TRUE,FALSE),DD8)</f>
        <v>0</v>
      </c>
      <c r="DE9" s="31" t="str">
        <f>IFERROR(INDEX(generale!$A$5:$I$1002,CLASSIFICHE!$Z8,5),"")</f>
        <v>A.S.D. VITERBO RUNNERS</v>
      </c>
      <c r="DF9" s="13">
        <f>IFERROR(INDEX(generale!$A$5:$I$1002,CLASSIFICHE!$Z8,7),"")</f>
        <v>2.5474537037037035E-2</v>
      </c>
      <c r="DG9" s="15" t="str">
        <f>IFERROR(VLOOKUP(PARAMETRI!$A9,DD$4:DF$1003,2,FALSE),"")</f>
        <v/>
      </c>
      <c r="DH9" s="13" t="str">
        <f>IFERROR(VLOOKUP(PARAMETRI!$A9,DD$4:DF$1003,3,FALSE),"")</f>
        <v/>
      </c>
    </row>
    <row r="10" spans="1:112">
      <c r="A10" s="12">
        <f>IFERROR(IF(A9+1&lt;=CLASSIFICHE!$L$21,A9+1,""),"")</f>
        <v>7</v>
      </c>
      <c r="C10" s="63">
        <f>SUM(IF(CLASSIFICHE!$O$4=D10,TRUE,FALSE),C9)</f>
        <v>1</v>
      </c>
      <c r="D10" s="31" t="str">
        <f>IFERROR(INDEX(generale!$A$5:$I$1002,CLASSIFICHE!$Z9,5),"")</f>
        <v>A.S.D. VITERBO RUNNERS</v>
      </c>
      <c r="E10" s="13">
        <f>IFERROR(INDEX(generale!$A$5:$I$1002,CLASSIFICHE!$Z9,7),"")</f>
        <v>2.6087962962962966E-2</v>
      </c>
      <c r="F10" s="68" t="str">
        <f>IFERROR(VLOOKUP(PARAMETRI!$A10,$C$4:$E$1003,2,FALSE),"")</f>
        <v>POLISPORTIVA MONTALTO</v>
      </c>
      <c r="G10" s="65">
        <f>IFERROR(VLOOKUP(PARAMETRI!$A10,$C$4:$E$1003,3,FALSE),"")</f>
        <v>3.3159722222222222E-2</v>
      </c>
      <c r="H10" s="12">
        <f>SUM(IF(CLASSIFICHE!$O$5=I10,TRUE,FALSE),H9)</f>
        <v>0</v>
      </c>
      <c r="I10" s="31" t="str">
        <f>IFERROR(INDEX(generale!$A$5:$I$1002,CLASSIFICHE!$Z9,5),"")</f>
        <v>A.S.D. VITERBO RUNNERS</v>
      </c>
      <c r="J10" s="13">
        <f>IFERROR(INDEX(generale!$A$5:$I$1002,CLASSIFICHE!$Z9,7),"")</f>
        <v>2.6087962962962966E-2</v>
      </c>
      <c r="K10" s="15" t="str">
        <f>IFERROR(VLOOKUP(PARAMETRI!$A10,$H$4:$J$1003,2,FALSE),"")</f>
        <v>BOLSENA FORUM SPORT</v>
      </c>
      <c r="L10" s="13">
        <f>IFERROR(VLOOKUP(PARAMETRI!$A10,$H$4:$J$1003,3,FALSE),"")</f>
        <v>3.6655092592592593E-2</v>
      </c>
      <c r="M10" s="12">
        <f>SUM(IF(CLASSIFICHE!$O$6=N10,TRUE,FALSE),M9)</f>
        <v>0</v>
      </c>
      <c r="N10" s="31" t="str">
        <f>IFERROR(INDEX(generale!$A$5:$I$1002,CLASSIFICHE!$Z9,5),"")</f>
        <v>A.S.D. VITERBO RUNNERS</v>
      </c>
      <c r="O10" s="13">
        <f>IFERROR(INDEX(generale!$A$5:$I$1002,CLASSIFICHE!$Z9,7),"")</f>
        <v>2.6087962962962966E-2</v>
      </c>
      <c r="P10" s="15" t="str">
        <f>IFERROR(VLOOKUP(PARAMETRI!$A10,$M$4:$O$1003,2,FALSE),"")</f>
        <v>AT RUNNING</v>
      </c>
      <c r="Q10" s="13">
        <f>IFERROR(VLOOKUP(PARAMETRI!$A10,$M$4:$O$1003,3,FALSE),"")</f>
        <v>3.9097222222222221E-2</v>
      </c>
      <c r="R10" s="12">
        <f>SUM(IF(CLASSIFICHE!$O$7=S10,TRUE,FALSE),R9)</f>
        <v>0</v>
      </c>
      <c r="S10" s="31" t="str">
        <f>IFERROR(INDEX(generale!$A$5:$I$1002,CLASSIFICHE!$Z9,5),"")</f>
        <v>A.S.D. VITERBO RUNNERS</v>
      </c>
      <c r="T10" s="13">
        <f>IFERROR(INDEX(generale!$A$5:$I$1002,CLASSIFICHE!$Z9,7),"")</f>
        <v>2.6087962962962966E-2</v>
      </c>
      <c r="U10" s="15" t="str">
        <f>IFERROR(VLOOKUP(PARAMETRI!$A10,$R$4:$T$1003,2,FALSE),"")</f>
        <v>LIBERTAS ORVIETO</v>
      </c>
      <c r="V10" s="13">
        <f>IFERROR(VLOOKUP(PARAMETRI!$A10,$R$4:$T$1003,3,FALSE),"")</f>
        <v>4.0011574074074074E-2</v>
      </c>
      <c r="W10" s="12">
        <f>SUM(IF(CLASSIFICHE!$O$8=X10,TRUE,FALSE),W9)</f>
        <v>0</v>
      </c>
      <c r="X10" s="31" t="str">
        <f>IFERROR(INDEX(generale!$A$5:$I$1002,CLASSIFICHE!$Z9,5),"")</f>
        <v>A.S.D. VITERBO RUNNERS</v>
      </c>
      <c r="Y10" s="13">
        <f>IFERROR(INDEX(generale!$A$5:$I$1002,CLASSIFICHE!$Z9,7),"")</f>
        <v>2.6087962962962966E-2</v>
      </c>
      <c r="Z10" s="15" t="str">
        <f>IFERROR(VLOOKUP(PARAMETRI!$A10,$W$4:$Y$1003,2,FALSE),"")</f>
        <v/>
      </c>
      <c r="AA10" s="13" t="str">
        <f>IFERROR(VLOOKUP(PARAMETRI!$A10,$W$4:$Y$1003,3,FALSE),"")</f>
        <v/>
      </c>
      <c r="AB10" s="12">
        <f>SUM(IF(CLASSIFICHE!$O$9=AC10,TRUE,FALSE),AB9)</f>
        <v>2</v>
      </c>
      <c r="AC10" s="31" t="str">
        <f>IFERROR(INDEX(generale!$A$5:$I$1002,CLASSIFICHE!$Z9,5),"")</f>
        <v>A.S.D. VITERBO RUNNERS</v>
      </c>
      <c r="AD10" s="13">
        <f>IFERROR(INDEX(generale!$A$5:$I$1002,CLASSIFICHE!$Z9,7),"")</f>
        <v>2.6087962962962966E-2</v>
      </c>
      <c r="AE10" s="15" t="str">
        <f>IFERROR(VLOOKUP(PARAMETRI!$A10,$AB$4:$AD$1003,2,FALSE),"")</f>
        <v/>
      </c>
      <c r="AF10" s="13" t="str">
        <f>IFERROR(VLOOKUP(PARAMETRI!$A10,$AB$4:$AD$1003,3,FALSE),"")</f>
        <v/>
      </c>
      <c r="AG10" s="12">
        <f>SUM(IF(CLASSIFICHE!$O$10=AH10,TRUE,FALSE),AG9)</f>
        <v>0</v>
      </c>
      <c r="AH10" s="31" t="str">
        <f>IFERROR(INDEX(generale!$A$5:$I$1002,CLASSIFICHE!$Z9,5),"")</f>
        <v>A.S.D. VITERBO RUNNERS</v>
      </c>
      <c r="AI10" s="13">
        <f>IFERROR(INDEX(generale!$A$5:$I$1002,CLASSIFICHE!$Z9,7),"")</f>
        <v>2.6087962962962966E-2</v>
      </c>
      <c r="AJ10" s="15" t="str">
        <f>IFERROR(VLOOKUP(PARAMETRI!$A10,AG$4:AI$1003,2,FALSE),"")</f>
        <v/>
      </c>
      <c r="AK10" s="13" t="str">
        <f>IFERROR(VLOOKUP(PARAMETRI!$A10,AG$4:AI$1003,3,FALSE),"")</f>
        <v/>
      </c>
      <c r="AL10" s="12">
        <f>SUM(IF(CLASSIFICHE!$O$11=AM10,TRUE,FALSE),AL9)</f>
        <v>0</v>
      </c>
      <c r="AM10" s="31" t="str">
        <f>IFERROR(INDEX(generale!$A$5:$I$1002,CLASSIFICHE!$Z9,5),"")</f>
        <v>A.S.D. VITERBO RUNNERS</v>
      </c>
      <c r="AN10" s="13">
        <f>IFERROR(INDEX(generale!$A$5:$I$1002,CLASSIFICHE!$Z9,7),"")</f>
        <v>2.6087962962962966E-2</v>
      </c>
      <c r="AO10" s="15" t="str">
        <f>IFERROR(VLOOKUP(PARAMETRI!$A10,AL$4:AN$1003,2,FALSE),"")</f>
        <v/>
      </c>
      <c r="AP10" s="13" t="str">
        <f>IFERROR(VLOOKUP(PARAMETRI!$A10,AL$4:AN$1003,3,FALSE),"")</f>
        <v/>
      </c>
      <c r="AQ10" s="12">
        <f>SUM(IF(CLASSIFICHE!$O$12=AR10,TRUE,FALSE),AQ9)</f>
        <v>0</v>
      </c>
      <c r="AR10" s="31" t="str">
        <f>IFERROR(INDEX(generale!$A$5:$I$1002,CLASSIFICHE!$Z9,5),"")</f>
        <v>A.S.D. VITERBO RUNNERS</v>
      </c>
      <c r="AS10" s="13">
        <f>IFERROR(INDEX(generale!$A$5:$I$1002,CLASSIFICHE!$Z9,7),"")</f>
        <v>2.6087962962962966E-2</v>
      </c>
      <c r="AT10" s="15" t="str">
        <f>IFERROR(VLOOKUP(PARAMETRI!$A10,AQ$4:AS$1003,2,FALSE),"")</f>
        <v/>
      </c>
      <c r="AU10" s="13" t="str">
        <f>IFERROR(VLOOKUP(PARAMETRI!$A10,AQ$4:AS$1003,3,FALSE),"")</f>
        <v/>
      </c>
      <c r="AV10" s="12">
        <f>SUM(IF(CLASSIFICHE!$O$13=AW10,TRUE,FALSE),AV9)</f>
        <v>0</v>
      </c>
      <c r="AW10" s="31" t="str">
        <f>IFERROR(INDEX(generale!$A$5:$I$1002,CLASSIFICHE!$Z9,5),"")</f>
        <v>A.S.D. VITERBO RUNNERS</v>
      </c>
      <c r="AX10" s="13">
        <f>IFERROR(INDEX(generale!$A$5:$I$1002,CLASSIFICHE!$Z9,7),"")</f>
        <v>2.6087962962962966E-2</v>
      </c>
      <c r="AY10" s="15" t="str">
        <f>IFERROR(VLOOKUP(PARAMETRI!$A10,AV$4:AX$1003,2,FALSE),"")</f>
        <v/>
      </c>
      <c r="AZ10" s="13" t="str">
        <f>IFERROR(VLOOKUP(PARAMETRI!$A10,AV$4:AX$1003,3,FALSE),"")</f>
        <v/>
      </c>
      <c r="BA10" s="12">
        <f>SUM(IF(CLASSIFICHE!$O$14=BB10,TRUE,FALSE),BA9)</f>
        <v>0</v>
      </c>
      <c r="BB10" s="31" t="str">
        <f>IFERROR(INDEX(generale!$A$5:$I$1002,CLASSIFICHE!$Z9,5),"")</f>
        <v>A.S.D. VITERBO RUNNERS</v>
      </c>
      <c r="BC10" s="13">
        <f>IFERROR(INDEX(generale!$A$5:$I$1002,CLASSIFICHE!$Z9,7),"")</f>
        <v>2.6087962962962966E-2</v>
      </c>
      <c r="BD10" s="15" t="str">
        <f>IFERROR(VLOOKUP(PARAMETRI!$A10,BA$4:BC$1003,2,FALSE),"")</f>
        <v/>
      </c>
      <c r="BE10" s="13" t="str">
        <f>IFERROR(VLOOKUP(PARAMETRI!$A10,BA$4:BC$1003,3,FALSE),"")</f>
        <v/>
      </c>
      <c r="BF10" s="12">
        <f>SUM(IF(CLASSIFICHE!$O$15=BG10,TRUE,FALSE),BF9)</f>
        <v>0</v>
      </c>
      <c r="BG10" s="31" t="str">
        <f>IFERROR(INDEX(generale!$A$5:$I$1002,CLASSIFICHE!$Z9,5),"")</f>
        <v>A.S.D. VITERBO RUNNERS</v>
      </c>
      <c r="BH10" s="13">
        <f>IFERROR(INDEX(generale!$A$5:$I$1002,CLASSIFICHE!$Z9,7),"")</f>
        <v>2.6087962962962966E-2</v>
      </c>
      <c r="BI10" s="15" t="str">
        <f>IFERROR(VLOOKUP(PARAMETRI!$A10,BF$4:BH$1003,2,FALSE),"")</f>
        <v/>
      </c>
      <c r="BJ10" s="13" t="str">
        <f>IFERROR(VLOOKUP(PARAMETRI!$A10,BF$4:BH$1003,3,FALSE),"")</f>
        <v/>
      </c>
      <c r="BK10" s="12">
        <f>SUM(IF(CLASSIFICHE!$O$16=BL10,TRUE,FALSE),BK9)</f>
        <v>0</v>
      </c>
      <c r="BL10" s="31" t="str">
        <f>IFERROR(INDEX(generale!$A$5:$I$1002,CLASSIFICHE!$Z9,5),"")</f>
        <v>A.S.D. VITERBO RUNNERS</v>
      </c>
      <c r="BM10" s="13">
        <f>IFERROR(INDEX(generale!$A$5:$I$1002,CLASSIFICHE!$Z9,7),"")</f>
        <v>2.6087962962962966E-2</v>
      </c>
      <c r="BN10" s="15" t="str">
        <f>IFERROR(VLOOKUP(PARAMETRI!$A10,BK$4:BM$1003,2,FALSE),"")</f>
        <v/>
      </c>
      <c r="BO10" s="13" t="str">
        <f>IFERROR(VLOOKUP(PARAMETRI!$A10,BK$4:BM$1003,3,FALSE),"")</f>
        <v/>
      </c>
      <c r="BP10" s="12">
        <f>SUM(IF(CLASSIFICHE!$O$17=BQ10,TRUE,FALSE),BP9)</f>
        <v>0</v>
      </c>
      <c r="BQ10" s="31" t="str">
        <f>IFERROR(INDEX(generale!$A$5:$I$1002,CLASSIFICHE!$Z9,5),"")</f>
        <v>A.S.D. VITERBO RUNNERS</v>
      </c>
      <c r="BR10" s="13">
        <f>IFERROR(INDEX(generale!$A$5:$I$1002,CLASSIFICHE!$Z9,7),"")</f>
        <v>2.6087962962962966E-2</v>
      </c>
      <c r="BS10" s="15" t="str">
        <f>IFERROR(VLOOKUP(PARAMETRI!$A10,BP$4:BR$1003,2,FALSE),"")</f>
        <v/>
      </c>
      <c r="BT10" s="13" t="str">
        <f>IFERROR(VLOOKUP(PARAMETRI!$A10,BP$4:BR$1003,3,FALSE),"")</f>
        <v/>
      </c>
      <c r="BU10" s="12">
        <f>SUM(IF(CLASSIFICHE!$O$18=BV10,TRUE,FALSE),BU9)</f>
        <v>0</v>
      </c>
      <c r="BV10" s="31" t="str">
        <f>IFERROR(INDEX(generale!$A$5:$I$1002,CLASSIFICHE!$Z9,5),"")</f>
        <v>A.S.D. VITERBO RUNNERS</v>
      </c>
      <c r="BW10" s="13">
        <f>IFERROR(INDEX(generale!$A$5:$I$1002,CLASSIFICHE!$Z9,7),"")</f>
        <v>2.6087962962962966E-2</v>
      </c>
      <c r="BX10" s="15" t="str">
        <f>IFERROR(VLOOKUP(PARAMETRI!$A10,BU$4:BW$1003,2,FALSE),"")</f>
        <v/>
      </c>
      <c r="BY10" s="13" t="str">
        <f>IFERROR(VLOOKUP(PARAMETRI!$A10,BU$4:BW$1003,3,FALSE),"")</f>
        <v/>
      </c>
      <c r="BZ10" s="12">
        <f>SUM(IF(CLASSIFICHE!$O$19=CA10,TRUE,FALSE),BZ9)</f>
        <v>0</v>
      </c>
      <c r="CA10" s="31" t="str">
        <f>IFERROR(INDEX(generale!$A$5:$I$1002,CLASSIFICHE!$Z9,5),"")</f>
        <v>A.S.D. VITERBO RUNNERS</v>
      </c>
      <c r="CB10" s="13">
        <f>IFERROR(INDEX(generale!$A$5:$I$1002,CLASSIFICHE!$Z9,7),"")</f>
        <v>2.6087962962962966E-2</v>
      </c>
      <c r="CC10" s="15" t="str">
        <f>IFERROR(VLOOKUP(PARAMETRI!$A10,BZ$4:CB$1003,2,FALSE),"")</f>
        <v/>
      </c>
      <c r="CD10" s="13" t="str">
        <f>IFERROR(VLOOKUP(PARAMETRI!$A10,BZ$4:CB$1003,3,FALSE),"")</f>
        <v/>
      </c>
      <c r="CE10" s="12">
        <f>SUM(IF(CLASSIFICHE!$O$20=CF10,TRUE,FALSE),CE9)</f>
        <v>0</v>
      </c>
      <c r="CF10" s="31" t="str">
        <f>IFERROR(INDEX(generale!$A$5:$I$1002,CLASSIFICHE!$Z9,5),"")</f>
        <v>A.S.D. VITERBO RUNNERS</v>
      </c>
      <c r="CG10" s="13">
        <f>IFERROR(INDEX(generale!$A$5:$I$1002,CLASSIFICHE!$Z9,7),"")</f>
        <v>2.6087962962962966E-2</v>
      </c>
      <c r="CH10" s="15" t="str">
        <f>IFERROR(VLOOKUP(PARAMETRI!$A10,CE$4:CG$1003,2,FALSE),"")</f>
        <v/>
      </c>
      <c r="CI10" s="13" t="str">
        <f>IFERROR(VLOOKUP(PARAMETRI!$A10,CE$4:CG$1003,3,FALSE),"")</f>
        <v/>
      </c>
      <c r="CJ10" s="12">
        <f>SUM(IF(CLASSIFICHE!$O$21=CK10,TRUE,FALSE),CJ9)</f>
        <v>0</v>
      </c>
      <c r="CK10" s="31" t="str">
        <f>IFERROR(INDEX(generale!$A$5:$I$1002,CLASSIFICHE!$Z9,5),"")</f>
        <v>A.S.D. VITERBO RUNNERS</v>
      </c>
      <c r="CL10" s="13">
        <f>IFERROR(INDEX(generale!$A$5:$I$1002,CLASSIFICHE!$Z9,7),"")</f>
        <v>2.6087962962962966E-2</v>
      </c>
      <c r="CM10" s="15" t="str">
        <f>IFERROR(VLOOKUP(PARAMETRI!$A10,CJ$4:CL$1003,2,FALSE),"")</f>
        <v/>
      </c>
      <c r="CN10" s="13" t="str">
        <f>IFERROR(VLOOKUP(PARAMETRI!$A10,CJ$4:CL$1003,3,FALSE),"")</f>
        <v/>
      </c>
      <c r="CO10" s="12">
        <f>SUM(IF(CLASSIFICHE!$O$22=CP10,TRUE,FALSE),CO9)</f>
        <v>0</v>
      </c>
      <c r="CP10" s="31" t="str">
        <f>IFERROR(INDEX(generale!$A$5:$I$1002,CLASSIFICHE!$Z9,5),"")</f>
        <v>A.S.D. VITERBO RUNNERS</v>
      </c>
      <c r="CQ10" s="13">
        <f>IFERROR(INDEX(generale!$A$5:$I$1002,CLASSIFICHE!$Z9,7),"")</f>
        <v>2.6087962962962966E-2</v>
      </c>
      <c r="CR10" s="15" t="str">
        <f>IFERROR(VLOOKUP(PARAMETRI!$A10,CO$4:CQ$1003,2,FALSE),"")</f>
        <v/>
      </c>
      <c r="CS10" s="13" t="str">
        <f>IFERROR(VLOOKUP(PARAMETRI!$A10,CO$4:CQ$1003,3,FALSE),"")</f>
        <v/>
      </c>
      <c r="CT10" s="12">
        <f>SUM(IF(CLASSIFICHE!$O$23=CU10,TRUE,FALSE),CT9)</f>
        <v>0</v>
      </c>
      <c r="CU10" s="31" t="str">
        <f>IFERROR(INDEX(generale!$A$5:$I$1002,CLASSIFICHE!$Z9,5),"")</f>
        <v>A.S.D. VITERBO RUNNERS</v>
      </c>
      <c r="CV10" s="13">
        <f>IFERROR(INDEX(generale!$A$5:$I$1002,CLASSIFICHE!$Z9,7),"")</f>
        <v>2.6087962962962966E-2</v>
      </c>
      <c r="CW10" s="15" t="str">
        <f>IFERROR(VLOOKUP(PARAMETRI!$A10,CT$4:CV$1003,2,FALSE),"")</f>
        <v/>
      </c>
      <c r="CX10" s="13" t="str">
        <f>IFERROR(VLOOKUP(PARAMETRI!$A10,CT$4:CV$1003,3,FALSE),"")</f>
        <v/>
      </c>
      <c r="CY10" s="12">
        <f>SUM(IF(CLASSIFICHE!$O$24=CZ10,TRUE,FALSE),CY9)</f>
        <v>0</v>
      </c>
      <c r="CZ10" s="31" t="str">
        <f>IFERROR(INDEX(generale!$A$5:$I$1002,CLASSIFICHE!$Z9,5),"")</f>
        <v>A.S.D. VITERBO RUNNERS</v>
      </c>
      <c r="DA10" s="13">
        <f>IFERROR(INDEX(generale!$A$5:$I$1002,CLASSIFICHE!$Z9,7),"")</f>
        <v>2.6087962962962966E-2</v>
      </c>
      <c r="DB10" s="15" t="str">
        <f>IFERROR(VLOOKUP(PARAMETRI!$A10,CY$4:DA$1003,2,FALSE),"")</f>
        <v/>
      </c>
      <c r="DC10" s="13" t="str">
        <f>IFERROR(VLOOKUP(PARAMETRI!$A10,CY$4:DA$1003,3,FALSE),"")</f>
        <v/>
      </c>
      <c r="DD10" s="12">
        <f>SUM(IF(CLASSIFICHE!$O$25=DE10,TRUE,FALSE),DD9)</f>
        <v>0</v>
      </c>
      <c r="DE10" s="31" t="str">
        <f>IFERROR(INDEX(generale!$A$5:$I$1002,CLASSIFICHE!$Z9,5),"")</f>
        <v>A.S.D. VITERBO RUNNERS</v>
      </c>
      <c r="DF10" s="13">
        <f>IFERROR(INDEX(generale!$A$5:$I$1002,CLASSIFICHE!$Z9,7),"")</f>
        <v>2.6087962962962966E-2</v>
      </c>
      <c r="DG10" s="15" t="str">
        <f>IFERROR(VLOOKUP(PARAMETRI!$A10,DD$4:DF$1003,2,FALSE),"")</f>
        <v/>
      </c>
      <c r="DH10" s="13" t="str">
        <f>IFERROR(VLOOKUP(PARAMETRI!$A10,DD$4:DF$1003,3,FALSE),"")</f>
        <v/>
      </c>
    </row>
    <row r="11" spans="1:112">
      <c r="A11" s="12">
        <f>IFERROR(IF(A10+1&lt;=CLASSIFICHE!$L$21,A10+1,""),"")</f>
        <v>8</v>
      </c>
      <c r="C11" s="63">
        <f>SUM(IF(CLASSIFICHE!$O$4=D11,TRUE,FALSE),C10)</f>
        <v>1</v>
      </c>
      <c r="D11" s="31" t="str">
        <f>IFERROR(INDEX(generale!$A$5:$I$1002,CLASSIFICHE!$Z10,5),"")</f>
        <v>ATLETICA COSTA D'ARGENTO</v>
      </c>
      <c r="E11" s="13">
        <f>IFERROR(INDEX(generale!$A$5:$I$1002,CLASSIFICHE!$Z10,7),"")</f>
        <v>2.6122685185185183E-2</v>
      </c>
      <c r="F11" s="68" t="str">
        <f>IFERROR(VLOOKUP(PARAMETRI!$A11,$C$4:$E$1003,2,FALSE),"")</f>
        <v>POLISPORTIVA MONTALTO</v>
      </c>
      <c r="G11" s="65">
        <f>IFERROR(VLOOKUP(PARAMETRI!$A11,$C$4:$E$1003,3,FALSE),"")</f>
        <v>3.4502314814814812E-2</v>
      </c>
      <c r="H11" s="12">
        <f>SUM(IF(CLASSIFICHE!$O$5=I11,TRUE,FALSE),H10)</f>
        <v>0</v>
      </c>
      <c r="I11" s="31" t="str">
        <f>IFERROR(INDEX(generale!$A$5:$I$1002,CLASSIFICHE!$Z10,5),"")</f>
        <v>ATLETICA COSTA D'ARGENTO</v>
      </c>
      <c r="J11" s="13">
        <f>IFERROR(INDEX(generale!$A$5:$I$1002,CLASSIFICHE!$Z10,7),"")</f>
        <v>2.6122685185185183E-2</v>
      </c>
      <c r="K11" s="15" t="str">
        <f>IFERROR(VLOOKUP(PARAMETRI!$A11,$H$4:$J$1003,2,FALSE),"")</f>
        <v>BOLSENA FORUM SPORT</v>
      </c>
      <c r="L11" s="13">
        <f>IFERROR(VLOOKUP(PARAMETRI!$A11,$H$4:$J$1003,3,FALSE),"")</f>
        <v>3.9120370370370368E-2</v>
      </c>
      <c r="M11" s="12">
        <f>SUM(IF(CLASSIFICHE!$O$6=N11,TRUE,FALSE),M10)</f>
        <v>0</v>
      </c>
      <c r="N11" s="31" t="str">
        <f>IFERROR(INDEX(generale!$A$5:$I$1002,CLASSIFICHE!$Z10,5),"")</f>
        <v>ATLETICA COSTA D'ARGENTO</v>
      </c>
      <c r="O11" s="13">
        <f>IFERROR(INDEX(generale!$A$5:$I$1002,CLASSIFICHE!$Z10,7),"")</f>
        <v>2.6122685185185183E-2</v>
      </c>
      <c r="P11" s="15" t="str">
        <f>IFERROR(VLOOKUP(PARAMETRI!$A11,$M$4:$O$1003,2,FALSE),"")</f>
        <v>AT RUNNING</v>
      </c>
      <c r="Q11" s="13">
        <f>IFERROR(VLOOKUP(PARAMETRI!$A11,$M$4:$O$1003,3,FALSE),"")</f>
        <v>4.0034722222222222E-2</v>
      </c>
      <c r="R11" s="12">
        <f>SUM(IF(CLASSIFICHE!$O$7=S11,TRUE,FALSE),R10)</f>
        <v>0</v>
      </c>
      <c r="S11" s="31" t="str">
        <f>IFERROR(INDEX(generale!$A$5:$I$1002,CLASSIFICHE!$Z10,5),"")</f>
        <v>ATLETICA COSTA D'ARGENTO</v>
      </c>
      <c r="T11" s="13">
        <f>IFERROR(INDEX(generale!$A$5:$I$1002,CLASSIFICHE!$Z10,7),"")</f>
        <v>2.6122685185185183E-2</v>
      </c>
      <c r="U11" s="15" t="str">
        <f>IFERROR(VLOOKUP(PARAMETRI!$A11,$R$4:$T$1003,2,FALSE),"")</f>
        <v>LIBERTAS ORVIETO</v>
      </c>
      <c r="V11" s="13">
        <f>IFERROR(VLOOKUP(PARAMETRI!$A11,$R$4:$T$1003,3,FALSE),"")</f>
        <v>4.0381944444444443E-2</v>
      </c>
      <c r="W11" s="12">
        <f>SUM(IF(CLASSIFICHE!$O$8=X11,TRUE,FALSE),W10)</f>
        <v>0</v>
      </c>
      <c r="X11" s="31" t="str">
        <f>IFERROR(INDEX(generale!$A$5:$I$1002,CLASSIFICHE!$Z10,5),"")</f>
        <v>ATLETICA COSTA D'ARGENTO</v>
      </c>
      <c r="Y11" s="13">
        <f>IFERROR(INDEX(generale!$A$5:$I$1002,CLASSIFICHE!$Z10,7),"")</f>
        <v>2.6122685185185183E-2</v>
      </c>
      <c r="Z11" s="15" t="str">
        <f>IFERROR(VLOOKUP(PARAMETRI!$A11,$W$4:$Y$1003,2,FALSE),"")</f>
        <v/>
      </c>
      <c r="AA11" s="13" t="str">
        <f>IFERROR(VLOOKUP(PARAMETRI!$A11,$W$4:$Y$1003,3,FALSE),"")</f>
        <v/>
      </c>
      <c r="AB11" s="12">
        <f>SUM(IF(CLASSIFICHE!$O$9=AC11,TRUE,FALSE),AB10)</f>
        <v>2</v>
      </c>
      <c r="AC11" s="31" t="str">
        <f>IFERROR(INDEX(generale!$A$5:$I$1002,CLASSIFICHE!$Z10,5),"")</f>
        <v>ATLETICA COSTA D'ARGENTO</v>
      </c>
      <c r="AD11" s="13">
        <f>IFERROR(INDEX(generale!$A$5:$I$1002,CLASSIFICHE!$Z10,7),"")</f>
        <v>2.6122685185185183E-2</v>
      </c>
      <c r="AE11" s="15" t="str">
        <f>IFERROR(VLOOKUP(PARAMETRI!$A11,$AB$4:$AD$1003,2,FALSE),"")</f>
        <v/>
      </c>
      <c r="AF11" s="13" t="str">
        <f>IFERROR(VLOOKUP(PARAMETRI!$A11,$AB$4:$AD$1003,3,FALSE),"")</f>
        <v/>
      </c>
      <c r="AG11" s="12">
        <f>SUM(IF(CLASSIFICHE!$O$10=AH11,TRUE,FALSE),AG10)</f>
        <v>0</v>
      </c>
      <c r="AH11" s="31" t="str">
        <f>IFERROR(INDEX(generale!$A$5:$I$1002,CLASSIFICHE!$Z10,5),"")</f>
        <v>ATLETICA COSTA D'ARGENTO</v>
      </c>
      <c r="AI11" s="13">
        <f>IFERROR(INDEX(generale!$A$5:$I$1002,CLASSIFICHE!$Z10,7),"")</f>
        <v>2.6122685185185183E-2</v>
      </c>
      <c r="AJ11" s="15" t="str">
        <f>IFERROR(VLOOKUP(PARAMETRI!$A11,AG$4:AI$1003,2,FALSE),"")</f>
        <v/>
      </c>
      <c r="AK11" s="13" t="str">
        <f>IFERROR(VLOOKUP(PARAMETRI!$A11,AG$4:AI$1003,3,FALSE),"")</f>
        <v/>
      </c>
      <c r="AL11" s="12">
        <f>SUM(IF(CLASSIFICHE!$O$11=AM11,TRUE,FALSE),AL10)</f>
        <v>0</v>
      </c>
      <c r="AM11" s="31" t="str">
        <f>IFERROR(INDEX(generale!$A$5:$I$1002,CLASSIFICHE!$Z10,5),"")</f>
        <v>ATLETICA COSTA D'ARGENTO</v>
      </c>
      <c r="AN11" s="13">
        <f>IFERROR(INDEX(generale!$A$5:$I$1002,CLASSIFICHE!$Z10,7),"")</f>
        <v>2.6122685185185183E-2</v>
      </c>
      <c r="AO11" s="15" t="str">
        <f>IFERROR(VLOOKUP(PARAMETRI!$A11,AL$4:AN$1003,2,FALSE),"")</f>
        <v/>
      </c>
      <c r="AP11" s="13" t="str">
        <f>IFERROR(VLOOKUP(PARAMETRI!$A11,AL$4:AN$1003,3,FALSE),"")</f>
        <v/>
      </c>
      <c r="AQ11" s="12">
        <f>SUM(IF(CLASSIFICHE!$O$12=AR11,TRUE,FALSE),AQ10)</f>
        <v>0</v>
      </c>
      <c r="AR11" s="31" t="str">
        <f>IFERROR(INDEX(generale!$A$5:$I$1002,CLASSIFICHE!$Z10,5),"")</f>
        <v>ATLETICA COSTA D'ARGENTO</v>
      </c>
      <c r="AS11" s="13">
        <f>IFERROR(INDEX(generale!$A$5:$I$1002,CLASSIFICHE!$Z10,7),"")</f>
        <v>2.6122685185185183E-2</v>
      </c>
      <c r="AT11" s="15" t="str">
        <f>IFERROR(VLOOKUP(PARAMETRI!$A11,AQ$4:AS$1003,2,FALSE),"")</f>
        <v/>
      </c>
      <c r="AU11" s="13" t="str">
        <f>IFERROR(VLOOKUP(PARAMETRI!$A11,AQ$4:AS$1003,3,FALSE),"")</f>
        <v/>
      </c>
      <c r="AV11" s="12">
        <f>SUM(IF(CLASSIFICHE!$O$13=AW11,TRUE,FALSE),AV10)</f>
        <v>0</v>
      </c>
      <c r="AW11" s="31" t="str">
        <f>IFERROR(INDEX(generale!$A$5:$I$1002,CLASSIFICHE!$Z10,5),"")</f>
        <v>ATLETICA COSTA D'ARGENTO</v>
      </c>
      <c r="AX11" s="13">
        <f>IFERROR(INDEX(generale!$A$5:$I$1002,CLASSIFICHE!$Z10,7),"")</f>
        <v>2.6122685185185183E-2</v>
      </c>
      <c r="AY11" s="15" t="str">
        <f>IFERROR(VLOOKUP(PARAMETRI!$A11,AV$4:AX$1003,2,FALSE),"")</f>
        <v/>
      </c>
      <c r="AZ11" s="13" t="str">
        <f>IFERROR(VLOOKUP(PARAMETRI!$A11,AV$4:AX$1003,3,FALSE),"")</f>
        <v/>
      </c>
      <c r="BA11" s="12">
        <f>SUM(IF(CLASSIFICHE!$O$14=BB11,TRUE,FALSE),BA10)</f>
        <v>0</v>
      </c>
      <c r="BB11" s="31" t="str">
        <f>IFERROR(INDEX(generale!$A$5:$I$1002,CLASSIFICHE!$Z10,5),"")</f>
        <v>ATLETICA COSTA D'ARGENTO</v>
      </c>
      <c r="BC11" s="13">
        <f>IFERROR(INDEX(generale!$A$5:$I$1002,CLASSIFICHE!$Z10,7),"")</f>
        <v>2.6122685185185183E-2</v>
      </c>
      <c r="BD11" s="15" t="str">
        <f>IFERROR(VLOOKUP(PARAMETRI!$A11,BA$4:BC$1003,2,FALSE),"")</f>
        <v/>
      </c>
      <c r="BE11" s="13" t="str">
        <f>IFERROR(VLOOKUP(PARAMETRI!$A11,BA$4:BC$1003,3,FALSE),"")</f>
        <v/>
      </c>
      <c r="BF11" s="12">
        <f>SUM(IF(CLASSIFICHE!$O$15=BG11,TRUE,FALSE),BF10)</f>
        <v>0</v>
      </c>
      <c r="BG11" s="31" t="str">
        <f>IFERROR(INDEX(generale!$A$5:$I$1002,CLASSIFICHE!$Z10,5),"")</f>
        <v>ATLETICA COSTA D'ARGENTO</v>
      </c>
      <c r="BH11" s="13">
        <f>IFERROR(INDEX(generale!$A$5:$I$1002,CLASSIFICHE!$Z10,7),"")</f>
        <v>2.6122685185185183E-2</v>
      </c>
      <c r="BI11" s="15" t="str">
        <f>IFERROR(VLOOKUP(PARAMETRI!$A11,BF$4:BH$1003,2,FALSE),"")</f>
        <v/>
      </c>
      <c r="BJ11" s="13" t="str">
        <f>IFERROR(VLOOKUP(PARAMETRI!$A11,BF$4:BH$1003,3,FALSE),"")</f>
        <v/>
      </c>
      <c r="BK11" s="12">
        <f>SUM(IF(CLASSIFICHE!$O$16=BL11,TRUE,FALSE),BK10)</f>
        <v>0</v>
      </c>
      <c r="BL11" s="31" t="str">
        <f>IFERROR(INDEX(generale!$A$5:$I$1002,CLASSIFICHE!$Z10,5),"")</f>
        <v>ATLETICA COSTA D'ARGENTO</v>
      </c>
      <c r="BM11" s="13">
        <f>IFERROR(INDEX(generale!$A$5:$I$1002,CLASSIFICHE!$Z10,7),"")</f>
        <v>2.6122685185185183E-2</v>
      </c>
      <c r="BN11" s="15" t="str">
        <f>IFERROR(VLOOKUP(PARAMETRI!$A11,BK$4:BM$1003,2,FALSE),"")</f>
        <v/>
      </c>
      <c r="BO11" s="13" t="str">
        <f>IFERROR(VLOOKUP(PARAMETRI!$A11,BK$4:BM$1003,3,FALSE),"")</f>
        <v/>
      </c>
      <c r="BP11" s="12">
        <f>SUM(IF(CLASSIFICHE!$O$17=BQ11,TRUE,FALSE),BP10)</f>
        <v>0</v>
      </c>
      <c r="BQ11" s="31" t="str">
        <f>IFERROR(INDEX(generale!$A$5:$I$1002,CLASSIFICHE!$Z10,5),"")</f>
        <v>ATLETICA COSTA D'ARGENTO</v>
      </c>
      <c r="BR11" s="13">
        <f>IFERROR(INDEX(generale!$A$5:$I$1002,CLASSIFICHE!$Z10,7),"")</f>
        <v>2.6122685185185183E-2</v>
      </c>
      <c r="BS11" s="15" t="str">
        <f>IFERROR(VLOOKUP(PARAMETRI!$A11,BP$4:BR$1003,2,FALSE),"")</f>
        <v/>
      </c>
      <c r="BT11" s="13" t="str">
        <f>IFERROR(VLOOKUP(PARAMETRI!$A11,BP$4:BR$1003,3,FALSE),"")</f>
        <v/>
      </c>
      <c r="BU11" s="12">
        <f>SUM(IF(CLASSIFICHE!$O$18=BV11,TRUE,FALSE),BU10)</f>
        <v>0</v>
      </c>
      <c r="BV11" s="31" t="str">
        <f>IFERROR(INDEX(generale!$A$5:$I$1002,CLASSIFICHE!$Z10,5),"")</f>
        <v>ATLETICA COSTA D'ARGENTO</v>
      </c>
      <c r="BW11" s="13">
        <f>IFERROR(INDEX(generale!$A$5:$I$1002,CLASSIFICHE!$Z10,7),"")</f>
        <v>2.6122685185185183E-2</v>
      </c>
      <c r="BX11" s="15" t="str">
        <f>IFERROR(VLOOKUP(PARAMETRI!$A11,BU$4:BW$1003,2,FALSE),"")</f>
        <v/>
      </c>
      <c r="BY11" s="13" t="str">
        <f>IFERROR(VLOOKUP(PARAMETRI!$A11,BU$4:BW$1003,3,FALSE),"")</f>
        <v/>
      </c>
      <c r="BZ11" s="12">
        <f>SUM(IF(CLASSIFICHE!$O$19=CA11,TRUE,FALSE),BZ10)</f>
        <v>0</v>
      </c>
      <c r="CA11" s="31" t="str">
        <f>IFERROR(INDEX(generale!$A$5:$I$1002,CLASSIFICHE!$Z10,5),"")</f>
        <v>ATLETICA COSTA D'ARGENTO</v>
      </c>
      <c r="CB11" s="13">
        <f>IFERROR(INDEX(generale!$A$5:$I$1002,CLASSIFICHE!$Z10,7),"")</f>
        <v>2.6122685185185183E-2</v>
      </c>
      <c r="CC11" s="15" t="str">
        <f>IFERROR(VLOOKUP(PARAMETRI!$A11,BZ$4:CB$1003,2,FALSE),"")</f>
        <v/>
      </c>
      <c r="CD11" s="13" t="str">
        <f>IFERROR(VLOOKUP(PARAMETRI!$A11,BZ$4:CB$1003,3,FALSE),"")</f>
        <v/>
      </c>
      <c r="CE11" s="12">
        <f>SUM(IF(CLASSIFICHE!$O$20=CF11,TRUE,FALSE),CE10)</f>
        <v>0</v>
      </c>
      <c r="CF11" s="31" t="str">
        <f>IFERROR(INDEX(generale!$A$5:$I$1002,CLASSIFICHE!$Z10,5),"")</f>
        <v>ATLETICA COSTA D'ARGENTO</v>
      </c>
      <c r="CG11" s="13">
        <f>IFERROR(INDEX(generale!$A$5:$I$1002,CLASSIFICHE!$Z10,7),"")</f>
        <v>2.6122685185185183E-2</v>
      </c>
      <c r="CH11" s="15" t="str">
        <f>IFERROR(VLOOKUP(PARAMETRI!$A11,CE$4:CG$1003,2,FALSE),"")</f>
        <v/>
      </c>
      <c r="CI11" s="13" t="str">
        <f>IFERROR(VLOOKUP(PARAMETRI!$A11,CE$4:CG$1003,3,FALSE),"")</f>
        <v/>
      </c>
      <c r="CJ11" s="12">
        <f>SUM(IF(CLASSIFICHE!$O$21=CK11,TRUE,FALSE),CJ10)</f>
        <v>0</v>
      </c>
      <c r="CK11" s="31" t="str">
        <f>IFERROR(INDEX(generale!$A$5:$I$1002,CLASSIFICHE!$Z10,5),"")</f>
        <v>ATLETICA COSTA D'ARGENTO</v>
      </c>
      <c r="CL11" s="13">
        <f>IFERROR(INDEX(generale!$A$5:$I$1002,CLASSIFICHE!$Z10,7),"")</f>
        <v>2.6122685185185183E-2</v>
      </c>
      <c r="CM11" s="15" t="str">
        <f>IFERROR(VLOOKUP(PARAMETRI!$A11,CJ$4:CL$1003,2,FALSE),"")</f>
        <v/>
      </c>
      <c r="CN11" s="13" t="str">
        <f>IFERROR(VLOOKUP(PARAMETRI!$A11,CJ$4:CL$1003,3,FALSE),"")</f>
        <v/>
      </c>
      <c r="CO11" s="12">
        <f>SUM(IF(CLASSIFICHE!$O$22=CP11,TRUE,FALSE),CO10)</f>
        <v>0</v>
      </c>
      <c r="CP11" s="31" t="str">
        <f>IFERROR(INDEX(generale!$A$5:$I$1002,CLASSIFICHE!$Z10,5),"")</f>
        <v>ATLETICA COSTA D'ARGENTO</v>
      </c>
      <c r="CQ11" s="13">
        <f>IFERROR(INDEX(generale!$A$5:$I$1002,CLASSIFICHE!$Z10,7),"")</f>
        <v>2.6122685185185183E-2</v>
      </c>
      <c r="CR11" s="15" t="str">
        <f>IFERROR(VLOOKUP(PARAMETRI!$A11,CO$4:CQ$1003,2,FALSE),"")</f>
        <v/>
      </c>
      <c r="CS11" s="13" t="str">
        <f>IFERROR(VLOOKUP(PARAMETRI!$A11,CO$4:CQ$1003,3,FALSE),"")</f>
        <v/>
      </c>
      <c r="CT11" s="12">
        <f>SUM(IF(CLASSIFICHE!$O$23=CU11,TRUE,FALSE),CT10)</f>
        <v>0</v>
      </c>
      <c r="CU11" s="31" t="str">
        <f>IFERROR(INDEX(generale!$A$5:$I$1002,CLASSIFICHE!$Z10,5),"")</f>
        <v>ATLETICA COSTA D'ARGENTO</v>
      </c>
      <c r="CV11" s="13">
        <f>IFERROR(INDEX(generale!$A$5:$I$1002,CLASSIFICHE!$Z10,7),"")</f>
        <v>2.6122685185185183E-2</v>
      </c>
      <c r="CW11" s="15" t="str">
        <f>IFERROR(VLOOKUP(PARAMETRI!$A11,CT$4:CV$1003,2,FALSE),"")</f>
        <v/>
      </c>
      <c r="CX11" s="13" t="str">
        <f>IFERROR(VLOOKUP(PARAMETRI!$A11,CT$4:CV$1003,3,FALSE),"")</f>
        <v/>
      </c>
      <c r="CY11" s="12">
        <f>SUM(IF(CLASSIFICHE!$O$24=CZ11,TRUE,FALSE),CY10)</f>
        <v>0</v>
      </c>
      <c r="CZ11" s="31" t="str">
        <f>IFERROR(INDEX(generale!$A$5:$I$1002,CLASSIFICHE!$Z10,5),"")</f>
        <v>ATLETICA COSTA D'ARGENTO</v>
      </c>
      <c r="DA11" s="13">
        <f>IFERROR(INDEX(generale!$A$5:$I$1002,CLASSIFICHE!$Z10,7),"")</f>
        <v>2.6122685185185183E-2</v>
      </c>
      <c r="DB11" s="15" t="str">
        <f>IFERROR(VLOOKUP(PARAMETRI!$A11,CY$4:DA$1003,2,FALSE),"")</f>
        <v/>
      </c>
      <c r="DC11" s="13" t="str">
        <f>IFERROR(VLOOKUP(PARAMETRI!$A11,CY$4:DA$1003,3,FALSE),"")</f>
        <v/>
      </c>
      <c r="DD11" s="12">
        <f>SUM(IF(CLASSIFICHE!$O$25=DE11,TRUE,FALSE),DD10)</f>
        <v>0</v>
      </c>
      <c r="DE11" s="31" t="str">
        <f>IFERROR(INDEX(generale!$A$5:$I$1002,CLASSIFICHE!$Z10,5),"")</f>
        <v>ATLETICA COSTA D'ARGENTO</v>
      </c>
      <c r="DF11" s="13">
        <f>IFERROR(INDEX(generale!$A$5:$I$1002,CLASSIFICHE!$Z10,7),"")</f>
        <v>2.6122685185185183E-2</v>
      </c>
      <c r="DG11" s="15" t="str">
        <f>IFERROR(VLOOKUP(PARAMETRI!$A11,DD$4:DF$1003,2,FALSE),"")</f>
        <v/>
      </c>
      <c r="DH11" s="13" t="str">
        <f>IFERROR(VLOOKUP(PARAMETRI!$A11,DD$4:DF$1003,3,FALSE),"")</f>
        <v/>
      </c>
    </row>
    <row r="12" spans="1:112">
      <c r="A12" s="12">
        <f>IFERROR(IF(A11+1&lt;=CLASSIFICHE!$L$21,A11+1,""),"")</f>
        <v>9</v>
      </c>
      <c r="C12" s="63">
        <f>SUM(IF(CLASSIFICHE!$O$4=D12,TRUE,FALSE),C11)</f>
        <v>1</v>
      </c>
      <c r="D12" s="31" t="str">
        <f>IFERROR(INDEX(generale!$A$5:$I$1002,CLASSIFICHE!$Z11,5),"")</f>
        <v>A.S. RUNNERS SAN GEMINI</v>
      </c>
      <c r="E12" s="13">
        <f>IFERROR(INDEX(generale!$A$5:$I$1002,CLASSIFICHE!$Z11,7),"")</f>
        <v>2.6249999999999999E-2</v>
      </c>
      <c r="F12" s="68" t="str">
        <f>IFERROR(VLOOKUP(PARAMETRI!$A12,$C$4:$E$1003,2,FALSE),"")</f>
        <v>POLISPORTIVA MONTALTO</v>
      </c>
      <c r="G12" s="65">
        <f>IFERROR(VLOOKUP(PARAMETRI!$A12,$C$4:$E$1003,3,FALSE),"")</f>
        <v>3.4502314814814812E-2</v>
      </c>
      <c r="H12" s="12">
        <f>SUM(IF(CLASSIFICHE!$O$5=I12,TRUE,FALSE),H11)</f>
        <v>0</v>
      </c>
      <c r="I12" s="31" t="str">
        <f>IFERROR(INDEX(generale!$A$5:$I$1002,CLASSIFICHE!$Z11,5),"")</f>
        <v>A.S. RUNNERS SAN GEMINI</v>
      </c>
      <c r="J12" s="13">
        <f>IFERROR(INDEX(generale!$A$5:$I$1002,CLASSIFICHE!$Z11,7),"")</f>
        <v>2.6249999999999999E-2</v>
      </c>
      <c r="K12" s="15" t="str">
        <f>IFERROR(VLOOKUP(PARAMETRI!$A12,$H$4:$J$1003,2,FALSE),"")</f>
        <v>BOLSENA FORUM SPORT</v>
      </c>
      <c r="L12" s="13">
        <f>IFERROR(VLOOKUP(PARAMETRI!$A12,$H$4:$J$1003,3,FALSE),"")</f>
        <v>3.9131944444444448E-2</v>
      </c>
      <c r="M12" s="12">
        <f>SUM(IF(CLASSIFICHE!$O$6=N12,TRUE,FALSE),M11)</f>
        <v>0</v>
      </c>
      <c r="N12" s="31" t="str">
        <f>IFERROR(INDEX(generale!$A$5:$I$1002,CLASSIFICHE!$Z11,5),"")</f>
        <v>A.S. RUNNERS SAN GEMINI</v>
      </c>
      <c r="O12" s="13">
        <f>IFERROR(INDEX(generale!$A$5:$I$1002,CLASSIFICHE!$Z11,7),"")</f>
        <v>2.6249999999999999E-2</v>
      </c>
      <c r="P12" s="15" t="str">
        <f>IFERROR(VLOOKUP(PARAMETRI!$A12,$M$4:$O$1003,2,FALSE),"")</f>
        <v/>
      </c>
      <c r="Q12" s="13" t="str">
        <f>IFERROR(VLOOKUP(PARAMETRI!$A12,$M$4:$O$1003,3,FALSE),"")</f>
        <v/>
      </c>
      <c r="R12" s="12">
        <f>SUM(IF(CLASSIFICHE!$O$7=S12,TRUE,FALSE),R11)</f>
        <v>0</v>
      </c>
      <c r="S12" s="31" t="str">
        <f>IFERROR(INDEX(generale!$A$5:$I$1002,CLASSIFICHE!$Z11,5),"")</f>
        <v>A.S. RUNNERS SAN GEMINI</v>
      </c>
      <c r="T12" s="13">
        <f>IFERROR(INDEX(generale!$A$5:$I$1002,CLASSIFICHE!$Z11,7),"")</f>
        <v>2.6249999999999999E-2</v>
      </c>
      <c r="U12" s="15" t="str">
        <f>IFERROR(VLOOKUP(PARAMETRI!$A12,$R$4:$T$1003,2,FALSE),"")</f>
        <v/>
      </c>
      <c r="V12" s="13" t="str">
        <f>IFERROR(VLOOKUP(PARAMETRI!$A12,$R$4:$T$1003,3,FALSE),"")</f>
        <v/>
      </c>
      <c r="W12" s="12">
        <f>SUM(IF(CLASSIFICHE!$O$8=X12,TRUE,FALSE),W11)</f>
        <v>0</v>
      </c>
      <c r="X12" s="31" t="str">
        <f>IFERROR(INDEX(generale!$A$5:$I$1002,CLASSIFICHE!$Z11,5),"")</f>
        <v>A.S. RUNNERS SAN GEMINI</v>
      </c>
      <c r="Y12" s="13">
        <f>IFERROR(INDEX(generale!$A$5:$I$1002,CLASSIFICHE!$Z11,7),"")</f>
        <v>2.6249999999999999E-2</v>
      </c>
      <c r="Z12" s="15" t="str">
        <f>IFERROR(VLOOKUP(PARAMETRI!$A12,$W$4:$Y$1003,2,FALSE),"")</f>
        <v/>
      </c>
      <c r="AA12" s="13" t="str">
        <f>IFERROR(VLOOKUP(PARAMETRI!$A12,$W$4:$Y$1003,3,FALSE),"")</f>
        <v/>
      </c>
      <c r="AB12" s="12">
        <f>SUM(IF(CLASSIFICHE!$O$9=AC12,TRUE,FALSE),AB11)</f>
        <v>2</v>
      </c>
      <c r="AC12" s="31" t="str">
        <f>IFERROR(INDEX(generale!$A$5:$I$1002,CLASSIFICHE!$Z11,5),"")</f>
        <v>A.S. RUNNERS SAN GEMINI</v>
      </c>
      <c r="AD12" s="13">
        <f>IFERROR(INDEX(generale!$A$5:$I$1002,CLASSIFICHE!$Z11,7),"")</f>
        <v>2.6249999999999999E-2</v>
      </c>
      <c r="AE12" s="15" t="str">
        <f>IFERROR(VLOOKUP(PARAMETRI!$A12,$AB$4:$AD$1003,2,FALSE),"")</f>
        <v/>
      </c>
      <c r="AF12" s="13" t="str">
        <f>IFERROR(VLOOKUP(PARAMETRI!$A12,$AB$4:$AD$1003,3,FALSE),"")</f>
        <v/>
      </c>
      <c r="AG12" s="12">
        <f>SUM(IF(CLASSIFICHE!$O$10=AH12,TRUE,FALSE),AG11)</f>
        <v>0</v>
      </c>
      <c r="AH12" s="31" t="str">
        <f>IFERROR(INDEX(generale!$A$5:$I$1002,CLASSIFICHE!$Z11,5),"")</f>
        <v>A.S. RUNNERS SAN GEMINI</v>
      </c>
      <c r="AI12" s="13">
        <f>IFERROR(INDEX(generale!$A$5:$I$1002,CLASSIFICHE!$Z11,7),"")</f>
        <v>2.6249999999999999E-2</v>
      </c>
      <c r="AJ12" s="15" t="str">
        <f>IFERROR(VLOOKUP(PARAMETRI!$A12,AG$4:AI$1003,2,FALSE),"")</f>
        <v/>
      </c>
      <c r="AK12" s="13" t="str">
        <f>IFERROR(VLOOKUP(PARAMETRI!$A12,AG$4:AI$1003,3,FALSE),"")</f>
        <v/>
      </c>
      <c r="AL12" s="12">
        <f>SUM(IF(CLASSIFICHE!$O$11=AM12,TRUE,FALSE),AL11)</f>
        <v>0</v>
      </c>
      <c r="AM12" s="31" t="str">
        <f>IFERROR(INDEX(generale!$A$5:$I$1002,CLASSIFICHE!$Z11,5),"")</f>
        <v>A.S. RUNNERS SAN GEMINI</v>
      </c>
      <c r="AN12" s="13">
        <f>IFERROR(INDEX(generale!$A$5:$I$1002,CLASSIFICHE!$Z11,7),"")</f>
        <v>2.6249999999999999E-2</v>
      </c>
      <c r="AO12" s="15" t="str">
        <f>IFERROR(VLOOKUP(PARAMETRI!$A12,AL$4:AN$1003,2,FALSE),"")</f>
        <v/>
      </c>
      <c r="AP12" s="13" t="str">
        <f>IFERROR(VLOOKUP(PARAMETRI!$A12,AL$4:AN$1003,3,FALSE),"")</f>
        <v/>
      </c>
      <c r="AQ12" s="12">
        <f>SUM(IF(CLASSIFICHE!$O$12=AR12,TRUE,FALSE),AQ11)</f>
        <v>0</v>
      </c>
      <c r="AR12" s="31" t="str">
        <f>IFERROR(INDEX(generale!$A$5:$I$1002,CLASSIFICHE!$Z11,5),"")</f>
        <v>A.S. RUNNERS SAN GEMINI</v>
      </c>
      <c r="AS12" s="13">
        <f>IFERROR(INDEX(generale!$A$5:$I$1002,CLASSIFICHE!$Z11,7),"")</f>
        <v>2.6249999999999999E-2</v>
      </c>
      <c r="AT12" s="15" t="str">
        <f>IFERROR(VLOOKUP(PARAMETRI!$A12,AQ$4:AS$1003,2,FALSE),"")</f>
        <v/>
      </c>
      <c r="AU12" s="13" t="str">
        <f>IFERROR(VLOOKUP(PARAMETRI!$A12,AQ$4:AS$1003,3,FALSE),"")</f>
        <v/>
      </c>
      <c r="AV12" s="12">
        <f>SUM(IF(CLASSIFICHE!$O$13=AW12,TRUE,FALSE),AV11)</f>
        <v>0</v>
      </c>
      <c r="AW12" s="31" t="str">
        <f>IFERROR(INDEX(generale!$A$5:$I$1002,CLASSIFICHE!$Z11,5),"")</f>
        <v>A.S. RUNNERS SAN GEMINI</v>
      </c>
      <c r="AX12" s="13">
        <f>IFERROR(INDEX(generale!$A$5:$I$1002,CLASSIFICHE!$Z11,7),"")</f>
        <v>2.6249999999999999E-2</v>
      </c>
      <c r="AY12" s="15" t="str">
        <f>IFERROR(VLOOKUP(PARAMETRI!$A12,AV$4:AX$1003,2,FALSE),"")</f>
        <v/>
      </c>
      <c r="AZ12" s="13" t="str">
        <f>IFERROR(VLOOKUP(PARAMETRI!$A12,AV$4:AX$1003,3,FALSE),"")</f>
        <v/>
      </c>
      <c r="BA12" s="12">
        <f>SUM(IF(CLASSIFICHE!$O$14=BB12,TRUE,FALSE),BA11)</f>
        <v>0</v>
      </c>
      <c r="BB12" s="31" t="str">
        <f>IFERROR(INDEX(generale!$A$5:$I$1002,CLASSIFICHE!$Z11,5),"")</f>
        <v>A.S. RUNNERS SAN GEMINI</v>
      </c>
      <c r="BC12" s="13">
        <f>IFERROR(INDEX(generale!$A$5:$I$1002,CLASSIFICHE!$Z11,7),"")</f>
        <v>2.6249999999999999E-2</v>
      </c>
      <c r="BD12" s="15" t="str">
        <f>IFERROR(VLOOKUP(PARAMETRI!$A12,BA$4:BC$1003,2,FALSE),"")</f>
        <v/>
      </c>
      <c r="BE12" s="13" t="str">
        <f>IFERROR(VLOOKUP(PARAMETRI!$A12,BA$4:BC$1003,3,FALSE),"")</f>
        <v/>
      </c>
      <c r="BF12" s="12">
        <f>SUM(IF(CLASSIFICHE!$O$15=BG12,TRUE,FALSE),BF11)</f>
        <v>0</v>
      </c>
      <c r="BG12" s="31" t="str">
        <f>IFERROR(INDEX(generale!$A$5:$I$1002,CLASSIFICHE!$Z11,5),"")</f>
        <v>A.S. RUNNERS SAN GEMINI</v>
      </c>
      <c r="BH12" s="13">
        <f>IFERROR(INDEX(generale!$A$5:$I$1002,CLASSIFICHE!$Z11,7),"")</f>
        <v>2.6249999999999999E-2</v>
      </c>
      <c r="BI12" s="15" t="str">
        <f>IFERROR(VLOOKUP(PARAMETRI!$A12,BF$4:BH$1003,2,FALSE),"")</f>
        <v/>
      </c>
      <c r="BJ12" s="13" t="str">
        <f>IFERROR(VLOOKUP(PARAMETRI!$A12,BF$4:BH$1003,3,FALSE),"")</f>
        <v/>
      </c>
      <c r="BK12" s="12">
        <f>SUM(IF(CLASSIFICHE!$O$16=BL12,TRUE,FALSE),BK11)</f>
        <v>0</v>
      </c>
      <c r="BL12" s="31" t="str">
        <f>IFERROR(INDEX(generale!$A$5:$I$1002,CLASSIFICHE!$Z11,5),"")</f>
        <v>A.S. RUNNERS SAN GEMINI</v>
      </c>
      <c r="BM12" s="13">
        <f>IFERROR(INDEX(generale!$A$5:$I$1002,CLASSIFICHE!$Z11,7),"")</f>
        <v>2.6249999999999999E-2</v>
      </c>
      <c r="BN12" s="15" t="str">
        <f>IFERROR(VLOOKUP(PARAMETRI!$A12,BK$4:BM$1003,2,FALSE),"")</f>
        <v/>
      </c>
      <c r="BO12" s="13" t="str">
        <f>IFERROR(VLOOKUP(PARAMETRI!$A12,BK$4:BM$1003,3,FALSE),"")</f>
        <v/>
      </c>
      <c r="BP12" s="12">
        <f>SUM(IF(CLASSIFICHE!$O$17=BQ12,TRUE,FALSE),BP11)</f>
        <v>0</v>
      </c>
      <c r="BQ12" s="31" t="str">
        <f>IFERROR(INDEX(generale!$A$5:$I$1002,CLASSIFICHE!$Z11,5),"")</f>
        <v>A.S. RUNNERS SAN GEMINI</v>
      </c>
      <c r="BR12" s="13">
        <f>IFERROR(INDEX(generale!$A$5:$I$1002,CLASSIFICHE!$Z11,7),"")</f>
        <v>2.6249999999999999E-2</v>
      </c>
      <c r="BS12" s="15" t="str">
        <f>IFERROR(VLOOKUP(PARAMETRI!$A12,BP$4:BR$1003,2,FALSE),"")</f>
        <v/>
      </c>
      <c r="BT12" s="13" t="str">
        <f>IFERROR(VLOOKUP(PARAMETRI!$A12,BP$4:BR$1003,3,FALSE),"")</f>
        <v/>
      </c>
      <c r="BU12" s="12">
        <f>SUM(IF(CLASSIFICHE!$O$18=BV12,TRUE,FALSE),BU11)</f>
        <v>0</v>
      </c>
      <c r="BV12" s="31" t="str">
        <f>IFERROR(INDEX(generale!$A$5:$I$1002,CLASSIFICHE!$Z11,5),"")</f>
        <v>A.S. RUNNERS SAN GEMINI</v>
      </c>
      <c r="BW12" s="13">
        <f>IFERROR(INDEX(generale!$A$5:$I$1002,CLASSIFICHE!$Z11,7),"")</f>
        <v>2.6249999999999999E-2</v>
      </c>
      <c r="BX12" s="15" t="str">
        <f>IFERROR(VLOOKUP(PARAMETRI!$A12,BU$4:BW$1003,2,FALSE),"")</f>
        <v/>
      </c>
      <c r="BY12" s="13" t="str">
        <f>IFERROR(VLOOKUP(PARAMETRI!$A12,BU$4:BW$1003,3,FALSE),"")</f>
        <v/>
      </c>
      <c r="BZ12" s="12">
        <f>SUM(IF(CLASSIFICHE!$O$19=CA12,TRUE,FALSE),BZ11)</f>
        <v>0</v>
      </c>
      <c r="CA12" s="31" t="str">
        <f>IFERROR(INDEX(generale!$A$5:$I$1002,CLASSIFICHE!$Z11,5),"")</f>
        <v>A.S. RUNNERS SAN GEMINI</v>
      </c>
      <c r="CB12" s="13">
        <f>IFERROR(INDEX(generale!$A$5:$I$1002,CLASSIFICHE!$Z11,7),"")</f>
        <v>2.6249999999999999E-2</v>
      </c>
      <c r="CC12" s="15" t="str">
        <f>IFERROR(VLOOKUP(PARAMETRI!$A12,BZ$4:CB$1003,2,FALSE),"")</f>
        <v/>
      </c>
      <c r="CD12" s="13" t="str">
        <f>IFERROR(VLOOKUP(PARAMETRI!$A12,BZ$4:CB$1003,3,FALSE),"")</f>
        <v/>
      </c>
      <c r="CE12" s="12">
        <f>SUM(IF(CLASSIFICHE!$O$20=CF12,TRUE,FALSE),CE11)</f>
        <v>0</v>
      </c>
      <c r="CF12" s="31" t="str">
        <f>IFERROR(INDEX(generale!$A$5:$I$1002,CLASSIFICHE!$Z11,5),"")</f>
        <v>A.S. RUNNERS SAN GEMINI</v>
      </c>
      <c r="CG12" s="13">
        <f>IFERROR(INDEX(generale!$A$5:$I$1002,CLASSIFICHE!$Z11,7),"")</f>
        <v>2.6249999999999999E-2</v>
      </c>
      <c r="CH12" s="15" t="str">
        <f>IFERROR(VLOOKUP(PARAMETRI!$A12,CE$4:CG$1003,2,FALSE),"")</f>
        <v/>
      </c>
      <c r="CI12" s="13" t="str">
        <f>IFERROR(VLOOKUP(PARAMETRI!$A12,CE$4:CG$1003,3,FALSE),"")</f>
        <v/>
      </c>
      <c r="CJ12" s="12">
        <f>SUM(IF(CLASSIFICHE!$O$21=CK12,TRUE,FALSE),CJ11)</f>
        <v>0</v>
      </c>
      <c r="CK12" s="31" t="str">
        <f>IFERROR(INDEX(generale!$A$5:$I$1002,CLASSIFICHE!$Z11,5),"")</f>
        <v>A.S. RUNNERS SAN GEMINI</v>
      </c>
      <c r="CL12" s="13">
        <f>IFERROR(INDEX(generale!$A$5:$I$1002,CLASSIFICHE!$Z11,7),"")</f>
        <v>2.6249999999999999E-2</v>
      </c>
      <c r="CM12" s="15" t="str">
        <f>IFERROR(VLOOKUP(PARAMETRI!$A12,CJ$4:CL$1003,2,FALSE),"")</f>
        <v/>
      </c>
      <c r="CN12" s="13" t="str">
        <f>IFERROR(VLOOKUP(PARAMETRI!$A12,CJ$4:CL$1003,3,FALSE),"")</f>
        <v/>
      </c>
      <c r="CO12" s="12">
        <f>SUM(IF(CLASSIFICHE!$O$22=CP12,TRUE,FALSE),CO11)</f>
        <v>0</v>
      </c>
      <c r="CP12" s="31" t="str">
        <f>IFERROR(INDEX(generale!$A$5:$I$1002,CLASSIFICHE!$Z11,5),"")</f>
        <v>A.S. RUNNERS SAN GEMINI</v>
      </c>
      <c r="CQ12" s="13">
        <f>IFERROR(INDEX(generale!$A$5:$I$1002,CLASSIFICHE!$Z11,7),"")</f>
        <v>2.6249999999999999E-2</v>
      </c>
      <c r="CR12" s="15" t="str">
        <f>IFERROR(VLOOKUP(PARAMETRI!$A12,CO$4:CQ$1003,2,FALSE),"")</f>
        <v/>
      </c>
      <c r="CS12" s="13" t="str">
        <f>IFERROR(VLOOKUP(PARAMETRI!$A12,CO$4:CQ$1003,3,FALSE),"")</f>
        <v/>
      </c>
      <c r="CT12" s="12">
        <f>SUM(IF(CLASSIFICHE!$O$23=CU12,TRUE,FALSE),CT11)</f>
        <v>0</v>
      </c>
      <c r="CU12" s="31" t="str">
        <f>IFERROR(INDEX(generale!$A$5:$I$1002,CLASSIFICHE!$Z11,5),"")</f>
        <v>A.S. RUNNERS SAN GEMINI</v>
      </c>
      <c r="CV12" s="13">
        <f>IFERROR(INDEX(generale!$A$5:$I$1002,CLASSIFICHE!$Z11,7),"")</f>
        <v>2.6249999999999999E-2</v>
      </c>
      <c r="CW12" s="15" t="str">
        <f>IFERROR(VLOOKUP(PARAMETRI!$A12,CT$4:CV$1003,2,FALSE),"")</f>
        <v/>
      </c>
      <c r="CX12" s="13" t="str">
        <f>IFERROR(VLOOKUP(PARAMETRI!$A12,CT$4:CV$1003,3,FALSE),"")</f>
        <v/>
      </c>
      <c r="CY12" s="12">
        <f>SUM(IF(CLASSIFICHE!$O$24=CZ12,TRUE,FALSE),CY11)</f>
        <v>0</v>
      </c>
      <c r="CZ12" s="31" t="str">
        <f>IFERROR(INDEX(generale!$A$5:$I$1002,CLASSIFICHE!$Z11,5),"")</f>
        <v>A.S. RUNNERS SAN GEMINI</v>
      </c>
      <c r="DA12" s="13">
        <f>IFERROR(INDEX(generale!$A$5:$I$1002,CLASSIFICHE!$Z11,7),"")</f>
        <v>2.6249999999999999E-2</v>
      </c>
      <c r="DB12" s="15" t="str">
        <f>IFERROR(VLOOKUP(PARAMETRI!$A12,CY$4:DA$1003,2,FALSE),"")</f>
        <v/>
      </c>
      <c r="DC12" s="13" t="str">
        <f>IFERROR(VLOOKUP(PARAMETRI!$A12,CY$4:DA$1003,3,FALSE),"")</f>
        <v/>
      </c>
      <c r="DD12" s="12">
        <f>SUM(IF(CLASSIFICHE!$O$25=DE12,TRUE,FALSE),DD11)</f>
        <v>0</v>
      </c>
      <c r="DE12" s="31" t="str">
        <f>IFERROR(INDEX(generale!$A$5:$I$1002,CLASSIFICHE!$Z11,5),"")</f>
        <v>A.S. RUNNERS SAN GEMINI</v>
      </c>
      <c r="DF12" s="13">
        <f>IFERROR(INDEX(generale!$A$5:$I$1002,CLASSIFICHE!$Z11,7),"")</f>
        <v>2.6249999999999999E-2</v>
      </c>
      <c r="DG12" s="15" t="str">
        <f>IFERROR(VLOOKUP(PARAMETRI!$A12,DD$4:DF$1003,2,FALSE),"")</f>
        <v/>
      </c>
      <c r="DH12" s="13" t="str">
        <f>IFERROR(VLOOKUP(PARAMETRI!$A12,DD$4:DF$1003,3,FALSE),"")</f>
        <v/>
      </c>
    </row>
    <row r="13" spans="1:112">
      <c r="A13" s="12">
        <f>IFERROR(IF(A12+1&lt;=CLASSIFICHE!$L$21,A12+1,""),"")</f>
        <v>10</v>
      </c>
      <c r="C13" s="63">
        <f>SUM(IF(CLASSIFICHE!$O$4=D13,TRUE,FALSE),C12)</f>
        <v>1</v>
      </c>
      <c r="D13" s="31" t="str">
        <f>IFERROR(INDEX(generale!$A$5:$I$1002,CLASSIFICHE!$Z12,5),"")</f>
        <v>OLIMPIA 2004</v>
      </c>
      <c r="E13" s="13">
        <f>IFERROR(INDEX(generale!$A$5:$I$1002,CLASSIFICHE!$Z12,7),"")</f>
        <v>2.6354166666666668E-2</v>
      </c>
      <c r="F13" s="68" t="str">
        <f>IFERROR(VLOOKUP(PARAMETRI!$A13,$C$4:$E$1003,2,FALSE),"")</f>
        <v>POLISPORTIVA MONTALTO</v>
      </c>
      <c r="G13" s="65">
        <f>IFERROR(VLOOKUP(PARAMETRI!$A13,$C$4:$E$1003,3,FALSE),"")</f>
        <v>3.5046296296296298E-2</v>
      </c>
      <c r="H13" s="12">
        <f>SUM(IF(CLASSIFICHE!$O$5=I13,TRUE,FALSE),H12)</f>
        <v>0</v>
      </c>
      <c r="I13" s="31" t="str">
        <f>IFERROR(INDEX(generale!$A$5:$I$1002,CLASSIFICHE!$Z12,5),"")</f>
        <v>OLIMPIA 2004</v>
      </c>
      <c r="J13" s="13">
        <f>IFERROR(INDEX(generale!$A$5:$I$1002,CLASSIFICHE!$Z12,7),"")</f>
        <v>2.6354166666666668E-2</v>
      </c>
      <c r="K13" s="15" t="str">
        <f>IFERROR(VLOOKUP(PARAMETRI!$A13,$H$4:$J$1003,2,FALSE),"")</f>
        <v>BOLSENA FORUM SPORT</v>
      </c>
      <c r="L13" s="13">
        <f>IFERROR(VLOOKUP(PARAMETRI!$A13,$H$4:$J$1003,3,FALSE),"")</f>
        <v>4.0636574074074075E-2</v>
      </c>
      <c r="M13" s="12">
        <f>SUM(IF(CLASSIFICHE!$O$6=N13,TRUE,FALSE),M12)</f>
        <v>0</v>
      </c>
      <c r="N13" s="31" t="str">
        <f>IFERROR(INDEX(generale!$A$5:$I$1002,CLASSIFICHE!$Z12,5),"")</f>
        <v>OLIMPIA 2004</v>
      </c>
      <c r="O13" s="13">
        <f>IFERROR(INDEX(generale!$A$5:$I$1002,CLASSIFICHE!$Z12,7),"")</f>
        <v>2.6354166666666668E-2</v>
      </c>
      <c r="P13" s="15" t="str">
        <f>IFERROR(VLOOKUP(PARAMETRI!$A13,$M$4:$O$1003,2,FALSE),"")</f>
        <v/>
      </c>
      <c r="Q13" s="13" t="str">
        <f>IFERROR(VLOOKUP(PARAMETRI!$A13,$M$4:$O$1003,3,FALSE),"")</f>
        <v/>
      </c>
      <c r="R13" s="12">
        <f>SUM(IF(CLASSIFICHE!$O$7=S13,TRUE,FALSE),R12)</f>
        <v>0</v>
      </c>
      <c r="S13" s="31" t="str">
        <f>IFERROR(INDEX(generale!$A$5:$I$1002,CLASSIFICHE!$Z12,5),"")</f>
        <v>OLIMPIA 2004</v>
      </c>
      <c r="T13" s="13">
        <f>IFERROR(INDEX(generale!$A$5:$I$1002,CLASSIFICHE!$Z12,7),"")</f>
        <v>2.6354166666666668E-2</v>
      </c>
      <c r="U13" s="15" t="str">
        <f>IFERROR(VLOOKUP(PARAMETRI!$A13,$R$4:$T$1003,2,FALSE),"")</f>
        <v/>
      </c>
      <c r="V13" s="13" t="str">
        <f>IFERROR(VLOOKUP(PARAMETRI!$A13,$R$4:$T$1003,3,FALSE),"")</f>
        <v/>
      </c>
      <c r="W13" s="12">
        <f>SUM(IF(CLASSIFICHE!$O$8=X13,TRUE,FALSE),W12)</f>
        <v>0</v>
      </c>
      <c r="X13" s="31" t="str">
        <f>IFERROR(INDEX(generale!$A$5:$I$1002,CLASSIFICHE!$Z12,5),"")</f>
        <v>OLIMPIA 2004</v>
      </c>
      <c r="Y13" s="13">
        <f>IFERROR(INDEX(generale!$A$5:$I$1002,CLASSIFICHE!$Z12,7),"")</f>
        <v>2.6354166666666668E-2</v>
      </c>
      <c r="Z13" s="15" t="str">
        <f>IFERROR(VLOOKUP(PARAMETRI!$A13,$W$4:$Y$1003,2,FALSE),"")</f>
        <v/>
      </c>
      <c r="AA13" s="13" t="str">
        <f>IFERROR(VLOOKUP(PARAMETRI!$A13,$W$4:$Y$1003,3,FALSE),"")</f>
        <v/>
      </c>
      <c r="AB13" s="12">
        <f>SUM(IF(CLASSIFICHE!$O$9=AC13,TRUE,FALSE),AB12)</f>
        <v>2</v>
      </c>
      <c r="AC13" s="31" t="str">
        <f>IFERROR(INDEX(generale!$A$5:$I$1002,CLASSIFICHE!$Z12,5),"")</f>
        <v>OLIMPIA 2004</v>
      </c>
      <c r="AD13" s="13">
        <f>IFERROR(INDEX(generale!$A$5:$I$1002,CLASSIFICHE!$Z12,7),"")</f>
        <v>2.6354166666666668E-2</v>
      </c>
      <c r="AE13" s="15" t="str">
        <f>IFERROR(VLOOKUP(PARAMETRI!$A13,$AB$4:$AD$1003,2,FALSE),"")</f>
        <v/>
      </c>
      <c r="AF13" s="13" t="str">
        <f>IFERROR(VLOOKUP(PARAMETRI!$A13,$AB$4:$AD$1003,3,FALSE),"")</f>
        <v/>
      </c>
      <c r="AG13" s="12">
        <f>SUM(IF(CLASSIFICHE!$O$10=AH13,TRUE,FALSE),AG12)</f>
        <v>0</v>
      </c>
      <c r="AH13" s="31" t="str">
        <f>IFERROR(INDEX(generale!$A$5:$I$1002,CLASSIFICHE!$Z12,5),"")</f>
        <v>OLIMPIA 2004</v>
      </c>
      <c r="AI13" s="13">
        <f>IFERROR(INDEX(generale!$A$5:$I$1002,CLASSIFICHE!$Z12,7),"")</f>
        <v>2.6354166666666668E-2</v>
      </c>
      <c r="AJ13" s="15" t="str">
        <f>IFERROR(VLOOKUP(PARAMETRI!$A13,AG$4:AI$1003,2,FALSE),"")</f>
        <v/>
      </c>
      <c r="AK13" s="13" t="str">
        <f>IFERROR(VLOOKUP(PARAMETRI!$A13,AG$4:AI$1003,3,FALSE),"")</f>
        <v/>
      </c>
      <c r="AL13" s="12">
        <f>SUM(IF(CLASSIFICHE!$O$11=AM13,TRUE,FALSE),AL12)</f>
        <v>0</v>
      </c>
      <c r="AM13" s="31" t="str">
        <f>IFERROR(INDEX(generale!$A$5:$I$1002,CLASSIFICHE!$Z12,5),"")</f>
        <v>OLIMPIA 2004</v>
      </c>
      <c r="AN13" s="13">
        <f>IFERROR(INDEX(generale!$A$5:$I$1002,CLASSIFICHE!$Z12,7),"")</f>
        <v>2.6354166666666668E-2</v>
      </c>
      <c r="AO13" s="15" t="str">
        <f>IFERROR(VLOOKUP(PARAMETRI!$A13,AL$4:AN$1003,2,FALSE),"")</f>
        <v/>
      </c>
      <c r="AP13" s="13" t="str">
        <f>IFERROR(VLOOKUP(PARAMETRI!$A13,AL$4:AN$1003,3,FALSE),"")</f>
        <v/>
      </c>
      <c r="AQ13" s="12">
        <f>SUM(IF(CLASSIFICHE!$O$12=AR13,TRUE,FALSE),AQ12)</f>
        <v>0</v>
      </c>
      <c r="AR13" s="31" t="str">
        <f>IFERROR(INDEX(generale!$A$5:$I$1002,CLASSIFICHE!$Z12,5),"")</f>
        <v>OLIMPIA 2004</v>
      </c>
      <c r="AS13" s="13">
        <f>IFERROR(INDEX(generale!$A$5:$I$1002,CLASSIFICHE!$Z12,7),"")</f>
        <v>2.6354166666666668E-2</v>
      </c>
      <c r="AT13" s="15" t="str">
        <f>IFERROR(VLOOKUP(PARAMETRI!$A13,AQ$4:AS$1003,2,FALSE),"")</f>
        <v/>
      </c>
      <c r="AU13" s="13" t="str">
        <f>IFERROR(VLOOKUP(PARAMETRI!$A13,AQ$4:AS$1003,3,FALSE),"")</f>
        <v/>
      </c>
      <c r="AV13" s="12">
        <f>SUM(IF(CLASSIFICHE!$O$13=AW13,TRUE,FALSE),AV12)</f>
        <v>0</v>
      </c>
      <c r="AW13" s="31" t="str">
        <f>IFERROR(INDEX(generale!$A$5:$I$1002,CLASSIFICHE!$Z12,5),"")</f>
        <v>OLIMPIA 2004</v>
      </c>
      <c r="AX13" s="13">
        <f>IFERROR(INDEX(generale!$A$5:$I$1002,CLASSIFICHE!$Z12,7),"")</f>
        <v>2.6354166666666668E-2</v>
      </c>
      <c r="AY13" s="15" t="str">
        <f>IFERROR(VLOOKUP(PARAMETRI!$A13,AV$4:AX$1003,2,FALSE),"")</f>
        <v/>
      </c>
      <c r="AZ13" s="13" t="str">
        <f>IFERROR(VLOOKUP(PARAMETRI!$A13,AV$4:AX$1003,3,FALSE),"")</f>
        <v/>
      </c>
      <c r="BA13" s="12">
        <f>SUM(IF(CLASSIFICHE!$O$14=BB13,TRUE,FALSE),BA12)</f>
        <v>0</v>
      </c>
      <c r="BB13" s="31" t="str">
        <f>IFERROR(INDEX(generale!$A$5:$I$1002,CLASSIFICHE!$Z12,5),"")</f>
        <v>OLIMPIA 2004</v>
      </c>
      <c r="BC13" s="13">
        <f>IFERROR(INDEX(generale!$A$5:$I$1002,CLASSIFICHE!$Z12,7),"")</f>
        <v>2.6354166666666668E-2</v>
      </c>
      <c r="BD13" s="15" t="str">
        <f>IFERROR(VLOOKUP(PARAMETRI!$A13,BA$4:BC$1003,2,FALSE),"")</f>
        <v/>
      </c>
      <c r="BE13" s="13" t="str">
        <f>IFERROR(VLOOKUP(PARAMETRI!$A13,BA$4:BC$1003,3,FALSE),"")</f>
        <v/>
      </c>
      <c r="BF13" s="12">
        <f>SUM(IF(CLASSIFICHE!$O$15=BG13,TRUE,FALSE),BF12)</f>
        <v>0</v>
      </c>
      <c r="BG13" s="31" t="str">
        <f>IFERROR(INDEX(generale!$A$5:$I$1002,CLASSIFICHE!$Z12,5),"")</f>
        <v>OLIMPIA 2004</v>
      </c>
      <c r="BH13" s="13">
        <f>IFERROR(INDEX(generale!$A$5:$I$1002,CLASSIFICHE!$Z12,7),"")</f>
        <v>2.6354166666666668E-2</v>
      </c>
      <c r="BI13" s="15" t="str">
        <f>IFERROR(VLOOKUP(PARAMETRI!$A13,BF$4:BH$1003,2,FALSE),"")</f>
        <v/>
      </c>
      <c r="BJ13" s="13" t="str">
        <f>IFERROR(VLOOKUP(PARAMETRI!$A13,BF$4:BH$1003,3,FALSE),"")</f>
        <v/>
      </c>
      <c r="BK13" s="12">
        <f>SUM(IF(CLASSIFICHE!$O$16=BL13,TRUE,FALSE),BK12)</f>
        <v>0</v>
      </c>
      <c r="BL13" s="31" t="str">
        <f>IFERROR(INDEX(generale!$A$5:$I$1002,CLASSIFICHE!$Z12,5),"")</f>
        <v>OLIMPIA 2004</v>
      </c>
      <c r="BM13" s="13">
        <f>IFERROR(INDEX(generale!$A$5:$I$1002,CLASSIFICHE!$Z12,7),"")</f>
        <v>2.6354166666666668E-2</v>
      </c>
      <c r="BN13" s="15" t="str">
        <f>IFERROR(VLOOKUP(PARAMETRI!$A13,BK$4:BM$1003,2,FALSE),"")</f>
        <v/>
      </c>
      <c r="BO13" s="13" t="str">
        <f>IFERROR(VLOOKUP(PARAMETRI!$A13,BK$4:BM$1003,3,FALSE),"")</f>
        <v/>
      </c>
      <c r="BP13" s="12">
        <f>SUM(IF(CLASSIFICHE!$O$17=BQ13,TRUE,FALSE),BP12)</f>
        <v>0</v>
      </c>
      <c r="BQ13" s="31" t="str">
        <f>IFERROR(INDEX(generale!$A$5:$I$1002,CLASSIFICHE!$Z12,5),"")</f>
        <v>OLIMPIA 2004</v>
      </c>
      <c r="BR13" s="13">
        <f>IFERROR(INDEX(generale!$A$5:$I$1002,CLASSIFICHE!$Z12,7),"")</f>
        <v>2.6354166666666668E-2</v>
      </c>
      <c r="BS13" s="15" t="str">
        <f>IFERROR(VLOOKUP(PARAMETRI!$A13,BP$4:BR$1003,2,FALSE),"")</f>
        <v/>
      </c>
      <c r="BT13" s="13" t="str">
        <f>IFERROR(VLOOKUP(PARAMETRI!$A13,BP$4:BR$1003,3,FALSE),"")</f>
        <v/>
      </c>
      <c r="BU13" s="12">
        <f>SUM(IF(CLASSIFICHE!$O$18=BV13,TRUE,FALSE),BU12)</f>
        <v>0</v>
      </c>
      <c r="BV13" s="31" t="str">
        <f>IFERROR(INDEX(generale!$A$5:$I$1002,CLASSIFICHE!$Z12,5),"")</f>
        <v>OLIMPIA 2004</v>
      </c>
      <c r="BW13" s="13">
        <f>IFERROR(INDEX(generale!$A$5:$I$1002,CLASSIFICHE!$Z12,7),"")</f>
        <v>2.6354166666666668E-2</v>
      </c>
      <c r="BX13" s="15" t="str">
        <f>IFERROR(VLOOKUP(PARAMETRI!$A13,BU$4:BW$1003,2,FALSE),"")</f>
        <v/>
      </c>
      <c r="BY13" s="13" t="str">
        <f>IFERROR(VLOOKUP(PARAMETRI!$A13,BU$4:BW$1003,3,FALSE),"")</f>
        <v/>
      </c>
      <c r="BZ13" s="12">
        <f>SUM(IF(CLASSIFICHE!$O$19=CA13,TRUE,FALSE),BZ12)</f>
        <v>0</v>
      </c>
      <c r="CA13" s="31" t="str">
        <f>IFERROR(INDEX(generale!$A$5:$I$1002,CLASSIFICHE!$Z12,5),"")</f>
        <v>OLIMPIA 2004</v>
      </c>
      <c r="CB13" s="13">
        <f>IFERROR(INDEX(generale!$A$5:$I$1002,CLASSIFICHE!$Z12,7),"")</f>
        <v>2.6354166666666668E-2</v>
      </c>
      <c r="CC13" s="15" t="str">
        <f>IFERROR(VLOOKUP(PARAMETRI!$A13,BZ$4:CB$1003,2,FALSE),"")</f>
        <v/>
      </c>
      <c r="CD13" s="13" t="str">
        <f>IFERROR(VLOOKUP(PARAMETRI!$A13,BZ$4:CB$1003,3,FALSE),"")</f>
        <v/>
      </c>
      <c r="CE13" s="12">
        <f>SUM(IF(CLASSIFICHE!$O$20=CF13,TRUE,FALSE),CE12)</f>
        <v>0</v>
      </c>
      <c r="CF13" s="31" t="str">
        <f>IFERROR(INDEX(generale!$A$5:$I$1002,CLASSIFICHE!$Z12,5),"")</f>
        <v>OLIMPIA 2004</v>
      </c>
      <c r="CG13" s="13">
        <f>IFERROR(INDEX(generale!$A$5:$I$1002,CLASSIFICHE!$Z12,7),"")</f>
        <v>2.6354166666666668E-2</v>
      </c>
      <c r="CH13" s="15" t="str">
        <f>IFERROR(VLOOKUP(PARAMETRI!$A13,CE$4:CG$1003,2,FALSE),"")</f>
        <v/>
      </c>
      <c r="CI13" s="13" t="str">
        <f>IFERROR(VLOOKUP(PARAMETRI!$A13,CE$4:CG$1003,3,FALSE),"")</f>
        <v/>
      </c>
      <c r="CJ13" s="12">
        <f>SUM(IF(CLASSIFICHE!$O$21=CK13,TRUE,FALSE),CJ12)</f>
        <v>0</v>
      </c>
      <c r="CK13" s="31" t="str">
        <f>IFERROR(INDEX(generale!$A$5:$I$1002,CLASSIFICHE!$Z12,5),"")</f>
        <v>OLIMPIA 2004</v>
      </c>
      <c r="CL13" s="13">
        <f>IFERROR(INDEX(generale!$A$5:$I$1002,CLASSIFICHE!$Z12,7),"")</f>
        <v>2.6354166666666668E-2</v>
      </c>
      <c r="CM13" s="15" t="str">
        <f>IFERROR(VLOOKUP(PARAMETRI!$A13,CJ$4:CL$1003,2,FALSE),"")</f>
        <v/>
      </c>
      <c r="CN13" s="13" t="str">
        <f>IFERROR(VLOOKUP(PARAMETRI!$A13,CJ$4:CL$1003,3,FALSE),"")</f>
        <v/>
      </c>
      <c r="CO13" s="12">
        <f>SUM(IF(CLASSIFICHE!$O$22=CP13,TRUE,FALSE),CO12)</f>
        <v>0</v>
      </c>
      <c r="CP13" s="31" t="str">
        <f>IFERROR(INDEX(generale!$A$5:$I$1002,CLASSIFICHE!$Z12,5),"")</f>
        <v>OLIMPIA 2004</v>
      </c>
      <c r="CQ13" s="13">
        <f>IFERROR(INDEX(generale!$A$5:$I$1002,CLASSIFICHE!$Z12,7),"")</f>
        <v>2.6354166666666668E-2</v>
      </c>
      <c r="CR13" s="15" t="str">
        <f>IFERROR(VLOOKUP(PARAMETRI!$A13,CO$4:CQ$1003,2,FALSE),"")</f>
        <v/>
      </c>
      <c r="CS13" s="13" t="str">
        <f>IFERROR(VLOOKUP(PARAMETRI!$A13,CO$4:CQ$1003,3,FALSE),"")</f>
        <v/>
      </c>
      <c r="CT13" s="12">
        <f>SUM(IF(CLASSIFICHE!$O$23=CU13,TRUE,FALSE),CT12)</f>
        <v>0</v>
      </c>
      <c r="CU13" s="31" t="str">
        <f>IFERROR(INDEX(generale!$A$5:$I$1002,CLASSIFICHE!$Z12,5),"")</f>
        <v>OLIMPIA 2004</v>
      </c>
      <c r="CV13" s="13">
        <f>IFERROR(INDEX(generale!$A$5:$I$1002,CLASSIFICHE!$Z12,7),"")</f>
        <v>2.6354166666666668E-2</v>
      </c>
      <c r="CW13" s="15" t="str">
        <f>IFERROR(VLOOKUP(PARAMETRI!$A13,CT$4:CV$1003,2,FALSE),"")</f>
        <v/>
      </c>
      <c r="CX13" s="13" t="str">
        <f>IFERROR(VLOOKUP(PARAMETRI!$A13,CT$4:CV$1003,3,FALSE),"")</f>
        <v/>
      </c>
      <c r="CY13" s="12">
        <f>SUM(IF(CLASSIFICHE!$O$24=CZ13,TRUE,FALSE),CY12)</f>
        <v>0</v>
      </c>
      <c r="CZ13" s="31" t="str">
        <f>IFERROR(INDEX(generale!$A$5:$I$1002,CLASSIFICHE!$Z12,5),"")</f>
        <v>OLIMPIA 2004</v>
      </c>
      <c r="DA13" s="13">
        <f>IFERROR(INDEX(generale!$A$5:$I$1002,CLASSIFICHE!$Z12,7),"")</f>
        <v>2.6354166666666668E-2</v>
      </c>
      <c r="DB13" s="15" t="str">
        <f>IFERROR(VLOOKUP(PARAMETRI!$A13,CY$4:DA$1003,2,FALSE),"")</f>
        <v/>
      </c>
      <c r="DC13" s="13" t="str">
        <f>IFERROR(VLOOKUP(PARAMETRI!$A13,CY$4:DA$1003,3,FALSE),"")</f>
        <v/>
      </c>
      <c r="DD13" s="12">
        <f>SUM(IF(CLASSIFICHE!$O$25=DE13,TRUE,FALSE),DD12)</f>
        <v>0</v>
      </c>
      <c r="DE13" s="31" t="str">
        <f>IFERROR(INDEX(generale!$A$5:$I$1002,CLASSIFICHE!$Z12,5),"")</f>
        <v>OLIMPIA 2004</v>
      </c>
      <c r="DF13" s="13">
        <f>IFERROR(INDEX(generale!$A$5:$I$1002,CLASSIFICHE!$Z12,7),"")</f>
        <v>2.6354166666666668E-2</v>
      </c>
      <c r="DG13" s="15" t="str">
        <f>IFERROR(VLOOKUP(PARAMETRI!$A13,DD$4:DF$1003,2,FALSE),"")</f>
        <v/>
      </c>
      <c r="DH13" s="13" t="str">
        <f>IFERROR(VLOOKUP(PARAMETRI!$A13,DD$4:DF$1003,3,FALSE),"")</f>
        <v/>
      </c>
    </row>
    <row r="14" spans="1:112">
      <c r="A14" s="12" t="str">
        <f>IFERROR(IF(A13+1&lt;=CLASSIFICHE!$L$21,A13+1,""),"")</f>
        <v/>
      </c>
      <c r="C14" s="63">
        <f>SUM(IF(CLASSIFICHE!$O$4=D14,TRUE,FALSE),C13)</f>
        <v>1</v>
      </c>
      <c r="D14" s="31" t="str">
        <f>IFERROR(INDEX(generale!$A$5:$I$1002,CLASSIFICHE!$Z13,5),"")</f>
        <v>S.S. LAZIO ATLETICA LEGGERA</v>
      </c>
      <c r="E14" s="13">
        <f>IFERROR(INDEX(generale!$A$5:$I$1002,CLASSIFICHE!$Z13,7),"")</f>
        <v>2.6469907407407411E-2</v>
      </c>
      <c r="F14" s="68" t="str">
        <f>IFERROR(VLOOKUP(PARAMETRI!$A14,$C$4:$E$1003,2,FALSE),"")</f>
        <v/>
      </c>
      <c r="G14" s="65" t="str">
        <f>IFERROR(VLOOKUP(PARAMETRI!$A14,$C$4:$E$1003,3,FALSE),"")</f>
        <v/>
      </c>
      <c r="H14" s="12">
        <f>SUM(IF(CLASSIFICHE!$O$5=I14,TRUE,FALSE),H13)</f>
        <v>0</v>
      </c>
      <c r="I14" s="31" t="str">
        <f>IFERROR(INDEX(generale!$A$5:$I$1002,CLASSIFICHE!$Z13,5),"")</f>
        <v>S.S. LAZIO ATLETICA LEGGERA</v>
      </c>
      <c r="J14" s="13">
        <f>IFERROR(INDEX(generale!$A$5:$I$1002,CLASSIFICHE!$Z13,7),"")</f>
        <v>2.6469907407407411E-2</v>
      </c>
      <c r="K14" s="15" t="str">
        <f>IFERROR(VLOOKUP(PARAMETRI!$A14,$H$4:$J$1003,2,FALSE),"")</f>
        <v/>
      </c>
      <c r="L14" s="13" t="str">
        <f>IFERROR(VLOOKUP(PARAMETRI!$A14,$H$4:$J$1003,3,FALSE),"")</f>
        <v/>
      </c>
      <c r="M14" s="12">
        <f>SUM(IF(CLASSIFICHE!$O$6=N14,TRUE,FALSE),M13)</f>
        <v>0</v>
      </c>
      <c r="N14" s="31" t="str">
        <f>IFERROR(INDEX(generale!$A$5:$I$1002,CLASSIFICHE!$Z13,5),"")</f>
        <v>S.S. LAZIO ATLETICA LEGGERA</v>
      </c>
      <c r="O14" s="13">
        <f>IFERROR(INDEX(generale!$A$5:$I$1002,CLASSIFICHE!$Z13,7),"")</f>
        <v>2.6469907407407411E-2</v>
      </c>
      <c r="P14" s="14" t="str">
        <f>IFERROR(VLOOKUP(PARAMETRI!$A14,$M$4:$O$1003,2,FALSE),"")</f>
        <v/>
      </c>
      <c r="Q14" s="13" t="str">
        <f>IFERROR(VLOOKUP(PARAMETRI!$A14,$M$4:$O$1003,3,FALSE),"")</f>
        <v/>
      </c>
      <c r="R14" s="12">
        <f>SUM(IF(CLASSIFICHE!$O$7=S14,TRUE,FALSE),R13)</f>
        <v>0</v>
      </c>
      <c r="S14" s="31" t="str">
        <f>IFERROR(INDEX(generale!$A$5:$I$1002,CLASSIFICHE!$Z13,5),"")</f>
        <v>S.S. LAZIO ATLETICA LEGGERA</v>
      </c>
      <c r="T14" s="13">
        <f>IFERROR(INDEX(generale!$A$5:$I$1002,CLASSIFICHE!$Z13,7),"")</f>
        <v>2.6469907407407411E-2</v>
      </c>
      <c r="U14" s="14" t="str">
        <f>IFERROR(VLOOKUP(PARAMETRI!$A14,$R$4:$T$1003,2,FALSE),"")</f>
        <v/>
      </c>
      <c r="V14" s="13" t="str">
        <f>IFERROR(VLOOKUP(PARAMETRI!$A14,$R$4:$T$1003,3,FALSE),"")</f>
        <v/>
      </c>
      <c r="W14" s="12">
        <f>SUM(IF(CLASSIFICHE!$O$8=X14,TRUE,FALSE),W13)</f>
        <v>0</v>
      </c>
      <c r="X14" s="31" t="str">
        <f>IFERROR(INDEX(generale!$A$5:$I$1002,CLASSIFICHE!$Z13,5),"")</f>
        <v>S.S. LAZIO ATLETICA LEGGERA</v>
      </c>
      <c r="Y14" s="13">
        <f>IFERROR(INDEX(generale!$A$5:$I$1002,CLASSIFICHE!$Z13,7),"")</f>
        <v>2.6469907407407411E-2</v>
      </c>
      <c r="Z14" s="15" t="str">
        <f>IFERROR(VLOOKUP(PARAMETRI!$A14,$W$4:$Y$1003,2,FALSE),"")</f>
        <v/>
      </c>
      <c r="AA14" s="13" t="str">
        <f>IFERROR(VLOOKUP(PARAMETRI!$A14,$W$4:$Y$1003,3,FALSE),"")</f>
        <v/>
      </c>
      <c r="AB14" s="12">
        <f>SUM(IF(CLASSIFICHE!$O$9=AC14,TRUE,FALSE),AB13)</f>
        <v>2</v>
      </c>
      <c r="AC14" s="31" t="str">
        <f>IFERROR(INDEX(generale!$A$5:$I$1002,CLASSIFICHE!$Z13,5),"")</f>
        <v>S.S. LAZIO ATLETICA LEGGERA</v>
      </c>
      <c r="AD14" s="13">
        <f>IFERROR(INDEX(generale!$A$5:$I$1002,CLASSIFICHE!$Z13,7),"")</f>
        <v>2.6469907407407411E-2</v>
      </c>
      <c r="AE14" s="15" t="str">
        <f>IFERROR(VLOOKUP(PARAMETRI!$A14,$AB$4:$AD$1003,2,FALSE),"")</f>
        <v/>
      </c>
      <c r="AF14" s="13" t="str">
        <f>IFERROR(VLOOKUP(PARAMETRI!$A14,$AB$4:$AD$1003,3,FALSE),"")</f>
        <v/>
      </c>
      <c r="AG14" s="12">
        <f>SUM(IF(CLASSIFICHE!$O$10=AH14,TRUE,FALSE),AG13)</f>
        <v>0</v>
      </c>
      <c r="AH14" s="31" t="str">
        <f>IFERROR(INDEX(generale!$A$5:$I$1002,CLASSIFICHE!$Z13,5),"")</f>
        <v>S.S. LAZIO ATLETICA LEGGERA</v>
      </c>
      <c r="AI14" s="13">
        <f>IFERROR(INDEX(generale!$A$5:$I$1002,CLASSIFICHE!$Z13,7),"")</f>
        <v>2.6469907407407411E-2</v>
      </c>
      <c r="AJ14" s="15" t="str">
        <f>IFERROR(VLOOKUP(PARAMETRI!$A14,AG$4:AI$1003,2,FALSE),"")</f>
        <v/>
      </c>
      <c r="AK14" s="13" t="str">
        <f>IFERROR(VLOOKUP(PARAMETRI!$A14,AG$4:AI$1003,3,FALSE),"")</f>
        <v/>
      </c>
      <c r="AL14" s="12">
        <f>SUM(IF(CLASSIFICHE!$O$11=AM14,TRUE,FALSE),AL13)</f>
        <v>0</v>
      </c>
      <c r="AM14" s="31" t="str">
        <f>IFERROR(INDEX(generale!$A$5:$I$1002,CLASSIFICHE!$Z13,5),"")</f>
        <v>S.S. LAZIO ATLETICA LEGGERA</v>
      </c>
      <c r="AN14" s="13">
        <f>IFERROR(INDEX(generale!$A$5:$I$1002,CLASSIFICHE!$Z13,7),"")</f>
        <v>2.6469907407407411E-2</v>
      </c>
      <c r="AO14" s="15" t="str">
        <f>IFERROR(VLOOKUP(PARAMETRI!$A14,AL$4:AN$1003,2,FALSE),"")</f>
        <v/>
      </c>
      <c r="AP14" s="13" t="str">
        <f>IFERROR(VLOOKUP(PARAMETRI!$A14,AL$4:AN$1003,3,FALSE),"")</f>
        <v/>
      </c>
      <c r="AQ14" s="12">
        <f>SUM(IF(CLASSIFICHE!$O$12=AR14,TRUE,FALSE),AQ13)</f>
        <v>0</v>
      </c>
      <c r="AR14" s="31" t="str">
        <f>IFERROR(INDEX(generale!$A$5:$I$1002,CLASSIFICHE!$Z13,5),"")</f>
        <v>S.S. LAZIO ATLETICA LEGGERA</v>
      </c>
      <c r="AS14" s="13">
        <f>IFERROR(INDEX(generale!$A$5:$I$1002,CLASSIFICHE!$Z13,7),"")</f>
        <v>2.6469907407407411E-2</v>
      </c>
      <c r="AT14" s="15" t="str">
        <f>IFERROR(VLOOKUP(PARAMETRI!$A14,AQ$4:AS$1003,2,FALSE),"")</f>
        <v/>
      </c>
      <c r="AU14" s="13" t="str">
        <f>IFERROR(VLOOKUP(PARAMETRI!$A14,AQ$4:AS$1003,3,FALSE),"")</f>
        <v/>
      </c>
      <c r="AV14" s="12">
        <f>SUM(IF(CLASSIFICHE!$O$13=AW14,TRUE,FALSE),AV13)</f>
        <v>0</v>
      </c>
      <c r="AW14" s="31" t="str">
        <f>IFERROR(INDEX(generale!$A$5:$I$1002,CLASSIFICHE!$Z13,5),"")</f>
        <v>S.S. LAZIO ATLETICA LEGGERA</v>
      </c>
      <c r="AX14" s="13">
        <f>IFERROR(INDEX(generale!$A$5:$I$1002,CLASSIFICHE!$Z13,7),"")</f>
        <v>2.6469907407407411E-2</v>
      </c>
      <c r="AY14" s="14" t="str">
        <f>IFERROR(VLOOKUP(PARAMETRI!$A14,AV$4:AX$1003,2,FALSE),"")</f>
        <v/>
      </c>
      <c r="AZ14" s="13" t="str">
        <f>IFERROR(VLOOKUP(PARAMETRI!$A14,AV$4:AX$1003,3,FALSE),"")</f>
        <v/>
      </c>
      <c r="BA14" s="12">
        <f>SUM(IF(CLASSIFICHE!$O$14=BB14,TRUE,FALSE),BA13)</f>
        <v>0</v>
      </c>
      <c r="BB14" s="31" t="str">
        <f>IFERROR(INDEX(generale!$A$5:$I$1002,CLASSIFICHE!$Z13,5),"")</f>
        <v>S.S. LAZIO ATLETICA LEGGERA</v>
      </c>
      <c r="BC14" s="13">
        <f>IFERROR(INDEX(generale!$A$5:$I$1002,CLASSIFICHE!$Z13,7),"")</f>
        <v>2.6469907407407411E-2</v>
      </c>
      <c r="BD14" s="14" t="str">
        <f>IFERROR(VLOOKUP(PARAMETRI!$A14,BA$4:BC$1003,2,FALSE),"")</f>
        <v/>
      </c>
      <c r="BE14" s="13" t="str">
        <f>IFERROR(VLOOKUP(PARAMETRI!$A14,BA$4:BC$1003,3,FALSE),"")</f>
        <v/>
      </c>
      <c r="BF14" s="12">
        <f>SUM(IF(CLASSIFICHE!$O$15=BG14,TRUE,FALSE),BF13)</f>
        <v>0</v>
      </c>
      <c r="BG14" s="31" t="str">
        <f>IFERROR(INDEX(generale!$A$5:$I$1002,CLASSIFICHE!$Z13,5),"")</f>
        <v>S.S. LAZIO ATLETICA LEGGERA</v>
      </c>
      <c r="BH14" s="13">
        <f>IFERROR(INDEX(generale!$A$5:$I$1002,CLASSIFICHE!$Z13,7),"")</f>
        <v>2.6469907407407411E-2</v>
      </c>
      <c r="BI14" s="14" t="str">
        <f>IFERROR(VLOOKUP(PARAMETRI!$A14,BF$4:BH$1003,2,FALSE),"")</f>
        <v/>
      </c>
      <c r="BJ14" s="13" t="str">
        <f>IFERROR(VLOOKUP(PARAMETRI!$A14,BF$4:BH$1003,3,FALSE),"")</f>
        <v/>
      </c>
      <c r="BK14" s="12">
        <f>SUM(IF(CLASSIFICHE!$O$16=BL14,TRUE,FALSE),BK13)</f>
        <v>0</v>
      </c>
      <c r="BL14" s="31" t="str">
        <f>IFERROR(INDEX(generale!$A$5:$I$1002,CLASSIFICHE!$Z13,5),"")</f>
        <v>S.S. LAZIO ATLETICA LEGGERA</v>
      </c>
      <c r="BM14" s="13">
        <f>IFERROR(INDEX(generale!$A$5:$I$1002,CLASSIFICHE!$Z13,7),"")</f>
        <v>2.6469907407407411E-2</v>
      </c>
      <c r="BN14" s="14" t="str">
        <f>IFERROR(VLOOKUP(PARAMETRI!$A14,BK$4:BM$1003,2,FALSE),"")</f>
        <v/>
      </c>
      <c r="BO14" s="13" t="str">
        <f>IFERROR(VLOOKUP(PARAMETRI!$A14,BK$4:BM$1003,3,FALSE),"")</f>
        <v/>
      </c>
      <c r="BP14" s="12">
        <f>SUM(IF(CLASSIFICHE!$O$17=BQ14,TRUE,FALSE),BP13)</f>
        <v>0</v>
      </c>
      <c r="BQ14" s="31" t="str">
        <f>IFERROR(INDEX(generale!$A$5:$I$1002,CLASSIFICHE!$Z13,5),"")</f>
        <v>S.S. LAZIO ATLETICA LEGGERA</v>
      </c>
      <c r="BR14" s="13">
        <f>IFERROR(INDEX(generale!$A$5:$I$1002,CLASSIFICHE!$Z13,7),"")</f>
        <v>2.6469907407407411E-2</v>
      </c>
      <c r="BS14" s="15" t="str">
        <f>IFERROR(VLOOKUP(PARAMETRI!$A14,BP$4:BR$1003,2,FALSE),"")</f>
        <v/>
      </c>
      <c r="BT14" s="12" t="str">
        <f>IFERROR(VLOOKUP(PARAMETRI!$A14,BP$4:BR$1003,3,FALSE),"")</f>
        <v/>
      </c>
      <c r="BU14" s="12">
        <f>SUM(IF(CLASSIFICHE!$O$18=BV14,TRUE,FALSE),BU13)</f>
        <v>0</v>
      </c>
      <c r="BV14" s="31" t="str">
        <f>IFERROR(INDEX(generale!$A$5:$I$1002,CLASSIFICHE!$Z13,5),"")</f>
        <v>S.S. LAZIO ATLETICA LEGGERA</v>
      </c>
      <c r="BW14" s="13">
        <f>IFERROR(INDEX(generale!$A$5:$I$1002,CLASSIFICHE!$Z13,7),"")</f>
        <v>2.6469907407407411E-2</v>
      </c>
      <c r="BX14" s="15" t="str">
        <f>IFERROR(VLOOKUP(PARAMETRI!$A14,BU$4:BW$1003,2,FALSE),"")</f>
        <v/>
      </c>
      <c r="BY14" s="12" t="str">
        <f>IFERROR(VLOOKUP(PARAMETRI!$A14,BU$4:BW$1003,3,FALSE),"")</f>
        <v/>
      </c>
      <c r="BZ14" s="12">
        <f>SUM(IF(CLASSIFICHE!$O$19=CA14,TRUE,FALSE),BZ13)</f>
        <v>0</v>
      </c>
      <c r="CA14" s="31" t="str">
        <f>IFERROR(INDEX(generale!$A$5:$I$1002,CLASSIFICHE!$Z13,5),"")</f>
        <v>S.S. LAZIO ATLETICA LEGGERA</v>
      </c>
      <c r="CB14" s="13">
        <f>IFERROR(INDEX(generale!$A$5:$I$1002,CLASSIFICHE!$Z13,7),"")</f>
        <v>2.6469907407407411E-2</v>
      </c>
      <c r="CC14" s="15" t="str">
        <f>IFERROR(VLOOKUP(PARAMETRI!$A14,BZ$4:CB$1003,2,FALSE),"")</f>
        <v/>
      </c>
      <c r="CD14" s="13" t="str">
        <f>IFERROR(VLOOKUP(PARAMETRI!$A14,BZ$4:CB$1003,3,FALSE),"")</f>
        <v/>
      </c>
      <c r="CE14" s="12">
        <f>SUM(IF(CLASSIFICHE!$O$20=CF14,TRUE,FALSE),CE13)</f>
        <v>0</v>
      </c>
      <c r="CF14" s="31" t="str">
        <f>IFERROR(INDEX(generale!$A$5:$I$1002,CLASSIFICHE!$Z13,5),"")</f>
        <v>S.S. LAZIO ATLETICA LEGGERA</v>
      </c>
      <c r="CG14" s="13">
        <f>IFERROR(INDEX(generale!$A$5:$I$1002,CLASSIFICHE!$Z13,7),"")</f>
        <v>2.6469907407407411E-2</v>
      </c>
      <c r="CH14" s="15" t="str">
        <f>IFERROR(VLOOKUP(PARAMETRI!$A14,CE$4:CG$1003,2,FALSE),"")</f>
        <v/>
      </c>
      <c r="CI14" s="13" t="str">
        <f>IFERROR(VLOOKUP(PARAMETRI!$A14,CE$4:CG$1003,3,FALSE),"")</f>
        <v/>
      </c>
      <c r="CJ14" s="12">
        <f>SUM(IF(CLASSIFICHE!$O$21=CK14,TRUE,FALSE),CJ13)</f>
        <v>0</v>
      </c>
      <c r="CK14" s="31" t="str">
        <f>IFERROR(INDEX(generale!$A$5:$I$1002,CLASSIFICHE!$Z13,5),"")</f>
        <v>S.S. LAZIO ATLETICA LEGGERA</v>
      </c>
      <c r="CL14" s="13">
        <f>IFERROR(INDEX(generale!$A$5:$I$1002,CLASSIFICHE!$Z13,7),"")</f>
        <v>2.6469907407407411E-2</v>
      </c>
      <c r="CM14" s="15" t="str">
        <f>IFERROR(VLOOKUP(PARAMETRI!$A14,CJ$4:CL$1003,2,FALSE),"")</f>
        <v/>
      </c>
      <c r="CN14" s="13" t="str">
        <f>IFERROR(VLOOKUP(PARAMETRI!$A14,CJ$4:CL$1003,3,FALSE),"")</f>
        <v/>
      </c>
      <c r="CO14" s="12">
        <f>SUM(IF(CLASSIFICHE!$O$22=CP14,TRUE,FALSE),CO13)</f>
        <v>0</v>
      </c>
      <c r="CP14" s="31" t="str">
        <f>IFERROR(INDEX(generale!$A$5:$I$1002,CLASSIFICHE!$Z13,5),"")</f>
        <v>S.S. LAZIO ATLETICA LEGGERA</v>
      </c>
      <c r="CQ14" s="13">
        <f>IFERROR(INDEX(generale!$A$5:$I$1002,CLASSIFICHE!$Z13,7),"")</f>
        <v>2.6469907407407411E-2</v>
      </c>
      <c r="CR14" s="15" t="str">
        <f>IFERROR(VLOOKUP(PARAMETRI!$A14,CO$4:CQ$1003,2,FALSE),"")</f>
        <v/>
      </c>
      <c r="CS14" s="13" t="str">
        <f>IFERROR(VLOOKUP(PARAMETRI!$A14,CO$4:CQ$1003,3,FALSE),"")</f>
        <v/>
      </c>
      <c r="CT14" s="12">
        <f>SUM(IF(CLASSIFICHE!$O$23=CU14,TRUE,FALSE),CT13)</f>
        <v>0</v>
      </c>
      <c r="CU14" s="31" t="str">
        <f>IFERROR(INDEX(generale!$A$5:$I$1002,CLASSIFICHE!$Z13,5),"")</f>
        <v>S.S. LAZIO ATLETICA LEGGERA</v>
      </c>
      <c r="CV14" s="13">
        <f>IFERROR(INDEX(generale!$A$5:$I$1002,CLASSIFICHE!$Z13,7),"")</f>
        <v>2.6469907407407411E-2</v>
      </c>
      <c r="CW14" s="15" t="str">
        <f>IFERROR(VLOOKUP(PARAMETRI!$A14,CT$4:CV$1003,2,FALSE),"")</f>
        <v/>
      </c>
      <c r="CX14" s="13" t="str">
        <f>IFERROR(VLOOKUP(PARAMETRI!$A14,CT$4:CV$1003,3,FALSE),"")</f>
        <v/>
      </c>
      <c r="CY14" s="12">
        <f>SUM(IF(CLASSIFICHE!$O$24=CZ14,TRUE,FALSE),CY13)</f>
        <v>0</v>
      </c>
      <c r="CZ14" s="31" t="str">
        <f>IFERROR(INDEX(generale!$A$5:$I$1002,CLASSIFICHE!$Z13,5),"")</f>
        <v>S.S. LAZIO ATLETICA LEGGERA</v>
      </c>
      <c r="DA14" s="13">
        <f>IFERROR(INDEX(generale!$A$5:$I$1002,CLASSIFICHE!$Z13,7),"")</f>
        <v>2.6469907407407411E-2</v>
      </c>
      <c r="DB14" s="15" t="str">
        <f>IFERROR(VLOOKUP(PARAMETRI!$A14,CY$4:DA$1003,2,FALSE),"")</f>
        <v/>
      </c>
      <c r="DC14" s="13" t="str">
        <f>IFERROR(VLOOKUP(PARAMETRI!$A14,CY$4:DA$1003,3,FALSE),"")</f>
        <v/>
      </c>
      <c r="DD14" s="12">
        <f>SUM(IF(CLASSIFICHE!$O$25=DE14,TRUE,FALSE),DD13)</f>
        <v>0</v>
      </c>
      <c r="DE14" s="31" t="str">
        <f>IFERROR(INDEX(generale!$A$5:$I$1002,CLASSIFICHE!$Z13,5),"")</f>
        <v>S.S. LAZIO ATLETICA LEGGERA</v>
      </c>
      <c r="DF14" s="13">
        <f>IFERROR(INDEX(generale!$A$5:$I$1002,CLASSIFICHE!$Z13,7),"")</f>
        <v>2.6469907407407411E-2</v>
      </c>
      <c r="DG14" s="15" t="str">
        <f>IFERROR(VLOOKUP(PARAMETRI!$A14,DD$4:DF$1003,2,FALSE),"")</f>
        <v/>
      </c>
      <c r="DH14" s="13" t="str">
        <f>IFERROR(VLOOKUP(PARAMETRI!$A14,DD$4:DF$1003,3,FALSE),"")</f>
        <v/>
      </c>
    </row>
    <row r="15" spans="1:112">
      <c r="A15" s="12" t="str">
        <f>IFERROR(IF(A14+1&lt;=CLASSIFICHE!$L$21,A14+1,""),"")</f>
        <v/>
      </c>
      <c r="C15" s="63">
        <f>SUM(IF(CLASSIFICHE!$O$4=D15,TRUE,FALSE),C14)</f>
        <v>1</v>
      </c>
      <c r="D15" s="31" t="str">
        <f>IFERROR(INDEX(generale!$A$5:$I$1002,CLASSIFICHE!$Z14,5),"")</f>
        <v>ALTO LAZIO A.S.D.</v>
      </c>
      <c r="E15" s="13">
        <f>IFERROR(INDEX(generale!$A$5:$I$1002,CLASSIFICHE!$Z14,7),"")</f>
        <v>2.6550925925925926E-2</v>
      </c>
      <c r="F15" s="68" t="str">
        <f>IFERROR(VLOOKUP(PARAMETRI!$A15,$C$4:$E$1003,2,FALSE),"")</f>
        <v/>
      </c>
      <c r="G15" s="65" t="str">
        <f>IFERROR(VLOOKUP(PARAMETRI!$A15,$C$4:$E$1003,3,FALSE),"")</f>
        <v/>
      </c>
      <c r="H15" s="12">
        <f>SUM(IF(CLASSIFICHE!$O$5=I15,TRUE,FALSE),H14)</f>
        <v>0</v>
      </c>
      <c r="I15" s="31" t="str">
        <f>IFERROR(INDEX(generale!$A$5:$I$1002,CLASSIFICHE!$Z14,5),"")</f>
        <v>ALTO LAZIO A.S.D.</v>
      </c>
      <c r="J15" s="13">
        <f>IFERROR(INDEX(generale!$A$5:$I$1002,CLASSIFICHE!$Z14,7),"")</f>
        <v>2.6550925925925926E-2</v>
      </c>
      <c r="K15" s="15" t="str">
        <f>IFERROR(VLOOKUP(PARAMETRI!$A15,$H$4:$J$1003,2,FALSE),"")</f>
        <v/>
      </c>
      <c r="L15" s="13" t="str">
        <f>IFERROR(VLOOKUP(PARAMETRI!$A15,$H$4:$J$1003,3,FALSE),"")</f>
        <v/>
      </c>
      <c r="M15" s="12">
        <f>SUM(IF(CLASSIFICHE!$O$6=N15,TRUE,FALSE),M14)</f>
        <v>0</v>
      </c>
      <c r="N15" s="31" t="str">
        <f>IFERROR(INDEX(generale!$A$5:$I$1002,CLASSIFICHE!$Z14,5),"")</f>
        <v>ALTO LAZIO A.S.D.</v>
      </c>
      <c r="O15" s="13">
        <f>IFERROR(INDEX(generale!$A$5:$I$1002,CLASSIFICHE!$Z14,7),"")</f>
        <v>2.6550925925925926E-2</v>
      </c>
      <c r="P15" s="14" t="str">
        <f>IFERROR(VLOOKUP(PARAMETRI!$A15,$M$4:$O$1003,2,FALSE),"")</f>
        <v/>
      </c>
      <c r="Q15" s="13" t="str">
        <f>IFERROR(VLOOKUP(PARAMETRI!$A15,$M$4:$O$1003,3,FALSE),"")</f>
        <v/>
      </c>
      <c r="R15" s="12">
        <f>SUM(IF(CLASSIFICHE!$O$7=S15,TRUE,FALSE),R14)</f>
        <v>0</v>
      </c>
      <c r="S15" s="31" t="str">
        <f>IFERROR(INDEX(generale!$A$5:$I$1002,CLASSIFICHE!$Z14,5),"")</f>
        <v>ALTO LAZIO A.S.D.</v>
      </c>
      <c r="T15" s="13">
        <f>IFERROR(INDEX(generale!$A$5:$I$1002,CLASSIFICHE!$Z14,7),"")</f>
        <v>2.6550925925925926E-2</v>
      </c>
      <c r="U15" s="14" t="str">
        <f>IFERROR(VLOOKUP(PARAMETRI!$A15,$R$4:$T$1003,2,FALSE),"")</f>
        <v/>
      </c>
      <c r="V15" s="13" t="str">
        <f>IFERROR(VLOOKUP(PARAMETRI!$A15,$R$4:$T$1003,3,FALSE),"")</f>
        <v/>
      </c>
      <c r="W15" s="12">
        <f>SUM(IF(CLASSIFICHE!$O$8=X15,TRUE,FALSE),W14)</f>
        <v>0</v>
      </c>
      <c r="X15" s="31" t="str">
        <f>IFERROR(INDEX(generale!$A$5:$I$1002,CLASSIFICHE!$Z14,5),"")</f>
        <v>ALTO LAZIO A.S.D.</v>
      </c>
      <c r="Y15" s="13">
        <f>IFERROR(INDEX(generale!$A$5:$I$1002,CLASSIFICHE!$Z14,7),"")</f>
        <v>2.6550925925925926E-2</v>
      </c>
      <c r="Z15" s="15" t="str">
        <f>IFERROR(VLOOKUP(PARAMETRI!$A15,$W$4:$Y$1003,2,FALSE),"")</f>
        <v/>
      </c>
      <c r="AA15" s="13" t="str">
        <f>IFERROR(VLOOKUP(PARAMETRI!$A15,$W$4:$Y$1003,3,FALSE),"")</f>
        <v/>
      </c>
      <c r="AB15" s="12">
        <f>SUM(IF(CLASSIFICHE!$O$9=AC15,TRUE,FALSE),AB14)</f>
        <v>2</v>
      </c>
      <c r="AC15" s="31" t="str">
        <f>IFERROR(INDEX(generale!$A$5:$I$1002,CLASSIFICHE!$Z14,5),"")</f>
        <v>ALTO LAZIO A.S.D.</v>
      </c>
      <c r="AD15" s="13">
        <f>IFERROR(INDEX(generale!$A$5:$I$1002,CLASSIFICHE!$Z14,7),"")</f>
        <v>2.6550925925925926E-2</v>
      </c>
      <c r="AE15" s="15" t="str">
        <f>IFERROR(VLOOKUP(PARAMETRI!$A15,$AB$4:$AD$1003,2,FALSE),"")</f>
        <v/>
      </c>
      <c r="AF15" s="13" t="str">
        <f>IFERROR(VLOOKUP(PARAMETRI!$A15,$AB$4:$AD$1003,3,FALSE),"")</f>
        <v/>
      </c>
      <c r="AG15" s="12">
        <f>SUM(IF(CLASSIFICHE!$O$10=AH15,TRUE,FALSE),AG14)</f>
        <v>0</v>
      </c>
      <c r="AH15" s="31" t="str">
        <f>IFERROR(INDEX(generale!$A$5:$I$1002,CLASSIFICHE!$Z14,5),"")</f>
        <v>ALTO LAZIO A.S.D.</v>
      </c>
      <c r="AI15" s="13">
        <f>IFERROR(INDEX(generale!$A$5:$I$1002,CLASSIFICHE!$Z14,7),"")</f>
        <v>2.6550925925925926E-2</v>
      </c>
      <c r="AJ15" s="15" t="str">
        <f>IFERROR(VLOOKUP(PARAMETRI!$A15,AG$4:AI$1003,2,FALSE),"")</f>
        <v/>
      </c>
      <c r="AK15" s="13" t="str">
        <f>IFERROR(VLOOKUP(PARAMETRI!$A15,AG$4:AI$1003,3,FALSE),"")</f>
        <v/>
      </c>
      <c r="AL15" s="12">
        <f>SUM(IF(CLASSIFICHE!$O$11=AM15,TRUE,FALSE),AL14)</f>
        <v>0</v>
      </c>
      <c r="AM15" s="31" t="str">
        <f>IFERROR(INDEX(generale!$A$5:$I$1002,CLASSIFICHE!$Z14,5),"")</f>
        <v>ALTO LAZIO A.S.D.</v>
      </c>
      <c r="AN15" s="13">
        <f>IFERROR(INDEX(generale!$A$5:$I$1002,CLASSIFICHE!$Z14,7),"")</f>
        <v>2.6550925925925926E-2</v>
      </c>
      <c r="AO15" s="15" t="str">
        <f>IFERROR(VLOOKUP(PARAMETRI!$A15,AL$4:AN$1003,2,FALSE),"")</f>
        <v/>
      </c>
      <c r="AP15" s="13" t="str">
        <f>IFERROR(VLOOKUP(PARAMETRI!$A15,AL$4:AN$1003,3,FALSE),"")</f>
        <v/>
      </c>
      <c r="AQ15" s="12">
        <f>SUM(IF(CLASSIFICHE!$O$12=AR15,TRUE,FALSE),AQ14)</f>
        <v>0</v>
      </c>
      <c r="AR15" s="31" t="str">
        <f>IFERROR(INDEX(generale!$A$5:$I$1002,CLASSIFICHE!$Z14,5),"")</f>
        <v>ALTO LAZIO A.S.D.</v>
      </c>
      <c r="AS15" s="13">
        <f>IFERROR(INDEX(generale!$A$5:$I$1002,CLASSIFICHE!$Z14,7),"")</f>
        <v>2.6550925925925926E-2</v>
      </c>
      <c r="AT15" s="15" t="str">
        <f>IFERROR(VLOOKUP(PARAMETRI!$A15,AQ$4:AS$1003,2,FALSE),"")</f>
        <v/>
      </c>
      <c r="AU15" s="13" t="str">
        <f>IFERROR(VLOOKUP(PARAMETRI!$A15,AQ$4:AS$1003,3,FALSE),"")</f>
        <v/>
      </c>
      <c r="AV15" s="12">
        <f>SUM(IF(CLASSIFICHE!$O$13=AW15,TRUE,FALSE),AV14)</f>
        <v>0</v>
      </c>
      <c r="AW15" s="31" t="str">
        <f>IFERROR(INDEX(generale!$A$5:$I$1002,CLASSIFICHE!$Z14,5),"")</f>
        <v>ALTO LAZIO A.S.D.</v>
      </c>
      <c r="AX15" s="13">
        <f>IFERROR(INDEX(generale!$A$5:$I$1002,CLASSIFICHE!$Z14,7),"")</f>
        <v>2.6550925925925926E-2</v>
      </c>
      <c r="AY15" s="14" t="str">
        <f>IFERROR(VLOOKUP(PARAMETRI!$A15,AV$4:AX$1003,2,FALSE),"")</f>
        <v/>
      </c>
      <c r="AZ15" s="13" t="str">
        <f>IFERROR(VLOOKUP(PARAMETRI!$A15,AV$4:AX$1003,3,FALSE),"")</f>
        <v/>
      </c>
      <c r="BA15" s="12">
        <f>SUM(IF(CLASSIFICHE!$O$14=BB15,TRUE,FALSE),BA14)</f>
        <v>0</v>
      </c>
      <c r="BB15" s="31" t="str">
        <f>IFERROR(INDEX(generale!$A$5:$I$1002,CLASSIFICHE!$Z14,5),"")</f>
        <v>ALTO LAZIO A.S.D.</v>
      </c>
      <c r="BC15" s="13">
        <f>IFERROR(INDEX(generale!$A$5:$I$1002,CLASSIFICHE!$Z14,7),"")</f>
        <v>2.6550925925925926E-2</v>
      </c>
      <c r="BD15" s="14" t="str">
        <f>IFERROR(VLOOKUP(PARAMETRI!$A15,BA$4:BC$1003,2,FALSE),"")</f>
        <v/>
      </c>
      <c r="BE15" s="13" t="str">
        <f>IFERROR(VLOOKUP(PARAMETRI!$A15,BA$4:BC$1003,3,FALSE),"")</f>
        <v/>
      </c>
      <c r="BF15" s="12">
        <f>SUM(IF(CLASSIFICHE!$O$15=BG15,TRUE,FALSE),BF14)</f>
        <v>0</v>
      </c>
      <c r="BG15" s="31" t="str">
        <f>IFERROR(INDEX(generale!$A$5:$I$1002,CLASSIFICHE!$Z14,5),"")</f>
        <v>ALTO LAZIO A.S.D.</v>
      </c>
      <c r="BH15" s="13">
        <f>IFERROR(INDEX(generale!$A$5:$I$1002,CLASSIFICHE!$Z14,7),"")</f>
        <v>2.6550925925925926E-2</v>
      </c>
      <c r="BI15" s="14" t="str">
        <f>IFERROR(VLOOKUP(PARAMETRI!$A15,BF$4:BH$1003,2,FALSE),"")</f>
        <v/>
      </c>
      <c r="BJ15" s="13" t="str">
        <f>IFERROR(VLOOKUP(PARAMETRI!$A15,BF$4:BH$1003,3,FALSE),"")</f>
        <v/>
      </c>
      <c r="BK15" s="12">
        <f>SUM(IF(CLASSIFICHE!$O$16=BL15,TRUE,FALSE),BK14)</f>
        <v>0</v>
      </c>
      <c r="BL15" s="31" t="str">
        <f>IFERROR(INDEX(generale!$A$5:$I$1002,CLASSIFICHE!$Z14,5),"")</f>
        <v>ALTO LAZIO A.S.D.</v>
      </c>
      <c r="BM15" s="13">
        <f>IFERROR(INDEX(generale!$A$5:$I$1002,CLASSIFICHE!$Z14,7),"")</f>
        <v>2.6550925925925926E-2</v>
      </c>
      <c r="BN15" s="14" t="str">
        <f>IFERROR(VLOOKUP(PARAMETRI!$A15,BK$4:BM$1003,2,FALSE),"")</f>
        <v/>
      </c>
      <c r="BO15" s="13" t="str">
        <f>IFERROR(VLOOKUP(PARAMETRI!$A15,BK$4:BM$1003,3,FALSE),"")</f>
        <v/>
      </c>
      <c r="BP15" s="12">
        <f>SUM(IF(CLASSIFICHE!$O$17=BQ15,TRUE,FALSE),BP14)</f>
        <v>0</v>
      </c>
      <c r="BQ15" s="31" t="str">
        <f>IFERROR(INDEX(generale!$A$5:$I$1002,CLASSIFICHE!$Z14,5),"")</f>
        <v>ALTO LAZIO A.S.D.</v>
      </c>
      <c r="BR15" s="13">
        <f>IFERROR(INDEX(generale!$A$5:$I$1002,CLASSIFICHE!$Z14,7),"")</f>
        <v>2.6550925925925926E-2</v>
      </c>
      <c r="BS15" s="15" t="str">
        <f>IFERROR(VLOOKUP(PARAMETRI!$A15,BP$4:BR$1003,2,FALSE),"")</f>
        <v/>
      </c>
      <c r="BT15" s="12" t="str">
        <f>IFERROR(VLOOKUP(PARAMETRI!$A15,BP$4:BR$1003,3,FALSE),"")</f>
        <v/>
      </c>
      <c r="BU15" s="12">
        <f>SUM(IF(CLASSIFICHE!$O$18=BV15,TRUE,FALSE),BU14)</f>
        <v>0</v>
      </c>
      <c r="BV15" s="31" t="str">
        <f>IFERROR(INDEX(generale!$A$5:$I$1002,CLASSIFICHE!$Z14,5),"")</f>
        <v>ALTO LAZIO A.S.D.</v>
      </c>
      <c r="BW15" s="13">
        <f>IFERROR(INDEX(generale!$A$5:$I$1002,CLASSIFICHE!$Z14,7),"")</f>
        <v>2.6550925925925926E-2</v>
      </c>
      <c r="BX15" s="15" t="str">
        <f>IFERROR(VLOOKUP(PARAMETRI!$A15,BU$4:BW$1003,2,FALSE),"")</f>
        <v/>
      </c>
      <c r="BY15" s="12" t="str">
        <f>IFERROR(VLOOKUP(PARAMETRI!$A15,BU$4:BW$1003,3,FALSE),"")</f>
        <v/>
      </c>
      <c r="BZ15" s="12">
        <f>SUM(IF(CLASSIFICHE!$O$19=CA15,TRUE,FALSE),BZ14)</f>
        <v>0</v>
      </c>
      <c r="CA15" s="31" t="str">
        <f>IFERROR(INDEX(generale!$A$5:$I$1002,CLASSIFICHE!$Z14,5),"")</f>
        <v>ALTO LAZIO A.S.D.</v>
      </c>
      <c r="CB15" s="13">
        <f>IFERROR(INDEX(generale!$A$5:$I$1002,CLASSIFICHE!$Z14,7),"")</f>
        <v>2.6550925925925926E-2</v>
      </c>
      <c r="CC15" s="15" t="str">
        <f>IFERROR(VLOOKUP(PARAMETRI!$A15,BZ$4:CB$1003,2,FALSE),"")</f>
        <v/>
      </c>
      <c r="CD15" s="13" t="str">
        <f>IFERROR(VLOOKUP(PARAMETRI!$A15,BZ$4:CB$1003,3,FALSE),"")</f>
        <v/>
      </c>
      <c r="CE15" s="12">
        <f>SUM(IF(CLASSIFICHE!$O$20=CF15,TRUE,FALSE),CE14)</f>
        <v>0</v>
      </c>
      <c r="CF15" s="31" t="str">
        <f>IFERROR(INDEX(generale!$A$5:$I$1002,CLASSIFICHE!$Z14,5),"")</f>
        <v>ALTO LAZIO A.S.D.</v>
      </c>
      <c r="CG15" s="13">
        <f>IFERROR(INDEX(generale!$A$5:$I$1002,CLASSIFICHE!$Z14,7),"")</f>
        <v>2.6550925925925926E-2</v>
      </c>
      <c r="CH15" s="15" t="str">
        <f>IFERROR(VLOOKUP(PARAMETRI!$A15,CE$4:CG$1003,2,FALSE),"")</f>
        <v/>
      </c>
      <c r="CI15" s="13" t="str">
        <f>IFERROR(VLOOKUP(PARAMETRI!$A15,CE$4:CG$1003,3,FALSE),"")</f>
        <v/>
      </c>
      <c r="CJ15" s="12">
        <f>SUM(IF(CLASSIFICHE!$O$21=CK15,TRUE,FALSE),CJ14)</f>
        <v>0</v>
      </c>
      <c r="CK15" s="31" t="str">
        <f>IFERROR(INDEX(generale!$A$5:$I$1002,CLASSIFICHE!$Z14,5),"")</f>
        <v>ALTO LAZIO A.S.D.</v>
      </c>
      <c r="CL15" s="13">
        <f>IFERROR(INDEX(generale!$A$5:$I$1002,CLASSIFICHE!$Z14,7),"")</f>
        <v>2.6550925925925926E-2</v>
      </c>
      <c r="CM15" s="15" t="str">
        <f>IFERROR(VLOOKUP(PARAMETRI!$A15,CJ$4:CL$1003,2,FALSE),"")</f>
        <v/>
      </c>
      <c r="CN15" s="13" t="str">
        <f>IFERROR(VLOOKUP(PARAMETRI!$A15,CJ$4:CL$1003,3,FALSE),"")</f>
        <v/>
      </c>
      <c r="CO15" s="12">
        <f>SUM(IF(CLASSIFICHE!$O$22=CP15,TRUE,FALSE),CO14)</f>
        <v>0</v>
      </c>
      <c r="CP15" s="31" t="str">
        <f>IFERROR(INDEX(generale!$A$5:$I$1002,CLASSIFICHE!$Z14,5),"")</f>
        <v>ALTO LAZIO A.S.D.</v>
      </c>
      <c r="CQ15" s="13">
        <f>IFERROR(INDEX(generale!$A$5:$I$1002,CLASSIFICHE!$Z14,7),"")</f>
        <v>2.6550925925925926E-2</v>
      </c>
      <c r="CR15" s="15" t="str">
        <f>IFERROR(VLOOKUP(PARAMETRI!$A15,CO$4:CQ$1003,2,FALSE),"")</f>
        <v/>
      </c>
      <c r="CS15" s="13" t="str">
        <f>IFERROR(VLOOKUP(PARAMETRI!$A15,CO$4:CQ$1003,3,FALSE),"")</f>
        <v/>
      </c>
      <c r="CT15" s="12">
        <f>SUM(IF(CLASSIFICHE!$O$23=CU15,TRUE,FALSE),CT14)</f>
        <v>0</v>
      </c>
      <c r="CU15" s="31" t="str">
        <f>IFERROR(INDEX(generale!$A$5:$I$1002,CLASSIFICHE!$Z14,5),"")</f>
        <v>ALTO LAZIO A.S.D.</v>
      </c>
      <c r="CV15" s="13">
        <f>IFERROR(INDEX(generale!$A$5:$I$1002,CLASSIFICHE!$Z14,7),"")</f>
        <v>2.6550925925925926E-2</v>
      </c>
      <c r="CW15" s="15" t="str">
        <f>IFERROR(VLOOKUP(PARAMETRI!$A15,CT$4:CV$1003,2,FALSE),"")</f>
        <v/>
      </c>
      <c r="CX15" s="13" t="str">
        <f>IFERROR(VLOOKUP(PARAMETRI!$A15,CT$4:CV$1003,3,FALSE),"")</f>
        <v/>
      </c>
      <c r="CY15" s="12">
        <f>SUM(IF(CLASSIFICHE!$O$24=CZ15,TRUE,FALSE),CY14)</f>
        <v>0</v>
      </c>
      <c r="CZ15" s="31" t="str">
        <f>IFERROR(INDEX(generale!$A$5:$I$1002,CLASSIFICHE!$Z14,5),"")</f>
        <v>ALTO LAZIO A.S.D.</v>
      </c>
      <c r="DA15" s="13">
        <f>IFERROR(INDEX(generale!$A$5:$I$1002,CLASSIFICHE!$Z14,7),"")</f>
        <v>2.6550925925925926E-2</v>
      </c>
      <c r="DB15" s="15" t="str">
        <f>IFERROR(VLOOKUP(PARAMETRI!$A15,CY$4:DA$1003,2,FALSE),"")</f>
        <v/>
      </c>
      <c r="DC15" s="13" t="str">
        <f>IFERROR(VLOOKUP(PARAMETRI!$A15,CY$4:DA$1003,3,FALSE),"")</f>
        <v/>
      </c>
      <c r="DD15" s="12">
        <f>SUM(IF(CLASSIFICHE!$O$25=DE15,TRUE,FALSE),DD14)</f>
        <v>0</v>
      </c>
      <c r="DE15" s="31" t="str">
        <f>IFERROR(INDEX(generale!$A$5:$I$1002,CLASSIFICHE!$Z14,5),"")</f>
        <v>ALTO LAZIO A.S.D.</v>
      </c>
      <c r="DF15" s="13">
        <f>IFERROR(INDEX(generale!$A$5:$I$1002,CLASSIFICHE!$Z14,7),"")</f>
        <v>2.6550925925925926E-2</v>
      </c>
      <c r="DG15" s="15" t="str">
        <f>IFERROR(VLOOKUP(PARAMETRI!$A15,DD$4:DF$1003,2,FALSE),"")</f>
        <v/>
      </c>
      <c r="DH15" s="13" t="str">
        <f>IFERROR(VLOOKUP(PARAMETRI!$A15,DD$4:DF$1003,3,FALSE),"")</f>
        <v/>
      </c>
    </row>
    <row r="16" spans="1:112">
      <c r="A16" s="12" t="str">
        <f>IFERROR(IF(A15+1&lt;=CLASSIFICHE!$L$21,A15+1,""),"")</f>
        <v/>
      </c>
      <c r="C16" s="63">
        <f>SUM(IF(CLASSIFICHE!$O$4=D16,TRUE,FALSE),C15)</f>
        <v>2</v>
      </c>
      <c r="D16" s="31" t="str">
        <f>IFERROR(INDEX(generale!$A$5:$I$1002,CLASSIFICHE!$Z15,5),"")</f>
        <v>POLISPORTIVA MONTALTO</v>
      </c>
      <c r="E16" s="13">
        <f>IFERROR(INDEX(generale!$A$5:$I$1002,CLASSIFICHE!$Z15,7),"")</f>
        <v>2.659722222222222E-2</v>
      </c>
      <c r="F16" s="68" t="str">
        <f>IFERROR(VLOOKUP(PARAMETRI!$A16,$C$4:$E$1003,2,FALSE),"")</f>
        <v/>
      </c>
      <c r="G16" s="65" t="str">
        <f>IFERROR(VLOOKUP(PARAMETRI!$A16,$C$4:$E$1003,3,FALSE),"")</f>
        <v/>
      </c>
      <c r="H16" s="12">
        <f>SUM(IF(CLASSIFICHE!$O$5=I16,TRUE,FALSE),H15)</f>
        <v>0</v>
      </c>
      <c r="I16" s="31" t="str">
        <f>IFERROR(INDEX(generale!$A$5:$I$1002,CLASSIFICHE!$Z15,5),"")</f>
        <v>POLISPORTIVA MONTALTO</v>
      </c>
      <c r="J16" s="13">
        <f>IFERROR(INDEX(generale!$A$5:$I$1002,CLASSIFICHE!$Z15,7),"")</f>
        <v>2.659722222222222E-2</v>
      </c>
      <c r="K16" s="15" t="str">
        <f>IFERROR(VLOOKUP(PARAMETRI!$A16,$H$4:$J$1003,2,FALSE),"")</f>
        <v/>
      </c>
      <c r="L16" s="13" t="str">
        <f>IFERROR(VLOOKUP(PARAMETRI!$A16,$H$4:$J$1003,3,FALSE),"")</f>
        <v/>
      </c>
      <c r="M16" s="12">
        <f>SUM(IF(CLASSIFICHE!$O$6=N16,TRUE,FALSE),M15)</f>
        <v>0</v>
      </c>
      <c r="N16" s="31" t="str">
        <f>IFERROR(INDEX(generale!$A$5:$I$1002,CLASSIFICHE!$Z15,5),"")</f>
        <v>POLISPORTIVA MONTALTO</v>
      </c>
      <c r="O16" s="13">
        <f>IFERROR(INDEX(generale!$A$5:$I$1002,CLASSIFICHE!$Z15,7),"")</f>
        <v>2.659722222222222E-2</v>
      </c>
      <c r="P16" s="14" t="str">
        <f>IFERROR(VLOOKUP(PARAMETRI!$A16,$M$4:$O$1003,2,FALSE),"")</f>
        <v/>
      </c>
      <c r="Q16" s="13" t="str">
        <f>IFERROR(VLOOKUP(PARAMETRI!$A16,$M$4:$O$1003,3,FALSE),"")</f>
        <v/>
      </c>
      <c r="R16" s="12">
        <f>SUM(IF(CLASSIFICHE!$O$7=S16,TRUE,FALSE),R15)</f>
        <v>0</v>
      </c>
      <c r="S16" s="31" t="str">
        <f>IFERROR(INDEX(generale!$A$5:$I$1002,CLASSIFICHE!$Z15,5),"")</f>
        <v>POLISPORTIVA MONTALTO</v>
      </c>
      <c r="T16" s="13">
        <f>IFERROR(INDEX(generale!$A$5:$I$1002,CLASSIFICHE!$Z15,7),"")</f>
        <v>2.659722222222222E-2</v>
      </c>
      <c r="U16" s="14" t="str">
        <f>IFERROR(VLOOKUP(PARAMETRI!$A16,$R$4:$T$1003,2,FALSE),"")</f>
        <v/>
      </c>
      <c r="V16" s="13" t="str">
        <f>IFERROR(VLOOKUP(PARAMETRI!$A16,$R$4:$T$1003,3,FALSE),"")</f>
        <v/>
      </c>
      <c r="W16" s="12">
        <f>SUM(IF(CLASSIFICHE!$O$8=X16,TRUE,FALSE),W15)</f>
        <v>0</v>
      </c>
      <c r="X16" s="31" t="str">
        <f>IFERROR(INDEX(generale!$A$5:$I$1002,CLASSIFICHE!$Z15,5),"")</f>
        <v>POLISPORTIVA MONTALTO</v>
      </c>
      <c r="Y16" s="13">
        <f>IFERROR(INDEX(generale!$A$5:$I$1002,CLASSIFICHE!$Z15,7),"")</f>
        <v>2.659722222222222E-2</v>
      </c>
      <c r="Z16" s="15" t="str">
        <f>IFERROR(VLOOKUP(PARAMETRI!$A16,$W$4:$Y$1003,2,FALSE),"")</f>
        <v/>
      </c>
      <c r="AA16" s="13" t="str">
        <f>IFERROR(VLOOKUP(PARAMETRI!$A16,$W$4:$Y$1003,3,FALSE),"")</f>
        <v/>
      </c>
      <c r="AB16" s="12">
        <f>SUM(IF(CLASSIFICHE!$O$9=AC16,TRUE,FALSE),AB15)</f>
        <v>2</v>
      </c>
      <c r="AC16" s="31" t="str">
        <f>IFERROR(INDEX(generale!$A$5:$I$1002,CLASSIFICHE!$Z15,5),"")</f>
        <v>POLISPORTIVA MONTALTO</v>
      </c>
      <c r="AD16" s="13">
        <f>IFERROR(INDEX(generale!$A$5:$I$1002,CLASSIFICHE!$Z15,7),"")</f>
        <v>2.659722222222222E-2</v>
      </c>
      <c r="AE16" s="15" t="str">
        <f>IFERROR(VLOOKUP(PARAMETRI!$A16,$AB$4:$AD$1003,2,FALSE),"")</f>
        <v/>
      </c>
      <c r="AF16" s="13" t="str">
        <f>IFERROR(VLOOKUP(PARAMETRI!$A16,$AB$4:$AD$1003,3,FALSE),"")</f>
        <v/>
      </c>
      <c r="AG16" s="12">
        <f>SUM(IF(CLASSIFICHE!$O$10=AH16,TRUE,FALSE),AG15)</f>
        <v>0</v>
      </c>
      <c r="AH16" s="31" t="str">
        <f>IFERROR(INDEX(generale!$A$5:$I$1002,CLASSIFICHE!$Z15,5),"")</f>
        <v>POLISPORTIVA MONTALTO</v>
      </c>
      <c r="AI16" s="13">
        <f>IFERROR(INDEX(generale!$A$5:$I$1002,CLASSIFICHE!$Z15,7),"")</f>
        <v>2.659722222222222E-2</v>
      </c>
      <c r="AJ16" s="15" t="str">
        <f>IFERROR(VLOOKUP(PARAMETRI!$A16,AG$4:AI$1003,2,FALSE),"")</f>
        <v/>
      </c>
      <c r="AK16" s="13" t="str">
        <f>IFERROR(VLOOKUP(PARAMETRI!$A16,AG$4:AI$1003,3,FALSE),"")</f>
        <v/>
      </c>
      <c r="AL16" s="12">
        <f>SUM(IF(CLASSIFICHE!$O$11=AM16,TRUE,FALSE),AL15)</f>
        <v>0</v>
      </c>
      <c r="AM16" s="31" t="str">
        <f>IFERROR(INDEX(generale!$A$5:$I$1002,CLASSIFICHE!$Z15,5),"")</f>
        <v>POLISPORTIVA MONTALTO</v>
      </c>
      <c r="AN16" s="13">
        <f>IFERROR(INDEX(generale!$A$5:$I$1002,CLASSIFICHE!$Z15,7),"")</f>
        <v>2.659722222222222E-2</v>
      </c>
      <c r="AO16" s="15" t="str">
        <f>IFERROR(VLOOKUP(PARAMETRI!$A16,AL$4:AN$1003,2,FALSE),"")</f>
        <v/>
      </c>
      <c r="AP16" s="13" t="str">
        <f>IFERROR(VLOOKUP(PARAMETRI!$A16,AL$4:AN$1003,3,FALSE),"")</f>
        <v/>
      </c>
      <c r="AQ16" s="12">
        <f>SUM(IF(CLASSIFICHE!$O$12=AR16,TRUE,FALSE),AQ15)</f>
        <v>0</v>
      </c>
      <c r="AR16" s="31" t="str">
        <f>IFERROR(INDEX(generale!$A$5:$I$1002,CLASSIFICHE!$Z15,5),"")</f>
        <v>POLISPORTIVA MONTALTO</v>
      </c>
      <c r="AS16" s="13">
        <f>IFERROR(INDEX(generale!$A$5:$I$1002,CLASSIFICHE!$Z15,7),"")</f>
        <v>2.659722222222222E-2</v>
      </c>
      <c r="AT16" s="15" t="str">
        <f>IFERROR(VLOOKUP(PARAMETRI!$A16,AQ$4:AS$1003,2,FALSE),"")</f>
        <v/>
      </c>
      <c r="AU16" s="13" t="str">
        <f>IFERROR(VLOOKUP(PARAMETRI!$A16,AQ$4:AS$1003,3,FALSE),"")</f>
        <v/>
      </c>
      <c r="AV16" s="12">
        <f>SUM(IF(CLASSIFICHE!$O$13=AW16,TRUE,FALSE),AV15)</f>
        <v>0</v>
      </c>
      <c r="AW16" s="31" t="str">
        <f>IFERROR(INDEX(generale!$A$5:$I$1002,CLASSIFICHE!$Z15,5),"")</f>
        <v>POLISPORTIVA MONTALTO</v>
      </c>
      <c r="AX16" s="13">
        <f>IFERROR(INDEX(generale!$A$5:$I$1002,CLASSIFICHE!$Z15,7),"")</f>
        <v>2.659722222222222E-2</v>
      </c>
      <c r="AY16" s="14" t="str">
        <f>IFERROR(VLOOKUP(PARAMETRI!$A16,AV$4:AX$1003,2,FALSE),"")</f>
        <v/>
      </c>
      <c r="AZ16" s="13" t="str">
        <f>IFERROR(VLOOKUP(PARAMETRI!$A16,AV$4:AX$1003,3,FALSE),"")</f>
        <v/>
      </c>
      <c r="BA16" s="12">
        <f>SUM(IF(CLASSIFICHE!$O$14=BB16,TRUE,FALSE),BA15)</f>
        <v>0</v>
      </c>
      <c r="BB16" s="31" t="str">
        <f>IFERROR(INDEX(generale!$A$5:$I$1002,CLASSIFICHE!$Z15,5),"")</f>
        <v>POLISPORTIVA MONTALTO</v>
      </c>
      <c r="BC16" s="13">
        <f>IFERROR(INDEX(generale!$A$5:$I$1002,CLASSIFICHE!$Z15,7),"")</f>
        <v>2.659722222222222E-2</v>
      </c>
      <c r="BD16" s="14" t="str">
        <f>IFERROR(VLOOKUP(PARAMETRI!$A16,BA$4:BC$1003,2,FALSE),"")</f>
        <v/>
      </c>
      <c r="BE16" s="13" t="str">
        <f>IFERROR(VLOOKUP(PARAMETRI!$A16,BA$4:BC$1003,3,FALSE),"")</f>
        <v/>
      </c>
      <c r="BF16" s="12">
        <f>SUM(IF(CLASSIFICHE!$O$15=BG16,TRUE,FALSE),BF15)</f>
        <v>0</v>
      </c>
      <c r="BG16" s="31" t="str">
        <f>IFERROR(INDEX(generale!$A$5:$I$1002,CLASSIFICHE!$Z15,5),"")</f>
        <v>POLISPORTIVA MONTALTO</v>
      </c>
      <c r="BH16" s="13">
        <f>IFERROR(INDEX(generale!$A$5:$I$1002,CLASSIFICHE!$Z15,7),"")</f>
        <v>2.659722222222222E-2</v>
      </c>
      <c r="BI16" s="14" t="str">
        <f>IFERROR(VLOOKUP(PARAMETRI!$A16,BF$4:BH$1003,2,FALSE),"")</f>
        <v/>
      </c>
      <c r="BJ16" s="13" t="str">
        <f>IFERROR(VLOOKUP(PARAMETRI!$A16,BF$4:BH$1003,3,FALSE),"")</f>
        <v/>
      </c>
      <c r="BK16" s="12">
        <f>SUM(IF(CLASSIFICHE!$O$16=BL16,TRUE,FALSE),BK15)</f>
        <v>0</v>
      </c>
      <c r="BL16" s="31" t="str">
        <f>IFERROR(INDEX(generale!$A$5:$I$1002,CLASSIFICHE!$Z15,5),"")</f>
        <v>POLISPORTIVA MONTALTO</v>
      </c>
      <c r="BM16" s="13">
        <f>IFERROR(INDEX(generale!$A$5:$I$1002,CLASSIFICHE!$Z15,7),"")</f>
        <v>2.659722222222222E-2</v>
      </c>
      <c r="BN16" s="14" t="str">
        <f>IFERROR(VLOOKUP(PARAMETRI!$A16,BK$4:BM$1003,2,FALSE),"")</f>
        <v/>
      </c>
      <c r="BO16" s="13" t="str">
        <f>IFERROR(VLOOKUP(PARAMETRI!$A16,BK$4:BM$1003,3,FALSE),"")</f>
        <v/>
      </c>
      <c r="BP16" s="12">
        <f>SUM(IF(CLASSIFICHE!$O$17=BQ16,TRUE,FALSE),BP15)</f>
        <v>0</v>
      </c>
      <c r="BQ16" s="31" t="str">
        <f>IFERROR(INDEX(generale!$A$5:$I$1002,CLASSIFICHE!$Z15,5),"")</f>
        <v>POLISPORTIVA MONTALTO</v>
      </c>
      <c r="BR16" s="13">
        <f>IFERROR(INDEX(generale!$A$5:$I$1002,CLASSIFICHE!$Z15,7),"")</f>
        <v>2.659722222222222E-2</v>
      </c>
      <c r="BS16" s="15" t="str">
        <f>IFERROR(VLOOKUP(PARAMETRI!$A16,BP$4:BR$1003,2,FALSE),"")</f>
        <v/>
      </c>
      <c r="BT16" s="12" t="str">
        <f>IFERROR(VLOOKUP(PARAMETRI!$A16,BP$4:BR$1003,3,FALSE),"")</f>
        <v/>
      </c>
      <c r="BU16" s="12">
        <f>SUM(IF(CLASSIFICHE!$O$18=BV16,TRUE,FALSE),BU15)</f>
        <v>0</v>
      </c>
      <c r="BV16" s="31" t="str">
        <f>IFERROR(INDEX(generale!$A$5:$I$1002,CLASSIFICHE!$Z15,5),"")</f>
        <v>POLISPORTIVA MONTALTO</v>
      </c>
      <c r="BW16" s="13">
        <f>IFERROR(INDEX(generale!$A$5:$I$1002,CLASSIFICHE!$Z15,7),"")</f>
        <v>2.659722222222222E-2</v>
      </c>
      <c r="BX16" s="15" t="str">
        <f>IFERROR(VLOOKUP(PARAMETRI!$A16,BU$4:BW$1003,2,FALSE),"")</f>
        <v/>
      </c>
      <c r="BY16" s="12" t="str">
        <f>IFERROR(VLOOKUP(PARAMETRI!$A16,BU$4:BW$1003,3,FALSE),"")</f>
        <v/>
      </c>
      <c r="BZ16" s="12">
        <f>SUM(IF(CLASSIFICHE!$O$19=CA16,TRUE,FALSE),BZ15)</f>
        <v>0</v>
      </c>
      <c r="CA16" s="31" t="str">
        <f>IFERROR(INDEX(generale!$A$5:$I$1002,CLASSIFICHE!$Z15,5),"")</f>
        <v>POLISPORTIVA MONTALTO</v>
      </c>
      <c r="CB16" s="13">
        <f>IFERROR(INDEX(generale!$A$5:$I$1002,CLASSIFICHE!$Z15,7),"")</f>
        <v>2.659722222222222E-2</v>
      </c>
      <c r="CC16" s="15" t="str">
        <f>IFERROR(VLOOKUP(PARAMETRI!$A16,BZ$4:CB$1003,2,FALSE),"")</f>
        <v/>
      </c>
      <c r="CD16" s="13" t="str">
        <f>IFERROR(VLOOKUP(PARAMETRI!$A16,BZ$4:CB$1003,3,FALSE),"")</f>
        <v/>
      </c>
      <c r="CE16" s="12">
        <f>SUM(IF(CLASSIFICHE!$O$20=CF16,TRUE,FALSE),CE15)</f>
        <v>0</v>
      </c>
      <c r="CF16" s="31" t="str">
        <f>IFERROR(INDEX(generale!$A$5:$I$1002,CLASSIFICHE!$Z15,5),"")</f>
        <v>POLISPORTIVA MONTALTO</v>
      </c>
      <c r="CG16" s="13">
        <f>IFERROR(INDEX(generale!$A$5:$I$1002,CLASSIFICHE!$Z15,7),"")</f>
        <v>2.659722222222222E-2</v>
      </c>
      <c r="CH16" s="15" t="str">
        <f>IFERROR(VLOOKUP(PARAMETRI!$A16,CE$4:CG$1003,2,FALSE),"")</f>
        <v/>
      </c>
      <c r="CI16" s="13" t="str">
        <f>IFERROR(VLOOKUP(PARAMETRI!$A16,CE$4:CG$1003,3,FALSE),"")</f>
        <v/>
      </c>
      <c r="CJ16" s="12">
        <f>SUM(IF(CLASSIFICHE!$O$21=CK16,TRUE,FALSE),CJ15)</f>
        <v>0</v>
      </c>
      <c r="CK16" s="31" t="str">
        <f>IFERROR(INDEX(generale!$A$5:$I$1002,CLASSIFICHE!$Z15,5),"")</f>
        <v>POLISPORTIVA MONTALTO</v>
      </c>
      <c r="CL16" s="13">
        <f>IFERROR(INDEX(generale!$A$5:$I$1002,CLASSIFICHE!$Z15,7),"")</f>
        <v>2.659722222222222E-2</v>
      </c>
      <c r="CM16" s="15" t="str">
        <f>IFERROR(VLOOKUP(PARAMETRI!$A16,CJ$4:CL$1003,2,FALSE),"")</f>
        <v/>
      </c>
      <c r="CN16" s="13" t="str">
        <f>IFERROR(VLOOKUP(PARAMETRI!$A16,CJ$4:CL$1003,3,FALSE),"")</f>
        <v/>
      </c>
      <c r="CO16" s="12">
        <f>SUM(IF(CLASSIFICHE!$O$22=CP16,TRUE,FALSE),CO15)</f>
        <v>0</v>
      </c>
      <c r="CP16" s="31" t="str">
        <f>IFERROR(INDEX(generale!$A$5:$I$1002,CLASSIFICHE!$Z15,5),"")</f>
        <v>POLISPORTIVA MONTALTO</v>
      </c>
      <c r="CQ16" s="13">
        <f>IFERROR(INDEX(generale!$A$5:$I$1002,CLASSIFICHE!$Z15,7),"")</f>
        <v>2.659722222222222E-2</v>
      </c>
      <c r="CR16" s="15" t="str">
        <f>IFERROR(VLOOKUP(PARAMETRI!$A16,CO$4:CQ$1003,2,FALSE),"")</f>
        <v/>
      </c>
      <c r="CS16" s="13" t="str">
        <f>IFERROR(VLOOKUP(PARAMETRI!$A16,CO$4:CQ$1003,3,FALSE),"")</f>
        <v/>
      </c>
      <c r="CT16" s="12">
        <f>SUM(IF(CLASSIFICHE!$O$23=CU16,TRUE,FALSE),CT15)</f>
        <v>0</v>
      </c>
      <c r="CU16" s="31" t="str">
        <f>IFERROR(INDEX(generale!$A$5:$I$1002,CLASSIFICHE!$Z15,5),"")</f>
        <v>POLISPORTIVA MONTALTO</v>
      </c>
      <c r="CV16" s="13">
        <f>IFERROR(INDEX(generale!$A$5:$I$1002,CLASSIFICHE!$Z15,7),"")</f>
        <v>2.659722222222222E-2</v>
      </c>
      <c r="CW16" s="15" t="str">
        <f>IFERROR(VLOOKUP(PARAMETRI!$A16,CT$4:CV$1003,2,FALSE),"")</f>
        <v/>
      </c>
      <c r="CX16" s="13" t="str">
        <f>IFERROR(VLOOKUP(PARAMETRI!$A16,CT$4:CV$1003,3,FALSE),"")</f>
        <v/>
      </c>
      <c r="CY16" s="12">
        <f>SUM(IF(CLASSIFICHE!$O$24=CZ16,TRUE,FALSE),CY15)</f>
        <v>0</v>
      </c>
      <c r="CZ16" s="31" t="str">
        <f>IFERROR(INDEX(generale!$A$5:$I$1002,CLASSIFICHE!$Z15,5),"")</f>
        <v>POLISPORTIVA MONTALTO</v>
      </c>
      <c r="DA16" s="13">
        <f>IFERROR(INDEX(generale!$A$5:$I$1002,CLASSIFICHE!$Z15,7),"")</f>
        <v>2.659722222222222E-2</v>
      </c>
      <c r="DB16" s="15" t="str">
        <f>IFERROR(VLOOKUP(PARAMETRI!$A16,CY$4:DA$1003,2,FALSE),"")</f>
        <v/>
      </c>
      <c r="DC16" s="13" t="str">
        <f>IFERROR(VLOOKUP(PARAMETRI!$A16,CY$4:DA$1003,3,FALSE),"")</f>
        <v/>
      </c>
      <c r="DD16" s="12">
        <f>SUM(IF(CLASSIFICHE!$O$25=DE16,TRUE,FALSE),DD15)</f>
        <v>0</v>
      </c>
      <c r="DE16" s="31" t="str">
        <f>IFERROR(INDEX(generale!$A$5:$I$1002,CLASSIFICHE!$Z15,5),"")</f>
        <v>POLISPORTIVA MONTALTO</v>
      </c>
      <c r="DF16" s="13">
        <f>IFERROR(INDEX(generale!$A$5:$I$1002,CLASSIFICHE!$Z15,7),"")</f>
        <v>2.659722222222222E-2</v>
      </c>
      <c r="DG16" s="15" t="str">
        <f>IFERROR(VLOOKUP(PARAMETRI!$A16,DD$4:DF$1003,2,FALSE),"")</f>
        <v/>
      </c>
      <c r="DH16" s="13" t="str">
        <f>IFERROR(VLOOKUP(PARAMETRI!$A16,DD$4:DF$1003,3,FALSE),"")</f>
        <v/>
      </c>
    </row>
    <row r="17" spans="1:112">
      <c r="A17" s="12" t="str">
        <f>IFERROR(IF(A16+1&lt;=CLASSIFICHE!$L$21,A16+1,""),"")</f>
        <v/>
      </c>
      <c r="C17" s="63">
        <f>SUM(IF(CLASSIFICHE!$O$4=D17,TRUE,FALSE),C16)</f>
        <v>2</v>
      </c>
      <c r="D17" s="31">
        <f>IFERROR(INDEX(generale!$A$5:$I$1002,CLASSIFICHE!$Z16,5),"")</f>
        <v>0</v>
      </c>
      <c r="E17" s="13">
        <f>IFERROR(INDEX(generale!$A$5:$I$1002,CLASSIFICHE!$Z16,7),"")</f>
        <v>2.6712962962962966E-2</v>
      </c>
      <c r="F17" s="68" t="str">
        <f>IFERROR(VLOOKUP(PARAMETRI!$A17,$C$4:$E$1003,2,FALSE),"")</f>
        <v/>
      </c>
      <c r="G17" s="65" t="str">
        <f>IFERROR(VLOOKUP(PARAMETRI!$A17,$C$4:$E$1003,3,FALSE),"")</f>
        <v/>
      </c>
      <c r="H17" s="12">
        <f>SUM(IF(CLASSIFICHE!$O$5=I17,TRUE,FALSE),H16)</f>
        <v>0</v>
      </c>
      <c r="I17" s="31">
        <f>IFERROR(INDEX(generale!$A$5:$I$1002,CLASSIFICHE!$Z16,5),"")</f>
        <v>0</v>
      </c>
      <c r="J17" s="13">
        <f>IFERROR(INDEX(generale!$A$5:$I$1002,CLASSIFICHE!$Z16,7),"")</f>
        <v>2.6712962962962966E-2</v>
      </c>
      <c r="K17" s="15" t="str">
        <f>IFERROR(VLOOKUP(PARAMETRI!$A17,$H$4:$J$1003,2,FALSE),"")</f>
        <v/>
      </c>
      <c r="L17" s="13" t="str">
        <f>IFERROR(VLOOKUP(PARAMETRI!$A17,$H$4:$J$1003,3,FALSE),"")</f>
        <v/>
      </c>
      <c r="M17" s="12">
        <f>SUM(IF(CLASSIFICHE!$O$6=N17,TRUE,FALSE),M16)</f>
        <v>0</v>
      </c>
      <c r="N17" s="31">
        <f>IFERROR(INDEX(generale!$A$5:$I$1002,CLASSIFICHE!$Z16,5),"")</f>
        <v>0</v>
      </c>
      <c r="O17" s="13">
        <f>IFERROR(INDEX(generale!$A$5:$I$1002,CLASSIFICHE!$Z16,7),"")</f>
        <v>2.6712962962962966E-2</v>
      </c>
      <c r="P17" s="14" t="str">
        <f>IFERROR(VLOOKUP(PARAMETRI!$A17,$M$4:$O$1003,2,FALSE),"")</f>
        <v/>
      </c>
      <c r="Q17" s="13" t="str">
        <f>IFERROR(VLOOKUP(PARAMETRI!$A17,$M$4:$O$1003,3,FALSE),"")</f>
        <v/>
      </c>
      <c r="R17" s="12">
        <f>SUM(IF(CLASSIFICHE!$O$7=S17,TRUE,FALSE),R16)</f>
        <v>0</v>
      </c>
      <c r="S17" s="31">
        <f>IFERROR(INDEX(generale!$A$5:$I$1002,CLASSIFICHE!$Z16,5),"")</f>
        <v>0</v>
      </c>
      <c r="T17" s="13">
        <f>IFERROR(INDEX(generale!$A$5:$I$1002,CLASSIFICHE!$Z16,7),"")</f>
        <v>2.6712962962962966E-2</v>
      </c>
      <c r="U17" s="14" t="str">
        <f>IFERROR(VLOOKUP(PARAMETRI!$A17,$R$4:$T$1003,2,FALSE),"")</f>
        <v/>
      </c>
      <c r="V17" s="13" t="str">
        <f>IFERROR(VLOOKUP(PARAMETRI!$A17,$R$4:$T$1003,3,FALSE),"")</f>
        <v/>
      </c>
      <c r="W17" s="12">
        <f>SUM(IF(CLASSIFICHE!$O$8=X17,TRUE,FALSE),W16)</f>
        <v>0</v>
      </c>
      <c r="X17" s="31">
        <f>IFERROR(INDEX(generale!$A$5:$I$1002,CLASSIFICHE!$Z16,5),"")</f>
        <v>0</v>
      </c>
      <c r="Y17" s="13">
        <f>IFERROR(INDEX(generale!$A$5:$I$1002,CLASSIFICHE!$Z16,7),"")</f>
        <v>2.6712962962962966E-2</v>
      </c>
      <c r="Z17" s="15" t="str">
        <f>IFERROR(VLOOKUP(PARAMETRI!$A17,$W$4:$Y$1003,2,FALSE),"")</f>
        <v/>
      </c>
      <c r="AA17" s="13" t="str">
        <f>IFERROR(VLOOKUP(PARAMETRI!$A17,$W$4:$Y$1003,3,FALSE),"")</f>
        <v/>
      </c>
      <c r="AB17" s="12">
        <f>SUM(IF(CLASSIFICHE!$O$9=AC17,TRUE,FALSE),AB16)</f>
        <v>2</v>
      </c>
      <c r="AC17" s="31">
        <f>IFERROR(INDEX(generale!$A$5:$I$1002,CLASSIFICHE!$Z16,5),"")</f>
        <v>0</v>
      </c>
      <c r="AD17" s="13">
        <f>IFERROR(INDEX(generale!$A$5:$I$1002,CLASSIFICHE!$Z16,7),"")</f>
        <v>2.6712962962962966E-2</v>
      </c>
      <c r="AE17" s="15" t="str">
        <f>IFERROR(VLOOKUP(PARAMETRI!$A17,$AB$4:$AD$1003,2,FALSE),"")</f>
        <v/>
      </c>
      <c r="AF17" s="13" t="str">
        <f>IFERROR(VLOOKUP(PARAMETRI!$A17,$AB$4:$AD$1003,3,FALSE),"")</f>
        <v/>
      </c>
      <c r="AG17" s="12">
        <f>SUM(IF(CLASSIFICHE!$O$10=AH17,TRUE,FALSE),AG16)</f>
        <v>0</v>
      </c>
      <c r="AH17" s="31">
        <f>IFERROR(INDEX(generale!$A$5:$I$1002,CLASSIFICHE!$Z16,5),"")</f>
        <v>0</v>
      </c>
      <c r="AI17" s="13">
        <f>IFERROR(INDEX(generale!$A$5:$I$1002,CLASSIFICHE!$Z16,7),"")</f>
        <v>2.6712962962962966E-2</v>
      </c>
      <c r="AJ17" s="15" t="str">
        <f>IFERROR(VLOOKUP(PARAMETRI!$A17,AG$4:AI$1003,2,FALSE),"")</f>
        <v/>
      </c>
      <c r="AK17" s="13" t="str">
        <f>IFERROR(VLOOKUP(PARAMETRI!$A17,AG$4:AI$1003,3,FALSE),"")</f>
        <v/>
      </c>
      <c r="AL17" s="12">
        <f>SUM(IF(CLASSIFICHE!$O$11=AM17,TRUE,FALSE),AL16)</f>
        <v>0</v>
      </c>
      <c r="AM17" s="31">
        <f>IFERROR(INDEX(generale!$A$5:$I$1002,CLASSIFICHE!$Z16,5),"")</f>
        <v>0</v>
      </c>
      <c r="AN17" s="13">
        <f>IFERROR(INDEX(generale!$A$5:$I$1002,CLASSIFICHE!$Z16,7),"")</f>
        <v>2.6712962962962966E-2</v>
      </c>
      <c r="AO17" s="15" t="str">
        <f>IFERROR(VLOOKUP(PARAMETRI!$A17,AL$4:AN$1003,2,FALSE),"")</f>
        <v/>
      </c>
      <c r="AP17" s="13" t="str">
        <f>IFERROR(VLOOKUP(PARAMETRI!$A17,AL$4:AN$1003,3,FALSE),"")</f>
        <v/>
      </c>
      <c r="AQ17" s="12">
        <f>SUM(IF(CLASSIFICHE!$O$12=AR17,TRUE,FALSE),AQ16)</f>
        <v>0</v>
      </c>
      <c r="AR17" s="31">
        <f>IFERROR(INDEX(generale!$A$5:$I$1002,CLASSIFICHE!$Z16,5),"")</f>
        <v>0</v>
      </c>
      <c r="AS17" s="13">
        <f>IFERROR(INDEX(generale!$A$5:$I$1002,CLASSIFICHE!$Z16,7),"")</f>
        <v>2.6712962962962966E-2</v>
      </c>
      <c r="AT17" s="15" t="str">
        <f>IFERROR(VLOOKUP(PARAMETRI!$A17,AQ$4:AS$1003,2,FALSE),"")</f>
        <v/>
      </c>
      <c r="AU17" s="13" t="str">
        <f>IFERROR(VLOOKUP(PARAMETRI!$A17,AQ$4:AS$1003,3,FALSE),"")</f>
        <v/>
      </c>
      <c r="AV17" s="12">
        <f>SUM(IF(CLASSIFICHE!$O$13=AW17,TRUE,FALSE),AV16)</f>
        <v>0</v>
      </c>
      <c r="AW17" s="31">
        <f>IFERROR(INDEX(generale!$A$5:$I$1002,CLASSIFICHE!$Z16,5),"")</f>
        <v>0</v>
      </c>
      <c r="AX17" s="13">
        <f>IFERROR(INDEX(generale!$A$5:$I$1002,CLASSIFICHE!$Z16,7),"")</f>
        <v>2.6712962962962966E-2</v>
      </c>
      <c r="AY17" s="14" t="str">
        <f>IFERROR(VLOOKUP(PARAMETRI!$A17,AV$4:AX$1003,2,FALSE),"")</f>
        <v/>
      </c>
      <c r="AZ17" s="13" t="str">
        <f>IFERROR(VLOOKUP(PARAMETRI!$A17,AV$4:AX$1003,3,FALSE),"")</f>
        <v/>
      </c>
      <c r="BA17" s="12">
        <f>SUM(IF(CLASSIFICHE!$O$14=BB17,TRUE,FALSE),BA16)</f>
        <v>0</v>
      </c>
      <c r="BB17" s="31">
        <f>IFERROR(INDEX(generale!$A$5:$I$1002,CLASSIFICHE!$Z16,5),"")</f>
        <v>0</v>
      </c>
      <c r="BC17" s="13">
        <f>IFERROR(INDEX(generale!$A$5:$I$1002,CLASSIFICHE!$Z16,7),"")</f>
        <v>2.6712962962962966E-2</v>
      </c>
      <c r="BD17" s="14" t="str">
        <f>IFERROR(VLOOKUP(PARAMETRI!$A17,BA$4:BC$1003,2,FALSE),"")</f>
        <v/>
      </c>
      <c r="BE17" s="13" t="str">
        <f>IFERROR(VLOOKUP(PARAMETRI!$A17,BA$4:BC$1003,3,FALSE),"")</f>
        <v/>
      </c>
      <c r="BF17" s="12">
        <f>SUM(IF(CLASSIFICHE!$O$15=BG17,TRUE,FALSE),BF16)</f>
        <v>0</v>
      </c>
      <c r="BG17" s="31">
        <f>IFERROR(INDEX(generale!$A$5:$I$1002,CLASSIFICHE!$Z16,5),"")</f>
        <v>0</v>
      </c>
      <c r="BH17" s="13">
        <f>IFERROR(INDEX(generale!$A$5:$I$1002,CLASSIFICHE!$Z16,7),"")</f>
        <v>2.6712962962962966E-2</v>
      </c>
      <c r="BI17" s="14" t="str">
        <f>IFERROR(VLOOKUP(PARAMETRI!$A17,BF$4:BH$1003,2,FALSE),"")</f>
        <v/>
      </c>
      <c r="BJ17" s="13" t="str">
        <f>IFERROR(VLOOKUP(PARAMETRI!$A17,BF$4:BH$1003,3,FALSE),"")</f>
        <v/>
      </c>
      <c r="BK17" s="12">
        <f>SUM(IF(CLASSIFICHE!$O$16=BL17,TRUE,FALSE),BK16)</f>
        <v>0</v>
      </c>
      <c r="BL17" s="31">
        <f>IFERROR(INDEX(generale!$A$5:$I$1002,CLASSIFICHE!$Z16,5),"")</f>
        <v>0</v>
      </c>
      <c r="BM17" s="13">
        <f>IFERROR(INDEX(generale!$A$5:$I$1002,CLASSIFICHE!$Z16,7),"")</f>
        <v>2.6712962962962966E-2</v>
      </c>
      <c r="BN17" s="14" t="str">
        <f>IFERROR(VLOOKUP(PARAMETRI!$A17,BK$4:BM$1003,2,FALSE),"")</f>
        <v/>
      </c>
      <c r="BO17" s="13" t="str">
        <f>IFERROR(VLOOKUP(PARAMETRI!$A17,BK$4:BM$1003,3,FALSE),"")</f>
        <v/>
      </c>
      <c r="BP17" s="12">
        <f>SUM(IF(CLASSIFICHE!$O$17=BQ17,TRUE,FALSE),BP16)</f>
        <v>0</v>
      </c>
      <c r="BQ17" s="31">
        <f>IFERROR(INDEX(generale!$A$5:$I$1002,CLASSIFICHE!$Z16,5),"")</f>
        <v>0</v>
      </c>
      <c r="BR17" s="13">
        <f>IFERROR(INDEX(generale!$A$5:$I$1002,CLASSIFICHE!$Z16,7),"")</f>
        <v>2.6712962962962966E-2</v>
      </c>
      <c r="BS17" s="15" t="str">
        <f>IFERROR(VLOOKUP(PARAMETRI!$A17,BP$4:BR$1003,2,FALSE),"")</f>
        <v/>
      </c>
      <c r="BT17" s="12" t="str">
        <f>IFERROR(VLOOKUP(PARAMETRI!$A17,BP$4:BR$1003,3,FALSE),"")</f>
        <v/>
      </c>
      <c r="BU17" s="12">
        <f>SUM(IF(CLASSIFICHE!$O$18=BV17,TRUE,FALSE),BU16)</f>
        <v>0</v>
      </c>
      <c r="BV17" s="31">
        <f>IFERROR(INDEX(generale!$A$5:$I$1002,CLASSIFICHE!$Z16,5),"")</f>
        <v>0</v>
      </c>
      <c r="BW17" s="13">
        <f>IFERROR(INDEX(generale!$A$5:$I$1002,CLASSIFICHE!$Z16,7),"")</f>
        <v>2.6712962962962966E-2</v>
      </c>
      <c r="BX17" s="15" t="str">
        <f>IFERROR(VLOOKUP(PARAMETRI!$A17,BU$4:BW$1003,2,FALSE),"")</f>
        <v/>
      </c>
      <c r="BY17" s="12" t="str">
        <f>IFERROR(VLOOKUP(PARAMETRI!$A17,BU$4:BW$1003,3,FALSE),"")</f>
        <v/>
      </c>
      <c r="BZ17" s="12">
        <f>SUM(IF(CLASSIFICHE!$O$19=CA17,TRUE,FALSE),BZ16)</f>
        <v>0</v>
      </c>
      <c r="CA17" s="31">
        <f>IFERROR(INDEX(generale!$A$5:$I$1002,CLASSIFICHE!$Z16,5),"")</f>
        <v>0</v>
      </c>
      <c r="CB17" s="13">
        <f>IFERROR(INDEX(generale!$A$5:$I$1002,CLASSIFICHE!$Z16,7),"")</f>
        <v>2.6712962962962966E-2</v>
      </c>
      <c r="CC17" s="15" t="str">
        <f>IFERROR(VLOOKUP(PARAMETRI!$A17,BZ$4:CB$1003,2,FALSE),"")</f>
        <v/>
      </c>
      <c r="CD17" s="13" t="str">
        <f>IFERROR(VLOOKUP(PARAMETRI!$A17,BZ$4:CB$1003,3,FALSE),"")</f>
        <v/>
      </c>
      <c r="CE17" s="12">
        <f>SUM(IF(CLASSIFICHE!$O$20=CF17,TRUE,FALSE),CE16)</f>
        <v>0</v>
      </c>
      <c r="CF17" s="31">
        <f>IFERROR(INDEX(generale!$A$5:$I$1002,CLASSIFICHE!$Z16,5),"")</f>
        <v>0</v>
      </c>
      <c r="CG17" s="13">
        <f>IFERROR(INDEX(generale!$A$5:$I$1002,CLASSIFICHE!$Z16,7),"")</f>
        <v>2.6712962962962966E-2</v>
      </c>
      <c r="CH17" s="15" t="str">
        <f>IFERROR(VLOOKUP(PARAMETRI!$A17,CE$4:CG$1003,2,FALSE),"")</f>
        <v/>
      </c>
      <c r="CI17" s="13" t="str">
        <f>IFERROR(VLOOKUP(PARAMETRI!$A17,CE$4:CG$1003,3,FALSE),"")</f>
        <v/>
      </c>
      <c r="CJ17" s="12">
        <f>SUM(IF(CLASSIFICHE!$O$21=CK17,TRUE,FALSE),CJ16)</f>
        <v>0</v>
      </c>
      <c r="CK17" s="31">
        <f>IFERROR(INDEX(generale!$A$5:$I$1002,CLASSIFICHE!$Z16,5),"")</f>
        <v>0</v>
      </c>
      <c r="CL17" s="13">
        <f>IFERROR(INDEX(generale!$A$5:$I$1002,CLASSIFICHE!$Z16,7),"")</f>
        <v>2.6712962962962966E-2</v>
      </c>
      <c r="CM17" s="15" t="str">
        <f>IFERROR(VLOOKUP(PARAMETRI!$A17,CJ$4:CL$1003,2,FALSE),"")</f>
        <v/>
      </c>
      <c r="CN17" s="13" t="str">
        <f>IFERROR(VLOOKUP(PARAMETRI!$A17,CJ$4:CL$1003,3,FALSE),"")</f>
        <v/>
      </c>
      <c r="CO17" s="12">
        <f>SUM(IF(CLASSIFICHE!$O$22=CP17,TRUE,FALSE),CO16)</f>
        <v>0</v>
      </c>
      <c r="CP17" s="31">
        <f>IFERROR(INDEX(generale!$A$5:$I$1002,CLASSIFICHE!$Z16,5),"")</f>
        <v>0</v>
      </c>
      <c r="CQ17" s="13">
        <f>IFERROR(INDEX(generale!$A$5:$I$1002,CLASSIFICHE!$Z16,7),"")</f>
        <v>2.6712962962962966E-2</v>
      </c>
      <c r="CR17" s="15" t="str">
        <f>IFERROR(VLOOKUP(PARAMETRI!$A17,CO$4:CQ$1003,2,FALSE),"")</f>
        <v/>
      </c>
      <c r="CS17" s="13" t="str">
        <f>IFERROR(VLOOKUP(PARAMETRI!$A17,CO$4:CQ$1003,3,FALSE),"")</f>
        <v/>
      </c>
      <c r="CT17" s="12">
        <f>SUM(IF(CLASSIFICHE!$O$23=CU17,TRUE,FALSE),CT16)</f>
        <v>0</v>
      </c>
      <c r="CU17" s="31">
        <f>IFERROR(INDEX(generale!$A$5:$I$1002,CLASSIFICHE!$Z16,5),"")</f>
        <v>0</v>
      </c>
      <c r="CV17" s="13">
        <f>IFERROR(INDEX(generale!$A$5:$I$1002,CLASSIFICHE!$Z16,7),"")</f>
        <v>2.6712962962962966E-2</v>
      </c>
      <c r="CW17" s="15" t="str">
        <f>IFERROR(VLOOKUP(PARAMETRI!$A17,CT$4:CV$1003,2,FALSE),"")</f>
        <v/>
      </c>
      <c r="CX17" s="13" t="str">
        <f>IFERROR(VLOOKUP(PARAMETRI!$A17,CT$4:CV$1003,3,FALSE),"")</f>
        <v/>
      </c>
      <c r="CY17" s="12">
        <f>SUM(IF(CLASSIFICHE!$O$24=CZ17,TRUE,FALSE),CY16)</f>
        <v>0</v>
      </c>
      <c r="CZ17" s="31">
        <f>IFERROR(INDEX(generale!$A$5:$I$1002,CLASSIFICHE!$Z16,5),"")</f>
        <v>0</v>
      </c>
      <c r="DA17" s="13">
        <f>IFERROR(INDEX(generale!$A$5:$I$1002,CLASSIFICHE!$Z16,7),"")</f>
        <v>2.6712962962962966E-2</v>
      </c>
      <c r="DB17" s="15" t="str">
        <f>IFERROR(VLOOKUP(PARAMETRI!$A17,CY$4:DA$1003,2,FALSE),"")</f>
        <v/>
      </c>
      <c r="DC17" s="13" t="str">
        <f>IFERROR(VLOOKUP(PARAMETRI!$A17,CY$4:DA$1003,3,FALSE),"")</f>
        <v/>
      </c>
      <c r="DD17" s="12">
        <f>SUM(IF(CLASSIFICHE!$O$25=DE17,TRUE,FALSE),DD16)</f>
        <v>0</v>
      </c>
      <c r="DE17" s="31">
        <f>IFERROR(INDEX(generale!$A$5:$I$1002,CLASSIFICHE!$Z16,5),"")</f>
        <v>0</v>
      </c>
      <c r="DF17" s="13">
        <f>IFERROR(INDEX(generale!$A$5:$I$1002,CLASSIFICHE!$Z16,7),"")</f>
        <v>2.6712962962962966E-2</v>
      </c>
      <c r="DG17" s="15" t="str">
        <f>IFERROR(VLOOKUP(PARAMETRI!$A17,DD$4:DF$1003,2,FALSE),"")</f>
        <v/>
      </c>
      <c r="DH17" s="13" t="str">
        <f>IFERROR(VLOOKUP(PARAMETRI!$A17,DD$4:DF$1003,3,FALSE),"")</f>
        <v/>
      </c>
    </row>
    <row r="18" spans="1:112">
      <c r="A18" s="12" t="str">
        <f>IFERROR(IF(A17+1&lt;=CLASSIFICHE!$L$21,A17+1,""),"")</f>
        <v/>
      </c>
      <c r="C18" s="63">
        <f>SUM(IF(CLASSIFICHE!$O$4=D18,TRUE,FALSE),C17)</f>
        <v>2</v>
      </c>
      <c r="D18" s="31">
        <f>IFERROR(INDEX(generale!$A$5:$I$1002,CLASSIFICHE!$Z17,5),"")</f>
        <v>0</v>
      </c>
      <c r="E18" s="13">
        <f>IFERROR(INDEX(generale!$A$5:$I$1002,CLASSIFICHE!$Z17,7),"")</f>
        <v>2.6782407407407408E-2</v>
      </c>
      <c r="F18" s="68" t="str">
        <f>IFERROR(VLOOKUP(PARAMETRI!$A18,$C$4:$E$1003,2,FALSE),"")</f>
        <v/>
      </c>
      <c r="G18" s="65" t="str">
        <f>IFERROR(VLOOKUP(PARAMETRI!$A18,$C$4:$E$1003,3,FALSE),"")</f>
        <v/>
      </c>
      <c r="H18" s="12">
        <f>SUM(IF(CLASSIFICHE!$O$5=I18,TRUE,FALSE),H17)</f>
        <v>0</v>
      </c>
      <c r="I18" s="31">
        <f>IFERROR(INDEX(generale!$A$5:$I$1002,CLASSIFICHE!$Z17,5),"")</f>
        <v>0</v>
      </c>
      <c r="J18" s="13">
        <f>IFERROR(INDEX(generale!$A$5:$I$1002,CLASSIFICHE!$Z17,7),"")</f>
        <v>2.6782407407407408E-2</v>
      </c>
      <c r="K18" s="15" t="str">
        <f>IFERROR(VLOOKUP(PARAMETRI!$A18,$H$4:$J$1003,2,FALSE),"")</f>
        <v/>
      </c>
      <c r="L18" s="13" t="str">
        <f>IFERROR(VLOOKUP(PARAMETRI!$A18,$H$4:$J$1003,3,FALSE),"")</f>
        <v/>
      </c>
      <c r="M18" s="12">
        <f>SUM(IF(CLASSIFICHE!$O$6=N18,TRUE,FALSE),M17)</f>
        <v>0</v>
      </c>
      <c r="N18" s="31">
        <f>IFERROR(INDEX(generale!$A$5:$I$1002,CLASSIFICHE!$Z17,5),"")</f>
        <v>0</v>
      </c>
      <c r="O18" s="13">
        <f>IFERROR(INDEX(generale!$A$5:$I$1002,CLASSIFICHE!$Z17,7),"")</f>
        <v>2.6782407407407408E-2</v>
      </c>
      <c r="P18" s="14" t="str">
        <f>IFERROR(VLOOKUP(PARAMETRI!$A18,$M$4:$O$1003,2,FALSE),"")</f>
        <v/>
      </c>
      <c r="Q18" s="13" t="str">
        <f>IFERROR(VLOOKUP(PARAMETRI!$A18,$M$4:$O$1003,3,FALSE),"")</f>
        <v/>
      </c>
      <c r="R18" s="12">
        <f>SUM(IF(CLASSIFICHE!$O$7=S18,TRUE,FALSE),R17)</f>
        <v>0</v>
      </c>
      <c r="S18" s="31">
        <f>IFERROR(INDEX(generale!$A$5:$I$1002,CLASSIFICHE!$Z17,5),"")</f>
        <v>0</v>
      </c>
      <c r="T18" s="13">
        <f>IFERROR(INDEX(generale!$A$5:$I$1002,CLASSIFICHE!$Z17,7),"")</f>
        <v>2.6782407407407408E-2</v>
      </c>
      <c r="U18" s="14" t="str">
        <f>IFERROR(VLOOKUP(PARAMETRI!$A18,$R$4:$T$1003,2,FALSE),"")</f>
        <v/>
      </c>
      <c r="V18" s="13" t="str">
        <f>IFERROR(VLOOKUP(PARAMETRI!$A18,$R$4:$T$1003,3,FALSE),"")</f>
        <v/>
      </c>
      <c r="W18" s="12">
        <f>SUM(IF(CLASSIFICHE!$O$8=X18,TRUE,FALSE),W17)</f>
        <v>0</v>
      </c>
      <c r="X18" s="31">
        <f>IFERROR(INDEX(generale!$A$5:$I$1002,CLASSIFICHE!$Z17,5),"")</f>
        <v>0</v>
      </c>
      <c r="Y18" s="13">
        <f>IFERROR(INDEX(generale!$A$5:$I$1002,CLASSIFICHE!$Z17,7),"")</f>
        <v>2.6782407407407408E-2</v>
      </c>
      <c r="Z18" s="15" t="str">
        <f>IFERROR(VLOOKUP(PARAMETRI!$A18,$W$4:$Y$1003,2,FALSE),"")</f>
        <v/>
      </c>
      <c r="AA18" s="13" t="str">
        <f>IFERROR(VLOOKUP(PARAMETRI!$A18,$W$4:$Y$1003,3,FALSE),"")</f>
        <v/>
      </c>
      <c r="AB18" s="12">
        <f>SUM(IF(CLASSIFICHE!$O$9=AC18,TRUE,FALSE),AB17)</f>
        <v>2</v>
      </c>
      <c r="AC18" s="31">
        <f>IFERROR(INDEX(generale!$A$5:$I$1002,CLASSIFICHE!$Z17,5),"")</f>
        <v>0</v>
      </c>
      <c r="AD18" s="13">
        <f>IFERROR(INDEX(generale!$A$5:$I$1002,CLASSIFICHE!$Z17,7),"")</f>
        <v>2.6782407407407408E-2</v>
      </c>
      <c r="AE18" s="15" t="str">
        <f>IFERROR(VLOOKUP(PARAMETRI!$A18,$AB$4:$AD$1003,2,FALSE),"")</f>
        <v/>
      </c>
      <c r="AF18" s="13" t="str">
        <f>IFERROR(VLOOKUP(PARAMETRI!$A18,$AB$4:$AD$1003,3,FALSE),"")</f>
        <v/>
      </c>
      <c r="AG18" s="12">
        <f>SUM(IF(CLASSIFICHE!$O$10=AH18,TRUE,FALSE),AG17)</f>
        <v>0</v>
      </c>
      <c r="AH18" s="31">
        <f>IFERROR(INDEX(generale!$A$5:$I$1002,CLASSIFICHE!$Z17,5),"")</f>
        <v>0</v>
      </c>
      <c r="AI18" s="13">
        <f>IFERROR(INDEX(generale!$A$5:$I$1002,CLASSIFICHE!$Z17,7),"")</f>
        <v>2.6782407407407408E-2</v>
      </c>
      <c r="AJ18" s="15" t="str">
        <f>IFERROR(VLOOKUP(PARAMETRI!$A18,AG$4:AI$1003,2,FALSE),"")</f>
        <v/>
      </c>
      <c r="AK18" s="13" t="str">
        <f>IFERROR(VLOOKUP(PARAMETRI!$A18,AG$4:AI$1003,3,FALSE),"")</f>
        <v/>
      </c>
      <c r="AL18" s="12">
        <f>SUM(IF(CLASSIFICHE!$O$11=AM18,TRUE,FALSE),AL17)</f>
        <v>0</v>
      </c>
      <c r="AM18" s="31">
        <f>IFERROR(INDEX(generale!$A$5:$I$1002,CLASSIFICHE!$Z17,5),"")</f>
        <v>0</v>
      </c>
      <c r="AN18" s="13">
        <f>IFERROR(INDEX(generale!$A$5:$I$1002,CLASSIFICHE!$Z17,7),"")</f>
        <v>2.6782407407407408E-2</v>
      </c>
      <c r="AO18" s="15" t="str">
        <f>IFERROR(VLOOKUP(PARAMETRI!$A18,AL$4:AN$1003,2,FALSE),"")</f>
        <v/>
      </c>
      <c r="AP18" s="13" t="str">
        <f>IFERROR(VLOOKUP(PARAMETRI!$A18,AL$4:AN$1003,3,FALSE),"")</f>
        <v/>
      </c>
      <c r="AQ18" s="12">
        <f>SUM(IF(CLASSIFICHE!$O$12=AR18,TRUE,FALSE),AQ17)</f>
        <v>0</v>
      </c>
      <c r="AR18" s="31">
        <f>IFERROR(INDEX(generale!$A$5:$I$1002,CLASSIFICHE!$Z17,5),"")</f>
        <v>0</v>
      </c>
      <c r="AS18" s="13">
        <f>IFERROR(INDEX(generale!$A$5:$I$1002,CLASSIFICHE!$Z17,7),"")</f>
        <v>2.6782407407407408E-2</v>
      </c>
      <c r="AT18" s="15" t="str">
        <f>IFERROR(VLOOKUP(PARAMETRI!$A18,AQ$4:AS$1003,2,FALSE),"")</f>
        <v/>
      </c>
      <c r="AU18" s="13" t="str">
        <f>IFERROR(VLOOKUP(PARAMETRI!$A18,AQ$4:AS$1003,3,FALSE),"")</f>
        <v/>
      </c>
      <c r="AV18" s="12">
        <f>SUM(IF(CLASSIFICHE!$O$13=AW18,TRUE,FALSE),AV17)</f>
        <v>0</v>
      </c>
      <c r="AW18" s="31">
        <f>IFERROR(INDEX(generale!$A$5:$I$1002,CLASSIFICHE!$Z17,5),"")</f>
        <v>0</v>
      </c>
      <c r="AX18" s="13">
        <f>IFERROR(INDEX(generale!$A$5:$I$1002,CLASSIFICHE!$Z17,7),"")</f>
        <v>2.6782407407407408E-2</v>
      </c>
      <c r="AY18" s="14" t="str">
        <f>IFERROR(VLOOKUP(PARAMETRI!$A18,AV$4:AX$1003,2,FALSE),"")</f>
        <v/>
      </c>
      <c r="AZ18" s="13" t="str">
        <f>IFERROR(VLOOKUP(PARAMETRI!$A18,AV$4:AX$1003,3,FALSE),"")</f>
        <v/>
      </c>
      <c r="BA18" s="12">
        <f>SUM(IF(CLASSIFICHE!$O$14=BB18,TRUE,FALSE),BA17)</f>
        <v>0</v>
      </c>
      <c r="BB18" s="31">
        <f>IFERROR(INDEX(generale!$A$5:$I$1002,CLASSIFICHE!$Z17,5),"")</f>
        <v>0</v>
      </c>
      <c r="BC18" s="13">
        <f>IFERROR(INDEX(generale!$A$5:$I$1002,CLASSIFICHE!$Z17,7),"")</f>
        <v>2.6782407407407408E-2</v>
      </c>
      <c r="BD18" s="14" t="str">
        <f>IFERROR(VLOOKUP(PARAMETRI!$A18,BA$4:BC$1003,2,FALSE),"")</f>
        <v/>
      </c>
      <c r="BE18" s="13" t="str">
        <f>IFERROR(VLOOKUP(PARAMETRI!$A18,BA$4:BC$1003,3,FALSE),"")</f>
        <v/>
      </c>
      <c r="BF18" s="12">
        <f>SUM(IF(CLASSIFICHE!$O$15=BG18,TRUE,FALSE),BF17)</f>
        <v>0</v>
      </c>
      <c r="BG18" s="31">
        <f>IFERROR(INDEX(generale!$A$5:$I$1002,CLASSIFICHE!$Z17,5),"")</f>
        <v>0</v>
      </c>
      <c r="BH18" s="13">
        <f>IFERROR(INDEX(generale!$A$5:$I$1002,CLASSIFICHE!$Z17,7),"")</f>
        <v>2.6782407407407408E-2</v>
      </c>
      <c r="BI18" s="14" t="str">
        <f>IFERROR(VLOOKUP(PARAMETRI!$A18,BF$4:BH$1003,2,FALSE),"")</f>
        <v/>
      </c>
      <c r="BJ18" s="13" t="str">
        <f>IFERROR(VLOOKUP(PARAMETRI!$A18,BF$4:BH$1003,3,FALSE),"")</f>
        <v/>
      </c>
      <c r="BK18" s="12">
        <f>SUM(IF(CLASSIFICHE!$O$16=BL18,TRUE,FALSE),BK17)</f>
        <v>0</v>
      </c>
      <c r="BL18" s="31">
        <f>IFERROR(INDEX(generale!$A$5:$I$1002,CLASSIFICHE!$Z17,5),"")</f>
        <v>0</v>
      </c>
      <c r="BM18" s="13">
        <f>IFERROR(INDEX(generale!$A$5:$I$1002,CLASSIFICHE!$Z17,7),"")</f>
        <v>2.6782407407407408E-2</v>
      </c>
      <c r="BN18" s="14" t="str">
        <f>IFERROR(VLOOKUP(PARAMETRI!$A18,BK$4:BM$1003,2,FALSE),"")</f>
        <v/>
      </c>
      <c r="BO18" s="13" t="str">
        <f>IFERROR(VLOOKUP(PARAMETRI!$A18,BK$4:BM$1003,3,FALSE),"")</f>
        <v/>
      </c>
      <c r="BP18" s="12">
        <f>SUM(IF(CLASSIFICHE!$O$17=BQ18,TRUE,FALSE),BP17)</f>
        <v>0</v>
      </c>
      <c r="BQ18" s="31">
        <f>IFERROR(INDEX(generale!$A$5:$I$1002,CLASSIFICHE!$Z17,5),"")</f>
        <v>0</v>
      </c>
      <c r="BR18" s="13">
        <f>IFERROR(INDEX(generale!$A$5:$I$1002,CLASSIFICHE!$Z17,7),"")</f>
        <v>2.6782407407407408E-2</v>
      </c>
      <c r="BS18" s="15" t="str">
        <f>IFERROR(VLOOKUP(PARAMETRI!$A18,BP$4:BR$1003,2,FALSE),"")</f>
        <v/>
      </c>
      <c r="BT18" s="12" t="str">
        <f>IFERROR(VLOOKUP(PARAMETRI!$A18,BP$4:BR$1003,3,FALSE),"")</f>
        <v/>
      </c>
      <c r="BU18" s="12">
        <f>SUM(IF(CLASSIFICHE!$O$18=BV18,TRUE,FALSE),BU17)</f>
        <v>0</v>
      </c>
      <c r="BV18" s="31">
        <f>IFERROR(INDEX(generale!$A$5:$I$1002,CLASSIFICHE!$Z17,5),"")</f>
        <v>0</v>
      </c>
      <c r="BW18" s="13">
        <f>IFERROR(INDEX(generale!$A$5:$I$1002,CLASSIFICHE!$Z17,7),"")</f>
        <v>2.6782407407407408E-2</v>
      </c>
      <c r="BX18" s="15" t="str">
        <f>IFERROR(VLOOKUP(PARAMETRI!$A18,BU$4:BW$1003,2,FALSE),"")</f>
        <v/>
      </c>
      <c r="BY18" s="12" t="str">
        <f>IFERROR(VLOOKUP(PARAMETRI!$A18,BU$4:BW$1003,3,FALSE),"")</f>
        <v/>
      </c>
      <c r="BZ18" s="12">
        <f>SUM(IF(CLASSIFICHE!$O$19=CA18,TRUE,FALSE),BZ17)</f>
        <v>0</v>
      </c>
      <c r="CA18" s="31">
        <f>IFERROR(INDEX(generale!$A$5:$I$1002,CLASSIFICHE!$Z17,5),"")</f>
        <v>0</v>
      </c>
      <c r="CB18" s="13">
        <f>IFERROR(INDEX(generale!$A$5:$I$1002,CLASSIFICHE!$Z17,7),"")</f>
        <v>2.6782407407407408E-2</v>
      </c>
      <c r="CC18" s="15" t="str">
        <f>IFERROR(VLOOKUP(PARAMETRI!$A18,BZ$4:CB$1003,2,FALSE),"")</f>
        <v/>
      </c>
      <c r="CD18" s="13" t="str">
        <f>IFERROR(VLOOKUP(PARAMETRI!$A18,BZ$4:CB$1003,3,FALSE),"")</f>
        <v/>
      </c>
      <c r="CE18" s="12">
        <f>SUM(IF(CLASSIFICHE!$O$20=CF18,TRUE,FALSE),CE17)</f>
        <v>0</v>
      </c>
      <c r="CF18" s="31">
        <f>IFERROR(INDEX(generale!$A$5:$I$1002,CLASSIFICHE!$Z17,5),"")</f>
        <v>0</v>
      </c>
      <c r="CG18" s="13">
        <f>IFERROR(INDEX(generale!$A$5:$I$1002,CLASSIFICHE!$Z17,7),"")</f>
        <v>2.6782407407407408E-2</v>
      </c>
      <c r="CH18" s="15" t="str">
        <f>IFERROR(VLOOKUP(PARAMETRI!$A18,CE$4:CG$1003,2,FALSE),"")</f>
        <v/>
      </c>
      <c r="CI18" s="13" t="str">
        <f>IFERROR(VLOOKUP(PARAMETRI!$A18,CE$4:CG$1003,3,FALSE),"")</f>
        <v/>
      </c>
      <c r="CJ18" s="12">
        <f>SUM(IF(CLASSIFICHE!$O$21=CK18,TRUE,FALSE),CJ17)</f>
        <v>0</v>
      </c>
      <c r="CK18" s="31">
        <f>IFERROR(INDEX(generale!$A$5:$I$1002,CLASSIFICHE!$Z17,5),"")</f>
        <v>0</v>
      </c>
      <c r="CL18" s="13">
        <f>IFERROR(INDEX(generale!$A$5:$I$1002,CLASSIFICHE!$Z17,7),"")</f>
        <v>2.6782407407407408E-2</v>
      </c>
      <c r="CM18" s="15" t="str">
        <f>IFERROR(VLOOKUP(PARAMETRI!$A18,CJ$4:CL$1003,2,FALSE),"")</f>
        <v/>
      </c>
      <c r="CN18" s="13" t="str">
        <f>IFERROR(VLOOKUP(PARAMETRI!$A18,CJ$4:CL$1003,3,FALSE),"")</f>
        <v/>
      </c>
      <c r="CO18" s="12">
        <f>SUM(IF(CLASSIFICHE!$O$22=CP18,TRUE,FALSE),CO17)</f>
        <v>0</v>
      </c>
      <c r="CP18" s="31">
        <f>IFERROR(INDEX(generale!$A$5:$I$1002,CLASSIFICHE!$Z17,5),"")</f>
        <v>0</v>
      </c>
      <c r="CQ18" s="13">
        <f>IFERROR(INDEX(generale!$A$5:$I$1002,CLASSIFICHE!$Z17,7),"")</f>
        <v>2.6782407407407408E-2</v>
      </c>
      <c r="CR18" s="15" t="str">
        <f>IFERROR(VLOOKUP(PARAMETRI!$A18,CO$4:CQ$1003,2,FALSE),"")</f>
        <v/>
      </c>
      <c r="CS18" s="13" t="str">
        <f>IFERROR(VLOOKUP(PARAMETRI!$A18,CO$4:CQ$1003,3,FALSE),"")</f>
        <v/>
      </c>
      <c r="CT18" s="12">
        <f>SUM(IF(CLASSIFICHE!$O$23=CU18,TRUE,FALSE),CT17)</f>
        <v>0</v>
      </c>
      <c r="CU18" s="31">
        <f>IFERROR(INDEX(generale!$A$5:$I$1002,CLASSIFICHE!$Z17,5),"")</f>
        <v>0</v>
      </c>
      <c r="CV18" s="13">
        <f>IFERROR(INDEX(generale!$A$5:$I$1002,CLASSIFICHE!$Z17,7),"")</f>
        <v>2.6782407407407408E-2</v>
      </c>
      <c r="CW18" s="15" t="str">
        <f>IFERROR(VLOOKUP(PARAMETRI!$A18,CT$4:CV$1003,2,FALSE),"")</f>
        <v/>
      </c>
      <c r="CX18" s="13" t="str">
        <f>IFERROR(VLOOKUP(PARAMETRI!$A18,CT$4:CV$1003,3,FALSE),"")</f>
        <v/>
      </c>
      <c r="CY18" s="12">
        <f>SUM(IF(CLASSIFICHE!$O$24=CZ18,TRUE,FALSE),CY17)</f>
        <v>0</v>
      </c>
      <c r="CZ18" s="31">
        <f>IFERROR(INDEX(generale!$A$5:$I$1002,CLASSIFICHE!$Z17,5),"")</f>
        <v>0</v>
      </c>
      <c r="DA18" s="13">
        <f>IFERROR(INDEX(generale!$A$5:$I$1002,CLASSIFICHE!$Z17,7),"")</f>
        <v>2.6782407407407408E-2</v>
      </c>
      <c r="DB18" s="15" t="str">
        <f>IFERROR(VLOOKUP(PARAMETRI!$A18,CY$4:DA$1003,2,FALSE),"")</f>
        <v/>
      </c>
      <c r="DC18" s="13" t="str">
        <f>IFERROR(VLOOKUP(PARAMETRI!$A18,CY$4:DA$1003,3,FALSE),"")</f>
        <v/>
      </c>
      <c r="DD18" s="12">
        <f>SUM(IF(CLASSIFICHE!$O$25=DE18,TRUE,FALSE),DD17)</f>
        <v>0</v>
      </c>
      <c r="DE18" s="31">
        <f>IFERROR(INDEX(generale!$A$5:$I$1002,CLASSIFICHE!$Z17,5),"")</f>
        <v>0</v>
      </c>
      <c r="DF18" s="13">
        <f>IFERROR(INDEX(generale!$A$5:$I$1002,CLASSIFICHE!$Z17,7),"")</f>
        <v>2.6782407407407408E-2</v>
      </c>
      <c r="DG18" s="15" t="str">
        <f>IFERROR(VLOOKUP(PARAMETRI!$A18,DD$4:DF$1003,2,FALSE),"")</f>
        <v/>
      </c>
      <c r="DH18" s="13" t="str">
        <f>IFERROR(VLOOKUP(PARAMETRI!$A18,DD$4:DF$1003,3,FALSE),"")</f>
        <v/>
      </c>
    </row>
    <row r="19" spans="1:112">
      <c r="A19" s="12" t="str">
        <f>IFERROR(IF(A18+1&lt;=CLASSIFICHE!$L$21,A18+1,""),"")</f>
        <v/>
      </c>
      <c r="C19" s="63">
        <f>SUM(IF(CLASSIFICHE!$O$4=D19,TRUE,FALSE),C18)</f>
        <v>2</v>
      </c>
      <c r="D19" s="31" t="str">
        <f>IFERROR(INDEX(generale!$A$5:$I$1002,CLASSIFICHE!$Z18,5),"")</f>
        <v>RUNNERS CANINO</v>
      </c>
      <c r="E19" s="13">
        <f>IFERROR(INDEX(generale!$A$5:$I$1002,CLASSIFICHE!$Z18,7),"")</f>
        <v>2.6898148148148147E-2</v>
      </c>
      <c r="F19" s="68" t="str">
        <f>IFERROR(VLOOKUP(PARAMETRI!$A19,$C$4:$E$1003,2,FALSE),"")</f>
        <v/>
      </c>
      <c r="G19" s="65" t="str">
        <f>IFERROR(VLOOKUP(PARAMETRI!$A19,$C$4:$E$1003,3,FALSE),"")</f>
        <v/>
      </c>
      <c r="H19" s="12">
        <f>SUM(IF(CLASSIFICHE!$O$5=I19,TRUE,FALSE),H18)</f>
        <v>0</v>
      </c>
      <c r="I19" s="31" t="str">
        <f>IFERROR(INDEX(generale!$A$5:$I$1002,CLASSIFICHE!$Z18,5),"")</f>
        <v>RUNNERS CANINO</v>
      </c>
      <c r="J19" s="13">
        <f>IFERROR(INDEX(generale!$A$5:$I$1002,CLASSIFICHE!$Z18,7),"")</f>
        <v>2.6898148148148147E-2</v>
      </c>
      <c r="K19" s="15" t="str">
        <f>IFERROR(VLOOKUP(PARAMETRI!$A19,$H$4:$J$1003,2,FALSE),"")</f>
        <v/>
      </c>
      <c r="L19" s="13" t="str">
        <f>IFERROR(VLOOKUP(PARAMETRI!$A19,$H$4:$J$1003,3,FALSE),"")</f>
        <v/>
      </c>
      <c r="M19" s="12">
        <f>SUM(IF(CLASSIFICHE!$O$6=N19,TRUE,FALSE),M18)</f>
        <v>0</v>
      </c>
      <c r="N19" s="31" t="str">
        <f>IFERROR(INDEX(generale!$A$5:$I$1002,CLASSIFICHE!$Z18,5),"")</f>
        <v>RUNNERS CANINO</v>
      </c>
      <c r="O19" s="13">
        <f>IFERROR(INDEX(generale!$A$5:$I$1002,CLASSIFICHE!$Z18,7),"")</f>
        <v>2.6898148148148147E-2</v>
      </c>
      <c r="P19" s="14" t="str">
        <f>IFERROR(VLOOKUP(PARAMETRI!$A19,$M$4:$O$1003,2,FALSE),"")</f>
        <v/>
      </c>
      <c r="Q19" s="13" t="str">
        <f>IFERROR(VLOOKUP(PARAMETRI!$A19,$M$4:$O$1003,3,FALSE),"")</f>
        <v/>
      </c>
      <c r="R19" s="12">
        <f>SUM(IF(CLASSIFICHE!$O$7=S19,TRUE,FALSE),R18)</f>
        <v>0</v>
      </c>
      <c r="S19" s="31" t="str">
        <f>IFERROR(INDEX(generale!$A$5:$I$1002,CLASSIFICHE!$Z18,5),"")</f>
        <v>RUNNERS CANINO</v>
      </c>
      <c r="T19" s="13">
        <f>IFERROR(INDEX(generale!$A$5:$I$1002,CLASSIFICHE!$Z18,7),"")</f>
        <v>2.6898148148148147E-2</v>
      </c>
      <c r="U19" s="14" t="str">
        <f>IFERROR(VLOOKUP(PARAMETRI!$A19,$R$4:$T$1003,2,FALSE),"")</f>
        <v/>
      </c>
      <c r="V19" s="13" t="str">
        <f>IFERROR(VLOOKUP(PARAMETRI!$A19,$R$4:$T$1003,3,FALSE),"")</f>
        <v/>
      </c>
      <c r="W19" s="12">
        <f>SUM(IF(CLASSIFICHE!$O$8=X19,TRUE,FALSE),W18)</f>
        <v>0</v>
      </c>
      <c r="X19" s="31" t="str">
        <f>IFERROR(INDEX(generale!$A$5:$I$1002,CLASSIFICHE!$Z18,5),"")</f>
        <v>RUNNERS CANINO</v>
      </c>
      <c r="Y19" s="13">
        <f>IFERROR(INDEX(generale!$A$5:$I$1002,CLASSIFICHE!$Z18,7),"")</f>
        <v>2.6898148148148147E-2</v>
      </c>
      <c r="Z19" s="14" t="str">
        <f>IFERROR(VLOOKUP(PARAMETRI!$A19,$W$4:$Y$1003,2,FALSE),"")</f>
        <v/>
      </c>
      <c r="AA19" s="13" t="str">
        <f>IFERROR(VLOOKUP(PARAMETRI!$A19,$W$4:$Y$1003,3,FALSE),"")</f>
        <v/>
      </c>
      <c r="AB19" s="12">
        <f>SUM(IF(CLASSIFICHE!$O$9=AC19,TRUE,FALSE),AB18)</f>
        <v>2</v>
      </c>
      <c r="AC19" s="31" t="str">
        <f>IFERROR(INDEX(generale!$A$5:$I$1002,CLASSIFICHE!$Z18,5),"")</f>
        <v>RUNNERS CANINO</v>
      </c>
      <c r="AD19" s="13">
        <f>IFERROR(INDEX(generale!$A$5:$I$1002,CLASSIFICHE!$Z18,7),"")</f>
        <v>2.6898148148148147E-2</v>
      </c>
      <c r="AE19" s="14" t="str">
        <f>IFERROR(VLOOKUP(PARAMETRI!$A19,$AB$4:$AD$1003,2,FALSE),"")</f>
        <v/>
      </c>
      <c r="AF19" s="13" t="str">
        <f>IFERROR(VLOOKUP(PARAMETRI!$A19,$AB$4:$AD$1003,3,FALSE),"")</f>
        <v/>
      </c>
      <c r="AG19" s="12">
        <f>SUM(IF(CLASSIFICHE!$O$10=AH19,TRUE,FALSE),AG18)</f>
        <v>1</v>
      </c>
      <c r="AH19" s="31" t="str">
        <f>IFERROR(INDEX(generale!$A$5:$I$1002,CLASSIFICHE!$Z18,5),"")</f>
        <v>RUNNERS CANINO</v>
      </c>
      <c r="AI19" s="13">
        <f>IFERROR(INDEX(generale!$A$5:$I$1002,CLASSIFICHE!$Z18,7),"")</f>
        <v>2.6898148148148147E-2</v>
      </c>
      <c r="AJ19" s="14" t="str">
        <f>IFERROR(VLOOKUP(PARAMETRI!$A19,AG$4:AI$1003,2,FALSE),"")</f>
        <v/>
      </c>
      <c r="AK19" s="13" t="str">
        <f>IFERROR(VLOOKUP(PARAMETRI!$A19,AG$4:AI$1003,3,FALSE),"")</f>
        <v/>
      </c>
      <c r="AL19" s="12">
        <f>SUM(IF(CLASSIFICHE!$O$11=AM19,TRUE,FALSE),AL18)</f>
        <v>0</v>
      </c>
      <c r="AM19" s="31" t="str">
        <f>IFERROR(INDEX(generale!$A$5:$I$1002,CLASSIFICHE!$Z18,5),"")</f>
        <v>RUNNERS CANINO</v>
      </c>
      <c r="AN19" s="13">
        <f>IFERROR(INDEX(generale!$A$5:$I$1002,CLASSIFICHE!$Z18,7),"")</f>
        <v>2.6898148148148147E-2</v>
      </c>
      <c r="AO19" s="14" t="str">
        <f>IFERROR(VLOOKUP(PARAMETRI!$A19,AL$4:AN$1003,2,FALSE),"")</f>
        <v/>
      </c>
      <c r="AP19" s="13" t="str">
        <f>IFERROR(VLOOKUP(PARAMETRI!$A19,AL$4:AN$1003,3,FALSE),"")</f>
        <v/>
      </c>
      <c r="AQ19" s="12">
        <f>SUM(IF(CLASSIFICHE!$O$12=AR19,TRUE,FALSE),AQ18)</f>
        <v>0</v>
      </c>
      <c r="AR19" s="31" t="str">
        <f>IFERROR(INDEX(generale!$A$5:$I$1002,CLASSIFICHE!$Z18,5),"")</f>
        <v>RUNNERS CANINO</v>
      </c>
      <c r="AS19" s="13">
        <f>IFERROR(INDEX(generale!$A$5:$I$1002,CLASSIFICHE!$Z18,7),"")</f>
        <v>2.6898148148148147E-2</v>
      </c>
      <c r="AT19" s="14" t="str">
        <f>IFERROR(VLOOKUP(PARAMETRI!$A19,AQ$4:AS$1003,2,FALSE),"")</f>
        <v/>
      </c>
      <c r="AU19" s="13" t="str">
        <f>IFERROR(VLOOKUP(PARAMETRI!$A19,AQ$4:AS$1003,3,FALSE),"")</f>
        <v/>
      </c>
      <c r="AV19" s="12">
        <f>SUM(IF(CLASSIFICHE!$O$13=AW19,TRUE,FALSE),AV18)</f>
        <v>0</v>
      </c>
      <c r="AW19" s="31" t="str">
        <f>IFERROR(INDEX(generale!$A$5:$I$1002,CLASSIFICHE!$Z18,5),"")</f>
        <v>RUNNERS CANINO</v>
      </c>
      <c r="AX19" s="13">
        <f>IFERROR(INDEX(generale!$A$5:$I$1002,CLASSIFICHE!$Z18,7),"")</f>
        <v>2.6898148148148147E-2</v>
      </c>
      <c r="AY19" s="14" t="str">
        <f>IFERROR(VLOOKUP(PARAMETRI!$A19,AV$4:AX$1003,2,FALSE),"")</f>
        <v/>
      </c>
      <c r="AZ19" s="13" t="str">
        <f>IFERROR(VLOOKUP(PARAMETRI!$A19,AV$4:AX$1003,3,FALSE),"")</f>
        <v/>
      </c>
      <c r="BA19" s="12">
        <f>SUM(IF(CLASSIFICHE!$O$14=BB19,TRUE,FALSE),BA18)</f>
        <v>0</v>
      </c>
      <c r="BB19" s="31" t="str">
        <f>IFERROR(INDEX(generale!$A$5:$I$1002,CLASSIFICHE!$Z18,5),"")</f>
        <v>RUNNERS CANINO</v>
      </c>
      <c r="BC19" s="13">
        <f>IFERROR(INDEX(generale!$A$5:$I$1002,CLASSIFICHE!$Z18,7),"")</f>
        <v>2.6898148148148147E-2</v>
      </c>
      <c r="BD19" s="14" t="str">
        <f>IFERROR(VLOOKUP(PARAMETRI!$A19,BA$4:BC$1003,2,FALSE),"")</f>
        <v/>
      </c>
      <c r="BE19" s="13" t="str">
        <f>IFERROR(VLOOKUP(PARAMETRI!$A19,BA$4:BC$1003,3,FALSE),"")</f>
        <v/>
      </c>
      <c r="BF19" s="12">
        <f>SUM(IF(CLASSIFICHE!$O$15=BG19,TRUE,FALSE),BF18)</f>
        <v>0</v>
      </c>
      <c r="BG19" s="31" t="str">
        <f>IFERROR(INDEX(generale!$A$5:$I$1002,CLASSIFICHE!$Z18,5),"")</f>
        <v>RUNNERS CANINO</v>
      </c>
      <c r="BH19" s="13">
        <f>IFERROR(INDEX(generale!$A$5:$I$1002,CLASSIFICHE!$Z18,7),"")</f>
        <v>2.6898148148148147E-2</v>
      </c>
      <c r="BI19" s="14" t="str">
        <f>IFERROR(VLOOKUP(PARAMETRI!$A19,BF$4:BH$1003,2,FALSE),"")</f>
        <v/>
      </c>
      <c r="BJ19" s="13" t="str">
        <f>IFERROR(VLOOKUP(PARAMETRI!$A19,BF$4:BH$1003,3,FALSE),"")</f>
        <v/>
      </c>
      <c r="BK19" s="12">
        <f>SUM(IF(CLASSIFICHE!$O$16=BL19,TRUE,FALSE),BK18)</f>
        <v>0</v>
      </c>
      <c r="BL19" s="31" t="str">
        <f>IFERROR(INDEX(generale!$A$5:$I$1002,CLASSIFICHE!$Z18,5),"")</f>
        <v>RUNNERS CANINO</v>
      </c>
      <c r="BM19" s="13">
        <f>IFERROR(INDEX(generale!$A$5:$I$1002,CLASSIFICHE!$Z18,7),"")</f>
        <v>2.6898148148148147E-2</v>
      </c>
      <c r="BN19" s="14" t="str">
        <f>IFERROR(VLOOKUP(PARAMETRI!$A19,BK$4:BM$1003,2,FALSE),"")</f>
        <v/>
      </c>
      <c r="BO19" s="13" t="str">
        <f>IFERROR(VLOOKUP(PARAMETRI!$A19,BK$4:BM$1003,3,FALSE),"")</f>
        <v/>
      </c>
      <c r="BP19" s="12">
        <f>SUM(IF(CLASSIFICHE!$O$17=BQ19,TRUE,FALSE),BP18)</f>
        <v>0</v>
      </c>
      <c r="BQ19" s="31" t="str">
        <f>IFERROR(INDEX(generale!$A$5:$I$1002,CLASSIFICHE!$Z18,5),"")</f>
        <v>RUNNERS CANINO</v>
      </c>
      <c r="BR19" s="13">
        <f>IFERROR(INDEX(generale!$A$5:$I$1002,CLASSIFICHE!$Z18,7),"")</f>
        <v>2.6898148148148147E-2</v>
      </c>
      <c r="BS19" s="15" t="str">
        <f>IFERROR(VLOOKUP(PARAMETRI!$A19,BP$4:BR$1003,2,FALSE),"")</f>
        <v/>
      </c>
      <c r="BT19" s="12" t="str">
        <f>IFERROR(VLOOKUP(PARAMETRI!$A19,BP$4:BR$1003,3,FALSE),"")</f>
        <v/>
      </c>
      <c r="BU19" s="12">
        <f>SUM(IF(CLASSIFICHE!$O$18=BV19,TRUE,FALSE),BU18)</f>
        <v>0</v>
      </c>
      <c r="BV19" s="31" t="str">
        <f>IFERROR(INDEX(generale!$A$5:$I$1002,CLASSIFICHE!$Z18,5),"")</f>
        <v>RUNNERS CANINO</v>
      </c>
      <c r="BW19" s="13">
        <f>IFERROR(INDEX(generale!$A$5:$I$1002,CLASSIFICHE!$Z18,7),"")</f>
        <v>2.6898148148148147E-2</v>
      </c>
      <c r="BX19" s="15" t="str">
        <f>IFERROR(VLOOKUP(PARAMETRI!$A19,BU$4:BW$1003,2,FALSE),"")</f>
        <v/>
      </c>
      <c r="BY19" s="12" t="str">
        <f>IFERROR(VLOOKUP(PARAMETRI!$A19,BU$4:BW$1003,3,FALSE),"")</f>
        <v/>
      </c>
      <c r="BZ19" s="12">
        <f>SUM(IF(CLASSIFICHE!$O$19=CA19,TRUE,FALSE),BZ18)</f>
        <v>0</v>
      </c>
      <c r="CA19" s="31" t="str">
        <f>IFERROR(INDEX(generale!$A$5:$I$1002,CLASSIFICHE!$Z18,5),"")</f>
        <v>RUNNERS CANINO</v>
      </c>
      <c r="CB19" s="13">
        <f>IFERROR(INDEX(generale!$A$5:$I$1002,CLASSIFICHE!$Z18,7),"")</f>
        <v>2.6898148148148147E-2</v>
      </c>
      <c r="CC19" s="15" t="str">
        <f>IFERROR(VLOOKUP(PARAMETRI!$A19,BZ$4:CB$1003,2,FALSE),"")</f>
        <v/>
      </c>
      <c r="CD19" s="13" t="str">
        <f>IFERROR(VLOOKUP(PARAMETRI!$A19,BZ$4:CB$1003,3,FALSE),"")</f>
        <v/>
      </c>
      <c r="CE19" s="12">
        <f>SUM(IF(CLASSIFICHE!$O$20=CF19,TRUE,FALSE),CE18)</f>
        <v>0</v>
      </c>
      <c r="CF19" s="31" t="str">
        <f>IFERROR(INDEX(generale!$A$5:$I$1002,CLASSIFICHE!$Z18,5),"")</f>
        <v>RUNNERS CANINO</v>
      </c>
      <c r="CG19" s="13">
        <f>IFERROR(INDEX(generale!$A$5:$I$1002,CLASSIFICHE!$Z18,7),"")</f>
        <v>2.6898148148148147E-2</v>
      </c>
      <c r="CH19" s="15" t="str">
        <f>IFERROR(VLOOKUP(PARAMETRI!$A19,CE$4:CG$1003,2,FALSE),"")</f>
        <v/>
      </c>
      <c r="CI19" s="13" t="str">
        <f>IFERROR(VLOOKUP(PARAMETRI!$A19,CE$4:CG$1003,3,FALSE),"")</f>
        <v/>
      </c>
      <c r="CJ19" s="12">
        <f>SUM(IF(CLASSIFICHE!$O$21=CK19,TRUE,FALSE),CJ18)</f>
        <v>0</v>
      </c>
      <c r="CK19" s="31" t="str">
        <f>IFERROR(INDEX(generale!$A$5:$I$1002,CLASSIFICHE!$Z18,5),"")</f>
        <v>RUNNERS CANINO</v>
      </c>
      <c r="CL19" s="13">
        <f>IFERROR(INDEX(generale!$A$5:$I$1002,CLASSIFICHE!$Z18,7),"")</f>
        <v>2.6898148148148147E-2</v>
      </c>
      <c r="CM19" s="15" t="str">
        <f>IFERROR(VLOOKUP(PARAMETRI!$A19,CJ$4:CL$1003,2,FALSE),"")</f>
        <v/>
      </c>
      <c r="CN19" s="13" t="str">
        <f>IFERROR(VLOOKUP(PARAMETRI!$A19,CJ$4:CL$1003,3,FALSE),"")</f>
        <v/>
      </c>
      <c r="CO19" s="12">
        <f>SUM(IF(CLASSIFICHE!$O$22=CP19,TRUE,FALSE),CO18)</f>
        <v>0</v>
      </c>
      <c r="CP19" s="31" t="str">
        <f>IFERROR(INDEX(generale!$A$5:$I$1002,CLASSIFICHE!$Z18,5),"")</f>
        <v>RUNNERS CANINO</v>
      </c>
      <c r="CQ19" s="13">
        <f>IFERROR(INDEX(generale!$A$5:$I$1002,CLASSIFICHE!$Z18,7),"")</f>
        <v>2.6898148148148147E-2</v>
      </c>
      <c r="CR19" s="15" t="str">
        <f>IFERROR(VLOOKUP(PARAMETRI!$A19,CO$4:CQ$1003,2,FALSE),"")</f>
        <v/>
      </c>
      <c r="CS19" s="13" t="str">
        <f>IFERROR(VLOOKUP(PARAMETRI!$A19,CO$4:CQ$1003,3,FALSE),"")</f>
        <v/>
      </c>
      <c r="CT19" s="12">
        <f>SUM(IF(CLASSIFICHE!$O$23=CU19,TRUE,FALSE),CT18)</f>
        <v>0</v>
      </c>
      <c r="CU19" s="31" t="str">
        <f>IFERROR(INDEX(generale!$A$5:$I$1002,CLASSIFICHE!$Z18,5),"")</f>
        <v>RUNNERS CANINO</v>
      </c>
      <c r="CV19" s="13">
        <f>IFERROR(INDEX(generale!$A$5:$I$1002,CLASSIFICHE!$Z18,7),"")</f>
        <v>2.6898148148148147E-2</v>
      </c>
      <c r="CW19" s="15" t="str">
        <f>IFERROR(VLOOKUP(PARAMETRI!$A19,CT$4:CV$1003,2,FALSE),"")</f>
        <v/>
      </c>
      <c r="CX19" s="13" t="str">
        <f>IFERROR(VLOOKUP(PARAMETRI!$A19,CT$4:CV$1003,3,FALSE),"")</f>
        <v/>
      </c>
      <c r="CY19" s="12">
        <f>SUM(IF(CLASSIFICHE!$O$24=CZ19,TRUE,FALSE),CY18)</f>
        <v>0</v>
      </c>
      <c r="CZ19" s="31" t="str">
        <f>IFERROR(INDEX(generale!$A$5:$I$1002,CLASSIFICHE!$Z18,5),"")</f>
        <v>RUNNERS CANINO</v>
      </c>
      <c r="DA19" s="13">
        <f>IFERROR(INDEX(generale!$A$5:$I$1002,CLASSIFICHE!$Z18,7),"")</f>
        <v>2.6898148148148147E-2</v>
      </c>
      <c r="DB19" s="15" t="str">
        <f>IFERROR(VLOOKUP(PARAMETRI!$A19,CY$4:DA$1003,2,FALSE),"")</f>
        <v/>
      </c>
      <c r="DC19" s="13" t="str">
        <f>IFERROR(VLOOKUP(PARAMETRI!$A19,CY$4:DA$1003,3,FALSE),"")</f>
        <v/>
      </c>
      <c r="DD19" s="12">
        <f>SUM(IF(CLASSIFICHE!$O$25=DE19,TRUE,FALSE),DD18)</f>
        <v>0</v>
      </c>
      <c r="DE19" s="31" t="str">
        <f>IFERROR(INDEX(generale!$A$5:$I$1002,CLASSIFICHE!$Z18,5),"")</f>
        <v>RUNNERS CANINO</v>
      </c>
      <c r="DF19" s="13">
        <f>IFERROR(INDEX(generale!$A$5:$I$1002,CLASSIFICHE!$Z18,7),"")</f>
        <v>2.6898148148148147E-2</v>
      </c>
      <c r="DG19" s="15" t="str">
        <f>IFERROR(VLOOKUP(PARAMETRI!$A19,DD$4:DF$1003,2,FALSE),"")</f>
        <v/>
      </c>
      <c r="DH19" s="13" t="str">
        <f>IFERROR(VLOOKUP(PARAMETRI!$A19,DD$4:DF$1003,3,FALSE),"")</f>
        <v/>
      </c>
    </row>
    <row r="20" spans="1:112">
      <c r="A20" s="12" t="str">
        <f>IFERROR(IF(A19+1&lt;=CLASSIFICHE!$L$21,A19+1,""),"")</f>
        <v/>
      </c>
      <c r="C20" s="63">
        <f>SUM(IF(CLASSIFICHE!$O$4=D20,TRUE,FALSE),C19)</f>
        <v>2</v>
      </c>
      <c r="D20" s="31" t="str">
        <f>IFERROR(INDEX(generale!$A$5:$I$1002,CLASSIFICHE!$Z19,5),"")</f>
        <v>A.S. RUNNERS SAN GEMINI</v>
      </c>
      <c r="E20" s="13">
        <f>IFERROR(INDEX(generale!$A$5:$I$1002,CLASSIFICHE!$Z19,7),"")</f>
        <v>2.7291666666666662E-2</v>
      </c>
      <c r="F20" s="68" t="str">
        <f>IFERROR(VLOOKUP(PARAMETRI!$A20,$C$4:$E$1003,2,FALSE),"")</f>
        <v/>
      </c>
      <c r="G20" s="65" t="str">
        <f>IFERROR(VLOOKUP(PARAMETRI!$A20,$C$4:$E$1003,3,FALSE),"")</f>
        <v/>
      </c>
      <c r="H20" s="12">
        <f>SUM(IF(CLASSIFICHE!$O$5=I20,TRUE,FALSE),H19)</f>
        <v>0</v>
      </c>
      <c r="I20" s="31" t="str">
        <f>IFERROR(INDEX(generale!$A$5:$I$1002,CLASSIFICHE!$Z19,5),"")</f>
        <v>A.S. RUNNERS SAN GEMINI</v>
      </c>
      <c r="J20" s="13">
        <f>IFERROR(INDEX(generale!$A$5:$I$1002,CLASSIFICHE!$Z19,7),"")</f>
        <v>2.7291666666666662E-2</v>
      </c>
      <c r="K20" s="15" t="str">
        <f>IFERROR(VLOOKUP(PARAMETRI!$A20,$H$4:$J$1003,2,FALSE),"")</f>
        <v/>
      </c>
      <c r="L20" s="13" t="str">
        <f>IFERROR(VLOOKUP(PARAMETRI!$A20,$H$4:$J$1003,3,FALSE),"")</f>
        <v/>
      </c>
      <c r="M20" s="12">
        <f>SUM(IF(CLASSIFICHE!$O$6=N20,TRUE,FALSE),M19)</f>
        <v>0</v>
      </c>
      <c r="N20" s="31" t="str">
        <f>IFERROR(INDEX(generale!$A$5:$I$1002,CLASSIFICHE!$Z19,5),"")</f>
        <v>A.S. RUNNERS SAN GEMINI</v>
      </c>
      <c r="O20" s="13">
        <f>IFERROR(INDEX(generale!$A$5:$I$1002,CLASSIFICHE!$Z19,7),"")</f>
        <v>2.7291666666666662E-2</v>
      </c>
      <c r="P20" s="14" t="str">
        <f>IFERROR(VLOOKUP(PARAMETRI!$A20,$M$4:$O$1003,2,FALSE),"")</f>
        <v/>
      </c>
      <c r="Q20" s="13" t="str">
        <f>IFERROR(VLOOKUP(PARAMETRI!$A20,$M$4:$O$1003,3,FALSE),"")</f>
        <v/>
      </c>
      <c r="R20" s="12">
        <f>SUM(IF(CLASSIFICHE!$O$7=S20,TRUE,FALSE),R19)</f>
        <v>0</v>
      </c>
      <c r="S20" s="31" t="str">
        <f>IFERROR(INDEX(generale!$A$5:$I$1002,CLASSIFICHE!$Z19,5),"")</f>
        <v>A.S. RUNNERS SAN GEMINI</v>
      </c>
      <c r="T20" s="13">
        <f>IFERROR(INDEX(generale!$A$5:$I$1002,CLASSIFICHE!$Z19,7),"")</f>
        <v>2.7291666666666662E-2</v>
      </c>
      <c r="U20" s="14" t="str">
        <f>IFERROR(VLOOKUP(PARAMETRI!$A20,$R$4:$T$1003,2,FALSE),"")</f>
        <v/>
      </c>
      <c r="V20" s="13" t="str">
        <f>IFERROR(VLOOKUP(PARAMETRI!$A20,$R$4:$T$1003,3,FALSE),"")</f>
        <v/>
      </c>
      <c r="W20" s="12">
        <f>SUM(IF(CLASSIFICHE!$O$8=X20,TRUE,FALSE),W19)</f>
        <v>0</v>
      </c>
      <c r="X20" s="31" t="str">
        <f>IFERROR(INDEX(generale!$A$5:$I$1002,CLASSIFICHE!$Z19,5),"")</f>
        <v>A.S. RUNNERS SAN GEMINI</v>
      </c>
      <c r="Y20" s="13">
        <f>IFERROR(INDEX(generale!$A$5:$I$1002,CLASSIFICHE!$Z19,7),"")</f>
        <v>2.7291666666666662E-2</v>
      </c>
      <c r="Z20" s="14" t="str">
        <f>IFERROR(VLOOKUP(PARAMETRI!$A20,$W$4:$Y$1003,2,FALSE),"")</f>
        <v/>
      </c>
      <c r="AA20" s="13" t="str">
        <f>IFERROR(VLOOKUP(PARAMETRI!$A20,$W$4:$Y$1003,3,FALSE),"")</f>
        <v/>
      </c>
      <c r="AB20" s="12">
        <f>SUM(IF(CLASSIFICHE!$O$9=AC20,TRUE,FALSE),AB19)</f>
        <v>2</v>
      </c>
      <c r="AC20" s="31" t="str">
        <f>IFERROR(INDEX(generale!$A$5:$I$1002,CLASSIFICHE!$Z19,5),"")</f>
        <v>A.S. RUNNERS SAN GEMINI</v>
      </c>
      <c r="AD20" s="13">
        <f>IFERROR(INDEX(generale!$A$5:$I$1002,CLASSIFICHE!$Z19,7),"")</f>
        <v>2.7291666666666662E-2</v>
      </c>
      <c r="AE20" s="14" t="str">
        <f>IFERROR(VLOOKUP(PARAMETRI!$A20,$AB$4:$AD$1003,2,FALSE),"")</f>
        <v/>
      </c>
      <c r="AF20" s="13" t="str">
        <f>IFERROR(VLOOKUP(PARAMETRI!$A20,$AB$4:$AD$1003,3,FALSE),"")</f>
        <v/>
      </c>
      <c r="AG20" s="12">
        <f>SUM(IF(CLASSIFICHE!$O$10=AH20,TRUE,FALSE),AG19)</f>
        <v>1</v>
      </c>
      <c r="AH20" s="31" t="str">
        <f>IFERROR(INDEX(generale!$A$5:$I$1002,CLASSIFICHE!$Z19,5),"")</f>
        <v>A.S. RUNNERS SAN GEMINI</v>
      </c>
      <c r="AI20" s="13">
        <f>IFERROR(INDEX(generale!$A$5:$I$1002,CLASSIFICHE!$Z19,7),"")</f>
        <v>2.7291666666666662E-2</v>
      </c>
      <c r="AJ20" s="14" t="str">
        <f>IFERROR(VLOOKUP(PARAMETRI!$A20,AG$4:AI$1003,2,FALSE),"")</f>
        <v/>
      </c>
      <c r="AK20" s="13" t="str">
        <f>IFERROR(VLOOKUP(PARAMETRI!$A20,AG$4:AI$1003,3,FALSE),"")</f>
        <v/>
      </c>
      <c r="AL20" s="12">
        <f>SUM(IF(CLASSIFICHE!$O$11=AM20,TRUE,FALSE),AL19)</f>
        <v>0</v>
      </c>
      <c r="AM20" s="31" t="str">
        <f>IFERROR(INDEX(generale!$A$5:$I$1002,CLASSIFICHE!$Z19,5),"")</f>
        <v>A.S. RUNNERS SAN GEMINI</v>
      </c>
      <c r="AN20" s="13">
        <f>IFERROR(INDEX(generale!$A$5:$I$1002,CLASSIFICHE!$Z19,7),"")</f>
        <v>2.7291666666666662E-2</v>
      </c>
      <c r="AO20" s="14" t="str">
        <f>IFERROR(VLOOKUP(PARAMETRI!$A20,AL$4:AN$1003,2,FALSE),"")</f>
        <v/>
      </c>
      <c r="AP20" s="13" t="str">
        <f>IFERROR(VLOOKUP(PARAMETRI!$A20,AL$4:AN$1003,3,FALSE),"")</f>
        <v/>
      </c>
      <c r="AQ20" s="12">
        <f>SUM(IF(CLASSIFICHE!$O$12=AR20,TRUE,FALSE),AQ19)</f>
        <v>0</v>
      </c>
      <c r="AR20" s="31" t="str">
        <f>IFERROR(INDEX(generale!$A$5:$I$1002,CLASSIFICHE!$Z19,5),"")</f>
        <v>A.S. RUNNERS SAN GEMINI</v>
      </c>
      <c r="AS20" s="13">
        <f>IFERROR(INDEX(generale!$A$5:$I$1002,CLASSIFICHE!$Z19,7),"")</f>
        <v>2.7291666666666662E-2</v>
      </c>
      <c r="AT20" s="14" t="str">
        <f>IFERROR(VLOOKUP(PARAMETRI!$A20,AQ$4:AS$1003,2,FALSE),"")</f>
        <v/>
      </c>
      <c r="AU20" s="13" t="str">
        <f>IFERROR(VLOOKUP(PARAMETRI!$A20,AQ$4:AS$1003,3,FALSE),"")</f>
        <v/>
      </c>
      <c r="AV20" s="12">
        <f>SUM(IF(CLASSIFICHE!$O$13=AW20,TRUE,FALSE),AV19)</f>
        <v>0</v>
      </c>
      <c r="AW20" s="31" t="str">
        <f>IFERROR(INDEX(generale!$A$5:$I$1002,CLASSIFICHE!$Z19,5),"")</f>
        <v>A.S. RUNNERS SAN GEMINI</v>
      </c>
      <c r="AX20" s="13">
        <f>IFERROR(INDEX(generale!$A$5:$I$1002,CLASSIFICHE!$Z19,7),"")</f>
        <v>2.7291666666666662E-2</v>
      </c>
      <c r="AY20" s="14" t="str">
        <f>IFERROR(VLOOKUP(PARAMETRI!$A20,AV$4:AX$1003,2,FALSE),"")</f>
        <v/>
      </c>
      <c r="AZ20" s="13" t="str">
        <f>IFERROR(VLOOKUP(PARAMETRI!$A20,AV$4:AX$1003,3,FALSE),"")</f>
        <v/>
      </c>
      <c r="BA20" s="12">
        <f>SUM(IF(CLASSIFICHE!$O$14=BB20,TRUE,FALSE),BA19)</f>
        <v>0</v>
      </c>
      <c r="BB20" s="31" t="str">
        <f>IFERROR(INDEX(generale!$A$5:$I$1002,CLASSIFICHE!$Z19,5),"")</f>
        <v>A.S. RUNNERS SAN GEMINI</v>
      </c>
      <c r="BC20" s="13">
        <f>IFERROR(INDEX(generale!$A$5:$I$1002,CLASSIFICHE!$Z19,7),"")</f>
        <v>2.7291666666666662E-2</v>
      </c>
      <c r="BD20" s="14" t="str">
        <f>IFERROR(VLOOKUP(PARAMETRI!$A20,BA$4:BC$1003,2,FALSE),"")</f>
        <v/>
      </c>
      <c r="BE20" s="13" t="str">
        <f>IFERROR(VLOOKUP(PARAMETRI!$A20,BA$4:BC$1003,3,FALSE),"")</f>
        <v/>
      </c>
      <c r="BF20" s="12">
        <f>SUM(IF(CLASSIFICHE!$O$15=BG20,TRUE,FALSE),BF19)</f>
        <v>0</v>
      </c>
      <c r="BG20" s="31" t="str">
        <f>IFERROR(INDEX(generale!$A$5:$I$1002,CLASSIFICHE!$Z19,5),"")</f>
        <v>A.S. RUNNERS SAN GEMINI</v>
      </c>
      <c r="BH20" s="13">
        <f>IFERROR(INDEX(generale!$A$5:$I$1002,CLASSIFICHE!$Z19,7),"")</f>
        <v>2.7291666666666662E-2</v>
      </c>
      <c r="BI20" s="14" t="str">
        <f>IFERROR(VLOOKUP(PARAMETRI!$A20,BF$4:BH$1003,2,FALSE),"")</f>
        <v/>
      </c>
      <c r="BJ20" s="13" t="str">
        <f>IFERROR(VLOOKUP(PARAMETRI!$A20,BF$4:BH$1003,3,FALSE),"")</f>
        <v/>
      </c>
      <c r="BK20" s="12">
        <f>SUM(IF(CLASSIFICHE!$O$16=BL20,TRUE,FALSE),BK19)</f>
        <v>0</v>
      </c>
      <c r="BL20" s="31" t="str">
        <f>IFERROR(INDEX(generale!$A$5:$I$1002,CLASSIFICHE!$Z19,5),"")</f>
        <v>A.S. RUNNERS SAN GEMINI</v>
      </c>
      <c r="BM20" s="13">
        <f>IFERROR(INDEX(generale!$A$5:$I$1002,CLASSIFICHE!$Z19,7),"")</f>
        <v>2.7291666666666662E-2</v>
      </c>
      <c r="BN20" s="14" t="str">
        <f>IFERROR(VLOOKUP(PARAMETRI!$A20,BK$4:BM$1003,2,FALSE),"")</f>
        <v/>
      </c>
      <c r="BO20" s="13" t="str">
        <f>IFERROR(VLOOKUP(PARAMETRI!$A20,BK$4:BM$1003,3,FALSE),"")</f>
        <v/>
      </c>
      <c r="BP20" s="12">
        <f>SUM(IF(CLASSIFICHE!$O$17=BQ20,TRUE,FALSE),BP19)</f>
        <v>0</v>
      </c>
      <c r="BQ20" s="31" t="str">
        <f>IFERROR(INDEX(generale!$A$5:$I$1002,CLASSIFICHE!$Z19,5),"")</f>
        <v>A.S. RUNNERS SAN GEMINI</v>
      </c>
      <c r="BR20" s="13">
        <f>IFERROR(INDEX(generale!$A$5:$I$1002,CLASSIFICHE!$Z19,7),"")</f>
        <v>2.7291666666666662E-2</v>
      </c>
      <c r="BS20" s="15" t="str">
        <f>IFERROR(VLOOKUP(PARAMETRI!$A20,BP$4:BR$1003,2,FALSE),"")</f>
        <v/>
      </c>
      <c r="BT20" s="12" t="str">
        <f>IFERROR(VLOOKUP(PARAMETRI!$A20,BP$4:BR$1003,3,FALSE),"")</f>
        <v/>
      </c>
      <c r="BU20" s="12">
        <f>SUM(IF(CLASSIFICHE!$O$18=BV20,TRUE,FALSE),BU19)</f>
        <v>0</v>
      </c>
      <c r="BV20" s="31" t="str">
        <f>IFERROR(INDEX(generale!$A$5:$I$1002,CLASSIFICHE!$Z19,5),"")</f>
        <v>A.S. RUNNERS SAN GEMINI</v>
      </c>
      <c r="BW20" s="13">
        <f>IFERROR(INDEX(generale!$A$5:$I$1002,CLASSIFICHE!$Z19,7),"")</f>
        <v>2.7291666666666662E-2</v>
      </c>
      <c r="BX20" s="15" t="str">
        <f>IFERROR(VLOOKUP(PARAMETRI!$A20,BU$4:BW$1003,2,FALSE),"")</f>
        <v/>
      </c>
      <c r="BY20" s="12" t="str">
        <f>IFERROR(VLOOKUP(PARAMETRI!$A20,BU$4:BW$1003,3,FALSE),"")</f>
        <v/>
      </c>
      <c r="BZ20" s="12">
        <f>SUM(IF(CLASSIFICHE!$O$19=CA20,TRUE,FALSE),BZ19)</f>
        <v>0</v>
      </c>
      <c r="CA20" s="31" t="str">
        <f>IFERROR(INDEX(generale!$A$5:$I$1002,CLASSIFICHE!$Z19,5),"")</f>
        <v>A.S. RUNNERS SAN GEMINI</v>
      </c>
      <c r="CB20" s="13">
        <f>IFERROR(INDEX(generale!$A$5:$I$1002,CLASSIFICHE!$Z19,7),"")</f>
        <v>2.7291666666666662E-2</v>
      </c>
      <c r="CC20" s="15" t="str">
        <f>IFERROR(VLOOKUP(PARAMETRI!$A20,BZ$4:CB$1003,2,FALSE),"")</f>
        <v/>
      </c>
      <c r="CD20" s="13" t="str">
        <f>IFERROR(VLOOKUP(PARAMETRI!$A20,BZ$4:CB$1003,3,FALSE),"")</f>
        <v/>
      </c>
      <c r="CE20" s="12">
        <f>SUM(IF(CLASSIFICHE!$O$20=CF20,TRUE,FALSE),CE19)</f>
        <v>0</v>
      </c>
      <c r="CF20" s="31" t="str">
        <f>IFERROR(INDEX(generale!$A$5:$I$1002,CLASSIFICHE!$Z19,5),"")</f>
        <v>A.S. RUNNERS SAN GEMINI</v>
      </c>
      <c r="CG20" s="13">
        <f>IFERROR(INDEX(generale!$A$5:$I$1002,CLASSIFICHE!$Z19,7),"")</f>
        <v>2.7291666666666662E-2</v>
      </c>
      <c r="CH20" s="15" t="str">
        <f>IFERROR(VLOOKUP(PARAMETRI!$A20,CE$4:CG$1003,2,FALSE),"")</f>
        <v/>
      </c>
      <c r="CI20" s="13" t="str">
        <f>IFERROR(VLOOKUP(PARAMETRI!$A20,CE$4:CG$1003,3,FALSE),"")</f>
        <v/>
      </c>
      <c r="CJ20" s="12">
        <f>SUM(IF(CLASSIFICHE!$O$21=CK20,TRUE,FALSE),CJ19)</f>
        <v>0</v>
      </c>
      <c r="CK20" s="31" t="str">
        <f>IFERROR(INDEX(generale!$A$5:$I$1002,CLASSIFICHE!$Z19,5),"")</f>
        <v>A.S. RUNNERS SAN GEMINI</v>
      </c>
      <c r="CL20" s="13">
        <f>IFERROR(INDEX(generale!$A$5:$I$1002,CLASSIFICHE!$Z19,7),"")</f>
        <v>2.7291666666666662E-2</v>
      </c>
      <c r="CM20" s="15" t="str">
        <f>IFERROR(VLOOKUP(PARAMETRI!$A20,CJ$4:CL$1003,2,FALSE),"")</f>
        <v/>
      </c>
      <c r="CN20" s="13" t="str">
        <f>IFERROR(VLOOKUP(PARAMETRI!$A20,CJ$4:CL$1003,3,FALSE),"")</f>
        <v/>
      </c>
      <c r="CO20" s="12">
        <f>SUM(IF(CLASSIFICHE!$O$22=CP20,TRUE,FALSE),CO19)</f>
        <v>0</v>
      </c>
      <c r="CP20" s="31" t="str">
        <f>IFERROR(INDEX(generale!$A$5:$I$1002,CLASSIFICHE!$Z19,5),"")</f>
        <v>A.S. RUNNERS SAN GEMINI</v>
      </c>
      <c r="CQ20" s="13">
        <f>IFERROR(INDEX(generale!$A$5:$I$1002,CLASSIFICHE!$Z19,7),"")</f>
        <v>2.7291666666666662E-2</v>
      </c>
      <c r="CR20" s="15" t="str">
        <f>IFERROR(VLOOKUP(PARAMETRI!$A20,CO$4:CQ$1003,2,FALSE),"")</f>
        <v/>
      </c>
      <c r="CS20" s="13" t="str">
        <f>IFERROR(VLOOKUP(PARAMETRI!$A20,CO$4:CQ$1003,3,FALSE),"")</f>
        <v/>
      </c>
      <c r="CT20" s="12">
        <f>SUM(IF(CLASSIFICHE!$O$23=CU20,TRUE,FALSE),CT19)</f>
        <v>0</v>
      </c>
      <c r="CU20" s="31" t="str">
        <f>IFERROR(INDEX(generale!$A$5:$I$1002,CLASSIFICHE!$Z19,5),"")</f>
        <v>A.S. RUNNERS SAN GEMINI</v>
      </c>
      <c r="CV20" s="13">
        <f>IFERROR(INDEX(generale!$A$5:$I$1002,CLASSIFICHE!$Z19,7),"")</f>
        <v>2.7291666666666662E-2</v>
      </c>
      <c r="CW20" s="15" t="str">
        <f>IFERROR(VLOOKUP(PARAMETRI!$A20,CT$4:CV$1003,2,FALSE),"")</f>
        <v/>
      </c>
      <c r="CX20" s="13" t="str">
        <f>IFERROR(VLOOKUP(PARAMETRI!$A20,CT$4:CV$1003,3,FALSE),"")</f>
        <v/>
      </c>
      <c r="CY20" s="12">
        <f>SUM(IF(CLASSIFICHE!$O$24=CZ20,TRUE,FALSE),CY19)</f>
        <v>0</v>
      </c>
      <c r="CZ20" s="31" t="str">
        <f>IFERROR(INDEX(generale!$A$5:$I$1002,CLASSIFICHE!$Z19,5),"")</f>
        <v>A.S. RUNNERS SAN GEMINI</v>
      </c>
      <c r="DA20" s="13">
        <f>IFERROR(INDEX(generale!$A$5:$I$1002,CLASSIFICHE!$Z19,7),"")</f>
        <v>2.7291666666666662E-2</v>
      </c>
      <c r="DB20" s="15" t="str">
        <f>IFERROR(VLOOKUP(PARAMETRI!$A20,CY$4:DA$1003,2,FALSE),"")</f>
        <v/>
      </c>
      <c r="DC20" s="13" t="str">
        <f>IFERROR(VLOOKUP(PARAMETRI!$A20,CY$4:DA$1003,3,FALSE),"")</f>
        <v/>
      </c>
      <c r="DD20" s="12">
        <f>SUM(IF(CLASSIFICHE!$O$25=DE20,TRUE,FALSE),DD19)</f>
        <v>0</v>
      </c>
      <c r="DE20" s="31" t="str">
        <f>IFERROR(INDEX(generale!$A$5:$I$1002,CLASSIFICHE!$Z19,5),"")</f>
        <v>A.S. RUNNERS SAN GEMINI</v>
      </c>
      <c r="DF20" s="13">
        <f>IFERROR(INDEX(generale!$A$5:$I$1002,CLASSIFICHE!$Z19,7),"")</f>
        <v>2.7291666666666662E-2</v>
      </c>
      <c r="DG20" s="15" t="str">
        <f>IFERROR(VLOOKUP(PARAMETRI!$A20,DD$4:DF$1003,2,FALSE),"")</f>
        <v/>
      </c>
      <c r="DH20" s="13" t="str">
        <f>IFERROR(VLOOKUP(PARAMETRI!$A20,DD$4:DF$1003,3,FALSE),"")</f>
        <v/>
      </c>
    </row>
    <row r="21" spans="1:112">
      <c r="A21" s="12" t="str">
        <f>IFERROR(IF(A20+1&lt;=CLASSIFICHE!$L$21,A20+1,""),"")</f>
        <v/>
      </c>
      <c r="C21" s="63">
        <f>SUM(IF(CLASSIFICHE!$O$4=D21,TRUE,FALSE),C20)</f>
        <v>2</v>
      </c>
      <c r="D21" s="31" t="str">
        <f>IFERROR(INDEX(generale!$A$5:$I$1002,CLASSIFICHE!$Z20,5),"")</f>
        <v>AT RUNNING</v>
      </c>
      <c r="E21" s="13">
        <f>IFERROR(INDEX(generale!$A$5:$I$1002,CLASSIFICHE!$Z20,7),"")</f>
        <v>2.7615740740740743E-2</v>
      </c>
      <c r="F21" s="68" t="str">
        <f>IFERROR(VLOOKUP(PARAMETRI!$A21,$C$4:$E$1003,2,FALSE),"")</f>
        <v/>
      </c>
      <c r="G21" s="65" t="str">
        <f>IFERROR(VLOOKUP(PARAMETRI!$A21,$C$4:$E$1003,3,FALSE),"")</f>
        <v/>
      </c>
      <c r="H21" s="12">
        <f>SUM(IF(CLASSIFICHE!$O$5=I21,TRUE,FALSE),H20)</f>
        <v>0</v>
      </c>
      <c r="I21" s="31" t="str">
        <f>IFERROR(INDEX(generale!$A$5:$I$1002,CLASSIFICHE!$Z20,5),"")</f>
        <v>AT RUNNING</v>
      </c>
      <c r="J21" s="13">
        <f>IFERROR(INDEX(generale!$A$5:$I$1002,CLASSIFICHE!$Z20,7),"")</f>
        <v>2.7615740740740743E-2</v>
      </c>
      <c r="K21" s="15" t="str">
        <f>IFERROR(VLOOKUP(PARAMETRI!$A21,$H$4:$J$1003,2,FALSE),"")</f>
        <v/>
      </c>
      <c r="L21" s="13" t="str">
        <f>IFERROR(VLOOKUP(PARAMETRI!$A21,$H$4:$J$1003,3,FALSE),"")</f>
        <v/>
      </c>
      <c r="M21" s="12">
        <f>SUM(IF(CLASSIFICHE!$O$6=N21,TRUE,FALSE),M20)</f>
        <v>1</v>
      </c>
      <c r="N21" s="31" t="str">
        <f>IFERROR(INDEX(generale!$A$5:$I$1002,CLASSIFICHE!$Z20,5),"")</f>
        <v>AT RUNNING</v>
      </c>
      <c r="O21" s="13">
        <f>IFERROR(INDEX(generale!$A$5:$I$1002,CLASSIFICHE!$Z20,7),"")</f>
        <v>2.7615740740740743E-2</v>
      </c>
      <c r="P21" s="14" t="str">
        <f>IFERROR(VLOOKUP(PARAMETRI!$A21,$M$4:$O$1003,2,FALSE),"")</f>
        <v/>
      </c>
      <c r="Q21" s="13" t="str">
        <f>IFERROR(VLOOKUP(PARAMETRI!$A21,$M$4:$O$1003,3,FALSE),"")</f>
        <v/>
      </c>
      <c r="R21" s="12">
        <f>SUM(IF(CLASSIFICHE!$O$7=S21,TRUE,FALSE),R20)</f>
        <v>0</v>
      </c>
      <c r="S21" s="31" t="str">
        <f>IFERROR(INDEX(generale!$A$5:$I$1002,CLASSIFICHE!$Z20,5),"")</f>
        <v>AT RUNNING</v>
      </c>
      <c r="T21" s="13">
        <f>IFERROR(INDEX(generale!$A$5:$I$1002,CLASSIFICHE!$Z20,7),"")</f>
        <v>2.7615740740740743E-2</v>
      </c>
      <c r="U21" s="14" t="str">
        <f>IFERROR(VLOOKUP(PARAMETRI!$A21,$R$4:$T$1003,2,FALSE),"")</f>
        <v/>
      </c>
      <c r="V21" s="13" t="str">
        <f>IFERROR(VLOOKUP(PARAMETRI!$A21,$R$4:$T$1003,3,FALSE),"")</f>
        <v/>
      </c>
      <c r="W21" s="12">
        <f>SUM(IF(CLASSIFICHE!$O$8=X21,TRUE,FALSE),W20)</f>
        <v>0</v>
      </c>
      <c r="X21" s="31" t="str">
        <f>IFERROR(INDEX(generale!$A$5:$I$1002,CLASSIFICHE!$Z20,5),"")</f>
        <v>AT RUNNING</v>
      </c>
      <c r="Y21" s="13">
        <f>IFERROR(INDEX(generale!$A$5:$I$1002,CLASSIFICHE!$Z20,7),"")</f>
        <v>2.7615740740740743E-2</v>
      </c>
      <c r="Z21" s="14" t="str">
        <f>IFERROR(VLOOKUP(PARAMETRI!$A21,$W$4:$Y$1003,2,FALSE),"")</f>
        <v/>
      </c>
      <c r="AA21" s="13" t="str">
        <f>IFERROR(VLOOKUP(PARAMETRI!$A21,$W$4:$Y$1003,3,FALSE),"")</f>
        <v/>
      </c>
      <c r="AB21" s="12">
        <f>SUM(IF(CLASSIFICHE!$O$9=AC21,TRUE,FALSE),AB20)</f>
        <v>2</v>
      </c>
      <c r="AC21" s="31" t="str">
        <f>IFERROR(INDEX(generale!$A$5:$I$1002,CLASSIFICHE!$Z20,5),"")</f>
        <v>AT RUNNING</v>
      </c>
      <c r="AD21" s="13">
        <f>IFERROR(INDEX(generale!$A$5:$I$1002,CLASSIFICHE!$Z20,7),"")</f>
        <v>2.7615740740740743E-2</v>
      </c>
      <c r="AE21" s="14" t="str">
        <f>IFERROR(VLOOKUP(PARAMETRI!$A21,$AB$4:$AD$1003,2,FALSE),"")</f>
        <v/>
      </c>
      <c r="AF21" s="13" t="str">
        <f>IFERROR(VLOOKUP(PARAMETRI!$A21,$AB$4:$AD$1003,3,FALSE),"")</f>
        <v/>
      </c>
      <c r="AG21" s="12">
        <f>SUM(IF(CLASSIFICHE!$O$10=AH21,TRUE,FALSE),AG20)</f>
        <v>1</v>
      </c>
      <c r="AH21" s="31" t="str">
        <f>IFERROR(INDEX(generale!$A$5:$I$1002,CLASSIFICHE!$Z20,5),"")</f>
        <v>AT RUNNING</v>
      </c>
      <c r="AI21" s="13">
        <f>IFERROR(INDEX(generale!$A$5:$I$1002,CLASSIFICHE!$Z20,7),"")</f>
        <v>2.7615740740740743E-2</v>
      </c>
      <c r="AJ21" s="14" t="str">
        <f>IFERROR(VLOOKUP(PARAMETRI!$A21,AG$4:AI$1003,2,FALSE),"")</f>
        <v/>
      </c>
      <c r="AK21" s="13" t="str">
        <f>IFERROR(VLOOKUP(PARAMETRI!$A21,AG$4:AI$1003,3,FALSE),"")</f>
        <v/>
      </c>
      <c r="AL21" s="12">
        <f>SUM(IF(CLASSIFICHE!$O$11=AM21,TRUE,FALSE),AL20)</f>
        <v>0</v>
      </c>
      <c r="AM21" s="31" t="str">
        <f>IFERROR(INDEX(generale!$A$5:$I$1002,CLASSIFICHE!$Z20,5),"")</f>
        <v>AT RUNNING</v>
      </c>
      <c r="AN21" s="13">
        <f>IFERROR(INDEX(generale!$A$5:$I$1002,CLASSIFICHE!$Z20,7),"")</f>
        <v>2.7615740740740743E-2</v>
      </c>
      <c r="AO21" s="14" t="str">
        <f>IFERROR(VLOOKUP(PARAMETRI!$A21,AL$4:AN$1003,2,FALSE),"")</f>
        <v/>
      </c>
      <c r="AP21" s="13" t="str">
        <f>IFERROR(VLOOKUP(PARAMETRI!$A21,AL$4:AN$1003,3,FALSE),"")</f>
        <v/>
      </c>
      <c r="AQ21" s="12">
        <f>SUM(IF(CLASSIFICHE!$O$12=AR21,TRUE,FALSE),AQ20)</f>
        <v>0</v>
      </c>
      <c r="AR21" s="31" t="str">
        <f>IFERROR(INDEX(generale!$A$5:$I$1002,CLASSIFICHE!$Z20,5),"")</f>
        <v>AT RUNNING</v>
      </c>
      <c r="AS21" s="13">
        <f>IFERROR(INDEX(generale!$A$5:$I$1002,CLASSIFICHE!$Z20,7),"")</f>
        <v>2.7615740740740743E-2</v>
      </c>
      <c r="AT21" s="14" t="str">
        <f>IFERROR(VLOOKUP(PARAMETRI!$A21,AQ$4:AS$1003,2,FALSE),"")</f>
        <v/>
      </c>
      <c r="AU21" s="13" t="str">
        <f>IFERROR(VLOOKUP(PARAMETRI!$A21,AQ$4:AS$1003,3,FALSE),"")</f>
        <v/>
      </c>
      <c r="AV21" s="12">
        <f>SUM(IF(CLASSIFICHE!$O$13=AW21,TRUE,FALSE),AV20)</f>
        <v>0</v>
      </c>
      <c r="AW21" s="31" t="str">
        <f>IFERROR(INDEX(generale!$A$5:$I$1002,CLASSIFICHE!$Z20,5),"")</f>
        <v>AT RUNNING</v>
      </c>
      <c r="AX21" s="13">
        <f>IFERROR(INDEX(generale!$A$5:$I$1002,CLASSIFICHE!$Z20,7),"")</f>
        <v>2.7615740740740743E-2</v>
      </c>
      <c r="AY21" s="14" t="str">
        <f>IFERROR(VLOOKUP(PARAMETRI!$A21,AV$4:AX$1003,2,FALSE),"")</f>
        <v/>
      </c>
      <c r="AZ21" s="13" t="str">
        <f>IFERROR(VLOOKUP(PARAMETRI!$A21,AV$4:AX$1003,3,FALSE),"")</f>
        <v/>
      </c>
      <c r="BA21" s="12">
        <f>SUM(IF(CLASSIFICHE!$O$14=BB21,TRUE,FALSE),BA20)</f>
        <v>0</v>
      </c>
      <c r="BB21" s="31" t="str">
        <f>IFERROR(INDEX(generale!$A$5:$I$1002,CLASSIFICHE!$Z20,5),"")</f>
        <v>AT RUNNING</v>
      </c>
      <c r="BC21" s="13">
        <f>IFERROR(INDEX(generale!$A$5:$I$1002,CLASSIFICHE!$Z20,7),"")</f>
        <v>2.7615740740740743E-2</v>
      </c>
      <c r="BD21" s="14" t="str">
        <f>IFERROR(VLOOKUP(PARAMETRI!$A21,BA$4:BC$1003,2,FALSE),"")</f>
        <v/>
      </c>
      <c r="BE21" s="13" t="str">
        <f>IFERROR(VLOOKUP(PARAMETRI!$A21,BA$4:BC$1003,3,FALSE),"")</f>
        <v/>
      </c>
      <c r="BF21" s="12">
        <f>SUM(IF(CLASSIFICHE!$O$15=BG21,TRUE,FALSE),BF20)</f>
        <v>0</v>
      </c>
      <c r="BG21" s="31" t="str">
        <f>IFERROR(INDEX(generale!$A$5:$I$1002,CLASSIFICHE!$Z20,5),"")</f>
        <v>AT RUNNING</v>
      </c>
      <c r="BH21" s="13">
        <f>IFERROR(INDEX(generale!$A$5:$I$1002,CLASSIFICHE!$Z20,7),"")</f>
        <v>2.7615740740740743E-2</v>
      </c>
      <c r="BI21" s="14" t="str">
        <f>IFERROR(VLOOKUP(PARAMETRI!$A21,BF$4:BH$1003,2,FALSE),"")</f>
        <v/>
      </c>
      <c r="BJ21" s="13" t="str">
        <f>IFERROR(VLOOKUP(PARAMETRI!$A21,BF$4:BH$1003,3,FALSE),"")</f>
        <v/>
      </c>
      <c r="BK21" s="12">
        <f>SUM(IF(CLASSIFICHE!$O$16=BL21,TRUE,FALSE),BK20)</f>
        <v>0</v>
      </c>
      <c r="BL21" s="31" t="str">
        <f>IFERROR(INDEX(generale!$A$5:$I$1002,CLASSIFICHE!$Z20,5),"")</f>
        <v>AT RUNNING</v>
      </c>
      <c r="BM21" s="13">
        <f>IFERROR(INDEX(generale!$A$5:$I$1002,CLASSIFICHE!$Z20,7),"")</f>
        <v>2.7615740740740743E-2</v>
      </c>
      <c r="BN21" s="14" t="str">
        <f>IFERROR(VLOOKUP(PARAMETRI!$A21,BK$4:BM$1003,2,FALSE),"")</f>
        <v/>
      </c>
      <c r="BO21" s="13" t="str">
        <f>IFERROR(VLOOKUP(PARAMETRI!$A21,BK$4:BM$1003,3,FALSE),"")</f>
        <v/>
      </c>
      <c r="BP21" s="12">
        <f>SUM(IF(CLASSIFICHE!$O$17=BQ21,TRUE,FALSE),BP20)</f>
        <v>0</v>
      </c>
      <c r="BQ21" s="31" t="str">
        <f>IFERROR(INDEX(generale!$A$5:$I$1002,CLASSIFICHE!$Z20,5),"")</f>
        <v>AT RUNNING</v>
      </c>
      <c r="BR21" s="13">
        <f>IFERROR(INDEX(generale!$A$5:$I$1002,CLASSIFICHE!$Z20,7),"")</f>
        <v>2.7615740740740743E-2</v>
      </c>
      <c r="BS21" s="15" t="str">
        <f>IFERROR(VLOOKUP(PARAMETRI!$A21,BP$4:BR$1003,2,FALSE),"")</f>
        <v/>
      </c>
      <c r="BT21" s="12" t="str">
        <f>IFERROR(VLOOKUP(PARAMETRI!$A21,BP$4:BR$1003,3,FALSE),"")</f>
        <v/>
      </c>
      <c r="BU21" s="12">
        <f>SUM(IF(CLASSIFICHE!$O$18=BV21,TRUE,FALSE),BU20)</f>
        <v>0</v>
      </c>
      <c r="BV21" s="31" t="str">
        <f>IFERROR(INDEX(generale!$A$5:$I$1002,CLASSIFICHE!$Z20,5),"")</f>
        <v>AT RUNNING</v>
      </c>
      <c r="BW21" s="13">
        <f>IFERROR(INDEX(generale!$A$5:$I$1002,CLASSIFICHE!$Z20,7),"")</f>
        <v>2.7615740740740743E-2</v>
      </c>
      <c r="BX21" s="15" t="str">
        <f>IFERROR(VLOOKUP(PARAMETRI!$A21,BU$4:BW$1003,2,FALSE),"")</f>
        <v/>
      </c>
      <c r="BY21" s="12" t="str">
        <f>IFERROR(VLOOKUP(PARAMETRI!$A21,BU$4:BW$1003,3,FALSE),"")</f>
        <v/>
      </c>
      <c r="BZ21" s="12">
        <f>SUM(IF(CLASSIFICHE!$O$19=CA21,TRUE,FALSE),BZ20)</f>
        <v>0</v>
      </c>
      <c r="CA21" s="31" t="str">
        <f>IFERROR(INDEX(generale!$A$5:$I$1002,CLASSIFICHE!$Z20,5),"")</f>
        <v>AT RUNNING</v>
      </c>
      <c r="CB21" s="13">
        <f>IFERROR(INDEX(generale!$A$5:$I$1002,CLASSIFICHE!$Z20,7),"")</f>
        <v>2.7615740740740743E-2</v>
      </c>
      <c r="CC21" s="15" t="str">
        <f>IFERROR(VLOOKUP(PARAMETRI!$A21,BZ$4:CB$1003,2,FALSE),"")</f>
        <v/>
      </c>
      <c r="CD21" s="13" t="str">
        <f>IFERROR(VLOOKUP(PARAMETRI!$A21,BZ$4:CB$1003,3,FALSE),"")</f>
        <v/>
      </c>
      <c r="CE21" s="12">
        <f>SUM(IF(CLASSIFICHE!$O$20=CF21,TRUE,FALSE),CE20)</f>
        <v>0</v>
      </c>
      <c r="CF21" s="31" t="str">
        <f>IFERROR(INDEX(generale!$A$5:$I$1002,CLASSIFICHE!$Z20,5),"")</f>
        <v>AT RUNNING</v>
      </c>
      <c r="CG21" s="13">
        <f>IFERROR(INDEX(generale!$A$5:$I$1002,CLASSIFICHE!$Z20,7),"")</f>
        <v>2.7615740740740743E-2</v>
      </c>
      <c r="CH21" s="15" t="str">
        <f>IFERROR(VLOOKUP(PARAMETRI!$A21,CE$4:CG$1003,2,FALSE),"")</f>
        <v/>
      </c>
      <c r="CI21" s="13" t="str">
        <f>IFERROR(VLOOKUP(PARAMETRI!$A21,CE$4:CG$1003,3,FALSE),"")</f>
        <v/>
      </c>
      <c r="CJ21" s="12">
        <f>SUM(IF(CLASSIFICHE!$O$21=CK21,TRUE,FALSE),CJ20)</f>
        <v>0</v>
      </c>
      <c r="CK21" s="31" t="str">
        <f>IFERROR(INDEX(generale!$A$5:$I$1002,CLASSIFICHE!$Z20,5),"")</f>
        <v>AT RUNNING</v>
      </c>
      <c r="CL21" s="13">
        <f>IFERROR(INDEX(generale!$A$5:$I$1002,CLASSIFICHE!$Z20,7),"")</f>
        <v>2.7615740740740743E-2</v>
      </c>
      <c r="CM21" s="15" t="str">
        <f>IFERROR(VLOOKUP(PARAMETRI!$A21,CJ$4:CL$1003,2,FALSE),"")</f>
        <v/>
      </c>
      <c r="CN21" s="13" t="str">
        <f>IFERROR(VLOOKUP(PARAMETRI!$A21,CJ$4:CL$1003,3,FALSE),"")</f>
        <v/>
      </c>
      <c r="CO21" s="12">
        <f>SUM(IF(CLASSIFICHE!$O$22=CP21,TRUE,FALSE),CO20)</f>
        <v>0</v>
      </c>
      <c r="CP21" s="31" t="str">
        <f>IFERROR(INDEX(generale!$A$5:$I$1002,CLASSIFICHE!$Z20,5),"")</f>
        <v>AT RUNNING</v>
      </c>
      <c r="CQ21" s="13">
        <f>IFERROR(INDEX(generale!$A$5:$I$1002,CLASSIFICHE!$Z20,7),"")</f>
        <v>2.7615740740740743E-2</v>
      </c>
      <c r="CR21" s="15" t="str">
        <f>IFERROR(VLOOKUP(PARAMETRI!$A21,CO$4:CQ$1003,2,FALSE),"")</f>
        <v/>
      </c>
      <c r="CS21" s="13" t="str">
        <f>IFERROR(VLOOKUP(PARAMETRI!$A21,CO$4:CQ$1003,3,FALSE),"")</f>
        <v/>
      </c>
      <c r="CT21" s="12">
        <f>SUM(IF(CLASSIFICHE!$O$23=CU21,TRUE,FALSE),CT20)</f>
        <v>0</v>
      </c>
      <c r="CU21" s="31" t="str">
        <f>IFERROR(INDEX(generale!$A$5:$I$1002,CLASSIFICHE!$Z20,5),"")</f>
        <v>AT RUNNING</v>
      </c>
      <c r="CV21" s="13">
        <f>IFERROR(INDEX(generale!$A$5:$I$1002,CLASSIFICHE!$Z20,7),"")</f>
        <v>2.7615740740740743E-2</v>
      </c>
      <c r="CW21" s="15" t="str">
        <f>IFERROR(VLOOKUP(PARAMETRI!$A21,CT$4:CV$1003,2,FALSE),"")</f>
        <v/>
      </c>
      <c r="CX21" s="13" t="str">
        <f>IFERROR(VLOOKUP(PARAMETRI!$A21,CT$4:CV$1003,3,FALSE),"")</f>
        <v/>
      </c>
      <c r="CY21" s="12">
        <f>SUM(IF(CLASSIFICHE!$O$24=CZ21,TRUE,FALSE),CY20)</f>
        <v>0</v>
      </c>
      <c r="CZ21" s="31" t="str">
        <f>IFERROR(INDEX(generale!$A$5:$I$1002,CLASSIFICHE!$Z20,5),"")</f>
        <v>AT RUNNING</v>
      </c>
      <c r="DA21" s="13">
        <f>IFERROR(INDEX(generale!$A$5:$I$1002,CLASSIFICHE!$Z20,7),"")</f>
        <v>2.7615740740740743E-2</v>
      </c>
      <c r="DB21" s="15" t="str">
        <f>IFERROR(VLOOKUP(PARAMETRI!$A21,CY$4:DA$1003,2,FALSE),"")</f>
        <v/>
      </c>
      <c r="DC21" s="13" t="str">
        <f>IFERROR(VLOOKUP(PARAMETRI!$A21,CY$4:DA$1003,3,FALSE),"")</f>
        <v/>
      </c>
      <c r="DD21" s="12">
        <f>SUM(IF(CLASSIFICHE!$O$25=DE21,TRUE,FALSE),DD20)</f>
        <v>0</v>
      </c>
      <c r="DE21" s="31" t="str">
        <f>IFERROR(INDEX(generale!$A$5:$I$1002,CLASSIFICHE!$Z20,5),"")</f>
        <v>AT RUNNING</v>
      </c>
      <c r="DF21" s="13">
        <f>IFERROR(INDEX(generale!$A$5:$I$1002,CLASSIFICHE!$Z20,7),"")</f>
        <v>2.7615740740740743E-2</v>
      </c>
      <c r="DG21" s="15" t="str">
        <f>IFERROR(VLOOKUP(PARAMETRI!$A21,DD$4:DF$1003,2,FALSE),"")</f>
        <v/>
      </c>
      <c r="DH21" s="13" t="str">
        <f>IFERROR(VLOOKUP(PARAMETRI!$A21,DD$4:DF$1003,3,FALSE),"")</f>
        <v/>
      </c>
    </row>
    <row r="22" spans="1:112">
      <c r="A22" s="12" t="str">
        <f>IFERROR(IF(A21+1&lt;=CLASSIFICHE!$L$21,A21+1,""),"")</f>
        <v/>
      </c>
      <c r="C22" s="63">
        <f>SUM(IF(CLASSIFICHE!$O$4=D22,TRUE,FALSE),C21)</f>
        <v>2</v>
      </c>
      <c r="D22" s="31" t="str">
        <f>IFERROR(INDEX(generale!$A$5:$I$1002,CLASSIFICHE!$Z21,5),"")</f>
        <v>ATHLETIC LAB AMELIA</v>
      </c>
      <c r="E22" s="13">
        <f>IFERROR(INDEX(generale!$A$5:$I$1002,CLASSIFICHE!$Z21,7),"")</f>
        <v>2.7662037037037041E-2</v>
      </c>
      <c r="F22" s="68" t="str">
        <f>IFERROR(VLOOKUP(PARAMETRI!$A22,$C$4:$E$1003,2,FALSE),"")</f>
        <v/>
      </c>
      <c r="G22" s="65" t="str">
        <f>IFERROR(VLOOKUP(PARAMETRI!$A22,$C$4:$E$1003,3,FALSE),"")</f>
        <v/>
      </c>
      <c r="H22" s="12">
        <f>SUM(IF(CLASSIFICHE!$O$5=I22,TRUE,FALSE),H21)</f>
        <v>0</v>
      </c>
      <c r="I22" s="31" t="str">
        <f>IFERROR(INDEX(generale!$A$5:$I$1002,CLASSIFICHE!$Z21,5),"")</f>
        <v>ATHLETIC LAB AMELIA</v>
      </c>
      <c r="J22" s="13">
        <f>IFERROR(INDEX(generale!$A$5:$I$1002,CLASSIFICHE!$Z21,7),"")</f>
        <v>2.7662037037037041E-2</v>
      </c>
      <c r="K22" s="15" t="str">
        <f>IFERROR(VLOOKUP(PARAMETRI!$A22,$H$4:$J$1003,2,FALSE),"")</f>
        <v/>
      </c>
      <c r="L22" s="13" t="str">
        <f>IFERROR(VLOOKUP(PARAMETRI!$A22,$H$4:$J$1003,3,FALSE),"")</f>
        <v/>
      </c>
      <c r="M22" s="12">
        <f>SUM(IF(CLASSIFICHE!$O$6=N22,TRUE,FALSE),M21)</f>
        <v>1</v>
      </c>
      <c r="N22" s="31" t="str">
        <f>IFERROR(INDEX(generale!$A$5:$I$1002,CLASSIFICHE!$Z21,5),"")</f>
        <v>ATHLETIC LAB AMELIA</v>
      </c>
      <c r="O22" s="13">
        <f>IFERROR(INDEX(generale!$A$5:$I$1002,CLASSIFICHE!$Z21,7),"")</f>
        <v>2.7662037037037041E-2</v>
      </c>
      <c r="P22" s="14" t="str">
        <f>IFERROR(VLOOKUP(PARAMETRI!$A22,$M$4:$O$1003,2,FALSE),"")</f>
        <v/>
      </c>
      <c r="Q22" s="13" t="str">
        <f>IFERROR(VLOOKUP(PARAMETRI!$A22,$M$4:$O$1003,3,FALSE),"")</f>
        <v/>
      </c>
      <c r="R22" s="12">
        <f>SUM(IF(CLASSIFICHE!$O$7=S22,TRUE,FALSE),R21)</f>
        <v>0</v>
      </c>
      <c r="S22" s="31" t="str">
        <f>IFERROR(INDEX(generale!$A$5:$I$1002,CLASSIFICHE!$Z21,5),"")</f>
        <v>ATHLETIC LAB AMELIA</v>
      </c>
      <c r="T22" s="13">
        <f>IFERROR(INDEX(generale!$A$5:$I$1002,CLASSIFICHE!$Z21,7),"")</f>
        <v>2.7662037037037041E-2</v>
      </c>
      <c r="U22" s="14" t="str">
        <f>IFERROR(VLOOKUP(PARAMETRI!$A22,$R$4:$T$1003,2,FALSE),"")</f>
        <v/>
      </c>
      <c r="V22" s="13" t="str">
        <f>IFERROR(VLOOKUP(PARAMETRI!$A22,$R$4:$T$1003,3,FALSE),"")</f>
        <v/>
      </c>
      <c r="W22" s="12">
        <f>SUM(IF(CLASSIFICHE!$O$8=X22,TRUE,FALSE),W21)</f>
        <v>0</v>
      </c>
      <c r="X22" s="31" t="str">
        <f>IFERROR(INDEX(generale!$A$5:$I$1002,CLASSIFICHE!$Z21,5),"")</f>
        <v>ATHLETIC LAB AMELIA</v>
      </c>
      <c r="Y22" s="13">
        <f>IFERROR(INDEX(generale!$A$5:$I$1002,CLASSIFICHE!$Z21,7),"")</f>
        <v>2.7662037037037041E-2</v>
      </c>
      <c r="Z22" s="14" t="str">
        <f>IFERROR(VLOOKUP(PARAMETRI!$A22,$W$4:$Y$1003,2,FALSE),"")</f>
        <v/>
      </c>
      <c r="AA22" s="13" t="str">
        <f>IFERROR(VLOOKUP(PARAMETRI!$A22,$W$4:$Y$1003,3,FALSE),"")</f>
        <v/>
      </c>
      <c r="AB22" s="12">
        <f>SUM(IF(CLASSIFICHE!$O$9=AC22,TRUE,FALSE),AB21)</f>
        <v>2</v>
      </c>
      <c r="AC22" s="31" t="str">
        <f>IFERROR(INDEX(generale!$A$5:$I$1002,CLASSIFICHE!$Z21,5),"")</f>
        <v>ATHLETIC LAB AMELIA</v>
      </c>
      <c r="AD22" s="13">
        <f>IFERROR(INDEX(generale!$A$5:$I$1002,CLASSIFICHE!$Z21,7),"")</f>
        <v>2.7662037037037041E-2</v>
      </c>
      <c r="AE22" s="14" t="str">
        <f>IFERROR(VLOOKUP(PARAMETRI!$A22,$AB$4:$AD$1003,2,FALSE),"")</f>
        <v/>
      </c>
      <c r="AF22" s="13" t="str">
        <f>IFERROR(VLOOKUP(PARAMETRI!$A22,$AB$4:$AD$1003,3,FALSE),"")</f>
        <v/>
      </c>
      <c r="AG22" s="12">
        <f>SUM(IF(CLASSIFICHE!$O$10=AH22,TRUE,FALSE),AG21)</f>
        <v>1</v>
      </c>
      <c r="AH22" s="31" t="str">
        <f>IFERROR(INDEX(generale!$A$5:$I$1002,CLASSIFICHE!$Z21,5),"")</f>
        <v>ATHLETIC LAB AMELIA</v>
      </c>
      <c r="AI22" s="13">
        <f>IFERROR(INDEX(generale!$A$5:$I$1002,CLASSIFICHE!$Z21,7),"")</f>
        <v>2.7662037037037041E-2</v>
      </c>
      <c r="AJ22" s="14" t="str">
        <f>IFERROR(VLOOKUP(PARAMETRI!$A22,AG$4:AI$1003,2,FALSE),"")</f>
        <v/>
      </c>
      <c r="AK22" s="13" t="str">
        <f>IFERROR(VLOOKUP(PARAMETRI!$A22,AG$4:AI$1003,3,FALSE),"")</f>
        <v/>
      </c>
      <c r="AL22" s="12">
        <f>SUM(IF(CLASSIFICHE!$O$11=AM22,TRUE,FALSE),AL21)</f>
        <v>0</v>
      </c>
      <c r="AM22" s="31" t="str">
        <f>IFERROR(INDEX(generale!$A$5:$I$1002,CLASSIFICHE!$Z21,5),"")</f>
        <v>ATHLETIC LAB AMELIA</v>
      </c>
      <c r="AN22" s="13">
        <f>IFERROR(INDEX(generale!$A$5:$I$1002,CLASSIFICHE!$Z21,7),"")</f>
        <v>2.7662037037037041E-2</v>
      </c>
      <c r="AO22" s="14" t="str">
        <f>IFERROR(VLOOKUP(PARAMETRI!$A22,AL$4:AN$1003,2,FALSE),"")</f>
        <v/>
      </c>
      <c r="AP22" s="13" t="str">
        <f>IFERROR(VLOOKUP(PARAMETRI!$A22,AL$4:AN$1003,3,FALSE),"")</f>
        <v/>
      </c>
      <c r="AQ22" s="12">
        <f>SUM(IF(CLASSIFICHE!$O$12=AR22,TRUE,FALSE),AQ21)</f>
        <v>0</v>
      </c>
      <c r="AR22" s="31" t="str">
        <f>IFERROR(INDEX(generale!$A$5:$I$1002,CLASSIFICHE!$Z21,5),"")</f>
        <v>ATHLETIC LAB AMELIA</v>
      </c>
      <c r="AS22" s="13">
        <f>IFERROR(INDEX(generale!$A$5:$I$1002,CLASSIFICHE!$Z21,7),"")</f>
        <v>2.7662037037037041E-2</v>
      </c>
      <c r="AT22" s="14" t="str">
        <f>IFERROR(VLOOKUP(PARAMETRI!$A22,AQ$4:AS$1003,2,FALSE),"")</f>
        <v/>
      </c>
      <c r="AU22" s="13" t="str">
        <f>IFERROR(VLOOKUP(PARAMETRI!$A22,AQ$4:AS$1003,3,FALSE),"")</f>
        <v/>
      </c>
      <c r="AV22" s="12">
        <f>SUM(IF(CLASSIFICHE!$O$13=AW22,TRUE,FALSE),AV21)</f>
        <v>0</v>
      </c>
      <c r="AW22" s="31" t="str">
        <f>IFERROR(INDEX(generale!$A$5:$I$1002,CLASSIFICHE!$Z21,5),"")</f>
        <v>ATHLETIC LAB AMELIA</v>
      </c>
      <c r="AX22" s="13">
        <f>IFERROR(INDEX(generale!$A$5:$I$1002,CLASSIFICHE!$Z21,7),"")</f>
        <v>2.7662037037037041E-2</v>
      </c>
      <c r="AY22" s="14" t="str">
        <f>IFERROR(VLOOKUP(PARAMETRI!$A22,AV$4:AX$1003,2,FALSE),"")</f>
        <v/>
      </c>
      <c r="AZ22" s="13" t="str">
        <f>IFERROR(VLOOKUP(PARAMETRI!$A22,AV$4:AX$1003,3,FALSE),"")</f>
        <v/>
      </c>
      <c r="BA22" s="12">
        <f>SUM(IF(CLASSIFICHE!$O$14=BB22,TRUE,FALSE),BA21)</f>
        <v>0</v>
      </c>
      <c r="BB22" s="31" t="str">
        <f>IFERROR(INDEX(generale!$A$5:$I$1002,CLASSIFICHE!$Z21,5),"")</f>
        <v>ATHLETIC LAB AMELIA</v>
      </c>
      <c r="BC22" s="13">
        <f>IFERROR(INDEX(generale!$A$5:$I$1002,CLASSIFICHE!$Z21,7),"")</f>
        <v>2.7662037037037041E-2</v>
      </c>
      <c r="BD22" s="14" t="str">
        <f>IFERROR(VLOOKUP(PARAMETRI!$A22,BA$4:BC$1003,2,FALSE),"")</f>
        <v/>
      </c>
      <c r="BE22" s="13" t="str">
        <f>IFERROR(VLOOKUP(PARAMETRI!$A22,BA$4:BC$1003,3,FALSE),"")</f>
        <v/>
      </c>
      <c r="BF22" s="12">
        <f>SUM(IF(CLASSIFICHE!$O$15=BG22,TRUE,FALSE),BF21)</f>
        <v>0</v>
      </c>
      <c r="BG22" s="31" t="str">
        <f>IFERROR(INDEX(generale!$A$5:$I$1002,CLASSIFICHE!$Z21,5),"")</f>
        <v>ATHLETIC LAB AMELIA</v>
      </c>
      <c r="BH22" s="13">
        <f>IFERROR(INDEX(generale!$A$5:$I$1002,CLASSIFICHE!$Z21,7),"")</f>
        <v>2.7662037037037041E-2</v>
      </c>
      <c r="BI22" s="14" t="str">
        <f>IFERROR(VLOOKUP(PARAMETRI!$A22,BF$4:BH$1003,2,FALSE),"")</f>
        <v/>
      </c>
      <c r="BJ22" s="13" t="str">
        <f>IFERROR(VLOOKUP(PARAMETRI!$A22,BF$4:BH$1003,3,FALSE),"")</f>
        <v/>
      </c>
      <c r="BK22" s="12">
        <f>SUM(IF(CLASSIFICHE!$O$16=BL22,TRUE,FALSE),BK21)</f>
        <v>0</v>
      </c>
      <c r="BL22" s="31" t="str">
        <f>IFERROR(INDEX(generale!$A$5:$I$1002,CLASSIFICHE!$Z21,5),"")</f>
        <v>ATHLETIC LAB AMELIA</v>
      </c>
      <c r="BM22" s="13">
        <f>IFERROR(INDEX(generale!$A$5:$I$1002,CLASSIFICHE!$Z21,7),"")</f>
        <v>2.7662037037037041E-2</v>
      </c>
      <c r="BN22" s="14" t="str">
        <f>IFERROR(VLOOKUP(PARAMETRI!$A22,BK$4:BM$1003,2,FALSE),"")</f>
        <v/>
      </c>
      <c r="BO22" s="13" t="str">
        <f>IFERROR(VLOOKUP(PARAMETRI!$A22,BK$4:BM$1003,3,FALSE),"")</f>
        <v/>
      </c>
      <c r="BP22" s="12">
        <f>SUM(IF(CLASSIFICHE!$O$17=BQ22,TRUE,FALSE),BP21)</f>
        <v>0</v>
      </c>
      <c r="BQ22" s="31" t="str">
        <f>IFERROR(INDEX(generale!$A$5:$I$1002,CLASSIFICHE!$Z21,5),"")</f>
        <v>ATHLETIC LAB AMELIA</v>
      </c>
      <c r="BR22" s="13">
        <f>IFERROR(INDEX(generale!$A$5:$I$1002,CLASSIFICHE!$Z21,7),"")</f>
        <v>2.7662037037037041E-2</v>
      </c>
      <c r="BS22" s="15" t="str">
        <f>IFERROR(VLOOKUP(PARAMETRI!$A22,BP$4:BR$1003,2,FALSE),"")</f>
        <v/>
      </c>
      <c r="BT22" s="12" t="str">
        <f>IFERROR(VLOOKUP(PARAMETRI!$A22,BP$4:BR$1003,3,FALSE),"")</f>
        <v/>
      </c>
      <c r="BU22" s="12">
        <f>SUM(IF(CLASSIFICHE!$O$18=BV22,TRUE,FALSE),BU21)</f>
        <v>0</v>
      </c>
      <c r="BV22" s="31" t="str">
        <f>IFERROR(INDEX(generale!$A$5:$I$1002,CLASSIFICHE!$Z21,5),"")</f>
        <v>ATHLETIC LAB AMELIA</v>
      </c>
      <c r="BW22" s="13">
        <f>IFERROR(INDEX(generale!$A$5:$I$1002,CLASSIFICHE!$Z21,7),"")</f>
        <v>2.7662037037037041E-2</v>
      </c>
      <c r="BX22" s="15" t="str">
        <f>IFERROR(VLOOKUP(PARAMETRI!$A22,BU$4:BW$1003,2,FALSE),"")</f>
        <v/>
      </c>
      <c r="BY22" s="12" t="str">
        <f>IFERROR(VLOOKUP(PARAMETRI!$A22,BU$4:BW$1003,3,FALSE),"")</f>
        <v/>
      </c>
      <c r="BZ22" s="12">
        <f>SUM(IF(CLASSIFICHE!$O$19=CA22,TRUE,FALSE),BZ21)</f>
        <v>0</v>
      </c>
      <c r="CA22" s="31" t="str">
        <f>IFERROR(INDEX(generale!$A$5:$I$1002,CLASSIFICHE!$Z21,5),"")</f>
        <v>ATHLETIC LAB AMELIA</v>
      </c>
      <c r="CB22" s="13">
        <f>IFERROR(INDEX(generale!$A$5:$I$1002,CLASSIFICHE!$Z21,7),"")</f>
        <v>2.7662037037037041E-2</v>
      </c>
      <c r="CC22" s="15" t="str">
        <f>IFERROR(VLOOKUP(PARAMETRI!$A22,BZ$4:CB$1003,2,FALSE),"")</f>
        <v/>
      </c>
      <c r="CD22" s="13" t="str">
        <f>IFERROR(VLOOKUP(PARAMETRI!$A22,BZ$4:CB$1003,3,FALSE),"")</f>
        <v/>
      </c>
      <c r="CE22" s="12">
        <f>SUM(IF(CLASSIFICHE!$O$20=CF22,TRUE,FALSE),CE21)</f>
        <v>0</v>
      </c>
      <c r="CF22" s="31" t="str">
        <f>IFERROR(INDEX(generale!$A$5:$I$1002,CLASSIFICHE!$Z21,5),"")</f>
        <v>ATHLETIC LAB AMELIA</v>
      </c>
      <c r="CG22" s="13">
        <f>IFERROR(INDEX(generale!$A$5:$I$1002,CLASSIFICHE!$Z21,7),"")</f>
        <v>2.7662037037037041E-2</v>
      </c>
      <c r="CH22" s="15" t="str">
        <f>IFERROR(VLOOKUP(PARAMETRI!$A22,CE$4:CG$1003,2,FALSE),"")</f>
        <v/>
      </c>
      <c r="CI22" s="13" t="str">
        <f>IFERROR(VLOOKUP(PARAMETRI!$A22,CE$4:CG$1003,3,FALSE),"")</f>
        <v/>
      </c>
      <c r="CJ22" s="12">
        <f>SUM(IF(CLASSIFICHE!$O$21=CK22,TRUE,FALSE),CJ21)</f>
        <v>0</v>
      </c>
      <c r="CK22" s="31" t="str">
        <f>IFERROR(INDEX(generale!$A$5:$I$1002,CLASSIFICHE!$Z21,5),"")</f>
        <v>ATHLETIC LAB AMELIA</v>
      </c>
      <c r="CL22" s="13">
        <f>IFERROR(INDEX(generale!$A$5:$I$1002,CLASSIFICHE!$Z21,7),"")</f>
        <v>2.7662037037037041E-2</v>
      </c>
      <c r="CM22" s="15" t="str">
        <f>IFERROR(VLOOKUP(PARAMETRI!$A22,CJ$4:CL$1003,2,FALSE),"")</f>
        <v/>
      </c>
      <c r="CN22" s="13" t="str">
        <f>IFERROR(VLOOKUP(PARAMETRI!$A22,CJ$4:CL$1003,3,FALSE),"")</f>
        <v/>
      </c>
      <c r="CO22" s="12">
        <f>SUM(IF(CLASSIFICHE!$O$22=CP22,TRUE,FALSE),CO21)</f>
        <v>0</v>
      </c>
      <c r="CP22" s="31" t="str">
        <f>IFERROR(INDEX(generale!$A$5:$I$1002,CLASSIFICHE!$Z21,5),"")</f>
        <v>ATHLETIC LAB AMELIA</v>
      </c>
      <c r="CQ22" s="13">
        <f>IFERROR(INDEX(generale!$A$5:$I$1002,CLASSIFICHE!$Z21,7),"")</f>
        <v>2.7662037037037041E-2</v>
      </c>
      <c r="CR22" s="15" t="str">
        <f>IFERROR(VLOOKUP(PARAMETRI!$A22,CO$4:CQ$1003,2,FALSE),"")</f>
        <v/>
      </c>
      <c r="CS22" s="13" t="str">
        <f>IFERROR(VLOOKUP(PARAMETRI!$A22,CO$4:CQ$1003,3,FALSE),"")</f>
        <v/>
      </c>
      <c r="CT22" s="12">
        <f>SUM(IF(CLASSIFICHE!$O$23=CU22,TRUE,FALSE),CT21)</f>
        <v>0</v>
      </c>
      <c r="CU22" s="31" t="str">
        <f>IFERROR(INDEX(generale!$A$5:$I$1002,CLASSIFICHE!$Z21,5),"")</f>
        <v>ATHLETIC LAB AMELIA</v>
      </c>
      <c r="CV22" s="13">
        <f>IFERROR(INDEX(generale!$A$5:$I$1002,CLASSIFICHE!$Z21,7),"")</f>
        <v>2.7662037037037041E-2</v>
      </c>
      <c r="CW22" s="15" t="str">
        <f>IFERROR(VLOOKUP(PARAMETRI!$A22,CT$4:CV$1003,2,FALSE),"")</f>
        <v/>
      </c>
      <c r="CX22" s="13" t="str">
        <f>IFERROR(VLOOKUP(PARAMETRI!$A22,CT$4:CV$1003,3,FALSE),"")</f>
        <v/>
      </c>
      <c r="CY22" s="12">
        <f>SUM(IF(CLASSIFICHE!$O$24=CZ22,TRUE,FALSE),CY21)</f>
        <v>0</v>
      </c>
      <c r="CZ22" s="31" t="str">
        <f>IFERROR(INDEX(generale!$A$5:$I$1002,CLASSIFICHE!$Z21,5),"")</f>
        <v>ATHLETIC LAB AMELIA</v>
      </c>
      <c r="DA22" s="13">
        <f>IFERROR(INDEX(generale!$A$5:$I$1002,CLASSIFICHE!$Z21,7),"")</f>
        <v>2.7662037037037041E-2</v>
      </c>
      <c r="DB22" s="15" t="str">
        <f>IFERROR(VLOOKUP(PARAMETRI!$A22,CY$4:DA$1003,2,FALSE),"")</f>
        <v/>
      </c>
      <c r="DC22" s="13" t="str">
        <f>IFERROR(VLOOKUP(PARAMETRI!$A22,CY$4:DA$1003,3,FALSE),"")</f>
        <v/>
      </c>
      <c r="DD22" s="12">
        <f>SUM(IF(CLASSIFICHE!$O$25=DE22,TRUE,FALSE),DD21)</f>
        <v>0</v>
      </c>
      <c r="DE22" s="31" t="str">
        <f>IFERROR(INDEX(generale!$A$5:$I$1002,CLASSIFICHE!$Z21,5),"")</f>
        <v>ATHLETIC LAB AMELIA</v>
      </c>
      <c r="DF22" s="13">
        <f>IFERROR(INDEX(generale!$A$5:$I$1002,CLASSIFICHE!$Z21,7),"")</f>
        <v>2.7662037037037041E-2</v>
      </c>
      <c r="DG22" s="15" t="str">
        <f>IFERROR(VLOOKUP(PARAMETRI!$A22,DD$4:DF$1003,2,FALSE),"")</f>
        <v/>
      </c>
      <c r="DH22" s="13" t="str">
        <f>IFERROR(VLOOKUP(PARAMETRI!$A22,DD$4:DF$1003,3,FALSE),"")</f>
        <v/>
      </c>
    </row>
    <row r="23" spans="1:112">
      <c r="A23" s="12" t="str">
        <f>IFERROR(IF(A22+1&lt;=CLASSIFICHE!$L$21,A22+1,""),"")</f>
        <v/>
      </c>
      <c r="C23" s="63">
        <f>SUM(IF(CLASSIFICHE!$O$4=D23,TRUE,FALSE),C22)</f>
        <v>2</v>
      </c>
      <c r="D23" s="31" t="str">
        <f>IFERROR(INDEX(generale!$A$5:$I$1002,CLASSIFICHE!$Z22,5),"")</f>
        <v>LIBERTAS ORVIETO</v>
      </c>
      <c r="E23" s="13">
        <f>IFERROR(INDEX(generale!$A$5:$I$1002,CLASSIFICHE!$Z22,7),"")</f>
        <v>2.7731481481481478E-2</v>
      </c>
      <c r="F23" s="68" t="str">
        <f>IFERROR(VLOOKUP(PARAMETRI!$A23,$C$4:$E$1003,2,FALSE),"")</f>
        <v/>
      </c>
      <c r="G23" s="65" t="str">
        <f>IFERROR(VLOOKUP(PARAMETRI!$A23,$C$4:$E$1003,3,FALSE),"")</f>
        <v/>
      </c>
      <c r="H23" s="12">
        <f>SUM(IF(CLASSIFICHE!$O$5=I23,TRUE,FALSE),H22)</f>
        <v>0</v>
      </c>
      <c r="I23" s="31" t="str">
        <f>IFERROR(INDEX(generale!$A$5:$I$1002,CLASSIFICHE!$Z22,5),"")</f>
        <v>LIBERTAS ORVIETO</v>
      </c>
      <c r="J23" s="13">
        <f>IFERROR(INDEX(generale!$A$5:$I$1002,CLASSIFICHE!$Z22,7),"")</f>
        <v>2.7731481481481478E-2</v>
      </c>
      <c r="K23" s="15" t="str">
        <f>IFERROR(VLOOKUP(PARAMETRI!$A23,$H$4:$J$1003,2,FALSE),"")</f>
        <v/>
      </c>
      <c r="L23" s="13" t="str">
        <f>IFERROR(VLOOKUP(PARAMETRI!$A23,$H$4:$J$1003,3,FALSE),"")</f>
        <v/>
      </c>
      <c r="M23" s="12">
        <f>SUM(IF(CLASSIFICHE!$O$6=N23,TRUE,FALSE),M22)</f>
        <v>1</v>
      </c>
      <c r="N23" s="31" t="str">
        <f>IFERROR(INDEX(generale!$A$5:$I$1002,CLASSIFICHE!$Z22,5),"")</f>
        <v>LIBERTAS ORVIETO</v>
      </c>
      <c r="O23" s="13">
        <f>IFERROR(INDEX(generale!$A$5:$I$1002,CLASSIFICHE!$Z22,7),"")</f>
        <v>2.7731481481481478E-2</v>
      </c>
      <c r="P23" s="14" t="str">
        <f>IFERROR(VLOOKUP(PARAMETRI!$A23,$M$4:$O$1003,2,FALSE),"")</f>
        <v/>
      </c>
      <c r="Q23" s="13" t="str">
        <f>IFERROR(VLOOKUP(PARAMETRI!$A23,$M$4:$O$1003,3,FALSE),"")</f>
        <v/>
      </c>
      <c r="R23" s="12">
        <f>SUM(IF(CLASSIFICHE!$O$7=S23,TRUE,FALSE),R22)</f>
        <v>1</v>
      </c>
      <c r="S23" s="31" t="str">
        <f>IFERROR(INDEX(generale!$A$5:$I$1002,CLASSIFICHE!$Z22,5),"")</f>
        <v>LIBERTAS ORVIETO</v>
      </c>
      <c r="T23" s="13">
        <f>IFERROR(INDEX(generale!$A$5:$I$1002,CLASSIFICHE!$Z22,7),"")</f>
        <v>2.7731481481481478E-2</v>
      </c>
      <c r="U23" s="14" t="str">
        <f>IFERROR(VLOOKUP(PARAMETRI!$A23,$R$4:$T$1003,2,FALSE),"")</f>
        <v/>
      </c>
      <c r="V23" s="13" t="str">
        <f>IFERROR(VLOOKUP(PARAMETRI!$A23,$R$4:$T$1003,3,FALSE),"")</f>
        <v/>
      </c>
      <c r="W23" s="12">
        <f>SUM(IF(CLASSIFICHE!$O$8=X23,TRUE,FALSE),W22)</f>
        <v>0</v>
      </c>
      <c r="X23" s="31" t="str">
        <f>IFERROR(INDEX(generale!$A$5:$I$1002,CLASSIFICHE!$Z22,5),"")</f>
        <v>LIBERTAS ORVIETO</v>
      </c>
      <c r="Y23" s="13">
        <f>IFERROR(INDEX(generale!$A$5:$I$1002,CLASSIFICHE!$Z22,7),"")</f>
        <v>2.7731481481481478E-2</v>
      </c>
      <c r="Z23" s="14" t="str">
        <f>IFERROR(VLOOKUP(PARAMETRI!$A23,$W$4:$Y$1003,2,FALSE),"")</f>
        <v/>
      </c>
      <c r="AA23" s="13" t="str">
        <f>IFERROR(VLOOKUP(PARAMETRI!$A23,$W$4:$Y$1003,3,FALSE),"")</f>
        <v/>
      </c>
      <c r="AB23" s="12">
        <f>SUM(IF(CLASSIFICHE!$O$9=AC23,TRUE,FALSE),AB22)</f>
        <v>2</v>
      </c>
      <c r="AC23" s="31" t="str">
        <f>IFERROR(INDEX(generale!$A$5:$I$1002,CLASSIFICHE!$Z22,5),"")</f>
        <v>LIBERTAS ORVIETO</v>
      </c>
      <c r="AD23" s="13">
        <f>IFERROR(INDEX(generale!$A$5:$I$1002,CLASSIFICHE!$Z22,7),"")</f>
        <v>2.7731481481481478E-2</v>
      </c>
      <c r="AE23" s="14" t="str">
        <f>IFERROR(VLOOKUP(PARAMETRI!$A23,$AB$4:$AD$1003,2,FALSE),"")</f>
        <v/>
      </c>
      <c r="AF23" s="13" t="str">
        <f>IFERROR(VLOOKUP(PARAMETRI!$A23,$AB$4:$AD$1003,3,FALSE),"")</f>
        <v/>
      </c>
      <c r="AG23" s="12">
        <f>SUM(IF(CLASSIFICHE!$O$10=AH23,TRUE,FALSE),AG22)</f>
        <v>1</v>
      </c>
      <c r="AH23" s="31" t="str">
        <f>IFERROR(INDEX(generale!$A$5:$I$1002,CLASSIFICHE!$Z22,5),"")</f>
        <v>LIBERTAS ORVIETO</v>
      </c>
      <c r="AI23" s="13">
        <f>IFERROR(INDEX(generale!$A$5:$I$1002,CLASSIFICHE!$Z22,7),"")</f>
        <v>2.7731481481481478E-2</v>
      </c>
      <c r="AJ23" s="14" t="str">
        <f>IFERROR(VLOOKUP(PARAMETRI!$A23,AG$4:AI$1003,2,FALSE),"")</f>
        <v/>
      </c>
      <c r="AK23" s="13" t="str">
        <f>IFERROR(VLOOKUP(PARAMETRI!$A23,AG$4:AI$1003,3,FALSE),"")</f>
        <v/>
      </c>
      <c r="AL23" s="12">
        <f>SUM(IF(CLASSIFICHE!$O$11=AM23,TRUE,FALSE),AL22)</f>
        <v>0</v>
      </c>
      <c r="AM23" s="31" t="str">
        <f>IFERROR(INDEX(generale!$A$5:$I$1002,CLASSIFICHE!$Z22,5),"")</f>
        <v>LIBERTAS ORVIETO</v>
      </c>
      <c r="AN23" s="13">
        <f>IFERROR(INDEX(generale!$A$5:$I$1002,CLASSIFICHE!$Z22,7),"")</f>
        <v>2.7731481481481478E-2</v>
      </c>
      <c r="AO23" s="14" t="str">
        <f>IFERROR(VLOOKUP(PARAMETRI!$A23,AL$4:AN$1003,2,FALSE),"")</f>
        <v/>
      </c>
      <c r="AP23" s="13" t="str">
        <f>IFERROR(VLOOKUP(PARAMETRI!$A23,AL$4:AN$1003,3,FALSE),"")</f>
        <v/>
      </c>
      <c r="AQ23" s="12">
        <f>SUM(IF(CLASSIFICHE!$O$12=AR23,TRUE,FALSE),AQ22)</f>
        <v>0</v>
      </c>
      <c r="AR23" s="31" t="str">
        <f>IFERROR(INDEX(generale!$A$5:$I$1002,CLASSIFICHE!$Z22,5),"")</f>
        <v>LIBERTAS ORVIETO</v>
      </c>
      <c r="AS23" s="13">
        <f>IFERROR(INDEX(generale!$A$5:$I$1002,CLASSIFICHE!$Z22,7),"")</f>
        <v>2.7731481481481478E-2</v>
      </c>
      <c r="AT23" s="14" t="str">
        <f>IFERROR(VLOOKUP(PARAMETRI!$A23,AQ$4:AS$1003,2,FALSE),"")</f>
        <v/>
      </c>
      <c r="AU23" s="13" t="str">
        <f>IFERROR(VLOOKUP(PARAMETRI!$A23,AQ$4:AS$1003,3,FALSE),"")</f>
        <v/>
      </c>
      <c r="AV23" s="12">
        <f>SUM(IF(CLASSIFICHE!$O$13=AW23,TRUE,FALSE),AV22)</f>
        <v>0</v>
      </c>
      <c r="AW23" s="31" t="str">
        <f>IFERROR(INDEX(generale!$A$5:$I$1002,CLASSIFICHE!$Z22,5),"")</f>
        <v>LIBERTAS ORVIETO</v>
      </c>
      <c r="AX23" s="13">
        <f>IFERROR(INDEX(generale!$A$5:$I$1002,CLASSIFICHE!$Z22,7),"")</f>
        <v>2.7731481481481478E-2</v>
      </c>
      <c r="AY23" s="14" t="str">
        <f>IFERROR(VLOOKUP(PARAMETRI!$A23,AV$4:AX$1003,2,FALSE),"")</f>
        <v/>
      </c>
      <c r="AZ23" s="13" t="str">
        <f>IFERROR(VLOOKUP(PARAMETRI!$A23,AV$4:AX$1003,3,FALSE),"")</f>
        <v/>
      </c>
      <c r="BA23" s="12">
        <f>SUM(IF(CLASSIFICHE!$O$14=BB23,TRUE,FALSE),BA22)</f>
        <v>0</v>
      </c>
      <c r="BB23" s="31" t="str">
        <f>IFERROR(INDEX(generale!$A$5:$I$1002,CLASSIFICHE!$Z22,5),"")</f>
        <v>LIBERTAS ORVIETO</v>
      </c>
      <c r="BC23" s="13">
        <f>IFERROR(INDEX(generale!$A$5:$I$1002,CLASSIFICHE!$Z22,7),"")</f>
        <v>2.7731481481481478E-2</v>
      </c>
      <c r="BD23" s="14" t="str">
        <f>IFERROR(VLOOKUP(PARAMETRI!$A23,BA$4:BC$1003,2,FALSE),"")</f>
        <v/>
      </c>
      <c r="BE23" s="13" t="str">
        <f>IFERROR(VLOOKUP(PARAMETRI!$A23,BA$4:BC$1003,3,FALSE),"")</f>
        <v/>
      </c>
      <c r="BF23" s="12">
        <f>SUM(IF(CLASSIFICHE!$O$15=BG23,TRUE,FALSE),BF22)</f>
        <v>0</v>
      </c>
      <c r="BG23" s="31" t="str">
        <f>IFERROR(INDEX(generale!$A$5:$I$1002,CLASSIFICHE!$Z22,5),"")</f>
        <v>LIBERTAS ORVIETO</v>
      </c>
      <c r="BH23" s="13">
        <f>IFERROR(INDEX(generale!$A$5:$I$1002,CLASSIFICHE!$Z22,7),"")</f>
        <v>2.7731481481481478E-2</v>
      </c>
      <c r="BI23" s="14" t="str">
        <f>IFERROR(VLOOKUP(PARAMETRI!$A23,BF$4:BH$1003,2,FALSE),"")</f>
        <v/>
      </c>
      <c r="BJ23" s="13" t="str">
        <f>IFERROR(VLOOKUP(PARAMETRI!$A23,BF$4:BH$1003,3,FALSE),"")</f>
        <v/>
      </c>
      <c r="BK23" s="12">
        <f>SUM(IF(CLASSIFICHE!$O$16=BL23,TRUE,FALSE),BK22)</f>
        <v>0</v>
      </c>
      <c r="BL23" s="31" t="str">
        <f>IFERROR(INDEX(generale!$A$5:$I$1002,CLASSIFICHE!$Z22,5),"")</f>
        <v>LIBERTAS ORVIETO</v>
      </c>
      <c r="BM23" s="13">
        <f>IFERROR(INDEX(generale!$A$5:$I$1002,CLASSIFICHE!$Z22,7),"")</f>
        <v>2.7731481481481478E-2</v>
      </c>
      <c r="BN23" s="14" t="str">
        <f>IFERROR(VLOOKUP(PARAMETRI!$A23,BK$4:BM$1003,2,FALSE),"")</f>
        <v/>
      </c>
      <c r="BO23" s="13" t="str">
        <f>IFERROR(VLOOKUP(PARAMETRI!$A23,BK$4:BM$1003,3,FALSE),"")</f>
        <v/>
      </c>
      <c r="BP23" s="12">
        <f>SUM(IF(CLASSIFICHE!$O$17=BQ23,TRUE,FALSE),BP22)</f>
        <v>0</v>
      </c>
      <c r="BQ23" s="31" t="str">
        <f>IFERROR(INDEX(generale!$A$5:$I$1002,CLASSIFICHE!$Z22,5),"")</f>
        <v>LIBERTAS ORVIETO</v>
      </c>
      <c r="BR23" s="13">
        <f>IFERROR(INDEX(generale!$A$5:$I$1002,CLASSIFICHE!$Z22,7),"")</f>
        <v>2.7731481481481478E-2</v>
      </c>
      <c r="BS23" s="15" t="str">
        <f>IFERROR(VLOOKUP(PARAMETRI!$A23,BP$4:BR$1003,2,FALSE),"")</f>
        <v/>
      </c>
      <c r="BT23" s="12" t="str">
        <f>IFERROR(VLOOKUP(PARAMETRI!$A23,BP$4:BR$1003,3,FALSE),"")</f>
        <v/>
      </c>
      <c r="BU23" s="12">
        <f>SUM(IF(CLASSIFICHE!$O$18=BV23,TRUE,FALSE),BU22)</f>
        <v>0</v>
      </c>
      <c r="BV23" s="31" t="str">
        <f>IFERROR(INDEX(generale!$A$5:$I$1002,CLASSIFICHE!$Z22,5),"")</f>
        <v>LIBERTAS ORVIETO</v>
      </c>
      <c r="BW23" s="13">
        <f>IFERROR(INDEX(generale!$A$5:$I$1002,CLASSIFICHE!$Z22,7),"")</f>
        <v>2.7731481481481478E-2</v>
      </c>
      <c r="BX23" s="15" t="str">
        <f>IFERROR(VLOOKUP(PARAMETRI!$A23,BU$4:BW$1003,2,FALSE),"")</f>
        <v/>
      </c>
      <c r="BY23" s="12" t="str">
        <f>IFERROR(VLOOKUP(PARAMETRI!$A23,BU$4:BW$1003,3,FALSE),"")</f>
        <v/>
      </c>
      <c r="BZ23" s="12">
        <f>SUM(IF(CLASSIFICHE!$O$19=CA23,TRUE,FALSE),BZ22)</f>
        <v>0</v>
      </c>
      <c r="CA23" s="31" t="str">
        <f>IFERROR(INDEX(generale!$A$5:$I$1002,CLASSIFICHE!$Z22,5),"")</f>
        <v>LIBERTAS ORVIETO</v>
      </c>
      <c r="CB23" s="13">
        <f>IFERROR(INDEX(generale!$A$5:$I$1002,CLASSIFICHE!$Z22,7),"")</f>
        <v>2.7731481481481478E-2</v>
      </c>
      <c r="CC23" s="15" t="str">
        <f>IFERROR(VLOOKUP(PARAMETRI!$A23,BZ$4:CB$1003,2,FALSE),"")</f>
        <v/>
      </c>
      <c r="CD23" s="13" t="str">
        <f>IFERROR(VLOOKUP(PARAMETRI!$A23,BZ$4:CB$1003,3,FALSE),"")</f>
        <v/>
      </c>
      <c r="CE23" s="12">
        <f>SUM(IF(CLASSIFICHE!$O$20=CF23,TRUE,FALSE),CE22)</f>
        <v>0</v>
      </c>
      <c r="CF23" s="31" t="str">
        <f>IFERROR(INDEX(generale!$A$5:$I$1002,CLASSIFICHE!$Z22,5),"")</f>
        <v>LIBERTAS ORVIETO</v>
      </c>
      <c r="CG23" s="13">
        <f>IFERROR(INDEX(generale!$A$5:$I$1002,CLASSIFICHE!$Z22,7),"")</f>
        <v>2.7731481481481478E-2</v>
      </c>
      <c r="CH23" s="15" t="str">
        <f>IFERROR(VLOOKUP(PARAMETRI!$A23,CE$4:CG$1003,2,FALSE),"")</f>
        <v/>
      </c>
      <c r="CI23" s="13" t="str">
        <f>IFERROR(VLOOKUP(PARAMETRI!$A23,CE$4:CG$1003,3,FALSE),"")</f>
        <v/>
      </c>
      <c r="CJ23" s="12">
        <f>SUM(IF(CLASSIFICHE!$O$21=CK23,TRUE,FALSE),CJ22)</f>
        <v>0</v>
      </c>
      <c r="CK23" s="31" t="str">
        <f>IFERROR(INDEX(generale!$A$5:$I$1002,CLASSIFICHE!$Z22,5),"")</f>
        <v>LIBERTAS ORVIETO</v>
      </c>
      <c r="CL23" s="13">
        <f>IFERROR(INDEX(generale!$A$5:$I$1002,CLASSIFICHE!$Z22,7),"")</f>
        <v>2.7731481481481478E-2</v>
      </c>
      <c r="CM23" s="15" t="str">
        <f>IFERROR(VLOOKUP(PARAMETRI!$A23,CJ$4:CL$1003,2,FALSE),"")</f>
        <v/>
      </c>
      <c r="CN23" s="13" t="str">
        <f>IFERROR(VLOOKUP(PARAMETRI!$A23,CJ$4:CL$1003,3,FALSE),"")</f>
        <v/>
      </c>
      <c r="CO23" s="12">
        <f>SUM(IF(CLASSIFICHE!$O$22=CP23,TRUE,FALSE),CO22)</f>
        <v>0</v>
      </c>
      <c r="CP23" s="31" t="str">
        <f>IFERROR(INDEX(generale!$A$5:$I$1002,CLASSIFICHE!$Z22,5),"")</f>
        <v>LIBERTAS ORVIETO</v>
      </c>
      <c r="CQ23" s="13">
        <f>IFERROR(INDEX(generale!$A$5:$I$1002,CLASSIFICHE!$Z22,7),"")</f>
        <v>2.7731481481481478E-2</v>
      </c>
      <c r="CR23" s="15" t="str">
        <f>IFERROR(VLOOKUP(PARAMETRI!$A23,CO$4:CQ$1003,2,FALSE),"")</f>
        <v/>
      </c>
      <c r="CS23" s="13" t="str">
        <f>IFERROR(VLOOKUP(PARAMETRI!$A23,CO$4:CQ$1003,3,FALSE),"")</f>
        <v/>
      </c>
      <c r="CT23" s="12">
        <f>SUM(IF(CLASSIFICHE!$O$23=CU23,TRUE,FALSE),CT22)</f>
        <v>0</v>
      </c>
      <c r="CU23" s="31" t="str">
        <f>IFERROR(INDEX(generale!$A$5:$I$1002,CLASSIFICHE!$Z22,5),"")</f>
        <v>LIBERTAS ORVIETO</v>
      </c>
      <c r="CV23" s="13">
        <f>IFERROR(INDEX(generale!$A$5:$I$1002,CLASSIFICHE!$Z22,7),"")</f>
        <v>2.7731481481481478E-2</v>
      </c>
      <c r="CW23" s="15" t="str">
        <f>IFERROR(VLOOKUP(PARAMETRI!$A23,CT$4:CV$1003,2,FALSE),"")</f>
        <v/>
      </c>
      <c r="CX23" s="13" t="str">
        <f>IFERROR(VLOOKUP(PARAMETRI!$A23,CT$4:CV$1003,3,FALSE),"")</f>
        <v/>
      </c>
      <c r="CY23" s="12">
        <f>SUM(IF(CLASSIFICHE!$O$24=CZ23,TRUE,FALSE),CY22)</f>
        <v>0</v>
      </c>
      <c r="CZ23" s="31" t="str">
        <f>IFERROR(INDEX(generale!$A$5:$I$1002,CLASSIFICHE!$Z22,5),"")</f>
        <v>LIBERTAS ORVIETO</v>
      </c>
      <c r="DA23" s="13">
        <f>IFERROR(INDEX(generale!$A$5:$I$1002,CLASSIFICHE!$Z22,7),"")</f>
        <v>2.7731481481481478E-2</v>
      </c>
      <c r="DB23" s="15" t="str">
        <f>IFERROR(VLOOKUP(PARAMETRI!$A23,CY$4:DA$1003,2,FALSE),"")</f>
        <v/>
      </c>
      <c r="DC23" s="13" t="str">
        <f>IFERROR(VLOOKUP(PARAMETRI!$A23,CY$4:DA$1003,3,FALSE),"")</f>
        <v/>
      </c>
      <c r="DD23" s="12">
        <f>SUM(IF(CLASSIFICHE!$O$25=DE23,TRUE,FALSE),DD22)</f>
        <v>0</v>
      </c>
      <c r="DE23" s="31" t="str">
        <f>IFERROR(INDEX(generale!$A$5:$I$1002,CLASSIFICHE!$Z22,5),"")</f>
        <v>LIBERTAS ORVIETO</v>
      </c>
      <c r="DF23" s="13">
        <f>IFERROR(INDEX(generale!$A$5:$I$1002,CLASSIFICHE!$Z22,7),"")</f>
        <v>2.7731481481481478E-2</v>
      </c>
      <c r="DG23" s="15" t="str">
        <f>IFERROR(VLOOKUP(PARAMETRI!$A23,DD$4:DF$1003,2,FALSE),"")</f>
        <v/>
      </c>
      <c r="DH23" s="13" t="str">
        <f>IFERROR(VLOOKUP(PARAMETRI!$A23,DD$4:DF$1003,3,FALSE),"")</f>
        <v/>
      </c>
    </row>
    <row r="24" spans="1:112">
      <c r="A24" s="12" t="str">
        <f>IFERROR(IF(A23+1&lt;=CLASSIFICHE!$L$21,A23+1,""),"")</f>
        <v/>
      </c>
      <c r="C24" s="63">
        <f>SUM(IF(CLASSIFICHE!$O$4=D24,TRUE,FALSE),C23)</f>
        <v>2</v>
      </c>
      <c r="D24" s="31">
        <f>IFERROR(INDEX(generale!$A$5:$I$1002,CLASSIFICHE!$Z23,5),"")</f>
        <v>0</v>
      </c>
      <c r="E24" s="13">
        <f>IFERROR(INDEX(generale!$A$5:$I$1002,CLASSIFICHE!$Z23,7),"")</f>
        <v>2.7743055555555559E-2</v>
      </c>
      <c r="F24" s="68" t="str">
        <f>IFERROR(VLOOKUP(PARAMETRI!$A24,$C$4:$E$1003,2,FALSE),"")</f>
        <v/>
      </c>
      <c r="G24" s="65" t="str">
        <f>IFERROR(VLOOKUP(PARAMETRI!$A24,$C$4:$E$1003,3,FALSE),"")</f>
        <v/>
      </c>
      <c r="H24" s="12">
        <f>SUM(IF(CLASSIFICHE!$O$5=I24,TRUE,FALSE),H23)</f>
        <v>0</v>
      </c>
      <c r="I24" s="31">
        <f>IFERROR(INDEX(generale!$A$5:$I$1002,CLASSIFICHE!$Z23,5),"")</f>
        <v>0</v>
      </c>
      <c r="J24" s="13">
        <f>IFERROR(INDEX(generale!$A$5:$I$1002,CLASSIFICHE!$Z23,7),"")</f>
        <v>2.7743055555555559E-2</v>
      </c>
      <c r="K24" s="15" t="str">
        <f>IFERROR(VLOOKUP(PARAMETRI!$A24,$H$4:$J$1003,2,FALSE),"")</f>
        <v/>
      </c>
      <c r="L24" s="12" t="str">
        <f>IFERROR(VLOOKUP(PARAMETRI!$A24,$H$4:$J$1003,3,FALSE),"")</f>
        <v/>
      </c>
      <c r="M24" s="12">
        <f>SUM(IF(CLASSIFICHE!$O$6=N24,TRUE,FALSE),M23)</f>
        <v>1</v>
      </c>
      <c r="N24" s="31">
        <f>IFERROR(INDEX(generale!$A$5:$I$1002,CLASSIFICHE!$Z23,5),"")</f>
        <v>0</v>
      </c>
      <c r="O24" s="13">
        <f>IFERROR(INDEX(generale!$A$5:$I$1002,CLASSIFICHE!$Z23,7),"")</f>
        <v>2.7743055555555559E-2</v>
      </c>
      <c r="P24" s="14" t="str">
        <f>IFERROR(VLOOKUP(PARAMETRI!$A24,$M$4:$O$1003,2,FALSE),"")</f>
        <v/>
      </c>
      <c r="Q24" s="13" t="str">
        <f>IFERROR(VLOOKUP(PARAMETRI!$A24,$M$4:$O$1003,3,FALSE),"")</f>
        <v/>
      </c>
      <c r="R24" s="12">
        <f>SUM(IF(CLASSIFICHE!$O$7=S24,TRUE,FALSE),R23)</f>
        <v>1</v>
      </c>
      <c r="S24" s="31">
        <f>IFERROR(INDEX(generale!$A$5:$I$1002,CLASSIFICHE!$Z23,5),"")</f>
        <v>0</v>
      </c>
      <c r="T24" s="13">
        <f>IFERROR(INDEX(generale!$A$5:$I$1002,CLASSIFICHE!$Z23,7),"")</f>
        <v>2.7743055555555559E-2</v>
      </c>
      <c r="U24" s="14" t="str">
        <f>IFERROR(VLOOKUP(PARAMETRI!$A24,$R$4:$T$1003,2,FALSE),"")</f>
        <v/>
      </c>
      <c r="V24" s="13" t="str">
        <f>IFERROR(VLOOKUP(PARAMETRI!$A24,$R$4:$T$1003,3,FALSE),"")</f>
        <v/>
      </c>
      <c r="W24" s="12">
        <f>SUM(IF(CLASSIFICHE!$O$8=X24,TRUE,FALSE),W23)</f>
        <v>0</v>
      </c>
      <c r="X24" s="31">
        <f>IFERROR(INDEX(generale!$A$5:$I$1002,CLASSIFICHE!$Z23,5),"")</f>
        <v>0</v>
      </c>
      <c r="Y24" s="13">
        <f>IFERROR(INDEX(generale!$A$5:$I$1002,CLASSIFICHE!$Z23,7),"")</f>
        <v>2.7743055555555559E-2</v>
      </c>
      <c r="Z24" s="14" t="str">
        <f>IFERROR(VLOOKUP(PARAMETRI!$A24,$W$4:$Y$1003,2,FALSE),"")</f>
        <v/>
      </c>
      <c r="AA24" s="13" t="str">
        <f>IFERROR(VLOOKUP(PARAMETRI!$A24,$W$4:$Y$1003,3,FALSE),"")</f>
        <v/>
      </c>
      <c r="AB24" s="12">
        <f>SUM(IF(CLASSIFICHE!$O$9=AC24,TRUE,FALSE),AB23)</f>
        <v>2</v>
      </c>
      <c r="AC24" s="31">
        <f>IFERROR(INDEX(generale!$A$5:$I$1002,CLASSIFICHE!$Z23,5),"")</f>
        <v>0</v>
      </c>
      <c r="AD24" s="13">
        <f>IFERROR(INDEX(generale!$A$5:$I$1002,CLASSIFICHE!$Z23,7),"")</f>
        <v>2.7743055555555559E-2</v>
      </c>
      <c r="AE24" s="14" t="str">
        <f>IFERROR(VLOOKUP(PARAMETRI!$A24,$AB$4:$AD$1003,2,FALSE),"")</f>
        <v/>
      </c>
      <c r="AF24" s="13" t="str">
        <f>IFERROR(VLOOKUP(PARAMETRI!$A24,$AB$4:$AD$1003,3,FALSE),"")</f>
        <v/>
      </c>
      <c r="AG24" s="12">
        <f>SUM(IF(CLASSIFICHE!$O$10=AH24,TRUE,FALSE),AG23)</f>
        <v>1</v>
      </c>
      <c r="AH24" s="31">
        <f>IFERROR(INDEX(generale!$A$5:$I$1002,CLASSIFICHE!$Z23,5),"")</f>
        <v>0</v>
      </c>
      <c r="AI24" s="13">
        <f>IFERROR(INDEX(generale!$A$5:$I$1002,CLASSIFICHE!$Z23,7),"")</f>
        <v>2.7743055555555559E-2</v>
      </c>
      <c r="AJ24" s="14" t="str">
        <f>IFERROR(VLOOKUP(PARAMETRI!$A24,AG$4:AI$1003,2,FALSE),"")</f>
        <v/>
      </c>
      <c r="AK24" s="13" t="str">
        <f>IFERROR(VLOOKUP(PARAMETRI!$A24,AG$4:AI$1003,3,FALSE),"")</f>
        <v/>
      </c>
      <c r="AL24" s="12">
        <f>SUM(IF(CLASSIFICHE!$O$11=AM24,TRUE,FALSE),AL23)</f>
        <v>0</v>
      </c>
      <c r="AM24" s="31">
        <f>IFERROR(INDEX(generale!$A$5:$I$1002,CLASSIFICHE!$Z23,5),"")</f>
        <v>0</v>
      </c>
      <c r="AN24" s="13">
        <f>IFERROR(INDEX(generale!$A$5:$I$1002,CLASSIFICHE!$Z23,7),"")</f>
        <v>2.7743055555555559E-2</v>
      </c>
      <c r="AO24" s="14" t="str">
        <f>IFERROR(VLOOKUP(PARAMETRI!$A24,AL$4:AN$1003,2,FALSE),"")</f>
        <v/>
      </c>
      <c r="AP24" s="13" t="str">
        <f>IFERROR(VLOOKUP(PARAMETRI!$A24,AL$4:AN$1003,3,FALSE),"")</f>
        <v/>
      </c>
      <c r="AQ24" s="12">
        <f>SUM(IF(CLASSIFICHE!$O$12=AR24,TRUE,FALSE),AQ23)</f>
        <v>0</v>
      </c>
      <c r="AR24" s="31">
        <f>IFERROR(INDEX(generale!$A$5:$I$1002,CLASSIFICHE!$Z23,5),"")</f>
        <v>0</v>
      </c>
      <c r="AS24" s="13">
        <f>IFERROR(INDEX(generale!$A$5:$I$1002,CLASSIFICHE!$Z23,7),"")</f>
        <v>2.7743055555555559E-2</v>
      </c>
      <c r="AT24" s="14" t="str">
        <f>IFERROR(VLOOKUP(PARAMETRI!$A24,AQ$4:AS$1003,2,FALSE),"")</f>
        <v/>
      </c>
      <c r="AU24" s="13" t="str">
        <f>IFERROR(VLOOKUP(PARAMETRI!$A24,AQ$4:AS$1003,3,FALSE),"")</f>
        <v/>
      </c>
      <c r="AV24" s="12">
        <f>SUM(IF(CLASSIFICHE!$O$13=AW24,TRUE,FALSE),AV23)</f>
        <v>0</v>
      </c>
      <c r="AW24" s="31">
        <f>IFERROR(INDEX(generale!$A$5:$I$1002,CLASSIFICHE!$Z23,5),"")</f>
        <v>0</v>
      </c>
      <c r="AX24" s="13">
        <f>IFERROR(INDEX(generale!$A$5:$I$1002,CLASSIFICHE!$Z23,7),"")</f>
        <v>2.7743055555555559E-2</v>
      </c>
      <c r="AY24" s="14" t="str">
        <f>IFERROR(VLOOKUP(PARAMETRI!$A24,AV$4:AX$1003,2,FALSE),"")</f>
        <v/>
      </c>
      <c r="AZ24" s="13" t="str">
        <f>IFERROR(VLOOKUP(PARAMETRI!$A24,AV$4:AX$1003,3,FALSE),"")</f>
        <v/>
      </c>
      <c r="BA24" s="12">
        <f>SUM(IF(CLASSIFICHE!$O$14=BB24,TRUE,FALSE),BA23)</f>
        <v>0</v>
      </c>
      <c r="BB24" s="31">
        <f>IFERROR(INDEX(generale!$A$5:$I$1002,CLASSIFICHE!$Z23,5),"")</f>
        <v>0</v>
      </c>
      <c r="BC24" s="13">
        <f>IFERROR(INDEX(generale!$A$5:$I$1002,CLASSIFICHE!$Z23,7),"")</f>
        <v>2.7743055555555559E-2</v>
      </c>
      <c r="BD24" s="14" t="str">
        <f>IFERROR(VLOOKUP(PARAMETRI!$A24,BA$4:BC$1003,2,FALSE),"")</f>
        <v/>
      </c>
      <c r="BE24" s="13" t="str">
        <f>IFERROR(VLOOKUP(PARAMETRI!$A24,BA$4:BC$1003,3,FALSE),"")</f>
        <v/>
      </c>
      <c r="BF24" s="12">
        <f>SUM(IF(CLASSIFICHE!$O$15=BG24,TRUE,FALSE),BF23)</f>
        <v>0</v>
      </c>
      <c r="BG24" s="31">
        <f>IFERROR(INDEX(generale!$A$5:$I$1002,CLASSIFICHE!$Z23,5),"")</f>
        <v>0</v>
      </c>
      <c r="BH24" s="13">
        <f>IFERROR(INDEX(generale!$A$5:$I$1002,CLASSIFICHE!$Z23,7),"")</f>
        <v>2.7743055555555559E-2</v>
      </c>
      <c r="BI24" s="14" t="str">
        <f>IFERROR(VLOOKUP(PARAMETRI!$A24,BF$4:BH$1003,2,FALSE),"")</f>
        <v/>
      </c>
      <c r="BJ24" s="13" t="str">
        <f>IFERROR(VLOOKUP(PARAMETRI!$A24,BF$4:BH$1003,3,FALSE),"")</f>
        <v/>
      </c>
      <c r="BK24" s="12">
        <f>SUM(IF(CLASSIFICHE!$O$16=BL24,TRUE,FALSE),BK23)</f>
        <v>0</v>
      </c>
      <c r="BL24" s="31">
        <f>IFERROR(INDEX(generale!$A$5:$I$1002,CLASSIFICHE!$Z23,5),"")</f>
        <v>0</v>
      </c>
      <c r="BM24" s="13">
        <f>IFERROR(INDEX(generale!$A$5:$I$1002,CLASSIFICHE!$Z23,7),"")</f>
        <v>2.7743055555555559E-2</v>
      </c>
      <c r="BN24" s="14" t="str">
        <f>IFERROR(VLOOKUP(PARAMETRI!$A24,BK$4:BM$1003,2,FALSE),"")</f>
        <v/>
      </c>
      <c r="BO24" s="13" t="str">
        <f>IFERROR(VLOOKUP(PARAMETRI!$A24,BK$4:BM$1003,3,FALSE),"")</f>
        <v/>
      </c>
      <c r="BP24" s="12">
        <f>SUM(IF(CLASSIFICHE!$O$17=BQ24,TRUE,FALSE),BP23)</f>
        <v>0</v>
      </c>
      <c r="BQ24" s="31">
        <f>IFERROR(INDEX(generale!$A$5:$I$1002,CLASSIFICHE!$Z23,5),"")</f>
        <v>0</v>
      </c>
      <c r="BR24" s="13">
        <f>IFERROR(INDEX(generale!$A$5:$I$1002,CLASSIFICHE!$Z23,7),"")</f>
        <v>2.7743055555555559E-2</v>
      </c>
      <c r="BS24" s="15" t="str">
        <f>IFERROR(VLOOKUP(PARAMETRI!$A24,BP$4:BR$1003,2,FALSE),"")</f>
        <v/>
      </c>
      <c r="BT24" s="12" t="str">
        <f>IFERROR(VLOOKUP(PARAMETRI!$A24,BP$4:BR$1003,3,FALSE),"")</f>
        <v/>
      </c>
      <c r="BU24" s="12">
        <f>SUM(IF(CLASSIFICHE!$O$18=BV24,TRUE,FALSE),BU23)</f>
        <v>0</v>
      </c>
      <c r="BV24" s="31">
        <f>IFERROR(INDEX(generale!$A$5:$I$1002,CLASSIFICHE!$Z23,5),"")</f>
        <v>0</v>
      </c>
      <c r="BW24" s="13">
        <f>IFERROR(INDEX(generale!$A$5:$I$1002,CLASSIFICHE!$Z23,7),"")</f>
        <v>2.7743055555555559E-2</v>
      </c>
      <c r="BX24" s="15" t="str">
        <f>IFERROR(VLOOKUP(PARAMETRI!$A24,BU$4:BW$1003,2,FALSE),"")</f>
        <v/>
      </c>
      <c r="BY24" s="12" t="str">
        <f>IFERROR(VLOOKUP(PARAMETRI!$A24,BU$4:BW$1003,3,FALSE),"")</f>
        <v/>
      </c>
      <c r="BZ24" s="12">
        <f>SUM(IF(CLASSIFICHE!$O$19=CA24,TRUE,FALSE),BZ23)</f>
        <v>0</v>
      </c>
      <c r="CA24" s="31">
        <f>IFERROR(INDEX(generale!$A$5:$I$1002,CLASSIFICHE!$Z23,5),"")</f>
        <v>0</v>
      </c>
      <c r="CB24" s="13">
        <f>IFERROR(INDEX(generale!$A$5:$I$1002,CLASSIFICHE!$Z23,7),"")</f>
        <v>2.7743055555555559E-2</v>
      </c>
      <c r="CC24" s="15" t="str">
        <f>IFERROR(VLOOKUP(PARAMETRI!$A24,BZ$4:CB$1003,2,FALSE),"")</f>
        <v/>
      </c>
      <c r="CD24" s="13" t="str">
        <f>IFERROR(VLOOKUP(PARAMETRI!$A24,BZ$4:CB$1003,3,FALSE),"")</f>
        <v/>
      </c>
      <c r="CE24" s="12">
        <f>SUM(IF(CLASSIFICHE!$O$20=CF24,TRUE,FALSE),CE23)</f>
        <v>0</v>
      </c>
      <c r="CF24" s="31">
        <f>IFERROR(INDEX(generale!$A$5:$I$1002,CLASSIFICHE!$Z23,5),"")</f>
        <v>0</v>
      </c>
      <c r="CG24" s="13">
        <f>IFERROR(INDEX(generale!$A$5:$I$1002,CLASSIFICHE!$Z23,7),"")</f>
        <v>2.7743055555555559E-2</v>
      </c>
      <c r="CH24" s="15" t="str">
        <f>IFERROR(VLOOKUP(PARAMETRI!$A24,CE$4:CG$1003,2,FALSE),"")</f>
        <v/>
      </c>
      <c r="CI24" s="13" t="str">
        <f>IFERROR(VLOOKUP(PARAMETRI!$A24,CE$4:CG$1003,3,FALSE),"")</f>
        <v/>
      </c>
      <c r="CJ24" s="12">
        <f>SUM(IF(CLASSIFICHE!$O$21=CK24,TRUE,FALSE),CJ23)</f>
        <v>0</v>
      </c>
      <c r="CK24" s="31">
        <f>IFERROR(INDEX(generale!$A$5:$I$1002,CLASSIFICHE!$Z23,5),"")</f>
        <v>0</v>
      </c>
      <c r="CL24" s="13">
        <f>IFERROR(INDEX(generale!$A$5:$I$1002,CLASSIFICHE!$Z23,7),"")</f>
        <v>2.7743055555555559E-2</v>
      </c>
      <c r="CM24" s="15" t="str">
        <f>IFERROR(VLOOKUP(PARAMETRI!$A24,CJ$4:CL$1003,2,FALSE),"")</f>
        <v/>
      </c>
      <c r="CN24" s="13" t="str">
        <f>IFERROR(VLOOKUP(PARAMETRI!$A24,CJ$4:CL$1003,3,FALSE),"")</f>
        <v/>
      </c>
      <c r="CO24" s="12">
        <f>SUM(IF(CLASSIFICHE!$O$22=CP24,TRUE,FALSE),CO23)</f>
        <v>0</v>
      </c>
      <c r="CP24" s="31">
        <f>IFERROR(INDEX(generale!$A$5:$I$1002,CLASSIFICHE!$Z23,5),"")</f>
        <v>0</v>
      </c>
      <c r="CQ24" s="13">
        <f>IFERROR(INDEX(generale!$A$5:$I$1002,CLASSIFICHE!$Z23,7),"")</f>
        <v>2.7743055555555559E-2</v>
      </c>
      <c r="CR24" s="15" t="str">
        <f>IFERROR(VLOOKUP(PARAMETRI!$A24,CO$4:CQ$1003,2,FALSE),"")</f>
        <v/>
      </c>
      <c r="CS24" s="13" t="str">
        <f>IFERROR(VLOOKUP(PARAMETRI!$A24,CO$4:CQ$1003,3,FALSE),"")</f>
        <v/>
      </c>
      <c r="CT24" s="12">
        <f>SUM(IF(CLASSIFICHE!$O$23=CU24,TRUE,FALSE),CT23)</f>
        <v>0</v>
      </c>
      <c r="CU24" s="31">
        <f>IFERROR(INDEX(generale!$A$5:$I$1002,CLASSIFICHE!$Z23,5),"")</f>
        <v>0</v>
      </c>
      <c r="CV24" s="13">
        <f>IFERROR(INDEX(generale!$A$5:$I$1002,CLASSIFICHE!$Z23,7),"")</f>
        <v>2.7743055555555559E-2</v>
      </c>
      <c r="CW24" s="15" t="str">
        <f>IFERROR(VLOOKUP(PARAMETRI!$A24,CT$4:CV$1003,2,FALSE),"")</f>
        <v/>
      </c>
      <c r="CX24" s="13" t="str">
        <f>IFERROR(VLOOKUP(PARAMETRI!$A24,CT$4:CV$1003,3,FALSE),"")</f>
        <v/>
      </c>
      <c r="CY24" s="12">
        <f>SUM(IF(CLASSIFICHE!$O$24=CZ24,TRUE,FALSE),CY23)</f>
        <v>0</v>
      </c>
      <c r="CZ24" s="31">
        <f>IFERROR(INDEX(generale!$A$5:$I$1002,CLASSIFICHE!$Z23,5),"")</f>
        <v>0</v>
      </c>
      <c r="DA24" s="13">
        <f>IFERROR(INDEX(generale!$A$5:$I$1002,CLASSIFICHE!$Z23,7),"")</f>
        <v>2.7743055555555559E-2</v>
      </c>
      <c r="DB24" s="15" t="str">
        <f>IFERROR(VLOOKUP(PARAMETRI!$A24,CY$4:DA$1003,2,FALSE),"")</f>
        <v/>
      </c>
      <c r="DC24" s="13" t="str">
        <f>IFERROR(VLOOKUP(PARAMETRI!$A24,CY$4:DA$1003,3,FALSE),"")</f>
        <v/>
      </c>
      <c r="DD24" s="12">
        <f>SUM(IF(CLASSIFICHE!$O$25=DE24,TRUE,FALSE),DD23)</f>
        <v>0</v>
      </c>
      <c r="DE24" s="31">
        <f>IFERROR(INDEX(generale!$A$5:$I$1002,CLASSIFICHE!$Z23,5),"")</f>
        <v>0</v>
      </c>
      <c r="DF24" s="13">
        <f>IFERROR(INDEX(generale!$A$5:$I$1002,CLASSIFICHE!$Z23,7),"")</f>
        <v>2.7743055555555559E-2</v>
      </c>
      <c r="DG24" s="15" t="str">
        <f>IFERROR(VLOOKUP(PARAMETRI!$A24,DD$4:DF$1003,2,FALSE),"")</f>
        <v/>
      </c>
      <c r="DH24" s="13" t="str">
        <f>IFERROR(VLOOKUP(PARAMETRI!$A24,DD$4:DF$1003,3,FALSE),"")</f>
        <v/>
      </c>
    </row>
    <row r="25" spans="1:112">
      <c r="A25" s="12" t="str">
        <f>IFERROR(IF(A24+1&lt;=CLASSIFICHE!$L$21,A24+1,""),"")</f>
        <v/>
      </c>
      <c r="C25" s="63">
        <f>SUM(IF(CLASSIFICHE!$O$4=D25,TRUE,FALSE),C24)</f>
        <v>2</v>
      </c>
      <c r="D25" s="31" t="str">
        <f>IFERROR(INDEX(generale!$A$5:$I$1002,CLASSIFICHE!$Z24,5),"")</f>
        <v>A.S. RUNNERS SAN GEMINI</v>
      </c>
      <c r="E25" s="13">
        <f>IFERROR(INDEX(generale!$A$5:$I$1002,CLASSIFICHE!$Z24,7),"")</f>
        <v>2.7777777777777776E-2</v>
      </c>
      <c r="F25" s="68" t="str">
        <f>IFERROR(VLOOKUP(PARAMETRI!$A25,$C$4:$E$1003,2,FALSE),"")</f>
        <v/>
      </c>
      <c r="G25" s="65" t="str">
        <f>IFERROR(VLOOKUP(PARAMETRI!$A25,$C$4:$E$1003,3,FALSE),"")</f>
        <v/>
      </c>
      <c r="H25" s="12">
        <f>SUM(IF(CLASSIFICHE!$O$5=I25,TRUE,FALSE),H24)</f>
        <v>0</v>
      </c>
      <c r="I25" s="31" t="str">
        <f>IFERROR(INDEX(generale!$A$5:$I$1002,CLASSIFICHE!$Z24,5),"")</f>
        <v>A.S. RUNNERS SAN GEMINI</v>
      </c>
      <c r="J25" s="13">
        <f>IFERROR(INDEX(generale!$A$5:$I$1002,CLASSIFICHE!$Z24,7),"")</f>
        <v>2.7777777777777776E-2</v>
      </c>
      <c r="K25" s="15" t="str">
        <f>IFERROR(VLOOKUP(PARAMETRI!$A25,$H$4:$J$1003,2,FALSE),"")</f>
        <v/>
      </c>
      <c r="L25" s="12" t="str">
        <f>IFERROR(VLOOKUP(PARAMETRI!$A25,$H$4:$J$1003,3,FALSE),"")</f>
        <v/>
      </c>
      <c r="M25" s="12">
        <f>SUM(IF(CLASSIFICHE!$O$6=N25,TRUE,FALSE),M24)</f>
        <v>1</v>
      </c>
      <c r="N25" s="31" t="str">
        <f>IFERROR(INDEX(generale!$A$5:$I$1002,CLASSIFICHE!$Z24,5),"")</f>
        <v>A.S. RUNNERS SAN GEMINI</v>
      </c>
      <c r="O25" s="13">
        <f>IFERROR(INDEX(generale!$A$5:$I$1002,CLASSIFICHE!$Z24,7),"")</f>
        <v>2.7777777777777776E-2</v>
      </c>
      <c r="P25" s="14" t="str">
        <f>IFERROR(VLOOKUP(PARAMETRI!$A25,$M$4:$O$1003,2,FALSE),"")</f>
        <v/>
      </c>
      <c r="Q25" s="13" t="str">
        <f>IFERROR(VLOOKUP(PARAMETRI!$A25,$M$4:$O$1003,3,FALSE),"")</f>
        <v/>
      </c>
      <c r="R25" s="12">
        <f>SUM(IF(CLASSIFICHE!$O$7=S25,TRUE,FALSE),R24)</f>
        <v>1</v>
      </c>
      <c r="S25" s="31" t="str">
        <f>IFERROR(INDEX(generale!$A$5:$I$1002,CLASSIFICHE!$Z24,5),"")</f>
        <v>A.S. RUNNERS SAN GEMINI</v>
      </c>
      <c r="T25" s="13">
        <f>IFERROR(INDEX(generale!$A$5:$I$1002,CLASSIFICHE!$Z24,7),"")</f>
        <v>2.7777777777777776E-2</v>
      </c>
      <c r="U25" s="14" t="str">
        <f>IFERROR(VLOOKUP(PARAMETRI!$A25,$R$4:$T$1003,2,FALSE),"")</f>
        <v/>
      </c>
      <c r="V25" s="13" t="str">
        <f>IFERROR(VLOOKUP(PARAMETRI!$A25,$R$4:$T$1003,3,FALSE),"")</f>
        <v/>
      </c>
      <c r="W25" s="12">
        <f>SUM(IF(CLASSIFICHE!$O$8=X25,TRUE,FALSE),W24)</f>
        <v>0</v>
      </c>
      <c r="X25" s="31" t="str">
        <f>IFERROR(INDEX(generale!$A$5:$I$1002,CLASSIFICHE!$Z24,5),"")</f>
        <v>A.S. RUNNERS SAN GEMINI</v>
      </c>
      <c r="Y25" s="13">
        <f>IFERROR(INDEX(generale!$A$5:$I$1002,CLASSIFICHE!$Z24,7),"")</f>
        <v>2.7777777777777776E-2</v>
      </c>
      <c r="Z25" s="14" t="str">
        <f>IFERROR(VLOOKUP(PARAMETRI!$A25,$W$4:$Y$1003,2,FALSE),"")</f>
        <v/>
      </c>
      <c r="AA25" s="13" t="str">
        <f>IFERROR(VLOOKUP(PARAMETRI!$A25,$W$4:$Y$1003,3,FALSE),"")</f>
        <v/>
      </c>
      <c r="AB25" s="12">
        <f>SUM(IF(CLASSIFICHE!$O$9=AC25,TRUE,FALSE),AB24)</f>
        <v>2</v>
      </c>
      <c r="AC25" s="31" t="str">
        <f>IFERROR(INDEX(generale!$A$5:$I$1002,CLASSIFICHE!$Z24,5),"")</f>
        <v>A.S. RUNNERS SAN GEMINI</v>
      </c>
      <c r="AD25" s="13">
        <f>IFERROR(INDEX(generale!$A$5:$I$1002,CLASSIFICHE!$Z24,7),"")</f>
        <v>2.7777777777777776E-2</v>
      </c>
      <c r="AE25" s="14" t="str">
        <f>IFERROR(VLOOKUP(PARAMETRI!$A25,$AB$4:$AD$1003,2,FALSE),"")</f>
        <v/>
      </c>
      <c r="AF25" s="13" t="str">
        <f>IFERROR(VLOOKUP(PARAMETRI!$A25,$AB$4:$AD$1003,3,FALSE),"")</f>
        <v/>
      </c>
      <c r="AG25" s="12">
        <f>SUM(IF(CLASSIFICHE!$O$10=AH25,TRUE,FALSE),AG24)</f>
        <v>1</v>
      </c>
      <c r="AH25" s="31" t="str">
        <f>IFERROR(INDEX(generale!$A$5:$I$1002,CLASSIFICHE!$Z24,5),"")</f>
        <v>A.S. RUNNERS SAN GEMINI</v>
      </c>
      <c r="AI25" s="13">
        <f>IFERROR(INDEX(generale!$A$5:$I$1002,CLASSIFICHE!$Z24,7),"")</f>
        <v>2.7777777777777776E-2</v>
      </c>
      <c r="AJ25" s="14" t="str">
        <f>IFERROR(VLOOKUP(PARAMETRI!$A25,AG$4:AI$1003,2,FALSE),"")</f>
        <v/>
      </c>
      <c r="AK25" s="13" t="str">
        <f>IFERROR(VLOOKUP(PARAMETRI!$A25,AG$4:AI$1003,3,FALSE),"")</f>
        <v/>
      </c>
      <c r="AL25" s="12">
        <f>SUM(IF(CLASSIFICHE!$O$11=AM25,TRUE,FALSE),AL24)</f>
        <v>0</v>
      </c>
      <c r="AM25" s="31" t="str">
        <f>IFERROR(INDEX(generale!$A$5:$I$1002,CLASSIFICHE!$Z24,5),"")</f>
        <v>A.S. RUNNERS SAN GEMINI</v>
      </c>
      <c r="AN25" s="13">
        <f>IFERROR(INDEX(generale!$A$5:$I$1002,CLASSIFICHE!$Z24,7),"")</f>
        <v>2.7777777777777776E-2</v>
      </c>
      <c r="AO25" s="14" t="str">
        <f>IFERROR(VLOOKUP(PARAMETRI!$A25,AL$4:AN$1003,2,FALSE),"")</f>
        <v/>
      </c>
      <c r="AP25" s="13" t="str">
        <f>IFERROR(VLOOKUP(PARAMETRI!$A25,AL$4:AN$1003,3,FALSE),"")</f>
        <v/>
      </c>
      <c r="AQ25" s="12">
        <f>SUM(IF(CLASSIFICHE!$O$12=AR25,TRUE,FALSE),AQ24)</f>
        <v>0</v>
      </c>
      <c r="AR25" s="31" t="str">
        <f>IFERROR(INDEX(generale!$A$5:$I$1002,CLASSIFICHE!$Z24,5),"")</f>
        <v>A.S. RUNNERS SAN GEMINI</v>
      </c>
      <c r="AS25" s="13">
        <f>IFERROR(INDEX(generale!$A$5:$I$1002,CLASSIFICHE!$Z24,7),"")</f>
        <v>2.7777777777777776E-2</v>
      </c>
      <c r="AT25" s="14" t="str">
        <f>IFERROR(VLOOKUP(PARAMETRI!$A25,AQ$4:AS$1003,2,FALSE),"")</f>
        <v/>
      </c>
      <c r="AU25" s="13" t="str">
        <f>IFERROR(VLOOKUP(PARAMETRI!$A25,AQ$4:AS$1003,3,FALSE),"")</f>
        <v/>
      </c>
      <c r="AV25" s="12">
        <f>SUM(IF(CLASSIFICHE!$O$13=AW25,TRUE,FALSE),AV24)</f>
        <v>0</v>
      </c>
      <c r="AW25" s="31" t="str">
        <f>IFERROR(INDEX(generale!$A$5:$I$1002,CLASSIFICHE!$Z24,5),"")</f>
        <v>A.S. RUNNERS SAN GEMINI</v>
      </c>
      <c r="AX25" s="13">
        <f>IFERROR(INDEX(generale!$A$5:$I$1002,CLASSIFICHE!$Z24,7),"")</f>
        <v>2.7777777777777776E-2</v>
      </c>
      <c r="AY25" s="14" t="str">
        <f>IFERROR(VLOOKUP(PARAMETRI!$A25,AV$4:AX$1003,2,FALSE),"")</f>
        <v/>
      </c>
      <c r="AZ25" s="13" t="str">
        <f>IFERROR(VLOOKUP(PARAMETRI!$A25,AV$4:AX$1003,3,FALSE),"")</f>
        <v/>
      </c>
      <c r="BA25" s="12">
        <f>SUM(IF(CLASSIFICHE!$O$14=BB25,TRUE,FALSE),BA24)</f>
        <v>0</v>
      </c>
      <c r="BB25" s="31" t="str">
        <f>IFERROR(INDEX(generale!$A$5:$I$1002,CLASSIFICHE!$Z24,5),"")</f>
        <v>A.S. RUNNERS SAN GEMINI</v>
      </c>
      <c r="BC25" s="13">
        <f>IFERROR(INDEX(generale!$A$5:$I$1002,CLASSIFICHE!$Z24,7),"")</f>
        <v>2.7777777777777776E-2</v>
      </c>
      <c r="BD25" s="14" t="str">
        <f>IFERROR(VLOOKUP(PARAMETRI!$A25,BA$4:BC$1003,2,FALSE),"")</f>
        <v/>
      </c>
      <c r="BE25" s="13" t="str">
        <f>IFERROR(VLOOKUP(PARAMETRI!$A25,BA$4:BC$1003,3,FALSE),"")</f>
        <v/>
      </c>
      <c r="BF25" s="12">
        <f>SUM(IF(CLASSIFICHE!$O$15=BG25,TRUE,FALSE),BF24)</f>
        <v>0</v>
      </c>
      <c r="BG25" s="31" t="str">
        <f>IFERROR(INDEX(generale!$A$5:$I$1002,CLASSIFICHE!$Z24,5),"")</f>
        <v>A.S. RUNNERS SAN GEMINI</v>
      </c>
      <c r="BH25" s="13">
        <f>IFERROR(INDEX(generale!$A$5:$I$1002,CLASSIFICHE!$Z24,7),"")</f>
        <v>2.7777777777777776E-2</v>
      </c>
      <c r="BI25" s="14" t="str">
        <f>IFERROR(VLOOKUP(PARAMETRI!$A25,BF$4:BH$1003,2,FALSE),"")</f>
        <v/>
      </c>
      <c r="BJ25" s="13" t="str">
        <f>IFERROR(VLOOKUP(PARAMETRI!$A25,BF$4:BH$1003,3,FALSE),"")</f>
        <v/>
      </c>
      <c r="BK25" s="12">
        <f>SUM(IF(CLASSIFICHE!$O$16=BL25,TRUE,FALSE),BK24)</f>
        <v>0</v>
      </c>
      <c r="BL25" s="31" t="str">
        <f>IFERROR(INDEX(generale!$A$5:$I$1002,CLASSIFICHE!$Z24,5),"")</f>
        <v>A.S. RUNNERS SAN GEMINI</v>
      </c>
      <c r="BM25" s="13">
        <f>IFERROR(INDEX(generale!$A$5:$I$1002,CLASSIFICHE!$Z24,7),"")</f>
        <v>2.7777777777777776E-2</v>
      </c>
      <c r="BN25" s="14" t="str">
        <f>IFERROR(VLOOKUP(PARAMETRI!$A25,BK$4:BM$1003,2,FALSE),"")</f>
        <v/>
      </c>
      <c r="BO25" s="13" t="str">
        <f>IFERROR(VLOOKUP(PARAMETRI!$A25,BK$4:BM$1003,3,FALSE),"")</f>
        <v/>
      </c>
      <c r="BP25" s="12">
        <f>SUM(IF(CLASSIFICHE!$O$17=BQ25,TRUE,FALSE),BP24)</f>
        <v>0</v>
      </c>
      <c r="BQ25" s="31" t="str">
        <f>IFERROR(INDEX(generale!$A$5:$I$1002,CLASSIFICHE!$Z24,5),"")</f>
        <v>A.S. RUNNERS SAN GEMINI</v>
      </c>
      <c r="BR25" s="13">
        <f>IFERROR(INDEX(generale!$A$5:$I$1002,CLASSIFICHE!$Z24,7),"")</f>
        <v>2.7777777777777776E-2</v>
      </c>
      <c r="BS25" s="15" t="str">
        <f>IFERROR(VLOOKUP(PARAMETRI!$A25,BP$4:BR$1003,2,FALSE),"")</f>
        <v/>
      </c>
      <c r="BT25" s="12" t="str">
        <f>IFERROR(VLOOKUP(PARAMETRI!$A25,BP$4:BR$1003,3,FALSE),"")</f>
        <v/>
      </c>
      <c r="BU25" s="12">
        <f>SUM(IF(CLASSIFICHE!$O$18=BV25,TRUE,FALSE),BU24)</f>
        <v>0</v>
      </c>
      <c r="BV25" s="31" t="str">
        <f>IFERROR(INDEX(generale!$A$5:$I$1002,CLASSIFICHE!$Z24,5),"")</f>
        <v>A.S. RUNNERS SAN GEMINI</v>
      </c>
      <c r="BW25" s="13">
        <f>IFERROR(INDEX(generale!$A$5:$I$1002,CLASSIFICHE!$Z24,7),"")</f>
        <v>2.7777777777777776E-2</v>
      </c>
      <c r="BX25" s="15" t="str">
        <f>IFERROR(VLOOKUP(PARAMETRI!$A25,BU$4:BW$1003,2,FALSE),"")</f>
        <v/>
      </c>
      <c r="BY25" s="12" t="str">
        <f>IFERROR(VLOOKUP(PARAMETRI!$A25,BU$4:BW$1003,3,FALSE),"")</f>
        <v/>
      </c>
      <c r="BZ25" s="12">
        <f>SUM(IF(CLASSIFICHE!$O$19=CA25,TRUE,FALSE),BZ24)</f>
        <v>0</v>
      </c>
      <c r="CA25" s="31" t="str">
        <f>IFERROR(INDEX(generale!$A$5:$I$1002,CLASSIFICHE!$Z24,5),"")</f>
        <v>A.S. RUNNERS SAN GEMINI</v>
      </c>
      <c r="CB25" s="13">
        <f>IFERROR(INDEX(generale!$A$5:$I$1002,CLASSIFICHE!$Z24,7),"")</f>
        <v>2.7777777777777776E-2</v>
      </c>
      <c r="CC25" s="15" t="str">
        <f>IFERROR(VLOOKUP(PARAMETRI!$A25,BZ$4:CB$1003,2,FALSE),"")</f>
        <v/>
      </c>
      <c r="CD25" s="13" t="str">
        <f>IFERROR(VLOOKUP(PARAMETRI!$A25,BZ$4:CB$1003,3,FALSE),"")</f>
        <v/>
      </c>
      <c r="CE25" s="12">
        <f>SUM(IF(CLASSIFICHE!$O$20=CF25,TRUE,FALSE),CE24)</f>
        <v>0</v>
      </c>
      <c r="CF25" s="31" t="str">
        <f>IFERROR(INDEX(generale!$A$5:$I$1002,CLASSIFICHE!$Z24,5),"")</f>
        <v>A.S. RUNNERS SAN GEMINI</v>
      </c>
      <c r="CG25" s="13">
        <f>IFERROR(INDEX(generale!$A$5:$I$1002,CLASSIFICHE!$Z24,7),"")</f>
        <v>2.7777777777777776E-2</v>
      </c>
      <c r="CH25" s="15" t="str">
        <f>IFERROR(VLOOKUP(PARAMETRI!$A25,CE$4:CG$1003,2,FALSE),"")</f>
        <v/>
      </c>
      <c r="CI25" s="13" t="str">
        <f>IFERROR(VLOOKUP(PARAMETRI!$A25,CE$4:CG$1003,3,FALSE),"")</f>
        <v/>
      </c>
      <c r="CJ25" s="12">
        <f>SUM(IF(CLASSIFICHE!$O$21=CK25,TRUE,FALSE),CJ24)</f>
        <v>0</v>
      </c>
      <c r="CK25" s="31" t="str">
        <f>IFERROR(INDEX(generale!$A$5:$I$1002,CLASSIFICHE!$Z24,5),"")</f>
        <v>A.S. RUNNERS SAN GEMINI</v>
      </c>
      <c r="CL25" s="13">
        <f>IFERROR(INDEX(generale!$A$5:$I$1002,CLASSIFICHE!$Z24,7),"")</f>
        <v>2.7777777777777776E-2</v>
      </c>
      <c r="CM25" s="15" t="str">
        <f>IFERROR(VLOOKUP(PARAMETRI!$A25,CJ$4:CL$1003,2,FALSE),"")</f>
        <v/>
      </c>
      <c r="CN25" s="13" t="str">
        <f>IFERROR(VLOOKUP(PARAMETRI!$A25,CJ$4:CL$1003,3,FALSE),"")</f>
        <v/>
      </c>
      <c r="CO25" s="12">
        <f>SUM(IF(CLASSIFICHE!$O$22=CP25,TRUE,FALSE),CO24)</f>
        <v>0</v>
      </c>
      <c r="CP25" s="31" t="str">
        <f>IFERROR(INDEX(generale!$A$5:$I$1002,CLASSIFICHE!$Z24,5),"")</f>
        <v>A.S. RUNNERS SAN GEMINI</v>
      </c>
      <c r="CQ25" s="13">
        <f>IFERROR(INDEX(generale!$A$5:$I$1002,CLASSIFICHE!$Z24,7),"")</f>
        <v>2.7777777777777776E-2</v>
      </c>
      <c r="CR25" s="15" t="str">
        <f>IFERROR(VLOOKUP(PARAMETRI!$A25,CO$4:CQ$1003,2,FALSE),"")</f>
        <v/>
      </c>
      <c r="CS25" s="13" t="str">
        <f>IFERROR(VLOOKUP(PARAMETRI!$A25,CO$4:CQ$1003,3,FALSE),"")</f>
        <v/>
      </c>
      <c r="CT25" s="12">
        <f>SUM(IF(CLASSIFICHE!$O$23=CU25,TRUE,FALSE),CT24)</f>
        <v>0</v>
      </c>
      <c r="CU25" s="31" t="str">
        <f>IFERROR(INDEX(generale!$A$5:$I$1002,CLASSIFICHE!$Z24,5),"")</f>
        <v>A.S. RUNNERS SAN GEMINI</v>
      </c>
      <c r="CV25" s="13">
        <f>IFERROR(INDEX(generale!$A$5:$I$1002,CLASSIFICHE!$Z24,7),"")</f>
        <v>2.7777777777777776E-2</v>
      </c>
      <c r="CW25" s="15" t="str">
        <f>IFERROR(VLOOKUP(PARAMETRI!$A25,CT$4:CV$1003,2,FALSE),"")</f>
        <v/>
      </c>
      <c r="CX25" s="13" t="str">
        <f>IFERROR(VLOOKUP(PARAMETRI!$A25,CT$4:CV$1003,3,FALSE),"")</f>
        <v/>
      </c>
      <c r="CY25" s="12">
        <f>SUM(IF(CLASSIFICHE!$O$24=CZ25,TRUE,FALSE),CY24)</f>
        <v>0</v>
      </c>
      <c r="CZ25" s="31" t="str">
        <f>IFERROR(INDEX(generale!$A$5:$I$1002,CLASSIFICHE!$Z24,5),"")</f>
        <v>A.S. RUNNERS SAN GEMINI</v>
      </c>
      <c r="DA25" s="13">
        <f>IFERROR(INDEX(generale!$A$5:$I$1002,CLASSIFICHE!$Z24,7),"")</f>
        <v>2.7777777777777776E-2</v>
      </c>
      <c r="DB25" s="15" t="str">
        <f>IFERROR(VLOOKUP(PARAMETRI!$A25,CY$4:DA$1003,2,FALSE),"")</f>
        <v/>
      </c>
      <c r="DC25" s="13" t="str">
        <f>IFERROR(VLOOKUP(PARAMETRI!$A25,CY$4:DA$1003,3,FALSE),"")</f>
        <v/>
      </c>
      <c r="DD25" s="12">
        <f>SUM(IF(CLASSIFICHE!$O$25=DE25,TRUE,FALSE),DD24)</f>
        <v>0</v>
      </c>
      <c r="DE25" s="31" t="str">
        <f>IFERROR(INDEX(generale!$A$5:$I$1002,CLASSIFICHE!$Z24,5),"")</f>
        <v>A.S. RUNNERS SAN GEMINI</v>
      </c>
      <c r="DF25" s="13">
        <f>IFERROR(INDEX(generale!$A$5:$I$1002,CLASSIFICHE!$Z24,7),"")</f>
        <v>2.7777777777777776E-2</v>
      </c>
      <c r="DG25" s="15" t="str">
        <f>IFERROR(VLOOKUP(PARAMETRI!$A25,DD$4:DF$1003,2,FALSE),"")</f>
        <v/>
      </c>
      <c r="DH25" s="13" t="str">
        <f>IFERROR(VLOOKUP(PARAMETRI!$A25,DD$4:DF$1003,3,FALSE),"")</f>
        <v/>
      </c>
    </row>
    <row r="26" spans="1:112">
      <c r="A26" s="12" t="str">
        <f>IFERROR(IF(A25+1&lt;=CLASSIFICHE!$L$21,A25+1,""),"")</f>
        <v/>
      </c>
      <c r="C26" s="63">
        <f>SUM(IF(CLASSIFICHE!$O$4=D26,TRUE,FALSE),C25)</f>
        <v>2</v>
      </c>
      <c r="D26" s="31" t="str">
        <f>IFERROR(INDEX(generale!$A$5:$I$1002,CLASSIFICHE!$Z25,5),"")</f>
        <v>RUNNERS CANINO</v>
      </c>
      <c r="E26" s="13">
        <f>IFERROR(INDEX(generale!$A$5:$I$1002,CLASSIFICHE!$Z25,7),"")</f>
        <v>2.7847222222222221E-2</v>
      </c>
      <c r="F26" s="68" t="str">
        <f>IFERROR(VLOOKUP(PARAMETRI!$A26,$C$4:$E$1003,2,FALSE),"")</f>
        <v/>
      </c>
      <c r="G26" s="65" t="str">
        <f>IFERROR(VLOOKUP(PARAMETRI!$A26,$C$4:$E$1003,3,FALSE),"")</f>
        <v/>
      </c>
      <c r="H26" s="12">
        <f>SUM(IF(CLASSIFICHE!$O$5=I26,TRUE,FALSE),H25)</f>
        <v>0</v>
      </c>
      <c r="I26" s="31" t="str">
        <f>IFERROR(INDEX(generale!$A$5:$I$1002,CLASSIFICHE!$Z25,5),"")</f>
        <v>RUNNERS CANINO</v>
      </c>
      <c r="J26" s="13">
        <f>IFERROR(INDEX(generale!$A$5:$I$1002,CLASSIFICHE!$Z25,7),"")</f>
        <v>2.7847222222222221E-2</v>
      </c>
      <c r="K26" s="15" t="str">
        <f>IFERROR(VLOOKUP(PARAMETRI!$A26,$H$4:$J$1003,2,FALSE),"")</f>
        <v/>
      </c>
      <c r="L26" s="12" t="str">
        <f>IFERROR(VLOOKUP(PARAMETRI!$A26,$H$4:$J$1003,3,FALSE),"")</f>
        <v/>
      </c>
      <c r="M26" s="12">
        <f>SUM(IF(CLASSIFICHE!$O$6=N26,TRUE,FALSE),M25)</f>
        <v>1</v>
      </c>
      <c r="N26" s="31" t="str">
        <f>IFERROR(INDEX(generale!$A$5:$I$1002,CLASSIFICHE!$Z25,5),"")</f>
        <v>RUNNERS CANINO</v>
      </c>
      <c r="O26" s="13">
        <f>IFERROR(INDEX(generale!$A$5:$I$1002,CLASSIFICHE!$Z25,7),"")</f>
        <v>2.7847222222222221E-2</v>
      </c>
      <c r="P26" s="14" t="str">
        <f>IFERROR(VLOOKUP(PARAMETRI!$A26,$M$4:$O$1003,2,FALSE),"")</f>
        <v/>
      </c>
      <c r="Q26" s="13" t="str">
        <f>IFERROR(VLOOKUP(PARAMETRI!$A26,$M$4:$O$1003,3,FALSE),"")</f>
        <v/>
      </c>
      <c r="R26" s="12">
        <f>SUM(IF(CLASSIFICHE!$O$7=S26,TRUE,FALSE),R25)</f>
        <v>1</v>
      </c>
      <c r="S26" s="31" t="str">
        <f>IFERROR(INDEX(generale!$A$5:$I$1002,CLASSIFICHE!$Z25,5),"")</f>
        <v>RUNNERS CANINO</v>
      </c>
      <c r="T26" s="13">
        <f>IFERROR(INDEX(generale!$A$5:$I$1002,CLASSIFICHE!$Z25,7),"")</f>
        <v>2.7847222222222221E-2</v>
      </c>
      <c r="U26" s="14" t="str">
        <f>IFERROR(VLOOKUP(PARAMETRI!$A26,$R$4:$T$1003,2,FALSE),"")</f>
        <v/>
      </c>
      <c r="V26" s="13" t="str">
        <f>IFERROR(VLOOKUP(PARAMETRI!$A26,$R$4:$T$1003,3,FALSE),"")</f>
        <v/>
      </c>
      <c r="W26" s="12">
        <f>SUM(IF(CLASSIFICHE!$O$8=X26,TRUE,FALSE),W25)</f>
        <v>0</v>
      </c>
      <c r="X26" s="31" t="str">
        <f>IFERROR(INDEX(generale!$A$5:$I$1002,CLASSIFICHE!$Z25,5),"")</f>
        <v>RUNNERS CANINO</v>
      </c>
      <c r="Y26" s="13">
        <f>IFERROR(INDEX(generale!$A$5:$I$1002,CLASSIFICHE!$Z25,7),"")</f>
        <v>2.7847222222222221E-2</v>
      </c>
      <c r="Z26" s="14" t="str">
        <f>IFERROR(VLOOKUP(PARAMETRI!$A26,$W$4:$Y$1003,2,FALSE),"")</f>
        <v/>
      </c>
      <c r="AA26" s="13" t="str">
        <f>IFERROR(VLOOKUP(PARAMETRI!$A26,$W$4:$Y$1003,3,FALSE),"")</f>
        <v/>
      </c>
      <c r="AB26" s="12">
        <f>SUM(IF(CLASSIFICHE!$O$9=AC26,TRUE,FALSE),AB25)</f>
        <v>2</v>
      </c>
      <c r="AC26" s="31" t="str">
        <f>IFERROR(INDEX(generale!$A$5:$I$1002,CLASSIFICHE!$Z25,5),"")</f>
        <v>RUNNERS CANINO</v>
      </c>
      <c r="AD26" s="13">
        <f>IFERROR(INDEX(generale!$A$5:$I$1002,CLASSIFICHE!$Z25,7),"")</f>
        <v>2.7847222222222221E-2</v>
      </c>
      <c r="AE26" s="14" t="str">
        <f>IFERROR(VLOOKUP(PARAMETRI!$A26,$AB$4:$AD$1003,2,FALSE),"")</f>
        <v/>
      </c>
      <c r="AF26" s="13" t="str">
        <f>IFERROR(VLOOKUP(PARAMETRI!$A26,$AB$4:$AD$1003,3,FALSE),"")</f>
        <v/>
      </c>
      <c r="AG26" s="12">
        <f>SUM(IF(CLASSIFICHE!$O$10=AH26,TRUE,FALSE),AG25)</f>
        <v>2</v>
      </c>
      <c r="AH26" s="31" t="str">
        <f>IFERROR(INDEX(generale!$A$5:$I$1002,CLASSIFICHE!$Z25,5),"")</f>
        <v>RUNNERS CANINO</v>
      </c>
      <c r="AI26" s="13">
        <f>IFERROR(INDEX(generale!$A$5:$I$1002,CLASSIFICHE!$Z25,7),"")</f>
        <v>2.7847222222222221E-2</v>
      </c>
      <c r="AJ26" s="14" t="str">
        <f>IFERROR(VLOOKUP(PARAMETRI!$A26,AG$4:AI$1003,2,FALSE),"")</f>
        <v/>
      </c>
      <c r="AK26" s="13" t="str">
        <f>IFERROR(VLOOKUP(PARAMETRI!$A26,AG$4:AI$1003,3,FALSE),"")</f>
        <v/>
      </c>
      <c r="AL26" s="12">
        <f>SUM(IF(CLASSIFICHE!$O$11=AM26,TRUE,FALSE),AL25)</f>
        <v>0</v>
      </c>
      <c r="AM26" s="31" t="str">
        <f>IFERROR(INDEX(generale!$A$5:$I$1002,CLASSIFICHE!$Z25,5),"")</f>
        <v>RUNNERS CANINO</v>
      </c>
      <c r="AN26" s="13">
        <f>IFERROR(INDEX(generale!$A$5:$I$1002,CLASSIFICHE!$Z25,7),"")</f>
        <v>2.7847222222222221E-2</v>
      </c>
      <c r="AO26" s="14" t="str">
        <f>IFERROR(VLOOKUP(PARAMETRI!$A26,AL$4:AN$1003,2,FALSE),"")</f>
        <v/>
      </c>
      <c r="AP26" s="13" t="str">
        <f>IFERROR(VLOOKUP(PARAMETRI!$A26,AL$4:AN$1003,3,FALSE),"")</f>
        <v/>
      </c>
      <c r="AQ26" s="12">
        <f>SUM(IF(CLASSIFICHE!$O$12=AR26,TRUE,FALSE),AQ25)</f>
        <v>0</v>
      </c>
      <c r="AR26" s="31" t="str">
        <f>IFERROR(INDEX(generale!$A$5:$I$1002,CLASSIFICHE!$Z25,5),"")</f>
        <v>RUNNERS CANINO</v>
      </c>
      <c r="AS26" s="13">
        <f>IFERROR(INDEX(generale!$A$5:$I$1002,CLASSIFICHE!$Z25,7),"")</f>
        <v>2.7847222222222221E-2</v>
      </c>
      <c r="AT26" s="14" t="str">
        <f>IFERROR(VLOOKUP(PARAMETRI!$A26,AQ$4:AS$1003,2,FALSE),"")</f>
        <v/>
      </c>
      <c r="AU26" s="13" t="str">
        <f>IFERROR(VLOOKUP(PARAMETRI!$A26,AQ$4:AS$1003,3,FALSE),"")</f>
        <v/>
      </c>
      <c r="AV26" s="12">
        <f>SUM(IF(CLASSIFICHE!$O$13=AW26,TRUE,FALSE),AV25)</f>
        <v>0</v>
      </c>
      <c r="AW26" s="31" t="str">
        <f>IFERROR(INDEX(generale!$A$5:$I$1002,CLASSIFICHE!$Z25,5),"")</f>
        <v>RUNNERS CANINO</v>
      </c>
      <c r="AX26" s="13">
        <f>IFERROR(INDEX(generale!$A$5:$I$1002,CLASSIFICHE!$Z25,7),"")</f>
        <v>2.7847222222222221E-2</v>
      </c>
      <c r="AY26" s="14" t="str">
        <f>IFERROR(VLOOKUP(PARAMETRI!$A26,AV$4:AX$1003,2,FALSE),"")</f>
        <v/>
      </c>
      <c r="AZ26" s="13" t="str">
        <f>IFERROR(VLOOKUP(PARAMETRI!$A26,AV$4:AX$1003,3,FALSE),"")</f>
        <v/>
      </c>
      <c r="BA26" s="12">
        <f>SUM(IF(CLASSIFICHE!$O$14=BB26,TRUE,FALSE),BA25)</f>
        <v>0</v>
      </c>
      <c r="BB26" s="31" t="str">
        <f>IFERROR(INDEX(generale!$A$5:$I$1002,CLASSIFICHE!$Z25,5),"")</f>
        <v>RUNNERS CANINO</v>
      </c>
      <c r="BC26" s="13">
        <f>IFERROR(INDEX(generale!$A$5:$I$1002,CLASSIFICHE!$Z25,7),"")</f>
        <v>2.7847222222222221E-2</v>
      </c>
      <c r="BD26" s="14" t="str">
        <f>IFERROR(VLOOKUP(PARAMETRI!$A26,BA$4:BC$1003,2,FALSE),"")</f>
        <v/>
      </c>
      <c r="BE26" s="13" t="str">
        <f>IFERROR(VLOOKUP(PARAMETRI!$A26,BA$4:BC$1003,3,FALSE),"")</f>
        <v/>
      </c>
      <c r="BF26" s="12">
        <f>SUM(IF(CLASSIFICHE!$O$15=BG26,TRUE,FALSE),BF25)</f>
        <v>0</v>
      </c>
      <c r="BG26" s="31" t="str">
        <f>IFERROR(INDEX(generale!$A$5:$I$1002,CLASSIFICHE!$Z25,5),"")</f>
        <v>RUNNERS CANINO</v>
      </c>
      <c r="BH26" s="13">
        <f>IFERROR(INDEX(generale!$A$5:$I$1002,CLASSIFICHE!$Z25,7),"")</f>
        <v>2.7847222222222221E-2</v>
      </c>
      <c r="BI26" s="14" t="str">
        <f>IFERROR(VLOOKUP(PARAMETRI!$A26,BF$4:BH$1003,2,FALSE),"")</f>
        <v/>
      </c>
      <c r="BJ26" s="13" t="str">
        <f>IFERROR(VLOOKUP(PARAMETRI!$A26,BF$4:BH$1003,3,FALSE),"")</f>
        <v/>
      </c>
      <c r="BK26" s="12">
        <f>SUM(IF(CLASSIFICHE!$O$16=BL26,TRUE,FALSE),BK25)</f>
        <v>0</v>
      </c>
      <c r="BL26" s="31" t="str">
        <f>IFERROR(INDEX(generale!$A$5:$I$1002,CLASSIFICHE!$Z25,5),"")</f>
        <v>RUNNERS CANINO</v>
      </c>
      <c r="BM26" s="13">
        <f>IFERROR(INDEX(generale!$A$5:$I$1002,CLASSIFICHE!$Z25,7),"")</f>
        <v>2.7847222222222221E-2</v>
      </c>
      <c r="BN26" s="14" t="str">
        <f>IFERROR(VLOOKUP(PARAMETRI!$A26,BK$4:BM$1003,2,FALSE),"")</f>
        <v/>
      </c>
      <c r="BO26" s="13" t="str">
        <f>IFERROR(VLOOKUP(PARAMETRI!$A26,BK$4:BM$1003,3,FALSE),"")</f>
        <v/>
      </c>
      <c r="BP26" s="12">
        <f>SUM(IF(CLASSIFICHE!$O$17=BQ26,TRUE,FALSE),BP25)</f>
        <v>0</v>
      </c>
      <c r="BQ26" s="31" t="str">
        <f>IFERROR(INDEX(generale!$A$5:$I$1002,CLASSIFICHE!$Z25,5),"")</f>
        <v>RUNNERS CANINO</v>
      </c>
      <c r="BR26" s="13">
        <f>IFERROR(INDEX(generale!$A$5:$I$1002,CLASSIFICHE!$Z25,7),"")</f>
        <v>2.7847222222222221E-2</v>
      </c>
      <c r="BS26" s="15" t="str">
        <f>IFERROR(VLOOKUP(PARAMETRI!$A26,BP$4:BR$1003,2,FALSE),"")</f>
        <v/>
      </c>
      <c r="BT26" s="12" t="str">
        <f>IFERROR(VLOOKUP(PARAMETRI!$A26,BP$4:BR$1003,3,FALSE),"")</f>
        <v/>
      </c>
      <c r="BU26" s="12">
        <f>SUM(IF(CLASSIFICHE!$O$18=BV26,TRUE,FALSE),BU25)</f>
        <v>0</v>
      </c>
      <c r="BV26" s="31" t="str">
        <f>IFERROR(INDEX(generale!$A$5:$I$1002,CLASSIFICHE!$Z25,5),"")</f>
        <v>RUNNERS CANINO</v>
      </c>
      <c r="BW26" s="13">
        <f>IFERROR(INDEX(generale!$A$5:$I$1002,CLASSIFICHE!$Z25,7),"")</f>
        <v>2.7847222222222221E-2</v>
      </c>
      <c r="BX26" s="15" t="str">
        <f>IFERROR(VLOOKUP(PARAMETRI!$A26,BU$4:BW$1003,2,FALSE),"")</f>
        <v/>
      </c>
      <c r="BY26" s="12" t="str">
        <f>IFERROR(VLOOKUP(PARAMETRI!$A26,BU$4:BW$1003,3,FALSE),"")</f>
        <v/>
      </c>
      <c r="BZ26" s="12">
        <f>SUM(IF(CLASSIFICHE!$O$19=CA26,TRUE,FALSE),BZ25)</f>
        <v>0</v>
      </c>
      <c r="CA26" s="31" t="str">
        <f>IFERROR(INDEX(generale!$A$5:$I$1002,CLASSIFICHE!$Z25,5),"")</f>
        <v>RUNNERS CANINO</v>
      </c>
      <c r="CB26" s="13">
        <f>IFERROR(INDEX(generale!$A$5:$I$1002,CLASSIFICHE!$Z25,7),"")</f>
        <v>2.7847222222222221E-2</v>
      </c>
      <c r="CC26" s="15" t="str">
        <f>IFERROR(VLOOKUP(PARAMETRI!$A26,BZ$4:CB$1003,2,FALSE),"")</f>
        <v/>
      </c>
      <c r="CD26" s="13" t="str">
        <f>IFERROR(VLOOKUP(PARAMETRI!$A26,BZ$4:CB$1003,3,FALSE),"")</f>
        <v/>
      </c>
      <c r="CE26" s="12">
        <f>SUM(IF(CLASSIFICHE!$O$20=CF26,TRUE,FALSE),CE25)</f>
        <v>0</v>
      </c>
      <c r="CF26" s="31" t="str">
        <f>IFERROR(INDEX(generale!$A$5:$I$1002,CLASSIFICHE!$Z25,5),"")</f>
        <v>RUNNERS CANINO</v>
      </c>
      <c r="CG26" s="13">
        <f>IFERROR(INDEX(generale!$A$5:$I$1002,CLASSIFICHE!$Z25,7),"")</f>
        <v>2.7847222222222221E-2</v>
      </c>
      <c r="CH26" s="15" t="str">
        <f>IFERROR(VLOOKUP(PARAMETRI!$A26,CE$4:CG$1003,2,FALSE),"")</f>
        <v/>
      </c>
      <c r="CI26" s="13" t="str">
        <f>IFERROR(VLOOKUP(PARAMETRI!$A26,CE$4:CG$1003,3,FALSE),"")</f>
        <v/>
      </c>
      <c r="CJ26" s="12">
        <f>SUM(IF(CLASSIFICHE!$O$21=CK26,TRUE,FALSE),CJ25)</f>
        <v>0</v>
      </c>
      <c r="CK26" s="31" t="str">
        <f>IFERROR(INDEX(generale!$A$5:$I$1002,CLASSIFICHE!$Z25,5),"")</f>
        <v>RUNNERS CANINO</v>
      </c>
      <c r="CL26" s="13">
        <f>IFERROR(INDEX(generale!$A$5:$I$1002,CLASSIFICHE!$Z25,7),"")</f>
        <v>2.7847222222222221E-2</v>
      </c>
      <c r="CM26" s="15" t="str">
        <f>IFERROR(VLOOKUP(PARAMETRI!$A26,CJ$4:CL$1003,2,FALSE),"")</f>
        <v/>
      </c>
      <c r="CN26" s="13" t="str">
        <f>IFERROR(VLOOKUP(PARAMETRI!$A26,CJ$4:CL$1003,3,FALSE),"")</f>
        <v/>
      </c>
      <c r="CO26" s="12">
        <f>SUM(IF(CLASSIFICHE!$O$22=CP26,TRUE,FALSE),CO25)</f>
        <v>0</v>
      </c>
      <c r="CP26" s="31" t="str">
        <f>IFERROR(INDEX(generale!$A$5:$I$1002,CLASSIFICHE!$Z25,5),"")</f>
        <v>RUNNERS CANINO</v>
      </c>
      <c r="CQ26" s="13">
        <f>IFERROR(INDEX(generale!$A$5:$I$1002,CLASSIFICHE!$Z25,7),"")</f>
        <v>2.7847222222222221E-2</v>
      </c>
      <c r="CR26" s="15" t="str">
        <f>IFERROR(VLOOKUP(PARAMETRI!$A26,CO$4:CQ$1003,2,FALSE),"")</f>
        <v/>
      </c>
      <c r="CS26" s="13" t="str">
        <f>IFERROR(VLOOKUP(PARAMETRI!$A26,CO$4:CQ$1003,3,FALSE),"")</f>
        <v/>
      </c>
      <c r="CT26" s="12">
        <f>SUM(IF(CLASSIFICHE!$O$23=CU26,TRUE,FALSE),CT25)</f>
        <v>0</v>
      </c>
      <c r="CU26" s="31" t="str">
        <f>IFERROR(INDEX(generale!$A$5:$I$1002,CLASSIFICHE!$Z25,5),"")</f>
        <v>RUNNERS CANINO</v>
      </c>
      <c r="CV26" s="13">
        <f>IFERROR(INDEX(generale!$A$5:$I$1002,CLASSIFICHE!$Z25,7),"")</f>
        <v>2.7847222222222221E-2</v>
      </c>
      <c r="CW26" s="15" t="str">
        <f>IFERROR(VLOOKUP(PARAMETRI!$A26,CT$4:CV$1003,2,FALSE),"")</f>
        <v/>
      </c>
      <c r="CX26" s="13" t="str">
        <f>IFERROR(VLOOKUP(PARAMETRI!$A26,CT$4:CV$1003,3,FALSE),"")</f>
        <v/>
      </c>
      <c r="CY26" s="12">
        <f>SUM(IF(CLASSIFICHE!$O$24=CZ26,TRUE,FALSE),CY25)</f>
        <v>0</v>
      </c>
      <c r="CZ26" s="31" t="str">
        <f>IFERROR(INDEX(generale!$A$5:$I$1002,CLASSIFICHE!$Z25,5),"")</f>
        <v>RUNNERS CANINO</v>
      </c>
      <c r="DA26" s="13">
        <f>IFERROR(INDEX(generale!$A$5:$I$1002,CLASSIFICHE!$Z25,7),"")</f>
        <v>2.7847222222222221E-2</v>
      </c>
      <c r="DB26" s="15" t="str">
        <f>IFERROR(VLOOKUP(PARAMETRI!$A26,CY$4:DA$1003,2,FALSE),"")</f>
        <v/>
      </c>
      <c r="DC26" s="13" t="str">
        <f>IFERROR(VLOOKUP(PARAMETRI!$A26,CY$4:DA$1003,3,FALSE),"")</f>
        <v/>
      </c>
      <c r="DD26" s="12">
        <f>SUM(IF(CLASSIFICHE!$O$25=DE26,TRUE,FALSE),DD25)</f>
        <v>0</v>
      </c>
      <c r="DE26" s="31" t="str">
        <f>IFERROR(INDEX(generale!$A$5:$I$1002,CLASSIFICHE!$Z25,5),"")</f>
        <v>RUNNERS CANINO</v>
      </c>
      <c r="DF26" s="13">
        <f>IFERROR(INDEX(generale!$A$5:$I$1002,CLASSIFICHE!$Z25,7),"")</f>
        <v>2.7847222222222221E-2</v>
      </c>
      <c r="DG26" s="15" t="str">
        <f>IFERROR(VLOOKUP(PARAMETRI!$A26,DD$4:DF$1003,2,FALSE),"")</f>
        <v/>
      </c>
      <c r="DH26" s="13" t="str">
        <f>IFERROR(VLOOKUP(PARAMETRI!$A26,DD$4:DF$1003,3,FALSE),"")</f>
        <v/>
      </c>
    </row>
    <row r="27" spans="1:112">
      <c r="A27" s="12" t="str">
        <f>IFERROR(IF(A26+1&lt;=CLASSIFICHE!$L$21,A26+1,""),"")</f>
        <v/>
      </c>
      <c r="C27" s="63">
        <f>SUM(IF(CLASSIFICHE!$O$4=D27,TRUE,FALSE),C26)</f>
        <v>2</v>
      </c>
      <c r="D27" s="31">
        <f>IFERROR(INDEX(generale!$A$5:$I$1002,CLASSIFICHE!$Z26,5),"")</f>
        <v>0</v>
      </c>
      <c r="E27" s="13">
        <f>IFERROR(INDEX(generale!$A$5:$I$1002,CLASSIFICHE!$Z26,7),"")</f>
        <v>2.7881944444444445E-2</v>
      </c>
      <c r="F27" s="68" t="str">
        <f>IFERROR(VLOOKUP(PARAMETRI!$A27,$C$4:$E$1003,2,FALSE),"")</f>
        <v/>
      </c>
      <c r="G27" s="65" t="str">
        <f>IFERROR(VLOOKUP(PARAMETRI!$A27,$C$4:$E$1003,3,FALSE),"")</f>
        <v/>
      </c>
      <c r="H27" s="12">
        <f>SUM(IF(CLASSIFICHE!$O$5=I27,TRUE,FALSE),H26)</f>
        <v>0</v>
      </c>
      <c r="I27" s="31">
        <f>IFERROR(INDEX(generale!$A$5:$I$1002,CLASSIFICHE!$Z26,5),"")</f>
        <v>0</v>
      </c>
      <c r="J27" s="13">
        <f>IFERROR(INDEX(generale!$A$5:$I$1002,CLASSIFICHE!$Z26,7),"")</f>
        <v>2.7881944444444445E-2</v>
      </c>
      <c r="K27" s="15" t="str">
        <f>IFERROR(VLOOKUP(PARAMETRI!$A27,$H$4:$J$1003,2,FALSE),"")</f>
        <v/>
      </c>
      <c r="L27" s="12" t="str">
        <f>IFERROR(VLOOKUP(PARAMETRI!$A27,$H$4:$J$1003,3,FALSE),"")</f>
        <v/>
      </c>
      <c r="M27" s="12">
        <f>SUM(IF(CLASSIFICHE!$O$6=N27,TRUE,FALSE),M26)</f>
        <v>1</v>
      </c>
      <c r="N27" s="31">
        <f>IFERROR(INDEX(generale!$A$5:$I$1002,CLASSIFICHE!$Z26,5),"")</f>
        <v>0</v>
      </c>
      <c r="O27" s="13">
        <f>IFERROR(INDEX(generale!$A$5:$I$1002,CLASSIFICHE!$Z26,7),"")</f>
        <v>2.7881944444444445E-2</v>
      </c>
      <c r="P27" s="14" t="str">
        <f>IFERROR(VLOOKUP(PARAMETRI!$A27,$M$4:$O$1003,2,FALSE),"")</f>
        <v/>
      </c>
      <c r="Q27" s="13" t="str">
        <f>IFERROR(VLOOKUP(PARAMETRI!$A27,$M$4:$O$1003,3,FALSE),"")</f>
        <v/>
      </c>
      <c r="R27" s="12">
        <f>SUM(IF(CLASSIFICHE!$O$7=S27,TRUE,FALSE),R26)</f>
        <v>1</v>
      </c>
      <c r="S27" s="31">
        <f>IFERROR(INDEX(generale!$A$5:$I$1002,CLASSIFICHE!$Z26,5),"")</f>
        <v>0</v>
      </c>
      <c r="T27" s="13">
        <f>IFERROR(INDEX(generale!$A$5:$I$1002,CLASSIFICHE!$Z26,7),"")</f>
        <v>2.7881944444444445E-2</v>
      </c>
      <c r="U27" s="14" t="str">
        <f>IFERROR(VLOOKUP(PARAMETRI!$A27,$R$4:$T$1003,2,FALSE),"")</f>
        <v/>
      </c>
      <c r="V27" s="13" t="str">
        <f>IFERROR(VLOOKUP(PARAMETRI!$A27,$R$4:$T$1003,3,FALSE),"")</f>
        <v/>
      </c>
      <c r="W27" s="12">
        <f>SUM(IF(CLASSIFICHE!$O$8=X27,TRUE,FALSE),W26)</f>
        <v>0</v>
      </c>
      <c r="X27" s="31">
        <f>IFERROR(INDEX(generale!$A$5:$I$1002,CLASSIFICHE!$Z26,5),"")</f>
        <v>0</v>
      </c>
      <c r="Y27" s="13">
        <f>IFERROR(INDEX(generale!$A$5:$I$1002,CLASSIFICHE!$Z26,7),"")</f>
        <v>2.7881944444444445E-2</v>
      </c>
      <c r="Z27" s="14" t="str">
        <f>IFERROR(VLOOKUP(PARAMETRI!$A27,$W$4:$Y$1003,2,FALSE),"")</f>
        <v/>
      </c>
      <c r="AA27" s="13" t="str">
        <f>IFERROR(VLOOKUP(PARAMETRI!$A27,$W$4:$Y$1003,3,FALSE),"")</f>
        <v/>
      </c>
      <c r="AB27" s="12">
        <f>SUM(IF(CLASSIFICHE!$O$9=AC27,TRUE,FALSE),AB26)</f>
        <v>2</v>
      </c>
      <c r="AC27" s="31">
        <f>IFERROR(INDEX(generale!$A$5:$I$1002,CLASSIFICHE!$Z26,5),"")</f>
        <v>0</v>
      </c>
      <c r="AD27" s="13">
        <f>IFERROR(INDEX(generale!$A$5:$I$1002,CLASSIFICHE!$Z26,7),"")</f>
        <v>2.7881944444444445E-2</v>
      </c>
      <c r="AE27" s="14" t="str">
        <f>IFERROR(VLOOKUP(PARAMETRI!$A27,$AB$4:$AD$1003,2,FALSE),"")</f>
        <v/>
      </c>
      <c r="AF27" s="13" t="str">
        <f>IFERROR(VLOOKUP(PARAMETRI!$A27,$AB$4:$AD$1003,3,FALSE),"")</f>
        <v/>
      </c>
      <c r="AG27" s="12">
        <f>SUM(IF(CLASSIFICHE!$O$10=AH27,TRUE,FALSE),AG26)</f>
        <v>2</v>
      </c>
      <c r="AH27" s="31">
        <f>IFERROR(INDEX(generale!$A$5:$I$1002,CLASSIFICHE!$Z26,5),"")</f>
        <v>0</v>
      </c>
      <c r="AI27" s="13">
        <f>IFERROR(INDEX(generale!$A$5:$I$1002,CLASSIFICHE!$Z26,7),"")</f>
        <v>2.7881944444444445E-2</v>
      </c>
      <c r="AJ27" s="14" t="str">
        <f>IFERROR(VLOOKUP(PARAMETRI!$A27,AG$4:AI$1003,2,FALSE),"")</f>
        <v/>
      </c>
      <c r="AK27" s="13" t="str">
        <f>IFERROR(VLOOKUP(PARAMETRI!$A27,AG$4:AI$1003,3,FALSE),"")</f>
        <v/>
      </c>
      <c r="AL27" s="12">
        <f>SUM(IF(CLASSIFICHE!$O$11=AM27,TRUE,FALSE),AL26)</f>
        <v>0</v>
      </c>
      <c r="AM27" s="31">
        <f>IFERROR(INDEX(generale!$A$5:$I$1002,CLASSIFICHE!$Z26,5),"")</f>
        <v>0</v>
      </c>
      <c r="AN27" s="13">
        <f>IFERROR(INDEX(generale!$A$5:$I$1002,CLASSIFICHE!$Z26,7),"")</f>
        <v>2.7881944444444445E-2</v>
      </c>
      <c r="AO27" s="14" t="str">
        <f>IFERROR(VLOOKUP(PARAMETRI!$A27,AL$4:AN$1003,2,FALSE),"")</f>
        <v/>
      </c>
      <c r="AP27" s="13" t="str">
        <f>IFERROR(VLOOKUP(PARAMETRI!$A27,AL$4:AN$1003,3,FALSE),"")</f>
        <v/>
      </c>
      <c r="AQ27" s="12">
        <f>SUM(IF(CLASSIFICHE!$O$12=AR27,TRUE,FALSE),AQ26)</f>
        <v>0</v>
      </c>
      <c r="AR27" s="31">
        <f>IFERROR(INDEX(generale!$A$5:$I$1002,CLASSIFICHE!$Z26,5),"")</f>
        <v>0</v>
      </c>
      <c r="AS27" s="13">
        <f>IFERROR(INDEX(generale!$A$5:$I$1002,CLASSIFICHE!$Z26,7),"")</f>
        <v>2.7881944444444445E-2</v>
      </c>
      <c r="AT27" s="14" t="str">
        <f>IFERROR(VLOOKUP(PARAMETRI!$A27,AQ$4:AS$1003,2,FALSE),"")</f>
        <v/>
      </c>
      <c r="AU27" s="13" t="str">
        <f>IFERROR(VLOOKUP(PARAMETRI!$A27,AQ$4:AS$1003,3,FALSE),"")</f>
        <v/>
      </c>
      <c r="AV27" s="12">
        <f>SUM(IF(CLASSIFICHE!$O$13=AW27,TRUE,FALSE),AV26)</f>
        <v>0</v>
      </c>
      <c r="AW27" s="31">
        <f>IFERROR(INDEX(generale!$A$5:$I$1002,CLASSIFICHE!$Z26,5),"")</f>
        <v>0</v>
      </c>
      <c r="AX27" s="13">
        <f>IFERROR(INDEX(generale!$A$5:$I$1002,CLASSIFICHE!$Z26,7),"")</f>
        <v>2.7881944444444445E-2</v>
      </c>
      <c r="AY27" s="14" t="str">
        <f>IFERROR(VLOOKUP(PARAMETRI!$A27,AV$4:AX$1003,2,FALSE),"")</f>
        <v/>
      </c>
      <c r="AZ27" s="13" t="str">
        <f>IFERROR(VLOOKUP(PARAMETRI!$A27,AV$4:AX$1003,3,FALSE),"")</f>
        <v/>
      </c>
      <c r="BA27" s="12">
        <f>SUM(IF(CLASSIFICHE!$O$14=BB27,TRUE,FALSE),BA26)</f>
        <v>0</v>
      </c>
      <c r="BB27" s="31">
        <f>IFERROR(INDEX(generale!$A$5:$I$1002,CLASSIFICHE!$Z26,5),"")</f>
        <v>0</v>
      </c>
      <c r="BC27" s="13">
        <f>IFERROR(INDEX(generale!$A$5:$I$1002,CLASSIFICHE!$Z26,7),"")</f>
        <v>2.7881944444444445E-2</v>
      </c>
      <c r="BD27" s="14" t="str">
        <f>IFERROR(VLOOKUP(PARAMETRI!$A27,BA$4:BC$1003,2,FALSE),"")</f>
        <v/>
      </c>
      <c r="BE27" s="13" t="str">
        <f>IFERROR(VLOOKUP(PARAMETRI!$A27,BA$4:BC$1003,3,FALSE),"")</f>
        <v/>
      </c>
      <c r="BF27" s="12">
        <f>SUM(IF(CLASSIFICHE!$O$15=BG27,TRUE,FALSE),BF26)</f>
        <v>0</v>
      </c>
      <c r="BG27" s="31">
        <f>IFERROR(INDEX(generale!$A$5:$I$1002,CLASSIFICHE!$Z26,5),"")</f>
        <v>0</v>
      </c>
      <c r="BH27" s="13">
        <f>IFERROR(INDEX(generale!$A$5:$I$1002,CLASSIFICHE!$Z26,7),"")</f>
        <v>2.7881944444444445E-2</v>
      </c>
      <c r="BI27" s="14" t="str">
        <f>IFERROR(VLOOKUP(PARAMETRI!$A27,BF$4:BH$1003,2,FALSE),"")</f>
        <v/>
      </c>
      <c r="BJ27" s="13" t="str">
        <f>IFERROR(VLOOKUP(PARAMETRI!$A27,BF$4:BH$1003,3,FALSE),"")</f>
        <v/>
      </c>
      <c r="BK27" s="12">
        <f>SUM(IF(CLASSIFICHE!$O$16=BL27,TRUE,FALSE),BK26)</f>
        <v>0</v>
      </c>
      <c r="BL27" s="31">
        <f>IFERROR(INDEX(generale!$A$5:$I$1002,CLASSIFICHE!$Z26,5),"")</f>
        <v>0</v>
      </c>
      <c r="BM27" s="13">
        <f>IFERROR(INDEX(generale!$A$5:$I$1002,CLASSIFICHE!$Z26,7),"")</f>
        <v>2.7881944444444445E-2</v>
      </c>
      <c r="BN27" s="14" t="str">
        <f>IFERROR(VLOOKUP(PARAMETRI!$A27,BK$4:BM$1003,2,FALSE),"")</f>
        <v/>
      </c>
      <c r="BO27" s="13" t="str">
        <f>IFERROR(VLOOKUP(PARAMETRI!$A27,BK$4:BM$1003,3,FALSE),"")</f>
        <v/>
      </c>
      <c r="BP27" s="12">
        <f>SUM(IF(CLASSIFICHE!$O$17=BQ27,TRUE,FALSE),BP26)</f>
        <v>0</v>
      </c>
      <c r="BQ27" s="31">
        <f>IFERROR(INDEX(generale!$A$5:$I$1002,CLASSIFICHE!$Z26,5),"")</f>
        <v>0</v>
      </c>
      <c r="BR27" s="13">
        <f>IFERROR(INDEX(generale!$A$5:$I$1002,CLASSIFICHE!$Z26,7),"")</f>
        <v>2.7881944444444445E-2</v>
      </c>
      <c r="BS27" s="15" t="str">
        <f>IFERROR(VLOOKUP(PARAMETRI!$A27,BP$4:BR$1003,2,FALSE),"")</f>
        <v/>
      </c>
      <c r="BT27" s="12" t="str">
        <f>IFERROR(VLOOKUP(PARAMETRI!$A27,BP$4:BR$1003,3,FALSE),"")</f>
        <v/>
      </c>
      <c r="BU27" s="12">
        <f>SUM(IF(CLASSIFICHE!$O$18=BV27,TRUE,FALSE),BU26)</f>
        <v>0</v>
      </c>
      <c r="BV27" s="31">
        <f>IFERROR(INDEX(generale!$A$5:$I$1002,CLASSIFICHE!$Z26,5),"")</f>
        <v>0</v>
      </c>
      <c r="BW27" s="13">
        <f>IFERROR(INDEX(generale!$A$5:$I$1002,CLASSIFICHE!$Z26,7),"")</f>
        <v>2.7881944444444445E-2</v>
      </c>
      <c r="BX27" s="15" t="str">
        <f>IFERROR(VLOOKUP(PARAMETRI!$A27,BU$4:BW$1003,2,FALSE),"")</f>
        <v/>
      </c>
      <c r="BY27" s="12" t="str">
        <f>IFERROR(VLOOKUP(PARAMETRI!$A27,BU$4:BW$1003,3,FALSE),"")</f>
        <v/>
      </c>
      <c r="BZ27" s="12">
        <f>SUM(IF(CLASSIFICHE!$O$19=CA27,TRUE,FALSE),BZ26)</f>
        <v>0</v>
      </c>
      <c r="CA27" s="31">
        <f>IFERROR(INDEX(generale!$A$5:$I$1002,CLASSIFICHE!$Z26,5),"")</f>
        <v>0</v>
      </c>
      <c r="CB27" s="13">
        <f>IFERROR(INDEX(generale!$A$5:$I$1002,CLASSIFICHE!$Z26,7),"")</f>
        <v>2.7881944444444445E-2</v>
      </c>
      <c r="CC27" s="15" t="str">
        <f>IFERROR(VLOOKUP(PARAMETRI!$A27,BZ$4:CB$1003,2,FALSE),"")</f>
        <v/>
      </c>
      <c r="CD27" s="13" t="str">
        <f>IFERROR(VLOOKUP(PARAMETRI!$A27,BZ$4:CB$1003,3,FALSE),"")</f>
        <v/>
      </c>
      <c r="CE27" s="12">
        <f>SUM(IF(CLASSIFICHE!$O$20=CF27,TRUE,FALSE),CE26)</f>
        <v>0</v>
      </c>
      <c r="CF27" s="31">
        <f>IFERROR(INDEX(generale!$A$5:$I$1002,CLASSIFICHE!$Z26,5),"")</f>
        <v>0</v>
      </c>
      <c r="CG27" s="13">
        <f>IFERROR(INDEX(generale!$A$5:$I$1002,CLASSIFICHE!$Z26,7),"")</f>
        <v>2.7881944444444445E-2</v>
      </c>
      <c r="CH27" s="15" t="str">
        <f>IFERROR(VLOOKUP(PARAMETRI!$A27,CE$4:CG$1003,2,FALSE),"")</f>
        <v/>
      </c>
      <c r="CI27" s="13" t="str">
        <f>IFERROR(VLOOKUP(PARAMETRI!$A27,CE$4:CG$1003,3,FALSE),"")</f>
        <v/>
      </c>
      <c r="CJ27" s="12">
        <f>SUM(IF(CLASSIFICHE!$O$21=CK27,TRUE,FALSE),CJ26)</f>
        <v>0</v>
      </c>
      <c r="CK27" s="31">
        <f>IFERROR(INDEX(generale!$A$5:$I$1002,CLASSIFICHE!$Z26,5),"")</f>
        <v>0</v>
      </c>
      <c r="CL27" s="13">
        <f>IFERROR(INDEX(generale!$A$5:$I$1002,CLASSIFICHE!$Z26,7),"")</f>
        <v>2.7881944444444445E-2</v>
      </c>
      <c r="CM27" s="15" t="str">
        <f>IFERROR(VLOOKUP(PARAMETRI!$A27,CJ$4:CL$1003,2,FALSE),"")</f>
        <v/>
      </c>
      <c r="CN27" s="13" t="str">
        <f>IFERROR(VLOOKUP(PARAMETRI!$A27,CJ$4:CL$1003,3,FALSE),"")</f>
        <v/>
      </c>
      <c r="CO27" s="12">
        <f>SUM(IF(CLASSIFICHE!$O$22=CP27,TRUE,FALSE),CO26)</f>
        <v>0</v>
      </c>
      <c r="CP27" s="31">
        <f>IFERROR(INDEX(generale!$A$5:$I$1002,CLASSIFICHE!$Z26,5),"")</f>
        <v>0</v>
      </c>
      <c r="CQ27" s="13">
        <f>IFERROR(INDEX(generale!$A$5:$I$1002,CLASSIFICHE!$Z26,7),"")</f>
        <v>2.7881944444444445E-2</v>
      </c>
      <c r="CR27" s="15" t="str">
        <f>IFERROR(VLOOKUP(PARAMETRI!$A27,CO$4:CQ$1003,2,FALSE),"")</f>
        <v/>
      </c>
      <c r="CS27" s="13" t="str">
        <f>IFERROR(VLOOKUP(PARAMETRI!$A27,CO$4:CQ$1003,3,FALSE),"")</f>
        <v/>
      </c>
      <c r="CT27" s="12">
        <f>SUM(IF(CLASSIFICHE!$O$23=CU27,TRUE,FALSE),CT26)</f>
        <v>0</v>
      </c>
      <c r="CU27" s="31">
        <f>IFERROR(INDEX(generale!$A$5:$I$1002,CLASSIFICHE!$Z26,5),"")</f>
        <v>0</v>
      </c>
      <c r="CV27" s="13">
        <f>IFERROR(INDEX(generale!$A$5:$I$1002,CLASSIFICHE!$Z26,7),"")</f>
        <v>2.7881944444444445E-2</v>
      </c>
      <c r="CW27" s="15" t="str">
        <f>IFERROR(VLOOKUP(PARAMETRI!$A27,CT$4:CV$1003,2,FALSE),"")</f>
        <v/>
      </c>
      <c r="CX27" s="13" t="str">
        <f>IFERROR(VLOOKUP(PARAMETRI!$A27,CT$4:CV$1003,3,FALSE),"")</f>
        <v/>
      </c>
      <c r="CY27" s="12">
        <f>SUM(IF(CLASSIFICHE!$O$24=CZ27,TRUE,FALSE),CY26)</f>
        <v>0</v>
      </c>
      <c r="CZ27" s="31">
        <f>IFERROR(INDEX(generale!$A$5:$I$1002,CLASSIFICHE!$Z26,5),"")</f>
        <v>0</v>
      </c>
      <c r="DA27" s="13">
        <f>IFERROR(INDEX(generale!$A$5:$I$1002,CLASSIFICHE!$Z26,7),"")</f>
        <v>2.7881944444444445E-2</v>
      </c>
      <c r="DB27" s="15" t="str">
        <f>IFERROR(VLOOKUP(PARAMETRI!$A27,CY$4:DA$1003,2,FALSE),"")</f>
        <v/>
      </c>
      <c r="DC27" s="13" t="str">
        <f>IFERROR(VLOOKUP(PARAMETRI!$A27,CY$4:DA$1003,3,FALSE),"")</f>
        <v/>
      </c>
      <c r="DD27" s="12">
        <f>SUM(IF(CLASSIFICHE!$O$25=DE27,TRUE,FALSE),DD26)</f>
        <v>0</v>
      </c>
      <c r="DE27" s="31">
        <f>IFERROR(INDEX(generale!$A$5:$I$1002,CLASSIFICHE!$Z26,5),"")</f>
        <v>0</v>
      </c>
      <c r="DF27" s="13">
        <f>IFERROR(INDEX(generale!$A$5:$I$1002,CLASSIFICHE!$Z26,7),"")</f>
        <v>2.7881944444444445E-2</v>
      </c>
      <c r="DG27" s="15" t="str">
        <f>IFERROR(VLOOKUP(PARAMETRI!$A27,DD$4:DF$1003,2,FALSE),"")</f>
        <v/>
      </c>
      <c r="DH27" s="13" t="str">
        <f>IFERROR(VLOOKUP(PARAMETRI!$A27,DD$4:DF$1003,3,FALSE),"")</f>
        <v/>
      </c>
    </row>
    <row r="28" spans="1:112">
      <c r="A28" s="12" t="str">
        <f>IFERROR(IF(A27+1&lt;=CLASSIFICHE!$L$21,A27+1,""),"")</f>
        <v/>
      </c>
      <c r="C28" s="63">
        <f>SUM(IF(CLASSIFICHE!$O$4=D28,TRUE,FALSE),C27)</f>
        <v>2</v>
      </c>
      <c r="D28" s="31" t="str">
        <f>IFERROR(INDEX(generale!$A$5:$I$1002,CLASSIFICHE!$Z27,5),"")</f>
        <v>ATL. ORTE</v>
      </c>
      <c r="E28" s="13">
        <f>IFERROR(INDEX(generale!$A$5:$I$1002,CLASSIFICHE!$Z27,7),"")</f>
        <v>2.7905092592592592E-2</v>
      </c>
      <c r="F28" s="68" t="str">
        <f>IFERROR(VLOOKUP(PARAMETRI!$A28,$C$4:$E$1003,2,FALSE),"")</f>
        <v/>
      </c>
      <c r="G28" s="65" t="str">
        <f>IFERROR(VLOOKUP(PARAMETRI!$A28,$C$4:$E$1003,3,FALSE),"")</f>
        <v/>
      </c>
      <c r="H28" s="12">
        <f>SUM(IF(CLASSIFICHE!$O$5=I28,TRUE,FALSE),H27)</f>
        <v>0</v>
      </c>
      <c r="I28" s="31" t="str">
        <f>IFERROR(INDEX(generale!$A$5:$I$1002,CLASSIFICHE!$Z27,5),"")</f>
        <v>ATL. ORTE</v>
      </c>
      <c r="J28" s="13">
        <f>IFERROR(INDEX(generale!$A$5:$I$1002,CLASSIFICHE!$Z27,7),"")</f>
        <v>2.7905092592592592E-2</v>
      </c>
      <c r="K28" s="15" t="str">
        <f>IFERROR(VLOOKUP(PARAMETRI!$A28,$H$4:$J$1003,2,FALSE),"")</f>
        <v/>
      </c>
      <c r="L28" s="12" t="str">
        <f>IFERROR(VLOOKUP(PARAMETRI!$A28,$H$4:$J$1003,3,FALSE),"")</f>
        <v/>
      </c>
      <c r="M28" s="12">
        <f>SUM(IF(CLASSIFICHE!$O$6=N28,TRUE,FALSE),M27)</f>
        <v>1</v>
      </c>
      <c r="N28" s="31" t="str">
        <f>IFERROR(INDEX(generale!$A$5:$I$1002,CLASSIFICHE!$Z27,5),"")</f>
        <v>ATL. ORTE</v>
      </c>
      <c r="O28" s="13">
        <f>IFERROR(INDEX(generale!$A$5:$I$1002,CLASSIFICHE!$Z27,7),"")</f>
        <v>2.7905092592592592E-2</v>
      </c>
      <c r="P28" s="14" t="str">
        <f>IFERROR(VLOOKUP(PARAMETRI!$A28,$M$4:$O$1003,2,FALSE),"")</f>
        <v/>
      </c>
      <c r="Q28" s="13" t="str">
        <f>IFERROR(VLOOKUP(PARAMETRI!$A28,$M$4:$O$1003,3,FALSE),"")</f>
        <v/>
      </c>
      <c r="R28" s="12">
        <f>SUM(IF(CLASSIFICHE!$O$7=S28,TRUE,FALSE),R27)</f>
        <v>1</v>
      </c>
      <c r="S28" s="31" t="str">
        <f>IFERROR(INDEX(generale!$A$5:$I$1002,CLASSIFICHE!$Z27,5),"")</f>
        <v>ATL. ORTE</v>
      </c>
      <c r="T28" s="13">
        <f>IFERROR(INDEX(generale!$A$5:$I$1002,CLASSIFICHE!$Z27,7),"")</f>
        <v>2.7905092592592592E-2</v>
      </c>
      <c r="U28" s="14" t="str">
        <f>IFERROR(VLOOKUP(PARAMETRI!$A28,$R$4:$T$1003,2,FALSE),"")</f>
        <v/>
      </c>
      <c r="V28" s="13" t="str">
        <f>IFERROR(VLOOKUP(PARAMETRI!$A28,$R$4:$T$1003,3,FALSE),"")</f>
        <v/>
      </c>
      <c r="W28" s="12">
        <f>SUM(IF(CLASSIFICHE!$O$8=X28,TRUE,FALSE),W27)</f>
        <v>0</v>
      </c>
      <c r="X28" s="31" t="str">
        <f>IFERROR(INDEX(generale!$A$5:$I$1002,CLASSIFICHE!$Z27,5),"")</f>
        <v>ATL. ORTE</v>
      </c>
      <c r="Y28" s="13">
        <f>IFERROR(INDEX(generale!$A$5:$I$1002,CLASSIFICHE!$Z27,7),"")</f>
        <v>2.7905092592592592E-2</v>
      </c>
      <c r="Z28" s="14" t="str">
        <f>IFERROR(VLOOKUP(PARAMETRI!$A28,$W$4:$Y$1003,2,FALSE),"")</f>
        <v/>
      </c>
      <c r="AA28" s="13" t="str">
        <f>IFERROR(VLOOKUP(PARAMETRI!$A28,$W$4:$Y$1003,3,FALSE),"")</f>
        <v/>
      </c>
      <c r="AB28" s="12">
        <f>SUM(IF(CLASSIFICHE!$O$9=AC28,TRUE,FALSE),AB27)</f>
        <v>2</v>
      </c>
      <c r="AC28" s="31" t="str">
        <f>IFERROR(INDEX(generale!$A$5:$I$1002,CLASSIFICHE!$Z27,5),"")</f>
        <v>ATL. ORTE</v>
      </c>
      <c r="AD28" s="13">
        <f>IFERROR(INDEX(generale!$A$5:$I$1002,CLASSIFICHE!$Z27,7),"")</f>
        <v>2.7905092592592592E-2</v>
      </c>
      <c r="AE28" s="14" t="str">
        <f>IFERROR(VLOOKUP(PARAMETRI!$A28,$AB$4:$AD$1003,2,FALSE),"")</f>
        <v/>
      </c>
      <c r="AF28" s="13" t="str">
        <f>IFERROR(VLOOKUP(PARAMETRI!$A28,$AB$4:$AD$1003,3,FALSE),"")</f>
        <v/>
      </c>
      <c r="AG28" s="12">
        <f>SUM(IF(CLASSIFICHE!$O$10=AH28,TRUE,FALSE),AG27)</f>
        <v>2</v>
      </c>
      <c r="AH28" s="31" t="str">
        <f>IFERROR(INDEX(generale!$A$5:$I$1002,CLASSIFICHE!$Z27,5),"")</f>
        <v>ATL. ORTE</v>
      </c>
      <c r="AI28" s="13">
        <f>IFERROR(INDEX(generale!$A$5:$I$1002,CLASSIFICHE!$Z27,7),"")</f>
        <v>2.7905092592592592E-2</v>
      </c>
      <c r="AJ28" s="14" t="str">
        <f>IFERROR(VLOOKUP(PARAMETRI!$A28,AG$4:AI$1003,2,FALSE),"")</f>
        <v/>
      </c>
      <c r="AK28" s="13" t="str">
        <f>IFERROR(VLOOKUP(PARAMETRI!$A28,AG$4:AI$1003,3,FALSE),"")</f>
        <v/>
      </c>
      <c r="AL28" s="12">
        <f>SUM(IF(CLASSIFICHE!$O$11=AM28,TRUE,FALSE),AL27)</f>
        <v>0</v>
      </c>
      <c r="AM28" s="31" t="str">
        <f>IFERROR(INDEX(generale!$A$5:$I$1002,CLASSIFICHE!$Z27,5),"")</f>
        <v>ATL. ORTE</v>
      </c>
      <c r="AN28" s="13">
        <f>IFERROR(INDEX(generale!$A$5:$I$1002,CLASSIFICHE!$Z27,7),"")</f>
        <v>2.7905092592592592E-2</v>
      </c>
      <c r="AO28" s="14" t="str">
        <f>IFERROR(VLOOKUP(PARAMETRI!$A28,AL$4:AN$1003,2,FALSE),"")</f>
        <v/>
      </c>
      <c r="AP28" s="13" t="str">
        <f>IFERROR(VLOOKUP(PARAMETRI!$A28,AL$4:AN$1003,3,FALSE),"")</f>
        <v/>
      </c>
      <c r="AQ28" s="12">
        <f>SUM(IF(CLASSIFICHE!$O$12=AR28,TRUE,FALSE),AQ27)</f>
        <v>0</v>
      </c>
      <c r="AR28" s="31" t="str">
        <f>IFERROR(INDEX(generale!$A$5:$I$1002,CLASSIFICHE!$Z27,5),"")</f>
        <v>ATL. ORTE</v>
      </c>
      <c r="AS28" s="13">
        <f>IFERROR(INDEX(generale!$A$5:$I$1002,CLASSIFICHE!$Z27,7),"")</f>
        <v>2.7905092592592592E-2</v>
      </c>
      <c r="AT28" s="14" t="str">
        <f>IFERROR(VLOOKUP(PARAMETRI!$A28,AQ$4:AS$1003,2,FALSE),"")</f>
        <v/>
      </c>
      <c r="AU28" s="13" t="str">
        <f>IFERROR(VLOOKUP(PARAMETRI!$A28,AQ$4:AS$1003,3,FALSE),"")</f>
        <v/>
      </c>
      <c r="AV28" s="12">
        <f>SUM(IF(CLASSIFICHE!$O$13=AW28,TRUE,FALSE),AV27)</f>
        <v>0</v>
      </c>
      <c r="AW28" s="31" t="str">
        <f>IFERROR(INDEX(generale!$A$5:$I$1002,CLASSIFICHE!$Z27,5),"")</f>
        <v>ATL. ORTE</v>
      </c>
      <c r="AX28" s="13">
        <f>IFERROR(INDEX(generale!$A$5:$I$1002,CLASSIFICHE!$Z27,7),"")</f>
        <v>2.7905092592592592E-2</v>
      </c>
      <c r="AY28" s="14" t="str">
        <f>IFERROR(VLOOKUP(PARAMETRI!$A28,AV$4:AX$1003,2,FALSE),"")</f>
        <v/>
      </c>
      <c r="AZ28" s="13" t="str">
        <f>IFERROR(VLOOKUP(PARAMETRI!$A28,AV$4:AX$1003,3,FALSE),"")</f>
        <v/>
      </c>
      <c r="BA28" s="12">
        <f>SUM(IF(CLASSIFICHE!$O$14=BB28,TRUE,FALSE),BA27)</f>
        <v>0</v>
      </c>
      <c r="BB28" s="31" t="str">
        <f>IFERROR(INDEX(generale!$A$5:$I$1002,CLASSIFICHE!$Z27,5),"")</f>
        <v>ATL. ORTE</v>
      </c>
      <c r="BC28" s="13">
        <f>IFERROR(INDEX(generale!$A$5:$I$1002,CLASSIFICHE!$Z27,7),"")</f>
        <v>2.7905092592592592E-2</v>
      </c>
      <c r="BD28" s="14" t="str">
        <f>IFERROR(VLOOKUP(PARAMETRI!$A28,BA$4:BC$1003,2,FALSE),"")</f>
        <v/>
      </c>
      <c r="BE28" s="13" t="str">
        <f>IFERROR(VLOOKUP(PARAMETRI!$A28,BA$4:BC$1003,3,FALSE),"")</f>
        <v/>
      </c>
      <c r="BF28" s="12">
        <f>SUM(IF(CLASSIFICHE!$O$15=BG28,TRUE,FALSE),BF27)</f>
        <v>0</v>
      </c>
      <c r="BG28" s="31" t="str">
        <f>IFERROR(INDEX(generale!$A$5:$I$1002,CLASSIFICHE!$Z27,5),"")</f>
        <v>ATL. ORTE</v>
      </c>
      <c r="BH28" s="13">
        <f>IFERROR(INDEX(generale!$A$5:$I$1002,CLASSIFICHE!$Z27,7),"")</f>
        <v>2.7905092592592592E-2</v>
      </c>
      <c r="BI28" s="14" t="str">
        <f>IFERROR(VLOOKUP(PARAMETRI!$A28,BF$4:BH$1003,2,FALSE),"")</f>
        <v/>
      </c>
      <c r="BJ28" s="13" t="str">
        <f>IFERROR(VLOOKUP(PARAMETRI!$A28,BF$4:BH$1003,3,FALSE),"")</f>
        <v/>
      </c>
      <c r="BK28" s="12">
        <f>SUM(IF(CLASSIFICHE!$O$16=BL28,TRUE,FALSE),BK27)</f>
        <v>0</v>
      </c>
      <c r="BL28" s="31" t="str">
        <f>IFERROR(INDEX(generale!$A$5:$I$1002,CLASSIFICHE!$Z27,5),"")</f>
        <v>ATL. ORTE</v>
      </c>
      <c r="BM28" s="13">
        <f>IFERROR(INDEX(generale!$A$5:$I$1002,CLASSIFICHE!$Z27,7),"")</f>
        <v>2.7905092592592592E-2</v>
      </c>
      <c r="BN28" s="14" t="str">
        <f>IFERROR(VLOOKUP(PARAMETRI!$A28,BK$4:BM$1003,2,FALSE),"")</f>
        <v/>
      </c>
      <c r="BO28" s="13" t="str">
        <f>IFERROR(VLOOKUP(PARAMETRI!$A28,BK$4:BM$1003,3,FALSE),"")</f>
        <v/>
      </c>
      <c r="BP28" s="12">
        <f>SUM(IF(CLASSIFICHE!$O$17=BQ28,TRUE,FALSE),BP27)</f>
        <v>0</v>
      </c>
      <c r="BQ28" s="31" t="str">
        <f>IFERROR(INDEX(generale!$A$5:$I$1002,CLASSIFICHE!$Z27,5),"")</f>
        <v>ATL. ORTE</v>
      </c>
      <c r="BR28" s="13">
        <f>IFERROR(INDEX(generale!$A$5:$I$1002,CLASSIFICHE!$Z27,7),"")</f>
        <v>2.7905092592592592E-2</v>
      </c>
      <c r="BS28" s="15" t="str">
        <f>IFERROR(VLOOKUP(PARAMETRI!$A28,BP$4:BR$1003,2,FALSE),"")</f>
        <v/>
      </c>
      <c r="BT28" s="12" t="str">
        <f>IFERROR(VLOOKUP(PARAMETRI!$A28,BP$4:BR$1003,3,FALSE),"")</f>
        <v/>
      </c>
      <c r="BU28" s="12">
        <f>SUM(IF(CLASSIFICHE!$O$18=BV28,TRUE,FALSE),BU27)</f>
        <v>0</v>
      </c>
      <c r="BV28" s="31" t="str">
        <f>IFERROR(INDEX(generale!$A$5:$I$1002,CLASSIFICHE!$Z27,5),"")</f>
        <v>ATL. ORTE</v>
      </c>
      <c r="BW28" s="13">
        <f>IFERROR(INDEX(generale!$A$5:$I$1002,CLASSIFICHE!$Z27,7),"")</f>
        <v>2.7905092592592592E-2</v>
      </c>
      <c r="BX28" s="15" t="str">
        <f>IFERROR(VLOOKUP(PARAMETRI!$A28,BU$4:BW$1003,2,FALSE),"")</f>
        <v/>
      </c>
      <c r="BY28" s="12" t="str">
        <f>IFERROR(VLOOKUP(PARAMETRI!$A28,BU$4:BW$1003,3,FALSE),"")</f>
        <v/>
      </c>
      <c r="BZ28" s="12">
        <f>SUM(IF(CLASSIFICHE!$O$19=CA28,TRUE,FALSE),BZ27)</f>
        <v>0</v>
      </c>
      <c r="CA28" s="31" t="str">
        <f>IFERROR(INDEX(generale!$A$5:$I$1002,CLASSIFICHE!$Z27,5),"")</f>
        <v>ATL. ORTE</v>
      </c>
      <c r="CB28" s="13">
        <f>IFERROR(INDEX(generale!$A$5:$I$1002,CLASSIFICHE!$Z27,7),"")</f>
        <v>2.7905092592592592E-2</v>
      </c>
      <c r="CC28" s="15" t="str">
        <f>IFERROR(VLOOKUP(PARAMETRI!$A28,BZ$4:CB$1003,2,FALSE),"")</f>
        <v/>
      </c>
      <c r="CD28" s="13" t="str">
        <f>IFERROR(VLOOKUP(PARAMETRI!$A28,BZ$4:CB$1003,3,FALSE),"")</f>
        <v/>
      </c>
      <c r="CE28" s="12">
        <f>SUM(IF(CLASSIFICHE!$O$20=CF28,TRUE,FALSE),CE27)</f>
        <v>0</v>
      </c>
      <c r="CF28" s="31" t="str">
        <f>IFERROR(INDEX(generale!$A$5:$I$1002,CLASSIFICHE!$Z27,5),"")</f>
        <v>ATL. ORTE</v>
      </c>
      <c r="CG28" s="13">
        <f>IFERROR(INDEX(generale!$A$5:$I$1002,CLASSIFICHE!$Z27,7),"")</f>
        <v>2.7905092592592592E-2</v>
      </c>
      <c r="CH28" s="15" t="str">
        <f>IFERROR(VLOOKUP(PARAMETRI!$A28,CE$4:CG$1003,2,FALSE),"")</f>
        <v/>
      </c>
      <c r="CI28" s="13" t="str">
        <f>IFERROR(VLOOKUP(PARAMETRI!$A28,CE$4:CG$1003,3,FALSE),"")</f>
        <v/>
      </c>
      <c r="CJ28" s="12">
        <f>SUM(IF(CLASSIFICHE!$O$21=CK28,TRUE,FALSE),CJ27)</f>
        <v>0</v>
      </c>
      <c r="CK28" s="31" t="str">
        <f>IFERROR(INDEX(generale!$A$5:$I$1002,CLASSIFICHE!$Z27,5),"")</f>
        <v>ATL. ORTE</v>
      </c>
      <c r="CL28" s="13">
        <f>IFERROR(INDEX(generale!$A$5:$I$1002,CLASSIFICHE!$Z27,7),"")</f>
        <v>2.7905092592592592E-2</v>
      </c>
      <c r="CM28" s="15" t="str">
        <f>IFERROR(VLOOKUP(PARAMETRI!$A28,CJ$4:CL$1003,2,FALSE),"")</f>
        <v/>
      </c>
      <c r="CN28" s="13" t="str">
        <f>IFERROR(VLOOKUP(PARAMETRI!$A28,CJ$4:CL$1003,3,FALSE),"")</f>
        <v/>
      </c>
      <c r="CO28" s="12">
        <f>SUM(IF(CLASSIFICHE!$O$22=CP28,TRUE,FALSE),CO27)</f>
        <v>0</v>
      </c>
      <c r="CP28" s="31" t="str">
        <f>IFERROR(INDEX(generale!$A$5:$I$1002,CLASSIFICHE!$Z27,5),"")</f>
        <v>ATL. ORTE</v>
      </c>
      <c r="CQ28" s="13">
        <f>IFERROR(INDEX(generale!$A$5:$I$1002,CLASSIFICHE!$Z27,7),"")</f>
        <v>2.7905092592592592E-2</v>
      </c>
      <c r="CR28" s="15" t="str">
        <f>IFERROR(VLOOKUP(PARAMETRI!$A28,CO$4:CQ$1003,2,FALSE),"")</f>
        <v/>
      </c>
      <c r="CS28" s="13" t="str">
        <f>IFERROR(VLOOKUP(PARAMETRI!$A28,CO$4:CQ$1003,3,FALSE),"")</f>
        <v/>
      </c>
      <c r="CT28" s="12">
        <f>SUM(IF(CLASSIFICHE!$O$23=CU28,TRUE,FALSE),CT27)</f>
        <v>0</v>
      </c>
      <c r="CU28" s="31" t="str">
        <f>IFERROR(INDEX(generale!$A$5:$I$1002,CLASSIFICHE!$Z27,5),"")</f>
        <v>ATL. ORTE</v>
      </c>
      <c r="CV28" s="13">
        <f>IFERROR(INDEX(generale!$A$5:$I$1002,CLASSIFICHE!$Z27,7),"")</f>
        <v>2.7905092592592592E-2</v>
      </c>
      <c r="CW28" s="15" t="str">
        <f>IFERROR(VLOOKUP(PARAMETRI!$A28,CT$4:CV$1003,2,FALSE),"")</f>
        <v/>
      </c>
      <c r="CX28" s="13" t="str">
        <f>IFERROR(VLOOKUP(PARAMETRI!$A28,CT$4:CV$1003,3,FALSE),"")</f>
        <v/>
      </c>
      <c r="CY28" s="12">
        <f>SUM(IF(CLASSIFICHE!$O$24=CZ28,TRUE,FALSE),CY27)</f>
        <v>0</v>
      </c>
      <c r="CZ28" s="31" t="str">
        <f>IFERROR(INDEX(generale!$A$5:$I$1002,CLASSIFICHE!$Z27,5),"")</f>
        <v>ATL. ORTE</v>
      </c>
      <c r="DA28" s="13">
        <f>IFERROR(INDEX(generale!$A$5:$I$1002,CLASSIFICHE!$Z27,7),"")</f>
        <v>2.7905092592592592E-2</v>
      </c>
      <c r="DB28" s="15" t="str">
        <f>IFERROR(VLOOKUP(PARAMETRI!$A28,CY$4:DA$1003,2,FALSE),"")</f>
        <v/>
      </c>
      <c r="DC28" s="13" t="str">
        <f>IFERROR(VLOOKUP(PARAMETRI!$A28,CY$4:DA$1003,3,FALSE),"")</f>
        <v/>
      </c>
      <c r="DD28" s="12">
        <f>SUM(IF(CLASSIFICHE!$O$25=DE28,TRUE,FALSE),DD27)</f>
        <v>0</v>
      </c>
      <c r="DE28" s="31" t="str">
        <f>IFERROR(INDEX(generale!$A$5:$I$1002,CLASSIFICHE!$Z27,5),"")</f>
        <v>ATL. ORTE</v>
      </c>
      <c r="DF28" s="13">
        <f>IFERROR(INDEX(generale!$A$5:$I$1002,CLASSIFICHE!$Z27,7),"")</f>
        <v>2.7905092592592592E-2</v>
      </c>
      <c r="DG28" s="15" t="str">
        <f>IFERROR(VLOOKUP(PARAMETRI!$A28,DD$4:DF$1003,2,FALSE),"")</f>
        <v/>
      </c>
      <c r="DH28" s="13" t="str">
        <f>IFERROR(VLOOKUP(PARAMETRI!$A28,DD$4:DF$1003,3,FALSE),"")</f>
        <v/>
      </c>
    </row>
    <row r="29" spans="1:112">
      <c r="A29" s="12" t="str">
        <f>IFERROR(IF(A28+1&lt;=CLASSIFICHE!$L$21,A28+1,""),"")</f>
        <v/>
      </c>
      <c r="C29" s="63">
        <f>SUM(IF(CLASSIFICHE!$O$4=D29,TRUE,FALSE),C28)</f>
        <v>2</v>
      </c>
      <c r="D29" s="31" t="str">
        <f>IFERROR(INDEX(generale!$A$5:$I$1002,CLASSIFICHE!$Z28,5),"")</f>
        <v>AT RUNNING</v>
      </c>
      <c r="E29" s="13">
        <f>IFERROR(INDEX(generale!$A$5:$I$1002,CLASSIFICHE!$Z28,7),"")</f>
        <v>2.7939814814814817E-2</v>
      </c>
      <c r="F29" s="68" t="str">
        <f>IFERROR(VLOOKUP(PARAMETRI!$A29,$C$4:$E$1003,2,FALSE),"")</f>
        <v/>
      </c>
      <c r="G29" s="65" t="str">
        <f>IFERROR(VLOOKUP(PARAMETRI!$A29,$C$4:$E$1003,3,FALSE),"")</f>
        <v/>
      </c>
      <c r="H29" s="12">
        <f>SUM(IF(CLASSIFICHE!$O$5=I29,TRUE,FALSE),H28)</f>
        <v>0</v>
      </c>
      <c r="I29" s="31" t="str">
        <f>IFERROR(INDEX(generale!$A$5:$I$1002,CLASSIFICHE!$Z28,5),"")</f>
        <v>AT RUNNING</v>
      </c>
      <c r="J29" s="13">
        <f>IFERROR(INDEX(generale!$A$5:$I$1002,CLASSIFICHE!$Z28,7),"")</f>
        <v>2.7939814814814817E-2</v>
      </c>
      <c r="K29" s="15" t="str">
        <f>IFERROR(VLOOKUP(PARAMETRI!$A29,$H$4:$J$1003,2,FALSE),"")</f>
        <v/>
      </c>
      <c r="L29" s="12" t="str">
        <f>IFERROR(VLOOKUP(PARAMETRI!$A29,$H$4:$J$1003,3,FALSE),"")</f>
        <v/>
      </c>
      <c r="M29" s="12">
        <f>SUM(IF(CLASSIFICHE!$O$6=N29,TRUE,FALSE),M28)</f>
        <v>2</v>
      </c>
      <c r="N29" s="31" t="str">
        <f>IFERROR(INDEX(generale!$A$5:$I$1002,CLASSIFICHE!$Z28,5),"")</f>
        <v>AT RUNNING</v>
      </c>
      <c r="O29" s="13">
        <f>IFERROR(INDEX(generale!$A$5:$I$1002,CLASSIFICHE!$Z28,7),"")</f>
        <v>2.7939814814814817E-2</v>
      </c>
      <c r="P29" s="14" t="str">
        <f>IFERROR(VLOOKUP(PARAMETRI!$A29,$M$4:$O$1003,2,FALSE),"")</f>
        <v/>
      </c>
      <c r="Q29" s="13" t="str">
        <f>IFERROR(VLOOKUP(PARAMETRI!$A29,$M$4:$O$1003,3,FALSE),"")</f>
        <v/>
      </c>
      <c r="R29" s="12">
        <f>SUM(IF(CLASSIFICHE!$O$7=S29,TRUE,FALSE),R28)</f>
        <v>1</v>
      </c>
      <c r="S29" s="31" t="str">
        <f>IFERROR(INDEX(generale!$A$5:$I$1002,CLASSIFICHE!$Z28,5),"")</f>
        <v>AT RUNNING</v>
      </c>
      <c r="T29" s="13">
        <f>IFERROR(INDEX(generale!$A$5:$I$1002,CLASSIFICHE!$Z28,7),"")</f>
        <v>2.7939814814814817E-2</v>
      </c>
      <c r="U29" s="14" t="str">
        <f>IFERROR(VLOOKUP(PARAMETRI!$A29,$R$4:$T$1003,2,FALSE),"")</f>
        <v/>
      </c>
      <c r="V29" s="13" t="str">
        <f>IFERROR(VLOOKUP(PARAMETRI!$A29,$R$4:$T$1003,3,FALSE),"")</f>
        <v/>
      </c>
      <c r="W29" s="12">
        <f>SUM(IF(CLASSIFICHE!$O$8=X29,TRUE,FALSE),W28)</f>
        <v>0</v>
      </c>
      <c r="X29" s="31" t="str">
        <f>IFERROR(INDEX(generale!$A$5:$I$1002,CLASSIFICHE!$Z28,5),"")</f>
        <v>AT RUNNING</v>
      </c>
      <c r="Y29" s="13">
        <f>IFERROR(INDEX(generale!$A$5:$I$1002,CLASSIFICHE!$Z28,7),"")</f>
        <v>2.7939814814814817E-2</v>
      </c>
      <c r="Z29" s="14" t="str">
        <f>IFERROR(VLOOKUP(PARAMETRI!$A29,$W$4:$Y$1003,2,FALSE),"")</f>
        <v/>
      </c>
      <c r="AA29" s="13" t="str">
        <f>IFERROR(VLOOKUP(PARAMETRI!$A29,$W$4:$Y$1003,3,FALSE),"")</f>
        <v/>
      </c>
      <c r="AB29" s="12">
        <f>SUM(IF(CLASSIFICHE!$O$9=AC29,TRUE,FALSE),AB28)</f>
        <v>2</v>
      </c>
      <c r="AC29" s="31" t="str">
        <f>IFERROR(INDEX(generale!$A$5:$I$1002,CLASSIFICHE!$Z28,5),"")</f>
        <v>AT RUNNING</v>
      </c>
      <c r="AD29" s="13">
        <f>IFERROR(INDEX(generale!$A$5:$I$1002,CLASSIFICHE!$Z28,7),"")</f>
        <v>2.7939814814814817E-2</v>
      </c>
      <c r="AE29" s="14" t="str">
        <f>IFERROR(VLOOKUP(PARAMETRI!$A29,$AB$4:$AD$1003,2,FALSE),"")</f>
        <v/>
      </c>
      <c r="AF29" s="13" t="str">
        <f>IFERROR(VLOOKUP(PARAMETRI!$A29,$AB$4:$AD$1003,3,FALSE),"")</f>
        <v/>
      </c>
      <c r="AG29" s="12">
        <f>SUM(IF(CLASSIFICHE!$O$10=AH29,TRUE,FALSE),AG28)</f>
        <v>2</v>
      </c>
      <c r="AH29" s="31" t="str">
        <f>IFERROR(INDEX(generale!$A$5:$I$1002,CLASSIFICHE!$Z28,5),"")</f>
        <v>AT RUNNING</v>
      </c>
      <c r="AI29" s="13">
        <f>IFERROR(INDEX(generale!$A$5:$I$1002,CLASSIFICHE!$Z28,7),"")</f>
        <v>2.7939814814814817E-2</v>
      </c>
      <c r="AJ29" s="14" t="str">
        <f>IFERROR(VLOOKUP(PARAMETRI!$A29,AG$4:AI$1003,2,FALSE),"")</f>
        <v/>
      </c>
      <c r="AK29" s="13" t="str">
        <f>IFERROR(VLOOKUP(PARAMETRI!$A29,AG$4:AI$1003,3,FALSE),"")</f>
        <v/>
      </c>
      <c r="AL29" s="12">
        <f>SUM(IF(CLASSIFICHE!$O$11=AM29,TRUE,FALSE),AL28)</f>
        <v>0</v>
      </c>
      <c r="AM29" s="31" t="str">
        <f>IFERROR(INDEX(generale!$A$5:$I$1002,CLASSIFICHE!$Z28,5),"")</f>
        <v>AT RUNNING</v>
      </c>
      <c r="AN29" s="13">
        <f>IFERROR(INDEX(generale!$A$5:$I$1002,CLASSIFICHE!$Z28,7),"")</f>
        <v>2.7939814814814817E-2</v>
      </c>
      <c r="AO29" s="14" t="str">
        <f>IFERROR(VLOOKUP(PARAMETRI!$A29,AL$4:AN$1003,2,FALSE),"")</f>
        <v/>
      </c>
      <c r="AP29" s="13" t="str">
        <f>IFERROR(VLOOKUP(PARAMETRI!$A29,AL$4:AN$1003,3,FALSE),"")</f>
        <v/>
      </c>
      <c r="AQ29" s="12">
        <f>SUM(IF(CLASSIFICHE!$O$12=AR29,TRUE,FALSE),AQ28)</f>
        <v>0</v>
      </c>
      <c r="AR29" s="31" t="str">
        <f>IFERROR(INDEX(generale!$A$5:$I$1002,CLASSIFICHE!$Z28,5),"")</f>
        <v>AT RUNNING</v>
      </c>
      <c r="AS29" s="13">
        <f>IFERROR(INDEX(generale!$A$5:$I$1002,CLASSIFICHE!$Z28,7),"")</f>
        <v>2.7939814814814817E-2</v>
      </c>
      <c r="AT29" s="14" t="str">
        <f>IFERROR(VLOOKUP(PARAMETRI!$A29,AQ$4:AS$1003,2,FALSE),"")</f>
        <v/>
      </c>
      <c r="AU29" s="13" t="str">
        <f>IFERROR(VLOOKUP(PARAMETRI!$A29,AQ$4:AS$1003,3,FALSE),"")</f>
        <v/>
      </c>
      <c r="AV29" s="12">
        <f>SUM(IF(CLASSIFICHE!$O$13=AW29,TRUE,FALSE),AV28)</f>
        <v>0</v>
      </c>
      <c r="AW29" s="31" t="str">
        <f>IFERROR(INDEX(generale!$A$5:$I$1002,CLASSIFICHE!$Z28,5),"")</f>
        <v>AT RUNNING</v>
      </c>
      <c r="AX29" s="13">
        <f>IFERROR(INDEX(generale!$A$5:$I$1002,CLASSIFICHE!$Z28,7),"")</f>
        <v>2.7939814814814817E-2</v>
      </c>
      <c r="AY29" s="14" t="str">
        <f>IFERROR(VLOOKUP(PARAMETRI!$A29,AV$4:AX$1003,2,FALSE),"")</f>
        <v/>
      </c>
      <c r="AZ29" s="13" t="str">
        <f>IFERROR(VLOOKUP(PARAMETRI!$A29,AV$4:AX$1003,3,FALSE),"")</f>
        <v/>
      </c>
      <c r="BA29" s="12">
        <f>SUM(IF(CLASSIFICHE!$O$14=BB29,TRUE,FALSE),BA28)</f>
        <v>0</v>
      </c>
      <c r="BB29" s="31" t="str">
        <f>IFERROR(INDEX(generale!$A$5:$I$1002,CLASSIFICHE!$Z28,5),"")</f>
        <v>AT RUNNING</v>
      </c>
      <c r="BC29" s="13">
        <f>IFERROR(INDEX(generale!$A$5:$I$1002,CLASSIFICHE!$Z28,7),"")</f>
        <v>2.7939814814814817E-2</v>
      </c>
      <c r="BD29" s="14" t="str">
        <f>IFERROR(VLOOKUP(PARAMETRI!$A29,BA$4:BC$1003,2,FALSE),"")</f>
        <v/>
      </c>
      <c r="BE29" s="13" t="str">
        <f>IFERROR(VLOOKUP(PARAMETRI!$A29,BA$4:BC$1003,3,FALSE),"")</f>
        <v/>
      </c>
      <c r="BF29" s="12">
        <f>SUM(IF(CLASSIFICHE!$O$15=BG29,TRUE,FALSE),BF28)</f>
        <v>0</v>
      </c>
      <c r="BG29" s="31" t="str">
        <f>IFERROR(INDEX(generale!$A$5:$I$1002,CLASSIFICHE!$Z28,5),"")</f>
        <v>AT RUNNING</v>
      </c>
      <c r="BH29" s="13">
        <f>IFERROR(INDEX(generale!$A$5:$I$1002,CLASSIFICHE!$Z28,7),"")</f>
        <v>2.7939814814814817E-2</v>
      </c>
      <c r="BI29" s="14" t="str">
        <f>IFERROR(VLOOKUP(PARAMETRI!$A29,BF$4:BH$1003,2,FALSE),"")</f>
        <v/>
      </c>
      <c r="BJ29" s="13" t="str">
        <f>IFERROR(VLOOKUP(PARAMETRI!$A29,BF$4:BH$1003,3,FALSE),"")</f>
        <v/>
      </c>
      <c r="BK29" s="12">
        <f>SUM(IF(CLASSIFICHE!$O$16=BL29,TRUE,FALSE),BK28)</f>
        <v>0</v>
      </c>
      <c r="BL29" s="31" t="str">
        <f>IFERROR(INDEX(generale!$A$5:$I$1002,CLASSIFICHE!$Z28,5),"")</f>
        <v>AT RUNNING</v>
      </c>
      <c r="BM29" s="13">
        <f>IFERROR(INDEX(generale!$A$5:$I$1002,CLASSIFICHE!$Z28,7),"")</f>
        <v>2.7939814814814817E-2</v>
      </c>
      <c r="BN29" s="14" t="str">
        <f>IFERROR(VLOOKUP(PARAMETRI!$A29,BK$4:BM$1003,2,FALSE),"")</f>
        <v/>
      </c>
      <c r="BO29" s="13" t="str">
        <f>IFERROR(VLOOKUP(PARAMETRI!$A29,BK$4:BM$1003,3,FALSE),"")</f>
        <v/>
      </c>
      <c r="BP29" s="12">
        <f>SUM(IF(CLASSIFICHE!$O$17=BQ29,TRUE,FALSE),BP28)</f>
        <v>0</v>
      </c>
      <c r="BQ29" s="31" t="str">
        <f>IFERROR(INDEX(generale!$A$5:$I$1002,CLASSIFICHE!$Z28,5),"")</f>
        <v>AT RUNNING</v>
      </c>
      <c r="BR29" s="13">
        <f>IFERROR(INDEX(generale!$A$5:$I$1002,CLASSIFICHE!$Z28,7),"")</f>
        <v>2.7939814814814817E-2</v>
      </c>
      <c r="BS29" s="15" t="str">
        <f>IFERROR(VLOOKUP(PARAMETRI!$A29,BP$4:BR$1003,2,FALSE),"")</f>
        <v/>
      </c>
      <c r="BT29" s="12" t="str">
        <f>IFERROR(VLOOKUP(PARAMETRI!$A29,BP$4:BR$1003,3,FALSE),"")</f>
        <v/>
      </c>
      <c r="BU29" s="12">
        <f>SUM(IF(CLASSIFICHE!$O$18=BV29,TRUE,FALSE),BU28)</f>
        <v>0</v>
      </c>
      <c r="BV29" s="31" t="str">
        <f>IFERROR(INDEX(generale!$A$5:$I$1002,CLASSIFICHE!$Z28,5),"")</f>
        <v>AT RUNNING</v>
      </c>
      <c r="BW29" s="13">
        <f>IFERROR(INDEX(generale!$A$5:$I$1002,CLASSIFICHE!$Z28,7),"")</f>
        <v>2.7939814814814817E-2</v>
      </c>
      <c r="BX29" s="15" t="str">
        <f>IFERROR(VLOOKUP(PARAMETRI!$A29,BU$4:BW$1003,2,FALSE),"")</f>
        <v/>
      </c>
      <c r="BY29" s="12" t="str">
        <f>IFERROR(VLOOKUP(PARAMETRI!$A29,BU$4:BW$1003,3,FALSE),"")</f>
        <v/>
      </c>
      <c r="BZ29" s="12">
        <f>SUM(IF(CLASSIFICHE!$O$19=CA29,TRUE,FALSE),BZ28)</f>
        <v>0</v>
      </c>
      <c r="CA29" s="31" t="str">
        <f>IFERROR(INDEX(generale!$A$5:$I$1002,CLASSIFICHE!$Z28,5),"")</f>
        <v>AT RUNNING</v>
      </c>
      <c r="CB29" s="13">
        <f>IFERROR(INDEX(generale!$A$5:$I$1002,CLASSIFICHE!$Z28,7),"")</f>
        <v>2.7939814814814817E-2</v>
      </c>
      <c r="CC29" s="15" t="str">
        <f>IFERROR(VLOOKUP(PARAMETRI!$A29,BZ$4:CB$1003,2,FALSE),"")</f>
        <v/>
      </c>
      <c r="CD29" s="13" t="str">
        <f>IFERROR(VLOOKUP(PARAMETRI!$A29,BZ$4:CB$1003,3,FALSE),"")</f>
        <v/>
      </c>
      <c r="CE29" s="12">
        <f>SUM(IF(CLASSIFICHE!$O$20=CF29,TRUE,FALSE),CE28)</f>
        <v>0</v>
      </c>
      <c r="CF29" s="31" t="str">
        <f>IFERROR(INDEX(generale!$A$5:$I$1002,CLASSIFICHE!$Z28,5),"")</f>
        <v>AT RUNNING</v>
      </c>
      <c r="CG29" s="13">
        <f>IFERROR(INDEX(generale!$A$5:$I$1002,CLASSIFICHE!$Z28,7),"")</f>
        <v>2.7939814814814817E-2</v>
      </c>
      <c r="CH29" s="15" t="str">
        <f>IFERROR(VLOOKUP(PARAMETRI!$A29,CE$4:CG$1003,2,FALSE),"")</f>
        <v/>
      </c>
      <c r="CI29" s="13" t="str">
        <f>IFERROR(VLOOKUP(PARAMETRI!$A29,CE$4:CG$1003,3,FALSE),"")</f>
        <v/>
      </c>
      <c r="CJ29" s="12">
        <f>SUM(IF(CLASSIFICHE!$O$21=CK29,TRUE,FALSE),CJ28)</f>
        <v>0</v>
      </c>
      <c r="CK29" s="31" t="str">
        <f>IFERROR(INDEX(generale!$A$5:$I$1002,CLASSIFICHE!$Z28,5),"")</f>
        <v>AT RUNNING</v>
      </c>
      <c r="CL29" s="13">
        <f>IFERROR(INDEX(generale!$A$5:$I$1002,CLASSIFICHE!$Z28,7),"")</f>
        <v>2.7939814814814817E-2</v>
      </c>
      <c r="CM29" s="15" t="str">
        <f>IFERROR(VLOOKUP(PARAMETRI!$A29,CJ$4:CL$1003,2,FALSE),"")</f>
        <v/>
      </c>
      <c r="CN29" s="13" t="str">
        <f>IFERROR(VLOOKUP(PARAMETRI!$A29,CJ$4:CL$1003,3,FALSE),"")</f>
        <v/>
      </c>
      <c r="CO29" s="12">
        <f>SUM(IF(CLASSIFICHE!$O$22=CP29,TRUE,FALSE),CO28)</f>
        <v>0</v>
      </c>
      <c r="CP29" s="31" t="str">
        <f>IFERROR(INDEX(generale!$A$5:$I$1002,CLASSIFICHE!$Z28,5),"")</f>
        <v>AT RUNNING</v>
      </c>
      <c r="CQ29" s="13">
        <f>IFERROR(INDEX(generale!$A$5:$I$1002,CLASSIFICHE!$Z28,7),"")</f>
        <v>2.7939814814814817E-2</v>
      </c>
      <c r="CR29" s="15" t="str">
        <f>IFERROR(VLOOKUP(PARAMETRI!$A29,CO$4:CQ$1003,2,FALSE),"")</f>
        <v/>
      </c>
      <c r="CS29" s="13" t="str">
        <f>IFERROR(VLOOKUP(PARAMETRI!$A29,CO$4:CQ$1003,3,FALSE),"")</f>
        <v/>
      </c>
      <c r="CT29" s="12">
        <f>SUM(IF(CLASSIFICHE!$O$23=CU29,TRUE,FALSE),CT28)</f>
        <v>0</v>
      </c>
      <c r="CU29" s="31" t="str">
        <f>IFERROR(INDEX(generale!$A$5:$I$1002,CLASSIFICHE!$Z28,5),"")</f>
        <v>AT RUNNING</v>
      </c>
      <c r="CV29" s="13">
        <f>IFERROR(INDEX(generale!$A$5:$I$1002,CLASSIFICHE!$Z28,7),"")</f>
        <v>2.7939814814814817E-2</v>
      </c>
      <c r="CW29" s="15" t="str">
        <f>IFERROR(VLOOKUP(PARAMETRI!$A29,CT$4:CV$1003,2,FALSE),"")</f>
        <v/>
      </c>
      <c r="CX29" s="13" t="str">
        <f>IFERROR(VLOOKUP(PARAMETRI!$A29,CT$4:CV$1003,3,FALSE),"")</f>
        <v/>
      </c>
      <c r="CY29" s="12">
        <f>SUM(IF(CLASSIFICHE!$O$24=CZ29,TRUE,FALSE),CY28)</f>
        <v>0</v>
      </c>
      <c r="CZ29" s="31" t="str">
        <f>IFERROR(INDEX(generale!$A$5:$I$1002,CLASSIFICHE!$Z28,5),"")</f>
        <v>AT RUNNING</v>
      </c>
      <c r="DA29" s="13">
        <f>IFERROR(INDEX(generale!$A$5:$I$1002,CLASSIFICHE!$Z28,7),"")</f>
        <v>2.7939814814814817E-2</v>
      </c>
      <c r="DB29" s="15" t="str">
        <f>IFERROR(VLOOKUP(PARAMETRI!$A29,CY$4:DA$1003,2,FALSE),"")</f>
        <v/>
      </c>
      <c r="DC29" s="13" t="str">
        <f>IFERROR(VLOOKUP(PARAMETRI!$A29,CY$4:DA$1003,3,FALSE),"")</f>
        <v/>
      </c>
      <c r="DD29" s="12">
        <f>SUM(IF(CLASSIFICHE!$O$25=DE29,TRUE,FALSE),DD28)</f>
        <v>0</v>
      </c>
      <c r="DE29" s="31" t="str">
        <f>IFERROR(INDEX(generale!$A$5:$I$1002,CLASSIFICHE!$Z28,5),"")</f>
        <v>AT RUNNING</v>
      </c>
      <c r="DF29" s="13">
        <f>IFERROR(INDEX(generale!$A$5:$I$1002,CLASSIFICHE!$Z28,7),"")</f>
        <v>2.7939814814814817E-2</v>
      </c>
      <c r="DG29" s="15" t="str">
        <f>IFERROR(VLOOKUP(PARAMETRI!$A29,DD$4:DF$1003,2,FALSE),"")</f>
        <v/>
      </c>
      <c r="DH29" s="13" t="str">
        <f>IFERROR(VLOOKUP(PARAMETRI!$A29,DD$4:DF$1003,3,FALSE),"")</f>
        <v/>
      </c>
    </row>
    <row r="30" spans="1:112">
      <c r="A30" s="12" t="str">
        <f>IFERROR(IF(A29+1&lt;=CLASSIFICHE!$L$21,A29+1,""),"")</f>
        <v/>
      </c>
      <c r="C30" s="63">
        <f>SUM(IF(CLASSIFICHE!$O$4=D30,TRUE,FALSE),C29)</f>
        <v>2</v>
      </c>
      <c r="D30" s="31" t="str">
        <f>IFERROR(INDEX(generale!$A$5:$I$1002,CLASSIFICHE!$Z29,5),"")</f>
        <v>ALTO LAZIO A.S.D.</v>
      </c>
      <c r="E30" s="13">
        <f>IFERROR(INDEX(generale!$A$5:$I$1002,CLASSIFICHE!$Z29,7),"")</f>
        <v>2.7951388888888887E-2</v>
      </c>
      <c r="F30" s="68" t="str">
        <f>IFERROR(VLOOKUP(PARAMETRI!$A30,$C$4:$E$1003,2,FALSE),"")</f>
        <v/>
      </c>
      <c r="G30" s="65" t="str">
        <f>IFERROR(VLOOKUP(PARAMETRI!$A30,$C$4:$E$1003,3,FALSE),"")</f>
        <v/>
      </c>
      <c r="H30" s="12">
        <f>SUM(IF(CLASSIFICHE!$O$5=I30,TRUE,FALSE),H29)</f>
        <v>0</v>
      </c>
      <c r="I30" s="31" t="str">
        <f>IFERROR(INDEX(generale!$A$5:$I$1002,CLASSIFICHE!$Z29,5),"")</f>
        <v>ALTO LAZIO A.S.D.</v>
      </c>
      <c r="J30" s="13">
        <f>IFERROR(INDEX(generale!$A$5:$I$1002,CLASSIFICHE!$Z29,7),"")</f>
        <v>2.7951388888888887E-2</v>
      </c>
      <c r="K30" s="15" t="str">
        <f>IFERROR(VLOOKUP(PARAMETRI!$A30,$H$4:$J$1003,2,FALSE),"")</f>
        <v/>
      </c>
      <c r="L30" s="12" t="str">
        <f>IFERROR(VLOOKUP(PARAMETRI!$A30,$H$4:$J$1003,3,FALSE),"")</f>
        <v/>
      </c>
      <c r="M30" s="12">
        <f>SUM(IF(CLASSIFICHE!$O$6=N30,TRUE,FALSE),M29)</f>
        <v>2</v>
      </c>
      <c r="N30" s="31" t="str">
        <f>IFERROR(INDEX(generale!$A$5:$I$1002,CLASSIFICHE!$Z29,5),"")</f>
        <v>ALTO LAZIO A.S.D.</v>
      </c>
      <c r="O30" s="13">
        <f>IFERROR(INDEX(generale!$A$5:$I$1002,CLASSIFICHE!$Z29,7),"")</f>
        <v>2.7951388888888887E-2</v>
      </c>
      <c r="P30" s="14" t="str">
        <f>IFERROR(VLOOKUP(PARAMETRI!$A30,$M$4:$O$1003,2,FALSE),"")</f>
        <v/>
      </c>
      <c r="Q30" s="13" t="str">
        <f>IFERROR(VLOOKUP(PARAMETRI!$A30,$M$4:$O$1003,3,FALSE),"")</f>
        <v/>
      </c>
      <c r="R30" s="12">
        <f>SUM(IF(CLASSIFICHE!$O$7=S30,TRUE,FALSE),R29)</f>
        <v>1</v>
      </c>
      <c r="S30" s="31" t="str">
        <f>IFERROR(INDEX(generale!$A$5:$I$1002,CLASSIFICHE!$Z29,5),"")</f>
        <v>ALTO LAZIO A.S.D.</v>
      </c>
      <c r="T30" s="13">
        <f>IFERROR(INDEX(generale!$A$5:$I$1002,CLASSIFICHE!$Z29,7),"")</f>
        <v>2.7951388888888887E-2</v>
      </c>
      <c r="U30" s="14" t="str">
        <f>IFERROR(VLOOKUP(PARAMETRI!$A30,$R$4:$T$1003,2,FALSE),"")</f>
        <v/>
      </c>
      <c r="V30" s="13" t="str">
        <f>IFERROR(VLOOKUP(PARAMETRI!$A30,$R$4:$T$1003,3,FALSE),"")</f>
        <v/>
      </c>
      <c r="W30" s="12">
        <f>SUM(IF(CLASSIFICHE!$O$8=X30,TRUE,FALSE),W29)</f>
        <v>0</v>
      </c>
      <c r="X30" s="31" t="str">
        <f>IFERROR(INDEX(generale!$A$5:$I$1002,CLASSIFICHE!$Z29,5),"")</f>
        <v>ALTO LAZIO A.S.D.</v>
      </c>
      <c r="Y30" s="13">
        <f>IFERROR(INDEX(generale!$A$5:$I$1002,CLASSIFICHE!$Z29,7),"")</f>
        <v>2.7951388888888887E-2</v>
      </c>
      <c r="Z30" s="14" t="str">
        <f>IFERROR(VLOOKUP(PARAMETRI!$A30,$W$4:$Y$1003,2,FALSE),"")</f>
        <v/>
      </c>
      <c r="AA30" s="13" t="str">
        <f>IFERROR(VLOOKUP(PARAMETRI!$A30,$W$4:$Y$1003,3,FALSE),"")</f>
        <v/>
      </c>
      <c r="AB30" s="12">
        <f>SUM(IF(CLASSIFICHE!$O$9=AC30,TRUE,FALSE),AB29)</f>
        <v>2</v>
      </c>
      <c r="AC30" s="31" t="str">
        <f>IFERROR(INDEX(generale!$A$5:$I$1002,CLASSIFICHE!$Z29,5),"")</f>
        <v>ALTO LAZIO A.S.D.</v>
      </c>
      <c r="AD30" s="13">
        <f>IFERROR(INDEX(generale!$A$5:$I$1002,CLASSIFICHE!$Z29,7),"")</f>
        <v>2.7951388888888887E-2</v>
      </c>
      <c r="AE30" s="14" t="str">
        <f>IFERROR(VLOOKUP(PARAMETRI!$A30,$AB$4:$AD$1003,2,FALSE),"")</f>
        <v/>
      </c>
      <c r="AF30" s="13" t="str">
        <f>IFERROR(VLOOKUP(PARAMETRI!$A30,$AB$4:$AD$1003,3,FALSE),"")</f>
        <v/>
      </c>
      <c r="AG30" s="12">
        <f>SUM(IF(CLASSIFICHE!$O$10=AH30,TRUE,FALSE),AG29)</f>
        <v>2</v>
      </c>
      <c r="AH30" s="31" t="str">
        <f>IFERROR(INDEX(generale!$A$5:$I$1002,CLASSIFICHE!$Z29,5),"")</f>
        <v>ALTO LAZIO A.S.D.</v>
      </c>
      <c r="AI30" s="13">
        <f>IFERROR(INDEX(generale!$A$5:$I$1002,CLASSIFICHE!$Z29,7),"")</f>
        <v>2.7951388888888887E-2</v>
      </c>
      <c r="AJ30" s="14" t="str">
        <f>IFERROR(VLOOKUP(PARAMETRI!$A30,AG$4:AI$1003,2,FALSE),"")</f>
        <v/>
      </c>
      <c r="AK30" s="13" t="str">
        <f>IFERROR(VLOOKUP(PARAMETRI!$A30,AG$4:AI$1003,3,FALSE),"")</f>
        <v/>
      </c>
      <c r="AL30" s="12">
        <f>SUM(IF(CLASSIFICHE!$O$11=AM30,TRUE,FALSE),AL29)</f>
        <v>0</v>
      </c>
      <c r="AM30" s="31" t="str">
        <f>IFERROR(INDEX(generale!$A$5:$I$1002,CLASSIFICHE!$Z29,5),"")</f>
        <v>ALTO LAZIO A.S.D.</v>
      </c>
      <c r="AN30" s="13">
        <f>IFERROR(INDEX(generale!$A$5:$I$1002,CLASSIFICHE!$Z29,7),"")</f>
        <v>2.7951388888888887E-2</v>
      </c>
      <c r="AO30" s="14" t="str">
        <f>IFERROR(VLOOKUP(PARAMETRI!$A30,AL$4:AN$1003,2,FALSE),"")</f>
        <v/>
      </c>
      <c r="AP30" s="13" t="str">
        <f>IFERROR(VLOOKUP(PARAMETRI!$A30,AL$4:AN$1003,3,FALSE),"")</f>
        <v/>
      </c>
      <c r="AQ30" s="12">
        <f>SUM(IF(CLASSIFICHE!$O$12=AR30,TRUE,FALSE),AQ29)</f>
        <v>0</v>
      </c>
      <c r="AR30" s="31" t="str">
        <f>IFERROR(INDEX(generale!$A$5:$I$1002,CLASSIFICHE!$Z29,5),"")</f>
        <v>ALTO LAZIO A.S.D.</v>
      </c>
      <c r="AS30" s="13">
        <f>IFERROR(INDEX(generale!$A$5:$I$1002,CLASSIFICHE!$Z29,7),"")</f>
        <v>2.7951388888888887E-2</v>
      </c>
      <c r="AT30" s="14" t="str">
        <f>IFERROR(VLOOKUP(PARAMETRI!$A30,AQ$4:AS$1003,2,FALSE),"")</f>
        <v/>
      </c>
      <c r="AU30" s="13" t="str">
        <f>IFERROR(VLOOKUP(PARAMETRI!$A30,AQ$4:AS$1003,3,FALSE),"")</f>
        <v/>
      </c>
      <c r="AV30" s="12">
        <f>SUM(IF(CLASSIFICHE!$O$13=AW30,TRUE,FALSE),AV29)</f>
        <v>0</v>
      </c>
      <c r="AW30" s="31" t="str">
        <f>IFERROR(INDEX(generale!$A$5:$I$1002,CLASSIFICHE!$Z29,5),"")</f>
        <v>ALTO LAZIO A.S.D.</v>
      </c>
      <c r="AX30" s="13">
        <f>IFERROR(INDEX(generale!$A$5:$I$1002,CLASSIFICHE!$Z29,7),"")</f>
        <v>2.7951388888888887E-2</v>
      </c>
      <c r="AY30" s="14" t="str">
        <f>IFERROR(VLOOKUP(PARAMETRI!$A30,AV$4:AX$1003,2,FALSE),"")</f>
        <v/>
      </c>
      <c r="AZ30" s="13" t="str">
        <f>IFERROR(VLOOKUP(PARAMETRI!$A30,AV$4:AX$1003,3,FALSE),"")</f>
        <v/>
      </c>
      <c r="BA30" s="12">
        <f>SUM(IF(CLASSIFICHE!$O$14=BB30,TRUE,FALSE),BA29)</f>
        <v>0</v>
      </c>
      <c r="BB30" s="31" t="str">
        <f>IFERROR(INDEX(generale!$A$5:$I$1002,CLASSIFICHE!$Z29,5),"")</f>
        <v>ALTO LAZIO A.S.D.</v>
      </c>
      <c r="BC30" s="13">
        <f>IFERROR(INDEX(generale!$A$5:$I$1002,CLASSIFICHE!$Z29,7),"")</f>
        <v>2.7951388888888887E-2</v>
      </c>
      <c r="BD30" s="14" t="str">
        <f>IFERROR(VLOOKUP(PARAMETRI!$A30,BA$4:BC$1003,2,FALSE),"")</f>
        <v/>
      </c>
      <c r="BE30" s="13" t="str">
        <f>IFERROR(VLOOKUP(PARAMETRI!$A30,BA$4:BC$1003,3,FALSE),"")</f>
        <v/>
      </c>
      <c r="BF30" s="12">
        <f>SUM(IF(CLASSIFICHE!$O$15=BG30,TRUE,FALSE),BF29)</f>
        <v>0</v>
      </c>
      <c r="BG30" s="31" t="str">
        <f>IFERROR(INDEX(generale!$A$5:$I$1002,CLASSIFICHE!$Z29,5),"")</f>
        <v>ALTO LAZIO A.S.D.</v>
      </c>
      <c r="BH30" s="13">
        <f>IFERROR(INDEX(generale!$A$5:$I$1002,CLASSIFICHE!$Z29,7),"")</f>
        <v>2.7951388888888887E-2</v>
      </c>
      <c r="BI30" s="14" t="str">
        <f>IFERROR(VLOOKUP(PARAMETRI!$A30,BF$4:BH$1003,2,FALSE),"")</f>
        <v/>
      </c>
      <c r="BJ30" s="13" t="str">
        <f>IFERROR(VLOOKUP(PARAMETRI!$A30,BF$4:BH$1003,3,FALSE),"")</f>
        <v/>
      </c>
      <c r="BK30" s="12">
        <f>SUM(IF(CLASSIFICHE!$O$16=BL30,TRUE,FALSE),BK29)</f>
        <v>0</v>
      </c>
      <c r="BL30" s="31" t="str">
        <f>IFERROR(INDEX(generale!$A$5:$I$1002,CLASSIFICHE!$Z29,5),"")</f>
        <v>ALTO LAZIO A.S.D.</v>
      </c>
      <c r="BM30" s="13">
        <f>IFERROR(INDEX(generale!$A$5:$I$1002,CLASSIFICHE!$Z29,7),"")</f>
        <v>2.7951388888888887E-2</v>
      </c>
      <c r="BN30" s="14" t="str">
        <f>IFERROR(VLOOKUP(PARAMETRI!$A30,BK$4:BM$1003,2,FALSE),"")</f>
        <v/>
      </c>
      <c r="BO30" s="13" t="str">
        <f>IFERROR(VLOOKUP(PARAMETRI!$A30,BK$4:BM$1003,3,FALSE),"")</f>
        <v/>
      </c>
      <c r="BP30" s="12">
        <f>SUM(IF(CLASSIFICHE!$O$17=BQ30,TRUE,FALSE),BP29)</f>
        <v>0</v>
      </c>
      <c r="BQ30" s="31" t="str">
        <f>IFERROR(INDEX(generale!$A$5:$I$1002,CLASSIFICHE!$Z29,5),"")</f>
        <v>ALTO LAZIO A.S.D.</v>
      </c>
      <c r="BR30" s="13">
        <f>IFERROR(INDEX(generale!$A$5:$I$1002,CLASSIFICHE!$Z29,7),"")</f>
        <v>2.7951388888888887E-2</v>
      </c>
      <c r="BS30" s="15" t="str">
        <f>IFERROR(VLOOKUP(PARAMETRI!$A30,BP$4:BR$1003,2,FALSE),"")</f>
        <v/>
      </c>
      <c r="BT30" s="12" t="str">
        <f>IFERROR(VLOOKUP(PARAMETRI!$A30,BP$4:BR$1003,3,FALSE),"")</f>
        <v/>
      </c>
      <c r="BU30" s="12">
        <f>SUM(IF(CLASSIFICHE!$O$18=BV30,TRUE,FALSE),BU29)</f>
        <v>0</v>
      </c>
      <c r="BV30" s="31" t="str">
        <f>IFERROR(INDEX(generale!$A$5:$I$1002,CLASSIFICHE!$Z29,5),"")</f>
        <v>ALTO LAZIO A.S.D.</v>
      </c>
      <c r="BW30" s="13">
        <f>IFERROR(INDEX(generale!$A$5:$I$1002,CLASSIFICHE!$Z29,7),"")</f>
        <v>2.7951388888888887E-2</v>
      </c>
      <c r="BX30" s="15" t="str">
        <f>IFERROR(VLOOKUP(PARAMETRI!$A30,BU$4:BW$1003,2,FALSE),"")</f>
        <v/>
      </c>
      <c r="BY30" s="12" t="str">
        <f>IFERROR(VLOOKUP(PARAMETRI!$A30,BU$4:BW$1003,3,FALSE),"")</f>
        <v/>
      </c>
      <c r="BZ30" s="12">
        <f>SUM(IF(CLASSIFICHE!$O$19=CA30,TRUE,FALSE),BZ29)</f>
        <v>0</v>
      </c>
      <c r="CA30" s="31" t="str">
        <f>IFERROR(INDEX(generale!$A$5:$I$1002,CLASSIFICHE!$Z29,5),"")</f>
        <v>ALTO LAZIO A.S.D.</v>
      </c>
      <c r="CB30" s="13">
        <f>IFERROR(INDEX(generale!$A$5:$I$1002,CLASSIFICHE!$Z29,7),"")</f>
        <v>2.7951388888888887E-2</v>
      </c>
      <c r="CC30" s="15" t="str">
        <f>IFERROR(VLOOKUP(PARAMETRI!$A30,BZ$4:CB$1003,2,FALSE),"")</f>
        <v/>
      </c>
      <c r="CD30" s="13" t="str">
        <f>IFERROR(VLOOKUP(PARAMETRI!$A30,BZ$4:CB$1003,3,FALSE),"")</f>
        <v/>
      </c>
      <c r="CE30" s="12">
        <f>SUM(IF(CLASSIFICHE!$O$20=CF30,TRUE,FALSE),CE29)</f>
        <v>0</v>
      </c>
      <c r="CF30" s="31" t="str">
        <f>IFERROR(INDEX(generale!$A$5:$I$1002,CLASSIFICHE!$Z29,5),"")</f>
        <v>ALTO LAZIO A.S.D.</v>
      </c>
      <c r="CG30" s="13">
        <f>IFERROR(INDEX(generale!$A$5:$I$1002,CLASSIFICHE!$Z29,7),"")</f>
        <v>2.7951388888888887E-2</v>
      </c>
      <c r="CH30" s="15" t="str">
        <f>IFERROR(VLOOKUP(PARAMETRI!$A30,CE$4:CG$1003,2,FALSE),"")</f>
        <v/>
      </c>
      <c r="CI30" s="13" t="str">
        <f>IFERROR(VLOOKUP(PARAMETRI!$A30,CE$4:CG$1003,3,FALSE),"")</f>
        <v/>
      </c>
      <c r="CJ30" s="12">
        <f>SUM(IF(CLASSIFICHE!$O$21=CK30,TRUE,FALSE),CJ29)</f>
        <v>0</v>
      </c>
      <c r="CK30" s="31" t="str">
        <f>IFERROR(INDEX(generale!$A$5:$I$1002,CLASSIFICHE!$Z29,5),"")</f>
        <v>ALTO LAZIO A.S.D.</v>
      </c>
      <c r="CL30" s="13">
        <f>IFERROR(INDEX(generale!$A$5:$I$1002,CLASSIFICHE!$Z29,7),"")</f>
        <v>2.7951388888888887E-2</v>
      </c>
      <c r="CM30" s="15" t="str">
        <f>IFERROR(VLOOKUP(PARAMETRI!$A30,CJ$4:CL$1003,2,FALSE),"")</f>
        <v/>
      </c>
      <c r="CN30" s="13" t="str">
        <f>IFERROR(VLOOKUP(PARAMETRI!$A30,CJ$4:CL$1003,3,FALSE),"")</f>
        <v/>
      </c>
      <c r="CO30" s="12">
        <f>SUM(IF(CLASSIFICHE!$O$22=CP30,TRUE,FALSE),CO29)</f>
        <v>0</v>
      </c>
      <c r="CP30" s="31" t="str">
        <f>IFERROR(INDEX(generale!$A$5:$I$1002,CLASSIFICHE!$Z29,5),"")</f>
        <v>ALTO LAZIO A.S.D.</v>
      </c>
      <c r="CQ30" s="13">
        <f>IFERROR(INDEX(generale!$A$5:$I$1002,CLASSIFICHE!$Z29,7),"")</f>
        <v>2.7951388888888887E-2</v>
      </c>
      <c r="CR30" s="15" t="str">
        <f>IFERROR(VLOOKUP(PARAMETRI!$A30,CO$4:CQ$1003,2,FALSE),"")</f>
        <v/>
      </c>
      <c r="CS30" s="13" t="str">
        <f>IFERROR(VLOOKUP(PARAMETRI!$A30,CO$4:CQ$1003,3,FALSE),"")</f>
        <v/>
      </c>
      <c r="CT30" s="12">
        <f>SUM(IF(CLASSIFICHE!$O$23=CU30,TRUE,FALSE),CT29)</f>
        <v>0</v>
      </c>
      <c r="CU30" s="31" t="str">
        <f>IFERROR(INDEX(generale!$A$5:$I$1002,CLASSIFICHE!$Z29,5),"")</f>
        <v>ALTO LAZIO A.S.D.</v>
      </c>
      <c r="CV30" s="13">
        <f>IFERROR(INDEX(generale!$A$5:$I$1002,CLASSIFICHE!$Z29,7),"")</f>
        <v>2.7951388888888887E-2</v>
      </c>
      <c r="CW30" s="15" t="str">
        <f>IFERROR(VLOOKUP(PARAMETRI!$A30,CT$4:CV$1003,2,FALSE),"")</f>
        <v/>
      </c>
      <c r="CX30" s="13" t="str">
        <f>IFERROR(VLOOKUP(PARAMETRI!$A30,CT$4:CV$1003,3,FALSE),"")</f>
        <v/>
      </c>
      <c r="CY30" s="12">
        <f>SUM(IF(CLASSIFICHE!$O$24=CZ30,TRUE,FALSE),CY29)</f>
        <v>0</v>
      </c>
      <c r="CZ30" s="31" t="str">
        <f>IFERROR(INDEX(generale!$A$5:$I$1002,CLASSIFICHE!$Z29,5),"")</f>
        <v>ALTO LAZIO A.S.D.</v>
      </c>
      <c r="DA30" s="13">
        <f>IFERROR(INDEX(generale!$A$5:$I$1002,CLASSIFICHE!$Z29,7),"")</f>
        <v>2.7951388888888887E-2</v>
      </c>
      <c r="DB30" s="15" t="str">
        <f>IFERROR(VLOOKUP(PARAMETRI!$A30,CY$4:DA$1003,2,FALSE),"")</f>
        <v/>
      </c>
      <c r="DC30" s="13" t="str">
        <f>IFERROR(VLOOKUP(PARAMETRI!$A30,CY$4:DA$1003,3,FALSE),"")</f>
        <v/>
      </c>
      <c r="DD30" s="12">
        <f>SUM(IF(CLASSIFICHE!$O$25=DE30,TRUE,FALSE),DD29)</f>
        <v>0</v>
      </c>
      <c r="DE30" s="31" t="str">
        <f>IFERROR(INDEX(generale!$A$5:$I$1002,CLASSIFICHE!$Z29,5),"")</f>
        <v>ALTO LAZIO A.S.D.</v>
      </c>
      <c r="DF30" s="13">
        <f>IFERROR(INDEX(generale!$A$5:$I$1002,CLASSIFICHE!$Z29,7),"")</f>
        <v>2.7951388888888887E-2</v>
      </c>
      <c r="DG30" s="15" t="str">
        <f>IFERROR(VLOOKUP(PARAMETRI!$A30,DD$4:DF$1003,2,FALSE),"")</f>
        <v/>
      </c>
      <c r="DH30" s="13" t="str">
        <f>IFERROR(VLOOKUP(PARAMETRI!$A30,DD$4:DF$1003,3,FALSE),"")</f>
        <v/>
      </c>
    </row>
    <row r="31" spans="1:112">
      <c r="A31" s="12" t="str">
        <f>IFERROR(IF(A30+1&lt;=CLASSIFICHE!$L$21,A30+1,""),"")</f>
        <v/>
      </c>
      <c r="C31" s="63">
        <f>SUM(IF(CLASSIFICHE!$O$4=D31,TRUE,FALSE),C30)</f>
        <v>2</v>
      </c>
      <c r="D31" s="31" t="str">
        <f>IFERROR(INDEX(generale!$A$5:$I$1002,CLASSIFICHE!$Z30,5),"")</f>
        <v>LIBERTAS ORVIETO</v>
      </c>
      <c r="E31" s="13">
        <f>IFERROR(INDEX(generale!$A$5:$I$1002,CLASSIFICHE!$Z30,7),"")</f>
        <v>2.8113425925925927E-2</v>
      </c>
      <c r="F31" s="68" t="str">
        <f>IFERROR(VLOOKUP(PARAMETRI!$A31,$C$4:$E$1003,2,FALSE),"")</f>
        <v/>
      </c>
      <c r="G31" s="65" t="str">
        <f>IFERROR(VLOOKUP(PARAMETRI!$A31,$C$4:$E$1003,3,FALSE),"")</f>
        <v/>
      </c>
      <c r="H31" s="12">
        <f>SUM(IF(CLASSIFICHE!$O$5=I31,TRUE,FALSE),H30)</f>
        <v>0</v>
      </c>
      <c r="I31" s="31" t="str">
        <f>IFERROR(INDEX(generale!$A$5:$I$1002,CLASSIFICHE!$Z30,5),"")</f>
        <v>LIBERTAS ORVIETO</v>
      </c>
      <c r="J31" s="13">
        <f>IFERROR(INDEX(generale!$A$5:$I$1002,CLASSIFICHE!$Z30,7),"")</f>
        <v>2.8113425925925927E-2</v>
      </c>
      <c r="K31" s="15" t="str">
        <f>IFERROR(VLOOKUP(PARAMETRI!$A31,$H$4:$J$1003,2,FALSE),"")</f>
        <v/>
      </c>
      <c r="L31" s="12" t="str">
        <f>IFERROR(VLOOKUP(PARAMETRI!$A31,$H$4:$J$1003,3,FALSE),"")</f>
        <v/>
      </c>
      <c r="M31" s="12">
        <f>SUM(IF(CLASSIFICHE!$O$6=N31,TRUE,FALSE),M30)</f>
        <v>2</v>
      </c>
      <c r="N31" s="31" t="str">
        <f>IFERROR(INDEX(generale!$A$5:$I$1002,CLASSIFICHE!$Z30,5),"")</f>
        <v>LIBERTAS ORVIETO</v>
      </c>
      <c r="O31" s="13">
        <f>IFERROR(INDEX(generale!$A$5:$I$1002,CLASSIFICHE!$Z30,7),"")</f>
        <v>2.8113425925925927E-2</v>
      </c>
      <c r="P31" s="14" t="str">
        <f>IFERROR(VLOOKUP(PARAMETRI!$A31,$M$4:$O$1003,2,FALSE),"")</f>
        <v/>
      </c>
      <c r="Q31" s="13" t="str">
        <f>IFERROR(VLOOKUP(PARAMETRI!$A31,$M$4:$O$1003,3,FALSE),"")</f>
        <v/>
      </c>
      <c r="R31" s="12">
        <f>SUM(IF(CLASSIFICHE!$O$7=S31,TRUE,FALSE),R30)</f>
        <v>2</v>
      </c>
      <c r="S31" s="31" t="str">
        <f>IFERROR(INDEX(generale!$A$5:$I$1002,CLASSIFICHE!$Z30,5),"")</f>
        <v>LIBERTAS ORVIETO</v>
      </c>
      <c r="T31" s="13">
        <f>IFERROR(INDEX(generale!$A$5:$I$1002,CLASSIFICHE!$Z30,7),"")</f>
        <v>2.8113425925925927E-2</v>
      </c>
      <c r="U31" s="14" t="str">
        <f>IFERROR(VLOOKUP(PARAMETRI!$A31,$R$4:$T$1003,2,FALSE),"")</f>
        <v/>
      </c>
      <c r="V31" s="13" t="str">
        <f>IFERROR(VLOOKUP(PARAMETRI!$A31,$R$4:$T$1003,3,FALSE),"")</f>
        <v/>
      </c>
      <c r="W31" s="12">
        <f>SUM(IF(CLASSIFICHE!$O$8=X31,TRUE,FALSE),W30)</f>
        <v>0</v>
      </c>
      <c r="X31" s="31" t="str">
        <f>IFERROR(INDEX(generale!$A$5:$I$1002,CLASSIFICHE!$Z30,5),"")</f>
        <v>LIBERTAS ORVIETO</v>
      </c>
      <c r="Y31" s="13">
        <f>IFERROR(INDEX(generale!$A$5:$I$1002,CLASSIFICHE!$Z30,7),"")</f>
        <v>2.8113425925925927E-2</v>
      </c>
      <c r="Z31" s="14" t="str">
        <f>IFERROR(VLOOKUP(PARAMETRI!$A31,$W$4:$Y$1003,2,FALSE),"")</f>
        <v/>
      </c>
      <c r="AA31" s="13" t="str">
        <f>IFERROR(VLOOKUP(PARAMETRI!$A31,$W$4:$Y$1003,3,FALSE),"")</f>
        <v/>
      </c>
      <c r="AB31" s="12">
        <f>SUM(IF(CLASSIFICHE!$O$9=AC31,TRUE,FALSE),AB30)</f>
        <v>2</v>
      </c>
      <c r="AC31" s="31" t="str">
        <f>IFERROR(INDEX(generale!$A$5:$I$1002,CLASSIFICHE!$Z30,5),"")</f>
        <v>LIBERTAS ORVIETO</v>
      </c>
      <c r="AD31" s="13">
        <f>IFERROR(INDEX(generale!$A$5:$I$1002,CLASSIFICHE!$Z30,7),"")</f>
        <v>2.8113425925925927E-2</v>
      </c>
      <c r="AE31" s="14" t="str">
        <f>IFERROR(VLOOKUP(PARAMETRI!$A31,$AB$4:$AD$1003,2,FALSE),"")</f>
        <v/>
      </c>
      <c r="AF31" s="13" t="str">
        <f>IFERROR(VLOOKUP(PARAMETRI!$A31,$AB$4:$AD$1003,3,FALSE),"")</f>
        <v/>
      </c>
      <c r="AG31" s="12">
        <f>SUM(IF(CLASSIFICHE!$O$10=AH31,TRUE,FALSE),AG30)</f>
        <v>2</v>
      </c>
      <c r="AH31" s="31" t="str">
        <f>IFERROR(INDEX(generale!$A$5:$I$1002,CLASSIFICHE!$Z30,5),"")</f>
        <v>LIBERTAS ORVIETO</v>
      </c>
      <c r="AI31" s="13">
        <f>IFERROR(INDEX(generale!$A$5:$I$1002,CLASSIFICHE!$Z30,7),"")</f>
        <v>2.8113425925925927E-2</v>
      </c>
      <c r="AJ31" s="14" t="str">
        <f>IFERROR(VLOOKUP(PARAMETRI!$A31,AG$4:AI$1003,2,FALSE),"")</f>
        <v/>
      </c>
      <c r="AK31" s="13" t="str">
        <f>IFERROR(VLOOKUP(PARAMETRI!$A31,AG$4:AI$1003,3,FALSE),"")</f>
        <v/>
      </c>
      <c r="AL31" s="12">
        <f>SUM(IF(CLASSIFICHE!$O$11=AM31,TRUE,FALSE),AL30)</f>
        <v>0</v>
      </c>
      <c r="AM31" s="31" t="str">
        <f>IFERROR(INDEX(generale!$A$5:$I$1002,CLASSIFICHE!$Z30,5),"")</f>
        <v>LIBERTAS ORVIETO</v>
      </c>
      <c r="AN31" s="13">
        <f>IFERROR(INDEX(generale!$A$5:$I$1002,CLASSIFICHE!$Z30,7),"")</f>
        <v>2.8113425925925927E-2</v>
      </c>
      <c r="AO31" s="14" t="str">
        <f>IFERROR(VLOOKUP(PARAMETRI!$A31,AL$4:AN$1003,2,FALSE),"")</f>
        <v/>
      </c>
      <c r="AP31" s="13" t="str">
        <f>IFERROR(VLOOKUP(PARAMETRI!$A31,AL$4:AN$1003,3,FALSE),"")</f>
        <v/>
      </c>
      <c r="AQ31" s="12">
        <f>SUM(IF(CLASSIFICHE!$O$12=AR31,TRUE,FALSE),AQ30)</f>
        <v>0</v>
      </c>
      <c r="AR31" s="31" t="str">
        <f>IFERROR(INDEX(generale!$A$5:$I$1002,CLASSIFICHE!$Z30,5),"")</f>
        <v>LIBERTAS ORVIETO</v>
      </c>
      <c r="AS31" s="13">
        <f>IFERROR(INDEX(generale!$A$5:$I$1002,CLASSIFICHE!$Z30,7),"")</f>
        <v>2.8113425925925927E-2</v>
      </c>
      <c r="AT31" s="14" t="str">
        <f>IFERROR(VLOOKUP(PARAMETRI!$A31,AQ$4:AS$1003,2,FALSE),"")</f>
        <v/>
      </c>
      <c r="AU31" s="13" t="str">
        <f>IFERROR(VLOOKUP(PARAMETRI!$A31,AQ$4:AS$1003,3,FALSE),"")</f>
        <v/>
      </c>
      <c r="AV31" s="12">
        <f>SUM(IF(CLASSIFICHE!$O$13=AW31,TRUE,FALSE),AV30)</f>
        <v>0</v>
      </c>
      <c r="AW31" s="31" t="str">
        <f>IFERROR(INDEX(generale!$A$5:$I$1002,CLASSIFICHE!$Z30,5),"")</f>
        <v>LIBERTAS ORVIETO</v>
      </c>
      <c r="AX31" s="13">
        <f>IFERROR(INDEX(generale!$A$5:$I$1002,CLASSIFICHE!$Z30,7),"")</f>
        <v>2.8113425925925927E-2</v>
      </c>
      <c r="AY31" s="14" t="str">
        <f>IFERROR(VLOOKUP(PARAMETRI!$A31,AV$4:AX$1003,2,FALSE),"")</f>
        <v/>
      </c>
      <c r="AZ31" s="13" t="str">
        <f>IFERROR(VLOOKUP(PARAMETRI!$A31,AV$4:AX$1003,3,FALSE),"")</f>
        <v/>
      </c>
      <c r="BA31" s="12">
        <f>SUM(IF(CLASSIFICHE!$O$14=BB31,TRUE,FALSE),BA30)</f>
        <v>0</v>
      </c>
      <c r="BB31" s="31" t="str">
        <f>IFERROR(INDEX(generale!$A$5:$I$1002,CLASSIFICHE!$Z30,5),"")</f>
        <v>LIBERTAS ORVIETO</v>
      </c>
      <c r="BC31" s="13">
        <f>IFERROR(INDEX(generale!$A$5:$I$1002,CLASSIFICHE!$Z30,7),"")</f>
        <v>2.8113425925925927E-2</v>
      </c>
      <c r="BD31" s="14" t="str">
        <f>IFERROR(VLOOKUP(PARAMETRI!$A31,BA$4:BC$1003,2,FALSE),"")</f>
        <v/>
      </c>
      <c r="BE31" s="13" t="str">
        <f>IFERROR(VLOOKUP(PARAMETRI!$A31,BA$4:BC$1003,3,FALSE),"")</f>
        <v/>
      </c>
      <c r="BF31" s="12">
        <f>SUM(IF(CLASSIFICHE!$O$15=BG31,TRUE,FALSE),BF30)</f>
        <v>0</v>
      </c>
      <c r="BG31" s="31" t="str">
        <f>IFERROR(INDEX(generale!$A$5:$I$1002,CLASSIFICHE!$Z30,5),"")</f>
        <v>LIBERTAS ORVIETO</v>
      </c>
      <c r="BH31" s="13">
        <f>IFERROR(INDEX(generale!$A$5:$I$1002,CLASSIFICHE!$Z30,7),"")</f>
        <v>2.8113425925925927E-2</v>
      </c>
      <c r="BI31" s="14" t="str">
        <f>IFERROR(VLOOKUP(PARAMETRI!$A31,BF$4:BH$1003,2,FALSE),"")</f>
        <v/>
      </c>
      <c r="BJ31" s="13" t="str">
        <f>IFERROR(VLOOKUP(PARAMETRI!$A31,BF$4:BH$1003,3,FALSE),"")</f>
        <v/>
      </c>
      <c r="BK31" s="12">
        <f>SUM(IF(CLASSIFICHE!$O$16=BL31,TRUE,FALSE),BK30)</f>
        <v>0</v>
      </c>
      <c r="BL31" s="31" t="str">
        <f>IFERROR(INDEX(generale!$A$5:$I$1002,CLASSIFICHE!$Z30,5),"")</f>
        <v>LIBERTAS ORVIETO</v>
      </c>
      <c r="BM31" s="13">
        <f>IFERROR(INDEX(generale!$A$5:$I$1002,CLASSIFICHE!$Z30,7),"")</f>
        <v>2.8113425925925927E-2</v>
      </c>
      <c r="BN31" s="14" t="str">
        <f>IFERROR(VLOOKUP(PARAMETRI!$A31,BK$4:BM$1003,2,FALSE),"")</f>
        <v/>
      </c>
      <c r="BO31" s="13" t="str">
        <f>IFERROR(VLOOKUP(PARAMETRI!$A31,BK$4:BM$1003,3,FALSE),"")</f>
        <v/>
      </c>
      <c r="BP31" s="12">
        <f>SUM(IF(CLASSIFICHE!$O$17=BQ31,TRUE,FALSE),BP30)</f>
        <v>0</v>
      </c>
      <c r="BQ31" s="31" t="str">
        <f>IFERROR(INDEX(generale!$A$5:$I$1002,CLASSIFICHE!$Z30,5),"")</f>
        <v>LIBERTAS ORVIETO</v>
      </c>
      <c r="BR31" s="13">
        <f>IFERROR(INDEX(generale!$A$5:$I$1002,CLASSIFICHE!$Z30,7),"")</f>
        <v>2.8113425925925927E-2</v>
      </c>
      <c r="BS31" s="15" t="str">
        <f>IFERROR(VLOOKUP(PARAMETRI!$A31,BP$4:BR$1003,2,FALSE),"")</f>
        <v/>
      </c>
      <c r="BT31" s="12" t="str">
        <f>IFERROR(VLOOKUP(PARAMETRI!$A31,BP$4:BR$1003,3,FALSE),"")</f>
        <v/>
      </c>
      <c r="BU31" s="12">
        <f>SUM(IF(CLASSIFICHE!$O$18=BV31,TRUE,FALSE),BU30)</f>
        <v>0</v>
      </c>
      <c r="BV31" s="31" t="str">
        <f>IFERROR(INDEX(generale!$A$5:$I$1002,CLASSIFICHE!$Z30,5),"")</f>
        <v>LIBERTAS ORVIETO</v>
      </c>
      <c r="BW31" s="13">
        <f>IFERROR(INDEX(generale!$A$5:$I$1002,CLASSIFICHE!$Z30,7),"")</f>
        <v>2.8113425925925927E-2</v>
      </c>
      <c r="BX31" s="15" t="str">
        <f>IFERROR(VLOOKUP(PARAMETRI!$A31,BU$4:BW$1003,2,FALSE),"")</f>
        <v/>
      </c>
      <c r="BY31" s="12" t="str">
        <f>IFERROR(VLOOKUP(PARAMETRI!$A31,BU$4:BW$1003,3,FALSE),"")</f>
        <v/>
      </c>
      <c r="BZ31" s="12">
        <f>SUM(IF(CLASSIFICHE!$O$19=CA31,TRUE,FALSE),BZ30)</f>
        <v>0</v>
      </c>
      <c r="CA31" s="31" t="str">
        <f>IFERROR(INDEX(generale!$A$5:$I$1002,CLASSIFICHE!$Z30,5),"")</f>
        <v>LIBERTAS ORVIETO</v>
      </c>
      <c r="CB31" s="13">
        <f>IFERROR(INDEX(generale!$A$5:$I$1002,CLASSIFICHE!$Z30,7),"")</f>
        <v>2.8113425925925927E-2</v>
      </c>
      <c r="CC31" s="15" t="str">
        <f>IFERROR(VLOOKUP(PARAMETRI!$A31,BZ$4:CB$1003,2,FALSE),"")</f>
        <v/>
      </c>
      <c r="CD31" s="13" t="str">
        <f>IFERROR(VLOOKUP(PARAMETRI!$A31,BZ$4:CB$1003,3,FALSE),"")</f>
        <v/>
      </c>
      <c r="CE31" s="12">
        <f>SUM(IF(CLASSIFICHE!$O$20=CF31,TRUE,FALSE),CE30)</f>
        <v>0</v>
      </c>
      <c r="CF31" s="31" t="str">
        <f>IFERROR(INDEX(generale!$A$5:$I$1002,CLASSIFICHE!$Z30,5),"")</f>
        <v>LIBERTAS ORVIETO</v>
      </c>
      <c r="CG31" s="13">
        <f>IFERROR(INDEX(generale!$A$5:$I$1002,CLASSIFICHE!$Z30,7),"")</f>
        <v>2.8113425925925927E-2</v>
      </c>
      <c r="CH31" s="15" t="str">
        <f>IFERROR(VLOOKUP(PARAMETRI!$A31,CE$4:CG$1003,2,FALSE),"")</f>
        <v/>
      </c>
      <c r="CI31" s="13" t="str">
        <f>IFERROR(VLOOKUP(PARAMETRI!$A31,CE$4:CG$1003,3,FALSE),"")</f>
        <v/>
      </c>
      <c r="CJ31" s="12">
        <f>SUM(IF(CLASSIFICHE!$O$21=CK31,TRUE,FALSE),CJ30)</f>
        <v>0</v>
      </c>
      <c r="CK31" s="31" t="str">
        <f>IFERROR(INDEX(generale!$A$5:$I$1002,CLASSIFICHE!$Z30,5),"")</f>
        <v>LIBERTAS ORVIETO</v>
      </c>
      <c r="CL31" s="13">
        <f>IFERROR(INDEX(generale!$A$5:$I$1002,CLASSIFICHE!$Z30,7),"")</f>
        <v>2.8113425925925927E-2</v>
      </c>
      <c r="CM31" s="15" t="str">
        <f>IFERROR(VLOOKUP(PARAMETRI!$A31,CJ$4:CL$1003,2,FALSE),"")</f>
        <v/>
      </c>
      <c r="CN31" s="13" t="str">
        <f>IFERROR(VLOOKUP(PARAMETRI!$A31,CJ$4:CL$1003,3,FALSE),"")</f>
        <v/>
      </c>
      <c r="CO31" s="12">
        <f>SUM(IF(CLASSIFICHE!$O$22=CP31,TRUE,FALSE),CO30)</f>
        <v>0</v>
      </c>
      <c r="CP31" s="31" t="str">
        <f>IFERROR(INDEX(generale!$A$5:$I$1002,CLASSIFICHE!$Z30,5),"")</f>
        <v>LIBERTAS ORVIETO</v>
      </c>
      <c r="CQ31" s="13">
        <f>IFERROR(INDEX(generale!$A$5:$I$1002,CLASSIFICHE!$Z30,7),"")</f>
        <v>2.8113425925925927E-2</v>
      </c>
      <c r="CR31" s="15" t="str">
        <f>IFERROR(VLOOKUP(PARAMETRI!$A31,CO$4:CQ$1003,2,FALSE),"")</f>
        <v/>
      </c>
      <c r="CS31" s="13" t="str">
        <f>IFERROR(VLOOKUP(PARAMETRI!$A31,CO$4:CQ$1003,3,FALSE),"")</f>
        <v/>
      </c>
      <c r="CT31" s="12">
        <f>SUM(IF(CLASSIFICHE!$O$23=CU31,TRUE,FALSE),CT30)</f>
        <v>0</v>
      </c>
      <c r="CU31" s="31" t="str">
        <f>IFERROR(INDEX(generale!$A$5:$I$1002,CLASSIFICHE!$Z30,5),"")</f>
        <v>LIBERTAS ORVIETO</v>
      </c>
      <c r="CV31" s="13">
        <f>IFERROR(INDEX(generale!$A$5:$I$1002,CLASSIFICHE!$Z30,7),"")</f>
        <v>2.8113425925925927E-2</v>
      </c>
      <c r="CW31" s="15" t="str">
        <f>IFERROR(VLOOKUP(PARAMETRI!$A31,CT$4:CV$1003,2,FALSE),"")</f>
        <v/>
      </c>
      <c r="CX31" s="13" t="str">
        <f>IFERROR(VLOOKUP(PARAMETRI!$A31,CT$4:CV$1003,3,FALSE),"")</f>
        <v/>
      </c>
      <c r="CY31" s="12">
        <f>SUM(IF(CLASSIFICHE!$O$24=CZ31,TRUE,FALSE),CY30)</f>
        <v>0</v>
      </c>
      <c r="CZ31" s="31" t="str">
        <f>IFERROR(INDEX(generale!$A$5:$I$1002,CLASSIFICHE!$Z30,5),"")</f>
        <v>LIBERTAS ORVIETO</v>
      </c>
      <c r="DA31" s="13">
        <f>IFERROR(INDEX(generale!$A$5:$I$1002,CLASSIFICHE!$Z30,7),"")</f>
        <v>2.8113425925925927E-2</v>
      </c>
      <c r="DB31" s="15" t="str">
        <f>IFERROR(VLOOKUP(PARAMETRI!$A31,CY$4:DA$1003,2,FALSE),"")</f>
        <v/>
      </c>
      <c r="DC31" s="13" t="str">
        <f>IFERROR(VLOOKUP(PARAMETRI!$A31,CY$4:DA$1003,3,FALSE),"")</f>
        <v/>
      </c>
      <c r="DD31" s="12">
        <f>SUM(IF(CLASSIFICHE!$O$25=DE31,TRUE,FALSE),DD30)</f>
        <v>0</v>
      </c>
      <c r="DE31" s="31" t="str">
        <f>IFERROR(INDEX(generale!$A$5:$I$1002,CLASSIFICHE!$Z30,5),"")</f>
        <v>LIBERTAS ORVIETO</v>
      </c>
      <c r="DF31" s="13">
        <f>IFERROR(INDEX(generale!$A$5:$I$1002,CLASSIFICHE!$Z30,7),"")</f>
        <v>2.8113425925925927E-2</v>
      </c>
      <c r="DG31" s="15" t="str">
        <f>IFERROR(VLOOKUP(PARAMETRI!$A31,DD$4:DF$1003,2,FALSE),"")</f>
        <v/>
      </c>
      <c r="DH31" s="13" t="str">
        <f>IFERROR(VLOOKUP(PARAMETRI!$A31,DD$4:DF$1003,3,FALSE),"")</f>
        <v/>
      </c>
    </row>
    <row r="32" spans="1:112">
      <c r="A32" s="12" t="str">
        <f>IFERROR(IF(A31+1&lt;=CLASSIFICHE!$L$21,A31+1,""),"")</f>
        <v/>
      </c>
      <c r="C32" s="63">
        <f>SUM(IF(CLASSIFICHE!$O$4=D32,TRUE,FALSE),C31)</f>
        <v>2</v>
      </c>
      <c r="D32" s="31" t="str">
        <f>IFERROR(INDEX(generale!$A$5:$I$1002,CLASSIFICHE!$Z31,5),"")</f>
        <v>RUNNERS CANINO</v>
      </c>
      <c r="E32" s="13">
        <f>IFERROR(INDEX(generale!$A$5:$I$1002,CLASSIFICHE!$Z31,7),"")</f>
        <v>2.8356481481481483E-2</v>
      </c>
      <c r="F32" s="68" t="str">
        <f>IFERROR(VLOOKUP(PARAMETRI!$A32,$C$4:$E$1003,2,FALSE),"")</f>
        <v/>
      </c>
      <c r="G32" s="65" t="str">
        <f>IFERROR(VLOOKUP(PARAMETRI!$A32,$C$4:$E$1003,3,FALSE),"")</f>
        <v/>
      </c>
      <c r="H32" s="12">
        <f>SUM(IF(CLASSIFICHE!$O$5=I32,TRUE,FALSE),H31)</f>
        <v>0</v>
      </c>
      <c r="I32" s="31" t="str">
        <f>IFERROR(INDEX(generale!$A$5:$I$1002,CLASSIFICHE!$Z31,5),"")</f>
        <v>RUNNERS CANINO</v>
      </c>
      <c r="J32" s="13">
        <f>IFERROR(INDEX(generale!$A$5:$I$1002,CLASSIFICHE!$Z31,7),"")</f>
        <v>2.8356481481481483E-2</v>
      </c>
      <c r="K32" s="15" t="str">
        <f>IFERROR(VLOOKUP(PARAMETRI!$A32,$H$4:$J$1003,2,FALSE),"")</f>
        <v/>
      </c>
      <c r="L32" s="12" t="str">
        <f>IFERROR(VLOOKUP(PARAMETRI!$A32,$H$4:$J$1003,3,FALSE),"")</f>
        <v/>
      </c>
      <c r="M32" s="12">
        <f>SUM(IF(CLASSIFICHE!$O$6=N32,TRUE,FALSE),M31)</f>
        <v>2</v>
      </c>
      <c r="N32" s="31" t="str">
        <f>IFERROR(INDEX(generale!$A$5:$I$1002,CLASSIFICHE!$Z31,5),"")</f>
        <v>RUNNERS CANINO</v>
      </c>
      <c r="O32" s="13">
        <f>IFERROR(INDEX(generale!$A$5:$I$1002,CLASSIFICHE!$Z31,7),"")</f>
        <v>2.8356481481481483E-2</v>
      </c>
      <c r="P32" s="14" t="str">
        <f>IFERROR(VLOOKUP(PARAMETRI!$A32,$M$4:$O$1003,2,FALSE),"")</f>
        <v/>
      </c>
      <c r="Q32" s="13" t="str">
        <f>IFERROR(VLOOKUP(PARAMETRI!$A32,$M$4:$O$1003,3,FALSE),"")</f>
        <v/>
      </c>
      <c r="R32" s="12">
        <f>SUM(IF(CLASSIFICHE!$O$7=S32,TRUE,FALSE),R31)</f>
        <v>2</v>
      </c>
      <c r="S32" s="31" t="str">
        <f>IFERROR(INDEX(generale!$A$5:$I$1002,CLASSIFICHE!$Z31,5),"")</f>
        <v>RUNNERS CANINO</v>
      </c>
      <c r="T32" s="13">
        <f>IFERROR(INDEX(generale!$A$5:$I$1002,CLASSIFICHE!$Z31,7),"")</f>
        <v>2.8356481481481483E-2</v>
      </c>
      <c r="U32" s="14" t="str">
        <f>IFERROR(VLOOKUP(PARAMETRI!$A32,$R$4:$T$1003,2,FALSE),"")</f>
        <v/>
      </c>
      <c r="V32" s="13" t="str">
        <f>IFERROR(VLOOKUP(PARAMETRI!$A32,$R$4:$T$1003,3,FALSE),"")</f>
        <v/>
      </c>
      <c r="W32" s="12">
        <f>SUM(IF(CLASSIFICHE!$O$8=X32,TRUE,FALSE),W31)</f>
        <v>0</v>
      </c>
      <c r="X32" s="31" t="str">
        <f>IFERROR(INDEX(generale!$A$5:$I$1002,CLASSIFICHE!$Z31,5),"")</f>
        <v>RUNNERS CANINO</v>
      </c>
      <c r="Y32" s="13">
        <f>IFERROR(INDEX(generale!$A$5:$I$1002,CLASSIFICHE!$Z31,7),"")</f>
        <v>2.8356481481481483E-2</v>
      </c>
      <c r="Z32" s="14" t="str">
        <f>IFERROR(VLOOKUP(PARAMETRI!$A32,$W$4:$Y$1003,2,FALSE),"")</f>
        <v/>
      </c>
      <c r="AA32" s="13" t="str">
        <f>IFERROR(VLOOKUP(PARAMETRI!$A32,$W$4:$Y$1003,3,FALSE),"")</f>
        <v/>
      </c>
      <c r="AB32" s="12">
        <f>SUM(IF(CLASSIFICHE!$O$9=AC32,TRUE,FALSE),AB31)</f>
        <v>2</v>
      </c>
      <c r="AC32" s="31" t="str">
        <f>IFERROR(INDEX(generale!$A$5:$I$1002,CLASSIFICHE!$Z31,5),"")</f>
        <v>RUNNERS CANINO</v>
      </c>
      <c r="AD32" s="13">
        <f>IFERROR(INDEX(generale!$A$5:$I$1002,CLASSIFICHE!$Z31,7),"")</f>
        <v>2.8356481481481483E-2</v>
      </c>
      <c r="AE32" s="14" t="str">
        <f>IFERROR(VLOOKUP(PARAMETRI!$A32,$AB$4:$AD$1003,2,FALSE),"")</f>
        <v/>
      </c>
      <c r="AF32" s="13" t="str">
        <f>IFERROR(VLOOKUP(PARAMETRI!$A32,$AB$4:$AD$1003,3,FALSE),"")</f>
        <v/>
      </c>
      <c r="AG32" s="12">
        <f>SUM(IF(CLASSIFICHE!$O$10=AH32,TRUE,FALSE),AG31)</f>
        <v>3</v>
      </c>
      <c r="AH32" s="31" t="str">
        <f>IFERROR(INDEX(generale!$A$5:$I$1002,CLASSIFICHE!$Z31,5),"")</f>
        <v>RUNNERS CANINO</v>
      </c>
      <c r="AI32" s="13">
        <f>IFERROR(INDEX(generale!$A$5:$I$1002,CLASSIFICHE!$Z31,7),"")</f>
        <v>2.8356481481481483E-2</v>
      </c>
      <c r="AJ32" s="14" t="str">
        <f>IFERROR(VLOOKUP(PARAMETRI!$A32,AG$4:AI$1003,2,FALSE),"")</f>
        <v/>
      </c>
      <c r="AK32" s="13" t="str">
        <f>IFERROR(VLOOKUP(PARAMETRI!$A32,AG$4:AI$1003,3,FALSE),"")</f>
        <v/>
      </c>
      <c r="AL32" s="12">
        <f>SUM(IF(CLASSIFICHE!$O$11=AM32,TRUE,FALSE),AL31)</f>
        <v>0</v>
      </c>
      <c r="AM32" s="31" t="str">
        <f>IFERROR(INDEX(generale!$A$5:$I$1002,CLASSIFICHE!$Z31,5),"")</f>
        <v>RUNNERS CANINO</v>
      </c>
      <c r="AN32" s="13">
        <f>IFERROR(INDEX(generale!$A$5:$I$1002,CLASSIFICHE!$Z31,7),"")</f>
        <v>2.8356481481481483E-2</v>
      </c>
      <c r="AO32" s="14" t="str">
        <f>IFERROR(VLOOKUP(PARAMETRI!$A32,AL$4:AN$1003,2,FALSE),"")</f>
        <v/>
      </c>
      <c r="AP32" s="13" t="str">
        <f>IFERROR(VLOOKUP(PARAMETRI!$A32,AL$4:AN$1003,3,FALSE),"")</f>
        <v/>
      </c>
      <c r="AQ32" s="12">
        <f>SUM(IF(CLASSIFICHE!$O$12=AR32,TRUE,FALSE),AQ31)</f>
        <v>0</v>
      </c>
      <c r="AR32" s="31" t="str">
        <f>IFERROR(INDEX(generale!$A$5:$I$1002,CLASSIFICHE!$Z31,5),"")</f>
        <v>RUNNERS CANINO</v>
      </c>
      <c r="AS32" s="13">
        <f>IFERROR(INDEX(generale!$A$5:$I$1002,CLASSIFICHE!$Z31,7),"")</f>
        <v>2.8356481481481483E-2</v>
      </c>
      <c r="AT32" s="14" t="str">
        <f>IFERROR(VLOOKUP(PARAMETRI!$A32,AQ$4:AS$1003,2,FALSE),"")</f>
        <v/>
      </c>
      <c r="AU32" s="13" t="str">
        <f>IFERROR(VLOOKUP(PARAMETRI!$A32,AQ$4:AS$1003,3,FALSE),"")</f>
        <v/>
      </c>
      <c r="AV32" s="12">
        <f>SUM(IF(CLASSIFICHE!$O$13=AW32,TRUE,FALSE),AV31)</f>
        <v>0</v>
      </c>
      <c r="AW32" s="31" t="str">
        <f>IFERROR(INDEX(generale!$A$5:$I$1002,CLASSIFICHE!$Z31,5),"")</f>
        <v>RUNNERS CANINO</v>
      </c>
      <c r="AX32" s="13">
        <f>IFERROR(INDEX(generale!$A$5:$I$1002,CLASSIFICHE!$Z31,7),"")</f>
        <v>2.8356481481481483E-2</v>
      </c>
      <c r="AY32" s="14" t="str">
        <f>IFERROR(VLOOKUP(PARAMETRI!$A32,AV$4:AX$1003,2,FALSE),"")</f>
        <v/>
      </c>
      <c r="AZ32" s="13" t="str">
        <f>IFERROR(VLOOKUP(PARAMETRI!$A32,AV$4:AX$1003,3,FALSE),"")</f>
        <v/>
      </c>
      <c r="BA32" s="12">
        <f>SUM(IF(CLASSIFICHE!$O$14=BB32,TRUE,FALSE),BA31)</f>
        <v>0</v>
      </c>
      <c r="BB32" s="31" t="str">
        <f>IFERROR(INDEX(generale!$A$5:$I$1002,CLASSIFICHE!$Z31,5),"")</f>
        <v>RUNNERS CANINO</v>
      </c>
      <c r="BC32" s="13">
        <f>IFERROR(INDEX(generale!$A$5:$I$1002,CLASSIFICHE!$Z31,7),"")</f>
        <v>2.8356481481481483E-2</v>
      </c>
      <c r="BD32" s="14" t="str">
        <f>IFERROR(VLOOKUP(PARAMETRI!$A32,BA$4:BC$1003,2,FALSE),"")</f>
        <v/>
      </c>
      <c r="BE32" s="13" t="str">
        <f>IFERROR(VLOOKUP(PARAMETRI!$A32,BA$4:BC$1003,3,FALSE),"")</f>
        <v/>
      </c>
      <c r="BF32" s="12">
        <f>SUM(IF(CLASSIFICHE!$O$15=BG32,TRUE,FALSE),BF31)</f>
        <v>0</v>
      </c>
      <c r="BG32" s="31" t="str">
        <f>IFERROR(INDEX(generale!$A$5:$I$1002,CLASSIFICHE!$Z31,5),"")</f>
        <v>RUNNERS CANINO</v>
      </c>
      <c r="BH32" s="13">
        <f>IFERROR(INDEX(generale!$A$5:$I$1002,CLASSIFICHE!$Z31,7),"")</f>
        <v>2.8356481481481483E-2</v>
      </c>
      <c r="BI32" s="14" t="str">
        <f>IFERROR(VLOOKUP(PARAMETRI!$A32,BF$4:BH$1003,2,FALSE),"")</f>
        <v/>
      </c>
      <c r="BJ32" s="13" t="str">
        <f>IFERROR(VLOOKUP(PARAMETRI!$A32,BF$4:BH$1003,3,FALSE),"")</f>
        <v/>
      </c>
      <c r="BK32" s="12">
        <f>SUM(IF(CLASSIFICHE!$O$16=BL32,TRUE,FALSE),BK31)</f>
        <v>0</v>
      </c>
      <c r="BL32" s="31" t="str">
        <f>IFERROR(INDEX(generale!$A$5:$I$1002,CLASSIFICHE!$Z31,5),"")</f>
        <v>RUNNERS CANINO</v>
      </c>
      <c r="BM32" s="13">
        <f>IFERROR(INDEX(generale!$A$5:$I$1002,CLASSIFICHE!$Z31,7),"")</f>
        <v>2.8356481481481483E-2</v>
      </c>
      <c r="BN32" s="14" t="str">
        <f>IFERROR(VLOOKUP(PARAMETRI!$A32,BK$4:BM$1003,2,FALSE),"")</f>
        <v/>
      </c>
      <c r="BO32" s="13" t="str">
        <f>IFERROR(VLOOKUP(PARAMETRI!$A32,BK$4:BM$1003,3,FALSE),"")</f>
        <v/>
      </c>
      <c r="BP32" s="12">
        <f>SUM(IF(CLASSIFICHE!$O$17=BQ32,TRUE,FALSE),BP31)</f>
        <v>0</v>
      </c>
      <c r="BQ32" s="31" t="str">
        <f>IFERROR(INDEX(generale!$A$5:$I$1002,CLASSIFICHE!$Z31,5),"")</f>
        <v>RUNNERS CANINO</v>
      </c>
      <c r="BR32" s="13">
        <f>IFERROR(INDEX(generale!$A$5:$I$1002,CLASSIFICHE!$Z31,7),"")</f>
        <v>2.8356481481481483E-2</v>
      </c>
      <c r="BS32" s="15" t="str">
        <f>IFERROR(VLOOKUP(PARAMETRI!$A32,BP$4:BR$1003,2,FALSE),"")</f>
        <v/>
      </c>
      <c r="BT32" s="12" t="str">
        <f>IFERROR(VLOOKUP(PARAMETRI!$A32,BP$4:BR$1003,3,FALSE),"")</f>
        <v/>
      </c>
      <c r="BU32" s="12">
        <f>SUM(IF(CLASSIFICHE!$O$18=BV32,TRUE,FALSE),BU31)</f>
        <v>0</v>
      </c>
      <c r="BV32" s="31" t="str">
        <f>IFERROR(INDEX(generale!$A$5:$I$1002,CLASSIFICHE!$Z31,5),"")</f>
        <v>RUNNERS CANINO</v>
      </c>
      <c r="BW32" s="13">
        <f>IFERROR(INDEX(generale!$A$5:$I$1002,CLASSIFICHE!$Z31,7),"")</f>
        <v>2.8356481481481483E-2</v>
      </c>
      <c r="BX32" s="15" t="str">
        <f>IFERROR(VLOOKUP(PARAMETRI!$A32,BU$4:BW$1003,2,FALSE),"")</f>
        <v/>
      </c>
      <c r="BY32" s="12" t="str">
        <f>IFERROR(VLOOKUP(PARAMETRI!$A32,BU$4:BW$1003,3,FALSE),"")</f>
        <v/>
      </c>
      <c r="BZ32" s="12">
        <f>SUM(IF(CLASSIFICHE!$O$19=CA32,TRUE,FALSE),BZ31)</f>
        <v>0</v>
      </c>
      <c r="CA32" s="31" t="str">
        <f>IFERROR(INDEX(generale!$A$5:$I$1002,CLASSIFICHE!$Z31,5),"")</f>
        <v>RUNNERS CANINO</v>
      </c>
      <c r="CB32" s="13">
        <f>IFERROR(INDEX(generale!$A$5:$I$1002,CLASSIFICHE!$Z31,7),"")</f>
        <v>2.8356481481481483E-2</v>
      </c>
      <c r="CC32" s="15" t="str">
        <f>IFERROR(VLOOKUP(PARAMETRI!$A32,BZ$4:CB$1003,2,FALSE),"")</f>
        <v/>
      </c>
      <c r="CD32" s="13" t="str">
        <f>IFERROR(VLOOKUP(PARAMETRI!$A32,BZ$4:CB$1003,3,FALSE),"")</f>
        <v/>
      </c>
      <c r="CE32" s="12">
        <f>SUM(IF(CLASSIFICHE!$O$20=CF32,TRUE,FALSE),CE31)</f>
        <v>0</v>
      </c>
      <c r="CF32" s="31" t="str">
        <f>IFERROR(INDEX(generale!$A$5:$I$1002,CLASSIFICHE!$Z31,5),"")</f>
        <v>RUNNERS CANINO</v>
      </c>
      <c r="CG32" s="13">
        <f>IFERROR(INDEX(generale!$A$5:$I$1002,CLASSIFICHE!$Z31,7),"")</f>
        <v>2.8356481481481483E-2</v>
      </c>
      <c r="CH32" s="15" t="str">
        <f>IFERROR(VLOOKUP(PARAMETRI!$A32,CE$4:CG$1003,2,FALSE),"")</f>
        <v/>
      </c>
      <c r="CI32" s="13" t="str">
        <f>IFERROR(VLOOKUP(PARAMETRI!$A32,CE$4:CG$1003,3,FALSE),"")</f>
        <v/>
      </c>
      <c r="CJ32" s="12">
        <f>SUM(IF(CLASSIFICHE!$O$21=CK32,TRUE,FALSE),CJ31)</f>
        <v>0</v>
      </c>
      <c r="CK32" s="31" t="str">
        <f>IFERROR(INDEX(generale!$A$5:$I$1002,CLASSIFICHE!$Z31,5),"")</f>
        <v>RUNNERS CANINO</v>
      </c>
      <c r="CL32" s="13">
        <f>IFERROR(INDEX(generale!$A$5:$I$1002,CLASSIFICHE!$Z31,7),"")</f>
        <v>2.8356481481481483E-2</v>
      </c>
      <c r="CM32" s="15" t="str">
        <f>IFERROR(VLOOKUP(PARAMETRI!$A32,CJ$4:CL$1003,2,FALSE),"")</f>
        <v/>
      </c>
      <c r="CN32" s="13" t="str">
        <f>IFERROR(VLOOKUP(PARAMETRI!$A32,CJ$4:CL$1003,3,FALSE),"")</f>
        <v/>
      </c>
      <c r="CO32" s="12">
        <f>SUM(IF(CLASSIFICHE!$O$22=CP32,TRUE,FALSE),CO31)</f>
        <v>0</v>
      </c>
      <c r="CP32" s="31" t="str">
        <f>IFERROR(INDEX(generale!$A$5:$I$1002,CLASSIFICHE!$Z31,5),"")</f>
        <v>RUNNERS CANINO</v>
      </c>
      <c r="CQ32" s="13">
        <f>IFERROR(INDEX(generale!$A$5:$I$1002,CLASSIFICHE!$Z31,7),"")</f>
        <v>2.8356481481481483E-2</v>
      </c>
      <c r="CR32" s="15" t="str">
        <f>IFERROR(VLOOKUP(PARAMETRI!$A32,CO$4:CQ$1003,2,FALSE),"")</f>
        <v/>
      </c>
      <c r="CS32" s="13" t="str">
        <f>IFERROR(VLOOKUP(PARAMETRI!$A32,CO$4:CQ$1003,3,FALSE),"")</f>
        <v/>
      </c>
      <c r="CT32" s="12">
        <f>SUM(IF(CLASSIFICHE!$O$23=CU32,TRUE,FALSE),CT31)</f>
        <v>0</v>
      </c>
      <c r="CU32" s="31" t="str">
        <f>IFERROR(INDEX(generale!$A$5:$I$1002,CLASSIFICHE!$Z31,5),"")</f>
        <v>RUNNERS CANINO</v>
      </c>
      <c r="CV32" s="13">
        <f>IFERROR(INDEX(generale!$A$5:$I$1002,CLASSIFICHE!$Z31,7),"")</f>
        <v>2.8356481481481483E-2</v>
      </c>
      <c r="CW32" s="15" t="str">
        <f>IFERROR(VLOOKUP(PARAMETRI!$A32,CT$4:CV$1003,2,FALSE),"")</f>
        <v/>
      </c>
      <c r="CX32" s="13" t="str">
        <f>IFERROR(VLOOKUP(PARAMETRI!$A32,CT$4:CV$1003,3,FALSE),"")</f>
        <v/>
      </c>
      <c r="CY32" s="12">
        <f>SUM(IF(CLASSIFICHE!$O$24=CZ32,TRUE,FALSE),CY31)</f>
        <v>0</v>
      </c>
      <c r="CZ32" s="31" t="str">
        <f>IFERROR(INDEX(generale!$A$5:$I$1002,CLASSIFICHE!$Z31,5),"")</f>
        <v>RUNNERS CANINO</v>
      </c>
      <c r="DA32" s="13">
        <f>IFERROR(INDEX(generale!$A$5:$I$1002,CLASSIFICHE!$Z31,7),"")</f>
        <v>2.8356481481481483E-2</v>
      </c>
      <c r="DB32" s="15" t="str">
        <f>IFERROR(VLOOKUP(PARAMETRI!$A32,CY$4:DA$1003,2,FALSE),"")</f>
        <v/>
      </c>
      <c r="DC32" s="13" t="str">
        <f>IFERROR(VLOOKUP(PARAMETRI!$A32,CY$4:DA$1003,3,FALSE),"")</f>
        <v/>
      </c>
      <c r="DD32" s="12">
        <f>SUM(IF(CLASSIFICHE!$O$25=DE32,TRUE,FALSE),DD31)</f>
        <v>0</v>
      </c>
      <c r="DE32" s="31" t="str">
        <f>IFERROR(INDEX(generale!$A$5:$I$1002,CLASSIFICHE!$Z31,5),"")</f>
        <v>RUNNERS CANINO</v>
      </c>
      <c r="DF32" s="13">
        <f>IFERROR(INDEX(generale!$A$5:$I$1002,CLASSIFICHE!$Z31,7),"")</f>
        <v>2.8356481481481483E-2</v>
      </c>
      <c r="DG32" s="15" t="str">
        <f>IFERROR(VLOOKUP(PARAMETRI!$A32,DD$4:DF$1003,2,FALSE),"")</f>
        <v/>
      </c>
      <c r="DH32" s="13" t="str">
        <f>IFERROR(VLOOKUP(PARAMETRI!$A32,DD$4:DF$1003,3,FALSE),"")</f>
        <v/>
      </c>
    </row>
    <row r="33" spans="1:112">
      <c r="A33" s="12" t="str">
        <f>IFERROR(IF(A32+1&lt;=CLASSIFICHE!$L$21,A32+1,""),"")</f>
        <v/>
      </c>
      <c r="C33" s="63">
        <f>SUM(IF(CLASSIFICHE!$O$4=D33,TRUE,FALSE),C32)</f>
        <v>2</v>
      </c>
      <c r="D33" s="31" t="str">
        <f>IFERROR(INDEX(generale!$A$5:$I$1002,CLASSIFICHE!$Z32,5),"")</f>
        <v>AT RUNNING</v>
      </c>
      <c r="E33" s="13">
        <f>IFERROR(INDEX(generale!$A$5:$I$1002,CLASSIFICHE!$Z32,7),"")</f>
        <v>2.8472222222222222E-2</v>
      </c>
      <c r="F33" s="68" t="str">
        <f>IFERROR(VLOOKUP(PARAMETRI!$A33,$C$4:$E$1003,2,FALSE),"")</f>
        <v/>
      </c>
      <c r="G33" s="65" t="str">
        <f>IFERROR(VLOOKUP(PARAMETRI!$A33,$C$4:$E$1003,3,FALSE),"")</f>
        <v/>
      </c>
      <c r="H33" s="12">
        <f>SUM(IF(CLASSIFICHE!$O$5=I33,TRUE,FALSE),H32)</f>
        <v>0</v>
      </c>
      <c r="I33" s="31" t="str">
        <f>IFERROR(INDEX(generale!$A$5:$I$1002,CLASSIFICHE!$Z32,5),"")</f>
        <v>AT RUNNING</v>
      </c>
      <c r="J33" s="13">
        <f>IFERROR(INDEX(generale!$A$5:$I$1002,CLASSIFICHE!$Z32,7),"")</f>
        <v>2.8472222222222222E-2</v>
      </c>
      <c r="K33" s="15" t="str">
        <f>IFERROR(VLOOKUP(PARAMETRI!$A33,$H$4:$J$1003,2,FALSE),"")</f>
        <v/>
      </c>
      <c r="L33" s="12" t="str">
        <f>IFERROR(VLOOKUP(PARAMETRI!$A33,$H$4:$J$1003,3,FALSE),"")</f>
        <v/>
      </c>
      <c r="M33" s="12">
        <f>SUM(IF(CLASSIFICHE!$O$6=N33,TRUE,FALSE),M32)</f>
        <v>3</v>
      </c>
      <c r="N33" s="31" t="str">
        <f>IFERROR(INDEX(generale!$A$5:$I$1002,CLASSIFICHE!$Z32,5),"")</f>
        <v>AT RUNNING</v>
      </c>
      <c r="O33" s="13">
        <f>IFERROR(INDEX(generale!$A$5:$I$1002,CLASSIFICHE!$Z32,7),"")</f>
        <v>2.8472222222222222E-2</v>
      </c>
      <c r="P33" s="14" t="str">
        <f>IFERROR(VLOOKUP(PARAMETRI!$A33,$M$4:$O$1003,2,FALSE),"")</f>
        <v/>
      </c>
      <c r="Q33" s="13" t="str">
        <f>IFERROR(VLOOKUP(PARAMETRI!$A33,$M$4:$O$1003,3,FALSE),"")</f>
        <v/>
      </c>
      <c r="R33" s="12">
        <f>SUM(IF(CLASSIFICHE!$O$7=S33,TRUE,FALSE),R32)</f>
        <v>2</v>
      </c>
      <c r="S33" s="31" t="str">
        <f>IFERROR(INDEX(generale!$A$5:$I$1002,CLASSIFICHE!$Z32,5),"")</f>
        <v>AT RUNNING</v>
      </c>
      <c r="T33" s="13">
        <f>IFERROR(INDEX(generale!$A$5:$I$1002,CLASSIFICHE!$Z32,7),"")</f>
        <v>2.8472222222222222E-2</v>
      </c>
      <c r="U33" s="14" t="str">
        <f>IFERROR(VLOOKUP(PARAMETRI!$A33,$R$4:$T$1003,2,FALSE),"")</f>
        <v/>
      </c>
      <c r="V33" s="13" t="str">
        <f>IFERROR(VLOOKUP(PARAMETRI!$A33,$R$4:$T$1003,3,FALSE),"")</f>
        <v/>
      </c>
      <c r="W33" s="12">
        <f>SUM(IF(CLASSIFICHE!$O$8=X33,TRUE,FALSE),W32)</f>
        <v>0</v>
      </c>
      <c r="X33" s="31" t="str">
        <f>IFERROR(INDEX(generale!$A$5:$I$1002,CLASSIFICHE!$Z32,5),"")</f>
        <v>AT RUNNING</v>
      </c>
      <c r="Y33" s="13">
        <f>IFERROR(INDEX(generale!$A$5:$I$1002,CLASSIFICHE!$Z32,7),"")</f>
        <v>2.8472222222222222E-2</v>
      </c>
      <c r="Z33" s="14" t="str">
        <f>IFERROR(VLOOKUP(PARAMETRI!$A33,$W$4:$Y$1003,2,FALSE),"")</f>
        <v/>
      </c>
      <c r="AA33" s="13" t="str">
        <f>IFERROR(VLOOKUP(PARAMETRI!$A33,$W$4:$Y$1003,3,FALSE),"")</f>
        <v/>
      </c>
      <c r="AB33" s="12">
        <f>SUM(IF(CLASSIFICHE!$O$9=AC33,TRUE,FALSE),AB32)</f>
        <v>2</v>
      </c>
      <c r="AC33" s="31" t="str">
        <f>IFERROR(INDEX(generale!$A$5:$I$1002,CLASSIFICHE!$Z32,5),"")</f>
        <v>AT RUNNING</v>
      </c>
      <c r="AD33" s="13">
        <f>IFERROR(INDEX(generale!$A$5:$I$1002,CLASSIFICHE!$Z32,7),"")</f>
        <v>2.8472222222222222E-2</v>
      </c>
      <c r="AE33" s="14" t="str">
        <f>IFERROR(VLOOKUP(PARAMETRI!$A33,$AB$4:$AD$1003,2,FALSE),"")</f>
        <v/>
      </c>
      <c r="AF33" s="13" t="str">
        <f>IFERROR(VLOOKUP(PARAMETRI!$A33,$AB$4:$AD$1003,3,FALSE),"")</f>
        <v/>
      </c>
      <c r="AG33" s="12">
        <f>SUM(IF(CLASSIFICHE!$O$10=AH33,TRUE,FALSE),AG32)</f>
        <v>3</v>
      </c>
      <c r="AH33" s="31" t="str">
        <f>IFERROR(INDEX(generale!$A$5:$I$1002,CLASSIFICHE!$Z32,5),"")</f>
        <v>AT RUNNING</v>
      </c>
      <c r="AI33" s="13">
        <f>IFERROR(INDEX(generale!$A$5:$I$1002,CLASSIFICHE!$Z32,7),"")</f>
        <v>2.8472222222222222E-2</v>
      </c>
      <c r="AJ33" s="14" t="str">
        <f>IFERROR(VLOOKUP(PARAMETRI!$A33,AG$4:AI$1003,2,FALSE),"")</f>
        <v/>
      </c>
      <c r="AK33" s="13" t="str">
        <f>IFERROR(VLOOKUP(PARAMETRI!$A33,AG$4:AI$1003,3,FALSE),"")</f>
        <v/>
      </c>
      <c r="AL33" s="12">
        <f>SUM(IF(CLASSIFICHE!$O$11=AM33,TRUE,FALSE),AL32)</f>
        <v>0</v>
      </c>
      <c r="AM33" s="31" t="str">
        <f>IFERROR(INDEX(generale!$A$5:$I$1002,CLASSIFICHE!$Z32,5),"")</f>
        <v>AT RUNNING</v>
      </c>
      <c r="AN33" s="13">
        <f>IFERROR(INDEX(generale!$A$5:$I$1002,CLASSIFICHE!$Z32,7),"")</f>
        <v>2.8472222222222222E-2</v>
      </c>
      <c r="AO33" s="14" t="str">
        <f>IFERROR(VLOOKUP(PARAMETRI!$A33,AL$4:AN$1003,2,FALSE),"")</f>
        <v/>
      </c>
      <c r="AP33" s="13" t="str">
        <f>IFERROR(VLOOKUP(PARAMETRI!$A33,AL$4:AN$1003,3,FALSE),"")</f>
        <v/>
      </c>
      <c r="AQ33" s="12">
        <f>SUM(IF(CLASSIFICHE!$O$12=AR33,TRUE,FALSE),AQ32)</f>
        <v>0</v>
      </c>
      <c r="AR33" s="31" t="str">
        <f>IFERROR(INDEX(generale!$A$5:$I$1002,CLASSIFICHE!$Z32,5),"")</f>
        <v>AT RUNNING</v>
      </c>
      <c r="AS33" s="13">
        <f>IFERROR(INDEX(generale!$A$5:$I$1002,CLASSIFICHE!$Z32,7),"")</f>
        <v>2.8472222222222222E-2</v>
      </c>
      <c r="AT33" s="14" t="str">
        <f>IFERROR(VLOOKUP(PARAMETRI!$A33,AQ$4:AS$1003,2,FALSE),"")</f>
        <v/>
      </c>
      <c r="AU33" s="13" t="str">
        <f>IFERROR(VLOOKUP(PARAMETRI!$A33,AQ$4:AS$1003,3,FALSE),"")</f>
        <v/>
      </c>
      <c r="AV33" s="12">
        <f>SUM(IF(CLASSIFICHE!$O$13=AW33,TRUE,FALSE),AV32)</f>
        <v>0</v>
      </c>
      <c r="AW33" s="31" t="str">
        <f>IFERROR(INDEX(generale!$A$5:$I$1002,CLASSIFICHE!$Z32,5),"")</f>
        <v>AT RUNNING</v>
      </c>
      <c r="AX33" s="13">
        <f>IFERROR(INDEX(generale!$A$5:$I$1002,CLASSIFICHE!$Z32,7),"")</f>
        <v>2.8472222222222222E-2</v>
      </c>
      <c r="AY33" s="14" t="str">
        <f>IFERROR(VLOOKUP(PARAMETRI!$A33,AV$4:AX$1003,2,FALSE),"")</f>
        <v/>
      </c>
      <c r="AZ33" s="13" t="str">
        <f>IFERROR(VLOOKUP(PARAMETRI!$A33,AV$4:AX$1003,3,FALSE),"")</f>
        <v/>
      </c>
      <c r="BA33" s="12">
        <f>SUM(IF(CLASSIFICHE!$O$14=BB33,TRUE,FALSE),BA32)</f>
        <v>0</v>
      </c>
      <c r="BB33" s="31" t="str">
        <f>IFERROR(INDEX(generale!$A$5:$I$1002,CLASSIFICHE!$Z32,5),"")</f>
        <v>AT RUNNING</v>
      </c>
      <c r="BC33" s="13">
        <f>IFERROR(INDEX(generale!$A$5:$I$1002,CLASSIFICHE!$Z32,7),"")</f>
        <v>2.8472222222222222E-2</v>
      </c>
      <c r="BD33" s="14" t="str">
        <f>IFERROR(VLOOKUP(PARAMETRI!$A33,BA$4:BC$1003,2,FALSE),"")</f>
        <v/>
      </c>
      <c r="BE33" s="13" t="str">
        <f>IFERROR(VLOOKUP(PARAMETRI!$A33,BA$4:BC$1003,3,FALSE),"")</f>
        <v/>
      </c>
      <c r="BF33" s="12">
        <f>SUM(IF(CLASSIFICHE!$O$15=BG33,TRUE,FALSE),BF32)</f>
        <v>0</v>
      </c>
      <c r="BG33" s="31" t="str">
        <f>IFERROR(INDEX(generale!$A$5:$I$1002,CLASSIFICHE!$Z32,5),"")</f>
        <v>AT RUNNING</v>
      </c>
      <c r="BH33" s="13">
        <f>IFERROR(INDEX(generale!$A$5:$I$1002,CLASSIFICHE!$Z32,7),"")</f>
        <v>2.8472222222222222E-2</v>
      </c>
      <c r="BI33" s="14" t="str">
        <f>IFERROR(VLOOKUP(PARAMETRI!$A33,BF$4:BH$1003,2,FALSE),"")</f>
        <v/>
      </c>
      <c r="BJ33" s="13" t="str">
        <f>IFERROR(VLOOKUP(PARAMETRI!$A33,BF$4:BH$1003,3,FALSE),"")</f>
        <v/>
      </c>
      <c r="BK33" s="12">
        <f>SUM(IF(CLASSIFICHE!$O$16=BL33,TRUE,FALSE),BK32)</f>
        <v>0</v>
      </c>
      <c r="BL33" s="31" t="str">
        <f>IFERROR(INDEX(generale!$A$5:$I$1002,CLASSIFICHE!$Z32,5),"")</f>
        <v>AT RUNNING</v>
      </c>
      <c r="BM33" s="13">
        <f>IFERROR(INDEX(generale!$A$5:$I$1002,CLASSIFICHE!$Z32,7),"")</f>
        <v>2.8472222222222222E-2</v>
      </c>
      <c r="BN33" s="14" t="str">
        <f>IFERROR(VLOOKUP(PARAMETRI!$A33,BK$4:BM$1003,2,FALSE),"")</f>
        <v/>
      </c>
      <c r="BO33" s="13" t="str">
        <f>IFERROR(VLOOKUP(PARAMETRI!$A33,BK$4:BM$1003,3,FALSE),"")</f>
        <v/>
      </c>
      <c r="BP33" s="12">
        <f>SUM(IF(CLASSIFICHE!$O$17=BQ33,TRUE,FALSE),BP32)</f>
        <v>0</v>
      </c>
      <c r="BQ33" s="31" t="str">
        <f>IFERROR(INDEX(generale!$A$5:$I$1002,CLASSIFICHE!$Z32,5),"")</f>
        <v>AT RUNNING</v>
      </c>
      <c r="BR33" s="13">
        <f>IFERROR(INDEX(generale!$A$5:$I$1002,CLASSIFICHE!$Z32,7),"")</f>
        <v>2.8472222222222222E-2</v>
      </c>
      <c r="BS33" s="15" t="str">
        <f>IFERROR(VLOOKUP(PARAMETRI!$A33,BP$4:BR$1003,2,FALSE),"")</f>
        <v/>
      </c>
      <c r="BT33" s="12" t="str">
        <f>IFERROR(VLOOKUP(PARAMETRI!$A33,BP$4:BR$1003,3,FALSE),"")</f>
        <v/>
      </c>
      <c r="BU33" s="12">
        <f>SUM(IF(CLASSIFICHE!$O$18=BV33,TRUE,FALSE),BU32)</f>
        <v>0</v>
      </c>
      <c r="BV33" s="31" t="str">
        <f>IFERROR(INDEX(generale!$A$5:$I$1002,CLASSIFICHE!$Z32,5),"")</f>
        <v>AT RUNNING</v>
      </c>
      <c r="BW33" s="13">
        <f>IFERROR(INDEX(generale!$A$5:$I$1002,CLASSIFICHE!$Z32,7),"")</f>
        <v>2.8472222222222222E-2</v>
      </c>
      <c r="BX33" s="15" t="str">
        <f>IFERROR(VLOOKUP(PARAMETRI!$A33,BU$4:BW$1003,2,FALSE),"")</f>
        <v/>
      </c>
      <c r="BY33" s="12" t="str">
        <f>IFERROR(VLOOKUP(PARAMETRI!$A33,BU$4:BW$1003,3,FALSE),"")</f>
        <v/>
      </c>
      <c r="BZ33" s="12">
        <f>SUM(IF(CLASSIFICHE!$O$19=CA33,TRUE,FALSE),BZ32)</f>
        <v>0</v>
      </c>
      <c r="CA33" s="31" t="str">
        <f>IFERROR(INDEX(generale!$A$5:$I$1002,CLASSIFICHE!$Z32,5),"")</f>
        <v>AT RUNNING</v>
      </c>
      <c r="CB33" s="13">
        <f>IFERROR(INDEX(generale!$A$5:$I$1002,CLASSIFICHE!$Z32,7),"")</f>
        <v>2.8472222222222222E-2</v>
      </c>
      <c r="CC33" s="15" t="str">
        <f>IFERROR(VLOOKUP(PARAMETRI!$A33,BZ$4:CB$1003,2,FALSE),"")</f>
        <v/>
      </c>
      <c r="CD33" s="13" t="str">
        <f>IFERROR(VLOOKUP(PARAMETRI!$A33,BZ$4:CB$1003,3,FALSE),"")</f>
        <v/>
      </c>
      <c r="CE33" s="12">
        <f>SUM(IF(CLASSIFICHE!$O$20=CF33,TRUE,FALSE),CE32)</f>
        <v>0</v>
      </c>
      <c r="CF33" s="31" t="str">
        <f>IFERROR(INDEX(generale!$A$5:$I$1002,CLASSIFICHE!$Z32,5),"")</f>
        <v>AT RUNNING</v>
      </c>
      <c r="CG33" s="13">
        <f>IFERROR(INDEX(generale!$A$5:$I$1002,CLASSIFICHE!$Z32,7),"")</f>
        <v>2.8472222222222222E-2</v>
      </c>
      <c r="CH33" s="15" t="str">
        <f>IFERROR(VLOOKUP(PARAMETRI!$A33,CE$4:CG$1003,2,FALSE),"")</f>
        <v/>
      </c>
      <c r="CI33" s="13" t="str">
        <f>IFERROR(VLOOKUP(PARAMETRI!$A33,CE$4:CG$1003,3,FALSE),"")</f>
        <v/>
      </c>
      <c r="CJ33" s="12">
        <f>SUM(IF(CLASSIFICHE!$O$21=CK33,TRUE,FALSE),CJ32)</f>
        <v>0</v>
      </c>
      <c r="CK33" s="31" t="str">
        <f>IFERROR(INDEX(generale!$A$5:$I$1002,CLASSIFICHE!$Z32,5),"")</f>
        <v>AT RUNNING</v>
      </c>
      <c r="CL33" s="13">
        <f>IFERROR(INDEX(generale!$A$5:$I$1002,CLASSIFICHE!$Z32,7),"")</f>
        <v>2.8472222222222222E-2</v>
      </c>
      <c r="CM33" s="15" t="str">
        <f>IFERROR(VLOOKUP(PARAMETRI!$A33,CJ$4:CL$1003,2,FALSE),"")</f>
        <v/>
      </c>
      <c r="CN33" s="13" t="str">
        <f>IFERROR(VLOOKUP(PARAMETRI!$A33,CJ$4:CL$1003,3,FALSE),"")</f>
        <v/>
      </c>
      <c r="CO33" s="12">
        <f>SUM(IF(CLASSIFICHE!$O$22=CP33,TRUE,FALSE),CO32)</f>
        <v>0</v>
      </c>
      <c r="CP33" s="31" t="str">
        <f>IFERROR(INDEX(generale!$A$5:$I$1002,CLASSIFICHE!$Z32,5),"")</f>
        <v>AT RUNNING</v>
      </c>
      <c r="CQ33" s="13">
        <f>IFERROR(INDEX(generale!$A$5:$I$1002,CLASSIFICHE!$Z32,7),"")</f>
        <v>2.8472222222222222E-2</v>
      </c>
      <c r="CR33" s="15" t="str">
        <f>IFERROR(VLOOKUP(PARAMETRI!$A33,CO$4:CQ$1003,2,FALSE),"")</f>
        <v/>
      </c>
      <c r="CS33" s="13" t="str">
        <f>IFERROR(VLOOKUP(PARAMETRI!$A33,CO$4:CQ$1003,3,FALSE),"")</f>
        <v/>
      </c>
      <c r="CT33" s="12">
        <f>SUM(IF(CLASSIFICHE!$O$23=CU33,TRUE,FALSE),CT32)</f>
        <v>0</v>
      </c>
      <c r="CU33" s="31" t="str">
        <f>IFERROR(INDEX(generale!$A$5:$I$1002,CLASSIFICHE!$Z32,5),"")</f>
        <v>AT RUNNING</v>
      </c>
      <c r="CV33" s="13">
        <f>IFERROR(INDEX(generale!$A$5:$I$1002,CLASSIFICHE!$Z32,7),"")</f>
        <v>2.8472222222222222E-2</v>
      </c>
      <c r="CW33" s="15" t="str">
        <f>IFERROR(VLOOKUP(PARAMETRI!$A33,CT$4:CV$1003,2,FALSE),"")</f>
        <v/>
      </c>
      <c r="CX33" s="13" t="str">
        <f>IFERROR(VLOOKUP(PARAMETRI!$A33,CT$4:CV$1003,3,FALSE),"")</f>
        <v/>
      </c>
      <c r="CY33" s="12">
        <f>SUM(IF(CLASSIFICHE!$O$24=CZ33,TRUE,FALSE),CY32)</f>
        <v>0</v>
      </c>
      <c r="CZ33" s="31" t="str">
        <f>IFERROR(INDEX(generale!$A$5:$I$1002,CLASSIFICHE!$Z32,5),"")</f>
        <v>AT RUNNING</v>
      </c>
      <c r="DA33" s="13">
        <f>IFERROR(INDEX(generale!$A$5:$I$1002,CLASSIFICHE!$Z32,7),"")</f>
        <v>2.8472222222222222E-2</v>
      </c>
      <c r="DB33" s="15" t="str">
        <f>IFERROR(VLOOKUP(PARAMETRI!$A33,CY$4:DA$1003,2,FALSE),"")</f>
        <v/>
      </c>
      <c r="DC33" s="13" t="str">
        <f>IFERROR(VLOOKUP(PARAMETRI!$A33,CY$4:DA$1003,3,FALSE),"")</f>
        <v/>
      </c>
      <c r="DD33" s="12">
        <f>SUM(IF(CLASSIFICHE!$O$25=DE33,TRUE,FALSE),DD32)</f>
        <v>0</v>
      </c>
      <c r="DE33" s="31" t="str">
        <f>IFERROR(INDEX(generale!$A$5:$I$1002,CLASSIFICHE!$Z32,5),"")</f>
        <v>AT RUNNING</v>
      </c>
      <c r="DF33" s="13">
        <f>IFERROR(INDEX(generale!$A$5:$I$1002,CLASSIFICHE!$Z32,7),"")</f>
        <v>2.8472222222222222E-2</v>
      </c>
      <c r="DG33" s="15" t="str">
        <f>IFERROR(VLOOKUP(PARAMETRI!$A33,DD$4:DF$1003,2,FALSE),"")</f>
        <v/>
      </c>
      <c r="DH33" s="13" t="str">
        <f>IFERROR(VLOOKUP(PARAMETRI!$A33,DD$4:DF$1003,3,FALSE),"")</f>
        <v/>
      </c>
    </row>
    <row r="34" spans="1:112">
      <c r="C34" s="63">
        <f>SUM(IF(CLASSIFICHE!$O$4=D34,TRUE,FALSE),C33)</f>
        <v>2</v>
      </c>
      <c r="D34" s="31" t="str">
        <f>IFERROR(INDEX(generale!$A$5:$I$1002,CLASSIFICHE!$Z33,5),"")</f>
        <v>A.S.D. ATLETICA ENERGIA ROMA</v>
      </c>
      <c r="E34" s="13">
        <f>IFERROR(INDEX(generale!$A$5:$I$1002,CLASSIFICHE!$Z33,7),"")</f>
        <v>2.8495370370370369E-2</v>
      </c>
      <c r="F34" s="51"/>
      <c r="G34" s="69"/>
      <c r="H34" s="53">
        <f>SUM(IF(CLASSIFICHE!$O$5=I34,TRUE,FALSE),H33)</f>
        <v>0</v>
      </c>
      <c r="I34" s="31" t="str">
        <f>IFERROR(INDEX(generale!$A$5:$I$1002,CLASSIFICHE!$Z33,5),"")</f>
        <v>A.S.D. ATLETICA ENERGIA ROMA</v>
      </c>
      <c r="J34" s="13">
        <f>IFERROR(INDEX(generale!$A$5:$I$1002,CLASSIFICHE!$Z33,7),"")</f>
        <v>2.8495370370370369E-2</v>
      </c>
      <c r="K34" s="51"/>
      <c r="L34" s="53"/>
      <c r="M34" s="53">
        <f>SUM(IF(CLASSIFICHE!$O$6=N34,TRUE,FALSE),M33)</f>
        <v>3</v>
      </c>
      <c r="N34" s="31" t="str">
        <f>IFERROR(INDEX(generale!$A$5:$I$1002,CLASSIFICHE!$Z33,5),"")</f>
        <v>A.S.D. ATLETICA ENERGIA ROMA</v>
      </c>
      <c r="O34" s="13">
        <f>IFERROR(INDEX(generale!$A$5:$I$1002,CLASSIFICHE!$Z33,7),"")</f>
        <v>2.8495370370370369E-2</v>
      </c>
      <c r="P34" s="54"/>
      <c r="Q34" s="52"/>
      <c r="R34" s="53">
        <f>SUM(IF(CLASSIFICHE!$O$7=S34,TRUE,FALSE),R33)</f>
        <v>2</v>
      </c>
      <c r="S34" s="31" t="str">
        <f>IFERROR(INDEX(generale!$A$5:$I$1002,CLASSIFICHE!$Z33,5),"")</f>
        <v>A.S.D. ATLETICA ENERGIA ROMA</v>
      </c>
      <c r="T34" s="13">
        <f>IFERROR(INDEX(generale!$A$5:$I$1002,CLASSIFICHE!$Z33,7),"")</f>
        <v>2.8495370370370369E-2</v>
      </c>
      <c r="U34" s="54"/>
      <c r="V34" s="52"/>
      <c r="W34" s="53">
        <f>SUM(IF(CLASSIFICHE!$O$8=X34,TRUE,FALSE),W33)</f>
        <v>0</v>
      </c>
      <c r="X34" s="31" t="str">
        <f>IFERROR(INDEX(generale!$A$5:$I$1002,CLASSIFICHE!$Z33,5),"")</f>
        <v>A.S.D. ATLETICA ENERGIA ROMA</v>
      </c>
      <c r="Y34" s="13">
        <f>IFERROR(INDEX(generale!$A$5:$I$1002,CLASSIFICHE!$Z33,7),"")</f>
        <v>2.8495370370370369E-2</v>
      </c>
      <c r="Z34" s="54"/>
      <c r="AA34" s="52"/>
      <c r="AB34" s="53">
        <f>SUM(IF(CLASSIFICHE!$O$9=AC34,TRUE,FALSE),AB33)</f>
        <v>2</v>
      </c>
      <c r="AC34" s="31" t="str">
        <f>IFERROR(INDEX(generale!$A$5:$I$1002,CLASSIFICHE!$Z33,5),"")</f>
        <v>A.S.D. ATLETICA ENERGIA ROMA</v>
      </c>
      <c r="AD34" s="13">
        <f>IFERROR(INDEX(generale!$A$5:$I$1002,CLASSIFICHE!$Z33,7),"")</f>
        <v>2.8495370370370369E-2</v>
      </c>
      <c r="AE34" s="54"/>
      <c r="AF34" s="52"/>
      <c r="AG34" s="53">
        <f>SUM(IF(CLASSIFICHE!$O$10=AH34,TRUE,FALSE),AG33)</f>
        <v>3</v>
      </c>
      <c r="AH34" s="31" t="str">
        <f>IFERROR(INDEX(generale!$A$5:$I$1002,CLASSIFICHE!$Z33,5),"")</f>
        <v>A.S.D. ATLETICA ENERGIA ROMA</v>
      </c>
      <c r="AI34" s="13">
        <f>IFERROR(INDEX(generale!$A$5:$I$1002,CLASSIFICHE!$Z33,7),"")</f>
        <v>2.8495370370370369E-2</v>
      </c>
      <c r="AJ34" s="54"/>
      <c r="AK34" s="52"/>
      <c r="AL34" s="53">
        <f>SUM(IF(CLASSIFICHE!$O$11=AM34,TRUE,FALSE),AL33)</f>
        <v>0</v>
      </c>
      <c r="AM34" s="31" t="str">
        <f>IFERROR(INDEX(generale!$A$5:$I$1002,CLASSIFICHE!$Z33,5),"")</f>
        <v>A.S.D. ATLETICA ENERGIA ROMA</v>
      </c>
      <c r="AN34" s="13">
        <f>IFERROR(INDEX(generale!$A$5:$I$1002,CLASSIFICHE!$Z33,7),"")</f>
        <v>2.8495370370370369E-2</v>
      </c>
      <c r="AO34" s="54"/>
      <c r="AP34" s="52"/>
      <c r="AQ34" s="53">
        <f>SUM(IF(CLASSIFICHE!$O$12=AR34,TRUE,FALSE),AQ33)</f>
        <v>0</v>
      </c>
      <c r="AR34" s="31" t="str">
        <f>IFERROR(INDEX(generale!$A$5:$I$1002,CLASSIFICHE!$Z33,5),"")</f>
        <v>A.S.D. ATLETICA ENERGIA ROMA</v>
      </c>
      <c r="AS34" s="13">
        <f>IFERROR(INDEX(generale!$A$5:$I$1002,CLASSIFICHE!$Z33,7),"")</f>
        <v>2.8495370370370369E-2</v>
      </c>
      <c r="AT34" s="54"/>
      <c r="AU34" s="52"/>
      <c r="AV34" s="53">
        <f>SUM(IF(CLASSIFICHE!$O$13=AW34,TRUE,FALSE),AV33)</f>
        <v>0</v>
      </c>
      <c r="AW34" s="31" t="str">
        <f>IFERROR(INDEX(generale!$A$5:$I$1002,CLASSIFICHE!$Z33,5),"")</f>
        <v>A.S.D. ATLETICA ENERGIA ROMA</v>
      </c>
      <c r="AX34" s="13">
        <f>IFERROR(INDEX(generale!$A$5:$I$1002,CLASSIFICHE!$Z33,7),"")</f>
        <v>2.8495370370370369E-2</v>
      </c>
      <c r="AY34" s="54"/>
      <c r="AZ34" s="52"/>
      <c r="BA34" s="53">
        <f>SUM(IF(CLASSIFICHE!$O$14=BB34,TRUE,FALSE),BA33)</f>
        <v>0</v>
      </c>
      <c r="BB34" s="31" t="str">
        <f>IFERROR(INDEX(generale!$A$5:$I$1002,CLASSIFICHE!$Z33,5),"")</f>
        <v>A.S.D. ATLETICA ENERGIA ROMA</v>
      </c>
      <c r="BC34" s="13">
        <f>IFERROR(INDEX(generale!$A$5:$I$1002,CLASSIFICHE!$Z33,7),"")</f>
        <v>2.8495370370370369E-2</v>
      </c>
      <c r="BD34" s="54"/>
      <c r="BE34" s="52"/>
      <c r="BF34" s="53">
        <f>SUM(IF(CLASSIFICHE!$O$15=BG34,TRUE,FALSE),BF33)</f>
        <v>0</v>
      </c>
      <c r="BG34" s="31" t="str">
        <f>IFERROR(INDEX(generale!$A$5:$I$1002,CLASSIFICHE!$Z33,5),"")</f>
        <v>A.S.D. ATLETICA ENERGIA ROMA</v>
      </c>
      <c r="BH34" s="13">
        <f>IFERROR(INDEX(generale!$A$5:$I$1002,CLASSIFICHE!$Z33,7),"")</f>
        <v>2.8495370370370369E-2</v>
      </c>
      <c r="BI34" s="54"/>
      <c r="BJ34" s="52"/>
      <c r="BK34" s="53">
        <f>SUM(IF(CLASSIFICHE!$O$16=BL34,TRUE,FALSE),BK33)</f>
        <v>0</v>
      </c>
      <c r="BL34" s="31" t="str">
        <f>IFERROR(INDEX(generale!$A$5:$I$1002,CLASSIFICHE!$Z33,5),"")</f>
        <v>A.S.D. ATLETICA ENERGIA ROMA</v>
      </c>
      <c r="BM34" s="13">
        <f>IFERROR(INDEX(generale!$A$5:$I$1002,CLASSIFICHE!$Z33,7),"")</f>
        <v>2.8495370370370369E-2</v>
      </c>
      <c r="BN34" s="54"/>
      <c r="BO34" s="52"/>
      <c r="BP34" s="53">
        <f>SUM(IF(CLASSIFICHE!$O$17=BQ34,TRUE,FALSE),BP33)</f>
        <v>0</v>
      </c>
      <c r="BQ34" s="31" t="str">
        <f>IFERROR(INDEX(generale!$A$5:$I$1002,CLASSIFICHE!$Z33,5),"")</f>
        <v>A.S.D. ATLETICA ENERGIA ROMA</v>
      </c>
      <c r="BR34" s="13">
        <f>IFERROR(INDEX(generale!$A$5:$I$1002,CLASSIFICHE!$Z33,7),"")</f>
        <v>2.8495370370370369E-2</v>
      </c>
      <c r="BS34" s="51"/>
      <c r="BT34" s="53"/>
      <c r="BU34" s="12">
        <f>SUM(IF(CLASSIFICHE!$O$18=BV34,TRUE,FALSE),BU33)</f>
        <v>0</v>
      </c>
      <c r="BV34" s="31" t="str">
        <f>IFERROR(INDEX(generale!$A$5:$I$1002,CLASSIFICHE!$Z33,5),"")</f>
        <v>A.S.D. ATLETICA ENERGIA ROMA</v>
      </c>
      <c r="BW34" s="13">
        <f>IFERROR(INDEX(generale!$A$5:$I$1002,CLASSIFICHE!$Z33,7),"")</f>
        <v>2.8495370370370369E-2</v>
      </c>
      <c r="BX34" s="15"/>
      <c r="BY34" s="53"/>
      <c r="BZ34" s="12">
        <f>SUM(IF(CLASSIFICHE!$O$19=CA34,TRUE,FALSE),BZ33)</f>
        <v>0</v>
      </c>
      <c r="CA34" s="31" t="str">
        <f>IFERROR(INDEX(generale!$A$5:$I$1002,CLASSIFICHE!$Z33,5),"")</f>
        <v>A.S.D. ATLETICA ENERGIA ROMA</v>
      </c>
      <c r="CB34" s="13">
        <f>IFERROR(INDEX(generale!$A$5:$I$1002,CLASSIFICHE!$Z33,7),"")</f>
        <v>2.8495370370370369E-2</v>
      </c>
      <c r="CC34" s="15"/>
      <c r="CD34" s="13"/>
      <c r="CE34" s="12">
        <f>SUM(IF(CLASSIFICHE!$O$20=CF34,TRUE,FALSE),CE33)</f>
        <v>0</v>
      </c>
      <c r="CF34" s="31" t="str">
        <f>IFERROR(INDEX(generale!$A$5:$I$1002,CLASSIFICHE!$Z33,5),"")</f>
        <v>A.S.D. ATLETICA ENERGIA ROMA</v>
      </c>
      <c r="CG34" s="13">
        <f>IFERROR(INDEX(generale!$A$5:$I$1002,CLASSIFICHE!$Z33,7),"")</f>
        <v>2.8495370370370369E-2</v>
      </c>
      <c r="CH34" s="15"/>
      <c r="CI34" s="13"/>
      <c r="CJ34" s="12">
        <f>SUM(IF(CLASSIFICHE!$O$21=CK34,TRUE,FALSE),CJ33)</f>
        <v>0</v>
      </c>
      <c r="CK34" s="31" t="str">
        <f>IFERROR(INDEX(generale!$A$5:$I$1002,CLASSIFICHE!$Z33,5),"")</f>
        <v>A.S.D. ATLETICA ENERGIA ROMA</v>
      </c>
      <c r="CL34" s="13">
        <f>IFERROR(INDEX(generale!$A$5:$I$1002,CLASSIFICHE!$Z33,7),"")</f>
        <v>2.8495370370370369E-2</v>
      </c>
      <c r="CM34" s="15"/>
      <c r="CN34" s="13"/>
      <c r="CO34" s="12">
        <f>SUM(IF(CLASSIFICHE!$O$22=CP34,TRUE,FALSE),CO33)</f>
        <v>0</v>
      </c>
      <c r="CP34" s="31" t="str">
        <f>IFERROR(INDEX(generale!$A$5:$I$1002,CLASSIFICHE!$Z33,5),"")</f>
        <v>A.S.D. ATLETICA ENERGIA ROMA</v>
      </c>
      <c r="CQ34" s="13">
        <f>IFERROR(INDEX(generale!$A$5:$I$1002,CLASSIFICHE!$Z33,7),"")</f>
        <v>2.8495370370370369E-2</v>
      </c>
      <c r="CR34" s="15"/>
      <c r="CS34" s="13"/>
      <c r="CT34" s="12">
        <f>SUM(IF(CLASSIFICHE!$O$23=CU34,TRUE,FALSE),CT33)</f>
        <v>0</v>
      </c>
      <c r="CU34" s="31" t="str">
        <f>IFERROR(INDEX(generale!$A$5:$I$1002,CLASSIFICHE!$Z33,5),"")</f>
        <v>A.S.D. ATLETICA ENERGIA ROMA</v>
      </c>
      <c r="CV34" s="13">
        <f>IFERROR(INDEX(generale!$A$5:$I$1002,CLASSIFICHE!$Z33,7),"")</f>
        <v>2.8495370370370369E-2</v>
      </c>
      <c r="CW34" s="15"/>
      <c r="CX34" s="13"/>
      <c r="CY34" s="12">
        <f>SUM(IF(CLASSIFICHE!$O$24=CZ34,TRUE,FALSE),CY33)</f>
        <v>0</v>
      </c>
      <c r="CZ34" s="31" t="str">
        <f>IFERROR(INDEX(generale!$A$5:$I$1002,CLASSIFICHE!$Z33,5),"")</f>
        <v>A.S.D. ATLETICA ENERGIA ROMA</v>
      </c>
      <c r="DA34" s="13">
        <f>IFERROR(INDEX(generale!$A$5:$I$1002,CLASSIFICHE!$Z33,7),"")</f>
        <v>2.8495370370370369E-2</v>
      </c>
      <c r="DB34" s="15"/>
      <c r="DC34" s="13"/>
      <c r="DD34" s="12">
        <f>SUM(IF(CLASSIFICHE!$O$25=DE34,TRUE,FALSE),DD33)</f>
        <v>0</v>
      </c>
      <c r="DE34" s="31" t="str">
        <f>IFERROR(INDEX(generale!$A$5:$I$1002,CLASSIFICHE!$Z33,5),"")</f>
        <v>A.S.D. ATLETICA ENERGIA ROMA</v>
      </c>
      <c r="DF34" s="13">
        <f>IFERROR(INDEX(generale!$A$5:$I$1002,CLASSIFICHE!$Z33,7),"")</f>
        <v>2.8495370370370369E-2</v>
      </c>
      <c r="DG34" s="15"/>
      <c r="DH34" s="13"/>
    </row>
    <row r="35" spans="1:112">
      <c r="C35" s="63">
        <f>SUM(IF(CLASSIFICHE!$O$4=D35,TRUE,FALSE),C34)</f>
        <v>2</v>
      </c>
      <c r="D35" s="31" t="str">
        <f>IFERROR(INDEX(generale!$A$5:$I$1002,CLASSIFICHE!$Z34,5),"")</f>
        <v>ATL. 90 TARQUINIA</v>
      </c>
      <c r="E35" s="13">
        <f>IFERROR(INDEX(generale!$A$5:$I$1002,CLASSIFICHE!$Z34,7),"")</f>
        <v>2.8530092592592593E-2</v>
      </c>
      <c r="F35" s="68"/>
      <c r="G35" s="65"/>
      <c r="H35" s="12">
        <f>SUM(IF(CLASSIFICHE!$O$5=I35,TRUE,FALSE),H34)</f>
        <v>0</v>
      </c>
      <c r="I35" s="31" t="str">
        <f>IFERROR(INDEX(generale!$A$5:$I$1002,CLASSIFICHE!$Z34,5),"")</f>
        <v>ATL. 90 TARQUINIA</v>
      </c>
      <c r="J35" s="13">
        <f>IFERROR(INDEX(generale!$A$5:$I$1002,CLASSIFICHE!$Z34,7),"")</f>
        <v>2.8530092592592593E-2</v>
      </c>
      <c r="K35" s="15"/>
      <c r="L35" s="12"/>
      <c r="M35" s="12">
        <f>SUM(IF(CLASSIFICHE!$O$6=N35,TRUE,FALSE),M34)</f>
        <v>3</v>
      </c>
      <c r="N35" s="31" t="str">
        <f>IFERROR(INDEX(generale!$A$5:$I$1002,CLASSIFICHE!$Z34,5),"")</f>
        <v>ATL. 90 TARQUINIA</v>
      </c>
      <c r="O35" s="13">
        <f>IFERROR(INDEX(generale!$A$5:$I$1002,CLASSIFICHE!$Z34,7),"")</f>
        <v>2.8530092592592593E-2</v>
      </c>
      <c r="P35" s="14"/>
      <c r="Q35" s="13"/>
      <c r="R35" s="12">
        <f>SUM(IF(CLASSIFICHE!$O$7=S35,TRUE,FALSE),R34)</f>
        <v>2</v>
      </c>
      <c r="S35" s="31" t="str">
        <f>IFERROR(INDEX(generale!$A$5:$I$1002,CLASSIFICHE!$Z34,5),"")</f>
        <v>ATL. 90 TARQUINIA</v>
      </c>
      <c r="T35" s="13">
        <f>IFERROR(INDEX(generale!$A$5:$I$1002,CLASSIFICHE!$Z34,7),"")</f>
        <v>2.8530092592592593E-2</v>
      </c>
      <c r="U35" s="14"/>
      <c r="V35" s="13"/>
      <c r="W35" s="12">
        <f>SUM(IF(CLASSIFICHE!$O$8=X35,TRUE,FALSE),W34)</f>
        <v>0</v>
      </c>
      <c r="X35" s="31" t="str">
        <f>IFERROR(INDEX(generale!$A$5:$I$1002,CLASSIFICHE!$Z34,5),"")</f>
        <v>ATL. 90 TARQUINIA</v>
      </c>
      <c r="Y35" s="13">
        <f>IFERROR(INDEX(generale!$A$5:$I$1002,CLASSIFICHE!$Z34,7),"")</f>
        <v>2.8530092592592593E-2</v>
      </c>
      <c r="Z35" s="14"/>
      <c r="AA35" s="13"/>
      <c r="AB35" s="12">
        <f>SUM(IF(CLASSIFICHE!$O$9=AC35,TRUE,FALSE),AB34)</f>
        <v>2</v>
      </c>
      <c r="AC35" s="31" t="str">
        <f>IFERROR(INDEX(generale!$A$5:$I$1002,CLASSIFICHE!$Z34,5),"")</f>
        <v>ATL. 90 TARQUINIA</v>
      </c>
      <c r="AD35" s="13">
        <f>IFERROR(INDEX(generale!$A$5:$I$1002,CLASSIFICHE!$Z34,7),"")</f>
        <v>2.8530092592592593E-2</v>
      </c>
      <c r="AE35" s="14"/>
      <c r="AF35" s="13"/>
      <c r="AG35" s="12">
        <f>SUM(IF(CLASSIFICHE!$O$10=AH35,TRUE,FALSE),AG34)</f>
        <v>3</v>
      </c>
      <c r="AH35" s="31" t="str">
        <f>IFERROR(INDEX(generale!$A$5:$I$1002,CLASSIFICHE!$Z34,5),"")</f>
        <v>ATL. 90 TARQUINIA</v>
      </c>
      <c r="AI35" s="13">
        <f>IFERROR(INDEX(generale!$A$5:$I$1002,CLASSIFICHE!$Z34,7),"")</f>
        <v>2.8530092592592593E-2</v>
      </c>
      <c r="AJ35" s="14"/>
      <c r="AK35" s="13"/>
      <c r="AL35" s="12">
        <f>SUM(IF(CLASSIFICHE!$O$11=AM35,TRUE,FALSE),AL34)</f>
        <v>0</v>
      </c>
      <c r="AM35" s="31" t="str">
        <f>IFERROR(INDEX(generale!$A$5:$I$1002,CLASSIFICHE!$Z34,5),"")</f>
        <v>ATL. 90 TARQUINIA</v>
      </c>
      <c r="AN35" s="13">
        <f>IFERROR(INDEX(generale!$A$5:$I$1002,CLASSIFICHE!$Z34,7),"")</f>
        <v>2.8530092592592593E-2</v>
      </c>
      <c r="AO35" s="14"/>
      <c r="AP35" s="13"/>
      <c r="AQ35" s="12">
        <f>SUM(IF(CLASSIFICHE!$O$12=AR35,TRUE,FALSE),AQ34)</f>
        <v>0</v>
      </c>
      <c r="AR35" s="31" t="str">
        <f>IFERROR(INDEX(generale!$A$5:$I$1002,CLASSIFICHE!$Z34,5),"")</f>
        <v>ATL. 90 TARQUINIA</v>
      </c>
      <c r="AS35" s="13">
        <f>IFERROR(INDEX(generale!$A$5:$I$1002,CLASSIFICHE!$Z34,7),"")</f>
        <v>2.8530092592592593E-2</v>
      </c>
      <c r="AT35" s="14"/>
      <c r="AU35" s="13"/>
      <c r="AV35" s="12">
        <f>SUM(IF(CLASSIFICHE!$O$13=AW35,TRUE,FALSE),AV34)</f>
        <v>0</v>
      </c>
      <c r="AW35" s="31" t="str">
        <f>IFERROR(INDEX(generale!$A$5:$I$1002,CLASSIFICHE!$Z34,5),"")</f>
        <v>ATL. 90 TARQUINIA</v>
      </c>
      <c r="AX35" s="13">
        <f>IFERROR(INDEX(generale!$A$5:$I$1002,CLASSIFICHE!$Z34,7),"")</f>
        <v>2.8530092592592593E-2</v>
      </c>
      <c r="AY35" s="14"/>
      <c r="AZ35" s="13"/>
      <c r="BA35" s="12">
        <f>SUM(IF(CLASSIFICHE!$O$14=BB35,TRUE,FALSE),BA34)</f>
        <v>0</v>
      </c>
      <c r="BB35" s="31" t="str">
        <f>IFERROR(INDEX(generale!$A$5:$I$1002,CLASSIFICHE!$Z34,5),"")</f>
        <v>ATL. 90 TARQUINIA</v>
      </c>
      <c r="BC35" s="13">
        <f>IFERROR(INDEX(generale!$A$5:$I$1002,CLASSIFICHE!$Z34,7),"")</f>
        <v>2.8530092592592593E-2</v>
      </c>
      <c r="BD35" s="14"/>
      <c r="BE35" s="13"/>
      <c r="BF35" s="12">
        <f>SUM(IF(CLASSIFICHE!$O$15=BG35,TRUE,FALSE),BF34)</f>
        <v>0</v>
      </c>
      <c r="BG35" s="31" t="str">
        <f>IFERROR(INDEX(generale!$A$5:$I$1002,CLASSIFICHE!$Z34,5),"")</f>
        <v>ATL. 90 TARQUINIA</v>
      </c>
      <c r="BH35" s="13">
        <f>IFERROR(INDEX(generale!$A$5:$I$1002,CLASSIFICHE!$Z34,7),"")</f>
        <v>2.8530092592592593E-2</v>
      </c>
      <c r="BI35" s="14"/>
      <c r="BJ35" s="13"/>
      <c r="BK35" s="12">
        <f>SUM(IF(CLASSIFICHE!$O$16=BL35,TRUE,FALSE),BK34)</f>
        <v>0</v>
      </c>
      <c r="BL35" s="31" t="str">
        <f>IFERROR(INDEX(generale!$A$5:$I$1002,CLASSIFICHE!$Z34,5),"")</f>
        <v>ATL. 90 TARQUINIA</v>
      </c>
      <c r="BM35" s="13">
        <f>IFERROR(INDEX(generale!$A$5:$I$1002,CLASSIFICHE!$Z34,7),"")</f>
        <v>2.8530092592592593E-2</v>
      </c>
      <c r="BN35" s="14"/>
      <c r="BO35" s="13"/>
      <c r="BP35" s="12">
        <f>SUM(IF(CLASSIFICHE!$O$17=BQ35,TRUE,FALSE),BP34)</f>
        <v>0</v>
      </c>
      <c r="BQ35" s="31" t="str">
        <f>IFERROR(INDEX(generale!$A$5:$I$1002,CLASSIFICHE!$Z34,5),"")</f>
        <v>ATL. 90 TARQUINIA</v>
      </c>
      <c r="BR35" s="13">
        <f>IFERROR(INDEX(generale!$A$5:$I$1002,CLASSIFICHE!$Z34,7),"")</f>
        <v>2.8530092592592593E-2</v>
      </c>
      <c r="BS35" s="15"/>
      <c r="BT35" s="12"/>
      <c r="BU35" s="12">
        <f>SUM(IF(CLASSIFICHE!$O$18=BV35,TRUE,FALSE),BU34)</f>
        <v>0</v>
      </c>
      <c r="BV35" s="31" t="str">
        <f>IFERROR(INDEX(generale!$A$5:$I$1002,CLASSIFICHE!$Z34,5),"")</f>
        <v>ATL. 90 TARQUINIA</v>
      </c>
      <c r="BW35" s="13">
        <f>IFERROR(INDEX(generale!$A$5:$I$1002,CLASSIFICHE!$Z34,7),"")</f>
        <v>2.8530092592592593E-2</v>
      </c>
      <c r="BX35" s="15"/>
      <c r="BY35" s="12"/>
      <c r="BZ35" s="12">
        <f>SUM(IF(CLASSIFICHE!$O$19=CA35,TRUE,FALSE),BZ34)</f>
        <v>0</v>
      </c>
      <c r="CA35" s="31" t="str">
        <f>IFERROR(INDEX(generale!$A$5:$I$1002,CLASSIFICHE!$Z34,5),"")</f>
        <v>ATL. 90 TARQUINIA</v>
      </c>
      <c r="CB35" s="13">
        <f>IFERROR(INDEX(generale!$A$5:$I$1002,CLASSIFICHE!$Z34,7),"")</f>
        <v>2.8530092592592593E-2</v>
      </c>
      <c r="CC35" s="15"/>
      <c r="CD35" s="13"/>
      <c r="CE35" s="12">
        <f>SUM(IF(CLASSIFICHE!$O$20=CF35,TRUE,FALSE),CE34)</f>
        <v>0</v>
      </c>
      <c r="CF35" s="31" t="str">
        <f>IFERROR(INDEX(generale!$A$5:$I$1002,CLASSIFICHE!$Z34,5),"")</f>
        <v>ATL. 90 TARQUINIA</v>
      </c>
      <c r="CG35" s="13">
        <f>IFERROR(INDEX(generale!$A$5:$I$1002,CLASSIFICHE!$Z34,7),"")</f>
        <v>2.8530092592592593E-2</v>
      </c>
      <c r="CH35" s="15"/>
      <c r="CI35" s="13"/>
      <c r="CJ35" s="12">
        <f>SUM(IF(CLASSIFICHE!$O$21=CK35,TRUE,FALSE),CJ34)</f>
        <v>0</v>
      </c>
      <c r="CK35" s="31" t="str">
        <f>IFERROR(INDEX(generale!$A$5:$I$1002,CLASSIFICHE!$Z34,5),"")</f>
        <v>ATL. 90 TARQUINIA</v>
      </c>
      <c r="CL35" s="13">
        <f>IFERROR(INDEX(generale!$A$5:$I$1002,CLASSIFICHE!$Z34,7),"")</f>
        <v>2.8530092592592593E-2</v>
      </c>
      <c r="CM35" s="15"/>
      <c r="CN35" s="13"/>
      <c r="CO35" s="12">
        <f>SUM(IF(CLASSIFICHE!$O$22=CP35,TRUE,FALSE),CO34)</f>
        <v>0</v>
      </c>
      <c r="CP35" s="31" t="str">
        <f>IFERROR(INDEX(generale!$A$5:$I$1002,CLASSIFICHE!$Z34,5),"")</f>
        <v>ATL. 90 TARQUINIA</v>
      </c>
      <c r="CQ35" s="13">
        <f>IFERROR(INDEX(generale!$A$5:$I$1002,CLASSIFICHE!$Z34,7),"")</f>
        <v>2.8530092592592593E-2</v>
      </c>
      <c r="CR35" s="15"/>
      <c r="CS35" s="13"/>
      <c r="CT35" s="12">
        <f>SUM(IF(CLASSIFICHE!$O$23=CU35,TRUE,FALSE),CT34)</f>
        <v>0</v>
      </c>
      <c r="CU35" s="31" t="str">
        <f>IFERROR(INDEX(generale!$A$5:$I$1002,CLASSIFICHE!$Z34,5),"")</f>
        <v>ATL. 90 TARQUINIA</v>
      </c>
      <c r="CV35" s="13">
        <f>IFERROR(INDEX(generale!$A$5:$I$1002,CLASSIFICHE!$Z34,7),"")</f>
        <v>2.8530092592592593E-2</v>
      </c>
      <c r="CW35" s="15"/>
      <c r="CX35" s="13"/>
      <c r="CY35" s="12">
        <f>SUM(IF(CLASSIFICHE!$O$24=CZ35,TRUE,FALSE),CY34)</f>
        <v>0</v>
      </c>
      <c r="CZ35" s="31" t="str">
        <f>IFERROR(INDEX(generale!$A$5:$I$1002,CLASSIFICHE!$Z34,5),"")</f>
        <v>ATL. 90 TARQUINIA</v>
      </c>
      <c r="DA35" s="13">
        <f>IFERROR(INDEX(generale!$A$5:$I$1002,CLASSIFICHE!$Z34,7),"")</f>
        <v>2.8530092592592593E-2</v>
      </c>
      <c r="DB35" s="15"/>
      <c r="DC35" s="13"/>
      <c r="DD35" s="12">
        <f>SUM(IF(CLASSIFICHE!$O$25=DE35,TRUE,FALSE),DD34)</f>
        <v>0</v>
      </c>
      <c r="DE35" s="31" t="str">
        <f>IFERROR(INDEX(generale!$A$5:$I$1002,CLASSIFICHE!$Z34,5),"")</f>
        <v>ATL. 90 TARQUINIA</v>
      </c>
      <c r="DF35" s="13">
        <f>IFERROR(INDEX(generale!$A$5:$I$1002,CLASSIFICHE!$Z34,7),"")</f>
        <v>2.8530092592592593E-2</v>
      </c>
      <c r="DG35" s="15"/>
      <c r="DH35" s="13"/>
    </row>
    <row r="36" spans="1:112">
      <c r="C36" s="63">
        <f>SUM(IF(CLASSIFICHE!$O$4=D36,TRUE,FALSE),C35)</f>
        <v>2</v>
      </c>
      <c r="D36" s="31" t="str">
        <f>IFERROR(INDEX(generale!$A$5:$I$1002,CLASSIFICHE!$Z35,5),"")</f>
        <v>ATLETICA SANTA MARINELLA</v>
      </c>
      <c r="E36" s="13">
        <f>IFERROR(INDEX(generale!$A$5:$I$1002,CLASSIFICHE!$Z35,7),"")</f>
        <v>2.8564814814814817E-2</v>
      </c>
      <c r="F36" s="68"/>
      <c r="G36" s="65"/>
      <c r="H36" s="12">
        <f>SUM(IF(CLASSIFICHE!$O$5=I36,TRUE,FALSE),H35)</f>
        <v>0</v>
      </c>
      <c r="I36" s="31" t="str">
        <f>IFERROR(INDEX(generale!$A$5:$I$1002,CLASSIFICHE!$Z35,5),"")</f>
        <v>ATLETICA SANTA MARINELLA</v>
      </c>
      <c r="J36" s="13">
        <f>IFERROR(INDEX(generale!$A$5:$I$1002,CLASSIFICHE!$Z35,7),"")</f>
        <v>2.8564814814814817E-2</v>
      </c>
      <c r="K36" s="15"/>
      <c r="L36" s="12"/>
      <c r="M36" s="12">
        <f>SUM(IF(CLASSIFICHE!$O$6=N36,TRUE,FALSE),M35)</f>
        <v>3</v>
      </c>
      <c r="N36" s="31" t="str">
        <f>IFERROR(INDEX(generale!$A$5:$I$1002,CLASSIFICHE!$Z35,5),"")</f>
        <v>ATLETICA SANTA MARINELLA</v>
      </c>
      <c r="O36" s="13">
        <f>IFERROR(INDEX(generale!$A$5:$I$1002,CLASSIFICHE!$Z35,7),"")</f>
        <v>2.8564814814814817E-2</v>
      </c>
      <c r="P36" s="14"/>
      <c r="Q36" s="13"/>
      <c r="R36" s="12">
        <f>SUM(IF(CLASSIFICHE!$O$7=S36,TRUE,FALSE),R35)</f>
        <v>2</v>
      </c>
      <c r="S36" s="31" t="str">
        <f>IFERROR(INDEX(generale!$A$5:$I$1002,CLASSIFICHE!$Z35,5),"")</f>
        <v>ATLETICA SANTA MARINELLA</v>
      </c>
      <c r="T36" s="13">
        <f>IFERROR(INDEX(generale!$A$5:$I$1002,CLASSIFICHE!$Z35,7),"")</f>
        <v>2.8564814814814817E-2</v>
      </c>
      <c r="U36" s="14"/>
      <c r="V36" s="13"/>
      <c r="W36" s="12">
        <f>SUM(IF(CLASSIFICHE!$O$8=X36,TRUE,FALSE),W35)</f>
        <v>0</v>
      </c>
      <c r="X36" s="31" t="str">
        <f>IFERROR(INDEX(generale!$A$5:$I$1002,CLASSIFICHE!$Z35,5),"")</f>
        <v>ATLETICA SANTA MARINELLA</v>
      </c>
      <c r="Y36" s="13">
        <f>IFERROR(INDEX(generale!$A$5:$I$1002,CLASSIFICHE!$Z35,7),"")</f>
        <v>2.8564814814814817E-2</v>
      </c>
      <c r="Z36" s="14"/>
      <c r="AA36" s="13"/>
      <c r="AB36" s="12">
        <f>SUM(IF(CLASSIFICHE!$O$9=AC36,TRUE,FALSE),AB35)</f>
        <v>2</v>
      </c>
      <c r="AC36" s="31" t="str">
        <f>IFERROR(INDEX(generale!$A$5:$I$1002,CLASSIFICHE!$Z35,5),"")</f>
        <v>ATLETICA SANTA MARINELLA</v>
      </c>
      <c r="AD36" s="13">
        <f>IFERROR(INDEX(generale!$A$5:$I$1002,CLASSIFICHE!$Z35,7),"")</f>
        <v>2.8564814814814817E-2</v>
      </c>
      <c r="AE36" s="14"/>
      <c r="AF36" s="13"/>
      <c r="AG36" s="12">
        <f>SUM(IF(CLASSIFICHE!$O$10=AH36,TRUE,FALSE),AG35)</f>
        <v>3</v>
      </c>
      <c r="AH36" s="31" t="str">
        <f>IFERROR(INDEX(generale!$A$5:$I$1002,CLASSIFICHE!$Z35,5),"")</f>
        <v>ATLETICA SANTA MARINELLA</v>
      </c>
      <c r="AI36" s="13">
        <f>IFERROR(INDEX(generale!$A$5:$I$1002,CLASSIFICHE!$Z35,7),"")</f>
        <v>2.8564814814814817E-2</v>
      </c>
      <c r="AJ36" s="14"/>
      <c r="AK36" s="13"/>
      <c r="AL36" s="12">
        <f>SUM(IF(CLASSIFICHE!$O$11=AM36,TRUE,FALSE),AL35)</f>
        <v>0</v>
      </c>
      <c r="AM36" s="31" t="str">
        <f>IFERROR(INDEX(generale!$A$5:$I$1002,CLASSIFICHE!$Z35,5),"")</f>
        <v>ATLETICA SANTA MARINELLA</v>
      </c>
      <c r="AN36" s="13">
        <f>IFERROR(INDEX(generale!$A$5:$I$1002,CLASSIFICHE!$Z35,7),"")</f>
        <v>2.8564814814814817E-2</v>
      </c>
      <c r="AO36" s="14"/>
      <c r="AP36" s="13"/>
      <c r="AQ36" s="12">
        <f>SUM(IF(CLASSIFICHE!$O$12=AR36,TRUE,FALSE),AQ35)</f>
        <v>0</v>
      </c>
      <c r="AR36" s="31" t="str">
        <f>IFERROR(INDEX(generale!$A$5:$I$1002,CLASSIFICHE!$Z35,5),"")</f>
        <v>ATLETICA SANTA MARINELLA</v>
      </c>
      <c r="AS36" s="13">
        <f>IFERROR(INDEX(generale!$A$5:$I$1002,CLASSIFICHE!$Z35,7),"")</f>
        <v>2.8564814814814817E-2</v>
      </c>
      <c r="AT36" s="14"/>
      <c r="AU36" s="13"/>
      <c r="AV36" s="12">
        <f>SUM(IF(CLASSIFICHE!$O$13=AW36,TRUE,FALSE),AV35)</f>
        <v>0</v>
      </c>
      <c r="AW36" s="31" t="str">
        <f>IFERROR(INDEX(generale!$A$5:$I$1002,CLASSIFICHE!$Z35,5),"")</f>
        <v>ATLETICA SANTA MARINELLA</v>
      </c>
      <c r="AX36" s="13">
        <f>IFERROR(INDEX(generale!$A$5:$I$1002,CLASSIFICHE!$Z35,7),"")</f>
        <v>2.8564814814814817E-2</v>
      </c>
      <c r="AY36" s="14"/>
      <c r="AZ36" s="13"/>
      <c r="BA36" s="12">
        <f>SUM(IF(CLASSIFICHE!$O$14=BB36,TRUE,FALSE),BA35)</f>
        <v>0</v>
      </c>
      <c r="BB36" s="31" t="str">
        <f>IFERROR(INDEX(generale!$A$5:$I$1002,CLASSIFICHE!$Z35,5),"")</f>
        <v>ATLETICA SANTA MARINELLA</v>
      </c>
      <c r="BC36" s="13">
        <f>IFERROR(INDEX(generale!$A$5:$I$1002,CLASSIFICHE!$Z35,7),"")</f>
        <v>2.8564814814814817E-2</v>
      </c>
      <c r="BD36" s="14"/>
      <c r="BE36" s="13"/>
      <c r="BF36" s="12">
        <f>SUM(IF(CLASSIFICHE!$O$15=BG36,TRUE,FALSE),BF35)</f>
        <v>0</v>
      </c>
      <c r="BG36" s="31" t="str">
        <f>IFERROR(INDEX(generale!$A$5:$I$1002,CLASSIFICHE!$Z35,5),"")</f>
        <v>ATLETICA SANTA MARINELLA</v>
      </c>
      <c r="BH36" s="13">
        <f>IFERROR(INDEX(generale!$A$5:$I$1002,CLASSIFICHE!$Z35,7),"")</f>
        <v>2.8564814814814817E-2</v>
      </c>
      <c r="BI36" s="14"/>
      <c r="BJ36" s="13"/>
      <c r="BK36" s="12">
        <f>SUM(IF(CLASSIFICHE!$O$16=BL36,TRUE,FALSE),BK35)</f>
        <v>0</v>
      </c>
      <c r="BL36" s="31" t="str">
        <f>IFERROR(INDEX(generale!$A$5:$I$1002,CLASSIFICHE!$Z35,5),"")</f>
        <v>ATLETICA SANTA MARINELLA</v>
      </c>
      <c r="BM36" s="13">
        <f>IFERROR(INDEX(generale!$A$5:$I$1002,CLASSIFICHE!$Z35,7),"")</f>
        <v>2.8564814814814817E-2</v>
      </c>
      <c r="BN36" s="14"/>
      <c r="BO36" s="13"/>
      <c r="BP36" s="12">
        <f>SUM(IF(CLASSIFICHE!$O$17=BQ36,TRUE,FALSE),BP35)</f>
        <v>0</v>
      </c>
      <c r="BQ36" s="31" t="str">
        <f>IFERROR(INDEX(generale!$A$5:$I$1002,CLASSIFICHE!$Z35,5),"")</f>
        <v>ATLETICA SANTA MARINELLA</v>
      </c>
      <c r="BR36" s="13">
        <f>IFERROR(INDEX(generale!$A$5:$I$1002,CLASSIFICHE!$Z35,7),"")</f>
        <v>2.8564814814814817E-2</v>
      </c>
      <c r="BS36" s="15"/>
      <c r="BT36" s="12"/>
      <c r="BU36" s="12">
        <f>SUM(IF(CLASSIFICHE!$O$18=BV36,TRUE,FALSE),BU35)</f>
        <v>0</v>
      </c>
      <c r="BV36" s="31" t="str">
        <f>IFERROR(INDEX(generale!$A$5:$I$1002,CLASSIFICHE!$Z35,5),"")</f>
        <v>ATLETICA SANTA MARINELLA</v>
      </c>
      <c r="BW36" s="13">
        <f>IFERROR(INDEX(generale!$A$5:$I$1002,CLASSIFICHE!$Z35,7),"")</f>
        <v>2.8564814814814817E-2</v>
      </c>
      <c r="BX36" s="15"/>
      <c r="BY36" s="12"/>
      <c r="BZ36" s="12">
        <f>SUM(IF(CLASSIFICHE!$O$19=CA36,TRUE,FALSE),BZ35)</f>
        <v>0</v>
      </c>
      <c r="CA36" s="31" t="str">
        <f>IFERROR(INDEX(generale!$A$5:$I$1002,CLASSIFICHE!$Z35,5),"")</f>
        <v>ATLETICA SANTA MARINELLA</v>
      </c>
      <c r="CB36" s="13">
        <f>IFERROR(INDEX(generale!$A$5:$I$1002,CLASSIFICHE!$Z35,7),"")</f>
        <v>2.8564814814814817E-2</v>
      </c>
      <c r="CC36" s="15"/>
      <c r="CD36" s="13"/>
      <c r="CE36" s="12">
        <f>SUM(IF(CLASSIFICHE!$O$20=CF36,TRUE,FALSE),CE35)</f>
        <v>0</v>
      </c>
      <c r="CF36" s="31" t="str">
        <f>IFERROR(INDEX(generale!$A$5:$I$1002,CLASSIFICHE!$Z35,5),"")</f>
        <v>ATLETICA SANTA MARINELLA</v>
      </c>
      <c r="CG36" s="13">
        <f>IFERROR(INDEX(generale!$A$5:$I$1002,CLASSIFICHE!$Z35,7),"")</f>
        <v>2.8564814814814817E-2</v>
      </c>
      <c r="CH36" s="15"/>
      <c r="CI36" s="13"/>
      <c r="CJ36" s="12">
        <f>SUM(IF(CLASSIFICHE!$O$21=CK36,TRUE,FALSE),CJ35)</f>
        <v>0</v>
      </c>
      <c r="CK36" s="31" t="str">
        <f>IFERROR(INDEX(generale!$A$5:$I$1002,CLASSIFICHE!$Z35,5),"")</f>
        <v>ATLETICA SANTA MARINELLA</v>
      </c>
      <c r="CL36" s="13">
        <f>IFERROR(INDEX(generale!$A$5:$I$1002,CLASSIFICHE!$Z35,7),"")</f>
        <v>2.8564814814814817E-2</v>
      </c>
      <c r="CM36" s="15"/>
      <c r="CN36" s="13"/>
      <c r="CO36" s="12">
        <f>SUM(IF(CLASSIFICHE!$O$22=CP36,TRUE,FALSE),CO35)</f>
        <v>0</v>
      </c>
      <c r="CP36" s="31" t="str">
        <f>IFERROR(INDEX(generale!$A$5:$I$1002,CLASSIFICHE!$Z35,5),"")</f>
        <v>ATLETICA SANTA MARINELLA</v>
      </c>
      <c r="CQ36" s="13">
        <f>IFERROR(INDEX(generale!$A$5:$I$1002,CLASSIFICHE!$Z35,7),"")</f>
        <v>2.8564814814814817E-2</v>
      </c>
      <c r="CR36" s="15"/>
      <c r="CS36" s="13"/>
      <c r="CT36" s="12">
        <f>SUM(IF(CLASSIFICHE!$O$23=CU36,TRUE,FALSE),CT35)</f>
        <v>0</v>
      </c>
      <c r="CU36" s="31" t="str">
        <f>IFERROR(INDEX(generale!$A$5:$I$1002,CLASSIFICHE!$Z35,5),"")</f>
        <v>ATLETICA SANTA MARINELLA</v>
      </c>
      <c r="CV36" s="13">
        <f>IFERROR(INDEX(generale!$A$5:$I$1002,CLASSIFICHE!$Z35,7),"")</f>
        <v>2.8564814814814817E-2</v>
      </c>
      <c r="CW36" s="15"/>
      <c r="CX36" s="13"/>
      <c r="CY36" s="12">
        <f>SUM(IF(CLASSIFICHE!$O$24=CZ36,TRUE,FALSE),CY35)</f>
        <v>0</v>
      </c>
      <c r="CZ36" s="31" t="str">
        <f>IFERROR(INDEX(generale!$A$5:$I$1002,CLASSIFICHE!$Z35,5),"")</f>
        <v>ATLETICA SANTA MARINELLA</v>
      </c>
      <c r="DA36" s="13">
        <f>IFERROR(INDEX(generale!$A$5:$I$1002,CLASSIFICHE!$Z35,7),"")</f>
        <v>2.8564814814814817E-2</v>
      </c>
      <c r="DB36" s="15"/>
      <c r="DC36" s="13"/>
      <c r="DD36" s="12">
        <f>SUM(IF(CLASSIFICHE!$O$25=DE36,TRUE,FALSE),DD35)</f>
        <v>0</v>
      </c>
      <c r="DE36" s="31" t="str">
        <f>IFERROR(INDEX(generale!$A$5:$I$1002,CLASSIFICHE!$Z35,5),"")</f>
        <v>ATLETICA SANTA MARINELLA</v>
      </c>
      <c r="DF36" s="13">
        <f>IFERROR(INDEX(generale!$A$5:$I$1002,CLASSIFICHE!$Z35,7),"")</f>
        <v>2.8564814814814817E-2</v>
      </c>
      <c r="DG36" s="15"/>
      <c r="DH36" s="13"/>
    </row>
    <row r="37" spans="1:112">
      <c r="C37" s="63">
        <f>SUM(IF(CLASSIFICHE!$O$4=D37,TRUE,FALSE),C36)</f>
        <v>2</v>
      </c>
      <c r="D37" s="31" t="str">
        <f>IFERROR(INDEX(generale!$A$5:$I$1002,CLASSIFICHE!$Z36,5),"")</f>
        <v>LIBERTAS ORVIETO</v>
      </c>
      <c r="E37" s="13">
        <f>IFERROR(INDEX(generale!$A$5:$I$1002,CLASSIFICHE!$Z36,7),"")</f>
        <v>2.8773148148148145E-2</v>
      </c>
      <c r="F37" s="68"/>
      <c r="G37" s="65"/>
      <c r="H37" s="12">
        <f>SUM(IF(CLASSIFICHE!$O$5=I37,TRUE,FALSE),H36)</f>
        <v>0</v>
      </c>
      <c r="I37" s="31" t="str">
        <f>IFERROR(INDEX(generale!$A$5:$I$1002,CLASSIFICHE!$Z36,5),"")</f>
        <v>LIBERTAS ORVIETO</v>
      </c>
      <c r="J37" s="13">
        <f>IFERROR(INDEX(generale!$A$5:$I$1002,CLASSIFICHE!$Z36,7),"")</f>
        <v>2.8773148148148145E-2</v>
      </c>
      <c r="K37" s="15"/>
      <c r="L37" s="12"/>
      <c r="M37" s="12">
        <f>SUM(IF(CLASSIFICHE!$O$6=N37,TRUE,FALSE),M36)</f>
        <v>3</v>
      </c>
      <c r="N37" s="31" t="str">
        <f>IFERROR(INDEX(generale!$A$5:$I$1002,CLASSIFICHE!$Z36,5),"")</f>
        <v>LIBERTAS ORVIETO</v>
      </c>
      <c r="O37" s="13">
        <f>IFERROR(INDEX(generale!$A$5:$I$1002,CLASSIFICHE!$Z36,7),"")</f>
        <v>2.8773148148148145E-2</v>
      </c>
      <c r="P37" s="14"/>
      <c r="Q37" s="13"/>
      <c r="R37" s="12">
        <f>SUM(IF(CLASSIFICHE!$O$7=S37,TRUE,FALSE),R36)</f>
        <v>3</v>
      </c>
      <c r="S37" s="31" t="str">
        <f>IFERROR(INDEX(generale!$A$5:$I$1002,CLASSIFICHE!$Z36,5),"")</f>
        <v>LIBERTAS ORVIETO</v>
      </c>
      <c r="T37" s="13">
        <f>IFERROR(INDEX(generale!$A$5:$I$1002,CLASSIFICHE!$Z36,7),"")</f>
        <v>2.8773148148148145E-2</v>
      </c>
      <c r="U37" s="14"/>
      <c r="V37" s="13"/>
      <c r="W37" s="12">
        <f>SUM(IF(CLASSIFICHE!$O$8=X37,TRUE,FALSE),W36)</f>
        <v>0</v>
      </c>
      <c r="X37" s="31" t="str">
        <f>IFERROR(INDEX(generale!$A$5:$I$1002,CLASSIFICHE!$Z36,5),"")</f>
        <v>LIBERTAS ORVIETO</v>
      </c>
      <c r="Y37" s="13">
        <f>IFERROR(INDEX(generale!$A$5:$I$1002,CLASSIFICHE!$Z36,7),"")</f>
        <v>2.8773148148148145E-2</v>
      </c>
      <c r="Z37" s="14"/>
      <c r="AA37" s="13"/>
      <c r="AB37" s="12">
        <f>SUM(IF(CLASSIFICHE!$O$9=AC37,TRUE,FALSE),AB36)</f>
        <v>2</v>
      </c>
      <c r="AC37" s="31" t="str">
        <f>IFERROR(INDEX(generale!$A$5:$I$1002,CLASSIFICHE!$Z36,5),"")</f>
        <v>LIBERTAS ORVIETO</v>
      </c>
      <c r="AD37" s="13">
        <f>IFERROR(INDEX(generale!$A$5:$I$1002,CLASSIFICHE!$Z36,7),"")</f>
        <v>2.8773148148148145E-2</v>
      </c>
      <c r="AE37" s="14"/>
      <c r="AF37" s="13"/>
      <c r="AG37" s="12">
        <f>SUM(IF(CLASSIFICHE!$O$10=AH37,TRUE,FALSE),AG36)</f>
        <v>3</v>
      </c>
      <c r="AH37" s="31" t="str">
        <f>IFERROR(INDEX(generale!$A$5:$I$1002,CLASSIFICHE!$Z36,5),"")</f>
        <v>LIBERTAS ORVIETO</v>
      </c>
      <c r="AI37" s="13">
        <f>IFERROR(INDEX(generale!$A$5:$I$1002,CLASSIFICHE!$Z36,7),"")</f>
        <v>2.8773148148148145E-2</v>
      </c>
      <c r="AJ37" s="14"/>
      <c r="AK37" s="13"/>
      <c r="AL37" s="12">
        <f>SUM(IF(CLASSIFICHE!$O$11=AM37,TRUE,FALSE),AL36)</f>
        <v>0</v>
      </c>
      <c r="AM37" s="31" t="str">
        <f>IFERROR(INDEX(generale!$A$5:$I$1002,CLASSIFICHE!$Z36,5),"")</f>
        <v>LIBERTAS ORVIETO</v>
      </c>
      <c r="AN37" s="13">
        <f>IFERROR(INDEX(generale!$A$5:$I$1002,CLASSIFICHE!$Z36,7),"")</f>
        <v>2.8773148148148145E-2</v>
      </c>
      <c r="AO37" s="14"/>
      <c r="AP37" s="13"/>
      <c r="AQ37" s="12">
        <f>SUM(IF(CLASSIFICHE!$O$12=AR37,TRUE,FALSE),AQ36)</f>
        <v>0</v>
      </c>
      <c r="AR37" s="31" t="str">
        <f>IFERROR(INDEX(generale!$A$5:$I$1002,CLASSIFICHE!$Z36,5),"")</f>
        <v>LIBERTAS ORVIETO</v>
      </c>
      <c r="AS37" s="13">
        <f>IFERROR(INDEX(generale!$A$5:$I$1002,CLASSIFICHE!$Z36,7),"")</f>
        <v>2.8773148148148145E-2</v>
      </c>
      <c r="AT37" s="14"/>
      <c r="AU37" s="13"/>
      <c r="AV37" s="12">
        <f>SUM(IF(CLASSIFICHE!$O$13=AW37,TRUE,FALSE),AV36)</f>
        <v>0</v>
      </c>
      <c r="AW37" s="31" t="str">
        <f>IFERROR(INDEX(generale!$A$5:$I$1002,CLASSIFICHE!$Z36,5),"")</f>
        <v>LIBERTAS ORVIETO</v>
      </c>
      <c r="AX37" s="13">
        <f>IFERROR(INDEX(generale!$A$5:$I$1002,CLASSIFICHE!$Z36,7),"")</f>
        <v>2.8773148148148145E-2</v>
      </c>
      <c r="AY37" s="14"/>
      <c r="AZ37" s="13"/>
      <c r="BA37" s="12">
        <f>SUM(IF(CLASSIFICHE!$O$14=BB37,TRUE,FALSE),BA36)</f>
        <v>0</v>
      </c>
      <c r="BB37" s="31" t="str">
        <f>IFERROR(INDEX(generale!$A$5:$I$1002,CLASSIFICHE!$Z36,5),"")</f>
        <v>LIBERTAS ORVIETO</v>
      </c>
      <c r="BC37" s="13">
        <f>IFERROR(INDEX(generale!$A$5:$I$1002,CLASSIFICHE!$Z36,7),"")</f>
        <v>2.8773148148148145E-2</v>
      </c>
      <c r="BD37" s="14"/>
      <c r="BE37" s="13"/>
      <c r="BF37" s="12">
        <f>SUM(IF(CLASSIFICHE!$O$15=BG37,TRUE,FALSE),BF36)</f>
        <v>0</v>
      </c>
      <c r="BG37" s="31" t="str">
        <f>IFERROR(INDEX(generale!$A$5:$I$1002,CLASSIFICHE!$Z36,5),"")</f>
        <v>LIBERTAS ORVIETO</v>
      </c>
      <c r="BH37" s="13">
        <f>IFERROR(INDEX(generale!$A$5:$I$1002,CLASSIFICHE!$Z36,7),"")</f>
        <v>2.8773148148148145E-2</v>
      </c>
      <c r="BI37" s="14"/>
      <c r="BJ37" s="13"/>
      <c r="BK37" s="12">
        <f>SUM(IF(CLASSIFICHE!$O$16=BL37,TRUE,FALSE),BK36)</f>
        <v>0</v>
      </c>
      <c r="BL37" s="31" t="str">
        <f>IFERROR(INDEX(generale!$A$5:$I$1002,CLASSIFICHE!$Z36,5),"")</f>
        <v>LIBERTAS ORVIETO</v>
      </c>
      <c r="BM37" s="13">
        <f>IFERROR(INDEX(generale!$A$5:$I$1002,CLASSIFICHE!$Z36,7),"")</f>
        <v>2.8773148148148145E-2</v>
      </c>
      <c r="BN37" s="14"/>
      <c r="BO37" s="13"/>
      <c r="BP37" s="12">
        <f>SUM(IF(CLASSIFICHE!$O$17=BQ37,TRUE,FALSE),BP36)</f>
        <v>0</v>
      </c>
      <c r="BQ37" s="31" t="str">
        <f>IFERROR(INDEX(generale!$A$5:$I$1002,CLASSIFICHE!$Z36,5),"")</f>
        <v>LIBERTAS ORVIETO</v>
      </c>
      <c r="BR37" s="13">
        <f>IFERROR(INDEX(generale!$A$5:$I$1002,CLASSIFICHE!$Z36,7),"")</f>
        <v>2.8773148148148145E-2</v>
      </c>
      <c r="BS37" s="15"/>
      <c r="BT37" s="12"/>
      <c r="BU37" s="12">
        <f>SUM(IF(CLASSIFICHE!$O$18=BV37,TRUE,FALSE),BU36)</f>
        <v>0</v>
      </c>
      <c r="BV37" s="31" t="str">
        <f>IFERROR(INDEX(generale!$A$5:$I$1002,CLASSIFICHE!$Z36,5),"")</f>
        <v>LIBERTAS ORVIETO</v>
      </c>
      <c r="BW37" s="13">
        <f>IFERROR(INDEX(generale!$A$5:$I$1002,CLASSIFICHE!$Z36,7),"")</f>
        <v>2.8773148148148145E-2</v>
      </c>
      <c r="BX37" s="15"/>
      <c r="BY37" s="12"/>
      <c r="BZ37" s="12">
        <f>SUM(IF(CLASSIFICHE!$O$19=CA37,TRUE,FALSE),BZ36)</f>
        <v>0</v>
      </c>
      <c r="CA37" s="31" t="str">
        <f>IFERROR(INDEX(generale!$A$5:$I$1002,CLASSIFICHE!$Z36,5),"")</f>
        <v>LIBERTAS ORVIETO</v>
      </c>
      <c r="CB37" s="13">
        <f>IFERROR(INDEX(generale!$A$5:$I$1002,CLASSIFICHE!$Z36,7),"")</f>
        <v>2.8773148148148145E-2</v>
      </c>
      <c r="CC37" s="15"/>
      <c r="CD37" s="13"/>
      <c r="CE37" s="12">
        <f>SUM(IF(CLASSIFICHE!$O$20=CF37,TRUE,FALSE),CE36)</f>
        <v>0</v>
      </c>
      <c r="CF37" s="31" t="str">
        <f>IFERROR(INDEX(generale!$A$5:$I$1002,CLASSIFICHE!$Z36,5),"")</f>
        <v>LIBERTAS ORVIETO</v>
      </c>
      <c r="CG37" s="13">
        <f>IFERROR(INDEX(generale!$A$5:$I$1002,CLASSIFICHE!$Z36,7),"")</f>
        <v>2.8773148148148145E-2</v>
      </c>
      <c r="CH37" s="15"/>
      <c r="CI37" s="13"/>
      <c r="CJ37" s="12">
        <f>SUM(IF(CLASSIFICHE!$O$21=CK37,TRUE,FALSE),CJ36)</f>
        <v>0</v>
      </c>
      <c r="CK37" s="31" t="str">
        <f>IFERROR(INDEX(generale!$A$5:$I$1002,CLASSIFICHE!$Z36,5),"")</f>
        <v>LIBERTAS ORVIETO</v>
      </c>
      <c r="CL37" s="13">
        <f>IFERROR(INDEX(generale!$A$5:$I$1002,CLASSIFICHE!$Z36,7),"")</f>
        <v>2.8773148148148145E-2</v>
      </c>
      <c r="CM37" s="15"/>
      <c r="CN37" s="13"/>
      <c r="CO37" s="12">
        <f>SUM(IF(CLASSIFICHE!$O$22=CP37,TRUE,FALSE),CO36)</f>
        <v>0</v>
      </c>
      <c r="CP37" s="31" t="str">
        <f>IFERROR(INDEX(generale!$A$5:$I$1002,CLASSIFICHE!$Z36,5),"")</f>
        <v>LIBERTAS ORVIETO</v>
      </c>
      <c r="CQ37" s="13">
        <f>IFERROR(INDEX(generale!$A$5:$I$1002,CLASSIFICHE!$Z36,7),"")</f>
        <v>2.8773148148148145E-2</v>
      </c>
      <c r="CR37" s="15"/>
      <c r="CS37" s="13"/>
      <c r="CT37" s="12">
        <f>SUM(IF(CLASSIFICHE!$O$23=CU37,TRUE,FALSE),CT36)</f>
        <v>0</v>
      </c>
      <c r="CU37" s="31" t="str">
        <f>IFERROR(INDEX(generale!$A$5:$I$1002,CLASSIFICHE!$Z36,5),"")</f>
        <v>LIBERTAS ORVIETO</v>
      </c>
      <c r="CV37" s="13">
        <f>IFERROR(INDEX(generale!$A$5:$I$1002,CLASSIFICHE!$Z36,7),"")</f>
        <v>2.8773148148148145E-2</v>
      </c>
      <c r="CW37" s="15"/>
      <c r="CX37" s="13"/>
      <c r="CY37" s="12">
        <f>SUM(IF(CLASSIFICHE!$O$24=CZ37,TRUE,FALSE),CY36)</f>
        <v>0</v>
      </c>
      <c r="CZ37" s="31" t="str">
        <f>IFERROR(INDEX(generale!$A$5:$I$1002,CLASSIFICHE!$Z36,5),"")</f>
        <v>LIBERTAS ORVIETO</v>
      </c>
      <c r="DA37" s="13">
        <f>IFERROR(INDEX(generale!$A$5:$I$1002,CLASSIFICHE!$Z36,7),"")</f>
        <v>2.8773148148148145E-2</v>
      </c>
      <c r="DB37" s="15"/>
      <c r="DC37" s="13"/>
      <c r="DD37" s="12">
        <f>SUM(IF(CLASSIFICHE!$O$25=DE37,TRUE,FALSE),DD36)</f>
        <v>0</v>
      </c>
      <c r="DE37" s="31" t="str">
        <f>IFERROR(INDEX(generale!$A$5:$I$1002,CLASSIFICHE!$Z36,5),"")</f>
        <v>LIBERTAS ORVIETO</v>
      </c>
      <c r="DF37" s="13">
        <f>IFERROR(INDEX(generale!$A$5:$I$1002,CLASSIFICHE!$Z36,7),"")</f>
        <v>2.8773148148148145E-2</v>
      </c>
      <c r="DG37" s="15"/>
      <c r="DH37" s="13"/>
    </row>
    <row r="38" spans="1:112">
      <c r="C38" s="63">
        <f>SUM(IF(CLASSIFICHE!$O$4=D38,TRUE,FALSE),C37)</f>
        <v>2</v>
      </c>
      <c r="D38" s="31">
        <f>IFERROR(INDEX(generale!$A$5:$I$1002,CLASSIFICHE!$Z37,5),"")</f>
        <v>0</v>
      </c>
      <c r="E38" s="13">
        <f>IFERROR(INDEX(generale!$A$5:$I$1002,CLASSIFICHE!$Z37,7),"")</f>
        <v>2.8935185185185185E-2</v>
      </c>
      <c r="F38" s="68"/>
      <c r="G38" s="65"/>
      <c r="H38" s="12">
        <f>SUM(IF(CLASSIFICHE!$O$5=I38,TRUE,FALSE),H37)</f>
        <v>0</v>
      </c>
      <c r="I38" s="31">
        <f>IFERROR(INDEX(generale!$A$5:$I$1002,CLASSIFICHE!$Z37,5),"")</f>
        <v>0</v>
      </c>
      <c r="J38" s="13">
        <f>IFERROR(INDEX(generale!$A$5:$I$1002,CLASSIFICHE!$Z37,7),"")</f>
        <v>2.8935185185185185E-2</v>
      </c>
      <c r="K38" s="15"/>
      <c r="L38" s="12"/>
      <c r="M38" s="12">
        <f>SUM(IF(CLASSIFICHE!$O$6=N38,TRUE,FALSE),M37)</f>
        <v>3</v>
      </c>
      <c r="N38" s="31">
        <f>IFERROR(INDEX(generale!$A$5:$I$1002,CLASSIFICHE!$Z37,5),"")</f>
        <v>0</v>
      </c>
      <c r="O38" s="13">
        <f>IFERROR(INDEX(generale!$A$5:$I$1002,CLASSIFICHE!$Z37,7),"")</f>
        <v>2.8935185185185185E-2</v>
      </c>
      <c r="P38" s="14"/>
      <c r="Q38" s="13"/>
      <c r="R38" s="12">
        <f>SUM(IF(CLASSIFICHE!$O$7=S38,TRUE,FALSE),R37)</f>
        <v>3</v>
      </c>
      <c r="S38" s="31">
        <f>IFERROR(INDEX(generale!$A$5:$I$1002,CLASSIFICHE!$Z37,5),"")</f>
        <v>0</v>
      </c>
      <c r="T38" s="13">
        <f>IFERROR(INDEX(generale!$A$5:$I$1002,CLASSIFICHE!$Z37,7),"")</f>
        <v>2.8935185185185185E-2</v>
      </c>
      <c r="U38" s="14"/>
      <c r="V38" s="13"/>
      <c r="W38" s="12">
        <f>SUM(IF(CLASSIFICHE!$O$8=X38,TRUE,FALSE),W37)</f>
        <v>0</v>
      </c>
      <c r="X38" s="31">
        <f>IFERROR(INDEX(generale!$A$5:$I$1002,CLASSIFICHE!$Z37,5),"")</f>
        <v>0</v>
      </c>
      <c r="Y38" s="13">
        <f>IFERROR(INDEX(generale!$A$5:$I$1002,CLASSIFICHE!$Z37,7),"")</f>
        <v>2.8935185185185185E-2</v>
      </c>
      <c r="Z38" s="14"/>
      <c r="AA38" s="13"/>
      <c r="AB38" s="12">
        <f>SUM(IF(CLASSIFICHE!$O$9=AC38,TRUE,FALSE),AB37)</f>
        <v>2</v>
      </c>
      <c r="AC38" s="31">
        <f>IFERROR(INDEX(generale!$A$5:$I$1002,CLASSIFICHE!$Z37,5),"")</f>
        <v>0</v>
      </c>
      <c r="AD38" s="13">
        <f>IFERROR(INDEX(generale!$A$5:$I$1002,CLASSIFICHE!$Z37,7),"")</f>
        <v>2.8935185185185185E-2</v>
      </c>
      <c r="AE38" s="14"/>
      <c r="AF38" s="13"/>
      <c r="AG38" s="12">
        <f>SUM(IF(CLASSIFICHE!$O$10=AH38,TRUE,FALSE),AG37)</f>
        <v>3</v>
      </c>
      <c r="AH38" s="31">
        <f>IFERROR(INDEX(generale!$A$5:$I$1002,CLASSIFICHE!$Z37,5),"")</f>
        <v>0</v>
      </c>
      <c r="AI38" s="13">
        <f>IFERROR(INDEX(generale!$A$5:$I$1002,CLASSIFICHE!$Z37,7),"")</f>
        <v>2.8935185185185185E-2</v>
      </c>
      <c r="AJ38" s="14"/>
      <c r="AK38" s="13"/>
      <c r="AL38" s="12">
        <f>SUM(IF(CLASSIFICHE!$O$11=AM38,TRUE,FALSE),AL37)</f>
        <v>0</v>
      </c>
      <c r="AM38" s="31">
        <f>IFERROR(INDEX(generale!$A$5:$I$1002,CLASSIFICHE!$Z37,5),"")</f>
        <v>0</v>
      </c>
      <c r="AN38" s="13">
        <f>IFERROR(INDEX(generale!$A$5:$I$1002,CLASSIFICHE!$Z37,7),"")</f>
        <v>2.8935185185185185E-2</v>
      </c>
      <c r="AO38" s="14"/>
      <c r="AP38" s="13"/>
      <c r="AQ38" s="12">
        <f>SUM(IF(CLASSIFICHE!$O$12=AR38,TRUE,FALSE),AQ37)</f>
        <v>0</v>
      </c>
      <c r="AR38" s="31">
        <f>IFERROR(INDEX(generale!$A$5:$I$1002,CLASSIFICHE!$Z37,5),"")</f>
        <v>0</v>
      </c>
      <c r="AS38" s="13">
        <f>IFERROR(INDEX(generale!$A$5:$I$1002,CLASSIFICHE!$Z37,7),"")</f>
        <v>2.8935185185185185E-2</v>
      </c>
      <c r="AT38" s="14"/>
      <c r="AU38" s="13"/>
      <c r="AV38" s="12">
        <f>SUM(IF(CLASSIFICHE!$O$13=AW38,TRUE,FALSE),AV37)</f>
        <v>0</v>
      </c>
      <c r="AW38" s="31">
        <f>IFERROR(INDEX(generale!$A$5:$I$1002,CLASSIFICHE!$Z37,5),"")</f>
        <v>0</v>
      </c>
      <c r="AX38" s="13">
        <f>IFERROR(INDEX(generale!$A$5:$I$1002,CLASSIFICHE!$Z37,7),"")</f>
        <v>2.8935185185185185E-2</v>
      </c>
      <c r="AY38" s="14"/>
      <c r="AZ38" s="13"/>
      <c r="BA38" s="12">
        <f>SUM(IF(CLASSIFICHE!$O$14=BB38,TRUE,FALSE),BA37)</f>
        <v>0</v>
      </c>
      <c r="BB38" s="31">
        <f>IFERROR(INDEX(generale!$A$5:$I$1002,CLASSIFICHE!$Z37,5),"")</f>
        <v>0</v>
      </c>
      <c r="BC38" s="13">
        <f>IFERROR(INDEX(generale!$A$5:$I$1002,CLASSIFICHE!$Z37,7),"")</f>
        <v>2.8935185185185185E-2</v>
      </c>
      <c r="BD38" s="14"/>
      <c r="BE38" s="13"/>
      <c r="BF38" s="12">
        <f>SUM(IF(CLASSIFICHE!$O$15=BG38,TRUE,FALSE),BF37)</f>
        <v>0</v>
      </c>
      <c r="BG38" s="31">
        <f>IFERROR(INDEX(generale!$A$5:$I$1002,CLASSIFICHE!$Z37,5),"")</f>
        <v>0</v>
      </c>
      <c r="BH38" s="13">
        <f>IFERROR(INDEX(generale!$A$5:$I$1002,CLASSIFICHE!$Z37,7),"")</f>
        <v>2.8935185185185185E-2</v>
      </c>
      <c r="BI38" s="14"/>
      <c r="BJ38" s="13"/>
      <c r="BK38" s="12">
        <f>SUM(IF(CLASSIFICHE!$O$16=BL38,TRUE,FALSE),BK37)</f>
        <v>0</v>
      </c>
      <c r="BL38" s="31">
        <f>IFERROR(INDEX(generale!$A$5:$I$1002,CLASSIFICHE!$Z37,5),"")</f>
        <v>0</v>
      </c>
      <c r="BM38" s="13">
        <f>IFERROR(INDEX(generale!$A$5:$I$1002,CLASSIFICHE!$Z37,7),"")</f>
        <v>2.8935185185185185E-2</v>
      </c>
      <c r="BN38" s="14"/>
      <c r="BO38" s="13"/>
      <c r="BP38" s="12">
        <f>SUM(IF(CLASSIFICHE!$O$17=BQ38,TRUE,FALSE),BP37)</f>
        <v>0</v>
      </c>
      <c r="BQ38" s="31">
        <f>IFERROR(INDEX(generale!$A$5:$I$1002,CLASSIFICHE!$Z37,5),"")</f>
        <v>0</v>
      </c>
      <c r="BR38" s="13">
        <f>IFERROR(INDEX(generale!$A$5:$I$1002,CLASSIFICHE!$Z37,7),"")</f>
        <v>2.8935185185185185E-2</v>
      </c>
      <c r="BS38" s="15"/>
      <c r="BT38" s="12"/>
      <c r="BU38" s="12">
        <f>SUM(IF(CLASSIFICHE!$O$18=BV38,TRUE,FALSE),BU37)</f>
        <v>0</v>
      </c>
      <c r="BV38" s="31">
        <f>IFERROR(INDEX(generale!$A$5:$I$1002,CLASSIFICHE!$Z37,5),"")</f>
        <v>0</v>
      </c>
      <c r="BW38" s="13">
        <f>IFERROR(INDEX(generale!$A$5:$I$1002,CLASSIFICHE!$Z37,7),"")</f>
        <v>2.8935185185185185E-2</v>
      </c>
      <c r="BX38" s="15"/>
      <c r="BY38" s="12"/>
      <c r="BZ38" s="12">
        <f>SUM(IF(CLASSIFICHE!$O$19=CA38,TRUE,FALSE),BZ37)</f>
        <v>0</v>
      </c>
      <c r="CA38" s="31">
        <f>IFERROR(INDEX(generale!$A$5:$I$1002,CLASSIFICHE!$Z37,5),"")</f>
        <v>0</v>
      </c>
      <c r="CB38" s="13">
        <f>IFERROR(INDEX(generale!$A$5:$I$1002,CLASSIFICHE!$Z37,7),"")</f>
        <v>2.8935185185185185E-2</v>
      </c>
      <c r="CC38" s="15"/>
      <c r="CD38" s="13"/>
      <c r="CE38" s="12">
        <f>SUM(IF(CLASSIFICHE!$O$20=CF38,TRUE,FALSE),CE37)</f>
        <v>0</v>
      </c>
      <c r="CF38" s="31">
        <f>IFERROR(INDEX(generale!$A$5:$I$1002,CLASSIFICHE!$Z37,5),"")</f>
        <v>0</v>
      </c>
      <c r="CG38" s="13">
        <f>IFERROR(INDEX(generale!$A$5:$I$1002,CLASSIFICHE!$Z37,7),"")</f>
        <v>2.8935185185185185E-2</v>
      </c>
      <c r="CH38" s="15"/>
      <c r="CI38" s="13"/>
      <c r="CJ38" s="12">
        <f>SUM(IF(CLASSIFICHE!$O$21=CK38,TRUE,FALSE),CJ37)</f>
        <v>0</v>
      </c>
      <c r="CK38" s="31">
        <f>IFERROR(INDEX(generale!$A$5:$I$1002,CLASSIFICHE!$Z37,5),"")</f>
        <v>0</v>
      </c>
      <c r="CL38" s="13">
        <f>IFERROR(INDEX(generale!$A$5:$I$1002,CLASSIFICHE!$Z37,7),"")</f>
        <v>2.8935185185185185E-2</v>
      </c>
      <c r="CM38" s="15"/>
      <c r="CN38" s="13"/>
      <c r="CO38" s="12">
        <f>SUM(IF(CLASSIFICHE!$O$22=CP38,TRUE,FALSE),CO37)</f>
        <v>0</v>
      </c>
      <c r="CP38" s="31">
        <f>IFERROR(INDEX(generale!$A$5:$I$1002,CLASSIFICHE!$Z37,5),"")</f>
        <v>0</v>
      </c>
      <c r="CQ38" s="13">
        <f>IFERROR(INDEX(generale!$A$5:$I$1002,CLASSIFICHE!$Z37,7),"")</f>
        <v>2.8935185185185185E-2</v>
      </c>
      <c r="CR38" s="15"/>
      <c r="CS38" s="13"/>
      <c r="CT38" s="12">
        <f>SUM(IF(CLASSIFICHE!$O$23=CU38,TRUE,FALSE),CT37)</f>
        <v>0</v>
      </c>
      <c r="CU38" s="31">
        <f>IFERROR(INDEX(generale!$A$5:$I$1002,CLASSIFICHE!$Z37,5),"")</f>
        <v>0</v>
      </c>
      <c r="CV38" s="13">
        <f>IFERROR(INDEX(generale!$A$5:$I$1002,CLASSIFICHE!$Z37,7),"")</f>
        <v>2.8935185185185185E-2</v>
      </c>
      <c r="CW38" s="15"/>
      <c r="CX38" s="13"/>
      <c r="CY38" s="12">
        <f>SUM(IF(CLASSIFICHE!$O$24=CZ38,TRUE,FALSE),CY37)</f>
        <v>0</v>
      </c>
      <c r="CZ38" s="31">
        <f>IFERROR(INDEX(generale!$A$5:$I$1002,CLASSIFICHE!$Z37,5),"")</f>
        <v>0</v>
      </c>
      <c r="DA38" s="13">
        <f>IFERROR(INDEX(generale!$A$5:$I$1002,CLASSIFICHE!$Z37,7),"")</f>
        <v>2.8935185185185185E-2</v>
      </c>
      <c r="DB38" s="15"/>
      <c r="DC38" s="13"/>
      <c r="DD38" s="12">
        <f>SUM(IF(CLASSIFICHE!$O$25=DE38,TRUE,FALSE),DD37)</f>
        <v>0</v>
      </c>
      <c r="DE38" s="31">
        <f>IFERROR(INDEX(generale!$A$5:$I$1002,CLASSIFICHE!$Z37,5),"")</f>
        <v>0</v>
      </c>
      <c r="DF38" s="13">
        <f>IFERROR(INDEX(generale!$A$5:$I$1002,CLASSIFICHE!$Z37,7),"")</f>
        <v>2.8935185185185185E-2</v>
      </c>
      <c r="DG38" s="15"/>
      <c r="DH38" s="13"/>
    </row>
    <row r="39" spans="1:112">
      <c r="C39" s="63">
        <f>SUM(IF(CLASSIFICHE!$O$4=D39,TRUE,FALSE),C38)</f>
        <v>2</v>
      </c>
      <c r="D39" s="31" t="str">
        <f>IFERROR(INDEX(generale!$A$5:$I$1002,CLASSIFICHE!$Z38,5),"")</f>
        <v>ATLETICA COSTA D'ARGENTO</v>
      </c>
      <c r="E39" s="13">
        <f>IFERROR(INDEX(generale!$A$5:$I$1002,CLASSIFICHE!$Z38,7),"")</f>
        <v>2.8969907407407406E-2</v>
      </c>
      <c r="F39" s="68"/>
      <c r="G39" s="65"/>
      <c r="H39" s="12">
        <f>SUM(IF(CLASSIFICHE!$O$5=I39,TRUE,FALSE),H38)</f>
        <v>0</v>
      </c>
      <c r="I39" s="31" t="str">
        <f>IFERROR(INDEX(generale!$A$5:$I$1002,CLASSIFICHE!$Z38,5),"")</f>
        <v>ATLETICA COSTA D'ARGENTO</v>
      </c>
      <c r="J39" s="13">
        <f>IFERROR(INDEX(generale!$A$5:$I$1002,CLASSIFICHE!$Z38,7),"")</f>
        <v>2.8969907407407406E-2</v>
      </c>
      <c r="K39" s="15"/>
      <c r="L39" s="12"/>
      <c r="M39" s="12">
        <f>SUM(IF(CLASSIFICHE!$O$6=N39,TRUE,FALSE),M38)</f>
        <v>3</v>
      </c>
      <c r="N39" s="31" t="str">
        <f>IFERROR(INDEX(generale!$A$5:$I$1002,CLASSIFICHE!$Z38,5),"")</f>
        <v>ATLETICA COSTA D'ARGENTO</v>
      </c>
      <c r="O39" s="13">
        <f>IFERROR(INDEX(generale!$A$5:$I$1002,CLASSIFICHE!$Z38,7),"")</f>
        <v>2.8969907407407406E-2</v>
      </c>
      <c r="P39" s="14"/>
      <c r="Q39" s="13"/>
      <c r="R39" s="12">
        <f>SUM(IF(CLASSIFICHE!$O$7=S39,TRUE,FALSE),R38)</f>
        <v>3</v>
      </c>
      <c r="S39" s="31" t="str">
        <f>IFERROR(INDEX(generale!$A$5:$I$1002,CLASSIFICHE!$Z38,5),"")</f>
        <v>ATLETICA COSTA D'ARGENTO</v>
      </c>
      <c r="T39" s="13">
        <f>IFERROR(INDEX(generale!$A$5:$I$1002,CLASSIFICHE!$Z38,7),"")</f>
        <v>2.8969907407407406E-2</v>
      </c>
      <c r="U39" s="14"/>
      <c r="V39" s="13"/>
      <c r="W39" s="12">
        <f>SUM(IF(CLASSIFICHE!$O$8=X39,TRUE,FALSE),W38)</f>
        <v>0</v>
      </c>
      <c r="X39" s="31" t="str">
        <f>IFERROR(INDEX(generale!$A$5:$I$1002,CLASSIFICHE!$Z38,5),"")</f>
        <v>ATLETICA COSTA D'ARGENTO</v>
      </c>
      <c r="Y39" s="13">
        <f>IFERROR(INDEX(generale!$A$5:$I$1002,CLASSIFICHE!$Z38,7),"")</f>
        <v>2.8969907407407406E-2</v>
      </c>
      <c r="Z39" s="14"/>
      <c r="AA39" s="13"/>
      <c r="AB39" s="12">
        <f>SUM(IF(CLASSIFICHE!$O$9=AC39,TRUE,FALSE),AB38)</f>
        <v>2</v>
      </c>
      <c r="AC39" s="31" t="str">
        <f>IFERROR(INDEX(generale!$A$5:$I$1002,CLASSIFICHE!$Z38,5),"")</f>
        <v>ATLETICA COSTA D'ARGENTO</v>
      </c>
      <c r="AD39" s="13">
        <f>IFERROR(INDEX(generale!$A$5:$I$1002,CLASSIFICHE!$Z38,7),"")</f>
        <v>2.8969907407407406E-2</v>
      </c>
      <c r="AE39" s="14"/>
      <c r="AF39" s="13"/>
      <c r="AG39" s="12">
        <f>SUM(IF(CLASSIFICHE!$O$10=AH39,TRUE,FALSE),AG38)</f>
        <v>3</v>
      </c>
      <c r="AH39" s="31" t="str">
        <f>IFERROR(INDEX(generale!$A$5:$I$1002,CLASSIFICHE!$Z38,5),"")</f>
        <v>ATLETICA COSTA D'ARGENTO</v>
      </c>
      <c r="AI39" s="13">
        <f>IFERROR(INDEX(generale!$A$5:$I$1002,CLASSIFICHE!$Z38,7),"")</f>
        <v>2.8969907407407406E-2</v>
      </c>
      <c r="AJ39" s="14"/>
      <c r="AK39" s="13"/>
      <c r="AL39" s="12">
        <f>SUM(IF(CLASSIFICHE!$O$11=AM39,TRUE,FALSE),AL38)</f>
        <v>0</v>
      </c>
      <c r="AM39" s="31" t="str">
        <f>IFERROR(INDEX(generale!$A$5:$I$1002,CLASSIFICHE!$Z38,5),"")</f>
        <v>ATLETICA COSTA D'ARGENTO</v>
      </c>
      <c r="AN39" s="13">
        <f>IFERROR(INDEX(generale!$A$5:$I$1002,CLASSIFICHE!$Z38,7),"")</f>
        <v>2.8969907407407406E-2</v>
      </c>
      <c r="AO39" s="14"/>
      <c r="AP39" s="13"/>
      <c r="AQ39" s="12">
        <f>SUM(IF(CLASSIFICHE!$O$12=AR39,TRUE,FALSE),AQ38)</f>
        <v>0</v>
      </c>
      <c r="AR39" s="31" t="str">
        <f>IFERROR(INDEX(generale!$A$5:$I$1002,CLASSIFICHE!$Z38,5),"")</f>
        <v>ATLETICA COSTA D'ARGENTO</v>
      </c>
      <c r="AS39" s="13">
        <f>IFERROR(INDEX(generale!$A$5:$I$1002,CLASSIFICHE!$Z38,7),"")</f>
        <v>2.8969907407407406E-2</v>
      </c>
      <c r="AT39" s="14"/>
      <c r="AU39" s="13"/>
      <c r="AV39" s="12">
        <f>SUM(IF(CLASSIFICHE!$O$13=AW39,TRUE,FALSE),AV38)</f>
        <v>0</v>
      </c>
      <c r="AW39" s="31" t="str">
        <f>IFERROR(INDEX(generale!$A$5:$I$1002,CLASSIFICHE!$Z38,5),"")</f>
        <v>ATLETICA COSTA D'ARGENTO</v>
      </c>
      <c r="AX39" s="13">
        <f>IFERROR(INDEX(generale!$A$5:$I$1002,CLASSIFICHE!$Z38,7),"")</f>
        <v>2.8969907407407406E-2</v>
      </c>
      <c r="AY39" s="14"/>
      <c r="AZ39" s="13"/>
      <c r="BA39" s="12">
        <f>SUM(IF(CLASSIFICHE!$O$14=BB39,TRUE,FALSE),BA38)</f>
        <v>0</v>
      </c>
      <c r="BB39" s="31" t="str">
        <f>IFERROR(INDEX(generale!$A$5:$I$1002,CLASSIFICHE!$Z38,5),"")</f>
        <v>ATLETICA COSTA D'ARGENTO</v>
      </c>
      <c r="BC39" s="13">
        <f>IFERROR(INDEX(generale!$A$5:$I$1002,CLASSIFICHE!$Z38,7),"")</f>
        <v>2.8969907407407406E-2</v>
      </c>
      <c r="BD39" s="14"/>
      <c r="BE39" s="13"/>
      <c r="BF39" s="12">
        <f>SUM(IF(CLASSIFICHE!$O$15=BG39,TRUE,FALSE),BF38)</f>
        <v>0</v>
      </c>
      <c r="BG39" s="31" t="str">
        <f>IFERROR(INDEX(generale!$A$5:$I$1002,CLASSIFICHE!$Z38,5),"")</f>
        <v>ATLETICA COSTA D'ARGENTO</v>
      </c>
      <c r="BH39" s="13">
        <f>IFERROR(INDEX(generale!$A$5:$I$1002,CLASSIFICHE!$Z38,7),"")</f>
        <v>2.8969907407407406E-2</v>
      </c>
      <c r="BI39" s="14"/>
      <c r="BJ39" s="13"/>
      <c r="BK39" s="12">
        <f>SUM(IF(CLASSIFICHE!$O$16=BL39,TRUE,FALSE),BK38)</f>
        <v>0</v>
      </c>
      <c r="BL39" s="31" t="str">
        <f>IFERROR(INDEX(generale!$A$5:$I$1002,CLASSIFICHE!$Z38,5),"")</f>
        <v>ATLETICA COSTA D'ARGENTO</v>
      </c>
      <c r="BM39" s="13">
        <f>IFERROR(INDEX(generale!$A$5:$I$1002,CLASSIFICHE!$Z38,7),"")</f>
        <v>2.8969907407407406E-2</v>
      </c>
      <c r="BN39" s="14"/>
      <c r="BO39" s="13"/>
      <c r="BP39" s="12">
        <f>SUM(IF(CLASSIFICHE!$O$17=BQ39,TRUE,FALSE),BP38)</f>
        <v>0</v>
      </c>
      <c r="BQ39" s="31" t="str">
        <f>IFERROR(INDEX(generale!$A$5:$I$1002,CLASSIFICHE!$Z38,5),"")</f>
        <v>ATLETICA COSTA D'ARGENTO</v>
      </c>
      <c r="BR39" s="13">
        <f>IFERROR(INDEX(generale!$A$5:$I$1002,CLASSIFICHE!$Z38,7),"")</f>
        <v>2.8969907407407406E-2</v>
      </c>
      <c r="BS39" s="15"/>
      <c r="BT39" s="12"/>
      <c r="BU39" s="12">
        <f>SUM(IF(CLASSIFICHE!$O$18=BV39,TRUE,FALSE),BU38)</f>
        <v>0</v>
      </c>
      <c r="BV39" s="31" t="str">
        <f>IFERROR(INDEX(generale!$A$5:$I$1002,CLASSIFICHE!$Z38,5),"")</f>
        <v>ATLETICA COSTA D'ARGENTO</v>
      </c>
      <c r="BW39" s="13">
        <f>IFERROR(INDEX(generale!$A$5:$I$1002,CLASSIFICHE!$Z38,7),"")</f>
        <v>2.8969907407407406E-2</v>
      </c>
      <c r="BX39" s="15"/>
      <c r="BY39" s="12"/>
      <c r="BZ39" s="12">
        <f>SUM(IF(CLASSIFICHE!$O$19=CA39,TRUE,FALSE),BZ38)</f>
        <v>0</v>
      </c>
      <c r="CA39" s="31" t="str">
        <f>IFERROR(INDEX(generale!$A$5:$I$1002,CLASSIFICHE!$Z38,5),"")</f>
        <v>ATLETICA COSTA D'ARGENTO</v>
      </c>
      <c r="CB39" s="13">
        <f>IFERROR(INDEX(generale!$A$5:$I$1002,CLASSIFICHE!$Z38,7),"")</f>
        <v>2.8969907407407406E-2</v>
      </c>
      <c r="CC39" s="15"/>
      <c r="CD39" s="13"/>
      <c r="CE39" s="12">
        <f>SUM(IF(CLASSIFICHE!$O$20=CF39,TRUE,FALSE),CE38)</f>
        <v>0</v>
      </c>
      <c r="CF39" s="31" t="str">
        <f>IFERROR(INDEX(generale!$A$5:$I$1002,CLASSIFICHE!$Z38,5),"")</f>
        <v>ATLETICA COSTA D'ARGENTO</v>
      </c>
      <c r="CG39" s="13">
        <f>IFERROR(INDEX(generale!$A$5:$I$1002,CLASSIFICHE!$Z38,7),"")</f>
        <v>2.8969907407407406E-2</v>
      </c>
      <c r="CH39" s="15"/>
      <c r="CI39" s="13"/>
      <c r="CJ39" s="12">
        <f>SUM(IF(CLASSIFICHE!$O$21=CK39,TRUE,FALSE),CJ38)</f>
        <v>0</v>
      </c>
      <c r="CK39" s="31" t="str">
        <f>IFERROR(INDEX(generale!$A$5:$I$1002,CLASSIFICHE!$Z38,5),"")</f>
        <v>ATLETICA COSTA D'ARGENTO</v>
      </c>
      <c r="CL39" s="13">
        <f>IFERROR(INDEX(generale!$A$5:$I$1002,CLASSIFICHE!$Z38,7),"")</f>
        <v>2.8969907407407406E-2</v>
      </c>
      <c r="CM39" s="15"/>
      <c r="CN39" s="13"/>
      <c r="CO39" s="12">
        <f>SUM(IF(CLASSIFICHE!$O$22=CP39,TRUE,FALSE),CO38)</f>
        <v>0</v>
      </c>
      <c r="CP39" s="31" t="str">
        <f>IFERROR(INDEX(generale!$A$5:$I$1002,CLASSIFICHE!$Z38,5),"")</f>
        <v>ATLETICA COSTA D'ARGENTO</v>
      </c>
      <c r="CQ39" s="13">
        <f>IFERROR(INDEX(generale!$A$5:$I$1002,CLASSIFICHE!$Z38,7),"")</f>
        <v>2.8969907407407406E-2</v>
      </c>
      <c r="CR39" s="15"/>
      <c r="CS39" s="13"/>
      <c r="CT39" s="12">
        <f>SUM(IF(CLASSIFICHE!$O$23=CU39,TRUE,FALSE),CT38)</f>
        <v>0</v>
      </c>
      <c r="CU39" s="31" t="str">
        <f>IFERROR(INDEX(generale!$A$5:$I$1002,CLASSIFICHE!$Z38,5),"")</f>
        <v>ATLETICA COSTA D'ARGENTO</v>
      </c>
      <c r="CV39" s="13">
        <f>IFERROR(INDEX(generale!$A$5:$I$1002,CLASSIFICHE!$Z38,7),"")</f>
        <v>2.8969907407407406E-2</v>
      </c>
      <c r="CW39" s="15"/>
      <c r="CX39" s="13"/>
      <c r="CY39" s="12">
        <f>SUM(IF(CLASSIFICHE!$O$24=CZ39,TRUE,FALSE),CY38)</f>
        <v>0</v>
      </c>
      <c r="CZ39" s="31" t="str">
        <f>IFERROR(INDEX(generale!$A$5:$I$1002,CLASSIFICHE!$Z38,5),"")</f>
        <v>ATLETICA COSTA D'ARGENTO</v>
      </c>
      <c r="DA39" s="13">
        <f>IFERROR(INDEX(generale!$A$5:$I$1002,CLASSIFICHE!$Z38,7),"")</f>
        <v>2.8969907407407406E-2</v>
      </c>
      <c r="DB39" s="15"/>
      <c r="DC39" s="13"/>
      <c r="DD39" s="12">
        <f>SUM(IF(CLASSIFICHE!$O$25=DE39,TRUE,FALSE),DD38)</f>
        <v>0</v>
      </c>
      <c r="DE39" s="31" t="str">
        <f>IFERROR(INDEX(generale!$A$5:$I$1002,CLASSIFICHE!$Z38,5),"")</f>
        <v>ATLETICA COSTA D'ARGENTO</v>
      </c>
      <c r="DF39" s="13">
        <f>IFERROR(INDEX(generale!$A$5:$I$1002,CLASSIFICHE!$Z38,7),"")</f>
        <v>2.8969907407407406E-2</v>
      </c>
      <c r="DG39" s="15"/>
      <c r="DH39" s="13"/>
    </row>
    <row r="40" spans="1:112">
      <c r="C40" s="63">
        <f>SUM(IF(CLASSIFICHE!$O$4=D40,TRUE,FALSE),C39)</f>
        <v>2</v>
      </c>
      <c r="D40" s="31" t="str">
        <f>IFERROR(INDEX(generale!$A$5:$I$1002,CLASSIFICHE!$Z39,5),"")</f>
        <v>ATL. ORTE</v>
      </c>
      <c r="E40" s="13">
        <f>IFERROR(INDEX(generale!$A$5:$I$1002,CLASSIFICHE!$Z39,7),"")</f>
        <v>2.9039351851851854E-2</v>
      </c>
      <c r="F40" s="68"/>
      <c r="G40" s="65"/>
      <c r="H40" s="12">
        <f>SUM(IF(CLASSIFICHE!$O$5=I40,TRUE,FALSE),H39)</f>
        <v>0</v>
      </c>
      <c r="I40" s="31" t="str">
        <f>IFERROR(INDEX(generale!$A$5:$I$1002,CLASSIFICHE!$Z39,5),"")</f>
        <v>ATL. ORTE</v>
      </c>
      <c r="J40" s="13">
        <f>IFERROR(INDEX(generale!$A$5:$I$1002,CLASSIFICHE!$Z39,7),"")</f>
        <v>2.9039351851851854E-2</v>
      </c>
      <c r="K40" s="15"/>
      <c r="L40" s="12"/>
      <c r="M40" s="12">
        <f>SUM(IF(CLASSIFICHE!$O$6=N40,TRUE,FALSE),M39)</f>
        <v>3</v>
      </c>
      <c r="N40" s="31" t="str">
        <f>IFERROR(INDEX(generale!$A$5:$I$1002,CLASSIFICHE!$Z39,5),"")</f>
        <v>ATL. ORTE</v>
      </c>
      <c r="O40" s="13">
        <f>IFERROR(INDEX(generale!$A$5:$I$1002,CLASSIFICHE!$Z39,7),"")</f>
        <v>2.9039351851851854E-2</v>
      </c>
      <c r="P40" s="14"/>
      <c r="Q40" s="13"/>
      <c r="R40" s="12">
        <f>SUM(IF(CLASSIFICHE!$O$7=S40,TRUE,FALSE),R39)</f>
        <v>3</v>
      </c>
      <c r="S40" s="31" t="str">
        <f>IFERROR(INDEX(generale!$A$5:$I$1002,CLASSIFICHE!$Z39,5),"")</f>
        <v>ATL. ORTE</v>
      </c>
      <c r="T40" s="13">
        <f>IFERROR(INDEX(generale!$A$5:$I$1002,CLASSIFICHE!$Z39,7),"")</f>
        <v>2.9039351851851854E-2</v>
      </c>
      <c r="U40" s="14"/>
      <c r="V40" s="13"/>
      <c r="W40" s="12">
        <f>SUM(IF(CLASSIFICHE!$O$8=X40,TRUE,FALSE),W39)</f>
        <v>0</v>
      </c>
      <c r="X40" s="31" t="str">
        <f>IFERROR(INDEX(generale!$A$5:$I$1002,CLASSIFICHE!$Z39,5),"")</f>
        <v>ATL. ORTE</v>
      </c>
      <c r="Y40" s="13">
        <f>IFERROR(INDEX(generale!$A$5:$I$1002,CLASSIFICHE!$Z39,7),"")</f>
        <v>2.9039351851851854E-2</v>
      </c>
      <c r="Z40" s="14"/>
      <c r="AA40" s="13"/>
      <c r="AB40" s="12">
        <f>SUM(IF(CLASSIFICHE!$O$9=AC40,TRUE,FALSE),AB39)</f>
        <v>2</v>
      </c>
      <c r="AC40" s="31" t="str">
        <f>IFERROR(INDEX(generale!$A$5:$I$1002,CLASSIFICHE!$Z39,5),"")</f>
        <v>ATL. ORTE</v>
      </c>
      <c r="AD40" s="13">
        <f>IFERROR(INDEX(generale!$A$5:$I$1002,CLASSIFICHE!$Z39,7),"")</f>
        <v>2.9039351851851854E-2</v>
      </c>
      <c r="AE40" s="14"/>
      <c r="AF40" s="13"/>
      <c r="AG40" s="12">
        <f>SUM(IF(CLASSIFICHE!$O$10=AH40,TRUE,FALSE),AG39)</f>
        <v>3</v>
      </c>
      <c r="AH40" s="31" t="str">
        <f>IFERROR(INDEX(generale!$A$5:$I$1002,CLASSIFICHE!$Z39,5),"")</f>
        <v>ATL. ORTE</v>
      </c>
      <c r="AI40" s="13">
        <f>IFERROR(INDEX(generale!$A$5:$I$1002,CLASSIFICHE!$Z39,7),"")</f>
        <v>2.9039351851851854E-2</v>
      </c>
      <c r="AJ40" s="14"/>
      <c r="AK40" s="13"/>
      <c r="AL40" s="12">
        <f>SUM(IF(CLASSIFICHE!$O$11=AM40,TRUE,FALSE),AL39)</f>
        <v>0</v>
      </c>
      <c r="AM40" s="31" t="str">
        <f>IFERROR(INDEX(generale!$A$5:$I$1002,CLASSIFICHE!$Z39,5),"")</f>
        <v>ATL. ORTE</v>
      </c>
      <c r="AN40" s="13">
        <f>IFERROR(INDEX(generale!$A$5:$I$1002,CLASSIFICHE!$Z39,7),"")</f>
        <v>2.9039351851851854E-2</v>
      </c>
      <c r="AO40" s="14"/>
      <c r="AP40" s="13"/>
      <c r="AQ40" s="12">
        <f>SUM(IF(CLASSIFICHE!$O$12=AR40,TRUE,FALSE),AQ39)</f>
        <v>0</v>
      </c>
      <c r="AR40" s="31" t="str">
        <f>IFERROR(INDEX(generale!$A$5:$I$1002,CLASSIFICHE!$Z39,5),"")</f>
        <v>ATL. ORTE</v>
      </c>
      <c r="AS40" s="13">
        <f>IFERROR(INDEX(generale!$A$5:$I$1002,CLASSIFICHE!$Z39,7),"")</f>
        <v>2.9039351851851854E-2</v>
      </c>
      <c r="AT40" s="14"/>
      <c r="AU40" s="13"/>
      <c r="AV40" s="12">
        <f>SUM(IF(CLASSIFICHE!$O$13=AW40,TRUE,FALSE),AV39)</f>
        <v>0</v>
      </c>
      <c r="AW40" s="31" t="str">
        <f>IFERROR(INDEX(generale!$A$5:$I$1002,CLASSIFICHE!$Z39,5),"")</f>
        <v>ATL. ORTE</v>
      </c>
      <c r="AX40" s="13">
        <f>IFERROR(INDEX(generale!$A$5:$I$1002,CLASSIFICHE!$Z39,7),"")</f>
        <v>2.9039351851851854E-2</v>
      </c>
      <c r="AY40" s="14"/>
      <c r="AZ40" s="13"/>
      <c r="BA40" s="12">
        <f>SUM(IF(CLASSIFICHE!$O$14=BB40,TRUE,FALSE),BA39)</f>
        <v>0</v>
      </c>
      <c r="BB40" s="31" t="str">
        <f>IFERROR(INDEX(generale!$A$5:$I$1002,CLASSIFICHE!$Z39,5),"")</f>
        <v>ATL. ORTE</v>
      </c>
      <c r="BC40" s="13">
        <f>IFERROR(INDEX(generale!$A$5:$I$1002,CLASSIFICHE!$Z39,7),"")</f>
        <v>2.9039351851851854E-2</v>
      </c>
      <c r="BD40" s="14"/>
      <c r="BE40" s="13"/>
      <c r="BF40" s="12">
        <f>SUM(IF(CLASSIFICHE!$O$15=BG40,TRUE,FALSE),BF39)</f>
        <v>0</v>
      </c>
      <c r="BG40" s="31" t="str">
        <f>IFERROR(INDEX(generale!$A$5:$I$1002,CLASSIFICHE!$Z39,5),"")</f>
        <v>ATL. ORTE</v>
      </c>
      <c r="BH40" s="13">
        <f>IFERROR(INDEX(generale!$A$5:$I$1002,CLASSIFICHE!$Z39,7),"")</f>
        <v>2.9039351851851854E-2</v>
      </c>
      <c r="BI40" s="14"/>
      <c r="BJ40" s="13"/>
      <c r="BK40" s="12">
        <f>SUM(IF(CLASSIFICHE!$O$16=BL40,TRUE,FALSE),BK39)</f>
        <v>0</v>
      </c>
      <c r="BL40" s="31" t="str">
        <f>IFERROR(INDEX(generale!$A$5:$I$1002,CLASSIFICHE!$Z39,5),"")</f>
        <v>ATL. ORTE</v>
      </c>
      <c r="BM40" s="13">
        <f>IFERROR(INDEX(generale!$A$5:$I$1002,CLASSIFICHE!$Z39,7),"")</f>
        <v>2.9039351851851854E-2</v>
      </c>
      <c r="BN40" s="14"/>
      <c r="BO40" s="13"/>
      <c r="BP40" s="12">
        <f>SUM(IF(CLASSIFICHE!$O$17=BQ40,TRUE,FALSE),BP39)</f>
        <v>0</v>
      </c>
      <c r="BQ40" s="31" t="str">
        <f>IFERROR(INDEX(generale!$A$5:$I$1002,CLASSIFICHE!$Z39,5),"")</f>
        <v>ATL. ORTE</v>
      </c>
      <c r="BR40" s="13">
        <f>IFERROR(INDEX(generale!$A$5:$I$1002,CLASSIFICHE!$Z39,7),"")</f>
        <v>2.9039351851851854E-2</v>
      </c>
      <c r="BS40" s="15"/>
      <c r="BT40" s="12"/>
      <c r="BU40" s="12">
        <f>SUM(IF(CLASSIFICHE!$O$18=BV40,TRUE,FALSE),BU39)</f>
        <v>0</v>
      </c>
      <c r="BV40" s="31" t="str">
        <f>IFERROR(INDEX(generale!$A$5:$I$1002,CLASSIFICHE!$Z39,5),"")</f>
        <v>ATL. ORTE</v>
      </c>
      <c r="BW40" s="13">
        <f>IFERROR(INDEX(generale!$A$5:$I$1002,CLASSIFICHE!$Z39,7),"")</f>
        <v>2.9039351851851854E-2</v>
      </c>
      <c r="BX40" s="15"/>
      <c r="BY40" s="12"/>
      <c r="BZ40" s="12">
        <f>SUM(IF(CLASSIFICHE!$O$19=CA40,TRUE,FALSE),BZ39)</f>
        <v>0</v>
      </c>
      <c r="CA40" s="31" t="str">
        <f>IFERROR(INDEX(generale!$A$5:$I$1002,CLASSIFICHE!$Z39,5),"")</f>
        <v>ATL. ORTE</v>
      </c>
      <c r="CB40" s="13">
        <f>IFERROR(INDEX(generale!$A$5:$I$1002,CLASSIFICHE!$Z39,7),"")</f>
        <v>2.9039351851851854E-2</v>
      </c>
      <c r="CC40" s="15"/>
      <c r="CD40" s="13"/>
      <c r="CE40" s="12">
        <f>SUM(IF(CLASSIFICHE!$O$20=CF40,TRUE,FALSE),CE39)</f>
        <v>0</v>
      </c>
      <c r="CF40" s="31" t="str">
        <f>IFERROR(INDEX(generale!$A$5:$I$1002,CLASSIFICHE!$Z39,5),"")</f>
        <v>ATL. ORTE</v>
      </c>
      <c r="CG40" s="13">
        <f>IFERROR(INDEX(generale!$A$5:$I$1002,CLASSIFICHE!$Z39,7),"")</f>
        <v>2.9039351851851854E-2</v>
      </c>
      <c r="CH40" s="15"/>
      <c r="CI40" s="13"/>
      <c r="CJ40" s="12">
        <f>SUM(IF(CLASSIFICHE!$O$21=CK40,TRUE,FALSE),CJ39)</f>
        <v>0</v>
      </c>
      <c r="CK40" s="31" t="str">
        <f>IFERROR(INDEX(generale!$A$5:$I$1002,CLASSIFICHE!$Z39,5),"")</f>
        <v>ATL. ORTE</v>
      </c>
      <c r="CL40" s="13">
        <f>IFERROR(INDEX(generale!$A$5:$I$1002,CLASSIFICHE!$Z39,7),"")</f>
        <v>2.9039351851851854E-2</v>
      </c>
      <c r="CM40" s="15"/>
      <c r="CN40" s="13"/>
      <c r="CO40" s="12">
        <f>SUM(IF(CLASSIFICHE!$O$22=CP40,TRUE,FALSE),CO39)</f>
        <v>0</v>
      </c>
      <c r="CP40" s="31" t="str">
        <f>IFERROR(INDEX(generale!$A$5:$I$1002,CLASSIFICHE!$Z39,5),"")</f>
        <v>ATL. ORTE</v>
      </c>
      <c r="CQ40" s="13">
        <f>IFERROR(INDEX(generale!$A$5:$I$1002,CLASSIFICHE!$Z39,7),"")</f>
        <v>2.9039351851851854E-2</v>
      </c>
      <c r="CR40" s="15"/>
      <c r="CS40" s="13"/>
      <c r="CT40" s="12">
        <f>SUM(IF(CLASSIFICHE!$O$23=CU40,TRUE,FALSE),CT39)</f>
        <v>0</v>
      </c>
      <c r="CU40" s="31" t="str">
        <f>IFERROR(INDEX(generale!$A$5:$I$1002,CLASSIFICHE!$Z39,5),"")</f>
        <v>ATL. ORTE</v>
      </c>
      <c r="CV40" s="13">
        <f>IFERROR(INDEX(generale!$A$5:$I$1002,CLASSIFICHE!$Z39,7),"")</f>
        <v>2.9039351851851854E-2</v>
      </c>
      <c r="CW40" s="15"/>
      <c r="CX40" s="13"/>
      <c r="CY40" s="12">
        <f>SUM(IF(CLASSIFICHE!$O$24=CZ40,TRUE,FALSE),CY39)</f>
        <v>0</v>
      </c>
      <c r="CZ40" s="31" t="str">
        <f>IFERROR(INDEX(generale!$A$5:$I$1002,CLASSIFICHE!$Z39,5),"")</f>
        <v>ATL. ORTE</v>
      </c>
      <c r="DA40" s="13">
        <f>IFERROR(INDEX(generale!$A$5:$I$1002,CLASSIFICHE!$Z39,7),"")</f>
        <v>2.9039351851851854E-2</v>
      </c>
      <c r="DB40" s="15"/>
      <c r="DC40" s="13"/>
      <c r="DD40" s="12">
        <f>SUM(IF(CLASSIFICHE!$O$25=DE40,TRUE,FALSE),DD39)</f>
        <v>0</v>
      </c>
      <c r="DE40" s="31" t="str">
        <f>IFERROR(INDEX(generale!$A$5:$I$1002,CLASSIFICHE!$Z39,5),"")</f>
        <v>ATL. ORTE</v>
      </c>
      <c r="DF40" s="13">
        <f>IFERROR(INDEX(generale!$A$5:$I$1002,CLASSIFICHE!$Z39,7),"")</f>
        <v>2.9039351851851854E-2</v>
      </c>
      <c r="DG40" s="15"/>
      <c r="DH40" s="13"/>
    </row>
    <row r="41" spans="1:112">
      <c r="C41" s="63">
        <f>SUM(IF(CLASSIFICHE!$O$4=D41,TRUE,FALSE),C40)</f>
        <v>3</v>
      </c>
      <c r="D41" s="31" t="str">
        <f>IFERROR(INDEX(generale!$A$5:$I$1002,CLASSIFICHE!$Z40,5),"")</f>
        <v>POLISPORTIVA MONTALTO</v>
      </c>
      <c r="E41" s="13">
        <f>IFERROR(INDEX(generale!$A$5:$I$1002,CLASSIFICHE!$Z40,7),"")</f>
        <v>2.9398148148148149E-2</v>
      </c>
      <c r="F41" s="68"/>
      <c r="G41" s="65"/>
      <c r="H41" s="12">
        <f>SUM(IF(CLASSIFICHE!$O$5=I41,TRUE,FALSE),H40)</f>
        <v>0</v>
      </c>
      <c r="I41" s="31" t="str">
        <f>IFERROR(INDEX(generale!$A$5:$I$1002,CLASSIFICHE!$Z40,5),"")</f>
        <v>POLISPORTIVA MONTALTO</v>
      </c>
      <c r="J41" s="13">
        <f>IFERROR(INDEX(generale!$A$5:$I$1002,CLASSIFICHE!$Z40,7),"")</f>
        <v>2.9398148148148149E-2</v>
      </c>
      <c r="K41" s="15"/>
      <c r="L41" s="12"/>
      <c r="M41" s="12">
        <f>SUM(IF(CLASSIFICHE!$O$6=N41,TRUE,FALSE),M40)</f>
        <v>3</v>
      </c>
      <c r="N41" s="31" t="str">
        <f>IFERROR(INDEX(generale!$A$5:$I$1002,CLASSIFICHE!$Z40,5),"")</f>
        <v>POLISPORTIVA MONTALTO</v>
      </c>
      <c r="O41" s="13">
        <f>IFERROR(INDEX(generale!$A$5:$I$1002,CLASSIFICHE!$Z40,7),"")</f>
        <v>2.9398148148148149E-2</v>
      </c>
      <c r="P41" s="14"/>
      <c r="Q41" s="13"/>
      <c r="R41" s="12">
        <f>SUM(IF(CLASSIFICHE!$O$7=S41,TRUE,FALSE),R40)</f>
        <v>3</v>
      </c>
      <c r="S41" s="31" t="str">
        <f>IFERROR(INDEX(generale!$A$5:$I$1002,CLASSIFICHE!$Z40,5),"")</f>
        <v>POLISPORTIVA MONTALTO</v>
      </c>
      <c r="T41" s="13">
        <f>IFERROR(INDEX(generale!$A$5:$I$1002,CLASSIFICHE!$Z40,7),"")</f>
        <v>2.9398148148148149E-2</v>
      </c>
      <c r="U41" s="14"/>
      <c r="V41" s="13"/>
      <c r="W41" s="12">
        <f>SUM(IF(CLASSIFICHE!$O$8=X41,TRUE,FALSE),W40)</f>
        <v>0</v>
      </c>
      <c r="X41" s="31" t="str">
        <f>IFERROR(INDEX(generale!$A$5:$I$1002,CLASSIFICHE!$Z40,5),"")</f>
        <v>POLISPORTIVA MONTALTO</v>
      </c>
      <c r="Y41" s="13">
        <f>IFERROR(INDEX(generale!$A$5:$I$1002,CLASSIFICHE!$Z40,7),"")</f>
        <v>2.9398148148148149E-2</v>
      </c>
      <c r="Z41" s="14"/>
      <c r="AA41" s="13"/>
      <c r="AB41" s="12">
        <f>SUM(IF(CLASSIFICHE!$O$9=AC41,TRUE,FALSE),AB40)</f>
        <v>2</v>
      </c>
      <c r="AC41" s="31" t="str">
        <f>IFERROR(INDEX(generale!$A$5:$I$1002,CLASSIFICHE!$Z40,5),"")</f>
        <v>POLISPORTIVA MONTALTO</v>
      </c>
      <c r="AD41" s="13">
        <f>IFERROR(INDEX(generale!$A$5:$I$1002,CLASSIFICHE!$Z40,7),"")</f>
        <v>2.9398148148148149E-2</v>
      </c>
      <c r="AE41" s="14"/>
      <c r="AF41" s="13"/>
      <c r="AG41" s="12">
        <f>SUM(IF(CLASSIFICHE!$O$10=AH41,TRUE,FALSE),AG40)</f>
        <v>3</v>
      </c>
      <c r="AH41" s="31" t="str">
        <f>IFERROR(INDEX(generale!$A$5:$I$1002,CLASSIFICHE!$Z40,5),"")</f>
        <v>POLISPORTIVA MONTALTO</v>
      </c>
      <c r="AI41" s="13">
        <f>IFERROR(INDEX(generale!$A$5:$I$1002,CLASSIFICHE!$Z40,7),"")</f>
        <v>2.9398148148148149E-2</v>
      </c>
      <c r="AJ41" s="14"/>
      <c r="AK41" s="13"/>
      <c r="AL41" s="12">
        <f>SUM(IF(CLASSIFICHE!$O$11=AM41,TRUE,FALSE),AL40)</f>
        <v>0</v>
      </c>
      <c r="AM41" s="31" t="str">
        <f>IFERROR(INDEX(generale!$A$5:$I$1002,CLASSIFICHE!$Z40,5),"")</f>
        <v>POLISPORTIVA MONTALTO</v>
      </c>
      <c r="AN41" s="13">
        <f>IFERROR(INDEX(generale!$A$5:$I$1002,CLASSIFICHE!$Z40,7),"")</f>
        <v>2.9398148148148149E-2</v>
      </c>
      <c r="AO41" s="14"/>
      <c r="AP41" s="13"/>
      <c r="AQ41" s="12">
        <f>SUM(IF(CLASSIFICHE!$O$12=AR41,TRUE,FALSE),AQ40)</f>
        <v>0</v>
      </c>
      <c r="AR41" s="31" t="str">
        <f>IFERROR(INDEX(generale!$A$5:$I$1002,CLASSIFICHE!$Z40,5),"")</f>
        <v>POLISPORTIVA MONTALTO</v>
      </c>
      <c r="AS41" s="13">
        <f>IFERROR(INDEX(generale!$A$5:$I$1002,CLASSIFICHE!$Z40,7),"")</f>
        <v>2.9398148148148149E-2</v>
      </c>
      <c r="AT41" s="14"/>
      <c r="AU41" s="13"/>
      <c r="AV41" s="12">
        <f>SUM(IF(CLASSIFICHE!$O$13=AW41,TRUE,FALSE),AV40)</f>
        <v>0</v>
      </c>
      <c r="AW41" s="31" t="str">
        <f>IFERROR(INDEX(generale!$A$5:$I$1002,CLASSIFICHE!$Z40,5),"")</f>
        <v>POLISPORTIVA MONTALTO</v>
      </c>
      <c r="AX41" s="13">
        <f>IFERROR(INDEX(generale!$A$5:$I$1002,CLASSIFICHE!$Z40,7),"")</f>
        <v>2.9398148148148149E-2</v>
      </c>
      <c r="AY41" s="14"/>
      <c r="AZ41" s="13"/>
      <c r="BA41" s="12">
        <f>SUM(IF(CLASSIFICHE!$O$14=BB41,TRUE,FALSE),BA40)</f>
        <v>0</v>
      </c>
      <c r="BB41" s="31" t="str">
        <f>IFERROR(INDEX(generale!$A$5:$I$1002,CLASSIFICHE!$Z40,5),"")</f>
        <v>POLISPORTIVA MONTALTO</v>
      </c>
      <c r="BC41" s="13">
        <f>IFERROR(INDEX(generale!$A$5:$I$1002,CLASSIFICHE!$Z40,7),"")</f>
        <v>2.9398148148148149E-2</v>
      </c>
      <c r="BD41" s="14"/>
      <c r="BE41" s="13"/>
      <c r="BF41" s="12">
        <f>SUM(IF(CLASSIFICHE!$O$15=BG41,TRUE,FALSE),BF40)</f>
        <v>0</v>
      </c>
      <c r="BG41" s="31" t="str">
        <f>IFERROR(INDEX(generale!$A$5:$I$1002,CLASSIFICHE!$Z40,5),"")</f>
        <v>POLISPORTIVA MONTALTO</v>
      </c>
      <c r="BH41" s="13">
        <f>IFERROR(INDEX(generale!$A$5:$I$1002,CLASSIFICHE!$Z40,7),"")</f>
        <v>2.9398148148148149E-2</v>
      </c>
      <c r="BI41" s="14"/>
      <c r="BJ41" s="13"/>
      <c r="BK41" s="12">
        <f>SUM(IF(CLASSIFICHE!$O$16=BL41,TRUE,FALSE),BK40)</f>
        <v>0</v>
      </c>
      <c r="BL41" s="31" t="str">
        <f>IFERROR(INDEX(generale!$A$5:$I$1002,CLASSIFICHE!$Z40,5),"")</f>
        <v>POLISPORTIVA MONTALTO</v>
      </c>
      <c r="BM41" s="13">
        <f>IFERROR(INDEX(generale!$A$5:$I$1002,CLASSIFICHE!$Z40,7),"")</f>
        <v>2.9398148148148149E-2</v>
      </c>
      <c r="BN41" s="14"/>
      <c r="BO41" s="13"/>
      <c r="BP41" s="12">
        <f>SUM(IF(CLASSIFICHE!$O$17=BQ41,TRUE,FALSE),BP40)</f>
        <v>0</v>
      </c>
      <c r="BQ41" s="31" t="str">
        <f>IFERROR(INDEX(generale!$A$5:$I$1002,CLASSIFICHE!$Z40,5),"")</f>
        <v>POLISPORTIVA MONTALTO</v>
      </c>
      <c r="BR41" s="13">
        <f>IFERROR(INDEX(generale!$A$5:$I$1002,CLASSIFICHE!$Z40,7),"")</f>
        <v>2.9398148148148149E-2</v>
      </c>
      <c r="BS41" s="15"/>
      <c r="BT41" s="12"/>
      <c r="BU41" s="12">
        <f>SUM(IF(CLASSIFICHE!$O$18=BV41,TRUE,FALSE),BU40)</f>
        <v>0</v>
      </c>
      <c r="BV41" s="31" t="str">
        <f>IFERROR(INDEX(generale!$A$5:$I$1002,CLASSIFICHE!$Z40,5),"")</f>
        <v>POLISPORTIVA MONTALTO</v>
      </c>
      <c r="BW41" s="13">
        <f>IFERROR(INDEX(generale!$A$5:$I$1002,CLASSIFICHE!$Z40,7),"")</f>
        <v>2.9398148148148149E-2</v>
      </c>
      <c r="BX41" s="15"/>
      <c r="BY41" s="12"/>
      <c r="BZ41" s="12">
        <f>SUM(IF(CLASSIFICHE!$O$19=CA41,TRUE,FALSE),BZ40)</f>
        <v>0</v>
      </c>
      <c r="CA41" s="31" t="str">
        <f>IFERROR(INDEX(generale!$A$5:$I$1002,CLASSIFICHE!$Z40,5),"")</f>
        <v>POLISPORTIVA MONTALTO</v>
      </c>
      <c r="CB41" s="13">
        <f>IFERROR(INDEX(generale!$A$5:$I$1002,CLASSIFICHE!$Z40,7),"")</f>
        <v>2.9398148148148149E-2</v>
      </c>
      <c r="CC41" s="15"/>
      <c r="CD41" s="13"/>
      <c r="CE41" s="12">
        <f>SUM(IF(CLASSIFICHE!$O$20=CF41,TRUE,FALSE),CE40)</f>
        <v>0</v>
      </c>
      <c r="CF41" s="31" t="str">
        <f>IFERROR(INDEX(generale!$A$5:$I$1002,CLASSIFICHE!$Z40,5),"")</f>
        <v>POLISPORTIVA MONTALTO</v>
      </c>
      <c r="CG41" s="13">
        <f>IFERROR(INDEX(generale!$A$5:$I$1002,CLASSIFICHE!$Z40,7),"")</f>
        <v>2.9398148148148149E-2</v>
      </c>
      <c r="CH41" s="15"/>
      <c r="CI41" s="13"/>
      <c r="CJ41" s="12">
        <f>SUM(IF(CLASSIFICHE!$O$21=CK41,TRUE,FALSE),CJ40)</f>
        <v>0</v>
      </c>
      <c r="CK41" s="31" t="str">
        <f>IFERROR(INDEX(generale!$A$5:$I$1002,CLASSIFICHE!$Z40,5),"")</f>
        <v>POLISPORTIVA MONTALTO</v>
      </c>
      <c r="CL41" s="13">
        <f>IFERROR(INDEX(generale!$A$5:$I$1002,CLASSIFICHE!$Z40,7),"")</f>
        <v>2.9398148148148149E-2</v>
      </c>
      <c r="CM41" s="15"/>
      <c r="CN41" s="13"/>
      <c r="CO41" s="12">
        <f>SUM(IF(CLASSIFICHE!$O$22=CP41,TRUE,FALSE),CO40)</f>
        <v>0</v>
      </c>
      <c r="CP41" s="31" t="str">
        <f>IFERROR(INDEX(generale!$A$5:$I$1002,CLASSIFICHE!$Z40,5),"")</f>
        <v>POLISPORTIVA MONTALTO</v>
      </c>
      <c r="CQ41" s="13">
        <f>IFERROR(INDEX(generale!$A$5:$I$1002,CLASSIFICHE!$Z40,7),"")</f>
        <v>2.9398148148148149E-2</v>
      </c>
      <c r="CR41" s="15"/>
      <c r="CS41" s="13"/>
      <c r="CT41" s="12">
        <f>SUM(IF(CLASSIFICHE!$O$23=CU41,TRUE,FALSE),CT40)</f>
        <v>0</v>
      </c>
      <c r="CU41" s="31" t="str">
        <f>IFERROR(INDEX(generale!$A$5:$I$1002,CLASSIFICHE!$Z40,5),"")</f>
        <v>POLISPORTIVA MONTALTO</v>
      </c>
      <c r="CV41" s="13">
        <f>IFERROR(INDEX(generale!$A$5:$I$1002,CLASSIFICHE!$Z40,7),"")</f>
        <v>2.9398148148148149E-2</v>
      </c>
      <c r="CW41" s="15"/>
      <c r="CX41" s="13"/>
      <c r="CY41" s="12">
        <f>SUM(IF(CLASSIFICHE!$O$24=CZ41,TRUE,FALSE),CY40)</f>
        <v>0</v>
      </c>
      <c r="CZ41" s="31" t="str">
        <f>IFERROR(INDEX(generale!$A$5:$I$1002,CLASSIFICHE!$Z40,5),"")</f>
        <v>POLISPORTIVA MONTALTO</v>
      </c>
      <c r="DA41" s="13">
        <f>IFERROR(INDEX(generale!$A$5:$I$1002,CLASSIFICHE!$Z40,7),"")</f>
        <v>2.9398148148148149E-2</v>
      </c>
      <c r="DB41" s="15"/>
      <c r="DC41" s="13"/>
      <c r="DD41" s="12">
        <f>SUM(IF(CLASSIFICHE!$O$25=DE41,TRUE,FALSE),DD40)</f>
        <v>0</v>
      </c>
      <c r="DE41" s="31" t="str">
        <f>IFERROR(INDEX(generale!$A$5:$I$1002,CLASSIFICHE!$Z40,5),"")</f>
        <v>POLISPORTIVA MONTALTO</v>
      </c>
      <c r="DF41" s="13">
        <f>IFERROR(INDEX(generale!$A$5:$I$1002,CLASSIFICHE!$Z40,7),"")</f>
        <v>2.9398148148148149E-2</v>
      </c>
      <c r="DG41" s="15"/>
      <c r="DH41" s="13"/>
    </row>
    <row r="42" spans="1:112">
      <c r="C42" s="63">
        <f>SUM(IF(CLASSIFICHE!$O$4=D42,TRUE,FALSE),C41)</f>
        <v>3</v>
      </c>
      <c r="D42" s="31" t="str">
        <f>IFERROR(INDEX(generale!$A$5:$I$1002,CLASSIFICHE!$Z41,5),"")</f>
        <v>PODISTICA CORCHIANO</v>
      </c>
      <c r="E42" s="13">
        <f>IFERROR(INDEX(generale!$A$5:$I$1002,CLASSIFICHE!$Z41,7),"")</f>
        <v>2.9537037037037039E-2</v>
      </c>
      <c r="F42" s="68"/>
      <c r="G42" s="65"/>
      <c r="H42" s="12">
        <f>SUM(IF(CLASSIFICHE!$O$5=I42,TRUE,FALSE),H41)</f>
        <v>0</v>
      </c>
      <c r="I42" s="31" t="str">
        <f>IFERROR(INDEX(generale!$A$5:$I$1002,CLASSIFICHE!$Z41,5),"")</f>
        <v>PODISTICA CORCHIANO</v>
      </c>
      <c r="J42" s="13">
        <f>IFERROR(INDEX(generale!$A$5:$I$1002,CLASSIFICHE!$Z41,7),"")</f>
        <v>2.9537037037037039E-2</v>
      </c>
      <c r="K42" s="15"/>
      <c r="L42" s="12"/>
      <c r="M42" s="12">
        <f>SUM(IF(CLASSIFICHE!$O$6=N42,TRUE,FALSE),M41)</f>
        <v>3</v>
      </c>
      <c r="N42" s="31" t="str">
        <f>IFERROR(INDEX(generale!$A$5:$I$1002,CLASSIFICHE!$Z41,5),"")</f>
        <v>PODISTICA CORCHIANO</v>
      </c>
      <c r="O42" s="13">
        <f>IFERROR(INDEX(generale!$A$5:$I$1002,CLASSIFICHE!$Z41,7),"")</f>
        <v>2.9537037037037039E-2</v>
      </c>
      <c r="P42" s="14"/>
      <c r="Q42" s="13"/>
      <c r="R42" s="12">
        <f>SUM(IF(CLASSIFICHE!$O$7=S42,TRUE,FALSE),R41)</f>
        <v>3</v>
      </c>
      <c r="S42" s="31" t="str">
        <f>IFERROR(INDEX(generale!$A$5:$I$1002,CLASSIFICHE!$Z41,5),"")</f>
        <v>PODISTICA CORCHIANO</v>
      </c>
      <c r="T42" s="13">
        <f>IFERROR(INDEX(generale!$A$5:$I$1002,CLASSIFICHE!$Z41,7),"")</f>
        <v>2.9537037037037039E-2</v>
      </c>
      <c r="U42" s="14"/>
      <c r="V42" s="13"/>
      <c r="W42" s="12">
        <f>SUM(IF(CLASSIFICHE!$O$8=X42,TRUE,FALSE),W41)</f>
        <v>0</v>
      </c>
      <c r="X42" s="31" t="str">
        <f>IFERROR(INDEX(generale!$A$5:$I$1002,CLASSIFICHE!$Z41,5),"")</f>
        <v>PODISTICA CORCHIANO</v>
      </c>
      <c r="Y42" s="13">
        <f>IFERROR(INDEX(generale!$A$5:$I$1002,CLASSIFICHE!$Z41,7),"")</f>
        <v>2.9537037037037039E-2</v>
      </c>
      <c r="Z42" s="14"/>
      <c r="AA42" s="13"/>
      <c r="AB42" s="12">
        <f>SUM(IF(CLASSIFICHE!$O$9=AC42,TRUE,FALSE),AB41)</f>
        <v>2</v>
      </c>
      <c r="AC42" s="31" t="str">
        <f>IFERROR(INDEX(generale!$A$5:$I$1002,CLASSIFICHE!$Z41,5),"")</f>
        <v>PODISTICA CORCHIANO</v>
      </c>
      <c r="AD42" s="13">
        <f>IFERROR(INDEX(generale!$A$5:$I$1002,CLASSIFICHE!$Z41,7),"")</f>
        <v>2.9537037037037039E-2</v>
      </c>
      <c r="AE42" s="14"/>
      <c r="AF42" s="13"/>
      <c r="AG42" s="12">
        <f>SUM(IF(CLASSIFICHE!$O$10=AH42,TRUE,FALSE),AG41)</f>
        <v>3</v>
      </c>
      <c r="AH42" s="31" t="str">
        <f>IFERROR(INDEX(generale!$A$5:$I$1002,CLASSIFICHE!$Z41,5),"")</f>
        <v>PODISTICA CORCHIANO</v>
      </c>
      <c r="AI42" s="13">
        <f>IFERROR(INDEX(generale!$A$5:$I$1002,CLASSIFICHE!$Z41,7),"")</f>
        <v>2.9537037037037039E-2</v>
      </c>
      <c r="AJ42" s="14"/>
      <c r="AK42" s="13"/>
      <c r="AL42" s="12">
        <f>SUM(IF(CLASSIFICHE!$O$11=AM42,TRUE,FALSE),AL41)</f>
        <v>0</v>
      </c>
      <c r="AM42" s="31" t="str">
        <f>IFERROR(INDEX(generale!$A$5:$I$1002,CLASSIFICHE!$Z41,5),"")</f>
        <v>PODISTICA CORCHIANO</v>
      </c>
      <c r="AN42" s="13">
        <f>IFERROR(INDEX(generale!$A$5:$I$1002,CLASSIFICHE!$Z41,7),"")</f>
        <v>2.9537037037037039E-2</v>
      </c>
      <c r="AO42" s="14"/>
      <c r="AP42" s="13"/>
      <c r="AQ42" s="12">
        <f>SUM(IF(CLASSIFICHE!$O$12=AR42,TRUE,FALSE),AQ41)</f>
        <v>0</v>
      </c>
      <c r="AR42" s="31" t="str">
        <f>IFERROR(INDEX(generale!$A$5:$I$1002,CLASSIFICHE!$Z41,5),"")</f>
        <v>PODISTICA CORCHIANO</v>
      </c>
      <c r="AS42" s="13">
        <f>IFERROR(INDEX(generale!$A$5:$I$1002,CLASSIFICHE!$Z41,7),"")</f>
        <v>2.9537037037037039E-2</v>
      </c>
      <c r="AT42" s="14"/>
      <c r="AU42" s="13"/>
      <c r="AV42" s="12">
        <f>SUM(IF(CLASSIFICHE!$O$13=AW42,TRUE,FALSE),AV41)</f>
        <v>0</v>
      </c>
      <c r="AW42" s="31" t="str">
        <f>IFERROR(INDEX(generale!$A$5:$I$1002,CLASSIFICHE!$Z41,5),"")</f>
        <v>PODISTICA CORCHIANO</v>
      </c>
      <c r="AX42" s="13">
        <f>IFERROR(INDEX(generale!$A$5:$I$1002,CLASSIFICHE!$Z41,7),"")</f>
        <v>2.9537037037037039E-2</v>
      </c>
      <c r="AY42" s="14"/>
      <c r="AZ42" s="13"/>
      <c r="BA42" s="12">
        <f>SUM(IF(CLASSIFICHE!$O$14=BB42,TRUE,FALSE),BA41)</f>
        <v>0</v>
      </c>
      <c r="BB42" s="31" t="str">
        <f>IFERROR(INDEX(generale!$A$5:$I$1002,CLASSIFICHE!$Z41,5),"")</f>
        <v>PODISTICA CORCHIANO</v>
      </c>
      <c r="BC42" s="13">
        <f>IFERROR(INDEX(generale!$A$5:$I$1002,CLASSIFICHE!$Z41,7),"")</f>
        <v>2.9537037037037039E-2</v>
      </c>
      <c r="BD42" s="14"/>
      <c r="BE42" s="13"/>
      <c r="BF42" s="12">
        <f>SUM(IF(CLASSIFICHE!$O$15=BG42,TRUE,FALSE),BF41)</f>
        <v>0</v>
      </c>
      <c r="BG42" s="31" t="str">
        <f>IFERROR(INDEX(generale!$A$5:$I$1002,CLASSIFICHE!$Z41,5),"")</f>
        <v>PODISTICA CORCHIANO</v>
      </c>
      <c r="BH42" s="13">
        <f>IFERROR(INDEX(generale!$A$5:$I$1002,CLASSIFICHE!$Z41,7),"")</f>
        <v>2.9537037037037039E-2</v>
      </c>
      <c r="BI42" s="14"/>
      <c r="BJ42" s="13"/>
      <c r="BK42" s="12">
        <f>SUM(IF(CLASSIFICHE!$O$16=BL42,TRUE,FALSE),BK41)</f>
        <v>0</v>
      </c>
      <c r="BL42" s="31" t="str">
        <f>IFERROR(INDEX(generale!$A$5:$I$1002,CLASSIFICHE!$Z41,5),"")</f>
        <v>PODISTICA CORCHIANO</v>
      </c>
      <c r="BM42" s="13">
        <f>IFERROR(INDEX(generale!$A$5:$I$1002,CLASSIFICHE!$Z41,7),"")</f>
        <v>2.9537037037037039E-2</v>
      </c>
      <c r="BN42" s="14"/>
      <c r="BO42" s="13"/>
      <c r="BP42" s="12">
        <f>SUM(IF(CLASSIFICHE!$O$17=BQ42,TRUE,FALSE),BP41)</f>
        <v>0</v>
      </c>
      <c r="BQ42" s="31" t="str">
        <f>IFERROR(INDEX(generale!$A$5:$I$1002,CLASSIFICHE!$Z41,5),"")</f>
        <v>PODISTICA CORCHIANO</v>
      </c>
      <c r="BR42" s="13">
        <f>IFERROR(INDEX(generale!$A$5:$I$1002,CLASSIFICHE!$Z41,7),"")</f>
        <v>2.9537037037037039E-2</v>
      </c>
      <c r="BS42" s="15"/>
      <c r="BT42" s="12"/>
      <c r="BU42" s="12">
        <f>SUM(IF(CLASSIFICHE!$O$18=BV42,TRUE,FALSE),BU41)</f>
        <v>0</v>
      </c>
      <c r="BV42" s="31" t="str">
        <f>IFERROR(INDEX(generale!$A$5:$I$1002,CLASSIFICHE!$Z41,5),"")</f>
        <v>PODISTICA CORCHIANO</v>
      </c>
      <c r="BW42" s="13">
        <f>IFERROR(INDEX(generale!$A$5:$I$1002,CLASSIFICHE!$Z41,7),"")</f>
        <v>2.9537037037037039E-2</v>
      </c>
      <c r="BX42" s="15"/>
      <c r="BY42" s="12"/>
      <c r="BZ42" s="12">
        <f>SUM(IF(CLASSIFICHE!$O$19=CA42,TRUE,FALSE),BZ41)</f>
        <v>0</v>
      </c>
      <c r="CA42" s="31" t="str">
        <f>IFERROR(INDEX(generale!$A$5:$I$1002,CLASSIFICHE!$Z41,5),"")</f>
        <v>PODISTICA CORCHIANO</v>
      </c>
      <c r="CB42" s="13">
        <f>IFERROR(INDEX(generale!$A$5:$I$1002,CLASSIFICHE!$Z41,7),"")</f>
        <v>2.9537037037037039E-2</v>
      </c>
      <c r="CC42" s="15"/>
      <c r="CD42" s="13"/>
      <c r="CE42" s="12">
        <f>SUM(IF(CLASSIFICHE!$O$20=CF42,TRUE,FALSE),CE41)</f>
        <v>0</v>
      </c>
      <c r="CF42" s="31" t="str">
        <f>IFERROR(INDEX(generale!$A$5:$I$1002,CLASSIFICHE!$Z41,5),"")</f>
        <v>PODISTICA CORCHIANO</v>
      </c>
      <c r="CG42" s="13">
        <f>IFERROR(INDEX(generale!$A$5:$I$1002,CLASSIFICHE!$Z41,7),"")</f>
        <v>2.9537037037037039E-2</v>
      </c>
      <c r="CH42" s="15"/>
      <c r="CI42" s="13"/>
      <c r="CJ42" s="12">
        <f>SUM(IF(CLASSIFICHE!$O$21=CK42,TRUE,FALSE),CJ41)</f>
        <v>0</v>
      </c>
      <c r="CK42" s="31" t="str">
        <f>IFERROR(INDEX(generale!$A$5:$I$1002,CLASSIFICHE!$Z41,5),"")</f>
        <v>PODISTICA CORCHIANO</v>
      </c>
      <c r="CL42" s="13">
        <f>IFERROR(INDEX(generale!$A$5:$I$1002,CLASSIFICHE!$Z41,7),"")</f>
        <v>2.9537037037037039E-2</v>
      </c>
      <c r="CM42" s="15"/>
      <c r="CN42" s="13"/>
      <c r="CO42" s="12">
        <f>SUM(IF(CLASSIFICHE!$O$22=CP42,TRUE,FALSE),CO41)</f>
        <v>0</v>
      </c>
      <c r="CP42" s="31" t="str">
        <f>IFERROR(INDEX(generale!$A$5:$I$1002,CLASSIFICHE!$Z41,5),"")</f>
        <v>PODISTICA CORCHIANO</v>
      </c>
      <c r="CQ42" s="13">
        <f>IFERROR(INDEX(generale!$A$5:$I$1002,CLASSIFICHE!$Z41,7),"")</f>
        <v>2.9537037037037039E-2</v>
      </c>
      <c r="CR42" s="15"/>
      <c r="CS42" s="13"/>
      <c r="CT42" s="12">
        <f>SUM(IF(CLASSIFICHE!$O$23=CU42,TRUE,FALSE),CT41)</f>
        <v>0</v>
      </c>
      <c r="CU42" s="31" t="str">
        <f>IFERROR(INDEX(generale!$A$5:$I$1002,CLASSIFICHE!$Z41,5),"")</f>
        <v>PODISTICA CORCHIANO</v>
      </c>
      <c r="CV42" s="13">
        <f>IFERROR(INDEX(generale!$A$5:$I$1002,CLASSIFICHE!$Z41,7),"")</f>
        <v>2.9537037037037039E-2</v>
      </c>
      <c r="CW42" s="15"/>
      <c r="CX42" s="13"/>
      <c r="CY42" s="12">
        <f>SUM(IF(CLASSIFICHE!$O$24=CZ42,TRUE,FALSE),CY41)</f>
        <v>0</v>
      </c>
      <c r="CZ42" s="31" t="str">
        <f>IFERROR(INDEX(generale!$A$5:$I$1002,CLASSIFICHE!$Z41,5),"")</f>
        <v>PODISTICA CORCHIANO</v>
      </c>
      <c r="DA42" s="13">
        <f>IFERROR(INDEX(generale!$A$5:$I$1002,CLASSIFICHE!$Z41,7),"")</f>
        <v>2.9537037037037039E-2</v>
      </c>
      <c r="DB42" s="15"/>
      <c r="DC42" s="13"/>
      <c r="DD42" s="12">
        <f>SUM(IF(CLASSIFICHE!$O$25=DE42,TRUE,FALSE),DD41)</f>
        <v>0</v>
      </c>
      <c r="DE42" s="31" t="str">
        <f>IFERROR(INDEX(generale!$A$5:$I$1002,CLASSIFICHE!$Z41,5),"")</f>
        <v>PODISTICA CORCHIANO</v>
      </c>
      <c r="DF42" s="13">
        <f>IFERROR(INDEX(generale!$A$5:$I$1002,CLASSIFICHE!$Z41,7),"")</f>
        <v>2.9537037037037039E-2</v>
      </c>
      <c r="DG42" s="15"/>
      <c r="DH42" s="13"/>
    </row>
    <row r="43" spans="1:112">
      <c r="C43" s="63">
        <f>SUM(IF(CLASSIFICHE!$O$4=D43,TRUE,FALSE),C42)</f>
        <v>3</v>
      </c>
      <c r="D43" s="31" t="str">
        <f>IFERROR(INDEX(generale!$A$5:$I$1002,CLASSIFICHE!$Z42,5),"")</f>
        <v>POLISPORTIVA COLLI ANIENE</v>
      </c>
      <c r="E43" s="13">
        <f>IFERROR(INDEX(generale!$A$5:$I$1002,CLASSIFICHE!$Z42,7),"")</f>
        <v>2.9641203703703701E-2</v>
      </c>
      <c r="F43" s="68"/>
      <c r="G43" s="65"/>
      <c r="H43" s="12">
        <f>SUM(IF(CLASSIFICHE!$O$5=I43,TRUE,FALSE),H42)</f>
        <v>0</v>
      </c>
      <c r="I43" s="31" t="str">
        <f>IFERROR(INDEX(generale!$A$5:$I$1002,CLASSIFICHE!$Z42,5),"")</f>
        <v>POLISPORTIVA COLLI ANIENE</v>
      </c>
      <c r="J43" s="13">
        <f>IFERROR(INDEX(generale!$A$5:$I$1002,CLASSIFICHE!$Z42,7),"")</f>
        <v>2.9641203703703701E-2</v>
      </c>
      <c r="K43" s="15"/>
      <c r="L43" s="12"/>
      <c r="M43" s="12">
        <f>SUM(IF(CLASSIFICHE!$O$6=N43,TRUE,FALSE),M42)</f>
        <v>3</v>
      </c>
      <c r="N43" s="31" t="str">
        <f>IFERROR(INDEX(generale!$A$5:$I$1002,CLASSIFICHE!$Z42,5),"")</f>
        <v>POLISPORTIVA COLLI ANIENE</v>
      </c>
      <c r="O43" s="13">
        <f>IFERROR(INDEX(generale!$A$5:$I$1002,CLASSIFICHE!$Z42,7),"")</f>
        <v>2.9641203703703701E-2</v>
      </c>
      <c r="P43" s="14"/>
      <c r="Q43" s="13"/>
      <c r="R43" s="12">
        <f>SUM(IF(CLASSIFICHE!$O$7=S43,TRUE,FALSE),R42)</f>
        <v>3</v>
      </c>
      <c r="S43" s="31" t="str">
        <f>IFERROR(INDEX(generale!$A$5:$I$1002,CLASSIFICHE!$Z42,5),"")</f>
        <v>POLISPORTIVA COLLI ANIENE</v>
      </c>
      <c r="T43" s="13">
        <f>IFERROR(INDEX(generale!$A$5:$I$1002,CLASSIFICHE!$Z42,7),"")</f>
        <v>2.9641203703703701E-2</v>
      </c>
      <c r="U43" s="14"/>
      <c r="V43" s="13"/>
      <c r="W43" s="12">
        <f>SUM(IF(CLASSIFICHE!$O$8=X43,TRUE,FALSE),W42)</f>
        <v>0</v>
      </c>
      <c r="X43" s="31" t="str">
        <f>IFERROR(INDEX(generale!$A$5:$I$1002,CLASSIFICHE!$Z42,5),"")</f>
        <v>POLISPORTIVA COLLI ANIENE</v>
      </c>
      <c r="Y43" s="13">
        <f>IFERROR(INDEX(generale!$A$5:$I$1002,CLASSIFICHE!$Z42,7),"")</f>
        <v>2.9641203703703701E-2</v>
      </c>
      <c r="Z43" s="14"/>
      <c r="AA43" s="13"/>
      <c r="AB43" s="12">
        <f>SUM(IF(CLASSIFICHE!$O$9=AC43,TRUE,FALSE),AB42)</f>
        <v>2</v>
      </c>
      <c r="AC43" s="31" t="str">
        <f>IFERROR(INDEX(generale!$A$5:$I$1002,CLASSIFICHE!$Z42,5),"")</f>
        <v>POLISPORTIVA COLLI ANIENE</v>
      </c>
      <c r="AD43" s="13">
        <f>IFERROR(INDEX(generale!$A$5:$I$1002,CLASSIFICHE!$Z42,7),"")</f>
        <v>2.9641203703703701E-2</v>
      </c>
      <c r="AE43" s="14"/>
      <c r="AF43" s="13"/>
      <c r="AG43" s="12">
        <f>SUM(IF(CLASSIFICHE!$O$10=AH43,TRUE,FALSE),AG42)</f>
        <v>3</v>
      </c>
      <c r="AH43" s="31" t="str">
        <f>IFERROR(INDEX(generale!$A$5:$I$1002,CLASSIFICHE!$Z42,5),"")</f>
        <v>POLISPORTIVA COLLI ANIENE</v>
      </c>
      <c r="AI43" s="13">
        <f>IFERROR(INDEX(generale!$A$5:$I$1002,CLASSIFICHE!$Z42,7),"")</f>
        <v>2.9641203703703701E-2</v>
      </c>
      <c r="AJ43" s="14"/>
      <c r="AK43" s="13"/>
      <c r="AL43" s="12">
        <f>SUM(IF(CLASSIFICHE!$O$11=AM43,TRUE,FALSE),AL42)</f>
        <v>0</v>
      </c>
      <c r="AM43" s="31" t="str">
        <f>IFERROR(INDEX(generale!$A$5:$I$1002,CLASSIFICHE!$Z42,5),"")</f>
        <v>POLISPORTIVA COLLI ANIENE</v>
      </c>
      <c r="AN43" s="13">
        <f>IFERROR(INDEX(generale!$A$5:$I$1002,CLASSIFICHE!$Z42,7),"")</f>
        <v>2.9641203703703701E-2</v>
      </c>
      <c r="AO43" s="14"/>
      <c r="AP43" s="13"/>
      <c r="AQ43" s="12">
        <f>SUM(IF(CLASSIFICHE!$O$12=AR43,TRUE,FALSE),AQ42)</f>
        <v>0</v>
      </c>
      <c r="AR43" s="31" t="str">
        <f>IFERROR(INDEX(generale!$A$5:$I$1002,CLASSIFICHE!$Z42,5),"")</f>
        <v>POLISPORTIVA COLLI ANIENE</v>
      </c>
      <c r="AS43" s="13">
        <f>IFERROR(INDEX(generale!$A$5:$I$1002,CLASSIFICHE!$Z42,7),"")</f>
        <v>2.9641203703703701E-2</v>
      </c>
      <c r="AT43" s="14"/>
      <c r="AU43" s="13"/>
      <c r="AV43" s="12">
        <f>SUM(IF(CLASSIFICHE!$O$13=AW43,TRUE,FALSE),AV42)</f>
        <v>0</v>
      </c>
      <c r="AW43" s="31" t="str">
        <f>IFERROR(INDEX(generale!$A$5:$I$1002,CLASSIFICHE!$Z42,5),"")</f>
        <v>POLISPORTIVA COLLI ANIENE</v>
      </c>
      <c r="AX43" s="13">
        <f>IFERROR(INDEX(generale!$A$5:$I$1002,CLASSIFICHE!$Z42,7),"")</f>
        <v>2.9641203703703701E-2</v>
      </c>
      <c r="AY43" s="14"/>
      <c r="AZ43" s="13"/>
      <c r="BA43" s="12">
        <f>SUM(IF(CLASSIFICHE!$O$14=BB43,TRUE,FALSE),BA42)</f>
        <v>0</v>
      </c>
      <c r="BB43" s="31" t="str">
        <f>IFERROR(INDEX(generale!$A$5:$I$1002,CLASSIFICHE!$Z42,5),"")</f>
        <v>POLISPORTIVA COLLI ANIENE</v>
      </c>
      <c r="BC43" s="13">
        <f>IFERROR(INDEX(generale!$A$5:$I$1002,CLASSIFICHE!$Z42,7),"")</f>
        <v>2.9641203703703701E-2</v>
      </c>
      <c r="BD43" s="14"/>
      <c r="BE43" s="13"/>
      <c r="BF43" s="12">
        <f>SUM(IF(CLASSIFICHE!$O$15=BG43,TRUE,FALSE),BF42)</f>
        <v>0</v>
      </c>
      <c r="BG43" s="31" t="str">
        <f>IFERROR(INDEX(generale!$A$5:$I$1002,CLASSIFICHE!$Z42,5),"")</f>
        <v>POLISPORTIVA COLLI ANIENE</v>
      </c>
      <c r="BH43" s="13">
        <f>IFERROR(INDEX(generale!$A$5:$I$1002,CLASSIFICHE!$Z42,7),"")</f>
        <v>2.9641203703703701E-2</v>
      </c>
      <c r="BI43" s="14"/>
      <c r="BJ43" s="13"/>
      <c r="BK43" s="12">
        <f>SUM(IF(CLASSIFICHE!$O$16=BL43,TRUE,FALSE),BK42)</f>
        <v>0</v>
      </c>
      <c r="BL43" s="31" t="str">
        <f>IFERROR(INDEX(generale!$A$5:$I$1002,CLASSIFICHE!$Z42,5),"")</f>
        <v>POLISPORTIVA COLLI ANIENE</v>
      </c>
      <c r="BM43" s="13">
        <f>IFERROR(INDEX(generale!$A$5:$I$1002,CLASSIFICHE!$Z42,7),"")</f>
        <v>2.9641203703703701E-2</v>
      </c>
      <c r="BN43" s="14"/>
      <c r="BO43" s="13"/>
      <c r="BP43" s="12">
        <f>SUM(IF(CLASSIFICHE!$O$17=BQ43,TRUE,FALSE),BP42)</f>
        <v>0</v>
      </c>
      <c r="BQ43" s="31" t="str">
        <f>IFERROR(INDEX(generale!$A$5:$I$1002,CLASSIFICHE!$Z42,5),"")</f>
        <v>POLISPORTIVA COLLI ANIENE</v>
      </c>
      <c r="BR43" s="13">
        <f>IFERROR(INDEX(generale!$A$5:$I$1002,CLASSIFICHE!$Z42,7),"")</f>
        <v>2.9641203703703701E-2</v>
      </c>
      <c r="BS43" s="15"/>
      <c r="BT43" s="12"/>
      <c r="BU43" s="12">
        <f>SUM(IF(CLASSIFICHE!$O$18=BV43,TRUE,FALSE),BU42)</f>
        <v>0</v>
      </c>
      <c r="BV43" s="31" t="str">
        <f>IFERROR(INDEX(generale!$A$5:$I$1002,CLASSIFICHE!$Z42,5),"")</f>
        <v>POLISPORTIVA COLLI ANIENE</v>
      </c>
      <c r="BW43" s="13">
        <f>IFERROR(INDEX(generale!$A$5:$I$1002,CLASSIFICHE!$Z42,7),"")</f>
        <v>2.9641203703703701E-2</v>
      </c>
      <c r="BX43" s="15"/>
      <c r="BY43" s="12"/>
      <c r="BZ43" s="12">
        <f>SUM(IF(CLASSIFICHE!$O$19=CA43,TRUE,FALSE),BZ42)</f>
        <v>0</v>
      </c>
      <c r="CA43" s="31" t="str">
        <f>IFERROR(INDEX(generale!$A$5:$I$1002,CLASSIFICHE!$Z42,5),"")</f>
        <v>POLISPORTIVA COLLI ANIENE</v>
      </c>
      <c r="CB43" s="13">
        <f>IFERROR(INDEX(generale!$A$5:$I$1002,CLASSIFICHE!$Z42,7),"")</f>
        <v>2.9641203703703701E-2</v>
      </c>
      <c r="CC43" s="15"/>
      <c r="CD43" s="13"/>
      <c r="CE43" s="12">
        <f>SUM(IF(CLASSIFICHE!$O$20=CF43,TRUE,FALSE),CE42)</f>
        <v>0</v>
      </c>
      <c r="CF43" s="31" t="str">
        <f>IFERROR(INDEX(generale!$A$5:$I$1002,CLASSIFICHE!$Z42,5),"")</f>
        <v>POLISPORTIVA COLLI ANIENE</v>
      </c>
      <c r="CG43" s="13">
        <f>IFERROR(INDEX(generale!$A$5:$I$1002,CLASSIFICHE!$Z42,7),"")</f>
        <v>2.9641203703703701E-2</v>
      </c>
      <c r="CH43" s="15"/>
      <c r="CI43" s="13"/>
      <c r="CJ43" s="12">
        <f>SUM(IF(CLASSIFICHE!$O$21=CK43,TRUE,FALSE),CJ42)</f>
        <v>0</v>
      </c>
      <c r="CK43" s="31" t="str">
        <f>IFERROR(INDEX(generale!$A$5:$I$1002,CLASSIFICHE!$Z42,5),"")</f>
        <v>POLISPORTIVA COLLI ANIENE</v>
      </c>
      <c r="CL43" s="13">
        <f>IFERROR(INDEX(generale!$A$5:$I$1002,CLASSIFICHE!$Z42,7),"")</f>
        <v>2.9641203703703701E-2</v>
      </c>
      <c r="CM43" s="15"/>
      <c r="CN43" s="13"/>
      <c r="CO43" s="12">
        <f>SUM(IF(CLASSIFICHE!$O$22=CP43,TRUE,FALSE),CO42)</f>
        <v>0</v>
      </c>
      <c r="CP43" s="31" t="str">
        <f>IFERROR(INDEX(generale!$A$5:$I$1002,CLASSIFICHE!$Z42,5),"")</f>
        <v>POLISPORTIVA COLLI ANIENE</v>
      </c>
      <c r="CQ43" s="13">
        <f>IFERROR(INDEX(generale!$A$5:$I$1002,CLASSIFICHE!$Z42,7),"")</f>
        <v>2.9641203703703701E-2</v>
      </c>
      <c r="CR43" s="15"/>
      <c r="CS43" s="13"/>
      <c r="CT43" s="12">
        <f>SUM(IF(CLASSIFICHE!$O$23=CU43,TRUE,FALSE),CT42)</f>
        <v>0</v>
      </c>
      <c r="CU43" s="31" t="str">
        <f>IFERROR(INDEX(generale!$A$5:$I$1002,CLASSIFICHE!$Z42,5),"")</f>
        <v>POLISPORTIVA COLLI ANIENE</v>
      </c>
      <c r="CV43" s="13">
        <f>IFERROR(INDEX(generale!$A$5:$I$1002,CLASSIFICHE!$Z42,7),"")</f>
        <v>2.9641203703703701E-2</v>
      </c>
      <c r="CW43" s="15"/>
      <c r="CX43" s="13"/>
      <c r="CY43" s="12">
        <f>SUM(IF(CLASSIFICHE!$O$24=CZ43,TRUE,FALSE),CY42)</f>
        <v>0</v>
      </c>
      <c r="CZ43" s="31" t="str">
        <f>IFERROR(INDEX(generale!$A$5:$I$1002,CLASSIFICHE!$Z42,5),"")</f>
        <v>POLISPORTIVA COLLI ANIENE</v>
      </c>
      <c r="DA43" s="13">
        <f>IFERROR(INDEX(generale!$A$5:$I$1002,CLASSIFICHE!$Z42,7),"")</f>
        <v>2.9641203703703701E-2</v>
      </c>
      <c r="DB43" s="15"/>
      <c r="DC43" s="13"/>
      <c r="DD43" s="12">
        <f>SUM(IF(CLASSIFICHE!$O$25=DE43,TRUE,FALSE),DD42)</f>
        <v>0</v>
      </c>
      <c r="DE43" s="31" t="str">
        <f>IFERROR(INDEX(generale!$A$5:$I$1002,CLASSIFICHE!$Z42,5),"")</f>
        <v>POLISPORTIVA COLLI ANIENE</v>
      </c>
      <c r="DF43" s="13">
        <f>IFERROR(INDEX(generale!$A$5:$I$1002,CLASSIFICHE!$Z42,7),"")</f>
        <v>2.9641203703703701E-2</v>
      </c>
      <c r="DG43" s="15"/>
      <c r="DH43" s="13"/>
    </row>
    <row r="44" spans="1:112">
      <c r="C44" s="63">
        <f>SUM(IF(CLASSIFICHE!$O$4=D44,TRUE,FALSE),C43)</f>
        <v>3</v>
      </c>
      <c r="D44" s="31" t="str">
        <f>IFERROR(INDEX(generale!$A$5:$I$1002,CLASSIFICHE!$Z43,5),"")</f>
        <v>LIBERTAS ORVIETO</v>
      </c>
      <c r="E44" s="13">
        <f>IFERROR(INDEX(generale!$A$5:$I$1002,CLASSIFICHE!$Z43,7),"")</f>
        <v>2.9861111111111113E-2</v>
      </c>
      <c r="F44" s="68"/>
      <c r="G44" s="65"/>
      <c r="H44" s="12">
        <f>SUM(IF(CLASSIFICHE!$O$5=I44,TRUE,FALSE),H43)</f>
        <v>0</v>
      </c>
      <c r="I44" s="31" t="str">
        <f>IFERROR(INDEX(generale!$A$5:$I$1002,CLASSIFICHE!$Z43,5),"")</f>
        <v>LIBERTAS ORVIETO</v>
      </c>
      <c r="J44" s="13">
        <f>IFERROR(INDEX(generale!$A$5:$I$1002,CLASSIFICHE!$Z43,7),"")</f>
        <v>2.9861111111111113E-2</v>
      </c>
      <c r="K44" s="15"/>
      <c r="L44" s="12"/>
      <c r="M44" s="12">
        <f>SUM(IF(CLASSIFICHE!$O$6=N44,TRUE,FALSE),M43)</f>
        <v>3</v>
      </c>
      <c r="N44" s="31" t="str">
        <f>IFERROR(INDEX(generale!$A$5:$I$1002,CLASSIFICHE!$Z43,5),"")</f>
        <v>LIBERTAS ORVIETO</v>
      </c>
      <c r="O44" s="13">
        <f>IFERROR(INDEX(generale!$A$5:$I$1002,CLASSIFICHE!$Z43,7),"")</f>
        <v>2.9861111111111113E-2</v>
      </c>
      <c r="P44" s="14"/>
      <c r="Q44" s="13"/>
      <c r="R44" s="12">
        <f>SUM(IF(CLASSIFICHE!$O$7=S44,TRUE,FALSE),R43)</f>
        <v>4</v>
      </c>
      <c r="S44" s="31" t="str">
        <f>IFERROR(INDEX(generale!$A$5:$I$1002,CLASSIFICHE!$Z43,5),"")</f>
        <v>LIBERTAS ORVIETO</v>
      </c>
      <c r="T44" s="13">
        <f>IFERROR(INDEX(generale!$A$5:$I$1002,CLASSIFICHE!$Z43,7),"")</f>
        <v>2.9861111111111113E-2</v>
      </c>
      <c r="U44" s="14"/>
      <c r="V44" s="13"/>
      <c r="W44" s="12">
        <f>SUM(IF(CLASSIFICHE!$O$8=X44,TRUE,FALSE),W43)</f>
        <v>0</v>
      </c>
      <c r="X44" s="31" t="str">
        <f>IFERROR(INDEX(generale!$A$5:$I$1002,CLASSIFICHE!$Z43,5),"")</f>
        <v>LIBERTAS ORVIETO</v>
      </c>
      <c r="Y44" s="13">
        <f>IFERROR(INDEX(generale!$A$5:$I$1002,CLASSIFICHE!$Z43,7),"")</f>
        <v>2.9861111111111113E-2</v>
      </c>
      <c r="Z44" s="14"/>
      <c r="AA44" s="13"/>
      <c r="AB44" s="12">
        <f>SUM(IF(CLASSIFICHE!$O$9=AC44,TRUE,FALSE),AB43)</f>
        <v>2</v>
      </c>
      <c r="AC44" s="31" t="str">
        <f>IFERROR(INDEX(generale!$A$5:$I$1002,CLASSIFICHE!$Z43,5),"")</f>
        <v>LIBERTAS ORVIETO</v>
      </c>
      <c r="AD44" s="13">
        <f>IFERROR(INDEX(generale!$A$5:$I$1002,CLASSIFICHE!$Z43,7),"")</f>
        <v>2.9861111111111113E-2</v>
      </c>
      <c r="AE44" s="14"/>
      <c r="AF44" s="13"/>
      <c r="AG44" s="12">
        <f>SUM(IF(CLASSIFICHE!$O$10=AH44,TRUE,FALSE),AG43)</f>
        <v>3</v>
      </c>
      <c r="AH44" s="31" t="str">
        <f>IFERROR(INDEX(generale!$A$5:$I$1002,CLASSIFICHE!$Z43,5),"")</f>
        <v>LIBERTAS ORVIETO</v>
      </c>
      <c r="AI44" s="13">
        <f>IFERROR(INDEX(generale!$A$5:$I$1002,CLASSIFICHE!$Z43,7),"")</f>
        <v>2.9861111111111113E-2</v>
      </c>
      <c r="AJ44" s="14"/>
      <c r="AK44" s="13"/>
      <c r="AL44" s="12">
        <f>SUM(IF(CLASSIFICHE!$O$11=AM44,TRUE,FALSE),AL43)</f>
        <v>0</v>
      </c>
      <c r="AM44" s="31" t="str">
        <f>IFERROR(INDEX(generale!$A$5:$I$1002,CLASSIFICHE!$Z43,5),"")</f>
        <v>LIBERTAS ORVIETO</v>
      </c>
      <c r="AN44" s="13">
        <f>IFERROR(INDEX(generale!$A$5:$I$1002,CLASSIFICHE!$Z43,7),"")</f>
        <v>2.9861111111111113E-2</v>
      </c>
      <c r="AO44" s="14"/>
      <c r="AP44" s="13"/>
      <c r="AQ44" s="12">
        <f>SUM(IF(CLASSIFICHE!$O$12=AR44,TRUE,FALSE),AQ43)</f>
        <v>0</v>
      </c>
      <c r="AR44" s="31" t="str">
        <f>IFERROR(INDEX(generale!$A$5:$I$1002,CLASSIFICHE!$Z43,5),"")</f>
        <v>LIBERTAS ORVIETO</v>
      </c>
      <c r="AS44" s="13">
        <f>IFERROR(INDEX(generale!$A$5:$I$1002,CLASSIFICHE!$Z43,7),"")</f>
        <v>2.9861111111111113E-2</v>
      </c>
      <c r="AT44" s="14"/>
      <c r="AU44" s="13"/>
      <c r="AV44" s="12">
        <f>SUM(IF(CLASSIFICHE!$O$13=AW44,TRUE,FALSE),AV43)</f>
        <v>0</v>
      </c>
      <c r="AW44" s="31" t="str">
        <f>IFERROR(INDEX(generale!$A$5:$I$1002,CLASSIFICHE!$Z43,5),"")</f>
        <v>LIBERTAS ORVIETO</v>
      </c>
      <c r="AX44" s="13">
        <f>IFERROR(INDEX(generale!$A$5:$I$1002,CLASSIFICHE!$Z43,7),"")</f>
        <v>2.9861111111111113E-2</v>
      </c>
      <c r="AY44" s="14"/>
      <c r="AZ44" s="13"/>
      <c r="BA44" s="12">
        <f>SUM(IF(CLASSIFICHE!$O$14=BB44,TRUE,FALSE),BA43)</f>
        <v>0</v>
      </c>
      <c r="BB44" s="31" t="str">
        <f>IFERROR(INDEX(generale!$A$5:$I$1002,CLASSIFICHE!$Z43,5),"")</f>
        <v>LIBERTAS ORVIETO</v>
      </c>
      <c r="BC44" s="13">
        <f>IFERROR(INDEX(generale!$A$5:$I$1002,CLASSIFICHE!$Z43,7),"")</f>
        <v>2.9861111111111113E-2</v>
      </c>
      <c r="BD44" s="14"/>
      <c r="BE44" s="13"/>
      <c r="BF44" s="12">
        <f>SUM(IF(CLASSIFICHE!$O$15=BG44,TRUE,FALSE),BF43)</f>
        <v>0</v>
      </c>
      <c r="BG44" s="31" t="str">
        <f>IFERROR(INDEX(generale!$A$5:$I$1002,CLASSIFICHE!$Z43,5),"")</f>
        <v>LIBERTAS ORVIETO</v>
      </c>
      <c r="BH44" s="13">
        <f>IFERROR(INDEX(generale!$A$5:$I$1002,CLASSIFICHE!$Z43,7),"")</f>
        <v>2.9861111111111113E-2</v>
      </c>
      <c r="BI44" s="14"/>
      <c r="BJ44" s="13"/>
      <c r="BK44" s="12">
        <f>SUM(IF(CLASSIFICHE!$O$16=BL44,TRUE,FALSE),BK43)</f>
        <v>0</v>
      </c>
      <c r="BL44" s="31" t="str">
        <f>IFERROR(INDEX(generale!$A$5:$I$1002,CLASSIFICHE!$Z43,5),"")</f>
        <v>LIBERTAS ORVIETO</v>
      </c>
      <c r="BM44" s="13">
        <f>IFERROR(INDEX(generale!$A$5:$I$1002,CLASSIFICHE!$Z43,7),"")</f>
        <v>2.9861111111111113E-2</v>
      </c>
      <c r="BN44" s="14"/>
      <c r="BO44" s="13"/>
      <c r="BP44" s="12">
        <f>SUM(IF(CLASSIFICHE!$O$17=BQ44,TRUE,FALSE),BP43)</f>
        <v>0</v>
      </c>
      <c r="BQ44" s="31" t="str">
        <f>IFERROR(INDEX(generale!$A$5:$I$1002,CLASSIFICHE!$Z43,5),"")</f>
        <v>LIBERTAS ORVIETO</v>
      </c>
      <c r="BR44" s="13">
        <f>IFERROR(INDEX(generale!$A$5:$I$1002,CLASSIFICHE!$Z43,7),"")</f>
        <v>2.9861111111111113E-2</v>
      </c>
      <c r="BS44" s="15"/>
      <c r="BT44" s="12"/>
      <c r="BU44" s="12">
        <f>SUM(IF(CLASSIFICHE!$O$18=BV44,TRUE,FALSE),BU43)</f>
        <v>0</v>
      </c>
      <c r="BV44" s="31" t="str">
        <f>IFERROR(INDEX(generale!$A$5:$I$1002,CLASSIFICHE!$Z43,5),"")</f>
        <v>LIBERTAS ORVIETO</v>
      </c>
      <c r="BW44" s="13">
        <f>IFERROR(INDEX(generale!$A$5:$I$1002,CLASSIFICHE!$Z43,7),"")</f>
        <v>2.9861111111111113E-2</v>
      </c>
      <c r="BX44" s="15"/>
      <c r="BY44" s="12"/>
      <c r="BZ44" s="12">
        <f>SUM(IF(CLASSIFICHE!$O$19=CA44,TRUE,FALSE),BZ43)</f>
        <v>0</v>
      </c>
      <c r="CA44" s="31" t="str">
        <f>IFERROR(INDEX(generale!$A$5:$I$1002,CLASSIFICHE!$Z43,5),"")</f>
        <v>LIBERTAS ORVIETO</v>
      </c>
      <c r="CB44" s="13">
        <f>IFERROR(INDEX(generale!$A$5:$I$1002,CLASSIFICHE!$Z43,7),"")</f>
        <v>2.9861111111111113E-2</v>
      </c>
      <c r="CC44" s="15"/>
      <c r="CD44" s="13"/>
      <c r="CE44" s="12">
        <f>SUM(IF(CLASSIFICHE!$O$20=CF44,TRUE,FALSE),CE43)</f>
        <v>0</v>
      </c>
      <c r="CF44" s="31" t="str">
        <f>IFERROR(INDEX(generale!$A$5:$I$1002,CLASSIFICHE!$Z43,5),"")</f>
        <v>LIBERTAS ORVIETO</v>
      </c>
      <c r="CG44" s="13">
        <f>IFERROR(INDEX(generale!$A$5:$I$1002,CLASSIFICHE!$Z43,7),"")</f>
        <v>2.9861111111111113E-2</v>
      </c>
      <c r="CH44" s="15"/>
      <c r="CI44" s="13"/>
      <c r="CJ44" s="12">
        <f>SUM(IF(CLASSIFICHE!$O$21=CK44,TRUE,FALSE),CJ43)</f>
        <v>0</v>
      </c>
      <c r="CK44" s="31" t="str">
        <f>IFERROR(INDEX(generale!$A$5:$I$1002,CLASSIFICHE!$Z43,5),"")</f>
        <v>LIBERTAS ORVIETO</v>
      </c>
      <c r="CL44" s="13">
        <f>IFERROR(INDEX(generale!$A$5:$I$1002,CLASSIFICHE!$Z43,7),"")</f>
        <v>2.9861111111111113E-2</v>
      </c>
      <c r="CM44" s="15"/>
      <c r="CN44" s="13"/>
      <c r="CO44" s="12">
        <f>SUM(IF(CLASSIFICHE!$O$22=CP44,TRUE,FALSE),CO43)</f>
        <v>0</v>
      </c>
      <c r="CP44" s="31" t="str">
        <f>IFERROR(INDEX(generale!$A$5:$I$1002,CLASSIFICHE!$Z43,5),"")</f>
        <v>LIBERTAS ORVIETO</v>
      </c>
      <c r="CQ44" s="13">
        <f>IFERROR(INDEX(generale!$A$5:$I$1002,CLASSIFICHE!$Z43,7),"")</f>
        <v>2.9861111111111113E-2</v>
      </c>
      <c r="CR44" s="15"/>
      <c r="CS44" s="13"/>
      <c r="CT44" s="12">
        <f>SUM(IF(CLASSIFICHE!$O$23=CU44,TRUE,FALSE),CT43)</f>
        <v>0</v>
      </c>
      <c r="CU44" s="31" t="str">
        <f>IFERROR(INDEX(generale!$A$5:$I$1002,CLASSIFICHE!$Z43,5),"")</f>
        <v>LIBERTAS ORVIETO</v>
      </c>
      <c r="CV44" s="13">
        <f>IFERROR(INDEX(generale!$A$5:$I$1002,CLASSIFICHE!$Z43,7),"")</f>
        <v>2.9861111111111113E-2</v>
      </c>
      <c r="CW44" s="15"/>
      <c r="CX44" s="13"/>
      <c r="CY44" s="12">
        <f>SUM(IF(CLASSIFICHE!$O$24=CZ44,TRUE,FALSE),CY43)</f>
        <v>0</v>
      </c>
      <c r="CZ44" s="31" t="str">
        <f>IFERROR(INDEX(generale!$A$5:$I$1002,CLASSIFICHE!$Z43,5),"")</f>
        <v>LIBERTAS ORVIETO</v>
      </c>
      <c r="DA44" s="13">
        <f>IFERROR(INDEX(generale!$A$5:$I$1002,CLASSIFICHE!$Z43,7),"")</f>
        <v>2.9861111111111113E-2</v>
      </c>
      <c r="DB44" s="15"/>
      <c r="DC44" s="13"/>
      <c r="DD44" s="12">
        <f>SUM(IF(CLASSIFICHE!$O$25=DE44,TRUE,FALSE),DD43)</f>
        <v>0</v>
      </c>
      <c r="DE44" s="31" t="str">
        <f>IFERROR(INDEX(generale!$A$5:$I$1002,CLASSIFICHE!$Z43,5),"")</f>
        <v>LIBERTAS ORVIETO</v>
      </c>
      <c r="DF44" s="13">
        <f>IFERROR(INDEX(generale!$A$5:$I$1002,CLASSIFICHE!$Z43,7),"")</f>
        <v>2.9861111111111113E-2</v>
      </c>
      <c r="DG44" s="15"/>
      <c r="DH44" s="13"/>
    </row>
    <row r="45" spans="1:112">
      <c r="C45" s="63">
        <f>SUM(IF(CLASSIFICHE!$O$4=D45,TRUE,FALSE),C44)</f>
        <v>3</v>
      </c>
      <c r="D45" s="31" t="str">
        <f>IFERROR(INDEX(generale!$A$5:$I$1002,CLASSIFICHE!$Z44,5),"")</f>
        <v>ATL. DI MARCO SPORT</v>
      </c>
      <c r="E45" s="13">
        <f>IFERROR(INDEX(generale!$A$5:$I$1002,CLASSIFICHE!$Z44,7),"")</f>
        <v>2.9930555555555557E-2</v>
      </c>
      <c r="F45" s="68"/>
      <c r="G45" s="65"/>
      <c r="H45" s="12">
        <f>SUM(IF(CLASSIFICHE!$O$5=I45,TRUE,FALSE),H44)</f>
        <v>0</v>
      </c>
      <c r="I45" s="31" t="str">
        <f>IFERROR(INDEX(generale!$A$5:$I$1002,CLASSIFICHE!$Z44,5),"")</f>
        <v>ATL. DI MARCO SPORT</v>
      </c>
      <c r="J45" s="13">
        <f>IFERROR(INDEX(generale!$A$5:$I$1002,CLASSIFICHE!$Z44,7),"")</f>
        <v>2.9930555555555557E-2</v>
      </c>
      <c r="K45" s="15"/>
      <c r="L45" s="12"/>
      <c r="M45" s="12">
        <f>SUM(IF(CLASSIFICHE!$O$6=N45,TRUE,FALSE),M44)</f>
        <v>3</v>
      </c>
      <c r="N45" s="31" t="str">
        <f>IFERROR(INDEX(generale!$A$5:$I$1002,CLASSIFICHE!$Z44,5),"")</f>
        <v>ATL. DI MARCO SPORT</v>
      </c>
      <c r="O45" s="13">
        <f>IFERROR(INDEX(generale!$A$5:$I$1002,CLASSIFICHE!$Z44,7),"")</f>
        <v>2.9930555555555557E-2</v>
      </c>
      <c r="P45" s="14"/>
      <c r="Q45" s="13"/>
      <c r="R45" s="12">
        <f>SUM(IF(CLASSIFICHE!$O$7=S45,TRUE,FALSE),R44)</f>
        <v>4</v>
      </c>
      <c r="S45" s="31" t="str">
        <f>IFERROR(INDEX(generale!$A$5:$I$1002,CLASSIFICHE!$Z44,5),"")</f>
        <v>ATL. DI MARCO SPORT</v>
      </c>
      <c r="T45" s="13">
        <f>IFERROR(INDEX(generale!$A$5:$I$1002,CLASSIFICHE!$Z44,7),"")</f>
        <v>2.9930555555555557E-2</v>
      </c>
      <c r="U45" s="14"/>
      <c r="V45" s="13"/>
      <c r="W45" s="12">
        <f>SUM(IF(CLASSIFICHE!$O$8=X45,TRUE,FALSE),W44)</f>
        <v>0</v>
      </c>
      <c r="X45" s="31" t="str">
        <f>IFERROR(INDEX(generale!$A$5:$I$1002,CLASSIFICHE!$Z44,5),"")</f>
        <v>ATL. DI MARCO SPORT</v>
      </c>
      <c r="Y45" s="13">
        <f>IFERROR(INDEX(generale!$A$5:$I$1002,CLASSIFICHE!$Z44,7),"")</f>
        <v>2.9930555555555557E-2</v>
      </c>
      <c r="Z45" s="14"/>
      <c r="AA45" s="13"/>
      <c r="AB45" s="12">
        <f>SUM(IF(CLASSIFICHE!$O$9=AC45,TRUE,FALSE),AB44)</f>
        <v>2</v>
      </c>
      <c r="AC45" s="31" t="str">
        <f>IFERROR(INDEX(generale!$A$5:$I$1002,CLASSIFICHE!$Z44,5),"")</f>
        <v>ATL. DI MARCO SPORT</v>
      </c>
      <c r="AD45" s="13">
        <f>IFERROR(INDEX(generale!$A$5:$I$1002,CLASSIFICHE!$Z44,7),"")</f>
        <v>2.9930555555555557E-2</v>
      </c>
      <c r="AE45" s="14"/>
      <c r="AF45" s="13"/>
      <c r="AG45" s="12">
        <f>SUM(IF(CLASSIFICHE!$O$10=AH45,TRUE,FALSE),AG44)</f>
        <v>3</v>
      </c>
      <c r="AH45" s="31" t="str">
        <f>IFERROR(INDEX(generale!$A$5:$I$1002,CLASSIFICHE!$Z44,5),"")</f>
        <v>ATL. DI MARCO SPORT</v>
      </c>
      <c r="AI45" s="13">
        <f>IFERROR(INDEX(generale!$A$5:$I$1002,CLASSIFICHE!$Z44,7),"")</f>
        <v>2.9930555555555557E-2</v>
      </c>
      <c r="AJ45" s="14"/>
      <c r="AK45" s="13"/>
      <c r="AL45" s="12">
        <f>SUM(IF(CLASSIFICHE!$O$11=AM45,TRUE,FALSE),AL44)</f>
        <v>0</v>
      </c>
      <c r="AM45" s="31" t="str">
        <f>IFERROR(INDEX(generale!$A$5:$I$1002,CLASSIFICHE!$Z44,5),"")</f>
        <v>ATL. DI MARCO SPORT</v>
      </c>
      <c r="AN45" s="13">
        <f>IFERROR(INDEX(generale!$A$5:$I$1002,CLASSIFICHE!$Z44,7),"")</f>
        <v>2.9930555555555557E-2</v>
      </c>
      <c r="AO45" s="14"/>
      <c r="AP45" s="13"/>
      <c r="AQ45" s="12">
        <f>SUM(IF(CLASSIFICHE!$O$12=AR45,TRUE,FALSE),AQ44)</f>
        <v>0</v>
      </c>
      <c r="AR45" s="31" t="str">
        <f>IFERROR(INDEX(generale!$A$5:$I$1002,CLASSIFICHE!$Z44,5),"")</f>
        <v>ATL. DI MARCO SPORT</v>
      </c>
      <c r="AS45" s="13">
        <f>IFERROR(INDEX(generale!$A$5:$I$1002,CLASSIFICHE!$Z44,7),"")</f>
        <v>2.9930555555555557E-2</v>
      </c>
      <c r="AT45" s="14"/>
      <c r="AU45" s="13"/>
      <c r="AV45" s="12">
        <f>SUM(IF(CLASSIFICHE!$O$13=AW45,TRUE,FALSE),AV44)</f>
        <v>0</v>
      </c>
      <c r="AW45" s="31" t="str">
        <f>IFERROR(INDEX(generale!$A$5:$I$1002,CLASSIFICHE!$Z44,5),"")</f>
        <v>ATL. DI MARCO SPORT</v>
      </c>
      <c r="AX45" s="13">
        <f>IFERROR(INDEX(generale!$A$5:$I$1002,CLASSIFICHE!$Z44,7),"")</f>
        <v>2.9930555555555557E-2</v>
      </c>
      <c r="AY45" s="14"/>
      <c r="AZ45" s="13"/>
      <c r="BA45" s="12">
        <f>SUM(IF(CLASSIFICHE!$O$14=BB45,TRUE,FALSE),BA44)</f>
        <v>0</v>
      </c>
      <c r="BB45" s="31" t="str">
        <f>IFERROR(INDEX(generale!$A$5:$I$1002,CLASSIFICHE!$Z44,5),"")</f>
        <v>ATL. DI MARCO SPORT</v>
      </c>
      <c r="BC45" s="13">
        <f>IFERROR(INDEX(generale!$A$5:$I$1002,CLASSIFICHE!$Z44,7),"")</f>
        <v>2.9930555555555557E-2</v>
      </c>
      <c r="BD45" s="14"/>
      <c r="BE45" s="13"/>
      <c r="BF45" s="12">
        <f>SUM(IF(CLASSIFICHE!$O$15=BG45,TRUE,FALSE),BF44)</f>
        <v>0</v>
      </c>
      <c r="BG45" s="31" t="str">
        <f>IFERROR(INDEX(generale!$A$5:$I$1002,CLASSIFICHE!$Z44,5),"")</f>
        <v>ATL. DI MARCO SPORT</v>
      </c>
      <c r="BH45" s="13">
        <f>IFERROR(INDEX(generale!$A$5:$I$1002,CLASSIFICHE!$Z44,7),"")</f>
        <v>2.9930555555555557E-2</v>
      </c>
      <c r="BI45" s="14"/>
      <c r="BJ45" s="13"/>
      <c r="BK45" s="12">
        <f>SUM(IF(CLASSIFICHE!$O$16=BL45,TRUE,FALSE),BK44)</f>
        <v>0</v>
      </c>
      <c r="BL45" s="31" t="str">
        <f>IFERROR(INDEX(generale!$A$5:$I$1002,CLASSIFICHE!$Z44,5),"")</f>
        <v>ATL. DI MARCO SPORT</v>
      </c>
      <c r="BM45" s="13">
        <f>IFERROR(INDEX(generale!$A$5:$I$1002,CLASSIFICHE!$Z44,7),"")</f>
        <v>2.9930555555555557E-2</v>
      </c>
      <c r="BN45" s="14"/>
      <c r="BO45" s="13"/>
      <c r="BP45" s="12">
        <f>SUM(IF(CLASSIFICHE!$O$17=BQ45,TRUE,FALSE),BP44)</f>
        <v>0</v>
      </c>
      <c r="BQ45" s="31" t="str">
        <f>IFERROR(INDEX(generale!$A$5:$I$1002,CLASSIFICHE!$Z44,5),"")</f>
        <v>ATL. DI MARCO SPORT</v>
      </c>
      <c r="BR45" s="13">
        <f>IFERROR(INDEX(generale!$A$5:$I$1002,CLASSIFICHE!$Z44,7),"")</f>
        <v>2.9930555555555557E-2</v>
      </c>
      <c r="BS45" s="15"/>
      <c r="BT45" s="12"/>
      <c r="BU45" s="12">
        <f>SUM(IF(CLASSIFICHE!$O$18=BV45,TRUE,FALSE),BU44)</f>
        <v>0</v>
      </c>
      <c r="BV45" s="31" t="str">
        <f>IFERROR(INDEX(generale!$A$5:$I$1002,CLASSIFICHE!$Z44,5),"")</f>
        <v>ATL. DI MARCO SPORT</v>
      </c>
      <c r="BW45" s="13">
        <f>IFERROR(INDEX(generale!$A$5:$I$1002,CLASSIFICHE!$Z44,7),"")</f>
        <v>2.9930555555555557E-2</v>
      </c>
      <c r="BX45" s="15"/>
      <c r="BY45" s="12"/>
      <c r="BZ45" s="12">
        <f>SUM(IF(CLASSIFICHE!$O$19=CA45,TRUE,FALSE),BZ44)</f>
        <v>0</v>
      </c>
      <c r="CA45" s="31" t="str">
        <f>IFERROR(INDEX(generale!$A$5:$I$1002,CLASSIFICHE!$Z44,5),"")</f>
        <v>ATL. DI MARCO SPORT</v>
      </c>
      <c r="CB45" s="13">
        <f>IFERROR(INDEX(generale!$A$5:$I$1002,CLASSIFICHE!$Z44,7),"")</f>
        <v>2.9930555555555557E-2</v>
      </c>
      <c r="CC45" s="15"/>
      <c r="CD45" s="13"/>
      <c r="CE45" s="12">
        <f>SUM(IF(CLASSIFICHE!$O$20=CF45,TRUE,FALSE),CE44)</f>
        <v>0</v>
      </c>
      <c r="CF45" s="31" t="str">
        <f>IFERROR(INDEX(generale!$A$5:$I$1002,CLASSIFICHE!$Z44,5),"")</f>
        <v>ATL. DI MARCO SPORT</v>
      </c>
      <c r="CG45" s="13">
        <f>IFERROR(INDEX(generale!$A$5:$I$1002,CLASSIFICHE!$Z44,7),"")</f>
        <v>2.9930555555555557E-2</v>
      </c>
      <c r="CH45" s="15"/>
      <c r="CI45" s="13"/>
      <c r="CJ45" s="12">
        <f>SUM(IF(CLASSIFICHE!$O$21=CK45,TRUE,FALSE),CJ44)</f>
        <v>0</v>
      </c>
      <c r="CK45" s="31" t="str">
        <f>IFERROR(INDEX(generale!$A$5:$I$1002,CLASSIFICHE!$Z44,5),"")</f>
        <v>ATL. DI MARCO SPORT</v>
      </c>
      <c r="CL45" s="13">
        <f>IFERROR(INDEX(generale!$A$5:$I$1002,CLASSIFICHE!$Z44,7),"")</f>
        <v>2.9930555555555557E-2</v>
      </c>
      <c r="CM45" s="15"/>
      <c r="CN45" s="13"/>
      <c r="CO45" s="12">
        <f>SUM(IF(CLASSIFICHE!$O$22=CP45,TRUE,FALSE),CO44)</f>
        <v>0</v>
      </c>
      <c r="CP45" s="31" t="str">
        <f>IFERROR(INDEX(generale!$A$5:$I$1002,CLASSIFICHE!$Z44,5),"")</f>
        <v>ATL. DI MARCO SPORT</v>
      </c>
      <c r="CQ45" s="13">
        <f>IFERROR(INDEX(generale!$A$5:$I$1002,CLASSIFICHE!$Z44,7),"")</f>
        <v>2.9930555555555557E-2</v>
      </c>
      <c r="CR45" s="15"/>
      <c r="CS45" s="13"/>
      <c r="CT45" s="12">
        <f>SUM(IF(CLASSIFICHE!$O$23=CU45,TRUE,FALSE),CT44)</f>
        <v>0</v>
      </c>
      <c r="CU45" s="31" t="str">
        <f>IFERROR(INDEX(generale!$A$5:$I$1002,CLASSIFICHE!$Z44,5),"")</f>
        <v>ATL. DI MARCO SPORT</v>
      </c>
      <c r="CV45" s="13">
        <f>IFERROR(INDEX(generale!$A$5:$I$1002,CLASSIFICHE!$Z44,7),"")</f>
        <v>2.9930555555555557E-2</v>
      </c>
      <c r="CW45" s="15"/>
      <c r="CX45" s="13"/>
      <c r="CY45" s="12">
        <f>SUM(IF(CLASSIFICHE!$O$24=CZ45,TRUE,FALSE),CY44)</f>
        <v>0</v>
      </c>
      <c r="CZ45" s="31" t="str">
        <f>IFERROR(INDEX(generale!$A$5:$I$1002,CLASSIFICHE!$Z44,5),"")</f>
        <v>ATL. DI MARCO SPORT</v>
      </c>
      <c r="DA45" s="13">
        <f>IFERROR(INDEX(generale!$A$5:$I$1002,CLASSIFICHE!$Z44,7),"")</f>
        <v>2.9930555555555557E-2</v>
      </c>
      <c r="DB45" s="15"/>
      <c r="DC45" s="13"/>
      <c r="DD45" s="12">
        <f>SUM(IF(CLASSIFICHE!$O$25=DE45,TRUE,FALSE),DD44)</f>
        <v>0</v>
      </c>
      <c r="DE45" s="31" t="str">
        <f>IFERROR(INDEX(generale!$A$5:$I$1002,CLASSIFICHE!$Z44,5),"")</f>
        <v>ATL. DI MARCO SPORT</v>
      </c>
      <c r="DF45" s="13">
        <f>IFERROR(INDEX(generale!$A$5:$I$1002,CLASSIFICHE!$Z44,7),"")</f>
        <v>2.9930555555555557E-2</v>
      </c>
      <c r="DG45" s="15"/>
      <c r="DH45" s="13"/>
    </row>
    <row r="46" spans="1:112">
      <c r="C46" s="63">
        <f>SUM(IF(CLASSIFICHE!$O$4=D46,TRUE,FALSE),C45)</f>
        <v>3</v>
      </c>
      <c r="D46" s="31" t="str">
        <f>IFERROR(INDEX(generale!$A$5:$I$1002,CLASSIFICHE!$Z45,5),"")</f>
        <v>LIBERTAS ORVIETO</v>
      </c>
      <c r="E46" s="13">
        <f>IFERROR(INDEX(generale!$A$5:$I$1002,CLASSIFICHE!$Z45,7),"")</f>
        <v>3.0046296296296297E-2</v>
      </c>
      <c r="F46" s="68"/>
      <c r="G46" s="65"/>
      <c r="H46" s="12">
        <f>SUM(IF(CLASSIFICHE!$O$5=I46,TRUE,FALSE),H45)</f>
        <v>0</v>
      </c>
      <c r="I46" s="31" t="str">
        <f>IFERROR(INDEX(generale!$A$5:$I$1002,CLASSIFICHE!$Z45,5),"")</f>
        <v>LIBERTAS ORVIETO</v>
      </c>
      <c r="J46" s="13">
        <f>IFERROR(INDEX(generale!$A$5:$I$1002,CLASSIFICHE!$Z45,7),"")</f>
        <v>3.0046296296296297E-2</v>
      </c>
      <c r="K46" s="15"/>
      <c r="L46" s="12"/>
      <c r="M46" s="12">
        <f>SUM(IF(CLASSIFICHE!$O$6=N46,TRUE,FALSE),M45)</f>
        <v>3</v>
      </c>
      <c r="N46" s="31" t="str">
        <f>IFERROR(INDEX(generale!$A$5:$I$1002,CLASSIFICHE!$Z45,5),"")</f>
        <v>LIBERTAS ORVIETO</v>
      </c>
      <c r="O46" s="13">
        <f>IFERROR(INDEX(generale!$A$5:$I$1002,CLASSIFICHE!$Z45,7),"")</f>
        <v>3.0046296296296297E-2</v>
      </c>
      <c r="P46" s="14"/>
      <c r="Q46" s="13"/>
      <c r="R46" s="12">
        <f>SUM(IF(CLASSIFICHE!$O$7=S46,TRUE,FALSE),R45)</f>
        <v>5</v>
      </c>
      <c r="S46" s="31" t="str">
        <f>IFERROR(INDEX(generale!$A$5:$I$1002,CLASSIFICHE!$Z45,5),"")</f>
        <v>LIBERTAS ORVIETO</v>
      </c>
      <c r="T46" s="13">
        <f>IFERROR(INDEX(generale!$A$5:$I$1002,CLASSIFICHE!$Z45,7),"")</f>
        <v>3.0046296296296297E-2</v>
      </c>
      <c r="U46" s="14"/>
      <c r="V46" s="13"/>
      <c r="W46" s="12">
        <f>SUM(IF(CLASSIFICHE!$O$8=X46,TRUE,FALSE),W45)</f>
        <v>0</v>
      </c>
      <c r="X46" s="31" t="str">
        <f>IFERROR(INDEX(generale!$A$5:$I$1002,CLASSIFICHE!$Z45,5),"")</f>
        <v>LIBERTAS ORVIETO</v>
      </c>
      <c r="Y46" s="13">
        <f>IFERROR(INDEX(generale!$A$5:$I$1002,CLASSIFICHE!$Z45,7),"")</f>
        <v>3.0046296296296297E-2</v>
      </c>
      <c r="Z46" s="14"/>
      <c r="AA46" s="13"/>
      <c r="AB46" s="12">
        <f>SUM(IF(CLASSIFICHE!$O$9=AC46,TRUE,FALSE),AB45)</f>
        <v>2</v>
      </c>
      <c r="AC46" s="31" t="str">
        <f>IFERROR(INDEX(generale!$A$5:$I$1002,CLASSIFICHE!$Z45,5),"")</f>
        <v>LIBERTAS ORVIETO</v>
      </c>
      <c r="AD46" s="13">
        <f>IFERROR(INDEX(generale!$A$5:$I$1002,CLASSIFICHE!$Z45,7),"")</f>
        <v>3.0046296296296297E-2</v>
      </c>
      <c r="AE46" s="14"/>
      <c r="AF46" s="13"/>
      <c r="AG46" s="12">
        <f>SUM(IF(CLASSIFICHE!$O$10=AH46,TRUE,FALSE),AG45)</f>
        <v>3</v>
      </c>
      <c r="AH46" s="31" t="str">
        <f>IFERROR(INDEX(generale!$A$5:$I$1002,CLASSIFICHE!$Z45,5),"")</f>
        <v>LIBERTAS ORVIETO</v>
      </c>
      <c r="AI46" s="13">
        <f>IFERROR(INDEX(generale!$A$5:$I$1002,CLASSIFICHE!$Z45,7),"")</f>
        <v>3.0046296296296297E-2</v>
      </c>
      <c r="AJ46" s="14"/>
      <c r="AK46" s="13"/>
      <c r="AL46" s="12">
        <f>SUM(IF(CLASSIFICHE!$O$11=AM46,TRUE,FALSE),AL45)</f>
        <v>0</v>
      </c>
      <c r="AM46" s="31" t="str">
        <f>IFERROR(INDEX(generale!$A$5:$I$1002,CLASSIFICHE!$Z45,5),"")</f>
        <v>LIBERTAS ORVIETO</v>
      </c>
      <c r="AN46" s="13">
        <f>IFERROR(INDEX(generale!$A$5:$I$1002,CLASSIFICHE!$Z45,7),"")</f>
        <v>3.0046296296296297E-2</v>
      </c>
      <c r="AO46" s="14"/>
      <c r="AP46" s="13"/>
      <c r="AQ46" s="12">
        <f>SUM(IF(CLASSIFICHE!$O$12=AR46,TRUE,FALSE),AQ45)</f>
        <v>0</v>
      </c>
      <c r="AR46" s="31" t="str">
        <f>IFERROR(INDEX(generale!$A$5:$I$1002,CLASSIFICHE!$Z45,5),"")</f>
        <v>LIBERTAS ORVIETO</v>
      </c>
      <c r="AS46" s="13">
        <f>IFERROR(INDEX(generale!$A$5:$I$1002,CLASSIFICHE!$Z45,7),"")</f>
        <v>3.0046296296296297E-2</v>
      </c>
      <c r="AT46" s="14"/>
      <c r="AU46" s="13"/>
      <c r="AV46" s="12">
        <f>SUM(IF(CLASSIFICHE!$O$13=AW46,TRUE,FALSE),AV45)</f>
        <v>0</v>
      </c>
      <c r="AW46" s="31" t="str">
        <f>IFERROR(INDEX(generale!$A$5:$I$1002,CLASSIFICHE!$Z45,5),"")</f>
        <v>LIBERTAS ORVIETO</v>
      </c>
      <c r="AX46" s="13">
        <f>IFERROR(INDEX(generale!$A$5:$I$1002,CLASSIFICHE!$Z45,7),"")</f>
        <v>3.0046296296296297E-2</v>
      </c>
      <c r="AY46" s="14"/>
      <c r="AZ46" s="13"/>
      <c r="BA46" s="12">
        <f>SUM(IF(CLASSIFICHE!$O$14=BB46,TRUE,FALSE),BA45)</f>
        <v>0</v>
      </c>
      <c r="BB46" s="31" t="str">
        <f>IFERROR(INDEX(generale!$A$5:$I$1002,CLASSIFICHE!$Z45,5),"")</f>
        <v>LIBERTAS ORVIETO</v>
      </c>
      <c r="BC46" s="13">
        <f>IFERROR(INDEX(generale!$A$5:$I$1002,CLASSIFICHE!$Z45,7),"")</f>
        <v>3.0046296296296297E-2</v>
      </c>
      <c r="BD46" s="14"/>
      <c r="BE46" s="13"/>
      <c r="BF46" s="12">
        <f>SUM(IF(CLASSIFICHE!$O$15=BG46,TRUE,FALSE),BF45)</f>
        <v>0</v>
      </c>
      <c r="BG46" s="31" t="str">
        <f>IFERROR(INDEX(generale!$A$5:$I$1002,CLASSIFICHE!$Z45,5),"")</f>
        <v>LIBERTAS ORVIETO</v>
      </c>
      <c r="BH46" s="13">
        <f>IFERROR(INDEX(generale!$A$5:$I$1002,CLASSIFICHE!$Z45,7),"")</f>
        <v>3.0046296296296297E-2</v>
      </c>
      <c r="BI46" s="14"/>
      <c r="BJ46" s="13"/>
      <c r="BK46" s="12">
        <f>SUM(IF(CLASSIFICHE!$O$16=BL46,TRUE,FALSE),BK45)</f>
        <v>0</v>
      </c>
      <c r="BL46" s="31" t="str">
        <f>IFERROR(INDEX(generale!$A$5:$I$1002,CLASSIFICHE!$Z45,5),"")</f>
        <v>LIBERTAS ORVIETO</v>
      </c>
      <c r="BM46" s="13">
        <f>IFERROR(INDEX(generale!$A$5:$I$1002,CLASSIFICHE!$Z45,7),"")</f>
        <v>3.0046296296296297E-2</v>
      </c>
      <c r="BN46" s="14"/>
      <c r="BO46" s="13"/>
      <c r="BP46" s="12">
        <f>SUM(IF(CLASSIFICHE!$O$17=BQ46,TRUE,FALSE),BP45)</f>
        <v>0</v>
      </c>
      <c r="BQ46" s="31" t="str">
        <f>IFERROR(INDEX(generale!$A$5:$I$1002,CLASSIFICHE!$Z45,5),"")</f>
        <v>LIBERTAS ORVIETO</v>
      </c>
      <c r="BR46" s="13">
        <f>IFERROR(INDEX(generale!$A$5:$I$1002,CLASSIFICHE!$Z45,7),"")</f>
        <v>3.0046296296296297E-2</v>
      </c>
      <c r="BS46" s="15"/>
      <c r="BT46" s="12"/>
      <c r="BU46" s="12">
        <f>SUM(IF(CLASSIFICHE!$O$18=BV46,TRUE,FALSE),BU45)</f>
        <v>0</v>
      </c>
      <c r="BV46" s="31" t="str">
        <f>IFERROR(INDEX(generale!$A$5:$I$1002,CLASSIFICHE!$Z45,5),"")</f>
        <v>LIBERTAS ORVIETO</v>
      </c>
      <c r="BW46" s="13">
        <f>IFERROR(INDEX(generale!$A$5:$I$1002,CLASSIFICHE!$Z45,7),"")</f>
        <v>3.0046296296296297E-2</v>
      </c>
      <c r="BX46" s="15"/>
      <c r="BY46" s="12"/>
      <c r="BZ46" s="12">
        <f>SUM(IF(CLASSIFICHE!$O$19=CA46,TRUE,FALSE),BZ45)</f>
        <v>0</v>
      </c>
      <c r="CA46" s="31" t="str">
        <f>IFERROR(INDEX(generale!$A$5:$I$1002,CLASSIFICHE!$Z45,5),"")</f>
        <v>LIBERTAS ORVIETO</v>
      </c>
      <c r="CB46" s="13">
        <f>IFERROR(INDEX(generale!$A$5:$I$1002,CLASSIFICHE!$Z45,7),"")</f>
        <v>3.0046296296296297E-2</v>
      </c>
      <c r="CC46" s="15"/>
      <c r="CD46" s="13"/>
      <c r="CE46" s="12">
        <f>SUM(IF(CLASSIFICHE!$O$20=CF46,TRUE,FALSE),CE45)</f>
        <v>0</v>
      </c>
      <c r="CF46" s="31" t="str">
        <f>IFERROR(INDEX(generale!$A$5:$I$1002,CLASSIFICHE!$Z45,5),"")</f>
        <v>LIBERTAS ORVIETO</v>
      </c>
      <c r="CG46" s="13">
        <f>IFERROR(INDEX(generale!$A$5:$I$1002,CLASSIFICHE!$Z45,7),"")</f>
        <v>3.0046296296296297E-2</v>
      </c>
      <c r="CH46" s="15"/>
      <c r="CI46" s="13"/>
      <c r="CJ46" s="12">
        <f>SUM(IF(CLASSIFICHE!$O$21=CK46,TRUE,FALSE),CJ45)</f>
        <v>0</v>
      </c>
      <c r="CK46" s="31" t="str">
        <f>IFERROR(INDEX(generale!$A$5:$I$1002,CLASSIFICHE!$Z45,5),"")</f>
        <v>LIBERTAS ORVIETO</v>
      </c>
      <c r="CL46" s="13">
        <f>IFERROR(INDEX(generale!$A$5:$I$1002,CLASSIFICHE!$Z45,7),"")</f>
        <v>3.0046296296296297E-2</v>
      </c>
      <c r="CM46" s="15"/>
      <c r="CN46" s="13"/>
      <c r="CO46" s="12">
        <f>SUM(IF(CLASSIFICHE!$O$22=CP46,TRUE,FALSE),CO45)</f>
        <v>0</v>
      </c>
      <c r="CP46" s="31" t="str">
        <f>IFERROR(INDEX(generale!$A$5:$I$1002,CLASSIFICHE!$Z45,5),"")</f>
        <v>LIBERTAS ORVIETO</v>
      </c>
      <c r="CQ46" s="13">
        <f>IFERROR(INDEX(generale!$A$5:$I$1002,CLASSIFICHE!$Z45,7),"")</f>
        <v>3.0046296296296297E-2</v>
      </c>
      <c r="CR46" s="15"/>
      <c r="CS46" s="13"/>
      <c r="CT46" s="12">
        <f>SUM(IF(CLASSIFICHE!$O$23=CU46,TRUE,FALSE),CT45)</f>
        <v>0</v>
      </c>
      <c r="CU46" s="31" t="str">
        <f>IFERROR(INDEX(generale!$A$5:$I$1002,CLASSIFICHE!$Z45,5),"")</f>
        <v>LIBERTAS ORVIETO</v>
      </c>
      <c r="CV46" s="13">
        <f>IFERROR(INDEX(generale!$A$5:$I$1002,CLASSIFICHE!$Z45,7),"")</f>
        <v>3.0046296296296297E-2</v>
      </c>
      <c r="CW46" s="15"/>
      <c r="CX46" s="13"/>
      <c r="CY46" s="12">
        <f>SUM(IF(CLASSIFICHE!$O$24=CZ46,TRUE,FALSE),CY45)</f>
        <v>0</v>
      </c>
      <c r="CZ46" s="31" t="str">
        <f>IFERROR(INDEX(generale!$A$5:$I$1002,CLASSIFICHE!$Z45,5),"")</f>
        <v>LIBERTAS ORVIETO</v>
      </c>
      <c r="DA46" s="13">
        <f>IFERROR(INDEX(generale!$A$5:$I$1002,CLASSIFICHE!$Z45,7),"")</f>
        <v>3.0046296296296297E-2</v>
      </c>
      <c r="DB46" s="15"/>
      <c r="DC46" s="13"/>
      <c r="DD46" s="12">
        <f>SUM(IF(CLASSIFICHE!$O$25=DE46,TRUE,FALSE),DD45)</f>
        <v>0</v>
      </c>
      <c r="DE46" s="31" t="str">
        <f>IFERROR(INDEX(generale!$A$5:$I$1002,CLASSIFICHE!$Z45,5),"")</f>
        <v>LIBERTAS ORVIETO</v>
      </c>
      <c r="DF46" s="13">
        <f>IFERROR(INDEX(generale!$A$5:$I$1002,CLASSIFICHE!$Z45,7),"")</f>
        <v>3.0046296296296297E-2</v>
      </c>
      <c r="DG46" s="15"/>
      <c r="DH46" s="13"/>
    </row>
    <row r="47" spans="1:112">
      <c r="C47" s="63">
        <f>SUM(IF(CLASSIFICHE!$O$4=D47,TRUE,FALSE),C46)</f>
        <v>3</v>
      </c>
      <c r="D47" s="31" t="str">
        <f>IFERROR(INDEX(generale!$A$5:$I$1002,CLASSIFICHE!$Z46,5),"")</f>
        <v>PODISTICA CORCHIANO</v>
      </c>
      <c r="E47" s="13">
        <f>IFERROR(INDEX(generale!$A$5:$I$1002,CLASSIFICHE!$Z46,7),"")</f>
        <v>3.0173611111111113E-2</v>
      </c>
      <c r="F47" s="68"/>
      <c r="G47" s="65"/>
      <c r="H47" s="12">
        <f>SUM(IF(CLASSIFICHE!$O$5=I47,TRUE,FALSE),H46)</f>
        <v>0</v>
      </c>
      <c r="I47" s="31" t="str">
        <f>IFERROR(INDEX(generale!$A$5:$I$1002,CLASSIFICHE!$Z46,5),"")</f>
        <v>PODISTICA CORCHIANO</v>
      </c>
      <c r="J47" s="13">
        <f>IFERROR(INDEX(generale!$A$5:$I$1002,CLASSIFICHE!$Z46,7),"")</f>
        <v>3.0173611111111113E-2</v>
      </c>
      <c r="K47" s="15"/>
      <c r="L47" s="12"/>
      <c r="M47" s="12">
        <f>SUM(IF(CLASSIFICHE!$O$6=N47,TRUE,FALSE),M46)</f>
        <v>3</v>
      </c>
      <c r="N47" s="31" t="str">
        <f>IFERROR(INDEX(generale!$A$5:$I$1002,CLASSIFICHE!$Z46,5),"")</f>
        <v>PODISTICA CORCHIANO</v>
      </c>
      <c r="O47" s="13">
        <f>IFERROR(INDEX(generale!$A$5:$I$1002,CLASSIFICHE!$Z46,7),"")</f>
        <v>3.0173611111111113E-2</v>
      </c>
      <c r="P47" s="14"/>
      <c r="Q47" s="13"/>
      <c r="R47" s="12">
        <f>SUM(IF(CLASSIFICHE!$O$7=S47,TRUE,FALSE),R46)</f>
        <v>5</v>
      </c>
      <c r="S47" s="31" t="str">
        <f>IFERROR(INDEX(generale!$A$5:$I$1002,CLASSIFICHE!$Z46,5),"")</f>
        <v>PODISTICA CORCHIANO</v>
      </c>
      <c r="T47" s="13">
        <f>IFERROR(INDEX(generale!$A$5:$I$1002,CLASSIFICHE!$Z46,7),"")</f>
        <v>3.0173611111111113E-2</v>
      </c>
      <c r="U47" s="14"/>
      <c r="V47" s="13"/>
      <c r="W47" s="12">
        <f>SUM(IF(CLASSIFICHE!$O$8=X47,TRUE,FALSE),W46)</f>
        <v>0</v>
      </c>
      <c r="X47" s="31" t="str">
        <f>IFERROR(INDEX(generale!$A$5:$I$1002,CLASSIFICHE!$Z46,5),"")</f>
        <v>PODISTICA CORCHIANO</v>
      </c>
      <c r="Y47" s="13">
        <f>IFERROR(INDEX(generale!$A$5:$I$1002,CLASSIFICHE!$Z46,7),"")</f>
        <v>3.0173611111111113E-2</v>
      </c>
      <c r="Z47" s="14"/>
      <c r="AA47" s="13"/>
      <c r="AB47" s="12">
        <f>SUM(IF(CLASSIFICHE!$O$9=AC47,TRUE,FALSE),AB46)</f>
        <v>2</v>
      </c>
      <c r="AC47" s="31" t="str">
        <f>IFERROR(INDEX(generale!$A$5:$I$1002,CLASSIFICHE!$Z46,5),"")</f>
        <v>PODISTICA CORCHIANO</v>
      </c>
      <c r="AD47" s="13">
        <f>IFERROR(INDEX(generale!$A$5:$I$1002,CLASSIFICHE!$Z46,7),"")</f>
        <v>3.0173611111111113E-2</v>
      </c>
      <c r="AE47" s="14"/>
      <c r="AF47" s="13"/>
      <c r="AG47" s="12">
        <f>SUM(IF(CLASSIFICHE!$O$10=AH47,TRUE,FALSE),AG46)</f>
        <v>3</v>
      </c>
      <c r="AH47" s="31" t="str">
        <f>IFERROR(INDEX(generale!$A$5:$I$1002,CLASSIFICHE!$Z46,5),"")</f>
        <v>PODISTICA CORCHIANO</v>
      </c>
      <c r="AI47" s="13">
        <f>IFERROR(INDEX(generale!$A$5:$I$1002,CLASSIFICHE!$Z46,7),"")</f>
        <v>3.0173611111111113E-2</v>
      </c>
      <c r="AJ47" s="14"/>
      <c r="AK47" s="13"/>
      <c r="AL47" s="12">
        <f>SUM(IF(CLASSIFICHE!$O$11=AM47,TRUE,FALSE),AL46)</f>
        <v>0</v>
      </c>
      <c r="AM47" s="31" t="str">
        <f>IFERROR(INDEX(generale!$A$5:$I$1002,CLASSIFICHE!$Z46,5),"")</f>
        <v>PODISTICA CORCHIANO</v>
      </c>
      <c r="AN47" s="13">
        <f>IFERROR(INDEX(generale!$A$5:$I$1002,CLASSIFICHE!$Z46,7),"")</f>
        <v>3.0173611111111113E-2</v>
      </c>
      <c r="AO47" s="14"/>
      <c r="AP47" s="13"/>
      <c r="AQ47" s="12">
        <f>SUM(IF(CLASSIFICHE!$O$12=AR47,TRUE,FALSE),AQ46)</f>
        <v>0</v>
      </c>
      <c r="AR47" s="31" t="str">
        <f>IFERROR(INDEX(generale!$A$5:$I$1002,CLASSIFICHE!$Z46,5),"")</f>
        <v>PODISTICA CORCHIANO</v>
      </c>
      <c r="AS47" s="13">
        <f>IFERROR(INDEX(generale!$A$5:$I$1002,CLASSIFICHE!$Z46,7),"")</f>
        <v>3.0173611111111113E-2</v>
      </c>
      <c r="AT47" s="14"/>
      <c r="AU47" s="13"/>
      <c r="AV47" s="12">
        <f>SUM(IF(CLASSIFICHE!$O$13=AW47,TRUE,FALSE),AV46)</f>
        <v>0</v>
      </c>
      <c r="AW47" s="31" t="str">
        <f>IFERROR(INDEX(generale!$A$5:$I$1002,CLASSIFICHE!$Z46,5),"")</f>
        <v>PODISTICA CORCHIANO</v>
      </c>
      <c r="AX47" s="13">
        <f>IFERROR(INDEX(generale!$A$5:$I$1002,CLASSIFICHE!$Z46,7),"")</f>
        <v>3.0173611111111113E-2</v>
      </c>
      <c r="AY47" s="14"/>
      <c r="AZ47" s="13"/>
      <c r="BA47" s="12">
        <f>SUM(IF(CLASSIFICHE!$O$14=BB47,TRUE,FALSE),BA46)</f>
        <v>0</v>
      </c>
      <c r="BB47" s="31" t="str">
        <f>IFERROR(INDEX(generale!$A$5:$I$1002,CLASSIFICHE!$Z46,5),"")</f>
        <v>PODISTICA CORCHIANO</v>
      </c>
      <c r="BC47" s="13">
        <f>IFERROR(INDEX(generale!$A$5:$I$1002,CLASSIFICHE!$Z46,7),"")</f>
        <v>3.0173611111111113E-2</v>
      </c>
      <c r="BD47" s="14"/>
      <c r="BE47" s="13"/>
      <c r="BF47" s="12">
        <f>SUM(IF(CLASSIFICHE!$O$15=BG47,TRUE,FALSE),BF46)</f>
        <v>0</v>
      </c>
      <c r="BG47" s="31" t="str">
        <f>IFERROR(INDEX(generale!$A$5:$I$1002,CLASSIFICHE!$Z46,5),"")</f>
        <v>PODISTICA CORCHIANO</v>
      </c>
      <c r="BH47" s="13">
        <f>IFERROR(INDEX(generale!$A$5:$I$1002,CLASSIFICHE!$Z46,7),"")</f>
        <v>3.0173611111111113E-2</v>
      </c>
      <c r="BI47" s="14"/>
      <c r="BJ47" s="13"/>
      <c r="BK47" s="12">
        <f>SUM(IF(CLASSIFICHE!$O$16=BL47,TRUE,FALSE),BK46)</f>
        <v>0</v>
      </c>
      <c r="BL47" s="31" t="str">
        <f>IFERROR(INDEX(generale!$A$5:$I$1002,CLASSIFICHE!$Z46,5),"")</f>
        <v>PODISTICA CORCHIANO</v>
      </c>
      <c r="BM47" s="13">
        <f>IFERROR(INDEX(generale!$A$5:$I$1002,CLASSIFICHE!$Z46,7),"")</f>
        <v>3.0173611111111113E-2</v>
      </c>
      <c r="BN47" s="14"/>
      <c r="BO47" s="13"/>
      <c r="BP47" s="12">
        <f>SUM(IF(CLASSIFICHE!$O$17=BQ47,TRUE,FALSE),BP46)</f>
        <v>0</v>
      </c>
      <c r="BQ47" s="31" t="str">
        <f>IFERROR(INDEX(generale!$A$5:$I$1002,CLASSIFICHE!$Z46,5),"")</f>
        <v>PODISTICA CORCHIANO</v>
      </c>
      <c r="BR47" s="13">
        <f>IFERROR(INDEX(generale!$A$5:$I$1002,CLASSIFICHE!$Z46,7),"")</f>
        <v>3.0173611111111113E-2</v>
      </c>
      <c r="BS47" s="15"/>
      <c r="BT47" s="12"/>
      <c r="BU47" s="12">
        <f>SUM(IF(CLASSIFICHE!$O$18=BV47,TRUE,FALSE),BU46)</f>
        <v>0</v>
      </c>
      <c r="BV47" s="31" t="str">
        <f>IFERROR(INDEX(generale!$A$5:$I$1002,CLASSIFICHE!$Z46,5),"")</f>
        <v>PODISTICA CORCHIANO</v>
      </c>
      <c r="BW47" s="13">
        <f>IFERROR(INDEX(generale!$A$5:$I$1002,CLASSIFICHE!$Z46,7),"")</f>
        <v>3.0173611111111113E-2</v>
      </c>
      <c r="BX47" s="15"/>
      <c r="BY47" s="12"/>
      <c r="BZ47" s="12">
        <f>SUM(IF(CLASSIFICHE!$O$19=CA47,TRUE,FALSE),BZ46)</f>
        <v>0</v>
      </c>
      <c r="CA47" s="31" t="str">
        <f>IFERROR(INDEX(generale!$A$5:$I$1002,CLASSIFICHE!$Z46,5),"")</f>
        <v>PODISTICA CORCHIANO</v>
      </c>
      <c r="CB47" s="13">
        <f>IFERROR(INDEX(generale!$A$5:$I$1002,CLASSIFICHE!$Z46,7),"")</f>
        <v>3.0173611111111113E-2</v>
      </c>
      <c r="CC47" s="15"/>
      <c r="CD47" s="13"/>
      <c r="CE47" s="12">
        <f>SUM(IF(CLASSIFICHE!$O$20=CF47,TRUE,FALSE),CE46)</f>
        <v>0</v>
      </c>
      <c r="CF47" s="31" t="str">
        <f>IFERROR(INDEX(generale!$A$5:$I$1002,CLASSIFICHE!$Z46,5),"")</f>
        <v>PODISTICA CORCHIANO</v>
      </c>
      <c r="CG47" s="13">
        <f>IFERROR(INDEX(generale!$A$5:$I$1002,CLASSIFICHE!$Z46,7),"")</f>
        <v>3.0173611111111113E-2</v>
      </c>
      <c r="CH47" s="15"/>
      <c r="CI47" s="13"/>
      <c r="CJ47" s="12">
        <f>SUM(IF(CLASSIFICHE!$O$21=CK47,TRUE,FALSE),CJ46)</f>
        <v>0</v>
      </c>
      <c r="CK47" s="31" t="str">
        <f>IFERROR(INDEX(generale!$A$5:$I$1002,CLASSIFICHE!$Z46,5),"")</f>
        <v>PODISTICA CORCHIANO</v>
      </c>
      <c r="CL47" s="13">
        <f>IFERROR(INDEX(generale!$A$5:$I$1002,CLASSIFICHE!$Z46,7),"")</f>
        <v>3.0173611111111113E-2</v>
      </c>
      <c r="CM47" s="15"/>
      <c r="CN47" s="13"/>
      <c r="CO47" s="12">
        <f>SUM(IF(CLASSIFICHE!$O$22=CP47,TRUE,FALSE),CO46)</f>
        <v>0</v>
      </c>
      <c r="CP47" s="31" t="str">
        <f>IFERROR(INDEX(generale!$A$5:$I$1002,CLASSIFICHE!$Z46,5),"")</f>
        <v>PODISTICA CORCHIANO</v>
      </c>
      <c r="CQ47" s="13">
        <f>IFERROR(INDEX(generale!$A$5:$I$1002,CLASSIFICHE!$Z46,7),"")</f>
        <v>3.0173611111111113E-2</v>
      </c>
      <c r="CR47" s="15"/>
      <c r="CS47" s="13"/>
      <c r="CT47" s="12">
        <f>SUM(IF(CLASSIFICHE!$O$23=CU47,TRUE,FALSE),CT46)</f>
        <v>0</v>
      </c>
      <c r="CU47" s="31" t="str">
        <f>IFERROR(INDEX(generale!$A$5:$I$1002,CLASSIFICHE!$Z46,5),"")</f>
        <v>PODISTICA CORCHIANO</v>
      </c>
      <c r="CV47" s="13">
        <f>IFERROR(INDEX(generale!$A$5:$I$1002,CLASSIFICHE!$Z46,7),"")</f>
        <v>3.0173611111111113E-2</v>
      </c>
      <c r="CW47" s="15"/>
      <c r="CX47" s="13"/>
      <c r="CY47" s="12">
        <f>SUM(IF(CLASSIFICHE!$O$24=CZ47,TRUE,FALSE),CY46)</f>
        <v>0</v>
      </c>
      <c r="CZ47" s="31" t="str">
        <f>IFERROR(INDEX(generale!$A$5:$I$1002,CLASSIFICHE!$Z46,5),"")</f>
        <v>PODISTICA CORCHIANO</v>
      </c>
      <c r="DA47" s="13">
        <f>IFERROR(INDEX(generale!$A$5:$I$1002,CLASSIFICHE!$Z46,7),"")</f>
        <v>3.0173611111111113E-2</v>
      </c>
      <c r="DB47" s="15"/>
      <c r="DC47" s="13"/>
      <c r="DD47" s="12">
        <f>SUM(IF(CLASSIFICHE!$O$25=DE47,TRUE,FALSE),DD46)</f>
        <v>0</v>
      </c>
      <c r="DE47" s="31" t="str">
        <f>IFERROR(INDEX(generale!$A$5:$I$1002,CLASSIFICHE!$Z46,5),"")</f>
        <v>PODISTICA CORCHIANO</v>
      </c>
      <c r="DF47" s="13">
        <f>IFERROR(INDEX(generale!$A$5:$I$1002,CLASSIFICHE!$Z46,7),"")</f>
        <v>3.0173611111111113E-2</v>
      </c>
      <c r="DG47" s="15"/>
      <c r="DH47" s="13"/>
    </row>
    <row r="48" spans="1:112">
      <c r="C48" s="63">
        <f>SUM(IF(CLASSIFICHE!$O$4=D48,TRUE,FALSE),C47)</f>
        <v>3</v>
      </c>
      <c r="D48" s="31" t="str">
        <f>IFERROR(INDEX(generale!$A$5:$I$1002,CLASSIFICHE!$Z47,5),"")</f>
        <v>D + TRAIL</v>
      </c>
      <c r="E48" s="13">
        <f>IFERROR(INDEX(generale!$A$5:$I$1002,CLASSIFICHE!$Z47,7),"")</f>
        <v>3.0416666666666665E-2</v>
      </c>
      <c r="F48" s="68"/>
      <c r="G48" s="65"/>
      <c r="H48" s="12">
        <f>SUM(IF(CLASSIFICHE!$O$5=I48,TRUE,FALSE),H47)</f>
        <v>0</v>
      </c>
      <c r="I48" s="31" t="str">
        <f>IFERROR(INDEX(generale!$A$5:$I$1002,CLASSIFICHE!$Z47,5),"")</f>
        <v>D + TRAIL</v>
      </c>
      <c r="J48" s="13">
        <f>IFERROR(INDEX(generale!$A$5:$I$1002,CLASSIFICHE!$Z47,7),"")</f>
        <v>3.0416666666666665E-2</v>
      </c>
      <c r="K48" s="15"/>
      <c r="L48" s="12"/>
      <c r="M48" s="12">
        <f>SUM(IF(CLASSIFICHE!$O$6=N48,TRUE,FALSE),M47)</f>
        <v>3</v>
      </c>
      <c r="N48" s="31" t="str">
        <f>IFERROR(INDEX(generale!$A$5:$I$1002,CLASSIFICHE!$Z47,5),"")</f>
        <v>D + TRAIL</v>
      </c>
      <c r="O48" s="13">
        <f>IFERROR(INDEX(generale!$A$5:$I$1002,CLASSIFICHE!$Z47,7),"")</f>
        <v>3.0416666666666665E-2</v>
      </c>
      <c r="P48" s="14"/>
      <c r="Q48" s="13"/>
      <c r="R48" s="12">
        <f>SUM(IF(CLASSIFICHE!$O$7=S48,TRUE,FALSE),R47)</f>
        <v>5</v>
      </c>
      <c r="S48" s="31" t="str">
        <f>IFERROR(INDEX(generale!$A$5:$I$1002,CLASSIFICHE!$Z47,5),"")</f>
        <v>D + TRAIL</v>
      </c>
      <c r="T48" s="13">
        <f>IFERROR(INDEX(generale!$A$5:$I$1002,CLASSIFICHE!$Z47,7),"")</f>
        <v>3.0416666666666665E-2</v>
      </c>
      <c r="U48" s="14"/>
      <c r="V48" s="13"/>
      <c r="W48" s="12">
        <f>SUM(IF(CLASSIFICHE!$O$8=X48,TRUE,FALSE),W47)</f>
        <v>0</v>
      </c>
      <c r="X48" s="31" t="str">
        <f>IFERROR(INDEX(generale!$A$5:$I$1002,CLASSIFICHE!$Z47,5),"")</f>
        <v>D + TRAIL</v>
      </c>
      <c r="Y48" s="13">
        <f>IFERROR(INDEX(generale!$A$5:$I$1002,CLASSIFICHE!$Z47,7),"")</f>
        <v>3.0416666666666665E-2</v>
      </c>
      <c r="Z48" s="14"/>
      <c r="AA48" s="13"/>
      <c r="AB48" s="12">
        <f>SUM(IF(CLASSIFICHE!$O$9=AC48,TRUE,FALSE),AB47)</f>
        <v>2</v>
      </c>
      <c r="AC48" s="31" t="str">
        <f>IFERROR(INDEX(generale!$A$5:$I$1002,CLASSIFICHE!$Z47,5),"")</f>
        <v>D + TRAIL</v>
      </c>
      <c r="AD48" s="13">
        <f>IFERROR(INDEX(generale!$A$5:$I$1002,CLASSIFICHE!$Z47,7),"")</f>
        <v>3.0416666666666665E-2</v>
      </c>
      <c r="AE48" s="14"/>
      <c r="AF48" s="13"/>
      <c r="AG48" s="12">
        <f>SUM(IF(CLASSIFICHE!$O$10=AH48,TRUE,FALSE),AG47)</f>
        <v>3</v>
      </c>
      <c r="AH48" s="31" t="str">
        <f>IFERROR(INDEX(generale!$A$5:$I$1002,CLASSIFICHE!$Z47,5),"")</f>
        <v>D + TRAIL</v>
      </c>
      <c r="AI48" s="13">
        <f>IFERROR(INDEX(generale!$A$5:$I$1002,CLASSIFICHE!$Z47,7),"")</f>
        <v>3.0416666666666665E-2</v>
      </c>
      <c r="AJ48" s="14"/>
      <c r="AK48" s="13"/>
      <c r="AL48" s="12">
        <f>SUM(IF(CLASSIFICHE!$O$11=AM48,TRUE,FALSE),AL47)</f>
        <v>0</v>
      </c>
      <c r="AM48" s="31" t="str">
        <f>IFERROR(INDEX(generale!$A$5:$I$1002,CLASSIFICHE!$Z47,5),"")</f>
        <v>D + TRAIL</v>
      </c>
      <c r="AN48" s="13">
        <f>IFERROR(INDEX(generale!$A$5:$I$1002,CLASSIFICHE!$Z47,7),"")</f>
        <v>3.0416666666666665E-2</v>
      </c>
      <c r="AO48" s="14"/>
      <c r="AP48" s="13"/>
      <c r="AQ48" s="12">
        <f>SUM(IF(CLASSIFICHE!$O$12=AR48,TRUE,FALSE),AQ47)</f>
        <v>0</v>
      </c>
      <c r="AR48" s="31" t="str">
        <f>IFERROR(INDEX(generale!$A$5:$I$1002,CLASSIFICHE!$Z47,5),"")</f>
        <v>D + TRAIL</v>
      </c>
      <c r="AS48" s="13">
        <f>IFERROR(INDEX(generale!$A$5:$I$1002,CLASSIFICHE!$Z47,7),"")</f>
        <v>3.0416666666666665E-2</v>
      </c>
      <c r="AT48" s="14"/>
      <c r="AU48" s="13"/>
      <c r="AV48" s="12">
        <f>SUM(IF(CLASSIFICHE!$O$13=AW48,TRUE,FALSE),AV47)</f>
        <v>0</v>
      </c>
      <c r="AW48" s="31" t="str">
        <f>IFERROR(INDEX(generale!$A$5:$I$1002,CLASSIFICHE!$Z47,5),"")</f>
        <v>D + TRAIL</v>
      </c>
      <c r="AX48" s="13">
        <f>IFERROR(INDEX(generale!$A$5:$I$1002,CLASSIFICHE!$Z47,7),"")</f>
        <v>3.0416666666666665E-2</v>
      </c>
      <c r="AY48" s="14"/>
      <c r="AZ48" s="13"/>
      <c r="BA48" s="12">
        <f>SUM(IF(CLASSIFICHE!$O$14=BB48,TRUE,FALSE),BA47)</f>
        <v>0</v>
      </c>
      <c r="BB48" s="31" t="str">
        <f>IFERROR(INDEX(generale!$A$5:$I$1002,CLASSIFICHE!$Z47,5),"")</f>
        <v>D + TRAIL</v>
      </c>
      <c r="BC48" s="13">
        <f>IFERROR(INDEX(generale!$A$5:$I$1002,CLASSIFICHE!$Z47,7),"")</f>
        <v>3.0416666666666665E-2</v>
      </c>
      <c r="BD48" s="14"/>
      <c r="BE48" s="13"/>
      <c r="BF48" s="12">
        <f>SUM(IF(CLASSIFICHE!$O$15=BG48,TRUE,FALSE),BF47)</f>
        <v>0</v>
      </c>
      <c r="BG48" s="31" t="str">
        <f>IFERROR(INDEX(generale!$A$5:$I$1002,CLASSIFICHE!$Z47,5),"")</f>
        <v>D + TRAIL</v>
      </c>
      <c r="BH48" s="13">
        <f>IFERROR(INDEX(generale!$A$5:$I$1002,CLASSIFICHE!$Z47,7),"")</f>
        <v>3.0416666666666665E-2</v>
      </c>
      <c r="BI48" s="14"/>
      <c r="BJ48" s="13"/>
      <c r="BK48" s="12">
        <f>SUM(IF(CLASSIFICHE!$O$16=BL48,TRUE,FALSE),BK47)</f>
        <v>0</v>
      </c>
      <c r="BL48" s="31" t="str">
        <f>IFERROR(INDEX(generale!$A$5:$I$1002,CLASSIFICHE!$Z47,5),"")</f>
        <v>D + TRAIL</v>
      </c>
      <c r="BM48" s="13">
        <f>IFERROR(INDEX(generale!$A$5:$I$1002,CLASSIFICHE!$Z47,7),"")</f>
        <v>3.0416666666666665E-2</v>
      </c>
      <c r="BN48" s="14"/>
      <c r="BO48" s="13"/>
      <c r="BP48" s="12">
        <f>SUM(IF(CLASSIFICHE!$O$17=BQ48,TRUE,FALSE),BP47)</f>
        <v>0</v>
      </c>
      <c r="BQ48" s="31" t="str">
        <f>IFERROR(INDEX(generale!$A$5:$I$1002,CLASSIFICHE!$Z47,5),"")</f>
        <v>D + TRAIL</v>
      </c>
      <c r="BR48" s="13">
        <f>IFERROR(INDEX(generale!$A$5:$I$1002,CLASSIFICHE!$Z47,7),"")</f>
        <v>3.0416666666666665E-2</v>
      </c>
      <c r="BS48" s="15"/>
      <c r="BT48" s="12"/>
      <c r="BU48" s="12">
        <f>SUM(IF(CLASSIFICHE!$O$18=BV48,TRUE,FALSE),BU47)</f>
        <v>0</v>
      </c>
      <c r="BV48" s="31" t="str">
        <f>IFERROR(INDEX(generale!$A$5:$I$1002,CLASSIFICHE!$Z47,5),"")</f>
        <v>D + TRAIL</v>
      </c>
      <c r="BW48" s="13">
        <f>IFERROR(INDEX(generale!$A$5:$I$1002,CLASSIFICHE!$Z47,7),"")</f>
        <v>3.0416666666666665E-2</v>
      </c>
      <c r="BX48" s="15"/>
      <c r="BY48" s="12"/>
      <c r="BZ48" s="12">
        <f>SUM(IF(CLASSIFICHE!$O$19=CA48,TRUE,FALSE),BZ47)</f>
        <v>0</v>
      </c>
      <c r="CA48" s="31" t="str">
        <f>IFERROR(INDEX(generale!$A$5:$I$1002,CLASSIFICHE!$Z47,5),"")</f>
        <v>D + TRAIL</v>
      </c>
      <c r="CB48" s="13">
        <f>IFERROR(INDEX(generale!$A$5:$I$1002,CLASSIFICHE!$Z47,7),"")</f>
        <v>3.0416666666666665E-2</v>
      </c>
      <c r="CC48" s="15"/>
      <c r="CD48" s="13"/>
      <c r="CE48" s="12">
        <f>SUM(IF(CLASSIFICHE!$O$20=CF48,TRUE,FALSE),CE47)</f>
        <v>0</v>
      </c>
      <c r="CF48" s="31" t="str">
        <f>IFERROR(INDEX(generale!$A$5:$I$1002,CLASSIFICHE!$Z47,5),"")</f>
        <v>D + TRAIL</v>
      </c>
      <c r="CG48" s="13">
        <f>IFERROR(INDEX(generale!$A$5:$I$1002,CLASSIFICHE!$Z47,7),"")</f>
        <v>3.0416666666666665E-2</v>
      </c>
      <c r="CH48" s="15"/>
      <c r="CI48" s="13"/>
      <c r="CJ48" s="12">
        <f>SUM(IF(CLASSIFICHE!$O$21=CK48,TRUE,FALSE),CJ47)</f>
        <v>0</v>
      </c>
      <c r="CK48" s="31" t="str">
        <f>IFERROR(INDEX(generale!$A$5:$I$1002,CLASSIFICHE!$Z47,5),"")</f>
        <v>D + TRAIL</v>
      </c>
      <c r="CL48" s="13">
        <f>IFERROR(INDEX(generale!$A$5:$I$1002,CLASSIFICHE!$Z47,7),"")</f>
        <v>3.0416666666666665E-2</v>
      </c>
      <c r="CM48" s="15"/>
      <c r="CN48" s="13"/>
      <c r="CO48" s="12">
        <f>SUM(IF(CLASSIFICHE!$O$22=CP48,TRUE,FALSE),CO47)</f>
        <v>0</v>
      </c>
      <c r="CP48" s="31" t="str">
        <f>IFERROR(INDEX(generale!$A$5:$I$1002,CLASSIFICHE!$Z47,5),"")</f>
        <v>D + TRAIL</v>
      </c>
      <c r="CQ48" s="13">
        <f>IFERROR(INDEX(generale!$A$5:$I$1002,CLASSIFICHE!$Z47,7),"")</f>
        <v>3.0416666666666665E-2</v>
      </c>
      <c r="CR48" s="15"/>
      <c r="CS48" s="13"/>
      <c r="CT48" s="12">
        <f>SUM(IF(CLASSIFICHE!$O$23=CU48,TRUE,FALSE),CT47)</f>
        <v>0</v>
      </c>
      <c r="CU48" s="31" t="str">
        <f>IFERROR(INDEX(generale!$A$5:$I$1002,CLASSIFICHE!$Z47,5),"")</f>
        <v>D + TRAIL</v>
      </c>
      <c r="CV48" s="13">
        <f>IFERROR(INDEX(generale!$A$5:$I$1002,CLASSIFICHE!$Z47,7),"")</f>
        <v>3.0416666666666665E-2</v>
      </c>
      <c r="CW48" s="15"/>
      <c r="CX48" s="13"/>
      <c r="CY48" s="12">
        <f>SUM(IF(CLASSIFICHE!$O$24=CZ48,TRUE,FALSE),CY47)</f>
        <v>0</v>
      </c>
      <c r="CZ48" s="31" t="str">
        <f>IFERROR(INDEX(generale!$A$5:$I$1002,CLASSIFICHE!$Z47,5),"")</f>
        <v>D + TRAIL</v>
      </c>
      <c r="DA48" s="13">
        <f>IFERROR(INDEX(generale!$A$5:$I$1002,CLASSIFICHE!$Z47,7),"")</f>
        <v>3.0416666666666665E-2</v>
      </c>
      <c r="DB48" s="15"/>
      <c r="DC48" s="13"/>
      <c r="DD48" s="12">
        <f>SUM(IF(CLASSIFICHE!$O$25=DE48,TRUE,FALSE),DD47)</f>
        <v>0</v>
      </c>
      <c r="DE48" s="31" t="str">
        <f>IFERROR(INDEX(generale!$A$5:$I$1002,CLASSIFICHE!$Z47,5),"")</f>
        <v>D + TRAIL</v>
      </c>
      <c r="DF48" s="13">
        <f>IFERROR(INDEX(generale!$A$5:$I$1002,CLASSIFICHE!$Z47,7),"")</f>
        <v>3.0416666666666665E-2</v>
      </c>
      <c r="DG48" s="15"/>
      <c r="DH48" s="13"/>
    </row>
    <row r="49" spans="3:112">
      <c r="C49" s="63">
        <f>SUM(IF(CLASSIFICHE!$O$4=D49,TRUE,FALSE),C48)</f>
        <v>3</v>
      </c>
      <c r="D49" s="31">
        <f>IFERROR(INDEX(generale!$A$5:$I$1002,CLASSIFICHE!$Z48,5),"")</f>
        <v>0</v>
      </c>
      <c r="E49" s="13">
        <f>IFERROR(INDEX(generale!$A$5:$I$1002,CLASSIFICHE!$Z48,7),"")</f>
        <v>3.0578703703703702E-2</v>
      </c>
      <c r="F49" s="68"/>
      <c r="G49" s="65"/>
      <c r="H49" s="12">
        <f>SUM(IF(CLASSIFICHE!$O$5=I49,TRUE,FALSE),H48)</f>
        <v>0</v>
      </c>
      <c r="I49" s="31">
        <f>IFERROR(INDEX(generale!$A$5:$I$1002,CLASSIFICHE!$Z48,5),"")</f>
        <v>0</v>
      </c>
      <c r="J49" s="13">
        <f>IFERROR(INDEX(generale!$A$5:$I$1002,CLASSIFICHE!$Z48,7),"")</f>
        <v>3.0578703703703702E-2</v>
      </c>
      <c r="K49" s="15"/>
      <c r="L49" s="12"/>
      <c r="M49" s="12">
        <f>SUM(IF(CLASSIFICHE!$O$6=N49,TRUE,FALSE),M48)</f>
        <v>3</v>
      </c>
      <c r="N49" s="31">
        <f>IFERROR(INDEX(generale!$A$5:$I$1002,CLASSIFICHE!$Z48,5),"")</f>
        <v>0</v>
      </c>
      <c r="O49" s="13">
        <f>IFERROR(INDEX(generale!$A$5:$I$1002,CLASSIFICHE!$Z48,7),"")</f>
        <v>3.0578703703703702E-2</v>
      </c>
      <c r="P49" s="14"/>
      <c r="Q49" s="13"/>
      <c r="R49" s="12">
        <f>SUM(IF(CLASSIFICHE!$O$7=S49,TRUE,FALSE),R48)</f>
        <v>5</v>
      </c>
      <c r="S49" s="31">
        <f>IFERROR(INDEX(generale!$A$5:$I$1002,CLASSIFICHE!$Z48,5),"")</f>
        <v>0</v>
      </c>
      <c r="T49" s="13">
        <f>IFERROR(INDEX(generale!$A$5:$I$1002,CLASSIFICHE!$Z48,7),"")</f>
        <v>3.0578703703703702E-2</v>
      </c>
      <c r="U49" s="14"/>
      <c r="V49" s="13"/>
      <c r="W49" s="12">
        <f>SUM(IF(CLASSIFICHE!$O$8=X49,TRUE,FALSE),W48)</f>
        <v>0</v>
      </c>
      <c r="X49" s="31">
        <f>IFERROR(INDEX(generale!$A$5:$I$1002,CLASSIFICHE!$Z48,5),"")</f>
        <v>0</v>
      </c>
      <c r="Y49" s="13">
        <f>IFERROR(INDEX(generale!$A$5:$I$1002,CLASSIFICHE!$Z48,7),"")</f>
        <v>3.0578703703703702E-2</v>
      </c>
      <c r="Z49" s="14"/>
      <c r="AA49" s="13"/>
      <c r="AB49" s="12">
        <f>SUM(IF(CLASSIFICHE!$O$9=AC49,TRUE,FALSE),AB48)</f>
        <v>2</v>
      </c>
      <c r="AC49" s="31">
        <f>IFERROR(INDEX(generale!$A$5:$I$1002,CLASSIFICHE!$Z48,5),"")</f>
        <v>0</v>
      </c>
      <c r="AD49" s="13">
        <f>IFERROR(INDEX(generale!$A$5:$I$1002,CLASSIFICHE!$Z48,7),"")</f>
        <v>3.0578703703703702E-2</v>
      </c>
      <c r="AE49" s="14"/>
      <c r="AF49" s="13"/>
      <c r="AG49" s="12">
        <f>SUM(IF(CLASSIFICHE!$O$10=AH49,TRUE,FALSE),AG48)</f>
        <v>3</v>
      </c>
      <c r="AH49" s="31">
        <f>IFERROR(INDEX(generale!$A$5:$I$1002,CLASSIFICHE!$Z48,5),"")</f>
        <v>0</v>
      </c>
      <c r="AI49" s="13">
        <f>IFERROR(INDEX(generale!$A$5:$I$1002,CLASSIFICHE!$Z48,7),"")</f>
        <v>3.0578703703703702E-2</v>
      </c>
      <c r="AJ49" s="14"/>
      <c r="AK49" s="13"/>
      <c r="AL49" s="12">
        <f>SUM(IF(CLASSIFICHE!$O$11=AM49,TRUE,FALSE),AL48)</f>
        <v>0</v>
      </c>
      <c r="AM49" s="31">
        <f>IFERROR(INDEX(generale!$A$5:$I$1002,CLASSIFICHE!$Z48,5),"")</f>
        <v>0</v>
      </c>
      <c r="AN49" s="13">
        <f>IFERROR(INDEX(generale!$A$5:$I$1002,CLASSIFICHE!$Z48,7),"")</f>
        <v>3.0578703703703702E-2</v>
      </c>
      <c r="AO49" s="14"/>
      <c r="AP49" s="13"/>
      <c r="AQ49" s="12">
        <f>SUM(IF(CLASSIFICHE!$O$12=AR49,TRUE,FALSE),AQ48)</f>
        <v>0</v>
      </c>
      <c r="AR49" s="31">
        <f>IFERROR(INDEX(generale!$A$5:$I$1002,CLASSIFICHE!$Z48,5),"")</f>
        <v>0</v>
      </c>
      <c r="AS49" s="13">
        <f>IFERROR(INDEX(generale!$A$5:$I$1002,CLASSIFICHE!$Z48,7),"")</f>
        <v>3.0578703703703702E-2</v>
      </c>
      <c r="AT49" s="14"/>
      <c r="AU49" s="13"/>
      <c r="AV49" s="12">
        <f>SUM(IF(CLASSIFICHE!$O$13=AW49,TRUE,FALSE),AV48)</f>
        <v>0</v>
      </c>
      <c r="AW49" s="31">
        <f>IFERROR(INDEX(generale!$A$5:$I$1002,CLASSIFICHE!$Z48,5),"")</f>
        <v>0</v>
      </c>
      <c r="AX49" s="13">
        <f>IFERROR(INDEX(generale!$A$5:$I$1002,CLASSIFICHE!$Z48,7),"")</f>
        <v>3.0578703703703702E-2</v>
      </c>
      <c r="AY49" s="14"/>
      <c r="AZ49" s="13"/>
      <c r="BA49" s="12">
        <f>SUM(IF(CLASSIFICHE!$O$14=BB49,TRUE,FALSE),BA48)</f>
        <v>0</v>
      </c>
      <c r="BB49" s="31">
        <f>IFERROR(INDEX(generale!$A$5:$I$1002,CLASSIFICHE!$Z48,5),"")</f>
        <v>0</v>
      </c>
      <c r="BC49" s="13">
        <f>IFERROR(INDEX(generale!$A$5:$I$1002,CLASSIFICHE!$Z48,7),"")</f>
        <v>3.0578703703703702E-2</v>
      </c>
      <c r="BD49" s="14"/>
      <c r="BE49" s="13"/>
      <c r="BF49" s="12">
        <f>SUM(IF(CLASSIFICHE!$O$15=BG49,TRUE,FALSE),BF48)</f>
        <v>0</v>
      </c>
      <c r="BG49" s="31">
        <f>IFERROR(INDEX(generale!$A$5:$I$1002,CLASSIFICHE!$Z48,5),"")</f>
        <v>0</v>
      </c>
      <c r="BH49" s="13">
        <f>IFERROR(INDEX(generale!$A$5:$I$1002,CLASSIFICHE!$Z48,7),"")</f>
        <v>3.0578703703703702E-2</v>
      </c>
      <c r="BI49" s="14"/>
      <c r="BJ49" s="13"/>
      <c r="BK49" s="12">
        <f>SUM(IF(CLASSIFICHE!$O$16=BL49,TRUE,FALSE),BK48)</f>
        <v>0</v>
      </c>
      <c r="BL49" s="31">
        <f>IFERROR(INDEX(generale!$A$5:$I$1002,CLASSIFICHE!$Z48,5),"")</f>
        <v>0</v>
      </c>
      <c r="BM49" s="13">
        <f>IFERROR(INDEX(generale!$A$5:$I$1002,CLASSIFICHE!$Z48,7),"")</f>
        <v>3.0578703703703702E-2</v>
      </c>
      <c r="BN49" s="14"/>
      <c r="BO49" s="13"/>
      <c r="BP49" s="12">
        <f>SUM(IF(CLASSIFICHE!$O$17=BQ49,TRUE,FALSE),BP48)</f>
        <v>0</v>
      </c>
      <c r="BQ49" s="31">
        <f>IFERROR(INDEX(generale!$A$5:$I$1002,CLASSIFICHE!$Z48,5),"")</f>
        <v>0</v>
      </c>
      <c r="BR49" s="13">
        <f>IFERROR(INDEX(generale!$A$5:$I$1002,CLASSIFICHE!$Z48,7),"")</f>
        <v>3.0578703703703702E-2</v>
      </c>
      <c r="BS49" s="15"/>
      <c r="BT49" s="12"/>
      <c r="BU49" s="12">
        <f>SUM(IF(CLASSIFICHE!$O$18=BV49,TRUE,FALSE),BU48)</f>
        <v>0</v>
      </c>
      <c r="BV49" s="31">
        <f>IFERROR(INDEX(generale!$A$5:$I$1002,CLASSIFICHE!$Z48,5),"")</f>
        <v>0</v>
      </c>
      <c r="BW49" s="13">
        <f>IFERROR(INDEX(generale!$A$5:$I$1002,CLASSIFICHE!$Z48,7),"")</f>
        <v>3.0578703703703702E-2</v>
      </c>
      <c r="BX49" s="15"/>
      <c r="BY49" s="12"/>
      <c r="BZ49" s="12">
        <f>SUM(IF(CLASSIFICHE!$O$19=CA49,TRUE,FALSE),BZ48)</f>
        <v>0</v>
      </c>
      <c r="CA49" s="31">
        <f>IFERROR(INDEX(generale!$A$5:$I$1002,CLASSIFICHE!$Z48,5),"")</f>
        <v>0</v>
      </c>
      <c r="CB49" s="13">
        <f>IFERROR(INDEX(generale!$A$5:$I$1002,CLASSIFICHE!$Z48,7),"")</f>
        <v>3.0578703703703702E-2</v>
      </c>
      <c r="CC49" s="15"/>
      <c r="CD49" s="13"/>
      <c r="CE49" s="12">
        <f>SUM(IF(CLASSIFICHE!$O$20=CF49,TRUE,FALSE),CE48)</f>
        <v>0</v>
      </c>
      <c r="CF49" s="31">
        <f>IFERROR(INDEX(generale!$A$5:$I$1002,CLASSIFICHE!$Z48,5),"")</f>
        <v>0</v>
      </c>
      <c r="CG49" s="13">
        <f>IFERROR(INDEX(generale!$A$5:$I$1002,CLASSIFICHE!$Z48,7),"")</f>
        <v>3.0578703703703702E-2</v>
      </c>
      <c r="CH49" s="15"/>
      <c r="CI49" s="13"/>
      <c r="CJ49" s="12">
        <f>SUM(IF(CLASSIFICHE!$O$21=CK49,TRUE,FALSE),CJ48)</f>
        <v>0</v>
      </c>
      <c r="CK49" s="31">
        <f>IFERROR(INDEX(generale!$A$5:$I$1002,CLASSIFICHE!$Z48,5),"")</f>
        <v>0</v>
      </c>
      <c r="CL49" s="13">
        <f>IFERROR(INDEX(generale!$A$5:$I$1002,CLASSIFICHE!$Z48,7),"")</f>
        <v>3.0578703703703702E-2</v>
      </c>
      <c r="CM49" s="15"/>
      <c r="CN49" s="13"/>
      <c r="CO49" s="12">
        <f>SUM(IF(CLASSIFICHE!$O$22=CP49,TRUE,FALSE),CO48)</f>
        <v>0</v>
      </c>
      <c r="CP49" s="31">
        <f>IFERROR(INDEX(generale!$A$5:$I$1002,CLASSIFICHE!$Z48,5),"")</f>
        <v>0</v>
      </c>
      <c r="CQ49" s="13">
        <f>IFERROR(INDEX(generale!$A$5:$I$1002,CLASSIFICHE!$Z48,7),"")</f>
        <v>3.0578703703703702E-2</v>
      </c>
      <c r="CR49" s="15"/>
      <c r="CS49" s="13"/>
      <c r="CT49" s="12">
        <f>SUM(IF(CLASSIFICHE!$O$23=CU49,TRUE,FALSE),CT48)</f>
        <v>0</v>
      </c>
      <c r="CU49" s="31">
        <f>IFERROR(INDEX(generale!$A$5:$I$1002,CLASSIFICHE!$Z48,5),"")</f>
        <v>0</v>
      </c>
      <c r="CV49" s="13">
        <f>IFERROR(INDEX(generale!$A$5:$I$1002,CLASSIFICHE!$Z48,7),"")</f>
        <v>3.0578703703703702E-2</v>
      </c>
      <c r="CW49" s="15"/>
      <c r="CX49" s="13"/>
      <c r="CY49" s="12">
        <f>SUM(IF(CLASSIFICHE!$O$24=CZ49,TRUE,FALSE),CY48)</f>
        <v>0</v>
      </c>
      <c r="CZ49" s="31">
        <f>IFERROR(INDEX(generale!$A$5:$I$1002,CLASSIFICHE!$Z48,5),"")</f>
        <v>0</v>
      </c>
      <c r="DA49" s="13">
        <f>IFERROR(INDEX(generale!$A$5:$I$1002,CLASSIFICHE!$Z48,7),"")</f>
        <v>3.0578703703703702E-2</v>
      </c>
      <c r="DB49" s="15"/>
      <c r="DC49" s="13"/>
      <c r="DD49" s="12">
        <f>SUM(IF(CLASSIFICHE!$O$25=DE49,TRUE,FALSE),DD48)</f>
        <v>0</v>
      </c>
      <c r="DE49" s="31">
        <f>IFERROR(INDEX(generale!$A$5:$I$1002,CLASSIFICHE!$Z48,5),"")</f>
        <v>0</v>
      </c>
      <c r="DF49" s="13">
        <f>IFERROR(INDEX(generale!$A$5:$I$1002,CLASSIFICHE!$Z48,7),"")</f>
        <v>3.0578703703703702E-2</v>
      </c>
      <c r="DG49" s="15"/>
      <c r="DH49" s="13"/>
    </row>
    <row r="50" spans="3:112">
      <c r="C50" s="63">
        <f>SUM(IF(CLASSIFICHE!$O$4=D50,TRUE,FALSE),C49)</f>
        <v>3</v>
      </c>
      <c r="D50" s="31" t="str">
        <f>IFERROR(INDEX(generale!$A$5:$I$1002,CLASSIFICHE!$Z49,5),"")</f>
        <v>A.S. RUNNERS SAN GEMINI</v>
      </c>
      <c r="E50" s="13">
        <f>IFERROR(INDEX(generale!$A$5:$I$1002,CLASSIFICHE!$Z49,7),"")</f>
        <v>3.0694444444444444E-2</v>
      </c>
      <c r="F50" s="68"/>
      <c r="G50" s="65"/>
      <c r="H50" s="12">
        <f>SUM(IF(CLASSIFICHE!$O$5=I50,TRUE,FALSE),H49)</f>
        <v>0</v>
      </c>
      <c r="I50" s="31" t="str">
        <f>IFERROR(INDEX(generale!$A$5:$I$1002,CLASSIFICHE!$Z49,5),"")</f>
        <v>A.S. RUNNERS SAN GEMINI</v>
      </c>
      <c r="J50" s="13">
        <f>IFERROR(INDEX(generale!$A$5:$I$1002,CLASSIFICHE!$Z49,7),"")</f>
        <v>3.0694444444444444E-2</v>
      </c>
      <c r="K50" s="15"/>
      <c r="L50" s="12"/>
      <c r="M50" s="12">
        <f>SUM(IF(CLASSIFICHE!$O$6=N50,TRUE,FALSE),M49)</f>
        <v>3</v>
      </c>
      <c r="N50" s="31" t="str">
        <f>IFERROR(INDEX(generale!$A$5:$I$1002,CLASSIFICHE!$Z49,5),"")</f>
        <v>A.S. RUNNERS SAN GEMINI</v>
      </c>
      <c r="O50" s="13">
        <f>IFERROR(INDEX(generale!$A$5:$I$1002,CLASSIFICHE!$Z49,7),"")</f>
        <v>3.0694444444444444E-2</v>
      </c>
      <c r="P50" s="14"/>
      <c r="Q50" s="13"/>
      <c r="R50" s="12">
        <f>SUM(IF(CLASSIFICHE!$O$7=S50,TRUE,FALSE),R49)</f>
        <v>5</v>
      </c>
      <c r="S50" s="31" t="str">
        <f>IFERROR(INDEX(generale!$A$5:$I$1002,CLASSIFICHE!$Z49,5),"")</f>
        <v>A.S. RUNNERS SAN GEMINI</v>
      </c>
      <c r="T50" s="13">
        <f>IFERROR(INDEX(generale!$A$5:$I$1002,CLASSIFICHE!$Z49,7),"")</f>
        <v>3.0694444444444444E-2</v>
      </c>
      <c r="U50" s="14"/>
      <c r="V50" s="13"/>
      <c r="W50" s="12">
        <f>SUM(IF(CLASSIFICHE!$O$8=X50,TRUE,FALSE),W49)</f>
        <v>0</v>
      </c>
      <c r="X50" s="31" t="str">
        <f>IFERROR(INDEX(generale!$A$5:$I$1002,CLASSIFICHE!$Z49,5),"")</f>
        <v>A.S. RUNNERS SAN GEMINI</v>
      </c>
      <c r="Y50" s="13">
        <f>IFERROR(INDEX(generale!$A$5:$I$1002,CLASSIFICHE!$Z49,7),"")</f>
        <v>3.0694444444444444E-2</v>
      </c>
      <c r="Z50" s="14"/>
      <c r="AA50" s="13"/>
      <c r="AB50" s="12">
        <f>SUM(IF(CLASSIFICHE!$O$9=AC50,TRUE,FALSE),AB49)</f>
        <v>2</v>
      </c>
      <c r="AC50" s="31" t="str">
        <f>IFERROR(INDEX(generale!$A$5:$I$1002,CLASSIFICHE!$Z49,5),"")</f>
        <v>A.S. RUNNERS SAN GEMINI</v>
      </c>
      <c r="AD50" s="13">
        <f>IFERROR(INDEX(generale!$A$5:$I$1002,CLASSIFICHE!$Z49,7),"")</f>
        <v>3.0694444444444444E-2</v>
      </c>
      <c r="AE50" s="14"/>
      <c r="AF50" s="13"/>
      <c r="AG50" s="12">
        <f>SUM(IF(CLASSIFICHE!$O$10=AH50,TRUE,FALSE),AG49)</f>
        <v>3</v>
      </c>
      <c r="AH50" s="31" t="str">
        <f>IFERROR(INDEX(generale!$A$5:$I$1002,CLASSIFICHE!$Z49,5),"")</f>
        <v>A.S. RUNNERS SAN GEMINI</v>
      </c>
      <c r="AI50" s="13">
        <f>IFERROR(INDEX(generale!$A$5:$I$1002,CLASSIFICHE!$Z49,7),"")</f>
        <v>3.0694444444444444E-2</v>
      </c>
      <c r="AJ50" s="14"/>
      <c r="AK50" s="13"/>
      <c r="AL50" s="12">
        <f>SUM(IF(CLASSIFICHE!$O$11=AM50,TRUE,FALSE),AL49)</f>
        <v>0</v>
      </c>
      <c r="AM50" s="31" t="str">
        <f>IFERROR(INDEX(generale!$A$5:$I$1002,CLASSIFICHE!$Z49,5),"")</f>
        <v>A.S. RUNNERS SAN GEMINI</v>
      </c>
      <c r="AN50" s="13">
        <f>IFERROR(INDEX(generale!$A$5:$I$1002,CLASSIFICHE!$Z49,7),"")</f>
        <v>3.0694444444444444E-2</v>
      </c>
      <c r="AO50" s="14"/>
      <c r="AP50" s="13"/>
      <c r="AQ50" s="12">
        <f>SUM(IF(CLASSIFICHE!$O$12=AR50,TRUE,FALSE),AQ49)</f>
        <v>0</v>
      </c>
      <c r="AR50" s="31" t="str">
        <f>IFERROR(INDEX(generale!$A$5:$I$1002,CLASSIFICHE!$Z49,5),"")</f>
        <v>A.S. RUNNERS SAN GEMINI</v>
      </c>
      <c r="AS50" s="13">
        <f>IFERROR(INDEX(generale!$A$5:$I$1002,CLASSIFICHE!$Z49,7),"")</f>
        <v>3.0694444444444444E-2</v>
      </c>
      <c r="AT50" s="14"/>
      <c r="AU50" s="13"/>
      <c r="AV50" s="12">
        <f>SUM(IF(CLASSIFICHE!$O$13=AW50,TRUE,FALSE),AV49)</f>
        <v>0</v>
      </c>
      <c r="AW50" s="31" t="str">
        <f>IFERROR(INDEX(generale!$A$5:$I$1002,CLASSIFICHE!$Z49,5),"")</f>
        <v>A.S. RUNNERS SAN GEMINI</v>
      </c>
      <c r="AX50" s="13">
        <f>IFERROR(INDEX(generale!$A$5:$I$1002,CLASSIFICHE!$Z49,7),"")</f>
        <v>3.0694444444444444E-2</v>
      </c>
      <c r="AY50" s="14"/>
      <c r="AZ50" s="13"/>
      <c r="BA50" s="12">
        <f>SUM(IF(CLASSIFICHE!$O$14=BB50,TRUE,FALSE),BA49)</f>
        <v>0</v>
      </c>
      <c r="BB50" s="31" t="str">
        <f>IFERROR(INDEX(generale!$A$5:$I$1002,CLASSIFICHE!$Z49,5),"")</f>
        <v>A.S. RUNNERS SAN GEMINI</v>
      </c>
      <c r="BC50" s="13">
        <f>IFERROR(INDEX(generale!$A$5:$I$1002,CLASSIFICHE!$Z49,7),"")</f>
        <v>3.0694444444444444E-2</v>
      </c>
      <c r="BD50" s="14"/>
      <c r="BE50" s="13"/>
      <c r="BF50" s="12">
        <f>SUM(IF(CLASSIFICHE!$O$15=BG50,TRUE,FALSE),BF49)</f>
        <v>0</v>
      </c>
      <c r="BG50" s="31" t="str">
        <f>IFERROR(INDEX(generale!$A$5:$I$1002,CLASSIFICHE!$Z49,5),"")</f>
        <v>A.S. RUNNERS SAN GEMINI</v>
      </c>
      <c r="BH50" s="13">
        <f>IFERROR(INDEX(generale!$A$5:$I$1002,CLASSIFICHE!$Z49,7),"")</f>
        <v>3.0694444444444444E-2</v>
      </c>
      <c r="BI50" s="14"/>
      <c r="BJ50" s="13"/>
      <c r="BK50" s="12">
        <f>SUM(IF(CLASSIFICHE!$O$16=BL50,TRUE,FALSE),BK49)</f>
        <v>0</v>
      </c>
      <c r="BL50" s="31" t="str">
        <f>IFERROR(INDEX(generale!$A$5:$I$1002,CLASSIFICHE!$Z49,5),"")</f>
        <v>A.S. RUNNERS SAN GEMINI</v>
      </c>
      <c r="BM50" s="13">
        <f>IFERROR(INDEX(generale!$A$5:$I$1002,CLASSIFICHE!$Z49,7),"")</f>
        <v>3.0694444444444444E-2</v>
      </c>
      <c r="BN50" s="14"/>
      <c r="BO50" s="13"/>
      <c r="BP50" s="12">
        <f>SUM(IF(CLASSIFICHE!$O$17=BQ50,TRUE,FALSE),BP49)</f>
        <v>0</v>
      </c>
      <c r="BQ50" s="31" t="str">
        <f>IFERROR(INDEX(generale!$A$5:$I$1002,CLASSIFICHE!$Z49,5),"")</f>
        <v>A.S. RUNNERS SAN GEMINI</v>
      </c>
      <c r="BR50" s="13">
        <f>IFERROR(INDEX(generale!$A$5:$I$1002,CLASSIFICHE!$Z49,7),"")</f>
        <v>3.0694444444444444E-2</v>
      </c>
      <c r="BS50" s="15"/>
      <c r="BT50" s="12"/>
      <c r="BU50" s="12">
        <f>SUM(IF(CLASSIFICHE!$O$18=BV50,TRUE,FALSE),BU49)</f>
        <v>0</v>
      </c>
      <c r="BV50" s="31" t="str">
        <f>IFERROR(INDEX(generale!$A$5:$I$1002,CLASSIFICHE!$Z49,5),"")</f>
        <v>A.S. RUNNERS SAN GEMINI</v>
      </c>
      <c r="BW50" s="13">
        <f>IFERROR(INDEX(generale!$A$5:$I$1002,CLASSIFICHE!$Z49,7),"")</f>
        <v>3.0694444444444444E-2</v>
      </c>
      <c r="BX50" s="15"/>
      <c r="BY50" s="12"/>
      <c r="BZ50" s="12">
        <f>SUM(IF(CLASSIFICHE!$O$19=CA50,TRUE,FALSE),BZ49)</f>
        <v>0</v>
      </c>
      <c r="CA50" s="31" t="str">
        <f>IFERROR(INDEX(generale!$A$5:$I$1002,CLASSIFICHE!$Z49,5),"")</f>
        <v>A.S. RUNNERS SAN GEMINI</v>
      </c>
      <c r="CB50" s="13">
        <f>IFERROR(INDEX(generale!$A$5:$I$1002,CLASSIFICHE!$Z49,7),"")</f>
        <v>3.0694444444444444E-2</v>
      </c>
      <c r="CC50" s="15"/>
      <c r="CD50" s="13"/>
      <c r="CE50" s="12">
        <f>SUM(IF(CLASSIFICHE!$O$20=CF50,TRUE,FALSE),CE49)</f>
        <v>0</v>
      </c>
      <c r="CF50" s="31" t="str">
        <f>IFERROR(INDEX(generale!$A$5:$I$1002,CLASSIFICHE!$Z49,5),"")</f>
        <v>A.S. RUNNERS SAN GEMINI</v>
      </c>
      <c r="CG50" s="13">
        <f>IFERROR(INDEX(generale!$A$5:$I$1002,CLASSIFICHE!$Z49,7),"")</f>
        <v>3.0694444444444444E-2</v>
      </c>
      <c r="CH50" s="15"/>
      <c r="CI50" s="13"/>
      <c r="CJ50" s="12">
        <f>SUM(IF(CLASSIFICHE!$O$21=CK50,TRUE,FALSE),CJ49)</f>
        <v>0</v>
      </c>
      <c r="CK50" s="31" t="str">
        <f>IFERROR(INDEX(generale!$A$5:$I$1002,CLASSIFICHE!$Z49,5),"")</f>
        <v>A.S. RUNNERS SAN GEMINI</v>
      </c>
      <c r="CL50" s="13">
        <f>IFERROR(INDEX(generale!$A$5:$I$1002,CLASSIFICHE!$Z49,7),"")</f>
        <v>3.0694444444444444E-2</v>
      </c>
      <c r="CM50" s="15"/>
      <c r="CN50" s="13"/>
      <c r="CO50" s="12">
        <f>SUM(IF(CLASSIFICHE!$O$22=CP50,TRUE,FALSE),CO49)</f>
        <v>0</v>
      </c>
      <c r="CP50" s="31" t="str">
        <f>IFERROR(INDEX(generale!$A$5:$I$1002,CLASSIFICHE!$Z49,5),"")</f>
        <v>A.S. RUNNERS SAN GEMINI</v>
      </c>
      <c r="CQ50" s="13">
        <f>IFERROR(INDEX(generale!$A$5:$I$1002,CLASSIFICHE!$Z49,7),"")</f>
        <v>3.0694444444444444E-2</v>
      </c>
      <c r="CR50" s="15"/>
      <c r="CS50" s="13"/>
      <c r="CT50" s="12">
        <f>SUM(IF(CLASSIFICHE!$O$23=CU50,TRUE,FALSE),CT49)</f>
        <v>0</v>
      </c>
      <c r="CU50" s="31" t="str">
        <f>IFERROR(INDEX(generale!$A$5:$I$1002,CLASSIFICHE!$Z49,5),"")</f>
        <v>A.S. RUNNERS SAN GEMINI</v>
      </c>
      <c r="CV50" s="13">
        <f>IFERROR(INDEX(generale!$A$5:$I$1002,CLASSIFICHE!$Z49,7),"")</f>
        <v>3.0694444444444444E-2</v>
      </c>
      <c r="CW50" s="15"/>
      <c r="CX50" s="13"/>
      <c r="CY50" s="12">
        <f>SUM(IF(CLASSIFICHE!$O$24=CZ50,TRUE,FALSE),CY49)</f>
        <v>0</v>
      </c>
      <c r="CZ50" s="31" t="str">
        <f>IFERROR(INDEX(generale!$A$5:$I$1002,CLASSIFICHE!$Z49,5),"")</f>
        <v>A.S. RUNNERS SAN GEMINI</v>
      </c>
      <c r="DA50" s="13">
        <f>IFERROR(INDEX(generale!$A$5:$I$1002,CLASSIFICHE!$Z49,7),"")</f>
        <v>3.0694444444444444E-2</v>
      </c>
      <c r="DB50" s="15"/>
      <c r="DC50" s="13"/>
      <c r="DD50" s="12">
        <f>SUM(IF(CLASSIFICHE!$O$25=DE50,TRUE,FALSE),DD49)</f>
        <v>0</v>
      </c>
      <c r="DE50" s="31" t="str">
        <f>IFERROR(INDEX(generale!$A$5:$I$1002,CLASSIFICHE!$Z49,5),"")</f>
        <v>A.S. RUNNERS SAN GEMINI</v>
      </c>
      <c r="DF50" s="13">
        <f>IFERROR(INDEX(generale!$A$5:$I$1002,CLASSIFICHE!$Z49,7),"")</f>
        <v>3.0694444444444444E-2</v>
      </c>
      <c r="DG50" s="15"/>
      <c r="DH50" s="13"/>
    </row>
    <row r="51" spans="3:112">
      <c r="C51" s="63">
        <f>SUM(IF(CLASSIFICHE!$O$4=D51,TRUE,FALSE),C50)</f>
        <v>3</v>
      </c>
      <c r="D51" s="31">
        <f>IFERROR(INDEX(generale!$A$5:$I$1002,CLASSIFICHE!$Z50,5),"")</f>
        <v>0</v>
      </c>
      <c r="E51" s="13">
        <f>IFERROR(INDEX(generale!$A$5:$I$1002,CLASSIFICHE!$Z50,7),"")</f>
        <v>3.0879629629629632E-2</v>
      </c>
      <c r="F51" s="68"/>
      <c r="G51" s="65"/>
      <c r="H51" s="12">
        <f>SUM(IF(CLASSIFICHE!$O$5=I51,TRUE,FALSE),H50)</f>
        <v>0</v>
      </c>
      <c r="I51" s="31">
        <f>IFERROR(INDEX(generale!$A$5:$I$1002,CLASSIFICHE!$Z50,5),"")</f>
        <v>0</v>
      </c>
      <c r="J51" s="13">
        <f>IFERROR(INDEX(generale!$A$5:$I$1002,CLASSIFICHE!$Z50,7),"")</f>
        <v>3.0879629629629632E-2</v>
      </c>
      <c r="K51" s="15"/>
      <c r="L51" s="12"/>
      <c r="M51" s="12">
        <f>SUM(IF(CLASSIFICHE!$O$6=N51,TRUE,FALSE),M50)</f>
        <v>3</v>
      </c>
      <c r="N51" s="31">
        <f>IFERROR(INDEX(generale!$A$5:$I$1002,CLASSIFICHE!$Z50,5),"")</f>
        <v>0</v>
      </c>
      <c r="O51" s="13">
        <f>IFERROR(INDEX(generale!$A$5:$I$1002,CLASSIFICHE!$Z50,7),"")</f>
        <v>3.0879629629629632E-2</v>
      </c>
      <c r="P51" s="14"/>
      <c r="Q51" s="13"/>
      <c r="R51" s="12">
        <f>SUM(IF(CLASSIFICHE!$O$7=S51,TRUE,FALSE),R50)</f>
        <v>5</v>
      </c>
      <c r="S51" s="31">
        <f>IFERROR(INDEX(generale!$A$5:$I$1002,CLASSIFICHE!$Z50,5),"")</f>
        <v>0</v>
      </c>
      <c r="T51" s="13">
        <f>IFERROR(INDEX(generale!$A$5:$I$1002,CLASSIFICHE!$Z50,7),"")</f>
        <v>3.0879629629629632E-2</v>
      </c>
      <c r="U51" s="14"/>
      <c r="V51" s="13"/>
      <c r="W51" s="12">
        <f>SUM(IF(CLASSIFICHE!$O$8=X51,TRUE,FALSE),W50)</f>
        <v>0</v>
      </c>
      <c r="X51" s="31">
        <f>IFERROR(INDEX(generale!$A$5:$I$1002,CLASSIFICHE!$Z50,5),"")</f>
        <v>0</v>
      </c>
      <c r="Y51" s="13">
        <f>IFERROR(INDEX(generale!$A$5:$I$1002,CLASSIFICHE!$Z50,7),"")</f>
        <v>3.0879629629629632E-2</v>
      </c>
      <c r="Z51" s="14"/>
      <c r="AA51" s="13"/>
      <c r="AB51" s="12">
        <f>SUM(IF(CLASSIFICHE!$O$9=AC51,TRUE,FALSE),AB50)</f>
        <v>2</v>
      </c>
      <c r="AC51" s="31">
        <f>IFERROR(INDEX(generale!$A$5:$I$1002,CLASSIFICHE!$Z50,5),"")</f>
        <v>0</v>
      </c>
      <c r="AD51" s="13">
        <f>IFERROR(INDEX(generale!$A$5:$I$1002,CLASSIFICHE!$Z50,7),"")</f>
        <v>3.0879629629629632E-2</v>
      </c>
      <c r="AE51" s="14"/>
      <c r="AF51" s="13"/>
      <c r="AG51" s="12">
        <f>SUM(IF(CLASSIFICHE!$O$10=AH51,TRUE,FALSE),AG50)</f>
        <v>3</v>
      </c>
      <c r="AH51" s="31">
        <f>IFERROR(INDEX(generale!$A$5:$I$1002,CLASSIFICHE!$Z50,5),"")</f>
        <v>0</v>
      </c>
      <c r="AI51" s="13">
        <f>IFERROR(INDEX(generale!$A$5:$I$1002,CLASSIFICHE!$Z50,7),"")</f>
        <v>3.0879629629629632E-2</v>
      </c>
      <c r="AJ51" s="14"/>
      <c r="AK51" s="13"/>
      <c r="AL51" s="12">
        <f>SUM(IF(CLASSIFICHE!$O$11=AM51,TRUE,FALSE),AL50)</f>
        <v>0</v>
      </c>
      <c r="AM51" s="31">
        <f>IFERROR(INDEX(generale!$A$5:$I$1002,CLASSIFICHE!$Z50,5),"")</f>
        <v>0</v>
      </c>
      <c r="AN51" s="13">
        <f>IFERROR(INDEX(generale!$A$5:$I$1002,CLASSIFICHE!$Z50,7),"")</f>
        <v>3.0879629629629632E-2</v>
      </c>
      <c r="AO51" s="14"/>
      <c r="AP51" s="13"/>
      <c r="AQ51" s="12">
        <f>SUM(IF(CLASSIFICHE!$O$12=AR51,TRUE,FALSE),AQ50)</f>
        <v>0</v>
      </c>
      <c r="AR51" s="31">
        <f>IFERROR(INDEX(generale!$A$5:$I$1002,CLASSIFICHE!$Z50,5),"")</f>
        <v>0</v>
      </c>
      <c r="AS51" s="13">
        <f>IFERROR(INDEX(generale!$A$5:$I$1002,CLASSIFICHE!$Z50,7),"")</f>
        <v>3.0879629629629632E-2</v>
      </c>
      <c r="AT51" s="14"/>
      <c r="AU51" s="13"/>
      <c r="AV51" s="12">
        <f>SUM(IF(CLASSIFICHE!$O$13=AW51,TRUE,FALSE),AV50)</f>
        <v>0</v>
      </c>
      <c r="AW51" s="31">
        <f>IFERROR(INDEX(generale!$A$5:$I$1002,CLASSIFICHE!$Z50,5),"")</f>
        <v>0</v>
      </c>
      <c r="AX51" s="13">
        <f>IFERROR(INDEX(generale!$A$5:$I$1002,CLASSIFICHE!$Z50,7),"")</f>
        <v>3.0879629629629632E-2</v>
      </c>
      <c r="AY51" s="14"/>
      <c r="AZ51" s="13"/>
      <c r="BA51" s="12">
        <f>SUM(IF(CLASSIFICHE!$O$14=BB51,TRUE,FALSE),BA50)</f>
        <v>0</v>
      </c>
      <c r="BB51" s="31">
        <f>IFERROR(INDEX(generale!$A$5:$I$1002,CLASSIFICHE!$Z50,5),"")</f>
        <v>0</v>
      </c>
      <c r="BC51" s="13">
        <f>IFERROR(INDEX(generale!$A$5:$I$1002,CLASSIFICHE!$Z50,7),"")</f>
        <v>3.0879629629629632E-2</v>
      </c>
      <c r="BD51" s="14"/>
      <c r="BE51" s="13"/>
      <c r="BF51" s="12">
        <f>SUM(IF(CLASSIFICHE!$O$15=BG51,TRUE,FALSE),BF50)</f>
        <v>0</v>
      </c>
      <c r="BG51" s="31">
        <f>IFERROR(INDEX(generale!$A$5:$I$1002,CLASSIFICHE!$Z50,5),"")</f>
        <v>0</v>
      </c>
      <c r="BH51" s="13">
        <f>IFERROR(INDEX(generale!$A$5:$I$1002,CLASSIFICHE!$Z50,7),"")</f>
        <v>3.0879629629629632E-2</v>
      </c>
      <c r="BI51" s="14"/>
      <c r="BJ51" s="13"/>
      <c r="BK51" s="12">
        <f>SUM(IF(CLASSIFICHE!$O$16=BL51,TRUE,FALSE),BK50)</f>
        <v>0</v>
      </c>
      <c r="BL51" s="31">
        <f>IFERROR(INDEX(generale!$A$5:$I$1002,CLASSIFICHE!$Z50,5),"")</f>
        <v>0</v>
      </c>
      <c r="BM51" s="13">
        <f>IFERROR(INDEX(generale!$A$5:$I$1002,CLASSIFICHE!$Z50,7),"")</f>
        <v>3.0879629629629632E-2</v>
      </c>
      <c r="BN51" s="14"/>
      <c r="BO51" s="13"/>
      <c r="BP51" s="12">
        <f>SUM(IF(CLASSIFICHE!$O$17=BQ51,TRUE,FALSE),BP50)</f>
        <v>0</v>
      </c>
      <c r="BQ51" s="31">
        <f>IFERROR(INDEX(generale!$A$5:$I$1002,CLASSIFICHE!$Z50,5),"")</f>
        <v>0</v>
      </c>
      <c r="BR51" s="13">
        <f>IFERROR(INDEX(generale!$A$5:$I$1002,CLASSIFICHE!$Z50,7),"")</f>
        <v>3.0879629629629632E-2</v>
      </c>
      <c r="BS51" s="15"/>
      <c r="BT51" s="12"/>
      <c r="BU51" s="12">
        <f>SUM(IF(CLASSIFICHE!$O$18=BV51,TRUE,FALSE),BU50)</f>
        <v>0</v>
      </c>
      <c r="BV51" s="31">
        <f>IFERROR(INDEX(generale!$A$5:$I$1002,CLASSIFICHE!$Z50,5),"")</f>
        <v>0</v>
      </c>
      <c r="BW51" s="13">
        <f>IFERROR(INDEX(generale!$A$5:$I$1002,CLASSIFICHE!$Z50,7),"")</f>
        <v>3.0879629629629632E-2</v>
      </c>
      <c r="BX51" s="15"/>
      <c r="BY51" s="12"/>
      <c r="BZ51" s="12">
        <f>SUM(IF(CLASSIFICHE!$O$19=CA51,TRUE,FALSE),BZ50)</f>
        <v>0</v>
      </c>
      <c r="CA51" s="31">
        <f>IFERROR(INDEX(generale!$A$5:$I$1002,CLASSIFICHE!$Z50,5),"")</f>
        <v>0</v>
      </c>
      <c r="CB51" s="13">
        <f>IFERROR(INDEX(generale!$A$5:$I$1002,CLASSIFICHE!$Z50,7),"")</f>
        <v>3.0879629629629632E-2</v>
      </c>
      <c r="CC51" s="15"/>
      <c r="CD51" s="13"/>
      <c r="CE51" s="12">
        <f>SUM(IF(CLASSIFICHE!$O$20=CF51,TRUE,FALSE),CE50)</f>
        <v>0</v>
      </c>
      <c r="CF51" s="31">
        <f>IFERROR(INDEX(generale!$A$5:$I$1002,CLASSIFICHE!$Z50,5),"")</f>
        <v>0</v>
      </c>
      <c r="CG51" s="13">
        <f>IFERROR(INDEX(generale!$A$5:$I$1002,CLASSIFICHE!$Z50,7),"")</f>
        <v>3.0879629629629632E-2</v>
      </c>
      <c r="CH51" s="15"/>
      <c r="CI51" s="13"/>
      <c r="CJ51" s="12">
        <f>SUM(IF(CLASSIFICHE!$O$21=CK51,TRUE,FALSE),CJ50)</f>
        <v>0</v>
      </c>
      <c r="CK51" s="31">
        <f>IFERROR(INDEX(generale!$A$5:$I$1002,CLASSIFICHE!$Z50,5),"")</f>
        <v>0</v>
      </c>
      <c r="CL51" s="13">
        <f>IFERROR(INDEX(generale!$A$5:$I$1002,CLASSIFICHE!$Z50,7),"")</f>
        <v>3.0879629629629632E-2</v>
      </c>
      <c r="CM51" s="15"/>
      <c r="CN51" s="13"/>
      <c r="CO51" s="12">
        <f>SUM(IF(CLASSIFICHE!$O$22=CP51,TRUE,FALSE),CO50)</f>
        <v>0</v>
      </c>
      <c r="CP51" s="31">
        <f>IFERROR(INDEX(generale!$A$5:$I$1002,CLASSIFICHE!$Z50,5),"")</f>
        <v>0</v>
      </c>
      <c r="CQ51" s="13">
        <f>IFERROR(INDEX(generale!$A$5:$I$1002,CLASSIFICHE!$Z50,7),"")</f>
        <v>3.0879629629629632E-2</v>
      </c>
      <c r="CR51" s="15"/>
      <c r="CS51" s="13"/>
      <c r="CT51" s="12">
        <f>SUM(IF(CLASSIFICHE!$O$23=CU51,TRUE,FALSE),CT50)</f>
        <v>0</v>
      </c>
      <c r="CU51" s="31">
        <f>IFERROR(INDEX(generale!$A$5:$I$1002,CLASSIFICHE!$Z50,5),"")</f>
        <v>0</v>
      </c>
      <c r="CV51" s="13">
        <f>IFERROR(INDEX(generale!$A$5:$I$1002,CLASSIFICHE!$Z50,7),"")</f>
        <v>3.0879629629629632E-2</v>
      </c>
      <c r="CW51" s="15"/>
      <c r="CX51" s="13"/>
      <c r="CY51" s="12">
        <f>SUM(IF(CLASSIFICHE!$O$24=CZ51,TRUE,FALSE),CY50)</f>
        <v>0</v>
      </c>
      <c r="CZ51" s="31">
        <f>IFERROR(INDEX(generale!$A$5:$I$1002,CLASSIFICHE!$Z50,5),"")</f>
        <v>0</v>
      </c>
      <c r="DA51" s="13">
        <f>IFERROR(INDEX(generale!$A$5:$I$1002,CLASSIFICHE!$Z50,7),"")</f>
        <v>3.0879629629629632E-2</v>
      </c>
      <c r="DB51" s="15"/>
      <c r="DC51" s="13"/>
      <c r="DD51" s="12">
        <f>SUM(IF(CLASSIFICHE!$O$25=DE51,TRUE,FALSE),DD50)</f>
        <v>0</v>
      </c>
      <c r="DE51" s="31">
        <f>IFERROR(INDEX(generale!$A$5:$I$1002,CLASSIFICHE!$Z50,5),"")</f>
        <v>0</v>
      </c>
      <c r="DF51" s="13">
        <f>IFERROR(INDEX(generale!$A$5:$I$1002,CLASSIFICHE!$Z50,7),"")</f>
        <v>3.0879629629629632E-2</v>
      </c>
      <c r="DG51" s="15"/>
      <c r="DH51" s="13"/>
    </row>
    <row r="52" spans="3:112">
      <c r="C52" s="63">
        <f>SUM(IF(CLASSIFICHE!$O$4=D52,TRUE,FALSE),C51)</f>
        <v>3</v>
      </c>
      <c r="D52" s="31" t="str">
        <f>IFERROR(INDEX(generale!$A$5:$I$1002,CLASSIFICHE!$Z51,5),"")</f>
        <v>ATL. VETRALLA</v>
      </c>
      <c r="E52" s="13">
        <f>IFERROR(INDEX(generale!$A$5:$I$1002,CLASSIFICHE!$Z51,7),"")</f>
        <v>3.108796296296296E-2</v>
      </c>
      <c r="F52" s="68"/>
      <c r="G52" s="65"/>
      <c r="H52" s="12">
        <f>SUM(IF(CLASSIFICHE!$O$5=I52,TRUE,FALSE),H51)</f>
        <v>0</v>
      </c>
      <c r="I52" s="31" t="str">
        <f>IFERROR(INDEX(generale!$A$5:$I$1002,CLASSIFICHE!$Z51,5),"")</f>
        <v>ATL. VETRALLA</v>
      </c>
      <c r="J52" s="13">
        <f>IFERROR(INDEX(generale!$A$5:$I$1002,CLASSIFICHE!$Z51,7),"")</f>
        <v>3.108796296296296E-2</v>
      </c>
      <c r="K52" s="15"/>
      <c r="L52" s="12"/>
      <c r="M52" s="12">
        <f>SUM(IF(CLASSIFICHE!$O$6=N52,TRUE,FALSE),M51)</f>
        <v>3</v>
      </c>
      <c r="N52" s="31" t="str">
        <f>IFERROR(INDEX(generale!$A$5:$I$1002,CLASSIFICHE!$Z51,5),"")</f>
        <v>ATL. VETRALLA</v>
      </c>
      <c r="O52" s="13">
        <f>IFERROR(INDEX(generale!$A$5:$I$1002,CLASSIFICHE!$Z51,7),"")</f>
        <v>3.108796296296296E-2</v>
      </c>
      <c r="P52" s="14"/>
      <c r="Q52" s="13"/>
      <c r="R52" s="12">
        <f>SUM(IF(CLASSIFICHE!$O$7=S52,TRUE,FALSE),R51)</f>
        <v>5</v>
      </c>
      <c r="S52" s="31" t="str">
        <f>IFERROR(INDEX(generale!$A$5:$I$1002,CLASSIFICHE!$Z51,5),"")</f>
        <v>ATL. VETRALLA</v>
      </c>
      <c r="T52" s="13">
        <f>IFERROR(INDEX(generale!$A$5:$I$1002,CLASSIFICHE!$Z51,7),"")</f>
        <v>3.108796296296296E-2</v>
      </c>
      <c r="U52" s="14"/>
      <c r="V52" s="13"/>
      <c r="W52" s="12">
        <f>SUM(IF(CLASSIFICHE!$O$8=X52,TRUE,FALSE),W51)</f>
        <v>0</v>
      </c>
      <c r="X52" s="31" t="str">
        <f>IFERROR(INDEX(generale!$A$5:$I$1002,CLASSIFICHE!$Z51,5),"")</f>
        <v>ATL. VETRALLA</v>
      </c>
      <c r="Y52" s="13">
        <f>IFERROR(INDEX(generale!$A$5:$I$1002,CLASSIFICHE!$Z51,7),"")</f>
        <v>3.108796296296296E-2</v>
      </c>
      <c r="Z52" s="14"/>
      <c r="AA52" s="13"/>
      <c r="AB52" s="12">
        <f>SUM(IF(CLASSIFICHE!$O$9=AC52,TRUE,FALSE),AB51)</f>
        <v>2</v>
      </c>
      <c r="AC52" s="31" t="str">
        <f>IFERROR(INDEX(generale!$A$5:$I$1002,CLASSIFICHE!$Z51,5),"")</f>
        <v>ATL. VETRALLA</v>
      </c>
      <c r="AD52" s="13">
        <f>IFERROR(INDEX(generale!$A$5:$I$1002,CLASSIFICHE!$Z51,7),"")</f>
        <v>3.108796296296296E-2</v>
      </c>
      <c r="AE52" s="14"/>
      <c r="AF52" s="13"/>
      <c r="AG52" s="12">
        <f>SUM(IF(CLASSIFICHE!$O$10=AH52,TRUE,FALSE),AG51)</f>
        <v>3</v>
      </c>
      <c r="AH52" s="31" t="str">
        <f>IFERROR(INDEX(generale!$A$5:$I$1002,CLASSIFICHE!$Z51,5),"")</f>
        <v>ATL. VETRALLA</v>
      </c>
      <c r="AI52" s="13">
        <f>IFERROR(INDEX(generale!$A$5:$I$1002,CLASSIFICHE!$Z51,7),"")</f>
        <v>3.108796296296296E-2</v>
      </c>
      <c r="AJ52" s="14"/>
      <c r="AK52" s="13"/>
      <c r="AL52" s="12">
        <f>SUM(IF(CLASSIFICHE!$O$11=AM52,TRUE,FALSE),AL51)</f>
        <v>0</v>
      </c>
      <c r="AM52" s="31" t="str">
        <f>IFERROR(INDEX(generale!$A$5:$I$1002,CLASSIFICHE!$Z51,5),"")</f>
        <v>ATL. VETRALLA</v>
      </c>
      <c r="AN52" s="13">
        <f>IFERROR(INDEX(generale!$A$5:$I$1002,CLASSIFICHE!$Z51,7),"")</f>
        <v>3.108796296296296E-2</v>
      </c>
      <c r="AO52" s="14"/>
      <c r="AP52" s="13"/>
      <c r="AQ52" s="12">
        <f>SUM(IF(CLASSIFICHE!$O$12=AR52,TRUE,FALSE),AQ51)</f>
        <v>0</v>
      </c>
      <c r="AR52" s="31" t="str">
        <f>IFERROR(INDEX(generale!$A$5:$I$1002,CLASSIFICHE!$Z51,5),"")</f>
        <v>ATL. VETRALLA</v>
      </c>
      <c r="AS52" s="13">
        <f>IFERROR(INDEX(generale!$A$5:$I$1002,CLASSIFICHE!$Z51,7),"")</f>
        <v>3.108796296296296E-2</v>
      </c>
      <c r="AT52" s="14"/>
      <c r="AU52" s="13"/>
      <c r="AV52" s="12">
        <f>SUM(IF(CLASSIFICHE!$O$13=AW52,TRUE,FALSE),AV51)</f>
        <v>0</v>
      </c>
      <c r="AW52" s="31" t="str">
        <f>IFERROR(INDEX(generale!$A$5:$I$1002,CLASSIFICHE!$Z51,5),"")</f>
        <v>ATL. VETRALLA</v>
      </c>
      <c r="AX52" s="13">
        <f>IFERROR(INDEX(generale!$A$5:$I$1002,CLASSIFICHE!$Z51,7),"")</f>
        <v>3.108796296296296E-2</v>
      </c>
      <c r="AY52" s="14"/>
      <c r="AZ52" s="13"/>
      <c r="BA52" s="12">
        <f>SUM(IF(CLASSIFICHE!$O$14=BB52,TRUE,FALSE),BA51)</f>
        <v>0</v>
      </c>
      <c r="BB52" s="31" t="str">
        <f>IFERROR(INDEX(generale!$A$5:$I$1002,CLASSIFICHE!$Z51,5),"")</f>
        <v>ATL. VETRALLA</v>
      </c>
      <c r="BC52" s="13">
        <f>IFERROR(INDEX(generale!$A$5:$I$1002,CLASSIFICHE!$Z51,7),"")</f>
        <v>3.108796296296296E-2</v>
      </c>
      <c r="BD52" s="14"/>
      <c r="BE52" s="13"/>
      <c r="BF52" s="12">
        <f>SUM(IF(CLASSIFICHE!$O$15=BG52,TRUE,FALSE),BF51)</f>
        <v>0</v>
      </c>
      <c r="BG52" s="31" t="str">
        <f>IFERROR(INDEX(generale!$A$5:$I$1002,CLASSIFICHE!$Z51,5),"")</f>
        <v>ATL. VETRALLA</v>
      </c>
      <c r="BH52" s="13">
        <f>IFERROR(INDEX(generale!$A$5:$I$1002,CLASSIFICHE!$Z51,7),"")</f>
        <v>3.108796296296296E-2</v>
      </c>
      <c r="BI52" s="14"/>
      <c r="BJ52" s="13"/>
      <c r="BK52" s="12">
        <f>SUM(IF(CLASSIFICHE!$O$16=BL52,TRUE,FALSE),BK51)</f>
        <v>0</v>
      </c>
      <c r="BL52" s="31" t="str">
        <f>IFERROR(INDEX(generale!$A$5:$I$1002,CLASSIFICHE!$Z51,5),"")</f>
        <v>ATL. VETRALLA</v>
      </c>
      <c r="BM52" s="13">
        <f>IFERROR(INDEX(generale!$A$5:$I$1002,CLASSIFICHE!$Z51,7),"")</f>
        <v>3.108796296296296E-2</v>
      </c>
      <c r="BN52" s="14"/>
      <c r="BO52" s="13"/>
      <c r="BP52" s="12">
        <f>SUM(IF(CLASSIFICHE!$O$17=BQ52,TRUE,FALSE),BP51)</f>
        <v>0</v>
      </c>
      <c r="BQ52" s="31" t="str">
        <f>IFERROR(INDEX(generale!$A$5:$I$1002,CLASSIFICHE!$Z51,5),"")</f>
        <v>ATL. VETRALLA</v>
      </c>
      <c r="BR52" s="13">
        <f>IFERROR(INDEX(generale!$A$5:$I$1002,CLASSIFICHE!$Z51,7),"")</f>
        <v>3.108796296296296E-2</v>
      </c>
      <c r="BS52" s="15"/>
      <c r="BT52" s="12"/>
      <c r="BU52" s="12">
        <f>SUM(IF(CLASSIFICHE!$O$18=BV52,TRUE,FALSE),BU51)</f>
        <v>0</v>
      </c>
      <c r="BV52" s="31" t="str">
        <f>IFERROR(INDEX(generale!$A$5:$I$1002,CLASSIFICHE!$Z51,5),"")</f>
        <v>ATL. VETRALLA</v>
      </c>
      <c r="BW52" s="13">
        <f>IFERROR(INDEX(generale!$A$5:$I$1002,CLASSIFICHE!$Z51,7),"")</f>
        <v>3.108796296296296E-2</v>
      </c>
      <c r="BX52" s="15"/>
      <c r="BY52" s="12"/>
      <c r="BZ52" s="12">
        <f>SUM(IF(CLASSIFICHE!$O$19=CA52,TRUE,FALSE),BZ51)</f>
        <v>0</v>
      </c>
      <c r="CA52" s="31" t="str">
        <f>IFERROR(INDEX(generale!$A$5:$I$1002,CLASSIFICHE!$Z51,5),"")</f>
        <v>ATL. VETRALLA</v>
      </c>
      <c r="CB52" s="13">
        <f>IFERROR(INDEX(generale!$A$5:$I$1002,CLASSIFICHE!$Z51,7),"")</f>
        <v>3.108796296296296E-2</v>
      </c>
      <c r="CC52" s="15"/>
      <c r="CD52" s="13"/>
      <c r="CE52" s="12">
        <f>SUM(IF(CLASSIFICHE!$O$20=CF52,TRUE,FALSE),CE51)</f>
        <v>0</v>
      </c>
      <c r="CF52" s="31" t="str">
        <f>IFERROR(INDEX(generale!$A$5:$I$1002,CLASSIFICHE!$Z51,5),"")</f>
        <v>ATL. VETRALLA</v>
      </c>
      <c r="CG52" s="13">
        <f>IFERROR(INDEX(generale!$A$5:$I$1002,CLASSIFICHE!$Z51,7),"")</f>
        <v>3.108796296296296E-2</v>
      </c>
      <c r="CH52" s="15"/>
      <c r="CI52" s="13"/>
      <c r="CJ52" s="12">
        <f>SUM(IF(CLASSIFICHE!$O$21=CK52,TRUE,FALSE),CJ51)</f>
        <v>0</v>
      </c>
      <c r="CK52" s="31" t="str">
        <f>IFERROR(INDEX(generale!$A$5:$I$1002,CLASSIFICHE!$Z51,5),"")</f>
        <v>ATL. VETRALLA</v>
      </c>
      <c r="CL52" s="13">
        <f>IFERROR(INDEX(generale!$A$5:$I$1002,CLASSIFICHE!$Z51,7),"")</f>
        <v>3.108796296296296E-2</v>
      </c>
      <c r="CM52" s="15"/>
      <c r="CN52" s="13"/>
      <c r="CO52" s="12">
        <f>SUM(IF(CLASSIFICHE!$O$22=CP52,TRUE,FALSE),CO51)</f>
        <v>0</v>
      </c>
      <c r="CP52" s="31" t="str">
        <f>IFERROR(INDEX(generale!$A$5:$I$1002,CLASSIFICHE!$Z51,5),"")</f>
        <v>ATL. VETRALLA</v>
      </c>
      <c r="CQ52" s="13">
        <f>IFERROR(INDEX(generale!$A$5:$I$1002,CLASSIFICHE!$Z51,7),"")</f>
        <v>3.108796296296296E-2</v>
      </c>
      <c r="CR52" s="15"/>
      <c r="CS52" s="13"/>
      <c r="CT52" s="12">
        <f>SUM(IF(CLASSIFICHE!$O$23=CU52,TRUE,FALSE),CT51)</f>
        <v>0</v>
      </c>
      <c r="CU52" s="31" t="str">
        <f>IFERROR(INDEX(generale!$A$5:$I$1002,CLASSIFICHE!$Z51,5),"")</f>
        <v>ATL. VETRALLA</v>
      </c>
      <c r="CV52" s="13">
        <f>IFERROR(INDEX(generale!$A$5:$I$1002,CLASSIFICHE!$Z51,7),"")</f>
        <v>3.108796296296296E-2</v>
      </c>
      <c r="CW52" s="15"/>
      <c r="CX52" s="13"/>
      <c r="CY52" s="12">
        <f>SUM(IF(CLASSIFICHE!$O$24=CZ52,TRUE,FALSE),CY51)</f>
        <v>0</v>
      </c>
      <c r="CZ52" s="31" t="str">
        <f>IFERROR(INDEX(generale!$A$5:$I$1002,CLASSIFICHE!$Z51,5),"")</f>
        <v>ATL. VETRALLA</v>
      </c>
      <c r="DA52" s="13">
        <f>IFERROR(INDEX(generale!$A$5:$I$1002,CLASSIFICHE!$Z51,7),"")</f>
        <v>3.108796296296296E-2</v>
      </c>
      <c r="DB52" s="15"/>
      <c r="DC52" s="13"/>
      <c r="DD52" s="12">
        <f>SUM(IF(CLASSIFICHE!$O$25=DE52,TRUE,FALSE),DD51)</f>
        <v>0</v>
      </c>
      <c r="DE52" s="31" t="str">
        <f>IFERROR(INDEX(generale!$A$5:$I$1002,CLASSIFICHE!$Z51,5),"")</f>
        <v>ATL. VETRALLA</v>
      </c>
      <c r="DF52" s="13">
        <f>IFERROR(INDEX(generale!$A$5:$I$1002,CLASSIFICHE!$Z51,7),"")</f>
        <v>3.108796296296296E-2</v>
      </c>
      <c r="DG52" s="15"/>
      <c r="DH52" s="13"/>
    </row>
    <row r="53" spans="3:112">
      <c r="C53" s="63">
        <f>SUM(IF(CLASSIFICHE!$O$4=D53,TRUE,FALSE),C52)</f>
        <v>3</v>
      </c>
      <c r="D53" s="31" t="str">
        <f>IFERROR(INDEX(generale!$A$5:$I$1002,CLASSIFICHE!$Z52,5),"")</f>
        <v>UISP VITERBO</v>
      </c>
      <c r="E53" s="13">
        <f>IFERROR(INDEX(generale!$A$5:$I$1002,CLASSIFICHE!$Z52,7),"")</f>
        <v>3.1157407407407408E-2</v>
      </c>
      <c r="F53" s="68"/>
      <c r="G53" s="65"/>
      <c r="H53" s="12">
        <f>SUM(IF(CLASSIFICHE!$O$5=I53,TRUE,FALSE),H52)</f>
        <v>0</v>
      </c>
      <c r="I53" s="31" t="str">
        <f>IFERROR(INDEX(generale!$A$5:$I$1002,CLASSIFICHE!$Z52,5),"")</f>
        <v>UISP VITERBO</v>
      </c>
      <c r="J53" s="13">
        <f>IFERROR(INDEX(generale!$A$5:$I$1002,CLASSIFICHE!$Z52,7),"")</f>
        <v>3.1157407407407408E-2</v>
      </c>
      <c r="K53" s="15"/>
      <c r="L53" s="12"/>
      <c r="M53" s="12">
        <f>SUM(IF(CLASSIFICHE!$O$6=N53,TRUE,FALSE),M52)</f>
        <v>3</v>
      </c>
      <c r="N53" s="31" t="str">
        <f>IFERROR(INDEX(generale!$A$5:$I$1002,CLASSIFICHE!$Z52,5),"")</f>
        <v>UISP VITERBO</v>
      </c>
      <c r="O53" s="13">
        <f>IFERROR(INDEX(generale!$A$5:$I$1002,CLASSIFICHE!$Z52,7),"")</f>
        <v>3.1157407407407408E-2</v>
      </c>
      <c r="P53" s="14"/>
      <c r="Q53" s="13"/>
      <c r="R53" s="12">
        <f>SUM(IF(CLASSIFICHE!$O$7=S53,TRUE,FALSE),R52)</f>
        <v>5</v>
      </c>
      <c r="S53" s="31" t="str">
        <f>IFERROR(INDEX(generale!$A$5:$I$1002,CLASSIFICHE!$Z52,5),"")</f>
        <v>UISP VITERBO</v>
      </c>
      <c r="T53" s="13">
        <f>IFERROR(INDEX(generale!$A$5:$I$1002,CLASSIFICHE!$Z52,7),"")</f>
        <v>3.1157407407407408E-2</v>
      </c>
      <c r="U53" s="14"/>
      <c r="V53" s="13"/>
      <c r="W53" s="12">
        <f>SUM(IF(CLASSIFICHE!$O$8=X53,TRUE,FALSE),W52)</f>
        <v>0</v>
      </c>
      <c r="X53" s="31" t="str">
        <f>IFERROR(INDEX(generale!$A$5:$I$1002,CLASSIFICHE!$Z52,5),"")</f>
        <v>UISP VITERBO</v>
      </c>
      <c r="Y53" s="13">
        <f>IFERROR(INDEX(generale!$A$5:$I$1002,CLASSIFICHE!$Z52,7),"")</f>
        <v>3.1157407407407408E-2</v>
      </c>
      <c r="Z53" s="14"/>
      <c r="AA53" s="13"/>
      <c r="AB53" s="12">
        <f>SUM(IF(CLASSIFICHE!$O$9=AC53,TRUE,FALSE),AB52)</f>
        <v>2</v>
      </c>
      <c r="AC53" s="31" t="str">
        <f>IFERROR(INDEX(generale!$A$5:$I$1002,CLASSIFICHE!$Z52,5),"")</f>
        <v>UISP VITERBO</v>
      </c>
      <c r="AD53" s="13">
        <f>IFERROR(INDEX(generale!$A$5:$I$1002,CLASSIFICHE!$Z52,7),"")</f>
        <v>3.1157407407407408E-2</v>
      </c>
      <c r="AE53" s="14"/>
      <c r="AF53" s="13"/>
      <c r="AG53" s="12">
        <f>SUM(IF(CLASSIFICHE!$O$10=AH53,TRUE,FALSE),AG52)</f>
        <v>3</v>
      </c>
      <c r="AH53" s="31" t="str">
        <f>IFERROR(INDEX(generale!$A$5:$I$1002,CLASSIFICHE!$Z52,5),"")</f>
        <v>UISP VITERBO</v>
      </c>
      <c r="AI53" s="13">
        <f>IFERROR(INDEX(generale!$A$5:$I$1002,CLASSIFICHE!$Z52,7),"")</f>
        <v>3.1157407407407408E-2</v>
      </c>
      <c r="AJ53" s="14"/>
      <c r="AK53" s="13"/>
      <c r="AL53" s="12">
        <f>SUM(IF(CLASSIFICHE!$O$11=AM53,TRUE,FALSE),AL52)</f>
        <v>0</v>
      </c>
      <c r="AM53" s="31" t="str">
        <f>IFERROR(INDEX(generale!$A$5:$I$1002,CLASSIFICHE!$Z52,5),"")</f>
        <v>UISP VITERBO</v>
      </c>
      <c r="AN53" s="13">
        <f>IFERROR(INDEX(generale!$A$5:$I$1002,CLASSIFICHE!$Z52,7),"")</f>
        <v>3.1157407407407408E-2</v>
      </c>
      <c r="AO53" s="14"/>
      <c r="AP53" s="13"/>
      <c r="AQ53" s="12">
        <f>SUM(IF(CLASSIFICHE!$O$12=AR53,TRUE,FALSE),AQ52)</f>
        <v>0</v>
      </c>
      <c r="AR53" s="31" t="str">
        <f>IFERROR(INDEX(generale!$A$5:$I$1002,CLASSIFICHE!$Z52,5),"")</f>
        <v>UISP VITERBO</v>
      </c>
      <c r="AS53" s="13">
        <f>IFERROR(INDEX(generale!$A$5:$I$1002,CLASSIFICHE!$Z52,7),"")</f>
        <v>3.1157407407407408E-2</v>
      </c>
      <c r="AT53" s="14"/>
      <c r="AU53" s="13"/>
      <c r="AV53" s="12">
        <f>SUM(IF(CLASSIFICHE!$O$13=AW53,TRUE,FALSE),AV52)</f>
        <v>0</v>
      </c>
      <c r="AW53" s="31" t="str">
        <f>IFERROR(INDEX(generale!$A$5:$I$1002,CLASSIFICHE!$Z52,5),"")</f>
        <v>UISP VITERBO</v>
      </c>
      <c r="AX53" s="13">
        <f>IFERROR(INDEX(generale!$A$5:$I$1002,CLASSIFICHE!$Z52,7),"")</f>
        <v>3.1157407407407408E-2</v>
      </c>
      <c r="AY53" s="14"/>
      <c r="AZ53" s="13"/>
      <c r="BA53" s="12">
        <f>SUM(IF(CLASSIFICHE!$O$14=BB53,TRUE,FALSE),BA52)</f>
        <v>0</v>
      </c>
      <c r="BB53" s="31" t="str">
        <f>IFERROR(INDEX(generale!$A$5:$I$1002,CLASSIFICHE!$Z52,5),"")</f>
        <v>UISP VITERBO</v>
      </c>
      <c r="BC53" s="13">
        <f>IFERROR(INDEX(generale!$A$5:$I$1002,CLASSIFICHE!$Z52,7),"")</f>
        <v>3.1157407407407408E-2</v>
      </c>
      <c r="BD53" s="14"/>
      <c r="BE53" s="13"/>
      <c r="BF53" s="12">
        <f>SUM(IF(CLASSIFICHE!$O$15=BG53,TRUE,FALSE),BF52)</f>
        <v>0</v>
      </c>
      <c r="BG53" s="31" t="str">
        <f>IFERROR(INDEX(generale!$A$5:$I$1002,CLASSIFICHE!$Z52,5),"")</f>
        <v>UISP VITERBO</v>
      </c>
      <c r="BH53" s="13">
        <f>IFERROR(INDEX(generale!$A$5:$I$1002,CLASSIFICHE!$Z52,7),"")</f>
        <v>3.1157407407407408E-2</v>
      </c>
      <c r="BI53" s="14"/>
      <c r="BJ53" s="13"/>
      <c r="BK53" s="12">
        <f>SUM(IF(CLASSIFICHE!$O$16=BL53,TRUE,FALSE),BK52)</f>
        <v>0</v>
      </c>
      <c r="BL53" s="31" t="str">
        <f>IFERROR(INDEX(generale!$A$5:$I$1002,CLASSIFICHE!$Z52,5),"")</f>
        <v>UISP VITERBO</v>
      </c>
      <c r="BM53" s="13">
        <f>IFERROR(INDEX(generale!$A$5:$I$1002,CLASSIFICHE!$Z52,7),"")</f>
        <v>3.1157407407407408E-2</v>
      </c>
      <c r="BN53" s="14"/>
      <c r="BO53" s="13"/>
      <c r="BP53" s="12">
        <f>SUM(IF(CLASSIFICHE!$O$17=BQ53,TRUE,FALSE),BP52)</f>
        <v>0</v>
      </c>
      <c r="BQ53" s="31" t="str">
        <f>IFERROR(INDEX(generale!$A$5:$I$1002,CLASSIFICHE!$Z52,5),"")</f>
        <v>UISP VITERBO</v>
      </c>
      <c r="BR53" s="13">
        <f>IFERROR(INDEX(generale!$A$5:$I$1002,CLASSIFICHE!$Z52,7),"")</f>
        <v>3.1157407407407408E-2</v>
      </c>
      <c r="BS53" s="15"/>
      <c r="BT53" s="12"/>
      <c r="BU53" s="12">
        <f>SUM(IF(CLASSIFICHE!$O$18=BV53,TRUE,FALSE),BU52)</f>
        <v>0</v>
      </c>
      <c r="BV53" s="31" t="str">
        <f>IFERROR(INDEX(generale!$A$5:$I$1002,CLASSIFICHE!$Z52,5),"")</f>
        <v>UISP VITERBO</v>
      </c>
      <c r="BW53" s="13">
        <f>IFERROR(INDEX(generale!$A$5:$I$1002,CLASSIFICHE!$Z52,7),"")</f>
        <v>3.1157407407407408E-2</v>
      </c>
      <c r="BX53" s="15"/>
      <c r="BY53" s="12"/>
      <c r="BZ53" s="12">
        <f>SUM(IF(CLASSIFICHE!$O$19=CA53,TRUE,FALSE),BZ52)</f>
        <v>0</v>
      </c>
      <c r="CA53" s="31" t="str">
        <f>IFERROR(INDEX(generale!$A$5:$I$1002,CLASSIFICHE!$Z52,5),"")</f>
        <v>UISP VITERBO</v>
      </c>
      <c r="CB53" s="13">
        <f>IFERROR(INDEX(generale!$A$5:$I$1002,CLASSIFICHE!$Z52,7),"")</f>
        <v>3.1157407407407408E-2</v>
      </c>
      <c r="CC53" s="15"/>
      <c r="CD53" s="13"/>
      <c r="CE53" s="12">
        <f>SUM(IF(CLASSIFICHE!$O$20=CF53,TRUE,FALSE),CE52)</f>
        <v>0</v>
      </c>
      <c r="CF53" s="31" t="str">
        <f>IFERROR(INDEX(generale!$A$5:$I$1002,CLASSIFICHE!$Z52,5),"")</f>
        <v>UISP VITERBO</v>
      </c>
      <c r="CG53" s="13">
        <f>IFERROR(INDEX(generale!$A$5:$I$1002,CLASSIFICHE!$Z52,7),"")</f>
        <v>3.1157407407407408E-2</v>
      </c>
      <c r="CH53" s="15"/>
      <c r="CI53" s="13"/>
      <c r="CJ53" s="12">
        <f>SUM(IF(CLASSIFICHE!$O$21=CK53,TRUE,FALSE),CJ52)</f>
        <v>0</v>
      </c>
      <c r="CK53" s="31" t="str">
        <f>IFERROR(INDEX(generale!$A$5:$I$1002,CLASSIFICHE!$Z52,5),"")</f>
        <v>UISP VITERBO</v>
      </c>
      <c r="CL53" s="13">
        <f>IFERROR(INDEX(generale!$A$5:$I$1002,CLASSIFICHE!$Z52,7),"")</f>
        <v>3.1157407407407408E-2</v>
      </c>
      <c r="CM53" s="15"/>
      <c r="CN53" s="13"/>
      <c r="CO53" s="12">
        <f>SUM(IF(CLASSIFICHE!$O$22=CP53,TRUE,FALSE),CO52)</f>
        <v>0</v>
      </c>
      <c r="CP53" s="31" t="str">
        <f>IFERROR(INDEX(generale!$A$5:$I$1002,CLASSIFICHE!$Z52,5),"")</f>
        <v>UISP VITERBO</v>
      </c>
      <c r="CQ53" s="13">
        <f>IFERROR(INDEX(generale!$A$5:$I$1002,CLASSIFICHE!$Z52,7),"")</f>
        <v>3.1157407407407408E-2</v>
      </c>
      <c r="CR53" s="15"/>
      <c r="CS53" s="13"/>
      <c r="CT53" s="12">
        <f>SUM(IF(CLASSIFICHE!$O$23=CU53,TRUE,FALSE),CT52)</f>
        <v>0</v>
      </c>
      <c r="CU53" s="31" t="str">
        <f>IFERROR(INDEX(generale!$A$5:$I$1002,CLASSIFICHE!$Z52,5),"")</f>
        <v>UISP VITERBO</v>
      </c>
      <c r="CV53" s="13">
        <f>IFERROR(INDEX(generale!$A$5:$I$1002,CLASSIFICHE!$Z52,7),"")</f>
        <v>3.1157407407407408E-2</v>
      </c>
      <c r="CW53" s="15"/>
      <c r="CX53" s="13"/>
      <c r="CY53" s="12">
        <f>SUM(IF(CLASSIFICHE!$O$24=CZ53,TRUE,FALSE),CY52)</f>
        <v>0</v>
      </c>
      <c r="CZ53" s="31" t="str">
        <f>IFERROR(INDEX(generale!$A$5:$I$1002,CLASSIFICHE!$Z52,5),"")</f>
        <v>UISP VITERBO</v>
      </c>
      <c r="DA53" s="13">
        <f>IFERROR(INDEX(generale!$A$5:$I$1002,CLASSIFICHE!$Z52,7),"")</f>
        <v>3.1157407407407408E-2</v>
      </c>
      <c r="DB53" s="15"/>
      <c r="DC53" s="13"/>
      <c r="DD53" s="12">
        <f>SUM(IF(CLASSIFICHE!$O$25=DE53,TRUE,FALSE),DD52)</f>
        <v>0</v>
      </c>
      <c r="DE53" s="31" t="str">
        <f>IFERROR(INDEX(generale!$A$5:$I$1002,CLASSIFICHE!$Z52,5),"")</f>
        <v>UISP VITERBO</v>
      </c>
      <c r="DF53" s="13">
        <f>IFERROR(INDEX(generale!$A$5:$I$1002,CLASSIFICHE!$Z52,7),"")</f>
        <v>3.1157407407407408E-2</v>
      </c>
      <c r="DG53" s="15"/>
      <c r="DH53" s="13"/>
    </row>
    <row r="54" spans="3:112">
      <c r="C54" s="63">
        <f>SUM(IF(CLASSIFICHE!$O$4=D54,TRUE,FALSE),C53)</f>
        <v>3</v>
      </c>
      <c r="D54" s="31" t="str">
        <f>IFERROR(INDEX(generale!$A$5:$I$1002,CLASSIFICHE!$Z53,5),"")</f>
        <v>BOLSENA FORUM SPORT</v>
      </c>
      <c r="E54" s="13">
        <f>IFERROR(INDEX(generale!$A$5:$I$1002,CLASSIFICHE!$Z53,7),"")</f>
        <v>3.1215277777777783E-2</v>
      </c>
      <c r="F54" s="68"/>
      <c r="G54" s="65"/>
      <c r="H54" s="12">
        <f>SUM(IF(CLASSIFICHE!$O$5=I54,TRUE,FALSE),H53)</f>
        <v>1</v>
      </c>
      <c r="I54" s="31" t="str">
        <f>IFERROR(INDEX(generale!$A$5:$I$1002,CLASSIFICHE!$Z53,5),"")</f>
        <v>BOLSENA FORUM SPORT</v>
      </c>
      <c r="J54" s="13">
        <f>IFERROR(INDEX(generale!$A$5:$I$1002,CLASSIFICHE!$Z53,7),"")</f>
        <v>3.1215277777777783E-2</v>
      </c>
      <c r="K54" s="15"/>
      <c r="L54" s="12"/>
      <c r="M54" s="12">
        <f>SUM(IF(CLASSIFICHE!$O$6=N54,TRUE,FALSE),M53)</f>
        <v>3</v>
      </c>
      <c r="N54" s="31" t="str">
        <f>IFERROR(INDEX(generale!$A$5:$I$1002,CLASSIFICHE!$Z53,5),"")</f>
        <v>BOLSENA FORUM SPORT</v>
      </c>
      <c r="O54" s="13">
        <f>IFERROR(INDEX(generale!$A$5:$I$1002,CLASSIFICHE!$Z53,7),"")</f>
        <v>3.1215277777777783E-2</v>
      </c>
      <c r="P54" s="14"/>
      <c r="Q54" s="13"/>
      <c r="R54" s="12">
        <f>SUM(IF(CLASSIFICHE!$O$7=S54,TRUE,FALSE),R53)</f>
        <v>5</v>
      </c>
      <c r="S54" s="31" t="str">
        <f>IFERROR(INDEX(generale!$A$5:$I$1002,CLASSIFICHE!$Z53,5),"")</f>
        <v>BOLSENA FORUM SPORT</v>
      </c>
      <c r="T54" s="13">
        <f>IFERROR(INDEX(generale!$A$5:$I$1002,CLASSIFICHE!$Z53,7),"")</f>
        <v>3.1215277777777783E-2</v>
      </c>
      <c r="U54" s="14"/>
      <c r="V54" s="13"/>
      <c r="W54" s="12">
        <f>SUM(IF(CLASSIFICHE!$O$8=X54,TRUE,FALSE),W53)</f>
        <v>0</v>
      </c>
      <c r="X54" s="31" t="str">
        <f>IFERROR(INDEX(generale!$A$5:$I$1002,CLASSIFICHE!$Z53,5),"")</f>
        <v>BOLSENA FORUM SPORT</v>
      </c>
      <c r="Y54" s="13">
        <f>IFERROR(INDEX(generale!$A$5:$I$1002,CLASSIFICHE!$Z53,7),"")</f>
        <v>3.1215277777777783E-2</v>
      </c>
      <c r="Z54" s="14"/>
      <c r="AA54" s="13"/>
      <c r="AB54" s="12">
        <f>SUM(IF(CLASSIFICHE!$O$9=AC54,TRUE,FALSE),AB53)</f>
        <v>2</v>
      </c>
      <c r="AC54" s="31" t="str">
        <f>IFERROR(INDEX(generale!$A$5:$I$1002,CLASSIFICHE!$Z53,5),"")</f>
        <v>BOLSENA FORUM SPORT</v>
      </c>
      <c r="AD54" s="13">
        <f>IFERROR(INDEX(generale!$A$5:$I$1002,CLASSIFICHE!$Z53,7),"")</f>
        <v>3.1215277777777783E-2</v>
      </c>
      <c r="AE54" s="14"/>
      <c r="AF54" s="13"/>
      <c r="AG54" s="12">
        <f>SUM(IF(CLASSIFICHE!$O$10=AH54,TRUE,FALSE),AG53)</f>
        <v>3</v>
      </c>
      <c r="AH54" s="31" t="str">
        <f>IFERROR(INDEX(generale!$A$5:$I$1002,CLASSIFICHE!$Z53,5),"")</f>
        <v>BOLSENA FORUM SPORT</v>
      </c>
      <c r="AI54" s="13">
        <f>IFERROR(INDEX(generale!$A$5:$I$1002,CLASSIFICHE!$Z53,7),"")</f>
        <v>3.1215277777777783E-2</v>
      </c>
      <c r="AJ54" s="14"/>
      <c r="AK54" s="13"/>
      <c r="AL54" s="12">
        <f>SUM(IF(CLASSIFICHE!$O$11=AM54,TRUE,FALSE),AL53)</f>
        <v>0</v>
      </c>
      <c r="AM54" s="31" t="str">
        <f>IFERROR(INDEX(generale!$A$5:$I$1002,CLASSIFICHE!$Z53,5),"")</f>
        <v>BOLSENA FORUM SPORT</v>
      </c>
      <c r="AN54" s="13">
        <f>IFERROR(INDEX(generale!$A$5:$I$1002,CLASSIFICHE!$Z53,7),"")</f>
        <v>3.1215277777777783E-2</v>
      </c>
      <c r="AO54" s="14"/>
      <c r="AP54" s="13"/>
      <c r="AQ54" s="12">
        <f>SUM(IF(CLASSIFICHE!$O$12=AR54,TRUE,FALSE),AQ53)</f>
        <v>0</v>
      </c>
      <c r="AR54" s="31" t="str">
        <f>IFERROR(INDEX(generale!$A$5:$I$1002,CLASSIFICHE!$Z53,5),"")</f>
        <v>BOLSENA FORUM SPORT</v>
      </c>
      <c r="AS54" s="13">
        <f>IFERROR(INDEX(generale!$A$5:$I$1002,CLASSIFICHE!$Z53,7),"")</f>
        <v>3.1215277777777783E-2</v>
      </c>
      <c r="AT54" s="14"/>
      <c r="AU54" s="13"/>
      <c r="AV54" s="12">
        <f>SUM(IF(CLASSIFICHE!$O$13=AW54,TRUE,FALSE),AV53)</f>
        <v>0</v>
      </c>
      <c r="AW54" s="31" t="str">
        <f>IFERROR(INDEX(generale!$A$5:$I$1002,CLASSIFICHE!$Z53,5),"")</f>
        <v>BOLSENA FORUM SPORT</v>
      </c>
      <c r="AX54" s="13">
        <f>IFERROR(INDEX(generale!$A$5:$I$1002,CLASSIFICHE!$Z53,7),"")</f>
        <v>3.1215277777777783E-2</v>
      </c>
      <c r="AY54" s="14"/>
      <c r="AZ54" s="13"/>
      <c r="BA54" s="12">
        <f>SUM(IF(CLASSIFICHE!$O$14=BB54,TRUE,FALSE),BA53)</f>
        <v>0</v>
      </c>
      <c r="BB54" s="31" t="str">
        <f>IFERROR(INDEX(generale!$A$5:$I$1002,CLASSIFICHE!$Z53,5),"")</f>
        <v>BOLSENA FORUM SPORT</v>
      </c>
      <c r="BC54" s="13">
        <f>IFERROR(INDEX(generale!$A$5:$I$1002,CLASSIFICHE!$Z53,7),"")</f>
        <v>3.1215277777777783E-2</v>
      </c>
      <c r="BD54" s="14"/>
      <c r="BE54" s="13"/>
      <c r="BF54" s="12">
        <f>SUM(IF(CLASSIFICHE!$O$15=BG54,TRUE,FALSE),BF53)</f>
        <v>0</v>
      </c>
      <c r="BG54" s="31" t="str">
        <f>IFERROR(INDEX(generale!$A$5:$I$1002,CLASSIFICHE!$Z53,5),"")</f>
        <v>BOLSENA FORUM SPORT</v>
      </c>
      <c r="BH54" s="13">
        <f>IFERROR(INDEX(generale!$A$5:$I$1002,CLASSIFICHE!$Z53,7),"")</f>
        <v>3.1215277777777783E-2</v>
      </c>
      <c r="BI54" s="14"/>
      <c r="BJ54" s="13"/>
      <c r="BK54" s="12">
        <f>SUM(IF(CLASSIFICHE!$O$16=BL54,TRUE,FALSE),BK53)</f>
        <v>0</v>
      </c>
      <c r="BL54" s="31" t="str">
        <f>IFERROR(INDEX(generale!$A$5:$I$1002,CLASSIFICHE!$Z53,5),"")</f>
        <v>BOLSENA FORUM SPORT</v>
      </c>
      <c r="BM54" s="13">
        <f>IFERROR(INDEX(generale!$A$5:$I$1002,CLASSIFICHE!$Z53,7),"")</f>
        <v>3.1215277777777783E-2</v>
      </c>
      <c r="BN54" s="14"/>
      <c r="BO54" s="13"/>
      <c r="BP54" s="12">
        <f>SUM(IF(CLASSIFICHE!$O$17=BQ54,TRUE,FALSE),BP53)</f>
        <v>0</v>
      </c>
      <c r="BQ54" s="31" t="str">
        <f>IFERROR(INDEX(generale!$A$5:$I$1002,CLASSIFICHE!$Z53,5),"")</f>
        <v>BOLSENA FORUM SPORT</v>
      </c>
      <c r="BR54" s="13">
        <f>IFERROR(INDEX(generale!$A$5:$I$1002,CLASSIFICHE!$Z53,7),"")</f>
        <v>3.1215277777777783E-2</v>
      </c>
      <c r="BS54" s="15"/>
      <c r="BT54" s="12"/>
      <c r="BU54" s="12">
        <f>SUM(IF(CLASSIFICHE!$O$18=BV54,TRUE,FALSE),BU53)</f>
        <v>0</v>
      </c>
      <c r="BV54" s="31" t="str">
        <f>IFERROR(INDEX(generale!$A$5:$I$1002,CLASSIFICHE!$Z53,5),"")</f>
        <v>BOLSENA FORUM SPORT</v>
      </c>
      <c r="BW54" s="13">
        <f>IFERROR(INDEX(generale!$A$5:$I$1002,CLASSIFICHE!$Z53,7),"")</f>
        <v>3.1215277777777783E-2</v>
      </c>
      <c r="BX54" s="15"/>
      <c r="BY54" s="12"/>
      <c r="BZ54" s="12">
        <f>SUM(IF(CLASSIFICHE!$O$19=CA54,TRUE,FALSE),BZ53)</f>
        <v>0</v>
      </c>
      <c r="CA54" s="31" t="str">
        <f>IFERROR(INDEX(generale!$A$5:$I$1002,CLASSIFICHE!$Z53,5),"")</f>
        <v>BOLSENA FORUM SPORT</v>
      </c>
      <c r="CB54" s="13">
        <f>IFERROR(INDEX(generale!$A$5:$I$1002,CLASSIFICHE!$Z53,7),"")</f>
        <v>3.1215277777777783E-2</v>
      </c>
      <c r="CC54" s="15"/>
      <c r="CD54" s="13"/>
      <c r="CE54" s="12">
        <f>SUM(IF(CLASSIFICHE!$O$20=CF54,TRUE,FALSE),CE53)</f>
        <v>0</v>
      </c>
      <c r="CF54" s="31" t="str">
        <f>IFERROR(INDEX(generale!$A$5:$I$1002,CLASSIFICHE!$Z53,5),"")</f>
        <v>BOLSENA FORUM SPORT</v>
      </c>
      <c r="CG54" s="13">
        <f>IFERROR(INDEX(generale!$A$5:$I$1002,CLASSIFICHE!$Z53,7),"")</f>
        <v>3.1215277777777783E-2</v>
      </c>
      <c r="CH54" s="15"/>
      <c r="CI54" s="13"/>
      <c r="CJ54" s="12">
        <f>SUM(IF(CLASSIFICHE!$O$21=CK54,TRUE,FALSE),CJ53)</f>
        <v>0</v>
      </c>
      <c r="CK54" s="31" t="str">
        <f>IFERROR(INDEX(generale!$A$5:$I$1002,CLASSIFICHE!$Z53,5),"")</f>
        <v>BOLSENA FORUM SPORT</v>
      </c>
      <c r="CL54" s="13">
        <f>IFERROR(INDEX(generale!$A$5:$I$1002,CLASSIFICHE!$Z53,7),"")</f>
        <v>3.1215277777777783E-2</v>
      </c>
      <c r="CM54" s="15"/>
      <c r="CN54" s="13"/>
      <c r="CO54" s="12">
        <f>SUM(IF(CLASSIFICHE!$O$22=CP54,TRUE,FALSE),CO53)</f>
        <v>0</v>
      </c>
      <c r="CP54" s="31" t="str">
        <f>IFERROR(INDEX(generale!$A$5:$I$1002,CLASSIFICHE!$Z53,5),"")</f>
        <v>BOLSENA FORUM SPORT</v>
      </c>
      <c r="CQ54" s="13">
        <f>IFERROR(INDEX(generale!$A$5:$I$1002,CLASSIFICHE!$Z53,7),"")</f>
        <v>3.1215277777777783E-2</v>
      </c>
      <c r="CR54" s="15"/>
      <c r="CS54" s="13"/>
      <c r="CT54" s="12">
        <f>SUM(IF(CLASSIFICHE!$O$23=CU54,TRUE,FALSE),CT53)</f>
        <v>0</v>
      </c>
      <c r="CU54" s="31" t="str">
        <f>IFERROR(INDEX(generale!$A$5:$I$1002,CLASSIFICHE!$Z53,5),"")</f>
        <v>BOLSENA FORUM SPORT</v>
      </c>
      <c r="CV54" s="13">
        <f>IFERROR(INDEX(generale!$A$5:$I$1002,CLASSIFICHE!$Z53,7),"")</f>
        <v>3.1215277777777783E-2</v>
      </c>
      <c r="CW54" s="15"/>
      <c r="CX54" s="13"/>
      <c r="CY54" s="12">
        <f>SUM(IF(CLASSIFICHE!$O$24=CZ54,TRUE,FALSE),CY53)</f>
        <v>0</v>
      </c>
      <c r="CZ54" s="31" t="str">
        <f>IFERROR(INDEX(generale!$A$5:$I$1002,CLASSIFICHE!$Z53,5),"")</f>
        <v>BOLSENA FORUM SPORT</v>
      </c>
      <c r="DA54" s="13">
        <f>IFERROR(INDEX(generale!$A$5:$I$1002,CLASSIFICHE!$Z53,7),"")</f>
        <v>3.1215277777777783E-2</v>
      </c>
      <c r="DB54" s="15"/>
      <c r="DC54" s="13"/>
      <c r="DD54" s="12">
        <f>SUM(IF(CLASSIFICHE!$O$25=DE54,TRUE,FALSE),DD53)</f>
        <v>0</v>
      </c>
      <c r="DE54" s="31" t="str">
        <f>IFERROR(INDEX(generale!$A$5:$I$1002,CLASSIFICHE!$Z53,5),"")</f>
        <v>BOLSENA FORUM SPORT</v>
      </c>
      <c r="DF54" s="13">
        <f>IFERROR(INDEX(generale!$A$5:$I$1002,CLASSIFICHE!$Z53,7),"")</f>
        <v>3.1215277777777783E-2</v>
      </c>
      <c r="DG54" s="15"/>
      <c r="DH54" s="13"/>
    </row>
    <row r="55" spans="3:112">
      <c r="C55" s="63">
        <f>SUM(IF(CLASSIFICHE!$O$4=D55,TRUE,FALSE),C54)</f>
        <v>3</v>
      </c>
      <c r="D55" s="31" t="str">
        <f>IFERROR(INDEX(generale!$A$5:$I$1002,CLASSIFICHE!$Z54,5),"")</f>
        <v>RIFONDAZIONE PODISTICA</v>
      </c>
      <c r="E55" s="13">
        <f>IFERROR(INDEX(generale!$A$5:$I$1002,CLASSIFICHE!$Z54,7),"")</f>
        <v>3.1365740740740743E-2</v>
      </c>
      <c r="F55" s="68"/>
      <c r="G55" s="65"/>
      <c r="H55" s="12">
        <f>SUM(IF(CLASSIFICHE!$O$5=I55,TRUE,FALSE),H54)</f>
        <v>1</v>
      </c>
      <c r="I55" s="31" t="str">
        <f>IFERROR(INDEX(generale!$A$5:$I$1002,CLASSIFICHE!$Z54,5),"")</f>
        <v>RIFONDAZIONE PODISTICA</v>
      </c>
      <c r="J55" s="13">
        <f>IFERROR(INDEX(generale!$A$5:$I$1002,CLASSIFICHE!$Z54,7),"")</f>
        <v>3.1365740740740743E-2</v>
      </c>
      <c r="K55" s="15"/>
      <c r="L55" s="12"/>
      <c r="M55" s="12">
        <f>SUM(IF(CLASSIFICHE!$O$6=N55,TRUE,FALSE),M54)</f>
        <v>3</v>
      </c>
      <c r="N55" s="31" t="str">
        <f>IFERROR(INDEX(generale!$A$5:$I$1002,CLASSIFICHE!$Z54,5),"")</f>
        <v>RIFONDAZIONE PODISTICA</v>
      </c>
      <c r="O55" s="13">
        <f>IFERROR(INDEX(generale!$A$5:$I$1002,CLASSIFICHE!$Z54,7),"")</f>
        <v>3.1365740740740743E-2</v>
      </c>
      <c r="P55" s="14"/>
      <c r="Q55" s="13"/>
      <c r="R55" s="12">
        <f>SUM(IF(CLASSIFICHE!$O$7=S55,TRUE,FALSE),R54)</f>
        <v>5</v>
      </c>
      <c r="S55" s="31" t="str">
        <f>IFERROR(INDEX(generale!$A$5:$I$1002,CLASSIFICHE!$Z54,5),"")</f>
        <v>RIFONDAZIONE PODISTICA</v>
      </c>
      <c r="T55" s="13">
        <f>IFERROR(INDEX(generale!$A$5:$I$1002,CLASSIFICHE!$Z54,7),"")</f>
        <v>3.1365740740740743E-2</v>
      </c>
      <c r="U55" s="14"/>
      <c r="V55" s="13"/>
      <c r="W55" s="12">
        <f>SUM(IF(CLASSIFICHE!$O$8=X55,TRUE,FALSE),W54)</f>
        <v>0</v>
      </c>
      <c r="X55" s="31" t="str">
        <f>IFERROR(INDEX(generale!$A$5:$I$1002,CLASSIFICHE!$Z54,5),"")</f>
        <v>RIFONDAZIONE PODISTICA</v>
      </c>
      <c r="Y55" s="13">
        <f>IFERROR(INDEX(generale!$A$5:$I$1002,CLASSIFICHE!$Z54,7),"")</f>
        <v>3.1365740740740743E-2</v>
      </c>
      <c r="Z55" s="14"/>
      <c r="AA55" s="13"/>
      <c r="AB55" s="12">
        <f>SUM(IF(CLASSIFICHE!$O$9=AC55,TRUE,FALSE),AB54)</f>
        <v>2</v>
      </c>
      <c r="AC55" s="31" t="str">
        <f>IFERROR(INDEX(generale!$A$5:$I$1002,CLASSIFICHE!$Z54,5),"")</f>
        <v>RIFONDAZIONE PODISTICA</v>
      </c>
      <c r="AD55" s="13">
        <f>IFERROR(INDEX(generale!$A$5:$I$1002,CLASSIFICHE!$Z54,7),"")</f>
        <v>3.1365740740740743E-2</v>
      </c>
      <c r="AE55" s="14"/>
      <c r="AF55" s="13"/>
      <c r="AG55" s="12">
        <f>SUM(IF(CLASSIFICHE!$O$10=AH55,TRUE,FALSE),AG54)</f>
        <v>3</v>
      </c>
      <c r="AH55" s="31" t="str">
        <f>IFERROR(INDEX(generale!$A$5:$I$1002,CLASSIFICHE!$Z54,5),"")</f>
        <v>RIFONDAZIONE PODISTICA</v>
      </c>
      <c r="AI55" s="13">
        <f>IFERROR(INDEX(generale!$A$5:$I$1002,CLASSIFICHE!$Z54,7),"")</f>
        <v>3.1365740740740743E-2</v>
      </c>
      <c r="AJ55" s="14"/>
      <c r="AK55" s="13"/>
      <c r="AL55" s="12">
        <f>SUM(IF(CLASSIFICHE!$O$11=AM55,TRUE,FALSE),AL54)</f>
        <v>1</v>
      </c>
      <c r="AM55" s="31" t="str">
        <f>IFERROR(INDEX(generale!$A$5:$I$1002,CLASSIFICHE!$Z54,5),"")</f>
        <v>RIFONDAZIONE PODISTICA</v>
      </c>
      <c r="AN55" s="13">
        <f>IFERROR(INDEX(generale!$A$5:$I$1002,CLASSIFICHE!$Z54,7),"")</f>
        <v>3.1365740740740743E-2</v>
      </c>
      <c r="AO55" s="14"/>
      <c r="AP55" s="13"/>
      <c r="AQ55" s="12">
        <f>SUM(IF(CLASSIFICHE!$O$12=AR55,TRUE,FALSE),AQ54)</f>
        <v>0</v>
      </c>
      <c r="AR55" s="31" t="str">
        <f>IFERROR(INDEX(generale!$A$5:$I$1002,CLASSIFICHE!$Z54,5),"")</f>
        <v>RIFONDAZIONE PODISTICA</v>
      </c>
      <c r="AS55" s="13">
        <f>IFERROR(INDEX(generale!$A$5:$I$1002,CLASSIFICHE!$Z54,7),"")</f>
        <v>3.1365740740740743E-2</v>
      </c>
      <c r="AT55" s="14"/>
      <c r="AU55" s="13"/>
      <c r="AV55" s="12">
        <f>SUM(IF(CLASSIFICHE!$O$13=AW55,TRUE,FALSE),AV54)</f>
        <v>0</v>
      </c>
      <c r="AW55" s="31" t="str">
        <f>IFERROR(INDEX(generale!$A$5:$I$1002,CLASSIFICHE!$Z54,5),"")</f>
        <v>RIFONDAZIONE PODISTICA</v>
      </c>
      <c r="AX55" s="13">
        <f>IFERROR(INDEX(generale!$A$5:$I$1002,CLASSIFICHE!$Z54,7),"")</f>
        <v>3.1365740740740743E-2</v>
      </c>
      <c r="AY55" s="14"/>
      <c r="AZ55" s="13"/>
      <c r="BA55" s="12">
        <f>SUM(IF(CLASSIFICHE!$O$14=BB55,TRUE,FALSE),BA54)</f>
        <v>0</v>
      </c>
      <c r="BB55" s="31" t="str">
        <f>IFERROR(INDEX(generale!$A$5:$I$1002,CLASSIFICHE!$Z54,5),"")</f>
        <v>RIFONDAZIONE PODISTICA</v>
      </c>
      <c r="BC55" s="13">
        <f>IFERROR(INDEX(generale!$A$5:$I$1002,CLASSIFICHE!$Z54,7),"")</f>
        <v>3.1365740740740743E-2</v>
      </c>
      <c r="BD55" s="14"/>
      <c r="BE55" s="13"/>
      <c r="BF55" s="12">
        <f>SUM(IF(CLASSIFICHE!$O$15=BG55,TRUE,FALSE),BF54)</f>
        <v>0</v>
      </c>
      <c r="BG55" s="31" t="str">
        <f>IFERROR(INDEX(generale!$A$5:$I$1002,CLASSIFICHE!$Z54,5),"")</f>
        <v>RIFONDAZIONE PODISTICA</v>
      </c>
      <c r="BH55" s="13">
        <f>IFERROR(INDEX(generale!$A$5:$I$1002,CLASSIFICHE!$Z54,7),"")</f>
        <v>3.1365740740740743E-2</v>
      </c>
      <c r="BI55" s="14"/>
      <c r="BJ55" s="13"/>
      <c r="BK55" s="12">
        <f>SUM(IF(CLASSIFICHE!$O$16=BL55,TRUE,FALSE),BK54)</f>
        <v>0</v>
      </c>
      <c r="BL55" s="31" t="str">
        <f>IFERROR(INDEX(generale!$A$5:$I$1002,CLASSIFICHE!$Z54,5),"")</f>
        <v>RIFONDAZIONE PODISTICA</v>
      </c>
      <c r="BM55" s="13">
        <f>IFERROR(INDEX(generale!$A$5:$I$1002,CLASSIFICHE!$Z54,7),"")</f>
        <v>3.1365740740740743E-2</v>
      </c>
      <c r="BN55" s="14"/>
      <c r="BO55" s="13"/>
      <c r="BP55" s="12">
        <f>SUM(IF(CLASSIFICHE!$O$17=BQ55,TRUE,FALSE),BP54)</f>
        <v>0</v>
      </c>
      <c r="BQ55" s="31" t="str">
        <f>IFERROR(INDEX(generale!$A$5:$I$1002,CLASSIFICHE!$Z54,5),"")</f>
        <v>RIFONDAZIONE PODISTICA</v>
      </c>
      <c r="BR55" s="13">
        <f>IFERROR(INDEX(generale!$A$5:$I$1002,CLASSIFICHE!$Z54,7),"")</f>
        <v>3.1365740740740743E-2</v>
      </c>
      <c r="BS55" s="15"/>
      <c r="BT55" s="12"/>
      <c r="BU55" s="12">
        <f>SUM(IF(CLASSIFICHE!$O$18=BV55,TRUE,FALSE),BU54)</f>
        <v>0</v>
      </c>
      <c r="BV55" s="31" t="str">
        <f>IFERROR(INDEX(generale!$A$5:$I$1002,CLASSIFICHE!$Z54,5),"")</f>
        <v>RIFONDAZIONE PODISTICA</v>
      </c>
      <c r="BW55" s="13">
        <f>IFERROR(INDEX(generale!$A$5:$I$1002,CLASSIFICHE!$Z54,7),"")</f>
        <v>3.1365740740740743E-2</v>
      </c>
      <c r="BX55" s="15"/>
      <c r="BY55" s="12"/>
      <c r="BZ55" s="12">
        <f>SUM(IF(CLASSIFICHE!$O$19=CA55,TRUE,FALSE),BZ54)</f>
        <v>0</v>
      </c>
      <c r="CA55" s="31" t="str">
        <f>IFERROR(INDEX(generale!$A$5:$I$1002,CLASSIFICHE!$Z54,5),"")</f>
        <v>RIFONDAZIONE PODISTICA</v>
      </c>
      <c r="CB55" s="13">
        <f>IFERROR(INDEX(generale!$A$5:$I$1002,CLASSIFICHE!$Z54,7),"")</f>
        <v>3.1365740740740743E-2</v>
      </c>
      <c r="CC55" s="15"/>
      <c r="CD55" s="13"/>
      <c r="CE55" s="12">
        <f>SUM(IF(CLASSIFICHE!$O$20=CF55,TRUE,FALSE),CE54)</f>
        <v>0</v>
      </c>
      <c r="CF55" s="31" t="str">
        <f>IFERROR(INDEX(generale!$A$5:$I$1002,CLASSIFICHE!$Z54,5),"")</f>
        <v>RIFONDAZIONE PODISTICA</v>
      </c>
      <c r="CG55" s="13">
        <f>IFERROR(INDEX(generale!$A$5:$I$1002,CLASSIFICHE!$Z54,7),"")</f>
        <v>3.1365740740740743E-2</v>
      </c>
      <c r="CH55" s="15"/>
      <c r="CI55" s="13"/>
      <c r="CJ55" s="12">
        <f>SUM(IF(CLASSIFICHE!$O$21=CK55,TRUE,FALSE),CJ54)</f>
        <v>0</v>
      </c>
      <c r="CK55" s="31" t="str">
        <f>IFERROR(INDEX(generale!$A$5:$I$1002,CLASSIFICHE!$Z54,5),"")</f>
        <v>RIFONDAZIONE PODISTICA</v>
      </c>
      <c r="CL55" s="13">
        <f>IFERROR(INDEX(generale!$A$5:$I$1002,CLASSIFICHE!$Z54,7),"")</f>
        <v>3.1365740740740743E-2</v>
      </c>
      <c r="CM55" s="15"/>
      <c r="CN55" s="13"/>
      <c r="CO55" s="12">
        <f>SUM(IF(CLASSIFICHE!$O$22=CP55,TRUE,FALSE),CO54)</f>
        <v>0</v>
      </c>
      <c r="CP55" s="31" t="str">
        <f>IFERROR(INDEX(generale!$A$5:$I$1002,CLASSIFICHE!$Z54,5),"")</f>
        <v>RIFONDAZIONE PODISTICA</v>
      </c>
      <c r="CQ55" s="13">
        <f>IFERROR(INDEX(generale!$A$5:$I$1002,CLASSIFICHE!$Z54,7),"")</f>
        <v>3.1365740740740743E-2</v>
      </c>
      <c r="CR55" s="15"/>
      <c r="CS55" s="13"/>
      <c r="CT55" s="12">
        <f>SUM(IF(CLASSIFICHE!$O$23=CU55,TRUE,FALSE),CT54)</f>
        <v>0</v>
      </c>
      <c r="CU55" s="31" t="str">
        <f>IFERROR(INDEX(generale!$A$5:$I$1002,CLASSIFICHE!$Z54,5),"")</f>
        <v>RIFONDAZIONE PODISTICA</v>
      </c>
      <c r="CV55" s="13">
        <f>IFERROR(INDEX(generale!$A$5:$I$1002,CLASSIFICHE!$Z54,7),"")</f>
        <v>3.1365740740740743E-2</v>
      </c>
      <c r="CW55" s="15"/>
      <c r="CX55" s="13"/>
      <c r="CY55" s="12">
        <f>SUM(IF(CLASSIFICHE!$O$24=CZ55,TRUE,FALSE),CY54)</f>
        <v>0</v>
      </c>
      <c r="CZ55" s="31" t="str">
        <f>IFERROR(INDEX(generale!$A$5:$I$1002,CLASSIFICHE!$Z54,5),"")</f>
        <v>RIFONDAZIONE PODISTICA</v>
      </c>
      <c r="DA55" s="13">
        <f>IFERROR(INDEX(generale!$A$5:$I$1002,CLASSIFICHE!$Z54,7),"")</f>
        <v>3.1365740740740743E-2</v>
      </c>
      <c r="DB55" s="15"/>
      <c r="DC55" s="13"/>
      <c r="DD55" s="12">
        <f>SUM(IF(CLASSIFICHE!$O$25=DE55,TRUE,FALSE),DD54)</f>
        <v>0</v>
      </c>
      <c r="DE55" s="31" t="str">
        <f>IFERROR(INDEX(generale!$A$5:$I$1002,CLASSIFICHE!$Z54,5),"")</f>
        <v>RIFONDAZIONE PODISTICA</v>
      </c>
      <c r="DF55" s="13">
        <f>IFERROR(INDEX(generale!$A$5:$I$1002,CLASSIFICHE!$Z54,7),"")</f>
        <v>3.1365740740740743E-2</v>
      </c>
      <c r="DG55" s="15"/>
      <c r="DH55" s="13"/>
    </row>
    <row r="56" spans="3:112">
      <c r="C56" s="63">
        <f>SUM(IF(CLASSIFICHE!$O$4=D56,TRUE,FALSE),C55)</f>
        <v>3</v>
      </c>
      <c r="D56" s="31" t="str">
        <f>IFERROR(INDEX(generale!$A$5:$I$1002,CLASSIFICHE!$Z55,5),"")</f>
        <v>SABINA MARATHON CLUB</v>
      </c>
      <c r="E56" s="13">
        <f>IFERROR(INDEX(generale!$A$5:$I$1002,CLASSIFICHE!$Z55,7),"")</f>
        <v>3.1435185185185184E-2</v>
      </c>
      <c r="F56" s="68"/>
      <c r="G56" s="65"/>
      <c r="H56" s="12">
        <f>SUM(IF(CLASSIFICHE!$O$5=I56,TRUE,FALSE),H55)</f>
        <v>1</v>
      </c>
      <c r="I56" s="31" t="str">
        <f>IFERROR(INDEX(generale!$A$5:$I$1002,CLASSIFICHE!$Z55,5),"")</f>
        <v>SABINA MARATHON CLUB</v>
      </c>
      <c r="J56" s="13">
        <f>IFERROR(INDEX(generale!$A$5:$I$1002,CLASSIFICHE!$Z55,7),"")</f>
        <v>3.1435185185185184E-2</v>
      </c>
      <c r="K56" s="15"/>
      <c r="L56" s="12"/>
      <c r="M56" s="12">
        <f>SUM(IF(CLASSIFICHE!$O$6=N56,TRUE,FALSE),M55)</f>
        <v>3</v>
      </c>
      <c r="N56" s="31" t="str">
        <f>IFERROR(INDEX(generale!$A$5:$I$1002,CLASSIFICHE!$Z55,5),"")</f>
        <v>SABINA MARATHON CLUB</v>
      </c>
      <c r="O56" s="13">
        <f>IFERROR(INDEX(generale!$A$5:$I$1002,CLASSIFICHE!$Z55,7),"")</f>
        <v>3.1435185185185184E-2</v>
      </c>
      <c r="P56" s="14"/>
      <c r="Q56" s="13"/>
      <c r="R56" s="12">
        <f>SUM(IF(CLASSIFICHE!$O$7=S56,TRUE,FALSE),R55)</f>
        <v>5</v>
      </c>
      <c r="S56" s="31" t="str">
        <f>IFERROR(INDEX(generale!$A$5:$I$1002,CLASSIFICHE!$Z55,5),"")</f>
        <v>SABINA MARATHON CLUB</v>
      </c>
      <c r="T56" s="13">
        <f>IFERROR(INDEX(generale!$A$5:$I$1002,CLASSIFICHE!$Z55,7),"")</f>
        <v>3.1435185185185184E-2</v>
      </c>
      <c r="U56" s="14"/>
      <c r="V56" s="13"/>
      <c r="W56" s="12">
        <f>SUM(IF(CLASSIFICHE!$O$8=X56,TRUE,FALSE),W55)</f>
        <v>0</v>
      </c>
      <c r="X56" s="31" t="str">
        <f>IFERROR(INDEX(generale!$A$5:$I$1002,CLASSIFICHE!$Z55,5),"")</f>
        <v>SABINA MARATHON CLUB</v>
      </c>
      <c r="Y56" s="13">
        <f>IFERROR(INDEX(generale!$A$5:$I$1002,CLASSIFICHE!$Z55,7),"")</f>
        <v>3.1435185185185184E-2</v>
      </c>
      <c r="Z56" s="14"/>
      <c r="AA56" s="13"/>
      <c r="AB56" s="12">
        <f>SUM(IF(CLASSIFICHE!$O$9=AC56,TRUE,FALSE),AB55)</f>
        <v>2</v>
      </c>
      <c r="AC56" s="31" t="str">
        <f>IFERROR(INDEX(generale!$A$5:$I$1002,CLASSIFICHE!$Z55,5),"")</f>
        <v>SABINA MARATHON CLUB</v>
      </c>
      <c r="AD56" s="13">
        <f>IFERROR(INDEX(generale!$A$5:$I$1002,CLASSIFICHE!$Z55,7),"")</f>
        <v>3.1435185185185184E-2</v>
      </c>
      <c r="AE56" s="14"/>
      <c r="AF56" s="13"/>
      <c r="AG56" s="12">
        <f>SUM(IF(CLASSIFICHE!$O$10=AH56,TRUE,FALSE),AG55)</f>
        <v>3</v>
      </c>
      <c r="AH56" s="31" t="str">
        <f>IFERROR(INDEX(generale!$A$5:$I$1002,CLASSIFICHE!$Z55,5),"")</f>
        <v>SABINA MARATHON CLUB</v>
      </c>
      <c r="AI56" s="13">
        <f>IFERROR(INDEX(generale!$A$5:$I$1002,CLASSIFICHE!$Z55,7),"")</f>
        <v>3.1435185185185184E-2</v>
      </c>
      <c r="AJ56" s="14"/>
      <c r="AK56" s="13"/>
      <c r="AL56" s="12">
        <f>SUM(IF(CLASSIFICHE!$O$11=AM56,TRUE,FALSE),AL55)</f>
        <v>1</v>
      </c>
      <c r="AM56" s="31" t="str">
        <f>IFERROR(INDEX(generale!$A$5:$I$1002,CLASSIFICHE!$Z55,5),"")</f>
        <v>SABINA MARATHON CLUB</v>
      </c>
      <c r="AN56" s="13">
        <f>IFERROR(INDEX(generale!$A$5:$I$1002,CLASSIFICHE!$Z55,7),"")</f>
        <v>3.1435185185185184E-2</v>
      </c>
      <c r="AO56" s="14"/>
      <c r="AP56" s="13"/>
      <c r="AQ56" s="12">
        <f>SUM(IF(CLASSIFICHE!$O$12=AR56,TRUE,FALSE),AQ55)</f>
        <v>0</v>
      </c>
      <c r="AR56" s="31" t="str">
        <f>IFERROR(INDEX(generale!$A$5:$I$1002,CLASSIFICHE!$Z55,5),"")</f>
        <v>SABINA MARATHON CLUB</v>
      </c>
      <c r="AS56" s="13">
        <f>IFERROR(INDEX(generale!$A$5:$I$1002,CLASSIFICHE!$Z55,7),"")</f>
        <v>3.1435185185185184E-2</v>
      </c>
      <c r="AT56" s="14"/>
      <c r="AU56" s="13"/>
      <c r="AV56" s="12">
        <f>SUM(IF(CLASSIFICHE!$O$13=AW56,TRUE,FALSE),AV55)</f>
        <v>0</v>
      </c>
      <c r="AW56" s="31" t="str">
        <f>IFERROR(INDEX(generale!$A$5:$I$1002,CLASSIFICHE!$Z55,5),"")</f>
        <v>SABINA MARATHON CLUB</v>
      </c>
      <c r="AX56" s="13">
        <f>IFERROR(INDEX(generale!$A$5:$I$1002,CLASSIFICHE!$Z55,7),"")</f>
        <v>3.1435185185185184E-2</v>
      </c>
      <c r="AY56" s="14"/>
      <c r="AZ56" s="13"/>
      <c r="BA56" s="12">
        <f>SUM(IF(CLASSIFICHE!$O$14=BB56,TRUE,FALSE),BA55)</f>
        <v>0</v>
      </c>
      <c r="BB56" s="31" t="str">
        <f>IFERROR(INDEX(generale!$A$5:$I$1002,CLASSIFICHE!$Z55,5),"")</f>
        <v>SABINA MARATHON CLUB</v>
      </c>
      <c r="BC56" s="13">
        <f>IFERROR(INDEX(generale!$A$5:$I$1002,CLASSIFICHE!$Z55,7),"")</f>
        <v>3.1435185185185184E-2</v>
      </c>
      <c r="BD56" s="14"/>
      <c r="BE56" s="13"/>
      <c r="BF56" s="12">
        <f>SUM(IF(CLASSIFICHE!$O$15=BG56,TRUE,FALSE),BF55)</f>
        <v>0</v>
      </c>
      <c r="BG56" s="31" t="str">
        <f>IFERROR(INDEX(generale!$A$5:$I$1002,CLASSIFICHE!$Z55,5),"")</f>
        <v>SABINA MARATHON CLUB</v>
      </c>
      <c r="BH56" s="13">
        <f>IFERROR(INDEX(generale!$A$5:$I$1002,CLASSIFICHE!$Z55,7),"")</f>
        <v>3.1435185185185184E-2</v>
      </c>
      <c r="BI56" s="14"/>
      <c r="BJ56" s="13"/>
      <c r="BK56" s="12">
        <f>SUM(IF(CLASSIFICHE!$O$16=BL56,TRUE,FALSE),BK55)</f>
        <v>0</v>
      </c>
      <c r="BL56" s="31" t="str">
        <f>IFERROR(INDEX(generale!$A$5:$I$1002,CLASSIFICHE!$Z55,5),"")</f>
        <v>SABINA MARATHON CLUB</v>
      </c>
      <c r="BM56" s="13">
        <f>IFERROR(INDEX(generale!$A$5:$I$1002,CLASSIFICHE!$Z55,7),"")</f>
        <v>3.1435185185185184E-2</v>
      </c>
      <c r="BN56" s="14"/>
      <c r="BO56" s="13"/>
      <c r="BP56" s="12">
        <f>SUM(IF(CLASSIFICHE!$O$17=BQ56,TRUE,FALSE),BP55)</f>
        <v>0</v>
      </c>
      <c r="BQ56" s="31" t="str">
        <f>IFERROR(INDEX(generale!$A$5:$I$1002,CLASSIFICHE!$Z55,5),"")</f>
        <v>SABINA MARATHON CLUB</v>
      </c>
      <c r="BR56" s="13">
        <f>IFERROR(INDEX(generale!$A$5:$I$1002,CLASSIFICHE!$Z55,7),"")</f>
        <v>3.1435185185185184E-2</v>
      </c>
      <c r="BS56" s="15"/>
      <c r="BT56" s="12"/>
      <c r="BU56" s="12">
        <f>SUM(IF(CLASSIFICHE!$O$18=BV56,TRUE,FALSE),BU55)</f>
        <v>0</v>
      </c>
      <c r="BV56" s="31" t="str">
        <f>IFERROR(INDEX(generale!$A$5:$I$1002,CLASSIFICHE!$Z55,5),"")</f>
        <v>SABINA MARATHON CLUB</v>
      </c>
      <c r="BW56" s="13">
        <f>IFERROR(INDEX(generale!$A$5:$I$1002,CLASSIFICHE!$Z55,7),"")</f>
        <v>3.1435185185185184E-2</v>
      </c>
      <c r="BX56" s="15"/>
      <c r="BY56" s="12"/>
      <c r="BZ56" s="12">
        <f>SUM(IF(CLASSIFICHE!$O$19=CA56,TRUE,FALSE),BZ55)</f>
        <v>0</v>
      </c>
      <c r="CA56" s="31" t="str">
        <f>IFERROR(INDEX(generale!$A$5:$I$1002,CLASSIFICHE!$Z55,5),"")</f>
        <v>SABINA MARATHON CLUB</v>
      </c>
      <c r="CB56" s="13">
        <f>IFERROR(INDEX(generale!$A$5:$I$1002,CLASSIFICHE!$Z55,7),"")</f>
        <v>3.1435185185185184E-2</v>
      </c>
      <c r="CC56" s="15"/>
      <c r="CD56" s="13"/>
      <c r="CE56" s="12">
        <f>SUM(IF(CLASSIFICHE!$O$20=CF56,TRUE,FALSE),CE55)</f>
        <v>0</v>
      </c>
      <c r="CF56" s="31" t="str">
        <f>IFERROR(INDEX(generale!$A$5:$I$1002,CLASSIFICHE!$Z55,5),"")</f>
        <v>SABINA MARATHON CLUB</v>
      </c>
      <c r="CG56" s="13">
        <f>IFERROR(INDEX(generale!$A$5:$I$1002,CLASSIFICHE!$Z55,7),"")</f>
        <v>3.1435185185185184E-2</v>
      </c>
      <c r="CH56" s="15"/>
      <c r="CI56" s="13"/>
      <c r="CJ56" s="12">
        <f>SUM(IF(CLASSIFICHE!$O$21=CK56,TRUE,FALSE),CJ55)</f>
        <v>0</v>
      </c>
      <c r="CK56" s="31" t="str">
        <f>IFERROR(INDEX(generale!$A$5:$I$1002,CLASSIFICHE!$Z55,5),"")</f>
        <v>SABINA MARATHON CLUB</v>
      </c>
      <c r="CL56" s="13">
        <f>IFERROR(INDEX(generale!$A$5:$I$1002,CLASSIFICHE!$Z55,7),"")</f>
        <v>3.1435185185185184E-2</v>
      </c>
      <c r="CM56" s="15"/>
      <c r="CN56" s="13"/>
      <c r="CO56" s="12">
        <f>SUM(IF(CLASSIFICHE!$O$22=CP56,TRUE,FALSE),CO55)</f>
        <v>0</v>
      </c>
      <c r="CP56" s="31" t="str">
        <f>IFERROR(INDEX(generale!$A$5:$I$1002,CLASSIFICHE!$Z55,5),"")</f>
        <v>SABINA MARATHON CLUB</v>
      </c>
      <c r="CQ56" s="13">
        <f>IFERROR(INDEX(generale!$A$5:$I$1002,CLASSIFICHE!$Z55,7),"")</f>
        <v>3.1435185185185184E-2</v>
      </c>
      <c r="CR56" s="15"/>
      <c r="CS56" s="13"/>
      <c r="CT56" s="12">
        <f>SUM(IF(CLASSIFICHE!$O$23=CU56,TRUE,FALSE),CT55)</f>
        <v>0</v>
      </c>
      <c r="CU56" s="31" t="str">
        <f>IFERROR(INDEX(generale!$A$5:$I$1002,CLASSIFICHE!$Z55,5),"")</f>
        <v>SABINA MARATHON CLUB</v>
      </c>
      <c r="CV56" s="13">
        <f>IFERROR(INDEX(generale!$A$5:$I$1002,CLASSIFICHE!$Z55,7),"")</f>
        <v>3.1435185185185184E-2</v>
      </c>
      <c r="CW56" s="15"/>
      <c r="CX56" s="13"/>
      <c r="CY56" s="12">
        <f>SUM(IF(CLASSIFICHE!$O$24=CZ56,TRUE,FALSE),CY55)</f>
        <v>0</v>
      </c>
      <c r="CZ56" s="31" t="str">
        <f>IFERROR(INDEX(generale!$A$5:$I$1002,CLASSIFICHE!$Z55,5),"")</f>
        <v>SABINA MARATHON CLUB</v>
      </c>
      <c r="DA56" s="13">
        <f>IFERROR(INDEX(generale!$A$5:$I$1002,CLASSIFICHE!$Z55,7),"")</f>
        <v>3.1435185185185184E-2</v>
      </c>
      <c r="DB56" s="15"/>
      <c r="DC56" s="13"/>
      <c r="DD56" s="12">
        <f>SUM(IF(CLASSIFICHE!$O$25=DE56,TRUE,FALSE),DD55)</f>
        <v>0</v>
      </c>
      <c r="DE56" s="31" t="str">
        <f>IFERROR(INDEX(generale!$A$5:$I$1002,CLASSIFICHE!$Z55,5),"")</f>
        <v>SABINA MARATHON CLUB</v>
      </c>
      <c r="DF56" s="13">
        <f>IFERROR(INDEX(generale!$A$5:$I$1002,CLASSIFICHE!$Z55,7),"")</f>
        <v>3.1435185185185184E-2</v>
      </c>
      <c r="DG56" s="15"/>
      <c r="DH56" s="13"/>
    </row>
    <row r="57" spans="3:112">
      <c r="C57" s="63">
        <f>SUM(IF(CLASSIFICHE!$O$4=D57,TRUE,FALSE),C56)</f>
        <v>3</v>
      </c>
      <c r="D57" s="31" t="str">
        <f>IFERROR(INDEX(generale!$A$5:$I$1002,CLASSIFICHE!$Z56,5),"")</f>
        <v>ATL. MONTEFIASCONE</v>
      </c>
      <c r="E57" s="13">
        <f>IFERROR(INDEX(generale!$A$5:$I$1002,CLASSIFICHE!$Z56,7),"")</f>
        <v>3.1504629629629625E-2</v>
      </c>
      <c r="F57" s="68"/>
      <c r="G57" s="65"/>
      <c r="H57" s="12">
        <f>SUM(IF(CLASSIFICHE!$O$5=I57,TRUE,FALSE),H56)</f>
        <v>1</v>
      </c>
      <c r="I57" s="31" t="str">
        <f>IFERROR(INDEX(generale!$A$5:$I$1002,CLASSIFICHE!$Z56,5),"")</f>
        <v>ATL. MONTEFIASCONE</v>
      </c>
      <c r="J57" s="13">
        <f>IFERROR(INDEX(generale!$A$5:$I$1002,CLASSIFICHE!$Z56,7),"")</f>
        <v>3.1504629629629625E-2</v>
      </c>
      <c r="K57" s="15"/>
      <c r="L57" s="12"/>
      <c r="M57" s="12">
        <f>SUM(IF(CLASSIFICHE!$O$6=N57,TRUE,FALSE),M56)</f>
        <v>3</v>
      </c>
      <c r="N57" s="31" t="str">
        <f>IFERROR(INDEX(generale!$A$5:$I$1002,CLASSIFICHE!$Z56,5),"")</f>
        <v>ATL. MONTEFIASCONE</v>
      </c>
      <c r="O57" s="13">
        <f>IFERROR(INDEX(generale!$A$5:$I$1002,CLASSIFICHE!$Z56,7),"")</f>
        <v>3.1504629629629625E-2</v>
      </c>
      <c r="P57" s="14"/>
      <c r="Q57" s="13"/>
      <c r="R57" s="12">
        <f>SUM(IF(CLASSIFICHE!$O$7=S57,TRUE,FALSE),R56)</f>
        <v>5</v>
      </c>
      <c r="S57" s="31" t="str">
        <f>IFERROR(INDEX(generale!$A$5:$I$1002,CLASSIFICHE!$Z56,5),"")</f>
        <v>ATL. MONTEFIASCONE</v>
      </c>
      <c r="T57" s="13">
        <f>IFERROR(INDEX(generale!$A$5:$I$1002,CLASSIFICHE!$Z56,7),"")</f>
        <v>3.1504629629629625E-2</v>
      </c>
      <c r="U57" s="14"/>
      <c r="V57" s="13"/>
      <c r="W57" s="12">
        <f>SUM(IF(CLASSIFICHE!$O$8=X57,TRUE,FALSE),W56)</f>
        <v>1</v>
      </c>
      <c r="X57" s="31" t="str">
        <f>IFERROR(INDEX(generale!$A$5:$I$1002,CLASSIFICHE!$Z56,5),"")</f>
        <v>ATL. MONTEFIASCONE</v>
      </c>
      <c r="Y57" s="13">
        <f>IFERROR(INDEX(generale!$A$5:$I$1002,CLASSIFICHE!$Z56,7),"")</f>
        <v>3.1504629629629625E-2</v>
      </c>
      <c r="Z57" s="14"/>
      <c r="AA57" s="13"/>
      <c r="AB57" s="12">
        <f>SUM(IF(CLASSIFICHE!$O$9=AC57,TRUE,FALSE),AB56)</f>
        <v>2</v>
      </c>
      <c r="AC57" s="31" t="str">
        <f>IFERROR(INDEX(generale!$A$5:$I$1002,CLASSIFICHE!$Z56,5),"")</f>
        <v>ATL. MONTEFIASCONE</v>
      </c>
      <c r="AD57" s="13">
        <f>IFERROR(INDEX(generale!$A$5:$I$1002,CLASSIFICHE!$Z56,7),"")</f>
        <v>3.1504629629629625E-2</v>
      </c>
      <c r="AE57" s="14"/>
      <c r="AF57" s="13"/>
      <c r="AG57" s="12">
        <f>SUM(IF(CLASSIFICHE!$O$10=AH57,TRUE,FALSE),AG56)</f>
        <v>3</v>
      </c>
      <c r="AH57" s="31" t="str">
        <f>IFERROR(INDEX(generale!$A$5:$I$1002,CLASSIFICHE!$Z56,5),"")</f>
        <v>ATL. MONTEFIASCONE</v>
      </c>
      <c r="AI57" s="13">
        <f>IFERROR(INDEX(generale!$A$5:$I$1002,CLASSIFICHE!$Z56,7),"")</f>
        <v>3.1504629629629625E-2</v>
      </c>
      <c r="AJ57" s="14"/>
      <c r="AK57" s="13"/>
      <c r="AL57" s="12">
        <f>SUM(IF(CLASSIFICHE!$O$11=AM57,TRUE,FALSE),AL56)</f>
        <v>1</v>
      </c>
      <c r="AM57" s="31" t="str">
        <f>IFERROR(INDEX(generale!$A$5:$I$1002,CLASSIFICHE!$Z56,5),"")</f>
        <v>ATL. MONTEFIASCONE</v>
      </c>
      <c r="AN57" s="13">
        <f>IFERROR(INDEX(generale!$A$5:$I$1002,CLASSIFICHE!$Z56,7),"")</f>
        <v>3.1504629629629625E-2</v>
      </c>
      <c r="AO57" s="14"/>
      <c r="AP57" s="13"/>
      <c r="AQ57" s="12">
        <f>SUM(IF(CLASSIFICHE!$O$12=AR57,TRUE,FALSE),AQ56)</f>
        <v>0</v>
      </c>
      <c r="AR57" s="31" t="str">
        <f>IFERROR(INDEX(generale!$A$5:$I$1002,CLASSIFICHE!$Z56,5),"")</f>
        <v>ATL. MONTEFIASCONE</v>
      </c>
      <c r="AS57" s="13">
        <f>IFERROR(INDEX(generale!$A$5:$I$1002,CLASSIFICHE!$Z56,7),"")</f>
        <v>3.1504629629629625E-2</v>
      </c>
      <c r="AT57" s="14"/>
      <c r="AU57" s="13"/>
      <c r="AV57" s="12">
        <f>SUM(IF(CLASSIFICHE!$O$13=AW57,TRUE,FALSE),AV56)</f>
        <v>0</v>
      </c>
      <c r="AW57" s="31" t="str">
        <f>IFERROR(INDEX(generale!$A$5:$I$1002,CLASSIFICHE!$Z56,5),"")</f>
        <v>ATL. MONTEFIASCONE</v>
      </c>
      <c r="AX57" s="13">
        <f>IFERROR(INDEX(generale!$A$5:$I$1002,CLASSIFICHE!$Z56,7),"")</f>
        <v>3.1504629629629625E-2</v>
      </c>
      <c r="AY57" s="14"/>
      <c r="AZ57" s="13"/>
      <c r="BA57" s="12">
        <f>SUM(IF(CLASSIFICHE!$O$14=BB57,TRUE,FALSE),BA56)</f>
        <v>0</v>
      </c>
      <c r="BB57" s="31" t="str">
        <f>IFERROR(INDEX(generale!$A$5:$I$1002,CLASSIFICHE!$Z56,5),"")</f>
        <v>ATL. MONTEFIASCONE</v>
      </c>
      <c r="BC57" s="13">
        <f>IFERROR(INDEX(generale!$A$5:$I$1002,CLASSIFICHE!$Z56,7),"")</f>
        <v>3.1504629629629625E-2</v>
      </c>
      <c r="BD57" s="14"/>
      <c r="BE57" s="13"/>
      <c r="BF57" s="12">
        <f>SUM(IF(CLASSIFICHE!$O$15=BG57,TRUE,FALSE),BF56)</f>
        <v>0</v>
      </c>
      <c r="BG57" s="31" t="str">
        <f>IFERROR(INDEX(generale!$A$5:$I$1002,CLASSIFICHE!$Z56,5),"")</f>
        <v>ATL. MONTEFIASCONE</v>
      </c>
      <c r="BH57" s="13">
        <f>IFERROR(INDEX(generale!$A$5:$I$1002,CLASSIFICHE!$Z56,7),"")</f>
        <v>3.1504629629629625E-2</v>
      </c>
      <c r="BI57" s="14"/>
      <c r="BJ57" s="13"/>
      <c r="BK57" s="12">
        <f>SUM(IF(CLASSIFICHE!$O$16=BL57,TRUE,FALSE),BK56)</f>
        <v>0</v>
      </c>
      <c r="BL57" s="31" t="str">
        <f>IFERROR(INDEX(generale!$A$5:$I$1002,CLASSIFICHE!$Z56,5),"")</f>
        <v>ATL. MONTEFIASCONE</v>
      </c>
      <c r="BM57" s="13">
        <f>IFERROR(INDEX(generale!$A$5:$I$1002,CLASSIFICHE!$Z56,7),"")</f>
        <v>3.1504629629629625E-2</v>
      </c>
      <c r="BN57" s="14"/>
      <c r="BO57" s="13"/>
      <c r="BP57" s="12">
        <f>SUM(IF(CLASSIFICHE!$O$17=BQ57,TRUE,FALSE),BP56)</f>
        <v>0</v>
      </c>
      <c r="BQ57" s="31" t="str">
        <f>IFERROR(INDEX(generale!$A$5:$I$1002,CLASSIFICHE!$Z56,5),"")</f>
        <v>ATL. MONTEFIASCONE</v>
      </c>
      <c r="BR57" s="13">
        <f>IFERROR(INDEX(generale!$A$5:$I$1002,CLASSIFICHE!$Z56,7),"")</f>
        <v>3.1504629629629625E-2</v>
      </c>
      <c r="BS57" s="15"/>
      <c r="BT57" s="12"/>
      <c r="BU57" s="12">
        <f>SUM(IF(CLASSIFICHE!$O$18=BV57,TRUE,FALSE),BU56)</f>
        <v>0</v>
      </c>
      <c r="BV57" s="31" t="str">
        <f>IFERROR(INDEX(generale!$A$5:$I$1002,CLASSIFICHE!$Z56,5),"")</f>
        <v>ATL. MONTEFIASCONE</v>
      </c>
      <c r="BW57" s="13">
        <f>IFERROR(INDEX(generale!$A$5:$I$1002,CLASSIFICHE!$Z56,7),"")</f>
        <v>3.1504629629629625E-2</v>
      </c>
      <c r="BX57" s="15"/>
      <c r="BY57" s="12"/>
      <c r="BZ57" s="12">
        <f>SUM(IF(CLASSIFICHE!$O$19=CA57,TRUE,FALSE),BZ56)</f>
        <v>0</v>
      </c>
      <c r="CA57" s="31" t="str">
        <f>IFERROR(INDEX(generale!$A$5:$I$1002,CLASSIFICHE!$Z56,5),"")</f>
        <v>ATL. MONTEFIASCONE</v>
      </c>
      <c r="CB57" s="13">
        <f>IFERROR(INDEX(generale!$A$5:$I$1002,CLASSIFICHE!$Z56,7),"")</f>
        <v>3.1504629629629625E-2</v>
      </c>
      <c r="CC57" s="15"/>
      <c r="CD57" s="13"/>
      <c r="CE57" s="12">
        <f>SUM(IF(CLASSIFICHE!$O$20=CF57,TRUE,FALSE),CE56)</f>
        <v>0</v>
      </c>
      <c r="CF57" s="31" t="str">
        <f>IFERROR(INDEX(generale!$A$5:$I$1002,CLASSIFICHE!$Z56,5),"")</f>
        <v>ATL. MONTEFIASCONE</v>
      </c>
      <c r="CG57" s="13">
        <f>IFERROR(INDEX(generale!$A$5:$I$1002,CLASSIFICHE!$Z56,7),"")</f>
        <v>3.1504629629629625E-2</v>
      </c>
      <c r="CH57" s="15"/>
      <c r="CI57" s="13"/>
      <c r="CJ57" s="12">
        <f>SUM(IF(CLASSIFICHE!$O$21=CK57,TRUE,FALSE),CJ56)</f>
        <v>0</v>
      </c>
      <c r="CK57" s="31" t="str">
        <f>IFERROR(INDEX(generale!$A$5:$I$1002,CLASSIFICHE!$Z56,5),"")</f>
        <v>ATL. MONTEFIASCONE</v>
      </c>
      <c r="CL57" s="13">
        <f>IFERROR(INDEX(generale!$A$5:$I$1002,CLASSIFICHE!$Z56,7),"")</f>
        <v>3.1504629629629625E-2</v>
      </c>
      <c r="CM57" s="15"/>
      <c r="CN57" s="13"/>
      <c r="CO57" s="12">
        <f>SUM(IF(CLASSIFICHE!$O$22=CP57,TRUE,FALSE),CO56)</f>
        <v>0</v>
      </c>
      <c r="CP57" s="31" t="str">
        <f>IFERROR(INDEX(generale!$A$5:$I$1002,CLASSIFICHE!$Z56,5),"")</f>
        <v>ATL. MONTEFIASCONE</v>
      </c>
      <c r="CQ57" s="13">
        <f>IFERROR(INDEX(generale!$A$5:$I$1002,CLASSIFICHE!$Z56,7),"")</f>
        <v>3.1504629629629625E-2</v>
      </c>
      <c r="CR57" s="15"/>
      <c r="CS57" s="13"/>
      <c r="CT57" s="12">
        <f>SUM(IF(CLASSIFICHE!$O$23=CU57,TRUE,FALSE),CT56)</f>
        <v>0</v>
      </c>
      <c r="CU57" s="31" t="str">
        <f>IFERROR(INDEX(generale!$A$5:$I$1002,CLASSIFICHE!$Z56,5),"")</f>
        <v>ATL. MONTEFIASCONE</v>
      </c>
      <c r="CV57" s="13">
        <f>IFERROR(INDEX(generale!$A$5:$I$1002,CLASSIFICHE!$Z56,7),"")</f>
        <v>3.1504629629629625E-2</v>
      </c>
      <c r="CW57" s="15"/>
      <c r="CX57" s="13"/>
      <c r="CY57" s="12">
        <f>SUM(IF(CLASSIFICHE!$O$24=CZ57,TRUE,FALSE),CY56)</f>
        <v>0</v>
      </c>
      <c r="CZ57" s="31" t="str">
        <f>IFERROR(INDEX(generale!$A$5:$I$1002,CLASSIFICHE!$Z56,5),"")</f>
        <v>ATL. MONTEFIASCONE</v>
      </c>
      <c r="DA57" s="13">
        <f>IFERROR(INDEX(generale!$A$5:$I$1002,CLASSIFICHE!$Z56,7),"")</f>
        <v>3.1504629629629625E-2</v>
      </c>
      <c r="DB57" s="15"/>
      <c r="DC57" s="13"/>
      <c r="DD57" s="12">
        <f>SUM(IF(CLASSIFICHE!$O$25=DE57,TRUE,FALSE),DD56)</f>
        <v>0</v>
      </c>
      <c r="DE57" s="31" t="str">
        <f>IFERROR(INDEX(generale!$A$5:$I$1002,CLASSIFICHE!$Z56,5),"")</f>
        <v>ATL. MONTEFIASCONE</v>
      </c>
      <c r="DF57" s="13">
        <f>IFERROR(INDEX(generale!$A$5:$I$1002,CLASSIFICHE!$Z56,7),"")</f>
        <v>3.1504629629629625E-2</v>
      </c>
      <c r="DG57" s="15"/>
      <c r="DH57" s="13"/>
    </row>
    <row r="58" spans="3:112">
      <c r="C58" s="63">
        <f>SUM(IF(CLASSIFICHE!$O$4=D58,TRUE,FALSE),C57)</f>
        <v>4</v>
      </c>
      <c r="D58" s="31" t="str">
        <f>IFERROR(INDEX(generale!$A$5:$I$1002,CLASSIFICHE!$Z57,5),"")</f>
        <v>POLISPORTIVA MONTALTO</v>
      </c>
      <c r="E58" s="13">
        <f>IFERROR(INDEX(generale!$A$5:$I$1002,CLASSIFICHE!$Z57,7),"")</f>
        <v>3.1608796296296295E-2</v>
      </c>
      <c r="F58" s="68"/>
      <c r="G58" s="65"/>
      <c r="H58" s="12">
        <f>SUM(IF(CLASSIFICHE!$O$5=I58,TRUE,FALSE),H57)</f>
        <v>1</v>
      </c>
      <c r="I58" s="31" t="str">
        <f>IFERROR(INDEX(generale!$A$5:$I$1002,CLASSIFICHE!$Z57,5),"")</f>
        <v>POLISPORTIVA MONTALTO</v>
      </c>
      <c r="J58" s="13">
        <f>IFERROR(INDEX(generale!$A$5:$I$1002,CLASSIFICHE!$Z57,7),"")</f>
        <v>3.1608796296296295E-2</v>
      </c>
      <c r="K58" s="15"/>
      <c r="L58" s="12"/>
      <c r="M58" s="12">
        <f>SUM(IF(CLASSIFICHE!$O$6=N58,TRUE,FALSE),M57)</f>
        <v>3</v>
      </c>
      <c r="N58" s="31" t="str">
        <f>IFERROR(INDEX(generale!$A$5:$I$1002,CLASSIFICHE!$Z57,5),"")</f>
        <v>POLISPORTIVA MONTALTO</v>
      </c>
      <c r="O58" s="13">
        <f>IFERROR(INDEX(generale!$A$5:$I$1002,CLASSIFICHE!$Z57,7),"")</f>
        <v>3.1608796296296295E-2</v>
      </c>
      <c r="P58" s="14"/>
      <c r="Q58" s="13"/>
      <c r="R58" s="12">
        <f>SUM(IF(CLASSIFICHE!$O$7=S58,TRUE,FALSE),R57)</f>
        <v>5</v>
      </c>
      <c r="S58" s="31" t="str">
        <f>IFERROR(INDEX(generale!$A$5:$I$1002,CLASSIFICHE!$Z57,5),"")</f>
        <v>POLISPORTIVA MONTALTO</v>
      </c>
      <c r="T58" s="13">
        <f>IFERROR(INDEX(generale!$A$5:$I$1002,CLASSIFICHE!$Z57,7),"")</f>
        <v>3.1608796296296295E-2</v>
      </c>
      <c r="U58" s="14"/>
      <c r="V58" s="13"/>
      <c r="W58" s="12">
        <f>SUM(IF(CLASSIFICHE!$O$8=X58,TRUE,FALSE),W57)</f>
        <v>1</v>
      </c>
      <c r="X58" s="31" t="str">
        <f>IFERROR(INDEX(generale!$A$5:$I$1002,CLASSIFICHE!$Z57,5),"")</f>
        <v>POLISPORTIVA MONTALTO</v>
      </c>
      <c r="Y58" s="13">
        <f>IFERROR(INDEX(generale!$A$5:$I$1002,CLASSIFICHE!$Z57,7),"")</f>
        <v>3.1608796296296295E-2</v>
      </c>
      <c r="Z58" s="14"/>
      <c r="AA58" s="13"/>
      <c r="AB58" s="12">
        <f>SUM(IF(CLASSIFICHE!$O$9=AC58,TRUE,FALSE),AB57)</f>
        <v>2</v>
      </c>
      <c r="AC58" s="31" t="str">
        <f>IFERROR(INDEX(generale!$A$5:$I$1002,CLASSIFICHE!$Z57,5),"")</f>
        <v>POLISPORTIVA MONTALTO</v>
      </c>
      <c r="AD58" s="13">
        <f>IFERROR(INDEX(generale!$A$5:$I$1002,CLASSIFICHE!$Z57,7),"")</f>
        <v>3.1608796296296295E-2</v>
      </c>
      <c r="AE58" s="14"/>
      <c r="AF58" s="13"/>
      <c r="AG58" s="12">
        <f>SUM(IF(CLASSIFICHE!$O$10=AH58,TRUE,FALSE),AG57)</f>
        <v>3</v>
      </c>
      <c r="AH58" s="31" t="str">
        <f>IFERROR(INDEX(generale!$A$5:$I$1002,CLASSIFICHE!$Z57,5),"")</f>
        <v>POLISPORTIVA MONTALTO</v>
      </c>
      <c r="AI58" s="13">
        <f>IFERROR(INDEX(generale!$A$5:$I$1002,CLASSIFICHE!$Z57,7),"")</f>
        <v>3.1608796296296295E-2</v>
      </c>
      <c r="AJ58" s="14"/>
      <c r="AK58" s="13"/>
      <c r="AL58" s="12">
        <f>SUM(IF(CLASSIFICHE!$O$11=AM58,TRUE,FALSE),AL57)</f>
        <v>1</v>
      </c>
      <c r="AM58" s="31" t="str">
        <f>IFERROR(INDEX(generale!$A$5:$I$1002,CLASSIFICHE!$Z57,5),"")</f>
        <v>POLISPORTIVA MONTALTO</v>
      </c>
      <c r="AN58" s="13">
        <f>IFERROR(INDEX(generale!$A$5:$I$1002,CLASSIFICHE!$Z57,7),"")</f>
        <v>3.1608796296296295E-2</v>
      </c>
      <c r="AO58" s="14"/>
      <c r="AP58" s="13"/>
      <c r="AQ58" s="12">
        <f>SUM(IF(CLASSIFICHE!$O$12=AR58,TRUE,FALSE),AQ57)</f>
        <v>0</v>
      </c>
      <c r="AR58" s="31" t="str">
        <f>IFERROR(INDEX(generale!$A$5:$I$1002,CLASSIFICHE!$Z57,5),"")</f>
        <v>POLISPORTIVA MONTALTO</v>
      </c>
      <c r="AS58" s="13">
        <f>IFERROR(INDEX(generale!$A$5:$I$1002,CLASSIFICHE!$Z57,7),"")</f>
        <v>3.1608796296296295E-2</v>
      </c>
      <c r="AT58" s="14"/>
      <c r="AU58" s="13"/>
      <c r="AV58" s="12">
        <f>SUM(IF(CLASSIFICHE!$O$13=AW58,TRUE,FALSE),AV57)</f>
        <v>0</v>
      </c>
      <c r="AW58" s="31" t="str">
        <f>IFERROR(INDEX(generale!$A$5:$I$1002,CLASSIFICHE!$Z57,5),"")</f>
        <v>POLISPORTIVA MONTALTO</v>
      </c>
      <c r="AX58" s="13">
        <f>IFERROR(INDEX(generale!$A$5:$I$1002,CLASSIFICHE!$Z57,7),"")</f>
        <v>3.1608796296296295E-2</v>
      </c>
      <c r="AY58" s="14"/>
      <c r="AZ58" s="13"/>
      <c r="BA58" s="12">
        <f>SUM(IF(CLASSIFICHE!$O$14=BB58,TRUE,FALSE),BA57)</f>
        <v>0</v>
      </c>
      <c r="BB58" s="31" t="str">
        <f>IFERROR(INDEX(generale!$A$5:$I$1002,CLASSIFICHE!$Z57,5),"")</f>
        <v>POLISPORTIVA MONTALTO</v>
      </c>
      <c r="BC58" s="13">
        <f>IFERROR(INDEX(generale!$A$5:$I$1002,CLASSIFICHE!$Z57,7),"")</f>
        <v>3.1608796296296295E-2</v>
      </c>
      <c r="BD58" s="14"/>
      <c r="BE58" s="13"/>
      <c r="BF58" s="12">
        <f>SUM(IF(CLASSIFICHE!$O$15=BG58,TRUE,FALSE),BF57)</f>
        <v>0</v>
      </c>
      <c r="BG58" s="31" t="str">
        <f>IFERROR(INDEX(generale!$A$5:$I$1002,CLASSIFICHE!$Z57,5),"")</f>
        <v>POLISPORTIVA MONTALTO</v>
      </c>
      <c r="BH58" s="13">
        <f>IFERROR(INDEX(generale!$A$5:$I$1002,CLASSIFICHE!$Z57,7),"")</f>
        <v>3.1608796296296295E-2</v>
      </c>
      <c r="BI58" s="14"/>
      <c r="BJ58" s="13"/>
      <c r="BK58" s="12">
        <f>SUM(IF(CLASSIFICHE!$O$16=BL58,TRUE,FALSE),BK57)</f>
        <v>0</v>
      </c>
      <c r="BL58" s="31" t="str">
        <f>IFERROR(INDEX(generale!$A$5:$I$1002,CLASSIFICHE!$Z57,5),"")</f>
        <v>POLISPORTIVA MONTALTO</v>
      </c>
      <c r="BM58" s="13">
        <f>IFERROR(INDEX(generale!$A$5:$I$1002,CLASSIFICHE!$Z57,7),"")</f>
        <v>3.1608796296296295E-2</v>
      </c>
      <c r="BN58" s="14"/>
      <c r="BO58" s="13"/>
      <c r="BP58" s="12">
        <f>SUM(IF(CLASSIFICHE!$O$17=BQ58,TRUE,FALSE),BP57)</f>
        <v>0</v>
      </c>
      <c r="BQ58" s="31" t="str">
        <f>IFERROR(INDEX(generale!$A$5:$I$1002,CLASSIFICHE!$Z57,5),"")</f>
        <v>POLISPORTIVA MONTALTO</v>
      </c>
      <c r="BR58" s="13">
        <f>IFERROR(INDEX(generale!$A$5:$I$1002,CLASSIFICHE!$Z57,7),"")</f>
        <v>3.1608796296296295E-2</v>
      </c>
      <c r="BS58" s="15"/>
      <c r="BT58" s="12"/>
      <c r="BU58" s="12">
        <f>SUM(IF(CLASSIFICHE!$O$18=BV58,TRUE,FALSE),BU57)</f>
        <v>0</v>
      </c>
      <c r="BV58" s="31" t="str">
        <f>IFERROR(INDEX(generale!$A$5:$I$1002,CLASSIFICHE!$Z57,5),"")</f>
        <v>POLISPORTIVA MONTALTO</v>
      </c>
      <c r="BW58" s="13">
        <f>IFERROR(INDEX(generale!$A$5:$I$1002,CLASSIFICHE!$Z57,7),"")</f>
        <v>3.1608796296296295E-2</v>
      </c>
      <c r="BX58" s="15"/>
      <c r="BY58" s="12"/>
      <c r="BZ58" s="12">
        <f>SUM(IF(CLASSIFICHE!$O$19=CA58,TRUE,FALSE),BZ57)</f>
        <v>0</v>
      </c>
      <c r="CA58" s="31" t="str">
        <f>IFERROR(INDEX(generale!$A$5:$I$1002,CLASSIFICHE!$Z57,5),"")</f>
        <v>POLISPORTIVA MONTALTO</v>
      </c>
      <c r="CB58" s="13">
        <f>IFERROR(INDEX(generale!$A$5:$I$1002,CLASSIFICHE!$Z57,7),"")</f>
        <v>3.1608796296296295E-2</v>
      </c>
      <c r="CC58" s="15"/>
      <c r="CD58" s="13"/>
      <c r="CE58" s="12">
        <f>SUM(IF(CLASSIFICHE!$O$20=CF58,TRUE,FALSE),CE57)</f>
        <v>0</v>
      </c>
      <c r="CF58" s="31" t="str">
        <f>IFERROR(INDEX(generale!$A$5:$I$1002,CLASSIFICHE!$Z57,5),"")</f>
        <v>POLISPORTIVA MONTALTO</v>
      </c>
      <c r="CG58" s="13">
        <f>IFERROR(INDEX(generale!$A$5:$I$1002,CLASSIFICHE!$Z57,7),"")</f>
        <v>3.1608796296296295E-2</v>
      </c>
      <c r="CH58" s="15"/>
      <c r="CI58" s="13"/>
      <c r="CJ58" s="12">
        <f>SUM(IF(CLASSIFICHE!$O$21=CK58,TRUE,FALSE),CJ57)</f>
        <v>0</v>
      </c>
      <c r="CK58" s="31" t="str">
        <f>IFERROR(INDEX(generale!$A$5:$I$1002,CLASSIFICHE!$Z57,5),"")</f>
        <v>POLISPORTIVA MONTALTO</v>
      </c>
      <c r="CL58" s="13">
        <f>IFERROR(INDEX(generale!$A$5:$I$1002,CLASSIFICHE!$Z57,7),"")</f>
        <v>3.1608796296296295E-2</v>
      </c>
      <c r="CM58" s="15"/>
      <c r="CN58" s="13"/>
      <c r="CO58" s="12">
        <f>SUM(IF(CLASSIFICHE!$O$22=CP58,TRUE,FALSE),CO57)</f>
        <v>0</v>
      </c>
      <c r="CP58" s="31" t="str">
        <f>IFERROR(INDEX(generale!$A$5:$I$1002,CLASSIFICHE!$Z57,5),"")</f>
        <v>POLISPORTIVA MONTALTO</v>
      </c>
      <c r="CQ58" s="13">
        <f>IFERROR(INDEX(generale!$A$5:$I$1002,CLASSIFICHE!$Z57,7),"")</f>
        <v>3.1608796296296295E-2</v>
      </c>
      <c r="CR58" s="15"/>
      <c r="CS58" s="13"/>
      <c r="CT58" s="12">
        <f>SUM(IF(CLASSIFICHE!$O$23=CU58,TRUE,FALSE),CT57)</f>
        <v>0</v>
      </c>
      <c r="CU58" s="31" t="str">
        <f>IFERROR(INDEX(generale!$A$5:$I$1002,CLASSIFICHE!$Z57,5),"")</f>
        <v>POLISPORTIVA MONTALTO</v>
      </c>
      <c r="CV58" s="13">
        <f>IFERROR(INDEX(generale!$A$5:$I$1002,CLASSIFICHE!$Z57,7),"")</f>
        <v>3.1608796296296295E-2</v>
      </c>
      <c r="CW58" s="15"/>
      <c r="CX58" s="13"/>
      <c r="CY58" s="12">
        <f>SUM(IF(CLASSIFICHE!$O$24=CZ58,TRUE,FALSE),CY57)</f>
        <v>0</v>
      </c>
      <c r="CZ58" s="31" t="str">
        <f>IFERROR(INDEX(generale!$A$5:$I$1002,CLASSIFICHE!$Z57,5),"")</f>
        <v>POLISPORTIVA MONTALTO</v>
      </c>
      <c r="DA58" s="13">
        <f>IFERROR(INDEX(generale!$A$5:$I$1002,CLASSIFICHE!$Z57,7),"")</f>
        <v>3.1608796296296295E-2</v>
      </c>
      <c r="DB58" s="15"/>
      <c r="DC58" s="13"/>
      <c r="DD58" s="12">
        <f>SUM(IF(CLASSIFICHE!$O$25=DE58,TRUE,FALSE),DD57)</f>
        <v>0</v>
      </c>
      <c r="DE58" s="31" t="str">
        <f>IFERROR(INDEX(generale!$A$5:$I$1002,CLASSIFICHE!$Z57,5),"")</f>
        <v>POLISPORTIVA MONTALTO</v>
      </c>
      <c r="DF58" s="13">
        <f>IFERROR(INDEX(generale!$A$5:$I$1002,CLASSIFICHE!$Z57,7),"")</f>
        <v>3.1608796296296295E-2</v>
      </c>
      <c r="DG58" s="15"/>
      <c r="DH58" s="13"/>
    </row>
    <row r="59" spans="3:112">
      <c r="C59" s="63">
        <f>SUM(IF(CLASSIFICHE!$O$4=D59,TRUE,FALSE),C58)</f>
        <v>4</v>
      </c>
      <c r="D59" s="31" t="str">
        <f>IFERROR(INDEX(generale!$A$5:$I$1002,CLASSIFICHE!$Z58,5),"")</f>
        <v>RUNNERS CANINO</v>
      </c>
      <c r="E59" s="13">
        <f>IFERROR(INDEX(generale!$A$5:$I$1002,CLASSIFICHE!$Z58,7),"")</f>
        <v>3.170138888888889E-2</v>
      </c>
      <c r="F59" s="68"/>
      <c r="G59" s="65"/>
      <c r="H59" s="12">
        <f>SUM(IF(CLASSIFICHE!$O$5=I59,TRUE,FALSE),H58)</f>
        <v>1</v>
      </c>
      <c r="I59" s="31" t="str">
        <f>IFERROR(INDEX(generale!$A$5:$I$1002,CLASSIFICHE!$Z58,5),"")</f>
        <v>RUNNERS CANINO</v>
      </c>
      <c r="J59" s="13">
        <f>IFERROR(INDEX(generale!$A$5:$I$1002,CLASSIFICHE!$Z58,7),"")</f>
        <v>3.170138888888889E-2</v>
      </c>
      <c r="K59" s="15"/>
      <c r="L59" s="12"/>
      <c r="M59" s="12">
        <f>SUM(IF(CLASSIFICHE!$O$6=N59,TRUE,FALSE),M58)</f>
        <v>3</v>
      </c>
      <c r="N59" s="31" t="str">
        <f>IFERROR(INDEX(generale!$A$5:$I$1002,CLASSIFICHE!$Z58,5),"")</f>
        <v>RUNNERS CANINO</v>
      </c>
      <c r="O59" s="13">
        <f>IFERROR(INDEX(generale!$A$5:$I$1002,CLASSIFICHE!$Z58,7),"")</f>
        <v>3.170138888888889E-2</v>
      </c>
      <c r="P59" s="14"/>
      <c r="Q59" s="13"/>
      <c r="R59" s="12">
        <f>SUM(IF(CLASSIFICHE!$O$7=S59,TRUE,FALSE),R58)</f>
        <v>5</v>
      </c>
      <c r="S59" s="31" t="str">
        <f>IFERROR(INDEX(generale!$A$5:$I$1002,CLASSIFICHE!$Z58,5),"")</f>
        <v>RUNNERS CANINO</v>
      </c>
      <c r="T59" s="13">
        <f>IFERROR(INDEX(generale!$A$5:$I$1002,CLASSIFICHE!$Z58,7),"")</f>
        <v>3.170138888888889E-2</v>
      </c>
      <c r="U59" s="14"/>
      <c r="V59" s="13"/>
      <c r="W59" s="12">
        <f>SUM(IF(CLASSIFICHE!$O$8=X59,TRUE,FALSE),W58)</f>
        <v>1</v>
      </c>
      <c r="X59" s="31" t="str">
        <f>IFERROR(INDEX(generale!$A$5:$I$1002,CLASSIFICHE!$Z58,5),"")</f>
        <v>RUNNERS CANINO</v>
      </c>
      <c r="Y59" s="13">
        <f>IFERROR(INDEX(generale!$A$5:$I$1002,CLASSIFICHE!$Z58,7),"")</f>
        <v>3.170138888888889E-2</v>
      </c>
      <c r="Z59" s="14"/>
      <c r="AA59" s="13"/>
      <c r="AB59" s="12">
        <f>SUM(IF(CLASSIFICHE!$O$9=AC59,TRUE,FALSE),AB58)</f>
        <v>2</v>
      </c>
      <c r="AC59" s="31" t="str">
        <f>IFERROR(INDEX(generale!$A$5:$I$1002,CLASSIFICHE!$Z58,5),"")</f>
        <v>RUNNERS CANINO</v>
      </c>
      <c r="AD59" s="13">
        <f>IFERROR(INDEX(generale!$A$5:$I$1002,CLASSIFICHE!$Z58,7),"")</f>
        <v>3.170138888888889E-2</v>
      </c>
      <c r="AE59" s="14"/>
      <c r="AF59" s="13"/>
      <c r="AG59" s="12">
        <f>SUM(IF(CLASSIFICHE!$O$10=AH59,TRUE,FALSE),AG58)</f>
        <v>4</v>
      </c>
      <c r="AH59" s="31" t="str">
        <f>IFERROR(INDEX(generale!$A$5:$I$1002,CLASSIFICHE!$Z58,5),"")</f>
        <v>RUNNERS CANINO</v>
      </c>
      <c r="AI59" s="13">
        <f>IFERROR(INDEX(generale!$A$5:$I$1002,CLASSIFICHE!$Z58,7),"")</f>
        <v>3.170138888888889E-2</v>
      </c>
      <c r="AJ59" s="14"/>
      <c r="AK59" s="13"/>
      <c r="AL59" s="12">
        <f>SUM(IF(CLASSIFICHE!$O$11=AM59,TRUE,FALSE),AL58)</f>
        <v>1</v>
      </c>
      <c r="AM59" s="31" t="str">
        <f>IFERROR(INDEX(generale!$A$5:$I$1002,CLASSIFICHE!$Z58,5),"")</f>
        <v>RUNNERS CANINO</v>
      </c>
      <c r="AN59" s="13">
        <f>IFERROR(INDEX(generale!$A$5:$I$1002,CLASSIFICHE!$Z58,7),"")</f>
        <v>3.170138888888889E-2</v>
      </c>
      <c r="AO59" s="14"/>
      <c r="AP59" s="13"/>
      <c r="AQ59" s="12">
        <f>SUM(IF(CLASSIFICHE!$O$12=AR59,TRUE,FALSE),AQ58)</f>
        <v>0</v>
      </c>
      <c r="AR59" s="31" t="str">
        <f>IFERROR(INDEX(generale!$A$5:$I$1002,CLASSIFICHE!$Z58,5),"")</f>
        <v>RUNNERS CANINO</v>
      </c>
      <c r="AS59" s="13">
        <f>IFERROR(INDEX(generale!$A$5:$I$1002,CLASSIFICHE!$Z58,7),"")</f>
        <v>3.170138888888889E-2</v>
      </c>
      <c r="AT59" s="14"/>
      <c r="AU59" s="13"/>
      <c r="AV59" s="12">
        <f>SUM(IF(CLASSIFICHE!$O$13=AW59,TRUE,FALSE),AV58)</f>
        <v>0</v>
      </c>
      <c r="AW59" s="31" t="str">
        <f>IFERROR(INDEX(generale!$A$5:$I$1002,CLASSIFICHE!$Z58,5),"")</f>
        <v>RUNNERS CANINO</v>
      </c>
      <c r="AX59" s="13">
        <f>IFERROR(INDEX(generale!$A$5:$I$1002,CLASSIFICHE!$Z58,7),"")</f>
        <v>3.170138888888889E-2</v>
      </c>
      <c r="AY59" s="14"/>
      <c r="AZ59" s="13"/>
      <c r="BA59" s="12">
        <f>SUM(IF(CLASSIFICHE!$O$14=BB59,TRUE,FALSE),BA58)</f>
        <v>0</v>
      </c>
      <c r="BB59" s="31" t="str">
        <f>IFERROR(INDEX(generale!$A$5:$I$1002,CLASSIFICHE!$Z58,5),"")</f>
        <v>RUNNERS CANINO</v>
      </c>
      <c r="BC59" s="13">
        <f>IFERROR(INDEX(generale!$A$5:$I$1002,CLASSIFICHE!$Z58,7),"")</f>
        <v>3.170138888888889E-2</v>
      </c>
      <c r="BD59" s="14"/>
      <c r="BE59" s="13"/>
      <c r="BF59" s="12">
        <f>SUM(IF(CLASSIFICHE!$O$15=BG59,TRUE,FALSE),BF58)</f>
        <v>0</v>
      </c>
      <c r="BG59" s="31" t="str">
        <f>IFERROR(INDEX(generale!$A$5:$I$1002,CLASSIFICHE!$Z58,5),"")</f>
        <v>RUNNERS CANINO</v>
      </c>
      <c r="BH59" s="13">
        <f>IFERROR(INDEX(generale!$A$5:$I$1002,CLASSIFICHE!$Z58,7),"")</f>
        <v>3.170138888888889E-2</v>
      </c>
      <c r="BI59" s="14"/>
      <c r="BJ59" s="13"/>
      <c r="BK59" s="12">
        <f>SUM(IF(CLASSIFICHE!$O$16=BL59,TRUE,FALSE),BK58)</f>
        <v>0</v>
      </c>
      <c r="BL59" s="31" t="str">
        <f>IFERROR(INDEX(generale!$A$5:$I$1002,CLASSIFICHE!$Z58,5),"")</f>
        <v>RUNNERS CANINO</v>
      </c>
      <c r="BM59" s="13">
        <f>IFERROR(INDEX(generale!$A$5:$I$1002,CLASSIFICHE!$Z58,7),"")</f>
        <v>3.170138888888889E-2</v>
      </c>
      <c r="BN59" s="14"/>
      <c r="BO59" s="13"/>
      <c r="BP59" s="12">
        <f>SUM(IF(CLASSIFICHE!$O$17=BQ59,TRUE,FALSE),BP58)</f>
        <v>0</v>
      </c>
      <c r="BQ59" s="31" t="str">
        <f>IFERROR(INDEX(generale!$A$5:$I$1002,CLASSIFICHE!$Z58,5),"")</f>
        <v>RUNNERS CANINO</v>
      </c>
      <c r="BR59" s="13">
        <f>IFERROR(INDEX(generale!$A$5:$I$1002,CLASSIFICHE!$Z58,7),"")</f>
        <v>3.170138888888889E-2</v>
      </c>
      <c r="BS59" s="15"/>
      <c r="BT59" s="12"/>
      <c r="BU59" s="12">
        <f>SUM(IF(CLASSIFICHE!$O$18=BV59,TRUE,FALSE),BU58)</f>
        <v>0</v>
      </c>
      <c r="BV59" s="31" t="str">
        <f>IFERROR(INDEX(generale!$A$5:$I$1002,CLASSIFICHE!$Z58,5),"")</f>
        <v>RUNNERS CANINO</v>
      </c>
      <c r="BW59" s="13">
        <f>IFERROR(INDEX(generale!$A$5:$I$1002,CLASSIFICHE!$Z58,7),"")</f>
        <v>3.170138888888889E-2</v>
      </c>
      <c r="BX59" s="15"/>
      <c r="BY59" s="12"/>
      <c r="BZ59" s="12">
        <f>SUM(IF(CLASSIFICHE!$O$19=CA59,TRUE,FALSE),BZ58)</f>
        <v>0</v>
      </c>
      <c r="CA59" s="31" t="str">
        <f>IFERROR(INDEX(generale!$A$5:$I$1002,CLASSIFICHE!$Z58,5),"")</f>
        <v>RUNNERS CANINO</v>
      </c>
      <c r="CB59" s="13">
        <f>IFERROR(INDEX(generale!$A$5:$I$1002,CLASSIFICHE!$Z58,7),"")</f>
        <v>3.170138888888889E-2</v>
      </c>
      <c r="CC59" s="15"/>
      <c r="CD59" s="13"/>
      <c r="CE59" s="12">
        <f>SUM(IF(CLASSIFICHE!$O$20=CF59,TRUE,FALSE),CE58)</f>
        <v>0</v>
      </c>
      <c r="CF59" s="31" t="str">
        <f>IFERROR(INDEX(generale!$A$5:$I$1002,CLASSIFICHE!$Z58,5),"")</f>
        <v>RUNNERS CANINO</v>
      </c>
      <c r="CG59" s="13">
        <f>IFERROR(INDEX(generale!$A$5:$I$1002,CLASSIFICHE!$Z58,7),"")</f>
        <v>3.170138888888889E-2</v>
      </c>
      <c r="CH59" s="15"/>
      <c r="CI59" s="13"/>
      <c r="CJ59" s="12">
        <f>SUM(IF(CLASSIFICHE!$O$21=CK59,TRUE,FALSE),CJ58)</f>
        <v>0</v>
      </c>
      <c r="CK59" s="31" t="str">
        <f>IFERROR(INDEX(generale!$A$5:$I$1002,CLASSIFICHE!$Z58,5),"")</f>
        <v>RUNNERS CANINO</v>
      </c>
      <c r="CL59" s="13">
        <f>IFERROR(INDEX(generale!$A$5:$I$1002,CLASSIFICHE!$Z58,7),"")</f>
        <v>3.170138888888889E-2</v>
      </c>
      <c r="CM59" s="15"/>
      <c r="CN59" s="13"/>
      <c r="CO59" s="12">
        <f>SUM(IF(CLASSIFICHE!$O$22=CP59,TRUE,FALSE),CO58)</f>
        <v>0</v>
      </c>
      <c r="CP59" s="31" t="str">
        <f>IFERROR(INDEX(generale!$A$5:$I$1002,CLASSIFICHE!$Z58,5),"")</f>
        <v>RUNNERS CANINO</v>
      </c>
      <c r="CQ59" s="13">
        <f>IFERROR(INDEX(generale!$A$5:$I$1002,CLASSIFICHE!$Z58,7),"")</f>
        <v>3.170138888888889E-2</v>
      </c>
      <c r="CR59" s="15"/>
      <c r="CS59" s="13"/>
      <c r="CT59" s="12">
        <f>SUM(IF(CLASSIFICHE!$O$23=CU59,TRUE,FALSE),CT58)</f>
        <v>0</v>
      </c>
      <c r="CU59" s="31" t="str">
        <f>IFERROR(INDEX(generale!$A$5:$I$1002,CLASSIFICHE!$Z58,5),"")</f>
        <v>RUNNERS CANINO</v>
      </c>
      <c r="CV59" s="13">
        <f>IFERROR(INDEX(generale!$A$5:$I$1002,CLASSIFICHE!$Z58,7),"")</f>
        <v>3.170138888888889E-2</v>
      </c>
      <c r="CW59" s="15"/>
      <c r="CX59" s="13"/>
      <c r="CY59" s="12">
        <f>SUM(IF(CLASSIFICHE!$O$24=CZ59,TRUE,FALSE),CY58)</f>
        <v>0</v>
      </c>
      <c r="CZ59" s="31" t="str">
        <f>IFERROR(INDEX(generale!$A$5:$I$1002,CLASSIFICHE!$Z58,5),"")</f>
        <v>RUNNERS CANINO</v>
      </c>
      <c r="DA59" s="13">
        <f>IFERROR(INDEX(generale!$A$5:$I$1002,CLASSIFICHE!$Z58,7),"")</f>
        <v>3.170138888888889E-2</v>
      </c>
      <c r="DB59" s="15"/>
      <c r="DC59" s="13"/>
      <c r="DD59" s="12">
        <f>SUM(IF(CLASSIFICHE!$O$25=DE59,TRUE,FALSE),DD58)</f>
        <v>0</v>
      </c>
      <c r="DE59" s="31" t="str">
        <f>IFERROR(INDEX(generale!$A$5:$I$1002,CLASSIFICHE!$Z58,5),"")</f>
        <v>RUNNERS CANINO</v>
      </c>
      <c r="DF59" s="13">
        <f>IFERROR(INDEX(generale!$A$5:$I$1002,CLASSIFICHE!$Z58,7),"")</f>
        <v>3.170138888888889E-2</v>
      </c>
      <c r="DG59" s="15"/>
      <c r="DH59" s="13"/>
    </row>
    <row r="60" spans="3:112">
      <c r="C60" s="63">
        <f>SUM(IF(CLASSIFICHE!$O$4=D60,TRUE,FALSE),C59)</f>
        <v>4</v>
      </c>
      <c r="D60" s="31" t="str">
        <f>IFERROR(INDEX(generale!$A$5:$I$1002,CLASSIFICHE!$Z59,5),"")</f>
        <v>ATLETICA SANTA MARINELLA</v>
      </c>
      <c r="E60" s="13">
        <f>IFERROR(INDEX(generale!$A$5:$I$1002,CLASSIFICHE!$Z59,7),"")</f>
        <v>3.1817129629629633E-2</v>
      </c>
      <c r="F60" s="68"/>
      <c r="G60" s="65"/>
      <c r="H60" s="12">
        <f>SUM(IF(CLASSIFICHE!$O$5=I60,TRUE,FALSE),H59)</f>
        <v>1</v>
      </c>
      <c r="I60" s="31" t="str">
        <f>IFERROR(INDEX(generale!$A$5:$I$1002,CLASSIFICHE!$Z59,5),"")</f>
        <v>ATLETICA SANTA MARINELLA</v>
      </c>
      <c r="J60" s="13">
        <f>IFERROR(INDEX(generale!$A$5:$I$1002,CLASSIFICHE!$Z59,7),"")</f>
        <v>3.1817129629629633E-2</v>
      </c>
      <c r="K60" s="15"/>
      <c r="L60" s="12"/>
      <c r="M60" s="12">
        <f>SUM(IF(CLASSIFICHE!$O$6=N60,TRUE,FALSE),M59)</f>
        <v>3</v>
      </c>
      <c r="N60" s="31" t="str">
        <f>IFERROR(INDEX(generale!$A$5:$I$1002,CLASSIFICHE!$Z59,5),"")</f>
        <v>ATLETICA SANTA MARINELLA</v>
      </c>
      <c r="O60" s="13">
        <f>IFERROR(INDEX(generale!$A$5:$I$1002,CLASSIFICHE!$Z59,7),"")</f>
        <v>3.1817129629629633E-2</v>
      </c>
      <c r="P60" s="14"/>
      <c r="Q60" s="13"/>
      <c r="R60" s="12">
        <f>SUM(IF(CLASSIFICHE!$O$7=S60,TRUE,FALSE),R59)</f>
        <v>5</v>
      </c>
      <c r="S60" s="31" t="str">
        <f>IFERROR(INDEX(generale!$A$5:$I$1002,CLASSIFICHE!$Z59,5),"")</f>
        <v>ATLETICA SANTA MARINELLA</v>
      </c>
      <c r="T60" s="13">
        <f>IFERROR(INDEX(generale!$A$5:$I$1002,CLASSIFICHE!$Z59,7),"")</f>
        <v>3.1817129629629633E-2</v>
      </c>
      <c r="U60" s="14"/>
      <c r="V60" s="13"/>
      <c r="W60" s="12">
        <f>SUM(IF(CLASSIFICHE!$O$8=X60,TRUE,FALSE),W59)</f>
        <v>1</v>
      </c>
      <c r="X60" s="31" t="str">
        <f>IFERROR(INDEX(generale!$A$5:$I$1002,CLASSIFICHE!$Z59,5),"")</f>
        <v>ATLETICA SANTA MARINELLA</v>
      </c>
      <c r="Y60" s="13">
        <f>IFERROR(INDEX(generale!$A$5:$I$1002,CLASSIFICHE!$Z59,7),"")</f>
        <v>3.1817129629629633E-2</v>
      </c>
      <c r="Z60" s="14"/>
      <c r="AA60" s="13"/>
      <c r="AB60" s="12">
        <f>SUM(IF(CLASSIFICHE!$O$9=AC60,TRUE,FALSE),AB59)</f>
        <v>2</v>
      </c>
      <c r="AC60" s="31" t="str">
        <f>IFERROR(INDEX(generale!$A$5:$I$1002,CLASSIFICHE!$Z59,5),"")</f>
        <v>ATLETICA SANTA MARINELLA</v>
      </c>
      <c r="AD60" s="13">
        <f>IFERROR(INDEX(generale!$A$5:$I$1002,CLASSIFICHE!$Z59,7),"")</f>
        <v>3.1817129629629633E-2</v>
      </c>
      <c r="AE60" s="14"/>
      <c r="AF60" s="13"/>
      <c r="AG60" s="12">
        <f>SUM(IF(CLASSIFICHE!$O$10=AH60,TRUE,FALSE),AG59)</f>
        <v>4</v>
      </c>
      <c r="AH60" s="31" t="str">
        <f>IFERROR(INDEX(generale!$A$5:$I$1002,CLASSIFICHE!$Z59,5),"")</f>
        <v>ATLETICA SANTA MARINELLA</v>
      </c>
      <c r="AI60" s="13">
        <f>IFERROR(INDEX(generale!$A$5:$I$1002,CLASSIFICHE!$Z59,7),"")</f>
        <v>3.1817129629629633E-2</v>
      </c>
      <c r="AJ60" s="14"/>
      <c r="AK60" s="13"/>
      <c r="AL60" s="12">
        <f>SUM(IF(CLASSIFICHE!$O$11=AM60,TRUE,FALSE),AL59)</f>
        <v>1</v>
      </c>
      <c r="AM60" s="31" t="str">
        <f>IFERROR(INDEX(generale!$A$5:$I$1002,CLASSIFICHE!$Z59,5),"")</f>
        <v>ATLETICA SANTA MARINELLA</v>
      </c>
      <c r="AN60" s="13">
        <f>IFERROR(INDEX(generale!$A$5:$I$1002,CLASSIFICHE!$Z59,7),"")</f>
        <v>3.1817129629629633E-2</v>
      </c>
      <c r="AO60" s="14"/>
      <c r="AP60" s="13"/>
      <c r="AQ60" s="12">
        <f>SUM(IF(CLASSIFICHE!$O$12=AR60,TRUE,FALSE),AQ59)</f>
        <v>0</v>
      </c>
      <c r="AR60" s="31" t="str">
        <f>IFERROR(INDEX(generale!$A$5:$I$1002,CLASSIFICHE!$Z59,5),"")</f>
        <v>ATLETICA SANTA MARINELLA</v>
      </c>
      <c r="AS60" s="13">
        <f>IFERROR(INDEX(generale!$A$5:$I$1002,CLASSIFICHE!$Z59,7),"")</f>
        <v>3.1817129629629633E-2</v>
      </c>
      <c r="AT60" s="14"/>
      <c r="AU60" s="13"/>
      <c r="AV60" s="12">
        <f>SUM(IF(CLASSIFICHE!$O$13=AW60,TRUE,FALSE),AV59)</f>
        <v>0</v>
      </c>
      <c r="AW60" s="31" t="str">
        <f>IFERROR(INDEX(generale!$A$5:$I$1002,CLASSIFICHE!$Z59,5),"")</f>
        <v>ATLETICA SANTA MARINELLA</v>
      </c>
      <c r="AX60" s="13">
        <f>IFERROR(INDEX(generale!$A$5:$I$1002,CLASSIFICHE!$Z59,7),"")</f>
        <v>3.1817129629629633E-2</v>
      </c>
      <c r="AY60" s="14"/>
      <c r="AZ60" s="13"/>
      <c r="BA60" s="12">
        <f>SUM(IF(CLASSIFICHE!$O$14=BB60,TRUE,FALSE),BA59)</f>
        <v>0</v>
      </c>
      <c r="BB60" s="31" t="str">
        <f>IFERROR(INDEX(generale!$A$5:$I$1002,CLASSIFICHE!$Z59,5),"")</f>
        <v>ATLETICA SANTA MARINELLA</v>
      </c>
      <c r="BC60" s="13">
        <f>IFERROR(INDEX(generale!$A$5:$I$1002,CLASSIFICHE!$Z59,7),"")</f>
        <v>3.1817129629629633E-2</v>
      </c>
      <c r="BD60" s="14"/>
      <c r="BE60" s="13"/>
      <c r="BF60" s="12">
        <f>SUM(IF(CLASSIFICHE!$O$15=BG60,TRUE,FALSE),BF59)</f>
        <v>0</v>
      </c>
      <c r="BG60" s="31" t="str">
        <f>IFERROR(INDEX(generale!$A$5:$I$1002,CLASSIFICHE!$Z59,5),"")</f>
        <v>ATLETICA SANTA MARINELLA</v>
      </c>
      <c r="BH60" s="13">
        <f>IFERROR(INDEX(generale!$A$5:$I$1002,CLASSIFICHE!$Z59,7),"")</f>
        <v>3.1817129629629633E-2</v>
      </c>
      <c r="BI60" s="14"/>
      <c r="BJ60" s="13"/>
      <c r="BK60" s="12">
        <f>SUM(IF(CLASSIFICHE!$O$16=BL60,TRUE,FALSE),BK59)</f>
        <v>0</v>
      </c>
      <c r="BL60" s="31" t="str">
        <f>IFERROR(INDEX(generale!$A$5:$I$1002,CLASSIFICHE!$Z59,5),"")</f>
        <v>ATLETICA SANTA MARINELLA</v>
      </c>
      <c r="BM60" s="13">
        <f>IFERROR(INDEX(generale!$A$5:$I$1002,CLASSIFICHE!$Z59,7),"")</f>
        <v>3.1817129629629633E-2</v>
      </c>
      <c r="BN60" s="14"/>
      <c r="BO60" s="13"/>
      <c r="BP60" s="12">
        <f>SUM(IF(CLASSIFICHE!$O$17=BQ60,TRUE,FALSE),BP59)</f>
        <v>0</v>
      </c>
      <c r="BQ60" s="31" t="str">
        <f>IFERROR(INDEX(generale!$A$5:$I$1002,CLASSIFICHE!$Z59,5),"")</f>
        <v>ATLETICA SANTA MARINELLA</v>
      </c>
      <c r="BR60" s="13">
        <f>IFERROR(INDEX(generale!$A$5:$I$1002,CLASSIFICHE!$Z59,7),"")</f>
        <v>3.1817129629629633E-2</v>
      </c>
      <c r="BS60" s="15"/>
      <c r="BT60" s="12"/>
      <c r="BU60" s="12">
        <f>SUM(IF(CLASSIFICHE!$O$18=BV60,TRUE,FALSE),BU59)</f>
        <v>0</v>
      </c>
      <c r="BV60" s="31" t="str">
        <f>IFERROR(INDEX(generale!$A$5:$I$1002,CLASSIFICHE!$Z59,5),"")</f>
        <v>ATLETICA SANTA MARINELLA</v>
      </c>
      <c r="BW60" s="13">
        <f>IFERROR(INDEX(generale!$A$5:$I$1002,CLASSIFICHE!$Z59,7),"")</f>
        <v>3.1817129629629633E-2</v>
      </c>
      <c r="BX60" s="15"/>
      <c r="BY60" s="12"/>
      <c r="BZ60" s="12">
        <f>SUM(IF(CLASSIFICHE!$O$19=CA60,TRUE,FALSE),BZ59)</f>
        <v>0</v>
      </c>
      <c r="CA60" s="31" t="str">
        <f>IFERROR(INDEX(generale!$A$5:$I$1002,CLASSIFICHE!$Z59,5),"")</f>
        <v>ATLETICA SANTA MARINELLA</v>
      </c>
      <c r="CB60" s="13">
        <f>IFERROR(INDEX(generale!$A$5:$I$1002,CLASSIFICHE!$Z59,7),"")</f>
        <v>3.1817129629629633E-2</v>
      </c>
      <c r="CC60" s="15"/>
      <c r="CD60" s="13"/>
      <c r="CE60" s="12">
        <f>SUM(IF(CLASSIFICHE!$O$20=CF60,TRUE,FALSE),CE59)</f>
        <v>0</v>
      </c>
      <c r="CF60" s="31" t="str">
        <f>IFERROR(INDEX(generale!$A$5:$I$1002,CLASSIFICHE!$Z59,5),"")</f>
        <v>ATLETICA SANTA MARINELLA</v>
      </c>
      <c r="CG60" s="13">
        <f>IFERROR(INDEX(generale!$A$5:$I$1002,CLASSIFICHE!$Z59,7),"")</f>
        <v>3.1817129629629633E-2</v>
      </c>
      <c r="CH60" s="15"/>
      <c r="CI60" s="13"/>
      <c r="CJ60" s="12">
        <f>SUM(IF(CLASSIFICHE!$O$21=CK60,TRUE,FALSE),CJ59)</f>
        <v>0</v>
      </c>
      <c r="CK60" s="31" t="str">
        <f>IFERROR(INDEX(generale!$A$5:$I$1002,CLASSIFICHE!$Z59,5),"")</f>
        <v>ATLETICA SANTA MARINELLA</v>
      </c>
      <c r="CL60" s="13">
        <f>IFERROR(INDEX(generale!$A$5:$I$1002,CLASSIFICHE!$Z59,7),"")</f>
        <v>3.1817129629629633E-2</v>
      </c>
      <c r="CM60" s="15"/>
      <c r="CN60" s="13"/>
      <c r="CO60" s="12">
        <f>SUM(IF(CLASSIFICHE!$O$22=CP60,TRUE,FALSE),CO59)</f>
        <v>0</v>
      </c>
      <c r="CP60" s="31" t="str">
        <f>IFERROR(INDEX(generale!$A$5:$I$1002,CLASSIFICHE!$Z59,5),"")</f>
        <v>ATLETICA SANTA MARINELLA</v>
      </c>
      <c r="CQ60" s="13">
        <f>IFERROR(INDEX(generale!$A$5:$I$1002,CLASSIFICHE!$Z59,7),"")</f>
        <v>3.1817129629629633E-2</v>
      </c>
      <c r="CR60" s="15"/>
      <c r="CS60" s="13"/>
      <c r="CT60" s="12">
        <f>SUM(IF(CLASSIFICHE!$O$23=CU60,TRUE,FALSE),CT59)</f>
        <v>0</v>
      </c>
      <c r="CU60" s="31" t="str">
        <f>IFERROR(INDEX(generale!$A$5:$I$1002,CLASSIFICHE!$Z59,5),"")</f>
        <v>ATLETICA SANTA MARINELLA</v>
      </c>
      <c r="CV60" s="13">
        <f>IFERROR(INDEX(generale!$A$5:$I$1002,CLASSIFICHE!$Z59,7),"")</f>
        <v>3.1817129629629633E-2</v>
      </c>
      <c r="CW60" s="15"/>
      <c r="CX60" s="13"/>
      <c r="CY60" s="12">
        <f>SUM(IF(CLASSIFICHE!$O$24=CZ60,TRUE,FALSE),CY59)</f>
        <v>0</v>
      </c>
      <c r="CZ60" s="31" t="str">
        <f>IFERROR(INDEX(generale!$A$5:$I$1002,CLASSIFICHE!$Z59,5),"")</f>
        <v>ATLETICA SANTA MARINELLA</v>
      </c>
      <c r="DA60" s="13">
        <f>IFERROR(INDEX(generale!$A$5:$I$1002,CLASSIFICHE!$Z59,7),"")</f>
        <v>3.1817129629629633E-2</v>
      </c>
      <c r="DB60" s="15"/>
      <c r="DC60" s="13"/>
      <c r="DD60" s="12">
        <f>SUM(IF(CLASSIFICHE!$O$25=DE60,TRUE,FALSE),DD59)</f>
        <v>0</v>
      </c>
      <c r="DE60" s="31" t="str">
        <f>IFERROR(INDEX(generale!$A$5:$I$1002,CLASSIFICHE!$Z59,5),"")</f>
        <v>ATLETICA SANTA MARINELLA</v>
      </c>
      <c r="DF60" s="13">
        <f>IFERROR(INDEX(generale!$A$5:$I$1002,CLASSIFICHE!$Z59,7),"")</f>
        <v>3.1817129629629633E-2</v>
      </c>
      <c r="DG60" s="15"/>
      <c r="DH60" s="13"/>
    </row>
    <row r="61" spans="3:112">
      <c r="C61" s="63">
        <f>SUM(IF(CLASSIFICHE!$O$4=D61,TRUE,FALSE),C60)</f>
        <v>4</v>
      </c>
      <c r="D61" s="31" t="str">
        <f>IFERROR(INDEX(generale!$A$5:$I$1002,CLASSIFICHE!$Z60,5),"")</f>
        <v>ATL. NEPI</v>
      </c>
      <c r="E61" s="13">
        <f>IFERROR(INDEX(generale!$A$5:$I$1002,CLASSIFICHE!$Z60,7),"")</f>
        <v>3.1863425925925927E-2</v>
      </c>
      <c r="F61" s="68"/>
      <c r="G61" s="65"/>
      <c r="H61" s="12">
        <f>SUM(IF(CLASSIFICHE!$O$5=I61,TRUE,FALSE),H60)</f>
        <v>1</v>
      </c>
      <c r="I61" s="31" t="str">
        <f>IFERROR(INDEX(generale!$A$5:$I$1002,CLASSIFICHE!$Z60,5),"")</f>
        <v>ATL. NEPI</v>
      </c>
      <c r="J61" s="13">
        <f>IFERROR(INDEX(generale!$A$5:$I$1002,CLASSIFICHE!$Z60,7),"")</f>
        <v>3.1863425925925927E-2</v>
      </c>
      <c r="K61" s="15"/>
      <c r="L61" s="12"/>
      <c r="M61" s="12">
        <f>SUM(IF(CLASSIFICHE!$O$6=N61,TRUE,FALSE),M60)</f>
        <v>3</v>
      </c>
      <c r="N61" s="31" t="str">
        <f>IFERROR(INDEX(generale!$A$5:$I$1002,CLASSIFICHE!$Z60,5),"")</f>
        <v>ATL. NEPI</v>
      </c>
      <c r="O61" s="13">
        <f>IFERROR(INDEX(generale!$A$5:$I$1002,CLASSIFICHE!$Z60,7),"")</f>
        <v>3.1863425925925927E-2</v>
      </c>
      <c r="P61" s="14"/>
      <c r="Q61" s="13"/>
      <c r="R61" s="12">
        <f>SUM(IF(CLASSIFICHE!$O$7=S61,TRUE,FALSE),R60)</f>
        <v>5</v>
      </c>
      <c r="S61" s="31" t="str">
        <f>IFERROR(INDEX(generale!$A$5:$I$1002,CLASSIFICHE!$Z60,5),"")</f>
        <v>ATL. NEPI</v>
      </c>
      <c r="T61" s="13">
        <f>IFERROR(INDEX(generale!$A$5:$I$1002,CLASSIFICHE!$Z60,7),"")</f>
        <v>3.1863425925925927E-2</v>
      </c>
      <c r="U61" s="14"/>
      <c r="V61" s="13"/>
      <c r="W61" s="12">
        <f>SUM(IF(CLASSIFICHE!$O$8=X61,TRUE,FALSE),W60)</f>
        <v>1</v>
      </c>
      <c r="X61" s="31" t="str">
        <f>IFERROR(INDEX(generale!$A$5:$I$1002,CLASSIFICHE!$Z60,5),"")</f>
        <v>ATL. NEPI</v>
      </c>
      <c r="Y61" s="13">
        <f>IFERROR(INDEX(generale!$A$5:$I$1002,CLASSIFICHE!$Z60,7),"")</f>
        <v>3.1863425925925927E-2</v>
      </c>
      <c r="Z61" s="14"/>
      <c r="AA61" s="13"/>
      <c r="AB61" s="12">
        <f>SUM(IF(CLASSIFICHE!$O$9=AC61,TRUE,FALSE),AB60)</f>
        <v>2</v>
      </c>
      <c r="AC61" s="31" t="str">
        <f>IFERROR(INDEX(generale!$A$5:$I$1002,CLASSIFICHE!$Z60,5),"")</f>
        <v>ATL. NEPI</v>
      </c>
      <c r="AD61" s="13">
        <f>IFERROR(INDEX(generale!$A$5:$I$1002,CLASSIFICHE!$Z60,7),"")</f>
        <v>3.1863425925925927E-2</v>
      </c>
      <c r="AE61" s="14"/>
      <c r="AF61" s="13"/>
      <c r="AG61" s="12">
        <f>SUM(IF(CLASSIFICHE!$O$10=AH61,TRUE,FALSE),AG60)</f>
        <v>4</v>
      </c>
      <c r="AH61" s="31" t="str">
        <f>IFERROR(INDEX(generale!$A$5:$I$1002,CLASSIFICHE!$Z60,5),"")</f>
        <v>ATL. NEPI</v>
      </c>
      <c r="AI61" s="13">
        <f>IFERROR(INDEX(generale!$A$5:$I$1002,CLASSIFICHE!$Z60,7),"")</f>
        <v>3.1863425925925927E-2</v>
      </c>
      <c r="AJ61" s="14"/>
      <c r="AK61" s="13"/>
      <c r="AL61" s="12">
        <f>SUM(IF(CLASSIFICHE!$O$11=AM61,TRUE,FALSE),AL60)</f>
        <v>1</v>
      </c>
      <c r="AM61" s="31" t="str">
        <f>IFERROR(INDEX(generale!$A$5:$I$1002,CLASSIFICHE!$Z60,5),"")</f>
        <v>ATL. NEPI</v>
      </c>
      <c r="AN61" s="13">
        <f>IFERROR(INDEX(generale!$A$5:$I$1002,CLASSIFICHE!$Z60,7),"")</f>
        <v>3.1863425925925927E-2</v>
      </c>
      <c r="AO61" s="14"/>
      <c r="AP61" s="13"/>
      <c r="AQ61" s="12">
        <f>SUM(IF(CLASSIFICHE!$O$12=AR61,TRUE,FALSE),AQ60)</f>
        <v>0</v>
      </c>
      <c r="AR61" s="31" t="str">
        <f>IFERROR(INDEX(generale!$A$5:$I$1002,CLASSIFICHE!$Z60,5),"")</f>
        <v>ATL. NEPI</v>
      </c>
      <c r="AS61" s="13">
        <f>IFERROR(INDEX(generale!$A$5:$I$1002,CLASSIFICHE!$Z60,7),"")</f>
        <v>3.1863425925925927E-2</v>
      </c>
      <c r="AT61" s="14"/>
      <c r="AU61" s="13"/>
      <c r="AV61" s="12">
        <f>SUM(IF(CLASSIFICHE!$O$13=AW61,TRUE,FALSE),AV60)</f>
        <v>0</v>
      </c>
      <c r="AW61" s="31" t="str">
        <f>IFERROR(INDEX(generale!$A$5:$I$1002,CLASSIFICHE!$Z60,5),"")</f>
        <v>ATL. NEPI</v>
      </c>
      <c r="AX61" s="13">
        <f>IFERROR(INDEX(generale!$A$5:$I$1002,CLASSIFICHE!$Z60,7),"")</f>
        <v>3.1863425925925927E-2</v>
      </c>
      <c r="AY61" s="14"/>
      <c r="AZ61" s="13"/>
      <c r="BA61" s="12">
        <f>SUM(IF(CLASSIFICHE!$O$14=BB61,TRUE,FALSE),BA60)</f>
        <v>0</v>
      </c>
      <c r="BB61" s="31" t="str">
        <f>IFERROR(INDEX(generale!$A$5:$I$1002,CLASSIFICHE!$Z60,5),"")</f>
        <v>ATL. NEPI</v>
      </c>
      <c r="BC61" s="13">
        <f>IFERROR(INDEX(generale!$A$5:$I$1002,CLASSIFICHE!$Z60,7),"")</f>
        <v>3.1863425925925927E-2</v>
      </c>
      <c r="BD61" s="14"/>
      <c r="BE61" s="13"/>
      <c r="BF61" s="12">
        <f>SUM(IF(CLASSIFICHE!$O$15=BG61,TRUE,FALSE),BF60)</f>
        <v>0</v>
      </c>
      <c r="BG61" s="31" t="str">
        <f>IFERROR(INDEX(generale!$A$5:$I$1002,CLASSIFICHE!$Z60,5),"")</f>
        <v>ATL. NEPI</v>
      </c>
      <c r="BH61" s="13">
        <f>IFERROR(INDEX(generale!$A$5:$I$1002,CLASSIFICHE!$Z60,7),"")</f>
        <v>3.1863425925925927E-2</v>
      </c>
      <c r="BI61" s="14"/>
      <c r="BJ61" s="13"/>
      <c r="BK61" s="12">
        <f>SUM(IF(CLASSIFICHE!$O$16=BL61,TRUE,FALSE),BK60)</f>
        <v>0</v>
      </c>
      <c r="BL61" s="31" t="str">
        <f>IFERROR(INDEX(generale!$A$5:$I$1002,CLASSIFICHE!$Z60,5),"")</f>
        <v>ATL. NEPI</v>
      </c>
      <c r="BM61" s="13">
        <f>IFERROR(INDEX(generale!$A$5:$I$1002,CLASSIFICHE!$Z60,7),"")</f>
        <v>3.1863425925925927E-2</v>
      </c>
      <c r="BN61" s="14"/>
      <c r="BO61" s="13"/>
      <c r="BP61" s="12">
        <f>SUM(IF(CLASSIFICHE!$O$17=BQ61,TRUE,FALSE),BP60)</f>
        <v>0</v>
      </c>
      <c r="BQ61" s="31" t="str">
        <f>IFERROR(INDEX(generale!$A$5:$I$1002,CLASSIFICHE!$Z60,5),"")</f>
        <v>ATL. NEPI</v>
      </c>
      <c r="BR61" s="13">
        <f>IFERROR(INDEX(generale!$A$5:$I$1002,CLASSIFICHE!$Z60,7),"")</f>
        <v>3.1863425925925927E-2</v>
      </c>
      <c r="BS61" s="15"/>
      <c r="BT61" s="12"/>
      <c r="BU61" s="12">
        <f>SUM(IF(CLASSIFICHE!$O$18=BV61,TRUE,FALSE),BU60)</f>
        <v>0</v>
      </c>
      <c r="BV61" s="31" t="str">
        <f>IFERROR(INDEX(generale!$A$5:$I$1002,CLASSIFICHE!$Z60,5),"")</f>
        <v>ATL. NEPI</v>
      </c>
      <c r="BW61" s="13">
        <f>IFERROR(INDEX(generale!$A$5:$I$1002,CLASSIFICHE!$Z60,7),"")</f>
        <v>3.1863425925925927E-2</v>
      </c>
      <c r="BX61" s="15"/>
      <c r="BY61" s="12"/>
      <c r="BZ61" s="12">
        <f>SUM(IF(CLASSIFICHE!$O$19=CA61,TRUE,FALSE),BZ60)</f>
        <v>0</v>
      </c>
      <c r="CA61" s="31" t="str">
        <f>IFERROR(INDEX(generale!$A$5:$I$1002,CLASSIFICHE!$Z60,5),"")</f>
        <v>ATL. NEPI</v>
      </c>
      <c r="CB61" s="13">
        <f>IFERROR(INDEX(generale!$A$5:$I$1002,CLASSIFICHE!$Z60,7),"")</f>
        <v>3.1863425925925927E-2</v>
      </c>
      <c r="CC61" s="15"/>
      <c r="CD61" s="13"/>
      <c r="CE61" s="12">
        <f>SUM(IF(CLASSIFICHE!$O$20=CF61,TRUE,FALSE),CE60)</f>
        <v>0</v>
      </c>
      <c r="CF61" s="31" t="str">
        <f>IFERROR(INDEX(generale!$A$5:$I$1002,CLASSIFICHE!$Z60,5),"")</f>
        <v>ATL. NEPI</v>
      </c>
      <c r="CG61" s="13">
        <f>IFERROR(INDEX(generale!$A$5:$I$1002,CLASSIFICHE!$Z60,7),"")</f>
        <v>3.1863425925925927E-2</v>
      </c>
      <c r="CH61" s="15"/>
      <c r="CI61" s="13"/>
      <c r="CJ61" s="12">
        <f>SUM(IF(CLASSIFICHE!$O$21=CK61,TRUE,FALSE),CJ60)</f>
        <v>0</v>
      </c>
      <c r="CK61" s="31" t="str">
        <f>IFERROR(INDEX(generale!$A$5:$I$1002,CLASSIFICHE!$Z60,5),"")</f>
        <v>ATL. NEPI</v>
      </c>
      <c r="CL61" s="13">
        <f>IFERROR(INDEX(generale!$A$5:$I$1002,CLASSIFICHE!$Z60,7),"")</f>
        <v>3.1863425925925927E-2</v>
      </c>
      <c r="CM61" s="15"/>
      <c r="CN61" s="13"/>
      <c r="CO61" s="12">
        <f>SUM(IF(CLASSIFICHE!$O$22=CP61,TRUE,FALSE),CO60)</f>
        <v>0</v>
      </c>
      <c r="CP61" s="31" t="str">
        <f>IFERROR(INDEX(generale!$A$5:$I$1002,CLASSIFICHE!$Z60,5),"")</f>
        <v>ATL. NEPI</v>
      </c>
      <c r="CQ61" s="13">
        <f>IFERROR(INDEX(generale!$A$5:$I$1002,CLASSIFICHE!$Z60,7),"")</f>
        <v>3.1863425925925927E-2</v>
      </c>
      <c r="CR61" s="15"/>
      <c r="CS61" s="13"/>
      <c r="CT61" s="12">
        <f>SUM(IF(CLASSIFICHE!$O$23=CU61,TRUE,FALSE),CT60)</f>
        <v>0</v>
      </c>
      <c r="CU61" s="31" t="str">
        <f>IFERROR(INDEX(generale!$A$5:$I$1002,CLASSIFICHE!$Z60,5),"")</f>
        <v>ATL. NEPI</v>
      </c>
      <c r="CV61" s="13">
        <f>IFERROR(INDEX(generale!$A$5:$I$1002,CLASSIFICHE!$Z60,7),"")</f>
        <v>3.1863425925925927E-2</v>
      </c>
      <c r="CW61" s="15"/>
      <c r="CX61" s="13"/>
      <c r="CY61" s="12">
        <f>SUM(IF(CLASSIFICHE!$O$24=CZ61,TRUE,FALSE),CY60)</f>
        <v>0</v>
      </c>
      <c r="CZ61" s="31" t="str">
        <f>IFERROR(INDEX(generale!$A$5:$I$1002,CLASSIFICHE!$Z60,5),"")</f>
        <v>ATL. NEPI</v>
      </c>
      <c r="DA61" s="13">
        <f>IFERROR(INDEX(generale!$A$5:$I$1002,CLASSIFICHE!$Z60,7),"")</f>
        <v>3.1863425925925927E-2</v>
      </c>
      <c r="DB61" s="15"/>
      <c r="DC61" s="13"/>
      <c r="DD61" s="12">
        <f>SUM(IF(CLASSIFICHE!$O$25=DE61,TRUE,FALSE),DD60)</f>
        <v>0</v>
      </c>
      <c r="DE61" s="31" t="str">
        <f>IFERROR(INDEX(generale!$A$5:$I$1002,CLASSIFICHE!$Z60,5),"")</f>
        <v>ATL. NEPI</v>
      </c>
      <c r="DF61" s="13">
        <f>IFERROR(INDEX(generale!$A$5:$I$1002,CLASSIFICHE!$Z60,7),"")</f>
        <v>3.1863425925925927E-2</v>
      </c>
      <c r="DG61" s="15"/>
      <c r="DH61" s="13"/>
    </row>
    <row r="62" spans="3:112">
      <c r="C62" s="63">
        <f>SUM(IF(CLASSIFICHE!$O$4=D62,TRUE,FALSE),C61)</f>
        <v>4</v>
      </c>
      <c r="D62" s="31" t="str">
        <f>IFERROR(INDEX(generale!$A$5:$I$1002,CLASSIFICHE!$Z61,5),"")</f>
        <v>ATHLETIC LAB AMELIA</v>
      </c>
      <c r="E62" s="13">
        <f>IFERROR(INDEX(generale!$A$5:$I$1002,CLASSIFICHE!$Z61,7),"")</f>
        <v>3.1886574074074074E-2</v>
      </c>
      <c r="F62" s="68"/>
      <c r="G62" s="65"/>
      <c r="H62" s="12">
        <f>SUM(IF(CLASSIFICHE!$O$5=I62,TRUE,FALSE),H61)</f>
        <v>1</v>
      </c>
      <c r="I62" s="31" t="str">
        <f>IFERROR(INDEX(generale!$A$5:$I$1002,CLASSIFICHE!$Z61,5),"")</f>
        <v>ATHLETIC LAB AMELIA</v>
      </c>
      <c r="J62" s="13">
        <f>IFERROR(INDEX(generale!$A$5:$I$1002,CLASSIFICHE!$Z61,7),"")</f>
        <v>3.1886574074074074E-2</v>
      </c>
      <c r="K62" s="15"/>
      <c r="L62" s="12"/>
      <c r="M62" s="12">
        <f>SUM(IF(CLASSIFICHE!$O$6=N62,TRUE,FALSE),M61)</f>
        <v>3</v>
      </c>
      <c r="N62" s="31" t="str">
        <f>IFERROR(INDEX(generale!$A$5:$I$1002,CLASSIFICHE!$Z61,5),"")</f>
        <v>ATHLETIC LAB AMELIA</v>
      </c>
      <c r="O62" s="13">
        <f>IFERROR(INDEX(generale!$A$5:$I$1002,CLASSIFICHE!$Z61,7),"")</f>
        <v>3.1886574074074074E-2</v>
      </c>
      <c r="P62" s="14"/>
      <c r="Q62" s="13"/>
      <c r="R62" s="12">
        <f>SUM(IF(CLASSIFICHE!$O$7=S62,TRUE,FALSE),R61)</f>
        <v>5</v>
      </c>
      <c r="S62" s="31" t="str">
        <f>IFERROR(INDEX(generale!$A$5:$I$1002,CLASSIFICHE!$Z61,5),"")</f>
        <v>ATHLETIC LAB AMELIA</v>
      </c>
      <c r="T62" s="13">
        <f>IFERROR(INDEX(generale!$A$5:$I$1002,CLASSIFICHE!$Z61,7),"")</f>
        <v>3.1886574074074074E-2</v>
      </c>
      <c r="U62" s="14"/>
      <c r="V62" s="13"/>
      <c r="W62" s="12">
        <f>SUM(IF(CLASSIFICHE!$O$8=X62,TRUE,FALSE),W61)</f>
        <v>1</v>
      </c>
      <c r="X62" s="31" t="str">
        <f>IFERROR(INDEX(generale!$A$5:$I$1002,CLASSIFICHE!$Z61,5),"")</f>
        <v>ATHLETIC LAB AMELIA</v>
      </c>
      <c r="Y62" s="13">
        <f>IFERROR(INDEX(generale!$A$5:$I$1002,CLASSIFICHE!$Z61,7),"")</f>
        <v>3.1886574074074074E-2</v>
      </c>
      <c r="Z62" s="14"/>
      <c r="AA62" s="13"/>
      <c r="AB62" s="12">
        <f>SUM(IF(CLASSIFICHE!$O$9=AC62,TRUE,FALSE),AB61)</f>
        <v>2</v>
      </c>
      <c r="AC62" s="31" t="str">
        <f>IFERROR(INDEX(generale!$A$5:$I$1002,CLASSIFICHE!$Z61,5),"")</f>
        <v>ATHLETIC LAB AMELIA</v>
      </c>
      <c r="AD62" s="13">
        <f>IFERROR(INDEX(generale!$A$5:$I$1002,CLASSIFICHE!$Z61,7),"")</f>
        <v>3.1886574074074074E-2</v>
      </c>
      <c r="AE62" s="14"/>
      <c r="AF62" s="13"/>
      <c r="AG62" s="12">
        <f>SUM(IF(CLASSIFICHE!$O$10=AH62,TRUE,FALSE),AG61)</f>
        <v>4</v>
      </c>
      <c r="AH62" s="31" t="str">
        <f>IFERROR(INDEX(generale!$A$5:$I$1002,CLASSIFICHE!$Z61,5),"")</f>
        <v>ATHLETIC LAB AMELIA</v>
      </c>
      <c r="AI62" s="13">
        <f>IFERROR(INDEX(generale!$A$5:$I$1002,CLASSIFICHE!$Z61,7),"")</f>
        <v>3.1886574074074074E-2</v>
      </c>
      <c r="AJ62" s="14"/>
      <c r="AK62" s="13"/>
      <c r="AL62" s="12">
        <f>SUM(IF(CLASSIFICHE!$O$11=AM62,TRUE,FALSE),AL61)</f>
        <v>1</v>
      </c>
      <c r="AM62" s="31" t="str">
        <f>IFERROR(INDEX(generale!$A$5:$I$1002,CLASSIFICHE!$Z61,5),"")</f>
        <v>ATHLETIC LAB AMELIA</v>
      </c>
      <c r="AN62" s="13">
        <f>IFERROR(INDEX(generale!$A$5:$I$1002,CLASSIFICHE!$Z61,7),"")</f>
        <v>3.1886574074074074E-2</v>
      </c>
      <c r="AO62" s="14"/>
      <c r="AP62" s="13"/>
      <c r="AQ62" s="12">
        <f>SUM(IF(CLASSIFICHE!$O$12=AR62,TRUE,FALSE),AQ61)</f>
        <v>0</v>
      </c>
      <c r="AR62" s="31" t="str">
        <f>IFERROR(INDEX(generale!$A$5:$I$1002,CLASSIFICHE!$Z61,5),"")</f>
        <v>ATHLETIC LAB AMELIA</v>
      </c>
      <c r="AS62" s="13">
        <f>IFERROR(INDEX(generale!$A$5:$I$1002,CLASSIFICHE!$Z61,7),"")</f>
        <v>3.1886574074074074E-2</v>
      </c>
      <c r="AT62" s="14"/>
      <c r="AU62" s="13"/>
      <c r="AV62" s="12">
        <f>SUM(IF(CLASSIFICHE!$O$13=AW62,TRUE,FALSE),AV61)</f>
        <v>0</v>
      </c>
      <c r="AW62" s="31" t="str">
        <f>IFERROR(INDEX(generale!$A$5:$I$1002,CLASSIFICHE!$Z61,5),"")</f>
        <v>ATHLETIC LAB AMELIA</v>
      </c>
      <c r="AX62" s="13">
        <f>IFERROR(INDEX(generale!$A$5:$I$1002,CLASSIFICHE!$Z61,7),"")</f>
        <v>3.1886574074074074E-2</v>
      </c>
      <c r="AY62" s="14"/>
      <c r="AZ62" s="13"/>
      <c r="BA62" s="12">
        <f>SUM(IF(CLASSIFICHE!$O$14=BB62,TRUE,FALSE),BA61)</f>
        <v>0</v>
      </c>
      <c r="BB62" s="31" t="str">
        <f>IFERROR(INDEX(generale!$A$5:$I$1002,CLASSIFICHE!$Z61,5),"")</f>
        <v>ATHLETIC LAB AMELIA</v>
      </c>
      <c r="BC62" s="13">
        <f>IFERROR(INDEX(generale!$A$5:$I$1002,CLASSIFICHE!$Z61,7),"")</f>
        <v>3.1886574074074074E-2</v>
      </c>
      <c r="BD62" s="14"/>
      <c r="BE62" s="13"/>
      <c r="BF62" s="12">
        <f>SUM(IF(CLASSIFICHE!$O$15=BG62,TRUE,FALSE),BF61)</f>
        <v>0</v>
      </c>
      <c r="BG62" s="31" t="str">
        <f>IFERROR(INDEX(generale!$A$5:$I$1002,CLASSIFICHE!$Z61,5),"")</f>
        <v>ATHLETIC LAB AMELIA</v>
      </c>
      <c r="BH62" s="13">
        <f>IFERROR(INDEX(generale!$A$5:$I$1002,CLASSIFICHE!$Z61,7),"")</f>
        <v>3.1886574074074074E-2</v>
      </c>
      <c r="BI62" s="14"/>
      <c r="BJ62" s="13"/>
      <c r="BK62" s="12">
        <f>SUM(IF(CLASSIFICHE!$O$16=BL62,TRUE,FALSE),BK61)</f>
        <v>0</v>
      </c>
      <c r="BL62" s="31" t="str">
        <f>IFERROR(INDEX(generale!$A$5:$I$1002,CLASSIFICHE!$Z61,5),"")</f>
        <v>ATHLETIC LAB AMELIA</v>
      </c>
      <c r="BM62" s="13">
        <f>IFERROR(INDEX(generale!$A$5:$I$1002,CLASSIFICHE!$Z61,7),"")</f>
        <v>3.1886574074074074E-2</v>
      </c>
      <c r="BN62" s="14"/>
      <c r="BO62" s="13"/>
      <c r="BP62" s="12">
        <f>SUM(IF(CLASSIFICHE!$O$17=BQ62,TRUE,FALSE),BP61)</f>
        <v>0</v>
      </c>
      <c r="BQ62" s="31" t="str">
        <f>IFERROR(INDEX(generale!$A$5:$I$1002,CLASSIFICHE!$Z61,5),"")</f>
        <v>ATHLETIC LAB AMELIA</v>
      </c>
      <c r="BR62" s="13">
        <f>IFERROR(INDEX(generale!$A$5:$I$1002,CLASSIFICHE!$Z61,7),"")</f>
        <v>3.1886574074074074E-2</v>
      </c>
      <c r="BS62" s="15"/>
      <c r="BT62" s="12"/>
      <c r="BU62" s="12">
        <f>SUM(IF(CLASSIFICHE!$O$18=BV62,TRUE,FALSE),BU61)</f>
        <v>0</v>
      </c>
      <c r="BV62" s="31" t="str">
        <f>IFERROR(INDEX(generale!$A$5:$I$1002,CLASSIFICHE!$Z61,5),"")</f>
        <v>ATHLETIC LAB AMELIA</v>
      </c>
      <c r="BW62" s="13">
        <f>IFERROR(INDEX(generale!$A$5:$I$1002,CLASSIFICHE!$Z61,7),"")</f>
        <v>3.1886574074074074E-2</v>
      </c>
      <c r="BX62" s="15"/>
      <c r="BY62" s="12"/>
      <c r="BZ62" s="12">
        <f>SUM(IF(CLASSIFICHE!$O$19=CA62,TRUE,FALSE),BZ61)</f>
        <v>0</v>
      </c>
      <c r="CA62" s="31" t="str">
        <f>IFERROR(INDEX(generale!$A$5:$I$1002,CLASSIFICHE!$Z61,5),"")</f>
        <v>ATHLETIC LAB AMELIA</v>
      </c>
      <c r="CB62" s="13">
        <f>IFERROR(INDEX(generale!$A$5:$I$1002,CLASSIFICHE!$Z61,7),"")</f>
        <v>3.1886574074074074E-2</v>
      </c>
      <c r="CC62" s="15"/>
      <c r="CD62" s="13"/>
      <c r="CE62" s="12">
        <f>SUM(IF(CLASSIFICHE!$O$20=CF62,TRUE,FALSE),CE61)</f>
        <v>0</v>
      </c>
      <c r="CF62" s="31" t="str">
        <f>IFERROR(INDEX(generale!$A$5:$I$1002,CLASSIFICHE!$Z61,5),"")</f>
        <v>ATHLETIC LAB AMELIA</v>
      </c>
      <c r="CG62" s="13">
        <f>IFERROR(INDEX(generale!$A$5:$I$1002,CLASSIFICHE!$Z61,7),"")</f>
        <v>3.1886574074074074E-2</v>
      </c>
      <c r="CH62" s="15"/>
      <c r="CI62" s="13"/>
      <c r="CJ62" s="12">
        <f>SUM(IF(CLASSIFICHE!$O$21=CK62,TRUE,FALSE),CJ61)</f>
        <v>0</v>
      </c>
      <c r="CK62" s="31" t="str">
        <f>IFERROR(INDEX(generale!$A$5:$I$1002,CLASSIFICHE!$Z61,5),"")</f>
        <v>ATHLETIC LAB AMELIA</v>
      </c>
      <c r="CL62" s="13">
        <f>IFERROR(INDEX(generale!$A$5:$I$1002,CLASSIFICHE!$Z61,7),"")</f>
        <v>3.1886574074074074E-2</v>
      </c>
      <c r="CM62" s="15"/>
      <c r="CN62" s="13"/>
      <c r="CO62" s="12">
        <f>SUM(IF(CLASSIFICHE!$O$22=CP62,TRUE,FALSE),CO61)</f>
        <v>0</v>
      </c>
      <c r="CP62" s="31" t="str">
        <f>IFERROR(INDEX(generale!$A$5:$I$1002,CLASSIFICHE!$Z61,5),"")</f>
        <v>ATHLETIC LAB AMELIA</v>
      </c>
      <c r="CQ62" s="13">
        <f>IFERROR(INDEX(generale!$A$5:$I$1002,CLASSIFICHE!$Z61,7),"")</f>
        <v>3.1886574074074074E-2</v>
      </c>
      <c r="CR62" s="15"/>
      <c r="CS62" s="13"/>
      <c r="CT62" s="12">
        <f>SUM(IF(CLASSIFICHE!$O$23=CU62,TRUE,FALSE),CT61)</f>
        <v>0</v>
      </c>
      <c r="CU62" s="31" t="str">
        <f>IFERROR(INDEX(generale!$A$5:$I$1002,CLASSIFICHE!$Z61,5),"")</f>
        <v>ATHLETIC LAB AMELIA</v>
      </c>
      <c r="CV62" s="13">
        <f>IFERROR(INDEX(generale!$A$5:$I$1002,CLASSIFICHE!$Z61,7),"")</f>
        <v>3.1886574074074074E-2</v>
      </c>
      <c r="CW62" s="15"/>
      <c r="CX62" s="13"/>
      <c r="CY62" s="12">
        <f>SUM(IF(CLASSIFICHE!$O$24=CZ62,TRUE,FALSE),CY61)</f>
        <v>0</v>
      </c>
      <c r="CZ62" s="31" t="str">
        <f>IFERROR(INDEX(generale!$A$5:$I$1002,CLASSIFICHE!$Z61,5),"")</f>
        <v>ATHLETIC LAB AMELIA</v>
      </c>
      <c r="DA62" s="13">
        <f>IFERROR(INDEX(generale!$A$5:$I$1002,CLASSIFICHE!$Z61,7),"")</f>
        <v>3.1886574074074074E-2</v>
      </c>
      <c r="DB62" s="15"/>
      <c r="DC62" s="13"/>
      <c r="DD62" s="12">
        <f>SUM(IF(CLASSIFICHE!$O$25=DE62,TRUE,FALSE),DD61)</f>
        <v>0</v>
      </c>
      <c r="DE62" s="31" t="str">
        <f>IFERROR(INDEX(generale!$A$5:$I$1002,CLASSIFICHE!$Z61,5),"")</f>
        <v>ATHLETIC LAB AMELIA</v>
      </c>
      <c r="DF62" s="13">
        <f>IFERROR(INDEX(generale!$A$5:$I$1002,CLASSIFICHE!$Z61,7),"")</f>
        <v>3.1886574074074074E-2</v>
      </c>
      <c r="DG62" s="15"/>
      <c r="DH62" s="13"/>
    </row>
    <row r="63" spans="3:112">
      <c r="C63" s="63">
        <f>SUM(IF(CLASSIFICHE!$O$4=D63,TRUE,FALSE),C62)</f>
        <v>4</v>
      </c>
      <c r="D63" s="31" t="str">
        <f>IFERROR(INDEX(generale!$A$5:$I$1002,CLASSIFICHE!$Z62,5),"")</f>
        <v>AT RUNNING</v>
      </c>
      <c r="E63" s="13">
        <f>IFERROR(INDEX(generale!$A$5:$I$1002,CLASSIFICHE!$Z62,7),"")</f>
        <v>3.1921296296296302E-2</v>
      </c>
      <c r="F63" s="68"/>
      <c r="G63" s="65"/>
      <c r="H63" s="12">
        <f>SUM(IF(CLASSIFICHE!$O$5=I63,TRUE,FALSE),H62)</f>
        <v>1</v>
      </c>
      <c r="I63" s="31" t="str">
        <f>IFERROR(INDEX(generale!$A$5:$I$1002,CLASSIFICHE!$Z62,5),"")</f>
        <v>AT RUNNING</v>
      </c>
      <c r="J63" s="13">
        <f>IFERROR(INDEX(generale!$A$5:$I$1002,CLASSIFICHE!$Z62,7),"")</f>
        <v>3.1921296296296302E-2</v>
      </c>
      <c r="K63" s="15"/>
      <c r="L63" s="12"/>
      <c r="M63" s="12">
        <f>SUM(IF(CLASSIFICHE!$O$6=N63,TRUE,FALSE),M62)</f>
        <v>4</v>
      </c>
      <c r="N63" s="31" t="str">
        <f>IFERROR(INDEX(generale!$A$5:$I$1002,CLASSIFICHE!$Z62,5),"")</f>
        <v>AT RUNNING</v>
      </c>
      <c r="O63" s="13">
        <f>IFERROR(INDEX(generale!$A$5:$I$1002,CLASSIFICHE!$Z62,7),"")</f>
        <v>3.1921296296296302E-2</v>
      </c>
      <c r="P63" s="14"/>
      <c r="Q63" s="13"/>
      <c r="R63" s="12">
        <f>SUM(IF(CLASSIFICHE!$O$7=S63,TRUE,FALSE),R62)</f>
        <v>5</v>
      </c>
      <c r="S63" s="31" t="str">
        <f>IFERROR(INDEX(generale!$A$5:$I$1002,CLASSIFICHE!$Z62,5),"")</f>
        <v>AT RUNNING</v>
      </c>
      <c r="T63" s="13">
        <f>IFERROR(INDEX(generale!$A$5:$I$1002,CLASSIFICHE!$Z62,7),"")</f>
        <v>3.1921296296296302E-2</v>
      </c>
      <c r="U63" s="14"/>
      <c r="V63" s="13"/>
      <c r="W63" s="12">
        <f>SUM(IF(CLASSIFICHE!$O$8=X63,TRUE,FALSE),W62)</f>
        <v>1</v>
      </c>
      <c r="X63" s="31" t="str">
        <f>IFERROR(INDEX(generale!$A$5:$I$1002,CLASSIFICHE!$Z62,5),"")</f>
        <v>AT RUNNING</v>
      </c>
      <c r="Y63" s="13">
        <f>IFERROR(INDEX(generale!$A$5:$I$1002,CLASSIFICHE!$Z62,7),"")</f>
        <v>3.1921296296296302E-2</v>
      </c>
      <c r="Z63" s="14"/>
      <c r="AA63" s="13"/>
      <c r="AB63" s="12">
        <f>SUM(IF(CLASSIFICHE!$O$9=AC63,TRUE,FALSE),AB62)</f>
        <v>2</v>
      </c>
      <c r="AC63" s="31" t="str">
        <f>IFERROR(INDEX(generale!$A$5:$I$1002,CLASSIFICHE!$Z62,5),"")</f>
        <v>AT RUNNING</v>
      </c>
      <c r="AD63" s="13">
        <f>IFERROR(INDEX(generale!$A$5:$I$1002,CLASSIFICHE!$Z62,7),"")</f>
        <v>3.1921296296296302E-2</v>
      </c>
      <c r="AE63" s="14"/>
      <c r="AF63" s="13"/>
      <c r="AG63" s="12">
        <f>SUM(IF(CLASSIFICHE!$O$10=AH63,TRUE,FALSE),AG62)</f>
        <v>4</v>
      </c>
      <c r="AH63" s="31" t="str">
        <f>IFERROR(INDEX(generale!$A$5:$I$1002,CLASSIFICHE!$Z62,5),"")</f>
        <v>AT RUNNING</v>
      </c>
      <c r="AI63" s="13">
        <f>IFERROR(INDEX(generale!$A$5:$I$1002,CLASSIFICHE!$Z62,7),"")</f>
        <v>3.1921296296296302E-2</v>
      </c>
      <c r="AJ63" s="14"/>
      <c r="AK63" s="13"/>
      <c r="AL63" s="12">
        <f>SUM(IF(CLASSIFICHE!$O$11=AM63,TRUE,FALSE),AL62)</f>
        <v>1</v>
      </c>
      <c r="AM63" s="31" t="str">
        <f>IFERROR(INDEX(generale!$A$5:$I$1002,CLASSIFICHE!$Z62,5),"")</f>
        <v>AT RUNNING</v>
      </c>
      <c r="AN63" s="13">
        <f>IFERROR(INDEX(generale!$A$5:$I$1002,CLASSIFICHE!$Z62,7),"")</f>
        <v>3.1921296296296302E-2</v>
      </c>
      <c r="AO63" s="14"/>
      <c r="AP63" s="13"/>
      <c r="AQ63" s="12">
        <f>SUM(IF(CLASSIFICHE!$O$12=AR63,TRUE,FALSE),AQ62)</f>
        <v>0</v>
      </c>
      <c r="AR63" s="31" t="str">
        <f>IFERROR(INDEX(generale!$A$5:$I$1002,CLASSIFICHE!$Z62,5),"")</f>
        <v>AT RUNNING</v>
      </c>
      <c r="AS63" s="13">
        <f>IFERROR(INDEX(generale!$A$5:$I$1002,CLASSIFICHE!$Z62,7),"")</f>
        <v>3.1921296296296302E-2</v>
      </c>
      <c r="AT63" s="14"/>
      <c r="AU63" s="13"/>
      <c r="AV63" s="12">
        <f>SUM(IF(CLASSIFICHE!$O$13=AW63,TRUE,FALSE),AV62)</f>
        <v>0</v>
      </c>
      <c r="AW63" s="31" t="str">
        <f>IFERROR(INDEX(generale!$A$5:$I$1002,CLASSIFICHE!$Z62,5),"")</f>
        <v>AT RUNNING</v>
      </c>
      <c r="AX63" s="13">
        <f>IFERROR(INDEX(generale!$A$5:$I$1002,CLASSIFICHE!$Z62,7),"")</f>
        <v>3.1921296296296302E-2</v>
      </c>
      <c r="AY63" s="14"/>
      <c r="AZ63" s="13"/>
      <c r="BA63" s="12">
        <f>SUM(IF(CLASSIFICHE!$O$14=BB63,TRUE,FALSE),BA62)</f>
        <v>0</v>
      </c>
      <c r="BB63" s="31" t="str">
        <f>IFERROR(INDEX(generale!$A$5:$I$1002,CLASSIFICHE!$Z62,5),"")</f>
        <v>AT RUNNING</v>
      </c>
      <c r="BC63" s="13">
        <f>IFERROR(INDEX(generale!$A$5:$I$1002,CLASSIFICHE!$Z62,7),"")</f>
        <v>3.1921296296296302E-2</v>
      </c>
      <c r="BD63" s="14"/>
      <c r="BE63" s="13"/>
      <c r="BF63" s="12">
        <f>SUM(IF(CLASSIFICHE!$O$15=BG63,TRUE,FALSE),BF62)</f>
        <v>0</v>
      </c>
      <c r="BG63" s="31" t="str">
        <f>IFERROR(INDEX(generale!$A$5:$I$1002,CLASSIFICHE!$Z62,5),"")</f>
        <v>AT RUNNING</v>
      </c>
      <c r="BH63" s="13">
        <f>IFERROR(INDEX(generale!$A$5:$I$1002,CLASSIFICHE!$Z62,7),"")</f>
        <v>3.1921296296296302E-2</v>
      </c>
      <c r="BI63" s="14"/>
      <c r="BJ63" s="13"/>
      <c r="BK63" s="12">
        <f>SUM(IF(CLASSIFICHE!$O$16=BL63,TRUE,FALSE),BK62)</f>
        <v>0</v>
      </c>
      <c r="BL63" s="31" t="str">
        <f>IFERROR(INDEX(generale!$A$5:$I$1002,CLASSIFICHE!$Z62,5),"")</f>
        <v>AT RUNNING</v>
      </c>
      <c r="BM63" s="13">
        <f>IFERROR(INDEX(generale!$A$5:$I$1002,CLASSIFICHE!$Z62,7),"")</f>
        <v>3.1921296296296302E-2</v>
      </c>
      <c r="BN63" s="14"/>
      <c r="BO63" s="13"/>
      <c r="BP63" s="12">
        <f>SUM(IF(CLASSIFICHE!$O$17=BQ63,TRUE,FALSE),BP62)</f>
        <v>0</v>
      </c>
      <c r="BQ63" s="31" t="str">
        <f>IFERROR(INDEX(generale!$A$5:$I$1002,CLASSIFICHE!$Z62,5),"")</f>
        <v>AT RUNNING</v>
      </c>
      <c r="BR63" s="13">
        <f>IFERROR(INDEX(generale!$A$5:$I$1002,CLASSIFICHE!$Z62,7),"")</f>
        <v>3.1921296296296302E-2</v>
      </c>
      <c r="BS63" s="15"/>
      <c r="BT63" s="12"/>
      <c r="BU63" s="12">
        <f>SUM(IF(CLASSIFICHE!$O$18=BV63,TRUE,FALSE),BU62)</f>
        <v>0</v>
      </c>
      <c r="BV63" s="31" t="str">
        <f>IFERROR(INDEX(generale!$A$5:$I$1002,CLASSIFICHE!$Z62,5),"")</f>
        <v>AT RUNNING</v>
      </c>
      <c r="BW63" s="13">
        <f>IFERROR(INDEX(generale!$A$5:$I$1002,CLASSIFICHE!$Z62,7),"")</f>
        <v>3.1921296296296302E-2</v>
      </c>
      <c r="BX63" s="15"/>
      <c r="BY63" s="12"/>
      <c r="BZ63" s="12">
        <f>SUM(IF(CLASSIFICHE!$O$19=CA63,TRUE,FALSE),BZ62)</f>
        <v>0</v>
      </c>
      <c r="CA63" s="31" t="str">
        <f>IFERROR(INDEX(generale!$A$5:$I$1002,CLASSIFICHE!$Z62,5),"")</f>
        <v>AT RUNNING</v>
      </c>
      <c r="CB63" s="13">
        <f>IFERROR(INDEX(generale!$A$5:$I$1002,CLASSIFICHE!$Z62,7),"")</f>
        <v>3.1921296296296302E-2</v>
      </c>
      <c r="CC63" s="15"/>
      <c r="CD63" s="13"/>
      <c r="CE63" s="12">
        <f>SUM(IF(CLASSIFICHE!$O$20=CF63,TRUE,FALSE),CE62)</f>
        <v>0</v>
      </c>
      <c r="CF63" s="31" t="str">
        <f>IFERROR(INDEX(generale!$A$5:$I$1002,CLASSIFICHE!$Z62,5),"")</f>
        <v>AT RUNNING</v>
      </c>
      <c r="CG63" s="13">
        <f>IFERROR(INDEX(generale!$A$5:$I$1002,CLASSIFICHE!$Z62,7),"")</f>
        <v>3.1921296296296302E-2</v>
      </c>
      <c r="CH63" s="15"/>
      <c r="CI63" s="13"/>
      <c r="CJ63" s="12">
        <f>SUM(IF(CLASSIFICHE!$O$21=CK63,TRUE,FALSE),CJ62)</f>
        <v>0</v>
      </c>
      <c r="CK63" s="31" t="str">
        <f>IFERROR(INDEX(generale!$A$5:$I$1002,CLASSIFICHE!$Z62,5),"")</f>
        <v>AT RUNNING</v>
      </c>
      <c r="CL63" s="13">
        <f>IFERROR(INDEX(generale!$A$5:$I$1002,CLASSIFICHE!$Z62,7),"")</f>
        <v>3.1921296296296302E-2</v>
      </c>
      <c r="CM63" s="15"/>
      <c r="CN63" s="13"/>
      <c r="CO63" s="12">
        <f>SUM(IF(CLASSIFICHE!$O$22=CP63,TRUE,FALSE),CO62)</f>
        <v>0</v>
      </c>
      <c r="CP63" s="31" t="str">
        <f>IFERROR(INDEX(generale!$A$5:$I$1002,CLASSIFICHE!$Z62,5),"")</f>
        <v>AT RUNNING</v>
      </c>
      <c r="CQ63" s="13">
        <f>IFERROR(INDEX(generale!$A$5:$I$1002,CLASSIFICHE!$Z62,7),"")</f>
        <v>3.1921296296296302E-2</v>
      </c>
      <c r="CR63" s="15"/>
      <c r="CS63" s="13"/>
      <c r="CT63" s="12">
        <f>SUM(IF(CLASSIFICHE!$O$23=CU63,TRUE,FALSE),CT62)</f>
        <v>0</v>
      </c>
      <c r="CU63" s="31" t="str">
        <f>IFERROR(INDEX(generale!$A$5:$I$1002,CLASSIFICHE!$Z62,5),"")</f>
        <v>AT RUNNING</v>
      </c>
      <c r="CV63" s="13">
        <f>IFERROR(INDEX(generale!$A$5:$I$1002,CLASSIFICHE!$Z62,7),"")</f>
        <v>3.1921296296296302E-2</v>
      </c>
      <c r="CW63" s="15"/>
      <c r="CX63" s="13"/>
      <c r="CY63" s="12">
        <f>SUM(IF(CLASSIFICHE!$O$24=CZ63,TRUE,FALSE),CY62)</f>
        <v>0</v>
      </c>
      <c r="CZ63" s="31" t="str">
        <f>IFERROR(INDEX(generale!$A$5:$I$1002,CLASSIFICHE!$Z62,5),"")</f>
        <v>AT RUNNING</v>
      </c>
      <c r="DA63" s="13">
        <f>IFERROR(INDEX(generale!$A$5:$I$1002,CLASSIFICHE!$Z62,7),"")</f>
        <v>3.1921296296296302E-2</v>
      </c>
      <c r="DB63" s="15"/>
      <c r="DC63" s="13"/>
      <c r="DD63" s="12">
        <f>SUM(IF(CLASSIFICHE!$O$25=DE63,TRUE,FALSE),DD62)</f>
        <v>0</v>
      </c>
      <c r="DE63" s="31" t="str">
        <f>IFERROR(INDEX(generale!$A$5:$I$1002,CLASSIFICHE!$Z62,5),"")</f>
        <v>AT RUNNING</v>
      </c>
      <c r="DF63" s="13">
        <f>IFERROR(INDEX(generale!$A$5:$I$1002,CLASSIFICHE!$Z62,7),"")</f>
        <v>3.1921296296296302E-2</v>
      </c>
      <c r="DG63" s="15"/>
      <c r="DH63" s="13"/>
    </row>
    <row r="64" spans="3:112">
      <c r="C64" s="63">
        <f>SUM(IF(CLASSIFICHE!$O$4=D64,TRUE,FALSE),C63)</f>
        <v>4</v>
      </c>
      <c r="D64" s="31" t="str">
        <f>IFERROR(INDEX(generale!$A$5:$I$1002,CLASSIFICHE!$Z63,5),"")</f>
        <v>ATL. NEPI</v>
      </c>
      <c r="E64" s="13">
        <f>IFERROR(INDEX(generale!$A$5:$I$1002,CLASSIFICHE!$Z63,7),"")</f>
        <v>3.1990740740740743E-2</v>
      </c>
      <c r="F64" s="68"/>
      <c r="G64" s="65"/>
      <c r="H64" s="12">
        <f>SUM(IF(CLASSIFICHE!$O$5=I64,TRUE,FALSE),H63)</f>
        <v>1</v>
      </c>
      <c r="I64" s="31" t="str">
        <f>IFERROR(INDEX(generale!$A$5:$I$1002,CLASSIFICHE!$Z63,5),"")</f>
        <v>ATL. NEPI</v>
      </c>
      <c r="J64" s="13">
        <f>IFERROR(INDEX(generale!$A$5:$I$1002,CLASSIFICHE!$Z63,7),"")</f>
        <v>3.1990740740740743E-2</v>
      </c>
      <c r="K64" s="15"/>
      <c r="L64" s="12"/>
      <c r="M64" s="12">
        <f>SUM(IF(CLASSIFICHE!$O$6=N64,TRUE,FALSE),M63)</f>
        <v>4</v>
      </c>
      <c r="N64" s="31" t="str">
        <f>IFERROR(INDEX(generale!$A$5:$I$1002,CLASSIFICHE!$Z63,5),"")</f>
        <v>ATL. NEPI</v>
      </c>
      <c r="O64" s="13">
        <f>IFERROR(INDEX(generale!$A$5:$I$1002,CLASSIFICHE!$Z63,7),"")</f>
        <v>3.1990740740740743E-2</v>
      </c>
      <c r="P64" s="14"/>
      <c r="Q64" s="13"/>
      <c r="R64" s="12">
        <f>SUM(IF(CLASSIFICHE!$O$7=S64,TRUE,FALSE),R63)</f>
        <v>5</v>
      </c>
      <c r="S64" s="31" t="str">
        <f>IFERROR(INDEX(generale!$A$5:$I$1002,CLASSIFICHE!$Z63,5),"")</f>
        <v>ATL. NEPI</v>
      </c>
      <c r="T64" s="13">
        <f>IFERROR(INDEX(generale!$A$5:$I$1002,CLASSIFICHE!$Z63,7),"")</f>
        <v>3.1990740740740743E-2</v>
      </c>
      <c r="U64" s="14"/>
      <c r="V64" s="13"/>
      <c r="W64" s="12">
        <f>SUM(IF(CLASSIFICHE!$O$8=X64,TRUE,FALSE),W63)</f>
        <v>1</v>
      </c>
      <c r="X64" s="31" t="str">
        <f>IFERROR(INDEX(generale!$A$5:$I$1002,CLASSIFICHE!$Z63,5),"")</f>
        <v>ATL. NEPI</v>
      </c>
      <c r="Y64" s="13">
        <f>IFERROR(INDEX(generale!$A$5:$I$1002,CLASSIFICHE!$Z63,7),"")</f>
        <v>3.1990740740740743E-2</v>
      </c>
      <c r="Z64" s="14"/>
      <c r="AA64" s="13"/>
      <c r="AB64" s="12">
        <f>SUM(IF(CLASSIFICHE!$O$9=AC64,TRUE,FALSE),AB63)</f>
        <v>2</v>
      </c>
      <c r="AC64" s="31" t="str">
        <f>IFERROR(INDEX(generale!$A$5:$I$1002,CLASSIFICHE!$Z63,5),"")</f>
        <v>ATL. NEPI</v>
      </c>
      <c r="AD64" s="13">
        <f>IFERROR(INDEX(generale!$A$5:$I$1002,CLASSIFICHE!$Z63,7),"")</f>
        <v>3.1990740740740743E-2</v>
      </c>
      <c r="AE64" s="14"/>
      <c r="AF64" s="13"/>
      <c r="AG64" s="12">
        <f>SUM(IF(CLASSIFICHE!$O$10=AH64,TRUE,FALSE),AG63)</f>
        <v>4</v>
      </c>
      <c r="AH64" s="31" t="str">
        <f>IFERROR(INDEX(generale!$A$5:$I$1002,CLASSIFICHE!$Z63,5),"")</f>
        <v>ATL. NEPI</v>
      </c>
      <c r="AI64" s="13">
        <f>IFERROR(INDEX(generale!$A$5:$I$1002,CLASSIFICHE!$Z63,7),"")</f>
        <v>3.1990740740740743E-2</v>
      </c>
      <c r="AJ64" s="14"/>
      <c r="AK64" s="13"/>
      <c r="AL64" s="12">
        <f>SUM(IF(CLASSIFICHE!$O$11=AM64,TRUE,FALSE),AL63)</f>
        <v>1</v>
      </c>
      <c r="AM64" s="31" t="str">
        <f>IFERROR(INDEX(generale!$A$5:$I$1002,CLASSIFICHE!$Z63,5),"")</f>
        <v>ATL. NEPI</v>
      </c>
      <c r="AN64" s="13">
        <f>IFERROR(INDEX(generale!$A$5:$I$1002,CLASSIFICHE!$Z63,7),"")</f>
        <v>3.1990740740740743E-2</v>
      </c>
      <c r="AO64" s="14"/>
      <c r="AP64" s="13"/>
      <c r="AQ64" s="12">
        <f>SUM(IF(CLASSIFICHE!$O$12=AR64,TRUE,FALSE),AQ63)</f>
        <v>0</v>
      </c>
      <c r="AR64" s="31" t="str">
        <f>IFERROR(INDEX(generale!$A$5:$I$1002,CLASSIFICHE!$Z63,5),"")</f>
        <v>ATL. NEPI</v>
      </c>
      <c r="AS64" s="13">
        <f>IFERROR(INDEX(generale!$A$5:$I$1002,CLASSIFICHE!$Z63,7),"")</f>
        <v>3.1990740740740743E-2</v>
      </c>
      <c r="AT64" s="14"/>
      <c r="AU64" s="13"/>
      <c r="AV64" s="12">
        <f>SUM(IF(CLASSIFICHE!$O$13=AW64,TRUE,FALSE),AV63)</f>
        <v>0</v>
      </c>
      <c r="AW64" s="31" t="str">
        <f>IFERROR(INDEX(generale!$A$5:$I$1002,CLASSIFICHE!$Z63,5),"")</f>
        <v>ATL. NEPI</v>
      </c>
      <c r="AX64" s="13">
        <f>IFERROR(INDEX(generale!$A$5:$I$1002,CLASSIFICHE!$Z63,7),"")</f>
        <v>3.1990740740740743E-2</v>
      </c>
      <c r="AY64" s="14"/>
      <c r="AZ64" s="13"/>
      <c r="BA64" s="12">
        <f>SUM(IF(CLASSIFICHE!$O$14=BB64,TRUE,FALSE),BA63)</f>
        <v>0</v>
      </c>
      <c r="BB64" s="31" t="str">
        <f>IFERROR(INDEX(generale!$A$5:$I$1002,CLASSIFICHE!$Z63,5),"")</f>
        <v>ATL. NEPI</v>
      </c>
      <c r="BC64" s="13">
        <f>IFERROR(INDEX(generale!$A$5:$I$1002,CLASSIFICHE!$Z63,7),"")</f>
        <v>3.1990740740740743E-2</v>
      </c>
      <c r="BD64" s="14"/>
      <c r="BE64" s="13"/>
      <c r="BF64" s="12">
        <f>SUM(IF(CLASSIFICHE!$O$15=BG64,TRUE,FALSE),BF63)</f>
        <v>0</v>
      </c>
      <c r="BG64" s="31" t="str">
        <f>IFERROR(INDEX(generale!$A$5:$I$1002,CLASSIFICHE!$Z63,5),"")</f>
        <v>ATL. NEPI</v>
      </c>
      <c r="BH64" s="13">
        <f>IFERROR(INDEX(generale!$A$5:$I$1002,CLASSIFICHE!$Z63,7),"")</f>
        <v>3.1990740740740743E-2</v>
      </c>
      <c r="BI64" s="14"/>
      <c r="BJ64" s="13"/>
      <c r="BK64" s="12">
        <f>SUM(IF(CLASSIFICHE!$O$16=BL64,TRUE,FALSE),BK63)</f>
        <v>0</v>
      </c>
      <c r="BL64" s="31" t="str">
        <f>IFERROR(INDEX(generale!$A$5:$I$1002,CLASSIFICHE!$Z63,5),"")</f>
        <v>ATL. NEPI</v>
      </c>
      <c r="BM64" s="13">
        <f>IFERROR(INDEX(generale!$A$5:$I$1002,CLASSIFICHE!$Z63,7),"")</f>
        <v>3.1990740740740743E-2</v>
      </c>
      <c r="BN64" s="14"/>
      <c r="BO64" s="13"/>
      <c r="BP64" s="12">
        <f>SUM(IF(CLASSIFICHE!$O$17=BQ64,TRUE,FALSE),BP63)</f>
        <v>0</v>
      </c>
      <c r="BQ64" s="31" t="str">
        <f>IFERROR(INDEX(generale!$A$5:$I$1002,CLASSIFICHE!$Z63,5),"")</f>
        <v>ATL. NEPI</v>
      </c>
      <c r="BR64" s="13">
        <f>IFERROR(INDEX(generale!$A$5:$I$1002,CLASSIFICHE!$Z63,7),"")</f>
        <v>3.1990740740740743E-2</v>
      </c>
      <c r="BS64" s="15"/>
      <c r="BT64" s="12"/>
      <c r="BU64" s="12">
        <f>SUM(IF(CLASSIFICHE!$O$18=BV64,TRUE,FALSE),BU63)</f>
        <v>0</v>
      </c>
      <c r="BV64" s="31" t="str">
        <f>IFERROR(INDEX(generale!$A$5:$I$1002,CLASSIFICHE!$Z63,5),"")</f>
        <v>ATL. NEPI</v>
      </c>
      <c r="BW64" s="13">
        <f>IFERROR(INDEX(generale!$A$5:$I$1002,CLASSIFICHE!$Z63,7),"")</f>
        <v>3.1990740740740743E-2</v>
      </c>
      <c r="BX64" s="15"/>
      <c r="BY64" s="12"/>
      <c r="BZ64" s="12">
        <f>SUM(IF(CLASSIFICHE!$O$19=CA64,TRUE,FALSE),BZ63)</f>
        <v>0</v>
      </c>
      <c r="CA64" s="31" t="str">
        <f>IFERROR(INDEX(generale!$A$5:$I$1002,CLASSIFICHE!$Z63,5),"")</f>
        <v>ATL. NEPI</v>
      </c>
      <c r="CB64" s="13">
        <f>IFERROR(INDEX(generale!$A$5:$I$1002,CLASSIFICHE!$Z63,7),"")</f>
        <v>3.1990740740740743E-2</v>
      </c>
      <c r="CC64" s="15"/>
      <c r="CD64" s="13"/>
      <c r="CE64" s="12">
        <f>SUM(IF(CLASSIFICHE!$O$20=CF64,TRUE,FALSE),CE63)</f>
        <v>0</v>
      </c>
      <c r="CF64" s="31" t="str">
        <f>IFERROR(INDEX(generale!$A$5:$I$1002,CLASSIFICHE!$Z63,5),"")</f>
        <v>ATL. NEPI</v>
      </c>
      <c r="CG64" s="13">
        <f>IFERROR(INDEX(generale!$A$5:$I$1002,CLASSIFICHE!$Z63,7),"")</f>
        <v>3.1990740740740743E-2</v>
      </c>
      <c r="CH64" s="15"/>
      <c r="CI64" s="13"/>
      <c r="CJ64" s="12">
        <f>SUM(IF(CLASSIFICHE!$O$21=CK64,TRUE,FALSE),CJ63)</f>
        <v>0</v>
      </c>
      <c r="CK64" s="31" t="str">
        <f>IFERROR(INDEX(generale!$A$5:$I$1002,CLASSIFICHE!$Z63,5),"")</f>
        <v>ATL. NEPI</v>
      </c>
      <c r="CL64" s="13">
        <f>IFERROR(INDEX(generale!$A$5:$I$1002,CLASSIFICHE!$Z63,7),"")</f>
        <v>3.1990740740740743E-2</v>
      </c>
      <c r="CM64" s="15"/>
      <c r="CN64" s="13"/>
      <c r="CO64" s="12">
        <f>SUM(IF(CLASSIFICHE!$O$22=CP64,TRUE,FALSE),CO63)</f>
        <v>0</v>
      </c>
      <c r="CP64" s="31" t="str">
        <f>IFERROR(INDEX(generale!$A$5:$I$1002,CLASSIFICHE!$Z63,5),"")</f>
        <v>ATL. NEPI</v>
      </c>
      <c r="CQ64" s="13">
        <f>IFERROR(INDEX(generale!$A$5:$I$1002,CLASSIFICHE!$Z63,7),"")</f>
        <v>3.1990740740740743E-2</v>
      </c>
      <c r="CR64" s="15"/>
      <c r="CS64" s="13"/>
      <c r="CT64" s="12">
        <f>SUM(IF(CLASSIFICHE!$O$23=CU64,TRUE,FALSE),CT63)</f>
        <v>0</v>
      </c>
      <c r="CU64" s="31" t="str">
        <f>IFERROR(INDEX(generale!$A$5:$I$1002,CLASSIFICHE!$Z63,5),"")</f>
        <v>ATL. NEPI</v>
      </c>
      <c r="CV64" s="13">
        <f>IFERROR(INDEX(generale!$A$5:$I$1002,CLASSIFICHE!$Z63,7),"")</f>
        <v>3.1990740740740743E-2</v>
      </c>
      <c r="CW64" s="15"/>
      <c r="CX64" s="13"/>
      <c r="CY64" s="12">
        <f>SUM(IF(CLASSIFICHE!$O$24=CZ64,TRUE,FALSE),CY63)</f>
        <v>0</v>
      </c>
      <c r="CZ64" s="31" t="str">
        <f>IFERROR(INDEX(generale!$A$5:$I$1002,CLASSIFICHE!$Z63,5),"")</f>
        <v>ATL. NEPI</v>
      </c>
      <c r="DA64" s="13">
        <f>IFERROR(INDEX(generale!$A$5:$I$1002,CLASSIFICHE!$Z63,7),"")</f>
        <v>3.1990740740740743E-2</v>
      </c>
      <c r="DB64" s="15"/>
      <c r="DC64" s="13"/>
      <c r="DD64" s="12">
        <f>SUM(IF(CLASSIFICHE!$O$25=DE64,TRUE,FALSE),DD63)</f>
        <v>0</v>
      </c>
      <c r="DE64" s="31" t="str">
        <f>IFERROR(INDEX(generale!$A$5:$I$1002,CLASSIFICHE!$Z63,5),"")</f>
        <v>ATL. NEPI</v>
      </c>
      <c r="DF64" s="13">
        <f>IFERROR(INDEX(generale!$A$5:$I$1002,CLASSIFICHE!$Z63,7),"")</f>
        <v>3.1990740740740743E-2</v>
      </c>
      <c r="DG64" s="15"/>
      <c r="DH64" s="13"/>
    </row>
    <row r="65" spans="3:112">
      <c r="C65" s="63">
        <f>SUM(IF(CLASSIFICHE!$O$4=D65,TRUE,FALSE),C64)</f>
        <v>4</v>
      </c>
      <c r="D65" s="31" t="str">
        <f>IFERROR(INDEX(generale!$A$5:$I$1002,CLASSIFICHE!$Z64,5),"")</f>
        <v>ALTO LAZIO A.S.D.</v>
      </c>
      <c r="E65" s="13">
        <f>IFERROR(INDEX(generale!$A$5:$I$1002,CLASSIFICHE!$Z64,7),"")</f>
        <v>3.2025462962962964E-2</v>
      </c>
      <c r="F65" s="68"/>
      <c r="G65" s="65"/>
      <c r="H65" s="12">
        <f>SUM(IF(CLASSIFICHE!$O$5=I65,TRUE,FALSE),H64)</f>
        <v>1</v>
      </c>
      <c r="I65" s="31" t="str">
        <f>IFERROR(INDEX(generale!$A$5:$I$1002,CLASSIFICHE!$Z64,5),"")</f>
        <v>ALTO LAZIO A.S.D.</v>
      </c>
      <c r="J65" s="13">
        <f>IFERROR(INDEX(generale!$A$5:$I$1002,CLASSIFICHE!$Z64,7),"")</f>
        <v>3.2025462962962964E-2</v>
      </c>
      <c r="K65" s="15"/>
      <c r="L65" s="12"/>
      <c r="M65" s="12">
        <f>SUM(IF(CLASSIFICHE!$O$6=N65,TRUE,FALSE),M64)</f>
        <v>4</v>
      </c>
      <c r="N65" s="31" t="str">
        <f>IFERROR(INDEX(generale!$A$5:$I$1002,CLASSIFICHE!$Z64,5),"")</f>
        <v>ALTO LAZIO A.S.D.</v>
      </c>
      <c r="O65" s="13">
        <f>IFERROR(INDEX(generale!$A$5:$I$1002,CLASSIFICHE!$Z64,7),"")</f>
        <v>3.2025462962962964E-2</v>
      </c>
      <c r="P65" s="14"/>
      <c r="Q65" s="13"/>
      <c r="R65" s="12">
        <f>SUM(IF(CLASSIFICHE!$O$7=S65,TRUE,FALSE),R64)</f>
        <v>5</v>
      </c>
      <c r="S65" s="31" t="str">
        <f>IFERROR(INDEX(generale!$A$5:$I$1002,CLASSIFICHE!$Z64,5),"")</f>
        <v>ALTO LAZIO A.S.D.</v>
      </c>
      <c r="T65" s="13">
        <f>IFERROR(INDEX(generale!$A$5:$I$1002,CLASSIFICHE!$Z64,7),"")</f>
        <v>3.2025462962962964E-2</v>
      </c>
      <c r="U65" s="14"/>
      <c r="V65" s="13"/>
      <c r="W65" s="12">
        <f>SUM(IF(CLASSIFICHE!$O$8=X65,TRUE,FALSE),W64)</f>
        <v>1</v>
      </c>
      <c r="X65" s="31" t="str">
        <f>IFERROR(INDEX(generale!$A$5:$I$1002,CLASSIFICHE!$Z64,5),"")</f>
        <v>ALTO LAZIO A.S.D.</v>
      </c>
      <c r="Y65" s="13">
        <f>IFERROR(INDEX(generale!$A$5:$I$1002,CLASSIFICHE!$Z64,7),"")</f>
        <v>3.2025462962962964E-2</v>
      </c>
      <c r="Z65" s="14"/>
      <c r="AA65" s="13"/>
      <c r="AB65" s="12">
        <f>SUM(IF(CLASSIFICHE!$O$9=AC65,TRUE,FALSE),AB64)</f>
        <v>2</v>
      </c>
      <c r="AC65" s="31" t="str">
        <f>IFERROR(INDEX(generale!$A$5:$I$1002,CLASSIFICHE!$Z64,5),"")</f>
        <v>ALTO LAZIO A.S.D.</v>
      </c>
      <c r="AD65" s="13">
        <f>IFERROR(INDEX(generale!$A$5:$I$1002,CLASSIFICHE!$Z64,7),"")</f>
        <v>3.2025462962962964E-2</v>
      </c>
      <c r="AE65" s="14"/>
      <c r="AF65" s="13"/>
      <c r="AG65" s="12">
        <f>SUM(IF(CLASSIFICHE!$O$10=AH65,TRUE,FALSE),AG64)</f>
        <v>4</v>
      </c>
      <c r="AH65" s="31" t="str">
        <f>IFERROR(INDEX(generale!$A$5:$I$1002,CLASSIFICHE!$Z64,5),"")</f>
        <v>ALTO LAZIO A.S.D.</v>
      </c>
      <c r="AI65" s="13">
        <f>IFERROR(INDEX(generale!$A$5:$I$1002,CLASSIFICHE!$Z64,7),"")</f>
        <v>3.2025462962962964E-2</v>
      </c>
      <c r="AJ65" s="14"/>
      <c r="AK65" s="13"/>
      <c r="AL65" s="12">
        <f>SUM(IF(CLASSIFICHE!$O$11=AM65,TRUE,FALSE),AL64)</f>
        <v>1</v>
      </c>
      <c r="AM65" s="31" t="str">
        <f>IFERROR(INDEX(generale!$A$5:$I$1002,CLASSIFICHE!$Z64,5),"")</f>
        <v>ALTO LAZIO A.S.D.</v>
      </c>
      <c r="AN65" s="13">
        <f>IFERROR(INDEX(generale!$A$5:$I$1002,CLASSIFICHE!$Z64,7),"")</f>
        <v>3.2025462962962964E-2</v>
      </c>
      <c r="AO65" s="14"/>
      <c r="AP65" s="13"/>
      <c r="AQ65" s="12">
        <f>SUM(IF(CLASSIFICHE!$O$12=AR65,TRUE,FALSE),AQ64)</f>
        <v>0</v>
      </c>
      <c r="AR65" s="31" t="str">
        <f>IFERROR(INDEX(generale!$A$5:$I$1002,CLASSIFICHE!$Z64,5),"")</f>
        <v>ALTO LAZIO A.S.D.</v>
      </c>
      <c r="AS65" s="13">
        <f>IFERROR(INDEX(generale!$A$5:$I$1002,CLASSIFICHE!$Z64,7),"")</f>
        <v>3.2025462962962964E-2</v>
      </c>
      <c r="AT65" s="14"/>
      <c r="AU65" s="13"/>
      <c r="AV65" s="12">
        <f>SUM(IF(CLASSIFICHE!$O$13=AW65,TRUE,FALSE),AV64)</f>
        <v>0</v>
      </c>
      <c r="AW65" s="31" t="str">
        <f>IFERROR(INDEX(generale!$A$5:$I$1002,CLASSIFICHE!$Z64,5),"")</f>
        <v>ALTO LAZIO A.S.D.</v>
      </c>
      <c r="AX65" s="13">
        <f>IFERROR(INDEX(generale!$A$5:$I$1002,CLASSIFICHE!$Z64,7),"")</f>
        <v>3.2025462962962964E-2</v>
      </c>
      <c r="AY65" s="14"/>
      <c r="AZ65" s="13"/>
      <c r="BA65" s="12">
        <f>SUM(IF(CLASSIFICHE!$O$14=BB65,TRUE,FALSE),BA64)</f>
        <v>0</v>
      </c>
      <c r="BB65" s="31" t="str">
        <f>IFERROR(INDEX(generale!$A$5:$I$1002,CLASSIFICHE!$Z64,5),"")</f>
        <v>ALTO LAZIO A.S.D.</v>
      </c>
      <c r="BC65" s="13">
        <f>IFERROR(INDEX(generale!$A$5:$I$1002,CLASSIFICHE!$Z64,7),"")</f>
        <v>3.2025462962962964E-2</v>
      </c>
      <c r="BD65" s="14"/>
      <c r="BE65" s="13"/>
      <c r="BF65" s="12">
        <f>SUM(IF(CLASSIFICHE!$O$15=BG65,TRUE,FALSE),BF64)</f>
        <v>0</v>
      </c>
      <c r="BG65" s="31" t="str">
        <f>IFERROR(INDEX(generale!$A$5:$I$1002,CLASSIFICHE!$Z64,5),"")</f>
        <v>ALTO LAZIO A.S.D.</v>
      </c>
      <c r="BH65" s="13">
        <f>IFERROR(INDEX(generale!$A$5:$I$1002,CLASSIFICHE!$Z64,7),"")</f>
        <v>3.2025462962962964E-2</v>
      </c>
      <c r="BI65" s="14"/>
      <c r="BJ65" s="13"/>
      <c r="BK65" s="12">
        <f>SUM(IF(CLASSIFICHE!$O$16=BL65,TRUE,FALSE),BK64)</f>
        <v>0</v>
      </c>
      <c r="BL65" s="31" t="str">
        <f>IFERROR(INDEX(generale!$A$5:$I$1002,CLASSIFICHE!$Z64,5),"")</f>
        <v>ALTO LAZIO A.S.D.</v>
      </c>
      <c r="BM65" s="13">
        <f>IFERROR(INDEX(generale!$A$5:$I$1002,CLASSIFICHE!$Z64,7),"")</f>
        <v>3.2025462962962964E-2</v>
      </c>
      <c r="BN65" s="14"/>
      <c r="BO65" s="13"/>
      <c r="BP65" s="12">
        <f>SUM(IF(CLASSIFICHE!$O$17=BQ65,TRUE,FALSE),BP64)</f>
        <v>0</v>
      </c>
      <c r="BQ65" s="31" t="str">
        <f>IFERROR(INDEX(generale!$A$5:$I$1002,CLASSIFICHE!$Z64,5),"")</f>
        <v>ALTO LAZIO A.S.D.</v>
      </c>
      <c r="BR65" s="13">
        <f>IFERROR(INDEX(generale!$A$5:$I$1002,CLASSIFICHE!$Z64,7),"")</f>
        <v>3.2025462962962964E-2</v>
      </c>
      <c r="BS65" s="15"/>
      <c r="BT65" s="12"/>
      <c r="BU65" s="12">
        <f>SUM(IF(CLASSIFICHE!$O$18=BV65,TRUE,FALSE),BU64)</f>
        <v>0</v>
      </c>
      <c r="BV65" s="31" t="str">
        <f>IFERROR(INDEX(generale!$A$5:$I$1002,CLASSIFICHE!$Z64,5),"")</f>
        <v>ALTO LAZIO A.S.D.</v>
      </c>
      <c r="BW65" s="13">
        <f>IFERROR(INDEX(generale!$A$5:$I$1002,CLASSIFICHE!$Z64,7),"")</f>
        <v>3.2025462962962964E-2</v>
      </c>
      <c r="BX65" s="15"/>
      <c r="BY65" s="12"/>
      <c r="BZ65" s="12">
        <f>SUM(IF(CLASSIFICHE!$O$19=CA65,TRUE,FALSE),BZ64)</f>
        <v>0</v>
      </c>
      <c r="CA65" s="31" t="str">
        <f>IFERROR(INDEX(generale!$A$5:$I$1002,CLASSIFICHE!$Z64,5),"")</f>
        <v>ALTO LAZIO A.S.D.</v>
      </c>
      <c r="CB65" s="13">
        <f>IFERROR(INDEX(generale!$A$5:$I$1002,CLASSIFICHE!$Z64,7),"")</f>
        <v>3.2025462962962964E-2</v>
      </c>
      <c r="CC65" s="15"/>
      <c r="CD65" s="13"/>
      <c r="CE65" s="12">
        <f>SUM(IF(CLASSIFICHE!$O$20=CF65,TRUE,FALSE),CE64)</f>
        <v>0</v>
      </c>
      <c r="CF65" s="31" t="str">
        <f>IFERROR(INDEX(generale!$A$5:$I$1002,CLASSIFICHE!$Z64,5),"")</f>
        <v>ALTO LAZIO A.S.D.</v>
      </c>
      <c r="CG65" s="13">
        <f>IFERROR(INDEX(generale!$A$5:$I$1002,CLASSIFICHE!$Z64,7),"")</f>
        <v>3.2025462962962964E-2</v>
      </c>
      <c r="CH65" s="15"/>
      <c r="CI65" s="13"/>
      <c r="CJ65" s="12">
        <f>SUM(IF(CLASSIFICHE!$O$21=CK65,TRUE,FALSE),CJ64)</f>
        <v>0</v>
      </c>
      <c r="CK65" s="31" t="str">
        <f>IFERROR(INDEX(generale!$A$5:$I$1002,CLASSIFICHE!$Z64,5),"")</f>
        <v>ALTO LAZIO A.S.D.</v>
      </c>
      <c r="CL65" s="13">
        <f>IFERROR(INDEX(generale!$A$5:$I$1002,CLASSIFICHE!$Z64,7),"")</f>
        <v>3.2025462962962964E-2</v>
      </c>
      <c r="CM65" s="15"/>
      <c r="CN65" s="13"/>
      <c r="CO65" s="12">
        <f>SUM(IF(CLASSIFICHE!$O$22=CP65,TRUE,FALSE),CO64)</f>
        <v>0</v>
      </c>
      <c r="CP65" s="31" t="str">
        <f>IFERROR(INDEX(generale!$A$5:$I$1002,CLASSIFICHE!$Z64,5),"")</f>
        <v>ALTO LAZIO A.S.D.</v>
      </c>
      <c r="CQ65" s="13">
        <f>IFERROR(INDEX(generale!$A$5:$I$1002,CLASSIFICHE!$Z64,7),"")</f>
        <v>3.2025462962962964E-2</v>
      </c>
      <c r="CR65" s="15"/>
      <c r="CS65" s="13"/>
      <c r="CT65" s="12">
        <f>SUM(IF(CLASSIFICHE!$O$23=CU65,TRUE,FALSE),CT64)</f>
        <v>0</v>
      </c>
      <c r="CU65" s="31" t="str">
        <f>IFERROR(INDEX(generale!$A$5:$I$1002,CLASSIFICHE!$Z64,5),"")</f>
        <v>ALTO LAZIO A.S.D.</v>
      </c>
      <c r="CV65" s="13">
        <f>IFERROR(INDEX(generale!$A$5:$I$1002,CLASSIFICHE!$Z64,7),"")</f>
        <v>3.2025462962962964E-2</v>
      </c>
      <c r="CW65" s="15"/>
      <c r="CX65" s="13"/>
      <c r="CY65" s="12">
        <f>SUM(IF(CLASSIFICHE!$O$24=CZ65,TRUE,FALSE),CY64)</f>
        <v>0</v>
      </c>
      <c r="CZ65" s="31" t="str">
        <f>IFERROR(INDEX(generale!$A$5:$I$1002,CLASSIFICHE!$Z64,5),"")</f>
        <v>ALTO LAZIO A.S.D.</v>
      </c>
      <c r="DA65" s="13">
        <f>IFERROR(INDEX(generale!$A$5:$I$1002,CLASSIFICHE!$Z64,7),"")</f>
        <v>3.2025462962962964E-2</v>
      </c>
      <c r="DB65" s="15"/>
      <c r="DC65" s="13"/>
      <c r="DD65" s="12">
        <f>SUM(IF(CLASSIFICHE!$O$25=DE65,TRUE,FALSE),DD64)</f>
        <v>0</v>
      </c>
      <c r="DE65" s="31" t="str">
        <f>IFERROR(INDEX(generale!$A$5:$I$1002,CLASSIFICHE!$Z64,5),"")</f>
        <v>ALTO LAZIO A.S.D.</v>
      </c>
      <c r="DF65" s="13">
        <f>IFERROR(INDEX(generale!$A$5:$I$1002,CLASSIFICHE!$Z64,7),"")</f>
        <v>3.2025462962962964E-2</v>
      </c>
      <c r="DG65" s="15"/>
      <c r="DH65" s="13"/>
    </row>
    <row r="66" spans="3:112">
      <c r="C66" s="63">
        <f>SUM(IF(CLASSIFICHE!$O$4=D66,TRUE,FALSE),C65)</f>
        <v>5</v>
      </c>
      <c r="D66" s="31" t="str">
        <f>IFERROR(INDEX(generale!$A$5:$I$1002,CLASSIFICHE!$Z65,5),"")</f>
        <v>POLISPORTIVA MONTALTO</v>
      </c>
      <c r="E66" s="13">
        <f>IFERROR(INDEX(generale!$A$5:$I$1002,CLASSIFICHE!$Z65,7),"")</f>
        <v>3.2256944444444442E-2</v>
      </c>
      <c r="F66" s="68"/>
      <c r="G66" s="65"/>
      <c r="H66" s="12">
        <f>SUM(IF(CLASSIFICHE!$O$5=I66,TRUE,FALSE),H65)</f>
        <v>1</v>
      </c>
      <c r="I66" s="31" t="str">
        <f>IFERROR(INDEX(generale!$A$5:$I$1002,CLASSIFICHE!$Z65,5),"")</f>
        <v>POLISPORTIVA MONTALTO</v>
      </c>
      <c r="J66" s="13">
        <f>IFERROR(INDEX(generale!$A$5:$I$1002,CLASSIFICHE!$Z65,7),"")</f>
        <v>3.2256944444444442E-2</v>
      </c>
      <c r="K66" s="15"/>
      <c r="L66" s="12"/>
      <c r="M66" s="12">
        <f>SUM(IF(CLASSIFICHE!$O$6=N66,TRUE,FALSE),M65)</f>
        <v>4</v>
      </c>
      <c r="N66" s="31" t="str">
        <f>IFERROR(INDEX(generale!$A$5:$I$1002,CLASSIFICHE!$Z65,5),"")</f>
        <v>POLISPORTIVA MONTALTO</v>
      </c>
      <c r="O66" s="13">
        <f>IFERROR(INDEX(generale!$A$5:$I$1002,CLASSIFICHE!$Z65,7),"")</f>
        <v>3.2256944444444442E-2</v>
      </c>
      <c r="P66" s="14"/>
      <c r="Q66" s="13"/>
      <c r="R66" s="12">
        <f>SUM(IF(CLASSIFICHE!$O$7=S66,TRUE,FALSE),R65)</f>
        <v>5</v>
      </c>
      <c r="S66" s="31" t="str">
        <f>IFERROR(INDEX(generale!$A$5:$I$1002,CLASSIFICHE!$Z65,5),"")</f>
        <v>POLISPORTIVA MONTALTO</v>
      </c>
      <c r="T66" s="13">
        <f>IFERROR(INDEX(generale!$A$5:$I$1002,CLASSIFICHE!$Z65,7),"")</f>
        <v>3.2256944444444442E-2</v>
      </c>
      <c r="U66" s="14"/>
      <c r="V66" s="13"/>
      <c r="W66" s="12">
        <f>SUM(IF(CLASSIFICHE!$O$8=X66,TRUE,FALSE),W65)</f>
        <v>1</v>
      </c>
      <c r="X66" s="31" t="str">
        <f>IFERROR(INDEX(generale!$A$5:$I$1002,CLASSIFICHE!$Z65,5),"")</f>
        <v>POLISPORTIVA MONTALTO</v>
      </c>
      <c r="Y66" s="13">
        <f>IFERROR(INDEX(generale!$A$5:$I$1002,CLASSIFICHE!$Z65,7),"")</f>
        <v>3.2256944444444442E-2</v>
      </c>
      <c r="Z66" s="14"/>
      <c r="AA66" s="13"/>
      <c r="AB66" s="12">
        <f>SUM(IF(CLASSIFICHE!$O$9=AC66,TRUE,FALSE),AB65)</f>
        <v>2</v>
      </c>
      <c r="AC66" s="31" t="str">
        <f>IFERROR(INDEX(generale!$A$5:$I$1002,CLASSIFICHE!$Z65,5),"")</f>
        <v>POLISPORTIVA MONTALTO</v>
      </c>
      <c r="AD66" s="13">
        <f>IFERROR(INDEX(generale!$A$5:$I$1002,CLASSIFICHE!$Z65,7),"")</f>
        <v>3.2256944444444442E-2</v>
      </c>
      <c r="AE66" s="14"/>
      <c r="AF66" s="13"/>
      <c r="AG66" s="12">
        <f>SUM(IF(CLASSIFICHE!$O$10=AH66,TRUE,FALSE),AG65)</f>
        <v>4</v>
      </c>
      <c r="AH66" s="31" t="str">
        <f>IFERROR(INDEX(generale!$A$5:$I$1002,CLASSIFICHE!$Z65,5),"")</f>
        <v>POLISPORTIVA MONTALTO</v>
      </c>
      <c r="AI66" s="13">
        <f>IFERROR(INDEX(generale!$A$5:$I$1002,CLASSIFICHE!$Z65,7),"")</f>
        <v>3.2256944444444442E-2</v>
      </c>
      <c r="AJ66" s="14"/>
      <c r="AK66" s="13"/>
      <c r="AL66" s="12">
        <f>SUM(IF(CLASSIFICHE!$O$11=AM66,TRUE,FALSE),AL65)</f>
        <v>1</v>
      </c>
      <c r="AM66" s="31" t="str">
        <f>IFERROR(INDEX(generale!$A$5:$I$1002,CLASSIFICHE!$Z65,5),"")</f>
        <v>POLISPORTIVA MONTALTO</v>
      </c>
      <c r="AN66" s="13">
        <f>IFERROR(INDEX(generale!$A$5:$I$1002,CLASSIFICHE!$Z65,7),"")</f>
        <v>3.2256944444444442E-2</v>
      </c>
      <c r="AO66" s="14"/>
      <c r="AP66" s="13"/>
      <c r="AQ66" s="12">
        <f>SUM(IF(CLASSIFICHE!$O$12=AR66,TRUE,FALSE),AQ65)</f>
        <v>0</v>
      </c>
      <c r="AR66" s="31" t="str">
        <f>IFERROR(INDEX(generale!$A$5:$I$1002,CLASSIFICHE!$Z65,5),"")</f>
        <v>POLISPORTIVA MONTALTO</v>
      </c>
      <c r="AS66" s="13">
        <f>IFERROR(INDEX(generale!$A$5:$I$1002,CLASSIFICHE!$Z65,7),"")</f>
        <v>3.2256944444444442E-2</v>
      </c>
      <c r="AT66" s="14"/>
      <c r="AU66" s="13"/>
      <c r="AV66" s="12">
        <f>SUM(IF(CLASSIFICHE!$O$13=AW66,TRUE,FALSE),AV65)</f>
        <v>0</v>
      </c>
      <c r="AW66" s="31" t="str">
        <f>IFERROR(INDEX(generale!$A$5:$I$1002,CLASSIFICHE!$Z65,5),"")</f>
        <v>POLISPORTIVA MONTALTO</v>
      </c>
      <c r="AX66" s="13">
        <f>IFERROR(INDEX(generale!$A$5:$I$1002,CLASSIFICHE!$Z65,7),"")</f>
        <v>3.2256944444444442E-2</v>
      </c>
      <c r="AY66" s="14"/>
      <c r="AZ66" s="13"/>
      <c r="BA66" s="12">
        <f>SUM(IF(CLASSIFICHE!$O$14=BB66,TRUE,FALSE),BA65)</f>
        <v>0</v>
      </c>
      <c r="BB66" s="31" t="str">
        <f>IFERROR(INDEX(generale!$A$5:$I$1002,CLASSIFICHE!$Z65,5),"")</f>
        <v>POLISPORTIVA MONTALTO</v>
      </c>
      <c r="BC66" s="13">
        <f>IFERROR(INDEX(generale!$A$5:$I$1002,CLASSIFICHE!$Z65,7),"")</f>
        <v>3.2256944444444442E-2</v>
      </c>
      <c r="BD66" s="14"/>
      <c r="BE66" s="13"/>
      <c r="BF66" s="12">
        <f>SUM(IF(CLASSIFICHE!$O$15=BG66,TRUE,FALSE),BF65)</f>
        <v>0</v>
      </c>
      <c r="BG66" s="31" t="str">
        <f>IFERROR(INDEX(generale!$A$5:$I$1002,CLASSIFICHE!$Z65,5),"")</f>
        <v>POLISPORTIVA MONTALTO</v>
      </c>
      <c r="BH66" s="13">
        <f>IFERROR(INDEX(generale!$A$5:$I$1002,CLASSIFICHE!$Z65,7),"")</f>
        <v>3.2256944444444442E-2</v>
      </c>
      <c r="BI66" s="14"/>
      <c r="BJ66" s="13"/>
      <c r="BK66" s="12">
        <f>SUM(IF(CLASSIFICHE!$O$16=BL66,TRUE,FALSE),BK65)</f>
        <v>0</v>
      </c>
      <c r="BL66" s="31" t="str">
        <f>IFERROR(INDEX(generale!$A$5:$I$1002,CLASSIFICHE!$Z65,5),"")</f>
        <v>POLISPORTIVA MONTALTO</v>
      </c>
      <c r="BM66" s="13">
        <f>IFERROR(INDEX(generale!$A$5:$I$1002,CLASSIFICHE!$Z65,7),"")</f>
        <v>3.2256944444444442E-2</v>
      </c>
      <c r="BN66" s="14"/>
      <c r="BO66" s="13"/>
      <c r="BP66" s="12">
        <f>SUM(IF(CLASSIFICHE!$O$17=BQ66,TRUE,FALSE),BP65)</f>
        <v>0</v>
      </c>
      <c r="BQ66" s="31" t="str">
        <f>IFERROR(INDEX(generale!$A$5:$I$1002,CLASSIFICHE!$Z65,5),"")</f>
        <v>POLISPORTIVA MONTALTO</v>
      </c>
      <c r="BR66" s="13">
        <f>IFERROR(INDEX(generale!$A$5:$I$1002,CLASSIFICHE!$Z65,7),"")</f>
        <v>3.2256944444444442E-2</v>
      </c>
      <c r="BS66" s="15"/>
      <c r="BT66" s="12"/>
      <c r="BU66" s="12">
        <f>SUM(IF(CLASSIFICHE!$O$18=BV66,TRUE,FALSE),BU65)</f>
        <v>0</v>
      </c>
      <c r="BV66" s="31" t="str">
        <f>IFERROR(INDEX(generale!$A$5:$I$1002,CLASSIFICHE!$Z65,5),"")</f>
        <v>POLISPORTIVA MONTALTO</v>
      </c>
      <c r="BW66" s="13">
        <f>IFERROR(INDEX(generale!$A$5:$I$1002,CLASSIFICHE!$Z65,7),"")</f>
        <v>3.2256944444444442E-2</v>
      </c>
      <c r="BX66" s="15"/>
      <c r="BY66" s="12"/>
      <c r="BZ66" s="12">
        <f>SUM(IF(CLASSIFICHE!$O$19=CA66,TRUE,FALSE),BZ65)</f>
        <v>0</v>
      </c>
      <c r="CA66" s="31" t="str">
        <f>IFERROR(INDEX(generale!$A$5:$I$1002,CLASSIFICHE!$Z65,5),"")</f>
        <v>POLISPORTIVA MONTALTO</v>
      </c>
      <c r="CB66" s="13">
        <f>IFERROR(INDEX(generale!$A$5:$I$1002,CLASSIFICHE!$Z65,7),"")</f>
        <v>3.2256944444444442E-2</v>
      </c>
      <c r="CC66" s="15"/>
      <c r="CD66" s="13"/>
      <c r="CE66" s="12">
        <f>SUM(IF(CLASSIFICHE!$O$20=CF66,TRUE,FALSE),CE65)</f>
        <v>0</v>
      </c>
      <c r="CF66" s="31" t="str">
        <f>IFERROR(INDEX(generale!$A$5:$I$1002,CLASSIFICHE!$Z65,5),"")</f>
        <v>POLISPORTIVA MONTALTO</v>
      </c>
      <c r="CG66" s="13">
        <f>IFERROR(INDEX(generale!$A$5:$I$1002,CLASSIFICHE!$Z65,7),"")</f>
        <v>3.2256944444444442E-2</v>
      </c>
      <c r="CH66" s="15"/>
      <c r="CI66" s="13"/>
      <c r="CJ66" s="12">
        <f>SUM(IF(CLASSIFICHE!$O$21=CK66,TRUE,FALSE),CJ65)</f>
        <v>0</v>
      </c>
      <c r="CK66" s="31" t="str">
        <f>IFERROR(INDEX(generale!$A$5:$I$1002,CLASSIFICHE!$Z65,5),"")</f>
        <v>POLISPORTIVA MONTALTO</v>
      </c>
      <c r="CL66" s="13">
        <f>IFERROR(INDEX(generale!$A$5:$I$1002,CLASSIFICHE!$Z65,7),"")</f>
        <v>3.2256944444444442E-2</v>
      </c>
      <c r="CM66" s="15"/>
      <c r="CN66" s="13"/>
      <c r="CO66" s="12">
        <f>SUM(IF(CLASSIFICHE!$O$22=CP66,TRUE,FALSE),CO65)</f>
        <v>0</v>
      </c>
      <c r="CP66" s="31" t="str">
        <f>IFERROR(INDEX(generale!$A$5:$I$1002,CLASSIFICHE!$Z65,5),"")</f>
        <v>POLISPORTIVA MONTALTO</v>
      </c>
      <c r="CQ66" s="13">
        <f>IFERROR(INDEX(generale!$A$5:$I$1002,CLASSIFICHE!$Z65,7),"")</f>
        <v>3.2256944444444442E-2</v>
      </c>
      <c r="CR66" s="15"/>
      <c r="CS66" s="13"/>
      <c r="CT66" s="12">
        <f>SUM(IF(CLASSIFICHE!$O$23=CU66,TRUE,FALSE),CT65)</f>
        <v>0</v>
      </c>
      <c r="CU66" s="31" t="str">
        <f>IFERROR(INDEX(generale!$A$5:$I$1002,CLASSIFICHE!$Z65,5),"")</f>
        <v>POLISPORTIVA MONTALTO</v>
      </c>
      <c r="CV66" s="13">
        <f>IFERROR(INDEX(generale!$A$5:$I$1002,CLASSIFICHE!$Z65,7),"")</f>
        <v>3.2256944444444442E-2</v>
      </c>
      <c r="CW66" s="15"/>
      <c r="CX66" s="13"/>
      <c r="CY66" s="12">
        <f>SUM(IF(CLASSIFICHE!$O$24=CZ66,TRUE,FALSE),CY65)</f>
        <v>0</v>
      </c>
      <c r="CZ66" s="31" t="str">
        <f>IFERROR(INDEX(generale!$A$5:$I$1002,CLASSIFICHE!$Z65,5),"")</f>
        <v>POLISPORTIVA MONTALTO</v>
      </c>
      <c r="DA66" s="13">
        <f>IFERROR(INDEX(generale!$A$5:$I$1002,CLASSIFICHE!$Z65,7),"")</f>
        <v>3.2256944444444442E-2</v>
      </c>
      <c r="DB66" s="15"/>
      <c r="DC66" s="13"/>
      <c r="DD66" s="12">
        <f>SUM(IF(CLASSIFICHE!$O$25=DE66,TRUE,FALSE),DD65)</f>
        <v>0</v>
      </c>
      <c r="DE66" s="31" t="str">
        <f>IFERROR(INDEX(generale!$A$5:$I$1002,CLASSIFICHE!$Z65,5),"")</f>
        <v>POLISPORTIVA MONTALTO</v>
      </c>
      <c r="DF66" s="13">
        <f>IFERROR(INDEX(generale!$A$5:$I$1002,CLASSIFICHE!$Z65,7),"")</f>
        <v>3.2256944444444442E-2</v>
      </c>
      <c r="DG66" s="15"/>
      <c r="DH66" s="13"/>
    </row>
    <row r="67" spans="3:112">
      <c r="C67" s="63">
        <f>SUM(IF(CLASSIFICHE!$O$4=D67,TRUE,FALSE),C66)</f>
        <v>6</v>
      </c>
      <c r="D67" s="31" t="str">
        <f>IFERROR(INDEX(generale!$A$5:$I$1002,CLASSIFICHE!$Z66,5),"")</f>
        <v>POLISPORTIVA MONTALTO</v>
      </c>
      <c r="E67" s="13">
        <f>IFERROR(INDEX(generale!$A$5:$I$1002,CLASSIFICHE!$Z66,7),"")</f>
        <v>3.2488425925925928E-2</v>
      </c>
      <c r="F67" s="68"/>
      <c r="G67" s="65"/>
      <c r="H67" s="12">
        <f>SUM(IF(CLASSIFICHE!$O$5=I67,TRUE,FALSE),H66)</f>
        <v>1</v>
      </c>
      <c r="I67" s="31" t="str">
        <f>IFERROR(INDEX(generale!$A$5:$I$1002,CLASSIFICHE!$Z66,5),"")</f>
        <v>POLISPORTIVA MONTALTO</v>
      </c>
      <c r="J67" s="13">
        <f>IFERROR(INDEX(generale!$A$5:$I$1002,CLASSIFICHE!$Z66,7),"")</f>
        <v>3.2488425925925928E-2</v>
      </c>
      <c r="K67" s="15"/>
      <c r="L67" s="12"/>
      <c r="M67" s="12">
        <f>SUM(IF(CLASSIFICHE!$O$6=N67,TRUE,FALSE),M66)</f>
        <v>4</v>
      </c>
      <c r="N67" s="31" t="str">
        <f>IFERROR(INDEX(generale!$A$5:$I$1002,CLASSIFICHE!$Z66,5),"")</f>
        <v>POLISPORTIVA MONTALTO</v>
      </c>
      <c r="O67" s="13">
        <f>IFERROR(INDEX(generale!$A$5:$I$1002,CLASSIFICHE!$Z66,7),"")</f>
        <v>3.2488425925925928E-2</v>
      </c>
      <c r="P67" s="14"/>
      <c r="Q67" s="13"/>
      <c r="R67" s="12">
        <f>SUM(IF(CLASSIFICHE!$O$7=S67,TRUE,FALSE),R66)</f>
        <v>5</v>
      </c>
      <c r="S67" s="31" t="str">
        <f>IFERROR(INDEX(generale!$A$5:$I$1002,CLASSIFICHE!$Z66,5),"")</f>
        <v>POLISPORTIVA MONTALTO</v>
      </c>
      <c r="T67" s="13">
        <f>IFERROR(INDEX(generale!$A$5:$I$1002,CLASSIFICHE!$Z66,7),"")</f>
        <v>3.2488425925925928E-2</v>
      </c>
      <c r="U67" s="14"/>
      <c r="V67" s="13"/>
      <c r="W67" s="12">
        <f>SUM(IF(CLASSIFICHE!$O$8=X67,TRUE,FALSE),W66)</f>
        <v>1</v>
      </c>
      <c r="X67" s="31" t="str">
        <f>IFERROR(INDEX(generale!$A$5:$I$1002,CLASSIFICHE!$Z66,5),"")</f>
        <v>POLISPORTIVA MONTALTO</v>
      </c>
      <c r="Y67" s="13">
        <f>IFERROR(INDEX(generale!$A$5:$I$1002,CLASSIFICHE!$Z66,7),"")</f>
        <v>3.2488425925925928E-2</v>
      </c>
      <c r="Z67" s="14"/>
      <c r="AA67" s="13"/>
      <c r="AB67" s="12">
        <f>SUM(IF(CLASSIFICHE!$O$9=AC67,TRUE,FALSE),AB66)</f>
        <v>2</v>
      </c>
      <c r="AC67" s="31" t="str">
        <f>IFERROR(INDEX(generale!$A$5:$I$1002,CLASSIFICHE!$Z66,5),"")</f>
        <v>POLISPORTIVA MONTALTO</v>
      </c>
      <c r="AD67" s="13">
        <f>IFERROR(INDEX(generale!$A$5:$I$1002,CLASSIFICHE!$Z66,7),"")</f>
        <v>3.2488425925925928E-2</v>
      </c>
      <c r="AE67" s="14"/>
      <c r="AF67" s="13"/>
      <c r="AG67" s="12">
        <f>SUM(IF(CLASSIFICHE!$O$10=AH67,TRUE,FALSE),AG66)</f>
        <v>4</v>
      </c>
      <c r="AH67" s="31" t="str">
        <f>IFERROR(INDEX(generale!$A$5:$I$1002,CLASSIFICHE!$Z66,5),"")</f>
        <v>POLISPORTIVA MONTALTO</v>
      </c>
      <c r="AI67" s="13">
        <f>IFERROR(INDEX(generale!$A$5:$I$1002,CLASSIFICHE!$Z66,7),"")</f>
        <v>3.2488425925925928E-2</v>
      </c>
      <c r="AJ67" s="14"/>
      <c r="AK67" s="13"/>
      <c r="AL67" s="12">
        <f>SUM(IF(CLASSIFICHE!$O$11=AM67,TRUE,FALSE),AL66)</f>
        <v>1</v>
      </c>
      <c r="AM67" s="31" t="str">
        <f>IFERROR(INDEX(generale!$A$5:$I$1002,CLASSIFICHE!$Z66,5),"")</f>
        <v>POLISPORTIVA MONTALTO</v>
      </c>
      <c r="AN67" s="13">
        <f>IFERROR(INDEX(generale!$A$5:$I$1002,CLASSIFICHE!$Z66,7),"")</f>
        <v>3.2488425925925928E-2</v>
      </c>
      <c r="AO67" s="14"/>
      <c r="AP67" s="13"/>
      <c r="AQ67" s="12">
        <f>SUM(IF(CLASSIFICHE!$O$12=AR67,TRUE,FALSE),AQ66)</f>
        <v>0</v>
      </c>
      <c r="AR67" s="31" t="str">
        <f>IFERROR(INDEX(generale!$A$5:$I$1002,CLASSIFICHE!$Z66,5),"")</f>
        <v>POLISPORTIVA MONTALTO</v>
      </c>
      <c r="AS67" s="13">
        <f>IFERROR(INDEX(generale!$A$5:$I$1002,CLASSIFICHE!$Z66,7),"")</f>
        <v>3.2488425925925928E-2</v>
      </c>
      <c r="AT67" s="14"/>
      <c r="AU67" s="13"/>
      <c r="AV67" s="12">
        <f>SUM(IF(CLASSIFICHE!$O$13=AW67,TRUE,FALSE),AV66)</f>
        <v>0</v>
      </c>
      <c r="AW67" s="31" t="str">
        <f>IFERROR(INDEX(generale!$A$5:$I$1002,CLASSIFICHE!$Z66,5),"")</f>
        <v>POLISPORTIVA MONTALTO</v>
      </c>
      <c r="AX67" s="13">
        <f>IFERROR(INDEX(generale!$A$5:$I$1002,CLASSIFICHE!$Z66,7),"")</f>
        <v>3.2488425925925928E-2</v>
      </c>
      <c r="AY67" s="14"/>
      <c r="AZ67" s="13"/>
      <c r="BA67" s="12">
        <f>SUM(IF(CLASSIFICHE!$O$14=BB67,TRUE,FALSE),BA66)</f>
        <v>0</v>
      </c>
      <c r="BB67" s="31" t="str">
        <f>IFERROR(INDEX(generale!$A$5:$I$1002,CLASSIFICHE!$Z66,5),"")</f>
        <v>POLISPORTIVA MONTALTO</v>
      </c>
      <c r="BC67" s="13">
        <f>IFERROR(INDEX(generale!$A$5:$I$1002,CLASSIFICHE!$Z66,7),"")</f>
        <v>3.2488425925925928E-2</v>
      </c>
      <c r="BD67" s="14"/>
      <c r="BE67" s="13"/>
      <c r="BF67" s="12">
        <f>SUM(IF(CLASSIFICHE!$O$15=BG67,TRUE,FALSE),BF66)</f>
        <v>0</v>
      </c>
      <c r="BG67" s="31" t="str">
        <f>IFERROR(INDEX(generale!$A$5:$I$1002,CLASSIFICHE!$Z66,5),"")</f>
        <v>POLISPORTIVA MONTALTO</v>
      </c>
      <c r="BH67" s="13">
        <f>IFERROR(INDEX(generale!$A$5:$I$1002,CLASSIFICHE!$Z66,7),"")</f>
        <v>3.2488425925925928E-2</v>
      </c>
      <c r="BI67" s="14"/>
      <c r="BJ67" s="13"/>
      <c r="BK67" s="12">
        <f>SUM(IF(CLASSIFICHE!$O$16=BL67,TRUE,FALSE),BK66)</f>
        <v>0</v>
      </c>
      <c r="BL67" s="31" t="str">
        <f>IFERROR(INDEX(generale!$A$5:$I$1002,CLASSIFICHE!$Z66,5),"")</f>
        <v>POLISPORTIVA MONTALTO</v>
      </c>
      <c r="BM67" s="13">
        <f>IFERROR(INDEX(generale!$A$5:$I$1002,CLASSIFICHE!$Z66,7),"")</f>
        <v>3.2488425925925928E-2</v>
      </c>
      <c r="BN67" s="14"/>
      <c r="BO67" s="13"/>
      <c r="BP67" s="12">
        <f>SUM(IF(CLASSIFICHE!$O$17=BQ67,TRUE,FALSE),BP66)</f>
        <v>0</v>
      </c>
      <c r="BQ67" s="31" t="str">
        <f>IFERROR(INDEX(generale!$A$5:$I$1002,CLASSIFICHE!$Z66,5),"")</f>
        <v>POLISPORTIVA MONTALTO</v>
      </c>
      <c r="BR67" s="13">
        <f>IFERROR(INDEX(generale!$A$5:$I$1002,CLASSIFICHE!$Z66,7),"")</f>
        <v>3.2488425925925928E-2</v>
      </c>
      <c r="BS67" s="15"/>
      <c r="BT67" s="12"/>
      <c r="BU67" s="12">
        <f>SUM(IF(CLASSIFICHE!$O$18=BV67,TRUE,FALSE),BU66)</f>
        <v>0</v>
      </c>
      <c r="BV67" s="31" t="str">
        <f>IFERROR(INDEX(generale!$A$5:$I$1002,CLASSIFICHE!$Z66,5),"")</f>
        <v>POLISPORTIVA MONTALTO</v>
      </c>
      <c r="BW67" s="13">
        <f>IFERROR(INDEX(generale!$A$5:$I$1002,CLASSIFICHE!$Z66,7),"")</f>
        <v>3.2488425925925928E-2</v>
      </c>
      <c r="BX67" s="15"/>
      <c r="BY67" s="12"/>
      <c r="BZ67" s="12">
        <f>SUM(IF(CLASSIFICHE!$O$19=CA67,TRUE,FALSE),BZ66)</f>
        <v>0</v>
      </c>
      <c r="CA67" s="31" t="str">
        <f>IFERROR(INDEX(generale!$A$5:$I$1002,CLASSIFICHE!$Z66,5),"")</f>
        <v>POLISPORTIVA MONTALTO</v>
      </c>
      <c r="CB67" s="13">
        <f>IFERROR(INDEX(generale!$A$5:$I$1002,CLASSIFICHE!$Z66,7),"")</f>
        <v>3.2488425925925928E-2</v>
      </c>
      <c r="CC67" s="15"/>
      <c r="CD67" s="13"/>
      <c r="CE67" s="12">
        <f>SUM(IF(CLASSIFICHE!$O$20=CF67,TRUE,FALSE),CE66)</f>
        <v>0</v>
      </c>
      <c r="CF67" s="31" t="str">
        <f>IFERROR(INDEX(generale!$A$5:$I$1002,CLASSIFICHE!$Z66,5),"")</f>
        <v>POLISPORTIVA MONTALTO</v>
      </c>
      <c r="CG67" s="13">
        <f>IFERROR(INDEX(generale!$A$5:$I$1002,CLASSIFICHE!$Z66,7),"")</f>
        <v>3.2488425925925928E-2</v>
      </c>
      <c r="CH67" s="15"/>
      <c r="CI67" s="13"/>
      <c r="CJ67" s="12">
        <f>SUM(IF(CLASSIFICHE!$O$21=CK67,TRUE,FALSE),CJ66)</f>
        <v>0</v>
      </c>
      <c r="CK67" s="31" t="str">
        <f>IFERROR(INDEX(generale!$A$5:$I$1002,CLASSIFICHE!$Z66,5),"")</f>
        <v>POLISPORTIVA MONTALTO</v>
      </c>
      <c r="CL67" s="13">
        <f>IFERROR(INDEX(generale!$A$5:$I$1002,CLASSIFICHE!$Z66,7),"")</f>
        <v>3.2488425925925928E-2</v>
      </c>
      <c r="CM67" s="15"/>
      <c r="CN67" s="13"/>
      <c r="CO67" s="12">
        <f>SUM(IF(CLASSIFICHE!$O$22=CP67,TRUE,FALSE),CO66)</f>
        <v>0</v>
      </c>
      <c r="CP67" s="31" t="str">
        <f>IFERROR(INDEX(generale!$A$5:$I$1002,CLASSIFICHE!$Z66,5),"")</f>
        <v>POLISPORTIVA MONTALTO</v>
      </c>
      <c r="CQ67" s="13">
        <f>IFERROR(INDEX(generale!$A$5:$I$1002,CLASSIFICHE!$Z66,7),"")</f>
        <v>3.2488425925925928E-2</v>
      </c>
      <c r="CR67" s="15"/>
      <c r="CS67" s="13"/>
      <c r="CT67" s="12">
        <f>SUM(IF(CLASSIFICHE!$O$23=CU67,TRUE,FALSE),CT66)</f>
        <v>0</v>
      </c>
      <c r="CU67" s="31" t="str">
        <f>IFERROR(INDEX(generale!$A$5:$I$1002,CLASSIFICHE!$Z66,5),"")</f>
        <v>POLISPORTIVA MONTALTO</v>
      </c>
      <c r="CV67" s="13">
        <f>IFERROR(INDEX(generale!$A$5:$I$1002,CLASSIFICHE!$Z66,7),"")</f>
        <v>3.2488425925925928E-2</v>
      </c>
      <c r="CW67" s="15"/>
      <c r="CX67" s="13"/>
      <c r="CY67" s="12">
        <f>SUM(IF(CLASSIFICHE!$O$24=CZ67,TRUE,FALSE),CY66)</f>
        <v>0</v>
      </c>
      <c r="CZ67" s="31" t="str">
        <f>IFERROR(INDEX(generale!$A$5:$I$1002,CLASSIFICHE!$Z66,5),"")</f>
        <v>POLISPORTIVA MONTALTO</v>
      </c>
      <c r="DA67" s="13">
        <f>IFERROR(INDEX(generale!$A$5:$I$1002,CLASSIFICHE!$Z66,7),"")</f>
        <v>3.2488425925925928E-2</v>
      </c>
      <c r="DB67" s="15"/>
      <c r="DC67" s="13"/>
      <c r="DD67" s="12">
        <f>SUM(IF(CLASSIFICHE!$O$25=DE67,TRUE,FALSE),DD66)</f>
        <v>0</v>
      </c>
      <c r="DE67" s="31" t="str">
        <f>IFERROR(INDEX(generale!$A$5:$I$1002,CLASSIFICHE!$Z66,5),"")</f>
        <v>POLISPORTIVA MONTALTO</v>
      </c>
      <c r="DF67" s="13">
        <f>IFERROR(INDEX(generale!$A$5:$I$1002,CLASSIFICHE!$Z66,7),"")</f>
        <v>3.2488425925925928E-2</v>
      </c>
      <c r="DG67" s="15"/>
      <c r="DH67" s="13"/>
    </row>
    <row r="68" spans="3:112">
      <c r="C68" s="63">
        <f>SUM(IF(CLASSIFICHE!$O$4=D68,TRUE,FALSE),C67)</f>
        <v>6</v>
      </c>
      <c r="D68" s="31" t="str">
        <f>IFERROR(INDEX(generale!$A$5:$I$1002,CLASSIFICHE!$Z67,5),"")</f>
        <v>TANA DEI LUPI</v>
      </c>
      <c r="E68" s="13">
        <f>IFERROR(INDEX(generale!$A$5:$I$1002,CLASSIFICHE!$Z67,7),"")</f>
        <v>3.2499999999999994E-2</v>
      </c>
      <c r="F68" s="68"/>
      <c r="G68" s="65"/>
      <c r="H68" s="12">
        <f>SUM(IF(CLASSIFICHE!$O$5=I68,TRUE,FALSE),H67)</f>
        <v>1</v>
      </c>
      <c r="I68" s="31" t="str">
        <f>IFERROR(INDEX(generale!$A$5:$I$1002,CLASSIFICHE!$Z67,5),"")</f>
        <v>TANA DEI LUPI</v>
      </c>
      <c r="J68" s="13">
        <f>IFERROR(INDEX(generale!$A$5:$I$1002,CLASSIFICHE!$Z67,7),"")</f>
        <v>3.2499999999999994E-2</v>
      </c>
      <c r="K68" s="15"/>
      <c r="L68" s="12"/>
      <c r="M68" s="12">
        <f>SUM(IF(CLASSIFICHE!$O$6=N68,TRUE,FALSE),M67)</f>
        <v>4</v>
      </c>
      <c r="N68" s="31" t="str">
        <f>IFERROR(INDEX(generale!$A$5:$I$1002,CLASSIFICHE!$Z67,5),"")</f>
        <v>TANA DEI LUPI</v>
      </c>
      <c r="O68" s="13">
        <f>IFERROR(INDEX(generale!$A$5:$I$1002,CLASSIFICHE!$Z67,7),"")</f>
        <v>3.2499999999999994E-2</v>
      </c>
      <c r="P68" s="14"/>
      <c r="Q68" s="13"/>
      <c r="R68" s="12">
        <f>SUM(IF(CLASSIFICHE!$O$7=S68,TRUE,FALSE),R67)</f>
        <v>5</v>
      </c>
      <c r="S68" s="31" t="str">
        <f>IFERROR(INDEX(generale!$A$5:$I$1002,CLASSIFICHE!$Z67,5),"")</f>
        <v>TANA DEI LUPI</v>
      </c>
      <c r="T68" s="13">
        <f>IFERROR(INDEX(generale!$A$5:$I$1002,CLASSIFICHE!$Z67,7),"")</f>
        <v>3.2499999999999994E-2</v>
      </c>
      <c r="U68" s="14"/>
      <c r="V68" s="13"/>
      <c r="W68" s="12">
        <f>SUM(IF(CLASSIFICHE!$O$8=X68,TRUE,FALSE),W67)</f>
        <v>1</v>
      </c>
      <c r="X68" s="31" t="str">
        <f>IFERROR(INDEX(generale!$A$5:$I$1002,CLASSIFICHE!$Z67,5),"")</f>
        <v>TANA DEI LUPI</v>
      </c>
      <c r="Y68" s="13">
        <f>IFERROR(INDEX(generale!$A$5:$I$1002,CLASSIFICHE!$Z67,7),"")</f>
        <v>3.2499999999999994E-2</v>
      </c>
      <c r="Z68" s="14"/>
      <c r="AA68" s="13"/>
      <c r="AB68" s="12">
        <f>SUM(IF(CLASSIFICHE!$O$9=AC68,TRUE,FALSE),AB67)</f>
        <v>2</v>
      </c>
      <c r="AC68" s="31" t="str">
        <f>IFERROR(INDEX(generale!$A$5:$I$1002,CLASSIFICHE!$Z67,5),"")</f>
        <v>TANA DEI LUPI</v>
      </c>
      <c r="AD68" s="13">
        <f>IFERROR(INDEX(generale!$A$5:$I$1002,CLASSIFICHE!$Z67,7),"")</f>
        <v>3.2499999999999994E-2</v>
      </c>
      <c r="AE68" s="14"/>
      <c r="AF68" s="13"/>
      <c r="AG68" s="12">
        <f>SUM(IF(CLASSIFICHE!$O$10=AH68,TRUE,FALSE),AG67)</f>
        <v>4</v>
      </c>
      <c r="AH68" s="31" t="str">
        <f>IFERROR(INDEX(generale!$A$5:$I$1002,CLASSIFICHE!$Z67,5),"")</f>
        <v>TANA DEI LUPI</v>
      </c>
      <c r="AI68" s="13">
        <f>IFERROR(INDEX(generale!$A$5:$I$1002,CLASSIFICHE!$Z67,7),"")</f>
        <v>3.2499999999999994E-2</v>
      </c>
      <c r="AJ68" s="14"/>
      <c r="AK68" s="13"/>
      <c r="AL68" s="12">
        <f>SUM(IF(CLASSIFICHE!$O$11=AM68,TRUE,FALSE),AL67)</f>
        <v>1</v>
      </c>
      <c r="AM68" s="31" t="str">
        <f>IFERROR(INDEX(generale!$A$5:$I$1002,CLASSIFICHE!$Z67,5),"")</f>
        <v>TANA DEI LUPI</v>
      </c>
      <c r="AN68" s="13">
        <f>IFERROR(INDEX(generale!$A$5:$I$1002,CLASSIFICHE!$Z67,7),"")</f>
        <v>3.2499999999999994E-2</v>
      </c>
      <c r="AO68" s="14"/>
      <c r="AP68" s="13"/>
      <c r="AQ68" s="12">
        <f>SUM(IF(CLASSIFICHE!$O$12=AR68,TRUE,FALSE),AQ67)</f>
        <v>0</v>
      </c>
      <c r="AR68" s="31" t="str">
        <f>IFERROR(INDEX(generale!$A$5:$I$1002,CLASSIFICHE!$Z67,5),"")</f>
        <v>TANA DEI LUPI</v>
      </c>
      <c r="AS68" s="13">
        <f>IFERROR(INDEX(generale!$A$5:$I$1002,CLASSIFICHE!$Z67,7),"")</f>
        <v>3.2499999999999994E-2</v>
      </c>
      <c r="AT68" s="14"/>
      <c r="AU68" s="13"/>
      <c r="AV68" s="12">
        <f>SUM(IF(CLASSIFICHE!$O$13=AW68,TRUE,FALSE),AV67)</f>
        <v>0</v>
      </c>
      <c r="AW68" s="31" t="str">
        <f>IFERROR(INDEX(generale!$A$5:$I$1002,CLASSIFICHE!$Z67,5),"")</f>
        <v>TANA DEI LUPI</v>
      </c>
      <c r="AX68" s="13">
        <f>IFERROR(INDEX(generale!$A$5:$I$1002,CLASSIFICHE!$Z67,7),"")</f>
        <v>3.2499999999999994E-2</v>
      </c>
      <c r="AY68" s="14"/>
      <c r="AZ68" s="13"/>
      <c r="BA68" s="12">
        <f>SUM(IF(CLASSIFICHE!$O$14=BB68,TRUE,FALSE),BA67)</f>
        <v>0</v>
      </c>
      <c r="BB68" s="31" t="str">
        <f>IFERROR(INDEX(generale!$A$5:$I$1002,CLASSIFICHE!$Z67,5),"")</f>
        <v>TANA DEI LUPI</v>
      </c>
      <c r="BC68" s="13">
        <f>IFERROR(INDEX(generale!$A$5:$I$1002,CLASSIFICHE!$Z67,7),"")</f>
        <v>3.2499999999999994E-2</v>
      </c>
      <c r="BD68" s="14"/>
      <c r="BE68" s="13"/>
      <c r="BF68" s="12">
        <f>SUM(IF(CLASSIFICHE!$O$15=BG68,TRUE,FALSE),BF67)</f>
        <v>0</v>
      </c>
      <c r="BG68" s="31" t="str">
        <f>IFERROR(INDEX(generale!$A$5:$I$1002,CLASSIFICHE!$Z67,5),"")</f>
        <v>TANA DEI LUPI</v>
      </c>
      <c r="BH68" s="13">
        <f>IFERROR(INDEX(generale!$A$5:$I$1002,CLASSIFICHE!$Z67,7),"")</f>
        <v>3.2499999999999994E-2</v>
      </c>
      <c r="BI68" s="14"/>
      <c r="BJ68" s="13"/>
      <c r="BK68" s="12">
        <f>SUM(IF(CLASSIFICHE!$O$16=BL68,TRUE,FALSE),BK67)</f>
        <v>0</v>
      </c>
      <c r="BL68" s="31" t="str">
        <f>IFERROR(INDEX(generale!$A$5:$I$1002,CLASSIFICHE!$Z67,5),"")</f>
        <v>TANA DEI LUPI</v>
      </c>
      <c r="BM68" s="13">
        <f>IFERROR(INDEX(generale!$A$5:$I$1002,CLASSIFICHE!$Z67,7),"")</f>
        <v>3.2499999999999994E-2</v>
      </c>
      <c r="BN68" s="14"/>
      <c r="BO68" s="13"/>
      <c r="BP68" s="12">
        <f>SUM(IF(CLASSIFICHE!$O$17=BQ68,TRUE,FALSE),BP67)</f>
        <v>0</v>
      </c>
      <c r="BQ68" s="31" t="str">
        <f>IFERROR(INDEX(generale!$A$5:$I$1002,CLASSIFICHE!$Z67,5),"")</f>
        <v>TANA DEI LUPI</v>
      </c>
      <c r="BR68" s="13">
        <f>IFERROR(INDEX(generale!$A$5:$I$1002,CLASSIFICHE!$Z67,7),"")</f>
        <v>3.2499999999999994E-2</v>
      </c>
      <c r="BS68" s="15"/>
      <c r="BT68" s="12"/>
      <c r="BU68" s="12">
        <f>SUM(IF(CLASSIFICHE!$O$18=BV68,TRUE,FALSE),BU67)</f>
        <v>0</v>
      </c>
      <c r="BV68" s="31" t="str">
        <f>IFERROR(INDEX(generale!$A$5:$I$1002,CLASSIFICHE!$Z67,5),"")</f>
        <v>TANA DEI LUPI</v>
      </c>
      <c r="BW68" s="13">
        <f>IFERROR(INDEX(generale!$A$5:$I$1002,CLASSIFICHE!$Z67,7),"")</f>
        <v>3.2499999999999994E-2</v>
      </c>
      <c r="BX68" s="15"/>
      <c r="BY68" s="12"/>
      <c r="BZ68" s="12">
        <f>SUM(IF(CLASSIFICHE!$O$19=CA68,TRUE,FALSE),BZ67)</f>
        <v>0</v>
      </c>
      <c r="CA68" s="31" t="str">
        <f>IFERROR(INDEX(generale!$A$5:$I$1002,CLASSIFICHE!$Z67,5),"")</f>
        <v>TANA DEI LUPI</v>
      </c>
      <c r="CB68" s="13">
        <f>IFERROR(INDEX(generale!$A$5:$I$1002,CLASSIFICHE!$Z67,7),"")</f>
        <v>3.2499999999999994E-2</v>
      </c>
      <c r="CC68" s="15"/>
      <c r="CD68" s="13"/>
      <c r="CE68" s="12">
        <f>SUM(IF(CLASSIFICHE!$O$20=CF68,TRUE,FALSE),CE67)</f>
        <v>0</v>
      </c>
      <c r="CF68" s="31" t="str">
        <f>IFERROR(INDEX(generale!$A$5:$I$1002,CLASSIFICHE!$Z67,5),"")</f>
        <v>TANA DEI LUPI</v>
      </c>
      <c r="CG68" s="13">
        <f>IFERROR(INDEX(generale!$A$5:$I$1002,CLASSIFICHE!$Z67,7),"")</f>
        <v>3.2499999999999994E-2</v>
      </c>
      <c r="CH68" s="15"/>
      <c r="CI68" s="13"/>
      <c r="CJ68" s="12">
        <f>SUM(IF(CLASSIFICHE!$O$21=CK68,TRUE,FALSE),CJ67)</f>
        <v>0</v>
      </c>
      <c r="CK68" s="31" t="str">
        <f>IFERROR(INDEX(generale!$A$5:$I$1002,CLASSIFICHE!$Z67,5),"")</f>
        <v>TANA DEI LUPI</v>
      </c>
      <c r="CL68" s="13">
        <f>IFERROR(INDEX(generale!$A$5:$I$1002,CLASSIFICHE!$Z67,7),"")</f>
        <v>3.2499999999999994E-2</v>
      </c>
      <c r="CM68" s="15"/>
      <c r="CN68" s="13"/>
      <c r="CO68" s="12">
        <f>SUM(IF(CLASSIFICHE!$O$22=CP68,TRUE,FALSE),CO67)</f>
        <v>0</v>
      </c>
      <c r="CP68" s="31" t="str">
        <f>IFERROR(INDEX(generale!$A$5:$I$1002,CLASSIFICHE!$Z67,5),"")</f>
        <v>TANA DEI LUPI</v>
      </c>
      <c r="CQ68" s="13">
        <f>IFERROR(INDEX(generale!$A$5:$I$1002,CLASSIFICHE!$Z67,7),"")</f>
        <v>3.2499999999999994E-2</v>
      </c>
      <c r="CR68" s="15"/>
      <c r="CS68" s="13"/>
      <c r="CT68" s="12">
        <f>SUM(IF(CLASSIFICHE!$O$23=CU68,TRUE,FALSE),CT67)</f>
        <v>0</v>
      </c>
      <c r="CU68" s="31" t="str">
        <f>IFERROR(INDEX(generale!$A$5:$I$1002,CLASSIFICHE!$Z67,5),"")</f>
        <v>TANA DEI LUPI</v>
      </c>
      <c r="CV68" s="13">
        <f>IFERROR(INDEX(generale!$A$5:$I$1002,CLASSIFICHE!$Z67,7),"")</f>
        <v>3.2499999999999994E-2</v>
      </c>
      <c r="CW68" s="15"/>
      <c r="CX68" s="13"/>
      <c r="CY68" s="12">
        <f>SUM(IF(CLASSIFICHE!$O$24=CZ68,TRUE,FALSE),CY67)</f>
        <v>0</v>
      </c>
      <c r="CZ68" s="31" t="str">
        <f>IFERROR(INDEX(generale!$A$5:$I$1002,CLASSIFICHE!$Z67,5),"")</f>
        <v>TANA DEI LUPI</v>
      </c>
      <c r="DA68" s="13">
        <f>IFERROR(INDEX(generale!$A$5:$I$1002,CLASSIFICHE!$Z67,7),"")</f>
        <v>3.2499999999999994E-2</v>
      </c>
      <c r="DB68" s="15"/>
      <c r="DC68" s="13"/>
      <c r="DD68" s="12">
        <f>SUM(IF(CLASSIFICHE!$O$25=DE68,TRUE,FALSE),DD67)</f>
        <v>0</v>
      </c>
      <c r="DE68" s="31" t="str">
        <f>IFERROR(INDEX(generale!$A$5:$I$1002,CLASSIFICHE!$Z67,5),"")</f>
        <v>TANA DEI LUPI</v>
      </c>
      <c r="DF68" s="13">
        <f>IFERROR(INDEX(generale!$A$5:$I$1002,CLASSIFICHE!$Z67,7),"")</f>
        <v>3.2499999999999994E-2</v>
      </c>
      <c r="DG68" s="15"/>
      <c r="DH68" s="13"/>
    </row>
    <row r="69" spans="3:112">
      <c r="C69" s="63">
        <f>SUM(IF(CLASSIFICHE!$O$4=D69,TRUE,FALSE),C68)</f>
        <v>6</v>
      </c>
      <c r="D69" s="31" t="str">
        <f>IFERROR(INDEX(generale!$A$5:$I$1002,CLASSIFICHE!$Z68,5),"")</f>
        <v>ATL. MONTEFIASCONE</v>
      </c>
      <c r="E69" s="13">
        <f>IFERROR(INDEX(generale!$A$5:$I$1002,CLASSIFICHE!$Z68,7),"")</f>
        <v>3.2534722222222222E-2</v>
      </c>
      <c r="F69" s="68"/>
      <c r="G69" s="65"/>
      <c r="H69" s="12">
        <f>SUM(IF(CLASSIFICHE!$O$5=I69,TRUE,FALSE),H68)</f>
        <v>1</v>
      </c>
      <c r="I69" s="31" t="str">
        <f>IFERROR(INDEX(generale!$A$5:$I$1002,CLASSIFICHE!$Z68,5),"")</f>
        <v>ATL. MONTEFIASCONE</v>
      </c>
      <c r="J69" s="13">
        <f>IFERROR(INDEX(generale!$A$5:$I$1002,CLASSIFICHE!$Z68,7),"")</f>
        <v>3.2534722222222222E-2</v>
      </c>
      <c r="K69" s="15"/>
      <c r="L69" s="12"/>
      <c r="M69" s="12">
        <f>SUM(IF(CLASSIFICHE!$O$6=N69,TRUE,FALSE),M68)</f>
        <v>4</v>
      </c>
      <c r="N69" s="31" t="str">
        <f>IFERROR(INDEX(generale!$A$5:$I$1002,CLASSIFICHE!$Z68,5),"")</f>
        <v>ATL. MONTEFIASCONE</v>
      </c>
      <c r="O69" s="13">
        <f>IFERROR(INDEX(generale!$A$5:$I$1002,CLASSIFICHE!$Z68,7),"")</f>
        <v>3.2534722222222222E-2</v>
      </c>
      <c r="P69" s="14"/>
      <c r="Q69" s="13"/>
      <c r="R69" s="12">
        <f>SUM(IF(CLASSIFICHE!$O$7=S69,TRUE,FALSE),R68)</f>
        <v>5</v>
      </c>
      <c r="S69" s="31" t="str">
        <f>IFERROR(INDEX(generale!$A$5:$I$1002,CLASSIFICHE!$Z68,5),"")</f>
        <v>ATL. MONTEFIASCONE</v>
      </c>
      <c r="T69" s="13">
        <f>IFERROR(INDEX(generale!$A$5:$I$1002,CLASSIFICHE!$Z68,7),"")</f>
        <v>3.2534722222222222E-2</v>
      </c>
      <c r="U69" s="14"/>
      <c r="V69" s="13"/>
      <c r="W69" s="12">
        <f>SUM(IF(CLASSIFICHE!$O$8=X69,TRUE,FALSE),W68)</f>
        <v>2</v>
      </c>
      <c r="X69" s="31" t="str">
        <f>IFERROR(INDEX(generale!$A$5:$I$1002,CLASSIFICHE!$Z68,5),"")</f>
        <v>ATL. MONTEFIASCONE</v>
      </c>
      <c r="Y69" s="13">
        <f>IFERROR(INDEX(generale!$A$5:$I$1002,CLASSIFICHE!$Z68,7),"")</f>
        <v>3.2534722222222222E-2</v>
      </c>
      <c r="Z69" s="14"/>
      <c r="AA69" s="13"/>
      <c r="AB69" s="12">
        <f>SUM(IF(CLASSIFICHE!$O$9=AC69,TRUE,FALSE),AB68)</f>
        <v>2</v>
      </c>
      <c r="AC69" s="31" t="str">
        <f>IFERROR(INDEX(generale!$A$5:$I$1002,CLASSIFICHE!$Z68,5),"")</f>
        <v>ATL. MONTEFIASCONE</v>
      </c>
      <c r="AD69" s="13">
        <f>IFERROR(INDEX(generale!$A$5:$I$1002,CLASSIFICHE!$Z68,7),"")</f>
        <v>3.2534722222222222E-2</v>
      </c>
      <c r="AE69" s="14"/>
      <c r="AF69" s="13"/>
      <c r="AG69" s="12">
        <f>SUM(IF(CLASSIFICHE!$O$10=AH69,TRUE,FALSE),AG68)</f>
        <v>4</v>
      </c>
      <c r="AH69" s="31" t="str">
        <f>IFERROR(INDEX(generale!$A$5:$I$1002,CLASSIFICHE!$Z68,5),"")</f>
        <v>ATL. MONTEFIASCONE</v>
      </c>
      <c r="AI69" s="13">
        <f>IFERROR(INDEX(generale!$A$5:$I$1002,CLASSIFICHE!$Z68,7),"")</f>
        <v>3.2534722222222222E-2</v>
      </c>
      <c r="AJ69" s="14"/>
      <c r="AK69" s="13"/>
      <c r="AL69" s="12">
        <f>SUM(IF(CLASSIFICHE!$O$11=AM69,TRUE,FALSE),AL68)</f>
        <v>1</v>
      </c>
      <c r="AM69" s="31" t="str">
        <f>IFERROR(INDEX(generale!$A$5:$I$1002,CLASSIFICHE!$Z68,5),"")</f>
        <v>ATL. MONTEFIASCONE</v>
      </c>
      <c r="AN69" s="13">
        <f>IFERROR(INDEX(generale!$A$5:$I$1002,CLASSIFICHE!$Z68,7),"")</f>
        <v>3.2534722222222222E-2</v>
      </c>
      <c r="AO69" s="14"/>
      <c r="AP69" s="13"/>
      <c r="AQ69" s="12">
        <f>SUM(IF(CLASSIFICHE!$O$12=AR69,TRUE,FALSE),AQ68)</f>
        <v>0</v>
      </c>
      <c r="AR69" s="31" t="str">
        <f>IFERROR(INDEX(generale!$A$5:$I$1002,CLASSIFICHE!$Z68,5),"")</f>
        <v>ATL. MONTEFIASCONE</v>
      </c>
      <c r="AS69" s="13">
        <f>IFERROR(INDEX(generale!$A$5:$I$1002,CLASSIFICHE!$Z68,7),"")</f>
        <v>3.2534722222222222E-2</v>
      </c>
      <c r="AT69" s="14"/>
      <c r="AU69" s="13"/>
      <c r="AV69" s="12">
        <f>SUM(IF(CLASSIFICHE!$O$13=AW69,TRUE,FALSE),AV68)</f>
        <v>0</v>
      </c>
      <c r="AW69" s="31" t="str">
        <f>IFERROR(INDEX(generale!$A$5:$I$1002,CLASSIFICHE!$Z68,5),"")</f>
        <v>ATL. MONTEFIASCONE</v>
      </c>
      <c r="AX69" s="13">
        <f>IFERROR(INDEX(generale!$A$5:$I$1002,CLASSIFICHE!$Z68,7),"")</f>
        <v>3.2534722222222222E-2</v>
      </c>
      <c r="AY69" s="14"/>
      <c r="AZ69" s="13"/>
      <c r="BA69" s="12">
        <f>SUM(IF(CLASSIFICHE!$O$14=BB69,TRUE,FALSE),BA68)</f>
        <v>0</v>
      </c>
      <c r="BB69" s="31" t="str">
        <f>IFERROR(INDEX(generale!$A$5:$I$1002,CLASSIFICHE!$Z68,5),"")</f>
        <v>ATL. MONTEFIASCONE</v>
      </c>
      <c r="BC69" s="13">
        <f>IFERROR(INDEX(generale!$A$5:$I$1002,CLASSIFICHE!$Z68,7),"")</f>
        <v>3.2534722222222222E-2</v>
      </c>
      <c r="BD69" s="14"/>
      <c r="BE69" s="13"/>
      <c r="BF69" s="12">
        <f>SUM(IF(CLASSIFICHE!$O$15=BG69,TRUE,FALSE),BF68)</f>
        <v>0</v>
      </c>
      <c r="BG69" s="31" t="str">
        <f>IFERROR(INDEX(generale!$A$5:$I$1002,CLASSIFICHE!$Z68,5),"")</f>
        <v>ATL. MONTEFIASCONE</v>
      </c>
      <c r="BH69" s="13">
        <f>IFERROR(INDEX(generale!$A$5:$I$1002,CLASSIFICHE!$Z68,7),"")</f>
        <v>3.2534722222222222E-2</v>
      </c>
      <c r="BI69" s="14"/>
      <c r="BJ69" s="13"/>
      <c r="BK69" s="12">
        <f>SUM(IF(CLASSIFICHE!$O$16=BL69,TRUE,FALSE),BK68)</f>
        <v>0</v>
      </c>
      <c r="BL69" s="31" t="str">
        <f>IFERROR(INDEX(generale!$A$5:$I$1002,CLASSIFICHE!$Z68,5),"")</f>
        <v>ATL. MONTEFIASCONE</v>
      </c>
      <c r="BM69" s="13">
        <f>IFERROR(INDEX(generale!$A$5:$I$1002,CLASSIFICHE!$Z68,7),"")</f>
        <v>3.2534722222222222E-2</v>
      </c>
      <c r="BN69" s="14"/>
      <c r="BO69" s="13"/>
      <c r="BP69" s="12">
        <f>SUM(IF(CLASSIFICHE!$O$17=BQ69,TRUE,FALSE),BP68)</f>
        <v>0</v>
      </c>
      <c r="BQ69" s="31" t="str">
        <f>IFERROR(INDEX(generale!$A$5:$I$1002,CLASSIFICHE!$Z68,5),"")</f>
        <v>ATL. MONTEFIASCONE</v>
      </c>
      <c r="BR69" s="13">
        <f>IFERROR(INDEX(generale!$A$5:$I$1002,CLASSIFICHE!$Z68,7),"")</f>
        <v>3.2534722222222222E-2</v>
      </c>
      <c r="BS69" s="15"/>
      <c r="BT69" s="12"/>
      <c r="BU69" s="12">
        <f>SUM(IF(CLASSIFICHE!$O$18=BV69,TRUE,FALSE),BU68)</f>
        <v>0</v>
      </c>
      <c r="BV69" s="31" t="str">
        <f>IFERROR(INDEX(generale!$A$5:$I$1002,CLASSIFICHE!$Z68,5),"")</f>
        <v>ATL. MONTEFIASCONE</v>
      </c>
      <c r="BW69" s="13">
        <f>IFERROR(INDEX(generale!$A$5:$I$1002,CLASSIFICHE!$Z68,7),"")</f>
        <v>3.2534722222222222E-2</v>
      </c>
      <c r="BX69" s="15"/>
      <c r="BY69" s="12"/>
      <c r="BZ69" s="12">
        <f>SUM(IF(CLASSIFICHE!$O$19=CA69,TRUE,FALSE),BZ68)</f>
        <v>0</v>
      </c>
      <c r="CA69" s="31" t="str">
        <f>IFERROR(INDEX(generale!$A$5:$I$1002,CLASSIFICHE!$Z68,5),"")</f>
        <v>ATL. MONTEFIASCONE</v>
      </c>
      <c r="CB69" s="13">
        <f>IFERROR(INDEX(generale!$A$5:$I$1002,CLASSIFICHE!$Z68,7),"")</f>
        <v>3.2534722222222222E-2</v>
      </c>
      <c r="CC69" s="15"/>
      <c r="CD69" s="13"/>
      <c r="CE69" s="12">
        <f>SUM(IF(CLASSIFICHE!$O$20=CF69,TRUE,FALSE),CE68)</f>
        <v>0</v>
      </c>
      <c r="CF69" s="31" t="str">
        <f>IFERROR(INDEX(generale!$A$5:$I$1002,CLASSIFICHE!$Z68,5),"")</f>
        <v>ATL. MONTEFIASCONE</v>
      </c>
      <c r="CG69" s="13">
        <f>IFERROR(INDEX(generale!$A$5:$I$1002,CLASSIFICHE!$Z68,7),"")</f>
        <v>3.2534722222222222E-2</v>
      </c>
      <c r="CH69" s="15"/>
      <c r="CI69" s="13"/>
      <c r="CJ69" s="12">
        <f>SUM(IF(CLASSIFICHE!$O$21=CK69,TRUE,FALSE),CJ68)</f>
        <v>0</v>
      </c>
      <c r="CK69" s="31" t="str">
        <f>IFERROR(INDEX(generale!$A$5:$I$1002,CLASSIFICHE!$Z68,5),"")</f>
        <v>ATL. MONTEFIASCONE</v>
      </c>
      <c r="CL69" s="13">
        <f>IFERROR(INDEX(generale!$A$5:$I$1002,CLASSIFICHE!$Z68,7),"")</f>
        <v>3.2534722222222222E-2</v>
      </c>
      <c r="CM69" s="15"/>
      <c r="CN69" s="13"/>
      <c r="CO69" s="12">
        <f>SUM(IF(CLASSIFICHE!$O$22=CP69,TRUE,FALSE),CO68)</f>
        <v>0</v>
      </c>
      <c r="CP69" s="31" t="str">
        <f>IFERROR(INDEX(generale!$A$5:$I$1002,CLASSIFICHE!$Z68,5),"")</f>
        <v>ATL. MONTEFIASCONE</v>
      </c>
      <c r="CQ69" s="13">
        <f>IFERROR(INDEX(generale!$A$5:$I$1002,CLASSIFICHE!$Z68,7),"")</f>
        <v>3.2534722222222222E-2</v>
      </c>
      <c r="CR69" s="15"/>
      <c r="CS69" s="13"/>
      <c r="CT69" s="12">
        <f>SUM(IF(CLASSIFICHE!$O$23=CU69,TRUE,FALSE),CT68)</f>
        <v>0</v>
      </c>
      <c r="CU69" s="31" t="str">
        <f>IFERROR(INDEX(generale!$A$5:$I$1002,CLASSIFICHE!$Z68,5),"")</f>
        <v>ATL. MONTEFIASCONE</v>
      </c>
      <c r="CV69" s="13">
        <f>IFERROR(INDEX(generale!$A$5:$I$1002,CLASSIFICHE!$Z68,7),"")</f>
        <v>3.2534722222222222E-2</v>
      </c>
      <c r="CW69" s="15"/>
      <c r="CX69" s="13"/>
      <c r="CY69" s="12">
        <f>SUM(IF(CLASSIFICHE!$O$24=CZ69,TRUE,FALSE),CY68)</f>
        <v>0</v>
      </c>
      <c r="CZ69" s="31" t="str">
        <f>IFERROR(INDEX(generale!$A$5:$I$1002,CLASSIFICHE!$Z68,5),"")</f>
        <v>ATL. MONTEFIASCONE</v>
      </c>
      <c r="DA69" s="13">
        <f>IFERROR(INDEX(generale!$A$5:$I$1002,CLASSIFICHE!$Z68,7),"")</f>
        <v>3.2534722222222222E-2</v>
      </c>
      <c r="DB69" s="15"/>
      <c r="DC69" s="13"/>
      <c r="DD69" s="12">
        <f>SUM(IF(CLASSIFICHE!$O$25=DE69,TRUE,FALSE),DD68)</f>
        <v>0</v>
      </c>
      <c r="DE69" s="31" t="str">
        <f>IFERROR(INDEX(generale!$A$5:$I$1002,CLASSIFICHE!$Z68,5),"")</f>
        <v>ATL. MONTEFIASCONE</v>
      </c>
      <c r="DF69" s="13">
        <f>IFERROR(INDEX(generale!$A$5:$I$1002,CLASSIFICHE!$Z68,7),"")</f>
        <v>3.2534722222222222E-2</v>
      </c>
      <c r="DG69" s="15"/>
      <c r="DH69" s="13"/>
    </row>
    <row r="70" spans="3:112">
      <c r="C70" s="63">
        <f>SUM(IF(CLASSIFICHE!$O$4=D70,TRUE,FALSE),C69)</f>
        <v>6</v>
      </c>
      <c r="D70" s="31" t="str">
        <f>IFERROR(INDEX(generale!$A$5:$I$1002,CLASSIFICHE!$Z69,5),"")</f>
        <v>ATL. MONTEFIASCONE</v>
      </c>
      <c r="E70" s="13">
        <f>IFERROR(INDEX(generale!$A$5:$I$1002,CLASSIFICHE!$Z69,7),"")</f>
        <v>3.2546296296296295E-2</v>
      </c>
      <c r="F70" s="68"/>
      <c r="G70" s="65"/>
      <c r="H70" s="12">
        <f>SUM(IF(CLASSIFICHE!$O$5=I70,TRUE,FALSE),H69)</f>
        <v>1</v>
      </c>
      <c r="I70" s="31" t="str">
        <f>IFERROR(INDEX(generale!$A$5:$I$1002,CLASSIFICHE!$Z69,5),"")</f>
        <v>ATL. MONTEFIASCONE</v>
      </c>
      <c r="J70" s="13">
        <f>IFERROR(INDEX(generale!$A$5:$I$1002,CLASSIFICHE!$Z69,7),"")</f>
        <v>3.2546296296296295E-2</v>
      </c>
      <c r="K70" s="15"/>
      <c r="L70" s="12"/>
      <c r="M70" s="12">
        <f>SUM(IF(CLASSIFICHE!$O$6=N70,TRUE,FALSE),M69)</f>
        <v>4</v>
      </c>
      <c r="N70" s="31" t="str">
        <f>IFERROR(INDEX(generale!$A$5:$I$1002,CLASSIFICHE!$Z69,5),"")</f>
        <v>ATL. MONTEFIASCONE</v>
      </c>
      <c r="O70" s="13">
        <f>IFERROR(INDEX(generale!$A$5:$I$1002,CLASSIFICHE!$Z69,7),"")</f>
        <v>3.2546296296296295E-2</v>
      </c>
      <c r="P70" s="14"/>
      <c r="Q70" s="13"/>
      <c r="R70" s="12">
        <f>SUM(IF(CLASSIFICHE!$O$7=S70,TRUE,FALSE),R69)</f>
        <v>5</v>
      </c>
      <c r="S70" s="31" t="str">
        <f>IFERROR(INDEX(generale!$A$5:$I$1002,CLASSIFICHE!$Z69,5),"")</f>
        <v>ATL. MONTEFIASCONE</v>
      </c>
      <c r="T70" s="13">
        <f>IFERROR(INDEX(generale!$A$5:$I$1002,CLASSIFICHE!$Z69,7),"")</f>
        <v>3.2546296296296295E-2</v>
      </c>
      <c r="U70" s="14"/>
      <c r="V70" s="13"/>
      <c r="W70" s="12">
        <f>SUM(IF(CLASSIFICHE!$O$8=X70,TRUE,FALSE),W69)</f>
        <v>3</v>
      </c>
      <c r="X70" s="31" t="str">
        <f>IFERROR(INDEX(generale!$A$5:$I$1002,CLASSIFICHE!$Z69,5),"")</f>
        <v>ATL. MONTEFIASCONE</v>
      </c>
      <c r="Y70" s="13">
        <f>IFERROR(INDEX(generale!$A$5:$I$1002,CLASSIFICHE!$Z69,7),"")</f>
        <v>3.2546296296296295E-2</v>
      </c>
      <c r="Z70" s="14"/>
      <c r="AA70" s="13"/>
      <c r="AB70" s="12">
        <f>SUM(IF(CLASSIFICHE!$O$9=AC70,TRUE,FALSE),AB69)</f>
        <v>2</v>
      </c>
      <c r="AC70" s="31" t="str">
        <f>IFERROR(INDEX(generale!$A$5:$I$1002,CLASSIFICHE!$Z69,5),"")</f>
        <v>ATL. MONTEFIASCONE</v>
      </c>
      <c r="AD70" s="13">
        <f>IFERROR(INDEX(generale!$A$5:$I$1002,CLASSIFICHE!$Z69,7),"")</f>
        <v>3.2546296296296295E-2</v>
      </c>
      <c r="AE70" s="14"/>
      <c r="AF70" s="13"/>
      <c r="AG70" s="12">
        <f>SUM(IF(CLASSIFICHE!$O$10=AH70,TRUE,FALSE),AG69)</f>
        <v>4</v>
      </c>
      <c r="AH70" s="31" t="str">
        <f>IFERROR(INDEX(generale!$A$5:$I$1002,CLASSIFICHE!$Z69,5),"")</f>
        <v>ATL. MONTEFIASCONE</v>
      </c>
      <c r="AI70" s="13">
        <f>IFERROR(INDEX(generale!$A$5:$I$1002,CLASSIFICHE!$Z69,7),"")</f>
        <v>3.2546296296296295E-2</v>
      </c>
      <c r="AJ70" s="14"/>
      <c r="AK70" s="13"/>
      <c r="AL70" s="12">
        <f>SUM(IF(CLASSIFICHE!$O$11=AM70,TRUE,FALSE),AL69)</f>
        <v>1</v>
      </c>
      <c r="AM70" s="31" t="str">
        <f>IFERROR(INDEX(generale!$A$5:$I$1002,CLASSIFICHE!$Z69,5),"")</f>
        <v>ATL. MONTEFIASCONE</v>
      </c>
      <c r="AN70" s="13">
        <f>IFERROR(INDEX(generale!$A$5:$I$1002,CLASSIFICHE!$Z69,7),"")</f>
        <v>3.2546296296296295E-2</v>
      </c>
      <c r="AO70" s="14"/>
      <c r="AP70" s="13"/>
      <c r="AQ70" s="12">
        <f>SUM(IF(CLASSIFICHE!$O$12=AR70,TRUE,FALSE),AQ69)</f>
        <v>0</v>
      </c>
      <c r="AR70" s="31" t="str">
        <f>IFERROR(INDEX(generale!$A$5:$I$1002,CLASSIFICHE!$Z69,5),"")</f>
        <v>ATL. MONTEFIASCONE</v>
      </c>
      <c r="AS70" s="13">
        <f>IFERROR(INDEX(generale!$A$5:$I$1002,CLASSIFICHE!$Z69,7),"")</f>
        <v>3.2546296296296295E-2</v>
      </c>
      <c r="AT70" s="14"/>
      <c r="AU70" s="13"/>
      <c r="AV70" s="12">
        <f>SUM(IF(CLASSIFICHE!$O$13=AW70,TRUE,FALSE),AV69)</f>
        <v>0</v>
      </c>
      <c r="AW70" s="31" t="str">
        <f>IFERROR(INDEX(generale!$A$5:$I$1002,CLASSIFICHE!$Z69,5),"")</f>
        <v>ATL. MONTEFIASCONE</v>
      </c>
      <c r="AX70" s="13">
        <f>IFERROR(INDEX(generale!$A$5:$I$1002,CLASSIFICHE!$Z69,7),"")</f>
        <v>3.2546296296296295E-2</v>
      </c>
      <c r="AY70" s="14"/>
      <c r="AZ70" s="13"/>
      <c r="BA70" s="12">
        <f>SUM(IF(CLASSIFICHE!$O$14=BB70,TRUE,FALSE),BA69)</f>
        <v>0</v>
      </c>
      <c r="BB70" s="31" t="str">
        <f>IFERROR(INDEX(generale!$A$5:$I$1002,CLASSIFICHE!$Z69,5),"")</f>
        <v>ATL. MONTEFIASCONE</v>
      </c>
      <c r="BC70" s="13">
        <f>IFERROR(INDEX(generale!$A$5:$I$1002,CLASSIFICHE!$Z69,7),"")</f>
        <v>3.2546296296296295E-2</v>
      </c>
      <c r="BD70" s="14"/>
      <c r="BE70" s="13"/>
      <c r="BF70" s="12">
        <f>SUM(IF(CLASSIFICHE!$O$15=BG70,TRUE,FALSE),BF69)</f>
        <v>0</v>
      </c>
      <c r="BG70" s="31" t="str">
        <f>IFERROR(INDEX(generale!$A$5:$I$1002,CLASSIFICHE!$Z69,5),"")</f>
        <v>ATL. MONTEFIASCONE</v>
      </c>
      <c r="BH70" s="13">
        <f>IFERROR(INDEX(generale!$A$5:$I$1002,CLASSIFICHE!$Z69,7),"")</f>
        <v>3.2546296296296295E-2</v>
      </c>
      <c r="BI70" s="14"/>
      <c r="BJ70" s="13"/>
      <c r="BK70" s="12">
        <f>SUM(IF(CLASSIFICHE!$O$16=BL70,TRUE,FALSE),BK69)</f>
        <v>0</v>
      </c>
      <c r="BL70" s="31" t="str">
        <f>IFERROR(INDEX(generale!$A$5:$I$1002,CLASSIFICHE!$Z69,5),"")</f>
        <v>ATL. MONTEFIASCONE</v>
      </c>
      <c r="BM70" s="13">
        <f>IFERROR(INDEX(generale!$A$5:$I$1002,CLASSIFICHE!$Z69,7),"")</f>
        <v>3.2546296296296295E-2</v>
      </c>
      <c r="BN70" s="14"/>
      <c r="BO70" s="13"/>
      <c r="BP70" s="12">
        <f>SUM(IF(CLASSIFICHE!$O$17=BQ70,TRUE,FALSE),BP69)</f>
        <v>0</v>
      </c>
      <c r="BQ70" s="31" t="str">
        <f>IFERROR(INDEX(generale!$A$5:$I$1002,CLASSIFICHE!$Z69,5),"")</f>
        <v>ATL. MONTEFIASCONE</v>
      </c>
      <c r="BR70" s="13">
        <f>IFERROR(INDEX(generale!$A$5:$I$1002,CLASSIFICHE!$Z69,7),"")</f>
        <v>3.2546296296296295E-2</v>
      </c>
      <c r="BS70" s="15"/>
      <c r="BT70" s="12"/>
      <c r="BU70" s="12">
        <f>SUM(IF(CLASSIFICHE!$O$18=BV70,TRUE,FALSE),BU69)</f>
        <v>0</v>
      </c>
      <c r="BV70" s="31" t="str">
        <f>IFERROR(INDEX(generale!$A$5:$I$1002,CLASSIFICHE!$Z69,5),"")</f>
        <v>ATL. MONTEFIASCONE</v>
      </c>
      <c r="BW70" s="13">
        <f>IFERROR(INDEX(generale!$A$5:$I$1002,CLASSIFICHE!$Z69,7),"")</f>
        <v>3.2546296296296295E-2</v>
      </c>
      <c r="BX70" s="15"/>
      <c r="BY70" s="12"/>
      <c r="BZ70" s="12">
        <f>SUM(IF(CLASSIFICHE!$O$19=CA70,TRUE,FALSE),BZ69)</f>
        <v>0</v>
      </c>
      <c r="CA70" s="31" t="str">
        <f>IFERROR(INDEX(generale!$A$5:$I$1002,CLASSIFICHE!$Z69,5),"")</f>
        <v>ATL. MONTEFIASCONE</v>
      </c>
      <c r="CB70" s="13">
        <f>IFERROR(INDEX(generale!$A$5:$I$1002,CLASSIFICHE!$Z69,7),"")</f>
        <v>3.2546296296296295E-2</v>
      </c>
      <c r="CC70" s="15"/>
      <c r="CD70" s="13"/>
      <c r="CE70" s="12">
        <f>SUM(IF(CLASSIFICHE!$O$20=CF70,TRUE,FALSE),CE69)</f>
        <v>0</v>
      </c>
      <c r="CF70" s="31" t="str">
        <f>IFERROR(INDEX(generale!$A$5:$I$1002,CLASSIFICHE!$Z69,5),"")</f>
        <v>ATL. MONTEFIASCONE</v>
      </c>
      <c r="CG70" s="13">
        <f>IFERROR(INDEX(generale!$A$5:$I$1002,CLASSIFICHE!$Z69,7),"")</f>
        <v>3.2546296296296295E-2</v>
      </c>
      <c r="CH70" s="15"/>
      <c r="CI70" s="13"/>
      <c r="CJ70" s="12">
        <f>SUM(IF(CLASSIFICHE!$O$21=CK70,TRUE,FALSE),CJ69)</f>
        <v>0</v>
      </c>
      <c r="CK70" s="31" t="str">
        <f>IFERROR(INDEX(generale!$A$5:$I$1002,CLASSIFICHE!$Z69,5),"")</f>
        <v>ATL. MONTEFIASCONE</v>
      </c>
      <c r="CL70" s="13">
        <f>IFERROR(INDEX(generale!$A$5:$I$1002,CLASSIFICHE!$Z69,7),"")</f>
        <v>3.2546296296296295E-2</v>
      </c>
      <c r="CM70" s="15"/>
      <c r="CN70" s="13"/>
      <c r="CO70" s="12">
        <f>SUM(IF(CLASSIFICHE!$O$22=CP70,TRUE,FALSE),CO69)</f>
        <v>0</v>
      </c>
      <c r="CP70" s="31" t="str">
        <f>IFERROR(INDEX(generale!$A$5:$I$1002,CLASSIFICHE!$Z69,5),"")</f>
        <v>ATL. MONTEFIASCONE</v>
      </c>
      <c r="CQ70" s="13">
        <f>IFERROR(INDEX(generale!$A$5:$I$1002,CLASSIFICHE!$Z69,7),"")</f>
        <v>3.2546296296296295E-2</v>
      </c>
      <c r="CR70" s="15"/>
      <c r="CS70" s="13"/>
      <c r="CT70" s="12">
        <f>SUM(IF(CLASSIFICHE!$O$23=CU70,TRUE,FALSE),CT69)</f>
        <v>0</v>
      </c>
      <c r="CU70" s="31" t="str">
        <f>IFERROR(INDEX(generale!$A$5:$I$1002,CLASSIFICHE!$Z69,5),"")</f>
        <v>ATL. MONTEFIASCONE</v>
      </c>
      <c r="CV70" s="13">
        <f>IFERROR(INDEX(generale!$A$5:$I$1002,CLASSIFICHE!$Z69,7),"")</f>
        <v>3.2546296296296295E-2</v>
      </c>
      <c r="CW70" s="15"/>
      <c r="CX70" s="13"/>
      <c r="CY70" s="12">
        <f>SUM(IF(CLASSIFICHE!$O$24=CZ70,TRUE,FALSE),CY69)</f>
        <v>0</v>
      </c>
      <c r="CZ70" s="31" t="str">
        <f>IFERROR(INDEX(generale!$A$5:$I$1002,CLASSIFICHE!$Z69,5),"")</f>
        <v>ATL. MONTEFIASCONE</v>
      </c>
      <c r="DA70" s="13">
        <f>IFERROR(INDEX(generale!$A$5:$I$1002,CLASSIFICHE!$Z69,7),"")</f>
        <v>3.2546296296296295E-2</v>
      </c>
      <c r="DB70" s="15"/>
      <c r="DC70" s="13"/>
      <c r="DD70" s="12">
        <f>SUM(IF(CLASSIFICHE!$O$25=DE70,TRUE,FALSE),DD69)</f>
        <v>0</v>
      </c>
      <c r="DE70" s="31" t="str">
        <f>IFERROR(INDEX(generale!$A$5:$I$1002,CLASSIFICHE!$Z69,5),"")</f>
        <v>ATL. MONTEFIASCONE</v>
      </c>
      <c r="DF70" s="13">
        <f>IFERROR(INDEX(generale!$A$5:$I$1002,CLASSIFICHE!$Z69,7),"")</f>
        <v>3.2546296296296295E-2</v>
      </c>
      <c r="DG70" s="15"/>
      <c r="DH70" s="13"/>
    </row>
    <row r="71" spans="3:112">
      <c r="C71" s="63">
        <f>SUM(IF(CLASSIFICHE!$O$4=D71,TRUE,FALSE),C70)</f>
        <v>6</v>
      </c>
      <c r="D71" s="31" t="str">
        <f>IFERROR(INDEX(generale!$A$5:$I$1002,CLASSIFICHE!$Z70,5),"")</f>
        <v>BOLSENA FORUM SPORT</v>
      </c>
      <c r="E71" s="13">
        <f>IFERROR(INDEX(generale!$A$5:$I$1002,CLASSIFICHE!$Z70,7),"")</f>
        <v>3.2800925925925928E-2</v>
      </c>
      <c r="F71" s="68"/>
      <c r="G71" s="65"/>
      <c r="H71" s="12">
        <f>SUM(IF(CLASSIFICHE!$O$5=I71,TRUE,FALSE),H70)</f>
        <v>2</v>
      </c>
      <c r="I71" s="31" t="str">
        <f>IFERROR(INDEX(generale!$A$5:$I$1002,CLASSIFICHE!$Z70,5),"")</f>
        <v>BOLSENA FORUM SPORT</v>
      </c>
      <c r="J71" s="13">
        <f>IFERROR(INDEX(generale!$A$5:$I$1002,CLASSIFICHE!$Z70,7),"")</f>
        <v>3.2800925925925928E-2</v>
      </c>
      <c r="K71" s="15"/>
      <c r="L71" s="12"/>
      <c r="M71" s="12">
        <f>SUM(IF(CLASSIFICHE!$O$6=N71,TRUE,FALSE),M70)</f>
        <v>4</v>
      </c>
      <c r="N71" s="31" t="str">
        <f>IFERROR(INDEX(generale!$A$5:$I$1002,CLASSIFICHE!$Z70,5),"")</f>
        <v>BOLSENA FORUM SPORT</v>
      </c>
      <c r="O71" s="13">
        <f>IFERROR(INDEX(generale!$A$5:$I$1002,CLASSIFICHE!$Z70,7),"")</f>
        <v>3.2800925925925928E-2</v>
      </c>
      <c r="P71" s="14"/>
      <c r="Q71" s="13"/>
      <c r="R71" s="12">
        <f>SUM(IF(CLASSIFICHE!$O$7=S71,TRUE,FALSE),R70)</f>
        <v>5</v>
      </c>
      <c r="S71" s="31" t="str">
        <f>IFERROR(INDEX(generale!$A$5:$I$1002,CLASSIFICHE!$Z70,5),"")</f>
        <v>BOLSENA FORUM SPORT</v>
      </c>
      <c r="T71" s="13">
        <f>IFERROR(INDEX(generale!$A$5:$I$1002,CLASSIFICHE!$Z70,7),"")</f>
        <v>3.2800925925925928E-2</v>
      </c>
      <c r="U71" s="14"/>
      <c r="V71" s="13"/>
      <c r="W71" s="12">
        <f>SUM(IF(CLASSIFICHE!$O$8=X71,TRUE,FALSE),W70)</f>
        <v>3</v>
      </c>
      <c r="X71" s="31" t="str">
        <f>IFERROR(INDEX(generale!$A$5:$I$1002,CLASSIFICHE!$Z70,5),"")</f>
        <v>BOLSENA FORUM SPORT</v>
      </c>
      <c r="Y71" s="13">
        <f>IFERROR(INDEX(generale!$A$5:$I$1002,CLASSIFICHE!$Z70,7),"")</f>
        <v>3.2800925925925928E-2</v>
      </c>
      <c r="Z71" s="14"/>
      <c r="AA71" s="13"/>
      <c r="AB71" s="12">
        <f>SUM(IF(CLASSIFICHE!$O$9=AC71,TRUE,FALSE),AB70)</f>
        <v>2</v>
      </c>
      <c r="AC71" s="31" t="str">
        <f>IFERROR(INDEX(generale!$A$5:$I$1002,CLASSIFICHE!$Z70,5),"")</f>
        <v>BOLSENA FORUM SPORT</v>
      </c>
      <c r="AD71" s="13">
        <f>IFERROR(INDEX(generale!$A$5:$I$1002,CLASSIFICHE!$Z70,7),"")</f>
        <v>3.2800925925925928E-2</v>
      </c>
      <c r="AE71" s="14"/>
      <c r="AF71" s="13"/>
      <c r="AG71" s="12">
        <f>SUM(IF(CLASSIFICHE!$O$10=AH71,TRUE,FALSE),AG70)</f>
        <v>4</v>
      </c>
      <c r="AH71" s="31" t="str">
        <f>IFERROR(INDEX(generale!$A$5:$I$1002,CLASSIFICHE!$Z70,5),"")</f>
        <v>BOLSENA FORUM SPORT</v>
      </c>
      <c r="AI71" s="13">
        <f>IFERROR(INDEX(generale!$A$5:$I$1002,CLASSIFICHE!$Z70,7),"")</f>
        <v>3.2800925925925928E-2</v>
      </c>
      <c r="AJ71" s="14"/>
      <c r="AK71" s="13"/>
      <c r="AL71" s="12">
        <f>SUM(IF(CLASSIFICHE!$O$11=AM71,TRUE,FALSE),AL70)</f>
        <v>1</v>
      </c>
      <c r="AM71" s="31" t="str">
        <f>IFERROR(INDEX(generale!$A$5:$I$1002,CLASSIFICHE!$Z70,5),"")</f>
        <v>BOLSENA FORUM SPORT</v>
      </c>
      <c r="AN71" s="13">
        <f>IFERROR(INDEX(generale!$A$5:$I$1002,CLASSIFICHE!$Z70,7),"")</f>
        <v>3.2800925925925928E-2</v>
      </c>
      <c r="AO71" s="14"/>
      <c r="AP71" s="13"/>
      <c r="AQ71" s="12">
        <f>SUM(IF(CLASSIFICHE!$O$12=AR71,TRUE,FALSE),AQ70)</f>
        <v>0</v>
      </c>
      <c r="AR71" s="31" t="str">
        <f>IFERROR(INDEX(generale!$A$5:$I$1002,CLASSIFICHE!$Z70,5),"")</f>
        <v>BOLSENA FORUM SPORT</v>
      </c>
      <c r="AS71" s="13">
        <f>IFERROR(INDEX(generale!$A$5:$I$1002,CLASSIFICHE!$Z70,7),"")</f>
        <v>3.2800925925925928E-2</v>
      </c>
      <c r="AT71" s="14"/>
      <c r="AU71" s="13"/>
      <c r="AV71" s="12">
        <f>SUM(IF(CLASSIFICHE!$O$13=AW71,TRUE,FALSE),AV70)</f>
        <v>0</v>
      </c>
      <c r="AW71" s="31" t="str">
        <f>IFERROR(INDEX(generale!$A$5:$I$1002,CLASSIFICHE!$Z70,5),"")</f>
        <v>BOLSENA FORUM SPORT</v>
      </c>
      <c r="AX71" s="13">
        <f>IFERROR(INDEX(generale!$A$5:$I$1002,CLASSIFICHE!$Z70,7),"")</f>
        <v>3.2800925925925928E-2</v>
      </c>
      <c r="AY71" s="14"/>
      <c r="AZ71" s="13"/>
      <c r="BA71" s="12">
        <f>SUM(IF(CLASSIFICHE!$O$14=BB71,TRUE,FALSE),BA70)</f>
        <v>0</v>
      </c>
      <c r="BB71" s="31" t="str">
        <f>IFERROR(INDEX(generale!$A$5:$I$1002,CLASSIFICHE!$Z70,5),"")</f>
        <v>BOLSENA FORUM SPORT</v>
      </c>
      <c r="BC71" s="13">
        <f>IFERROR(INDEX(generale!$A$5:$I$1002,CLASSIFICHE!$Z70,7),"")</f>
        <v>3.2800925925925928E-2</v>
      </c>
      <c r="BD71" s="14"/>
      <c r="BE71" s="13"/>
      <c r="BF71" s="12">
        <f>SUM(IF(CLASSIFICHE!$O$15=BG71,TRUE,FALSE),BF70)</f>
        <v>0</v>
      </c>
      <c r="BG71" s="31" t="str">
        <f>IFERROR(INDEX(generale!$A$5:$I$1002,CLASSIFICHE!$Z70,5),"")</f>
        <v>BOLSENA FORUM SPORT</v>
      </c>
      <c r="BH71" s="13">
        <f>IFERROR(INDEX(generale!$A$5:$I$1002,CLASSIFICHE!$Z70,7),"")</f>
        <v>3.2800925925925928E-2</v>
      </c>
      <c r="BI71" s="14"/>
      <c r="BJ71" s="13"/>
      <c r="BK71" s="12">
        <f>SUM(IF(CLASSIFICHE!$O$16=BL71,TRUE,FALSE),BK70)</f>
        <v>0</v>
      </c>
      <c r="BL71" s="31" t="str">
        <f>IFERROR(INDEX(generale!$A$5:$I$1002,CLASSIFICHE!$Z70,5),"")</f>
        <v>BOLSENA FORUM SPORT</v>
      </c>
      <c r="BM71" s="13">
        <f>IFERROR(INDEX(generale!$A$5:$I$1002,CLASSIFICHE!$Z70,7),"")</f>
        <v>3.2800925925925928E-2</v>
      </c>
      <c r="BN71" s="14"/>
      <c r="BO71" s="13"/>
      <c r="BP71" s="12">
        <f>SUM(IF(CLASSIFICHE!$O$17=BQ71,TRUE,FALSE),BP70)</f>
        <v>0</v>
      </c>
      <c r="BQ71" s="31" t="str">
        <f>IFERROR(INDEX(generale!$A$5:$I$1002,CLASSIFICHE!$Z70,5),"")</f>
        <v>BOLSENA FORUM SPORT</v>
      </c>
      <c r="BR71" s="13">
        <f>IFERROR(INDEX(generale!$A$5:$I$1002,CLASSIFICHE!$Z70,7),"")</f>
        <v>3.2800925925925928E-2</v>
      </c>
      <c r="BS71" s="15"/>
      <c r="BT71" s="12"/>
      <c r="BU71" s="12">
        <f>SUM(IF(CLASSIFICHE!$O$18=BV71,TRUE,FALSE),BU70)</f>
        <v>0</v>
      </c>
      <c r="BV71" s="31" t="str">
        <f>IFERROR(INDEX(generale!$A$5:$I$1002,CLASSIFICHE!$Z70,5),"")</f>
        <v>BOLSENA FORUM SPORT</v>
      </c>
      <c r="BW71" s="13">
        <f>IFERROR(INDEX(generale!$A$5:$I$1002,CLASSIFICHE!$Z70,7),"")</f>
        <v>3.2800925925925928E-2</v>
      </c>
      <c r="BX71" s="15"/>
      <c r="BY71" s="12"/>
      <c r="BZ71" s="12">
        <f>SUM(IF(CLASSIFICHE!$O$19=CA71,TRUE,FALSE),BZ70)</f>
        <v>0</v>
      </c>
      <c r="CA71" s="31" t="str">
        <f>IFERROR(INDEX(generale!$A$5:$I$1002,CLASSIFICHE!$Z70,5),"")</f>
        <v>BOLSENA FORUM SPORT</v>
      </c>
      <c r="CB71" s="13">
        <f>IFERROR(INDEX(generale!$A$5:$I$1002,CLASSIFICHE!$Z70,7),"")</f>
        <v>3.2800925925925928E-2</v>
      </c>
      <c r="CC71" s="15"/>
      <c r="CD71" s="13"/>
      <c r="CE71" s="12">
        <f>SUM(IF(CLASSIFICHE!$O$20=CF71,TRUE,FALSE),CE70)</f>
        <v>0</v>
      </c>
      <c r="CF71" s="31" t="str">
        <f>IFERROR(INDEX(generale!$A$5:$I$1002,CLASSIFICHE!$Z70,5),"")</f>
        <v>BOLSENA FORUM SPORT</v>
      </c>
      <c r="CG71" s="13">
        <f>IFERROR(INDEX(generale!$A$5:$I$1002,CLASSIFICHE!$Z70,7),"")</f>
        <v>3.2800925925925928E-2</v>
      </c>
      <c r="CH71" s="15"/>
      <c r="CI71" s="13"/>
      <c r="CJ71" s="12">
        <f>SUM(IF(CLASSIFICHE!$O$21=CK71,TRUE,FALSE),CJ70)</f>
        <v>0</v>
      </c>
      <c r="CK71" s="31" t="str">
        <f>IFERROR(INDEX(generale!$A$5:$I$1002,CLASSIFICHE!$Z70,5),"")</f>
        <v>BOLSENA FORUM SPORT</v>
      </c>
      <c r="CL71" s="13">
        <f>IFERROR(INDEX(generale!$A$5:$I$1002,CLASSIFICHE!$Z70,7),"")</f>
        <v>3.2800925925925928E-2</v>
      </c>
      <c r="CM71" s="15"/>
      <c r="CN71" s="13"/>
      <c r="CO71" s="12">
        <f>SUM(IF(CLASSIFICHE!$O$22=CP71,TRUE,FALSE),CO70)</f>
        <v>0</v>
      </c>
      <c r="CP71" s="31" t="str">
        <f>IFERROR(INDEX(generale!$A$5:$I$1002,CLASSIFICHE!$Z70,5),"")</f>
        <v>BOLSENA FORUM SPORT</v>
      </c>
      <c r="CQ71" s="13">
        <f>IFERROR(INDEX(generale!$A$5:$I$1002,CLASSIFICHE!$Z70,7),"")</f>
        <v>3.2800925925925928E-2</v>
      </c>
      <c r="CR71" s="15"/>
      <c r="CS71" s="13"/>
      <c r="CT71" s="12">
        <f>SUM(IF(CLASSIFICHE!$O$23=CU71,TRUE,FALSE),CT70)</f>
        <v>0</v>
      </c>
      <c r="CU71" s="31" t="str">
        <f>IFERROR(INDEX(generale!$A$5:$I$1002,CLASSIFICHE!$Z70,5),"")</f>
        <v>BOLSENA FORUM SPORT</v>
      </c>
      <c r="CV71" s="13">
        <f>IFERROR(INDEX(generale!$A$5:$I$1002,CLASSIFICHE!$Z70,7),"")</f>
        <v>3.2800925925925928E-2</v>
      </c>
      <c r="CW71" s="15"/>
      <c r="CX71" s="13"/>
      <c r="CY71" s="12">
        <f>SUM(IF(CLASSIFICHE!$O$24=CZ71,TRUE,FALSE),CY70)</f>
        <v>0</v>
      </c>
      <c r="CZ71" s="31" t="str">
        <f>IFERROR(INDEX(generale!$A$5:$I$1002,CLASSIFICHE!$Z70,5),"")</f>
        <v>BOLSENA FORUM SPORT</v>
      </c>
      <c r="DA71" s="13">
        <f>IFERROR(INDEX(generale!$A$5:$I$1002,CLASSIFICHE!$Z70,7),"")</f>
        <v>3.2800925925925928E-2</v>
      </c>
      <c r="DB71" s="15"/>
      <c r="DC71" s="13"/>
      <c r="DD71" s="12">
        <f>SUM(IF(CLASSIFICHE!$O$25=DE71,TRUE,FALSE),DD70)</f>
        <v>0</v>
      </c>
      <c r="DE71" s="31" t="str">
        <f>IFERROR(INDEX(generale!$A$5:$I$1002,CLASSIFICHE!$Z70,5),"")</f>
        <v>BOLSENA FORUM SPORT</v>
      </c>
      <c r="DF71" s="13">
        <f>IFERROR(INDEX(generale!$A$5:$I$1002,CLASSIFICHE!$Z70,7),"")</f>
        <v>3.2800925925925928E-2</v>
      </c>
      <c r="DG71" s="15"/>
      <c r="DH71" s="13"/>
    </row>
    <row r="72" spans="3:112">
      <c r="C72" s="63">
        <f>SUM(IF(CLASSIFICHE!$O$4=D72,TRUE,FALSE),C71)</f>
        <v>6</v>
      </c>
      <c r="D72" s="31" t="str">
        <f>IFERROR(INDEX(generale!$A$5:$I$1002,CLASSIFICHE!$Z71,5),"")</f>
        <v>AT RUNNING</v>
      </c>
      <c r="E72" s="13">
        <f>IFERROR(INDEX(generale!$A$5:$I$1002,CLASSIFICHE!$Z71,7),"")</f>
        <v>3.2986111111111112E-2</v>
      </c>
      <c r="F72" s="68"/>
      <c r="G72" s="65"/>
      <c r="H72" s="12">
        <f>SUM(IF(CLASSIFICHE!$O$5=I72,TRUE,FALSE),H71)</f>
        <v>2</v>
      </c>
      <c r="I72" s="31" t="str">
        <f>IFERROR(INDEX(generale!$A$5:$I$1002,CLASSIFICHE!$Z71,5),"")</f>
        <v>AT RUNNING</v>
      </c>
      <c r="J72" s="13">
        <f>IFERROR(INDEX(generale!$A$5:$I$1002,CLASSIFICHE!$Z71,7),"")</f>
        <v>3.2986111111111112E-2</v>
      </c>
      <c r="K72" s="15"/>
      <c r="L72" s="12"/>
      <c r="M72" s="12">
        <f>SUM(IF(CLASSIFICHE!$O$6=N72,TRUE,FALSE),M71)</f>
        <v>5</v>
      </c>
      <c r="N72" s="31" t="str">
        <f>IFERROR(INDEX(generale!$A$5:$I$1002,CLASSIFICHE!$Z71,5),"")</f>
        <v>AT RUNNING</v>
      </c>
      <c r="O72" s="13">
        <f>IFERROR(INDEX(generale!$A$5:$I$1002,CLASSIFICHE!$Z71,7),"")</f>
        <v>3.2986111111111112E-2</v>
      </c>
      <c r="P72" s="14"/>
      <c r="Q72" s="13"/>
      <c r="R72" s="12">
        <f>SUM(IF(CLASSIFICHE!$O$7=S72,TRUE,FALSE),R71)</f>
        <v>5</v>
      </c>
      <c r="S72" s="31" t="str">
        <f>IFERROR(INDEX(generale!$A$5:$I$1002,CLASSIFICHE!$Z71,5),"")</f>
        <v>AT RUNNING</v>
      </c>
      <c r="T72" s="13">
        <f>IFERROR(INDEX(generale!$A$5:$I$1002,CLASSIFICHE!$Z71,7),"")</f>
        <v>3.2986111111111112E-2</v>
      </c>
      <c r="U72" s="14"/>
      <c r="V72" s="13"/>
      <c r="W72" s="12">
        <f>SUM(IF(CLASSIFICHE!$O$8=X72,TRUE,FALSE),W71)</f>
        <v>3</v>
      </c>
      <c r="X72" s="31" t="str">
        <f>IFERROR(INDEX(generale!$A$5:$I$1002,CLASSIFICHE!$Z71,5),"")</f>
        <v>AT RUNNING</v>
      </c>
      <c r="Y72" s="13">
        <f>IFERROR(INDEX(generale!$A$5:$I$1002,CLASSIFICHE!$Z71,7),"")</f>
        <v>3.2986111111111112E-2</v>
      </c>
      <c r="Z72" s="14"/>
      <c r="AA72" s="13"/>
      <c r="AB72" s="12">
        <f>SUM(IF(CLASSIFICHE!$O$9=AC72,TRUE,FALSE),AB71)</f>
        <v>2</v>
      </c>
      <c r="AC72" s="31" t="str">
        <f>IFERROR(INDEX(generale!$A$5:$I$1002,CLASSIFICHE!$Z71,5),"")</f>
        <v>AT RUNNING</v>
      </c>
      <c r="AD72" s="13">
        <f>IFERROR(INDEX(generale!$A$5:$I$1002,CLASSIFICHE!$Z71,7),"")</f>
        <v>3.2986111111111112E-2</v>
      </c>
      <c r="AE72" s="14"/>
      <c r="AF72" s="13"/>
      <c r="AG72" s="12">
        <f>SUM(IF(CLASSIFICHE!$O$10=AH72,TRUE,FALSE),AG71)</f>
        <v>4</v>
      </c>
      <c r="AH72" s="31" t="str">
        <f>IFERROR(INDEX(generale!$A$5:$I$1002,CLASSIFICHE!$Z71,5),"")</f>
        <v>AT RUNNING</v>
      </c>
      <c r="AI72" s="13">
        <f>IFERROR(INDEX(generale!$A$5:$I$1002,CLASSIFICHE!$Z71,7),"")</f>
        <v>3.2986111111111112E-2</v>
      </c>
      <c r="AJ72" s="14"/>
      <c r="AK72" s="13"/>
      <c r="AL72" s="12">
        <f>SUM(IF(CLASSIFICHE!$O$11=AM72,TRUE,FALSE),AL71)</f>
        <v>1</v>
      </c>
      <c r="AM72" s="31" t="str">
        <f>IFERROR(INDEX(generale!$A$5:$I$1002,CLASSIFICHE!$Z71,5),"")</f>
        <v>AT RUNNING</v>
      </c>
      <c r="AN72" s="13">
        <f>IFERROR(INDEX(generale!$A$5:$I$1002,CLASSIFICHE!$Z71,7),"")</f>
        <v>3.2986111111111112E-2</v>
      </c>
      <c r="AO72" s="14"/>
      <c r="AP72" s="13"/>
      <c r="AQ72" s="12">
        <f>SUM(IF(CLASSIFICHE!$O$12=AR72,TRUE,FALSE),AQ71)</f>
        <v>0</v>
      </c>
      <c r="AR72" s="31" t="str">
        <f>IFERROR(INDEX(generale!$A$5:$I$1002,CLASSIFICHE!$Z71,5),"")</f>
        <v>AT RUNNING</v>
      </c>
      <c r="AS72" s="13">
        <f>IFERROR(INDEX(generale!$A$5:$I$1002,CLASSIFICHE!$Z71,7),"")</f>
        <v>3.2986111111111112E-2</v>
      </c>
      <c r="AT72" s="14"/>
      <c r="AU72" s="13"/>
      <c r="AV72" s="12">
        <f>SUM(IF(CLASSIFICHE!$O$13=AW72,TRUE,FALSE),AV71)</f>
        <v>0</v>
      </c>
      <c r="AW72" s="31" t="str">
        <f>IFERROR(INDEX(generale!$A$5:$I$1002,CLASSIFICHE!$Z71,5),"")</f>
        <v>AT RUNNING</v>
      </c>
      <c r="AX72" s="13">
        <f>IFERROR(INDEX(generale!$A$5:$I$1002,CLASSIFICHE!$Z71,7),"")</f>
        <v>3.2986111111111112E-2</v>
      </c>
      <c r="AY72" s="14"/>
      <c r="AZ72" s="13"/>
      <c r="BA72" s="12">
        <f>SUM(IF(CLASSIFICHE!$O$14=BB72,TRUE,FALSE),BA71)</f>
        <v>0</v>
      </c>
      <c r="BB72" s="31" t="str">
        <f>IFERROR(INDEX(generale!$A$5:$I$1002,CLASSIFICHE!$Z71,5),"")</f>
        <v>AT RUNNING</v>
      </c>
      <c r="BC72" s="13">
        <f>IFERROR(INDEX(generale!$A$5:$I$1002,CLASSIFICHE!$Z71,7),"")</f>
        <v>3.2986111111111112E-2</v>
      </c>
      <c r="BD72" s="14"/>
      <c r="BE72" s="13"/>
      <c r="BF72" s="12">
        <f>SUM(IF(CLASSIFICHE!$O$15=BG72,TRUE,FALSE),BF71)</f>
        <v>0</v>
      </c>
      <c r="BG72" s="31" t="str">
        <f>IFERROR(INDEX(generale!$A$5:$I$1002,CLASSIFICHE!$Z71,5),"")</f>
        <v>AT RUNNING</v>
      </c>
      <c r="BH72" s="13">
        <f>IFERROR(INDEX(generale!$A$5:$I$1002,CLASSIFICHE!$Z71,7),"")</f>
        <v>3.2986111111111112E-2</v>
      </c>
      <c r="BI72" s="14"/>
      <c r="BJ72" s="13"/>
      <c r="BK72" s="12">
        <f>SUM(IF(CLASSIFICHE!$O$16=BL72,TRUE,FALSE),BK71)</f>
        <v>0</v>
      </c>
      <c r="BL72" s="31" t="str">
        <f>IFERROR(INDEX(generale!$A$5:$I$1002,CLASSIFICHE!$Z71,5),"")</f>
        <v>AT RUNNING</v>
      </c>
      <c r="BM72" s="13">
        <f>IFERROR(INDEX(generale!$A$5:$I$1002,CLASSIFICHE!$Z71,7),"")</f>
        <v>3.2986111111111112E-2</v>
      </c>
      <c r="BN72" s="14"/>
      <c r="BO72" s="13"/>
      <c r="BP72" s="12">
        <f>SUM(IF(CLASSIFICHE!$O$17=BQ72,TRUE,FALSE),BP71)</f>
        <v>0</v>
      </c>
      <c r="BQ72" s="31" t="str">
        <f>IFERROR(INDEX(generale!$A$5:$I$1002,CLASSIFICHE!$Z71,5),"")</f>
        <v>AT RUNNING</v>
      </c>
      <c r="BR72" s="13">
        <f>IFERROR(INDEX(generale!$A$5:$I$1002,CLASSIFICHE!$Z71,7),"")</f>
        <v>3.2986111111111112E-2</v>
      </c>
      <c r="BS72" s="15"/>
      <c r="BT72" s="12"/>
      <c r="BU72" s="12">
        <f>SUM(IF(CLASSIFICHE!$O$18=BV72,TRUE,FALSE),BU71)</f>
        <v>0</v>
      </c>
      <c r="BV72" s="31" t="str">
        <f>IFERROR(INDEX(generale!$A$5:$I$1002,CLASSIFICHE!$Z71,5),"")</f>
        <v>AT RUNNING</v>
      </c>
      <c r="BW72" s="13">
        <f>IFERROR(INDEX(generale!$A$5:$I$1002,CLASSIFICHE!$Z71,7),"")</f>
        <v>3.2986111111111112E-2</v>
      </c>
      <c r="BX72" s="15"/>
      <c r="BY72" s="12"/>
      <c r="BZ72" s="12">
        <f>SUM(IF(CLASSIFICHE!$O$19=CA72,TRUE,FALSE),BZ71)</f>
        <v>0</v>
      </c>
      <c r="CA72" s="31" t="str">
        <f>IFERROR(INDEX(generale!$A$5:$I$1002,CLASSIFICHE!$Z71,5),"")</f>
        <v>AT RUNNING</v>
      </c>
      <c r="CB72" s="13">
        <f>IFERROR(INDEX(generale!$A$5:$I$1002,CLASSIFICHE!$Z71,7),"")</f>
        <v>3.2986111111111112E-2</v>
      </c>
      <c r="CC72" s="15"/>
      <c r="CD72" s="13"/>
      <c r="CE72" s="12">
        <f>SUM(IF(CLASSIFICHE!$O$20=CF72,TRUE,FALSE),CE71)</f>
        <v>0</v>
      </c>
      <c r="CF72" s="31" t="str">
        <f>IFERROR(INDEX(generale!$A$5:$I$1002,CLASSIFICHE!$Z71,5),"")</f>
        <v>AT RUNNING</v>
      </c>
      <c r="CG72" s="13">
        <f>IFERROR(INDEX(generale!$A$5:$I$1002,CLASSIFICHE!$Z71,7),"")</f>
        <v>3.2986111111111112E-2</v>
      </c>
      <c r="CH72" s="15"/>
      <c r="CI72" s="13"/>
      <c r="CJ72" s="12">
        <f>SUM(IF(CLASSIFICHE!$O$21=CK72,TRUE,FALSE),CJ71)</f>
        <v>0</v>
      </c>
      <c r="CK72" s="31" t="str">
        <f>IFERROR(INDEX(generale!$A$5:$I$1002,CLASSIFICHE!$Z71,5),"")</f>
        <v>AT RUNNING</v>
      </c>
      <c r="CL72" s="13">
        <f>IFERROR(INDEX(generale!$A$5:$I$1002,CLASSIFICHE!$Z71,7),"")</f>
        <v>3.2986111111111112E-2</v>
      </c>
      <c r="CM72" s="15"/>
      <c r="CN72" s="13"/>
      <c r="CO72" s="12">
        <f>SUM(IF(CLASSIFICHE!$O$22=CP72,TRUE,FALSE),CO71)</f>
        <v>0</v>
      </c>
      <c r="CP72" s="31" t="str">
        <f>IFERROR(INDEX(generale!$A$5:$I$1002,CLASSIFICHE!$Z71,5),"")</f>
        <v>AT RUNNING</v>
      </c>
      <c r="CQ72" s="13">
        <f>IFERROR(INDEX(generale!$A$5:$I$1002,CLASSIFICHE!$Z71,7),"")</f>
        <v>3.2986111111111112E-2</v>
      </c>
      <c r="CR72" s="15"/>
      <c r="CS72" s="13"/>
      <c r="CT72" s="12">
        <f>SUM(IF(CLASSIFICHE!$O$23=CU72,TRUE,FALSE),CT71)</f>
        <v>0</v>
      </c>
      <c r="CU72" s="31" t="str">
        <f>IFERROR(INDEX(generale!$A$5:$I$1002,CLASSIFICHE!$Z71,5),"")</f>
        <v>AT RUNNING</v>
      </c>
      <c r="CV72" s="13">
        <f>IFERROR(INDEX(generale!$A$5:$I$1002,CLASSIFICHE!$Z71,7),"")</f>
        <v>3.2986111111111112E-2</v>
      </c>
      <c r="CW72" s="15"/>
      <c r="CX72" s="13"/>
      <c r="CY72" s="12">
        <f>SUM(IF(CLASSIFICHE!$O$24=CZ72,TRUE,FALSE),CY71)</f>
        <v>0</v>
      </c>
      <c r="CZ72" s="31" t="str">
        <f>IFERROR(INDEX(generale!$A$5:$I$1002,CLASSIFICHE!$Z71,5),"")</f>
        <v>AT RUNNING</v>
      </c>
      <c r="DA72" s="13">
        <f>IFERROR(INDEX(generale!$A$5:$I$1002,CLASSIFICHE!$Z71,7),"")</f>
        <v>3.2986111111111112E-2</v>
      </c>
      <c r="DB72" s="15"/>
      <c r="DC72" s="13"/>
      <c r="DD72" s="12">
        <f>SUM(IF(CLASSIFICHE!$O$25=DE72,TRUE,FALSE),DD71)</f>
        <v>0</v>
      </c>
      <c r="DE72" s="31" t="str">
        <f>IFERROR(INDEX(generale!$A$5:$I$1002,CLASSIFICHE!$Z71,5),"")</f>
        <v>AT RUNNING</v>
      </c>
      <c r="DF72" s="13">
        <f>IFERROR(INDEX(generale!$A$5:$I$1002,CLASSIFICHE!$Z71,7),"")</f>
        <v>3.2986111111111112E-2</v>
      </c>
      <c r="DG72" s="15"/>
      <c r="DH72" s="13"/>
    </row>
    <row r="73" spans="3:112">
      <c r="C73" s="63">
        <f>SUM(IF(CLASSIFICHE!$O$4=D73,TRUE,FALSE),C72)</f>
        <v>7</v>
      </c>
      <c r="D73" s="31" t="str">
        <f>IFERROR(INDEX(generale!$A$5:$I$1002,CLASSIFICHE!$Z72,5),"")</f>
        <v>POLISPORTIVA MONTALTO</v>
      </c>
      <c r="E73" s="13">
        <f>IFERROR(INDEX(generale!$A$5:$I$1002,CLASSIFICHE!$Z72,7),"")</f>
        <v>3.3159722222222222E-2</v>
      </c>
      <c r="F73" s="68"/>
      <c r="G73" s="65"/>
      <c r="H73" s="12">
        <f>SUM(IF(CLASSIFICHE!$O$5=I73,TRUE,FALSE),H72)</f>
        <v>2</v>
      </c>
      <c r="I73" s="31" t="str">
        <f>IFERROR(INDEX(generale!$A$5:$I$1002,CLASSIFICHE!$Z72,5),"")</f>
        <v>POLISPORTIVA MONTALTO</v>
      </c>
      <c r="J73" s="13">
        <f>IFERROR(INDEX(generale!$A$5:$I$1002,CLASSIFICHE!$Z72,7),"")</f>
        <v>3.3159722222222222E-2</v>
      </c>
      <c r="K73" s="15"/>
      <c r="L73" s="12"/>
      <c r="M73" s="12">
        <f>SUM(IF(CLASSIFICHE!$O$6=N73,TRUE,FALSE),M72)</f>
        <v>5</v>
      </c>
      <c r="N73" s="31" t="str">
        <f>IFERROR(INDEX(generale!$A$5:$I$1002,CLASSIFICHE!$Z72,5),"")</f>
        <v>POLISPORTIVA MONTALTO</v>
      </c>
      <c r="O73" s="13">
        <f>IFERROR(INDEX(generale!$A$5:$I$1002,CLASSIFICHE!$Z72,7),"")</f>
        <v>3.3159722222222222E-2</v>
      </c>
      <c r="P73" s="14"/>
      <c r="Q73" s="13"/>
      <c r="R73" s="12">
        <f>SUM(IF(CLASSIFICHE!$O$7=S73,TRUE,FALSE),R72)</f>
        <v>5</v>
      </c>
      <c r="S73" s="31" t="str">
        <f>IFERROR(INDEX(generale!$A$5:$I$1002,CLASSIFICHE!$Z72,5),"")</f>
        <v>POLISPORTIVA MONTALTO</v>
      </c>
      <c r="T73" s="13">
        <f>IFERROR(INDEX(generale!$A$5:$I$1002,CLASSIFICHE!$Z72,7),"")</f>
        <v>3.3159722222222222E-2</v>
      </c>
      <c r="U73" s="14"/>
      <c r="V73" s="13"/>
      <c r="W73" s="12">
        <f>SUM(IF(CLASSIFICHE!$O$8=X73,TRUE,FALSE),W72)</f>
        <v>3</v>
      </c>
      <c r="X73" s="31" t="str">
        <f>IFERROR(INDEX(generale!$A$5:$I$1002,CLASSIFICHE!$Z72,5),"")</f>
        <v>POLISPORTIVA MONTALTO</v>
      </c>
      <c r="Y73" s="13">
        <f>IFERROR(INDEX(generale!$A$5:$I$1002,CLASSIFICHE!$Z72,7),"")</f>
        <v>3.3159722222222222E-2</v>
      </c>
      <c r="Z73" s="14"/>
      <c r="AA73" s="13"/>
      <c r="AB73" s="12">
        <f>SUM(IF(CLASSIFICHE!$O$9=AC73,TRUE,FALSE),AB72)</f>
        <v>2</v>
      </c>
      <c r="AC73" s="31" t="str">
        <f>IFERROR(INDEX(generale!$A$5:$I$1002,CLASSIFICHE!$Z72,5),"")</f>
        <v>POLISPORTIVA MONTALTO</v>
      </c>
      <c r="AD73" s="13">
        <f>IFERROR(INDEX(generale!$A$5:$I$1002,CLASSIFICHE!$Z72,7),"")</f>
        <v>3.3159722222222222E-2</v>
      </c>
      <c r="AE73" s="14"/>
      <c r="AF73" s="13"/>
      <c r="AG73" s="12">
        <f>SUM(IF(CLASSIFICHE!$O$10=AH73,TRUE,FALSE),AG72)</f>
        <v>4</v>
      </c>
      <c r="AH73" s="31" t="str">
        <f>IFERROR(INDEX(generale!$A$5:$I$1002,CLASSIFICHE!$Z72,5),"")</f>
        <v>POLISPORTIVA MONTALTO</v>
      </c>
      <c r="AI73" s="13">
        <f>IFERROR(INDEX(generale!$A$5:$I$1002,CLASSIFICHE!$Z72,7),"")</f>
        <v>3.3159722222222222E-2</v>
      </c>
      <c r="AJ73" s="14"/>
      <c r="AK73" s="13"/>
      <c r="AL73" s="12">
        <f>SUM(IF(CLASSIFICHE!$O$11=AM73,TRUE,FALSE),AL72)</f>
        <v>1</v>
      </c>
      <c r="AM73" s="31" t="str">
        <f>IFERROR(INDEX(generale!$A$5:$I$1002,CLASSIFICHE!$Z72,5),"")</f>
        <v>POLISPORTIVA MONTALTO</v>
      </c>
      <c r="AN73" s="13">
        <f>IFERROR(INDEX(generale!$A$5:$I$1002,CLASSIFICHE!$Z72,7),"")</f>
        <v>3.3159722222222222E-2</v>
      </c>
      <c r="AO73" s="14"/>
      <c r="AP73" s="13"/>
      <c r="AQ73" s="12">
        <f>SUM(IF(CLASSIFICHE!$O$12=AR73,TRUE,FALSE),AQ72)</f>
        <v>0</v>
      </c>
      <c r="AR73" s="31" t="str">
        <f>IFERROR(INDEX(generale!$A$5:$I$1002,CLASSIFICHE!$Z72,5),"")</f>
        <v>POLISPORTIVA MONTALTO</v>
      </c>
      <c r="AS73" s="13">
        <f>IFERROR(INDEX(generale!$A$5:$I$1002,CLASSIFICHE!$Z72,7),"")</f>
        <v>3.3159722222222222E-2</v>
      </c>
      <c r="AT73" s="14"/>
      <c r="AU73" s="13"/>
      <c r="AV73" s="12">
        <f>SUM(IF(CLASSIFICHE!$O$13=AW73,TRUE,FALSE),AV72)</f>
        <v>0</v>
      </c>
      <c r="AW73" s="31" t="str">
        <f>IFERROR(INDEX(generale!$A$5:$I$1002,CLASSIFICHE!$Z72,5),"")</f>
        <v>POLISPORTIVA MONTALTO</v>
      </c>
      <c r="AX73" s="13">
        <f>IFERROR(INDEX(generale!$A$5:$I$1002,CLASSIFICHE!$Z72,7),"")</f>
        <v>3.3159722222222222E-2</v>
      </c>
      <c r="AY73" s="14"/>
      <c r="AZ73" s="13"/>
      <c r="BA73" s="12">
        <f>SUM(IF(CLASSIFICHE!$O$14=BB73,TRUE,FALSE),BA72)</f>
        <v>0</v>
      </c>
      <c r="BB73" s="31" t="str">
        <f>IFERROR(INDEX(generale!$A$5:$I$1002,CLASSIFICHE!$Z72,5),"")</f>
        <v>POLISPORTIVA MONTALTO</v>
      </c>
      <c r="BC73" s="13">
        <f>IFERROR(INDEX(generale!$A$5:$I$1002,CLASSIFICHE!$Z72,7),"")</f>
        <v>3.3159722222222222E-2</v>
      </c>
      <c r="BD73" s="14"/>
      <c r="BE73" s="13"/>
      <c r="BF73" s="12">
        <f>SUM(IF(CLASSIFICHE!$O$15=BG73,TRUE,FALSE),BF72)</f>
        <v>0</v>
      </c>
      <c r="BG73" s="31" t="str">
        <f>IFERROR(INDEX(generale!$A$5:$I$1002,CLASSIFICHE!$Z72,5),"")</f>
        <v>POLISPORTIVA MONTALTO</v>
      </c>
      <c r="BH73" s="13">
        <f>IFERROR(INDEX(generale!$A$5:$I$1002,CLASSIFICHE!$Z72,7),"")</f>
        <v>3.3159722222222222E-2</v>
      </c>
      <c r="BI73" s="14"/>
      <c r="BJ73" s="13"/>
      <c r="BK73" s="12">
        <f>SUM(IF(CLASSIFICHE!$O$16=BL73,TRUE,FALSE),BK72)</f>
        <v>0</v>
      </c>
      <c r="BL73" s="31" t="str">
        <f>IFERROR(INDEX(generale!$A$5:$I$1002,CLASSIFICHE!$Z72,5),"")</f>
        <v>POLISPORTIVA MONTALTO</v>
      </c>
      <c r="BM73" s="13">
        <f>IFERROR(INDEX(generale!$A$5:$I$1002,CLASSIFICHE!$Z72,7),"")</f>
        <v>3.3159722222222222E-2</v>
      </c>
      <c r="BN73" s="14"/>
      <c r="BO73" s="13"/>
      <c r="BP73" s="12">
        <f>SUM(IF(CLASSIFICHE!$O$17=BQ73,TRUE,FALSE),BP72)</f>
        <v>0</v>
      </c>
      <c r="BQ73" s="31" t="str">
        <f>IFERROR(INDEX(generale!$A$5:$I$1002,CLASSIFICHE!$Z72,5),"")</f>
        <v>POLISPORTIVA MONTALTO</v>
      </c>
      <c r="BR73" s="13">
        <f>IFERROR(INDEX(generale!$A$5:$I$1002,CLASSIFICHE!$Z72,7),"")</f>
        <v>3.3159722222222222E-2</v>
      </c>
      <c r="BS73" s="15"/>
      <c r="BT73" s="12"/>
      <c r="BU73" s="12">
        <f>SUM(IF(CLASSIFICHE!$O$18=BV73,TRUE,FALSE),BU72)</f>
        <v>0</v>
      </c>
      <c r="BV73" s="31" t="str">
        <f>IFERROR(INDEX(generale!$A$5:$I$1002,CLASSIFICHE!$Z72,5),"")</f>
        <v>POLISPORTIVA MONTALTO</v>
      </c>
      <c r="BW73" s="13">
        <f>IFERROR(INDEX(generale!$A$5:$I$1002,CLASSIFICHE!$Z72,7),"")</f>
        <v>3.3159722222222222E-2</v>
      </c>
      <c r="BX73" s="15"/>
      <c r="BY73" s="12"/>
      <c r="BZ73" s="12">
        <f>SUM(IF(CLASSIFICHE!$O$19=CA73,TRUE,FALSE),BZ72)</f>
        <v>0</v>
      </c>
      <c r="CA73" s="31" t="str">
        <f>IFERROR(INDEX(generale!$A$5:$I$1002,CLASSIFICHE!$Z72,5),"")</f>
        <v>POLISPORTIVA MONTALTO</v>
      </c>
      <c r="CB73" s="13">
        <f>IFERROR(INDEX(generale!$A$5:$I$1002,CLASSIFICHE!$Z72,7),"")</f>
        <v>3.3159722222222222E-2</v>
      </c>
      <c r="CC73" s="15"/>
      <c r="CD73" s="13"/>
      <c r="CE73" s="12">
        <f>SUM(IF(CLASSIFICHE!$O$20=CF73,TRUE,FALSE),CE72)</f>
        <v>0</v>
      </c>
      <c r="CF73" s="31" t="str">
        <f>IFERROR(INDEX(generale!$A$5:$I$1002,CLASSIFICHE!$Z72,5),"")</f>
        <v>POLISPORTIVA MONTALTO</v>
      </c>
      <c r="CG73" s="13">
        <f>IFERROR(INDEX(generale!$A$5:$I$1002,CLASSIFICHE!$Z72,7),"")</f>
        <v>3.3159722222222222E-2</v>
      </c>
      <c r="CH73" s="15"/>
      <c r="CI73" s="13"/>
      <c r="CJ73" s="12">
        <f>SUM(IF(CLASSIFICHE!$O$21=CK73,TRUE,FALSE),CJ72)</f>
        <v>0</v>
      </c>
      <c r="CK73" s="31" t="str">
        <f>IFERROR(INDEX(generale!$A$5:$I$1002,CLASSIFICHE!$Z72,5),"")</f>
        <v>POLISPORTIVA MONTALTO</v>
      </c>
      <c r="CL73" s="13">
        <f>IFERROR(INDEX(generale!$A$5:$I$1002,CLASSIFICHE!$Z72,7),"")</f>
        <v>3.3159722222222222E-2</v>
      </c>
      <c r="CM73" s="15"/>
      <c r="CN73" s="13"/>
      <c r="CO73" s="12">
        <f>SUM(IF(CLASSIFICHE!$O$22=CP73,TRUE,FALSE),CO72)</f>
        <v>0</v>
      </c>
      <c r="CP73" s="31" t="str">
        <f>IFERROR(INDEX(generale!$A$5:$I$1002,CLASSIFICHE!$Z72,5),"")</f>
        <v>POLISPORTIVA MONTALTO</v>
      </c>
      <c r="CQ73" s="13">
        <f>IFERROR(INDEX(generale!$A$5:$I$1002,CLASSIFICHE!$Z72,7),"")</f>
        <v>3.3159722222222222E-2</v>
      </c>
      <c r="CR73" s="15"/>
      <c r="CS73" s="13"/>
      <c r="CT73" s="12">
        <f>SUM(IF(CLASSIFICHE!$O$23=CU73,TRUE,FALSE),CT72)</f>
        <v>0</v>
      </c>
      <c r="CU73" s="31" t="str">
        <f>IFERROR(INDEX(generale!$A$5:$I$1002,CLASSIFICHE!$Z72,5),"")</f>
        <v>POLISPORTIVA MONTALTO</v>
      </c>
      <c r="CV73" s="13">
        <f>IFERROR(INDEX(generale!$A$5:$I$1002,CLASSIFICHE!$Z72,7),"")</f>
        <v>3.3159722222222222E-2</v>
      </c>
      <c r="CW73" s="15"/>
      <c r="CX73" s="13"/>
      <c r="CY73" s="12">
        <f>SUM(IF(CLASSIFICHE!$O$24=CZ73,TRUE,FALSE),CY72)</f>
        <v>0</v>
      </c>
      <c r="CZ73" s="31" t="str">
        <f>IFERROR(INDEX(generale!$A$5:$I$1002,CLASSIFICHE!$Z72,5),"")</f>
        <v>POLISPORTIVA MONTALTO</v>
      </c>
      <c r="DA73" s="13">
        <f>IFERROR(INDEX(generale!$A$5:$I$1002,CLASSIFICHE!$Z72,7),"")</f>
        <v>3.3159722222222222E-2</v>
      </c>
      <c r="DB73" s="15"/>
      <c r="DC73" s="13"/>
      <c r="DD73" s="12">
        <f>SUM(IF(CLASSIFICHE!$O$25=DE73,TRUE,FALSE),DD72)</f>
        <v>0</v>
      </c>
      <c r="DE73" s="31" t="str">
        <f>IFERROR(INDEX(generale!$A$5:$I$1002,CLASSIFICHE!$Z72,5),"")</f>
        <v>POLISPORTIVA MONTALTO</v>
      </c>
      <c r="DF73" s="13">
        <f>IFERROR(INDEX(generale!$A$5:$I$1002,CLASSIFICHE!$Z72,7),"")</f>
        <v>3.3159722222222222E-2</v>
      </c>
      <c r="DG73" s="15"/>
      <c r="DH73" s="13"/>
    </row>
    <row r="74" spans="3:112">
      <c r="C74" s="63">
        <f>SUM(IF(CLASSIFICHE!$O$4=D74,TRUE,FALSE),C73)</f>
        <v>7</v>
      </c>
      <c r="D74" s="31" t="str">
        <f>IFERROR(INDEX(generale!$A$5:$I$1002,CLASSIFICHE!$Z73,5),"")</f>
        <v>LIBERTAS ORVIETO</v>
      </c>
      <c r="E74" s="13">
        <f>IFERROR(INDEX(generale!$A$5:$I$1002,CLASSIFICHE!$Z73,7),"")</f>
        <v>3.3171296296296296E-2</v>
      </c>
      <c r="F74" s="68"/>
      <c r="G74" s="65"/>
      <c r="H74" s="12">
        <f>SUM(IF(CLASSIFICHE!$O$5=I74,TRUE,FALSE),H73)</f>
        <v>2</v>
      </c>
      <c r="I74" s="31" t="str">
        <f>IFERROR(INDEX(generale!$A$5:$I$1002,CLASSIFICHE!$Z73,5),"")</f>
        <v>LIBERTAS ORVIETO</v>
      </c>
      <c r="J74" s="13">
        <f>IFERROR(INDEX(generale!$A$5:$I$1002,CLASSIFICHE!$Z73,7),"")</f>
        <v>3.3171296296296296E-2</v>
      </c>
      <c r="K74" s="15"/>
      <c r="L74" s="12"/>
      <c r="M74" s="12">
        <f>SUM(IF(CLASSIFICHE!$O$6=N74,TRUE,FALSE),M73)</f>
        <v>5</v>
      </c>
      <c r="N74" s="31" t="str">
        <f>IFERROR(INDEX(generale!$A$5:$I$1002,CLASSIFICHE!$Z73,5),"")</f>
        <v>LIBERTAS ORVIETO</v>
      </c>
      <c r="O74" s="13">
        <f>IFERROR(INDEX(generale!$A$5:$I$1002,CLASSIFICHE!$Z73,7),"")</f>
        <v>3.3171296296296296E-2</v>
      </c>
      <c r="P74" s="14"/>
      <c r="Q74" s="13"/>
      <c r="R74" s="12">
        <f>SUM(IF(CLASSIFICHE!$O$7=S74,TRUE,FALSE),R73)</f>
        <v>6</v>
      </c>
      <c r="S74" s="31" t="str">
        <f>IFERROR(INDEX(generale!$A$5:$I$1002,CLASSIFICHE!$Z73,5),"")</f>
        <v>LIBERTAS ORVIETO</v>
      </c>
      <c r="T74" s="13">
        <f>IFERROR(INDEX(generale!$A$5:$I$1002,CLASSIFICHE!$Z73,7),"")</f>
        <v>3.3171296296296296E-2</v>
      </c>
      <c r="U74" s="14"/>
      <c r="V74" s="13"/>
      <c r="W74" s="12">
        <f>SUM(IF(CLASSIFICHE!$O$8=X74,TRUE,FALSE),W73)</f>
        <v>3</v>
      </c>
      <c r="X74" s="31" t="str">
        <f>IFERROR(INDEX(generale!$A$5:$I$1002,CLASSIFICHE!$Z73,5),"")</f>
        <v>LIBERTAS ORVIETO</v>
      </c>
      <c r="Y74" s="13">
        <f>IFERROR(INDEX(generale!$A$5:$I$1002,CLASSIFICHE!$Z73,7),"")</f>
        <v>3.3171296296296296E-2</v>
      </c>
      <c r="Z74" s="14"/>
      <c r="AA74" s="13"/>
      <c r="AB74" s="12">
        <f>SUM(IF(CLASSIFICHE!$O$9=AC74,TRUE,FALSE),AB73)</f>
        <v>2</v>
      </c>
      <c r="AC74" s="31" t="str">
        <f>IFERROR(INDEX(generale!$A$5:$I$1002,CLASSIFICHE!$Z73,5),"")</f>
        <v>LIBERTAS ORVIETO</v>
      </c>
      <c r="AD74" s="13">
        <f>IFERROR(INDEX(generale!$A$5:$I$1002,CLASSIFICHE!$Z73,7),"")</f>
        <v>3.3171296296296296E-2</v>
      </c>
      <c r="AE74" s="14"/>
      <c r="AF74" s="13"/>
      <c r="AG74" s="12">
        <f>SUM(IF(CLASSIFICHE!$O$10=AH74,TRUE,FALSE),AG73)</f>
        <v>4</v>
      </c>
      <c r="AH74" s="31" t="str">
        <f>IFERROR(INDEX(generale!$A$5:$I$1002,CLASSIFICHE!$Z73,5),"")</f>
        <v>LIBERTAS ORVIETO</v>
      </c>
      <c r="AI74" s="13">
        <f>IFERROR(INDEX(generale!$A$5:$I$1002,CLASSIFICHE!$Z73,7),"")</f>
        <v>3.3171296296296296E-2</v>
      </c>
      <c r="AJ74" s="14"/>
      <c r="AK74" s="13"/>
      <c r="AL74" s="12">
        <f>SUM(IF(CLASSIFICHE!$O$11=AM74,TRUE,FALSE),AL73)</f>
        <v>1</v>
      </c>
      <c r="AM74" s="31" t="str">
        <f>IFERROR(INDEX(generale!$A$5:$I$1002,CLASSIFICHE!$Z73,5),"")</f>
        <v>LIBERTAS ORVIETO</v>
      </c>
      <c r="AN74" s="13">
        <f>IFERROR(INDEX(generale!$A$5:$I$1002,CLASSIFICHE!$Z73,7),"")</f>
        <v>3.3171296296296296E-2</v>
      </c>
      <c r="AO74" s="14"/>
      <c r="AP74" s="13"/>
      <c r="AQ74" s="12">
        <f>SUM(IF(CLASSIFICHE!$O$12=AR74,TRUE,FALSE),AQ73)</f>
        <v>0</v>
      </c>
      <c r="AR74" s="31" t="str">
        <f>IFERROR(INDEX(generale!$A$5:$I$1002,CLASSIFICHE!$Z73,5),"")</f>
        <v>LIBERTAS ORVIETO</v>
      </c>
      <c r="AS74" s="13">
        <f>IFERROR(INDEX(generale!$A$5:$I$1002,CLASSIFICHE!$Z73,7),"")</f>
        <v>3.3171296296296296E-2</v>
      </c>
      <c r="AT74" s="14"/>
      <c r="AU74" s="13"/>
      <c r="AV74" s="12">
        <f>SUM(IF(CLASSIFICHE!$O$13=AW74,TRUE,FALSE),AV73)</f>
        <v>0</v>
      </c>
      <c r="AW74" s="31" t="str">
        <f>IFERROR(INDEX(generale!$A$5:$I$1002,CLASSIFICHE!$Z73,5),"")</f>
        <v>LIBERTAS ORVIETO</v>
      </c>
      <c r="AX74" s="13">
        <f>IFERROR(INDEX(generale!$A$5:$I$1002,CLASSIFICHE!$Z73,7),"")</f>
        <v>3.3171296296296296E-2</v>
      </c>
      <c r="AY74" s="14"/>
      <c r="AZ74" s="13"/>
      <c r="BA74" s="12">
        <f>SUM(IF(CLASSIFICHE!$O$14=BB74,TRUE,FALSE),BA73)</f>
        <v>0</v>
      </c>
      <c r="BB74" s="31" t="str">
        <f>IFERROR(INDEX(generale!$A$5:$I$1002,CLASSIFICHE!$Z73,5),"")</f>
        <v>LIBERTAS ORVIETO</v>
      </c>
      <c r="BC74" s="13">
        <f>IFERROR(INDEX(generale!$A$5:$I$1002,CLASSIFICHE!$Z73,7),"")</f>
        <v>3.3171296296296296E-2</v>
      </c>
      <c r="BD74" s="14"/>
      <c r="BE74" s="13"/>
      <c r="BF74" s="12">
        <f>SUM(IF(CLASSIFICHE!$O$15=BG74,TRUE,FALSE),BF73)</f>
        <v>0</v>
      </c>
      <c r="BG74" s="31" t="str">
        <f>IFERROR(INDEX(generale!$A$5:$I$1002,CLASSIFICHE!$Z73,5),"")</f>
        <v>LIBERTAS ORVIETO</v>
      </c>
      <c r="BH74" s="13">
        <f>IFERROR(INDEX(generale!$A$5:$I$1002,CLASSIFICHE!$Z73,7),"")</f>
        <v>3.3171296296296296E-2</v>
      </c>
      <c r="BI74" s="14"/>
      <c r="BJ74" s="13"/>
      <c r="BK74" s="12">
        <f>SUM(IF(CLASSIFICHE!$O$16=BL74,TRUE,FALSE),BK73)</f>
        <v>0</v>
      </c>
      <c r="BL74" s="31" t="str">
        <f>IFERROR(INDEX(generale!$A$5:$I$1002,CLASSIFICHE!$Z73,5),"")</f>
        <v>LIBERTAS ORVIETO</v>
      </c>
      <c r="BM74" s="13">
        <f>IFERROR(INDEX(generale!$A$5:$I$1002,CLASSIFICHE!$Z73,7),"")</f>
        <v>3.3171296296296296E-2</v>
      </c>
      <c r="BN74" s="14"/>
      <c r="BO74" s="13"/>
      <c r="BP74" s="12">
        <f>SUM(IF(CLASSIFICHE!$O$17=BQ74,TRUE,FALSE),BP73)</f>
        <v>0</v>
      </c>
      <c r="BQ74" s="31" t="str">
        <f>IFERROR(INDEX(generale!$A$5:$I$1002,CLASSIFICHE!$Z73,5),"")</f>
        <v>LIBERTAS ORVIETO</v>
      </c>
      <c r="BR74" s="13">
        <f>IFERROR(INDEX(generale!$A$5:$I$1002,CLASSIFICHE!$Z73,7),"")</f>
        <v>3.3171296296296296E-2</v>
      </c>
      <c r="BS74" s="15"/>
      <c r="BT74" s="12"/>
      <c r="BU74" s="12">
        <f>SUM(IF(CLASSIFICHE!$O$18=BV74,TRUE,FALSE),BU73)</f>
        <v>0</v>
      </c>
      <c r="BV74" s="31" t="str">
        <f>IFERROR(INDEX(generale!$A$5:$I$1002,CLASSIFICHE!$Z73,5),"")</f>
        <v>LIBERTAS ORVIETO</v>
      </c>
      <c r="BW74" s="13">
        <f>IFERROR(INDEX(generale!$A$5:$I$1002,CLASSIFICHE!$Z73,7),"")</f>
        <v>3.3171296296296296E-2</v>
      </c>
      <c r="BX74" s="15"/>
      <c r="BY74" s="12"/>
      <c r="BZ74" s="12">
        <f>SUM(IF(CLASSIFICHE!$O$19=CA74,TRUE,FALSE),BZ73)</f>
        <v>0</v>
      </c>
      <c r="CA74" s="31" t="str">
        <f>IFERROR(INDEX(generale!$A$5:$I$1002,CLASSIFICHE!$Z73,5),"")</f>
        <v>LIBERTAS ORVIETO</v>
      </c>
      <c r="CB74" s="13">
        <f>IFERROR(INDEX(generale!$A$5:$I$1002,CLASSIFICHE!$Z73,7),"")</f>
        <v>3.3171296296296296E-2</v>
      </c>
      <c r="CC74" s="15"/>
      <c r="CD74" s="13"/>
      <c r="CE74" s="12">
        <f>SUM(IF(CLASSIFICHE!$O$20=CF74,TRUE,FALSE),CE73)</f>
        <v>0</v>
      </c>
      <c r="CF74" s="31" t="str">
        <f>IFERROR(INDEX(generale!$A$5:$I$1002,CLASSIFICHE!$Z73,5),"")</f>
        <v>LIBERTAS ORVIETO</v>
      </c>
      <c r="CG74" s="13">
        <f>IFERROR(INDEX(generale!$A$5:$I$1002,CLASSIFICHE!$Z73,7),"")</f>
        <v>3.3171296296296296E-2</v>
      </c>
      <c r="CH74" s="15"/>
      <c r="CI74" s="13"/>
      <c r="CJ74" s="12">
        <f>SUM(IF(CLASSIFICHE!$O$21=CK74,TRUE,FALSE),CJ73)</f>
        <v>0</v>
      </c>
      <c r="CK74" s="31" t="str">
        <f>IFERROR(INDEX(generale!$A$5:$I$1002,CLASSIFICHE!$Z73,5),"")</f>
        <v>LIBERTAS ORVIETO</v>
      </c>
      <c r="CL74" s="13">
        <f>IFERROR(INDEX(generale!$A$5:$I$1002,CLASSIFICHE!$Z73,7),"")</f>
        <v>3.3171296296296296E-2</v>
      </c>
      <c r="CM74" s="15"/>
      <c r="CN74" s="13"/>
      <c r="CO74" s="12">
        <f>SUM(IF(CLASSIFICHE!$O$22=CP74,TRUE,FALSE),CO73)</f>
        <v>0</v>
      </c>
      <c r="CP74" s="31" t="str">
        <f>IFERROR(INDEX(generale!$A$5:$I$1002,CLASSIFICHE!$Z73,5),"")</f>
        <v>LIBERTAS ORVIETO</v>
      </c>
      <c r="CQ74" s="13">
        <f>IFERROR(INDEX(generale!$A$5:$I$1002,CLASSIFICHE!$Z73,7),"")</f>
        <v>3.3171296296296296E-2</v>
      </c>
      <c r="CR74" s="15"/>
      <c r="CS74" s="13"/>
      <c r="CT74" s="12">
        <f>SUM(IF(CLASSIFICHE!$O$23=CU74,TRUE,FALSE),CT73)</f>
        <v>0</v>
      </c>
      <c r="CU74" s="31" t="str">
        <f>IFERROR(INDEX(generale!$A$5:$I$1002,CLASSIFICHE!$Z73,5),"")</f>
        <v>LIBERTAS ORVIETO</v>
      </c>
      <c r="CV74" s="13">
        <f>IFERROR(INDEX(generale!$A$5:$I$1002,CLASSIFICHE!$Z73,7),"")</f>
        <v>3.3171296296296296E-2</v>
      </c>
      <c r="CW74" s="15"/>
      <c r="CX74" s="13"/>
      <c r="CY74" s="12">
        <f>SUM(IF(CLASSIFICHE!$O$24=CZ74,TRUE,FALSE),CY73)</f>
        <v>0</v>
      </c>
      <c r="CZ74" s="31" t="str">
        <f>IFERROR(INDEX(generale!$A$5:$I$1002,CLASSIFICHE!$Z73,5),"")</f>
        <v>LIBERTAS ORVIETO</v>
      </c>
      <c r="DA74" s="13">
        <f>IFERROR(INDEX(generale!$A$5:$I$1002,CLASSIFICHE!$Z73,7),"")</f>
        <v>3.3171296296296296E-2</v>
      </c>
      <c r="DB74" s="15"/>
      <c r="DC74" s="13"/>
      <c r="DD74" s="12">
        <f>SUM(IF(CLASSIFICHE!$O$25=DE74,TRUE,FALSE),DD73)</f>
        <v>0</v>
      </c>
      <c r="DE74" s="31" t="str">
        <f>IFERROR(INDEX(generale!$A$5:$I$1002,CLASSIFICHE!$Z73,5),"")</f>
        <v>LIBERTAS ORVIETO</v>
      </c>
      <c r="DF74" s="13">
        <f>IFERROR(INDEX(generale!$A$5:$I$1002,CLASSIFICHE!$Z73,7),"")</f>
        <v>3.3171296296296296E-2</v>
      </c>
      <c r="DG74" s="15"/>
      <c r="DH74" s="13"/>
    </row>
    <row r="75" spans="3:112">
      <c r="C75" s="63">
        <f>SUM(IF(CLASSIFICHE!$O$4=D75,TRUE,FALSE),C74)</f>
        <v>7</v>
      </c>
      <c r="D75" s="31" t="str">
        <f>IFERROR(INDEX(generale!$A$5:$I$1002,CLASSIFICHE!$Z74,5),"")</f>
        <v>BOLSENA FORUM SPORT</v>
      </c>
      <c r="E75" s="13">
        <f>IFERROR(INDEX(generale!$A$5:$I$1002,CLASSIFICHE!$Z74,7),"")</f>
        <v>3.3344907407407406E-2</v>
      </c>
      <c r="F75" s="68"/>
      <c r="G75" s="65"/>
      <c r="H75" s="12">
        <f>SUM(IF(CLASSIFICHE!$O$5=I75,TRUE,FALSE),H74)</f>
        <v>3</v>
      </c>
      <c r="I75" s="31" t="str">
        <f>IFERROR(INDEX(generale!$A$5:$I$1002,CLASSIFICHE!$Z74,5),"")</f>
        <v>BOLSENA FORUM SPORT</v>
      </c>
      <c r="J75" s="13">
        <f>IFERROR(INDEX(generale!$A$5:$I$1002,CLASSIFICHE!$Z74,7),"")</f>
        <v>3.3344907407407406E-2</v>
      </c>
      <c r="K75" s="15"/>
      <c r="L75" s="12"/>
      <c r="M75" s="12">
        <f>SUM(IF(CLASSIFICHE!$O$6=N75,TRUE,FALSE),M74)</f>
        <v>5</v>
      </c>
      <c r="N75" s="31" t="str">
        <f>IFERROR(INDEX(generale!$A$5:$I$1002,CLASSIFICHE!$Z74,5),"")</f>
        <v>BOLSENA FORUM SPORT</v>
      </c>
      <c r="O75" s="13">
        <f>IFERROR(INDEX(generale!$A$5:$I$1002,CLASSIFICHE!$Z74,7),"")</f>
        <v>3.3344907407407406E-2</v>
      </c>
      <c r="P75" s="14"/>
      <c r="Q75" s="13"/>
      <c r="R75" s="12">
        <f>SUM(IF(CLASSIFICHE!$O$7=S75,TRUE,FALSE),R74)</f>
        <v>6</v>
      </c>
      <c r="S75" s="31" t="str">
        <f>IFERROR(INDEX(generale!$A$5:$I$1002,CLASSIFICHE!$Z74,5),"")</f>
        <v>BOLSENA FORUM SPORT</v>
      </c>
      <c r="T75" s="13">
        <f>IFERROR(INDEX(generale!$A$5:$I$1002,CLASSIFICHE!$Z74,7),"")</f>
        <v>3.3344907407407406E-2</v>
      </c>
      <c r="U75" s="14"/>
      <c r="V75" s="13"/>
      <c r="W75" s="12">
        <f>SUM(IF(CLASSIFICHE!$O$8=X75,TRUE,FALSE),W74)</f>
        <v>3</v>
      </c>
      <c r="X75" s="31" t="str">
        <f>IFERROR(INDEX(generale!$A$5:$I$1002,CLASSIFICHE!$Z74,5),"")</f>
        <v>BOLSENA FORUM SPORT</v>
      </c>
      <c r="Y75" s="13">
        <f>IFERROR(INDEX(generale!$A$5:$I$1002,CLASSIFICHE!$Z74,7),"")</f>
        <v>3.3344907407407406E-2</v>
      </c>
      <c r="Z75" s="14"/>
      <c r="AA75" s="13"/>
      <c r="AB75" s="12">
        <f>SUM(IF(CLASSIFICHE!$O$9=AC75,TRUE,FALSE),AB74)</f>
        <v>2</v>
      </c>
      <c r="AC75" s="31" t="str">
        <f>IFERROR(INDEX(generale!$A$5:$I$1002,CLASSIFICHE!$Z74,5),"")</f>
        <v>BOLSENA FORUM SPORT</v>
      </c>
      <c r="AD75" s="13">
        <f>IFERROR(INDEX(generale!$A$5:$I$1002,CLASSIFICHE!$Z74,7),"")</f>
        <v>3.3344907407407406E-2</v>
      </c>
      <c r="AE75" s="14"/>
      <c r="AF75" s="13"/>
      <c r="AG75" s="12">
        <f>SUM(IF(CLASSIFICHE!$O$10=AH75,TRUE,FALSE),AG74)</f>
        <v>4</v>
      </c>
      <c r="AH75" s="31" t="str">
        <f>IFERROR(INDEX(generale!$A$5:$I$1002,CLASSIFICHE!$Z74,5),"")</f>
        <v>BOLSENA FORUM SPORT</v>
      </c>
      <c r="AI75" s="13">
        <f>IFERROR(INDEX(generale!$A$5:$I$1002,CLASSIFICHE!$Z74,7),"")</f>
        <v>3.3344907407407406E-2</v>
      </c>
      <c r="AJ75" s="14"/>
      <c r="AK75" s="13"/>
      <c r="AL75" s="12">
        <f>SUM(IF(CLASSIFICHE!$O$11=AM75,TRUE,FALSE),AL74)</f>
        <v>1</v>
      </c>
      <c r="AM75" s="31" t="str">
        <f>IFERROR(INDEX(generale!$A$5:$I$1002,CLASSIFICHE!$Z74,5),"")</f>
        <v>BOLSENA FORUM SPORT</v>
      </c>
      <c r="AN75" s="13">
        <f>IFERROR(INDEX(generale!$A$5:$I$1002,CLASSIFICHE!$Z74,7),"")</f>
        <v>3.3344907407407406E-2</v>
      </c>
      <c r="AO75" s="14"/>
      <c r="AP75" s="13"/>
      <c r="AQ75" s="12">
        <f>SUM(IF(CLASSIFICHE!$O$12=AR75,TRUE,FALSE),AQ74)</f>
        <v>0</v>
      </c>
      <c r="AR75" s="31" t="str">
        <f>IFERROR(INDEX(generale!$A$5:$I$1002,CLASSIFICHE!$Z74,5),"")</f>
        <v>BOLSENA FORUM SPORT</v>
      </c>
      <c r="AS75" s="13">
        <f>IFERROR(INDEX(generale!$A$5:$I$1002,CLASSIFICHE!$Z74,7),"")</f>
        <v>3.3344907407407406E-2</v>
      </c>
      <c r="AT75" s="14"/>
      <c r="AU75" s="13"/>
      <c r="AV75" s="12">
        <f>SUM(IF(CLASSIFICHE!$O$13=AW75,TRUE,FALSE),AV74)</f>
        <v>0</v>
      </c>
      <c r="AW75" s="31" t="str">
        <f>IFERROR(INDEX(generale!$A$5:$I$1002,CLASSIFICHE!$Z74,5),"")</f>
        <v>BOLSENA FORUM SPORT</v>
      </c>
      <c r="AX75" s="13">
        <f>IFERROR(INDEX(generale!$A$5:$I$1002,CLASSIFICHE!$Z74,7),"")</f>
        <v>3.3344907407407406E-2</v>
      </c>
      <c r="AY75" s="14"/>
      <c r="AZ75" s="13"/>
      <c r="BA75" s="12">
        <f>SUM(IF(CLASSIFICHE!$O$14=BB75,TRUE,FALSE),BA74)</f>
        <v>0</v>
      </c>
      <c r="BB75" s="31" t="str">
        <f>IFERROR(INDEX(generale!$A$5:$I$1002,CLASSIFICHE!$Z74,5),"")</f>
        <v>BOLSENA FORUM SPORT</v>
      </c>
      <c r="BC75" s="13">
        <f>IFERROR(INDEX(generale!$A$5:$I$1002,CLASSIFICHE!$Z74,7),"")</f>
        <v>3.3344907407407406E-2</v>
      </c>
      <c r="BD75" s="14"/>
      <c r="BE75" s="13"/>
      <c r="BF75" s="12">
        <f>SUM(IF(CLASSIFICHE!$O$15=BG75,TRUE,FALSE),BF74)</f>
        <v>0</v>
      </c>
      <c r="BG75" s="31" t="str">
        <f>IFERROR(INDEX(generale!$A$5:$I$1002,CLASSIFICHE!$Z74,5),"")</f>
        <v>BOLSENA FORUM SPORT</v>
      </c>
      <c r="BH75" s="13">
        <f>IFERROR(INDEX(generale!$A$5:$I$1002,CLASSIFICHE!$Z74,7),"")</f>
        <v>3.3344907407407406E-2</v>
      </c>
      <c r="BI75" s="14"/>
      <c r="BJ75" s="13"/>
      <c r="BK75" s="12">
        <f>SUM(IF(CLASSIFICHE!$O$16=BL75,TRUE,FALSE),BK74)</f>
        <v>0</v>
      </c>
      <c r="BL75" s="31" t="str">
        <f>IFERROR(INDEX(generale!$A$5:$I$1002,CLASSIFICHE!$Z74,5),"")</f>
        <v>BOLSENA FORUM SPORT</v>
      </c>
      <c r="BM75" s="13">
        <f>IFERROR(INDEX(generale!$A$5:$I$1002,CLASSIFICHE!$Z74,7),"")</f>
        <v>3.3344907407407406E-2</v>
      </c>
      <c r="BN75" s="14"/>
      <c r="BO75" s="13"/>
      <c r="BP75" s="12">
        <f>SUM(IF(CLASSIFICHE!$O$17=BQ75,TRUE,FALSE),BP74)</f>
        <v>0</v>
      </c>
      <c r="BQ75" s="31" t="str">
        <f>IFERROR(INDEX(generale!$A$5:$I$1002,CLASSIFICHE!$Z74,5),"")</f>
        <v>BOLSENA FORUM SPORT</v>
      </c>
      <c r="BR75" s="13">
        <f>IFERROR(INDEX(generale!$A$5:$I$1002,CLASSIFICHE!$Z74,7),"")</f>
        <v>3.3344907407407406E-2</v>
      </c>
      <c r="BS75" s="15"/>
      <c r="BT75" s="12"/>
      <c r="BU75" s="12">
        <f>SUM(IF(CLASSIFICHE!$O$18=BV75,TRUE,FALSE),BU74)</f>
        <v>0</v>
      </c>
      <c r="BV75" s="31" t="str">
        <f>IFERROR(INDEX(generale!$A$5:$I$1002,CLASSIFICHE!$Z74,5),"")</f>
        <v>BOLSENA FORUM SPORT</v>
      </c>
      <c r="BW75" s="13">
        <f>IFERROR(INDEX(generale!$A$5:$I$1002,CLASSIFICHE!$Z74,7),"")</f>
        <v>3.3344907407407406E-2</v>
      </c>
      <c r="BX75" s="15"/>
      <c r="BY75" s="12"/>
      <c r="BZ75" s="12">
        <f>SUM(IF(CLASSIFICHE!$O$19=CA75,TRUE,FALSE),BZ74)</f>
        <v>0</v>
      </c>
      <c r="CA75" s="31" t="str">
        <f>IFERROR(INDEX(generale!$A$5:$I$1002,CLASSIFICHE!$Z74,5),"")</f>
        <v>BOLSENA FORUM SPORT</v>
      </c>
      <c r="CB75" s="13">
        <f>IFERROR(INDEX(generale!$A$5:$I$1002,CLASSIFICHE!$Z74,7),"")</f>
        <v>3.3344907407407406E-2</v>
      </c>
      <c r="CC75" s="15"/>
      <c r="CD75" s="13"/>
      <c r="CE75" s="12">
        <f>SUM(IF(CLASSIFICHE!$O$20=CF75,TRUE,FALSE),CE74)</f>
        <v>0</v>
      </c>
      <c r="CF75" s="31" t="str">
        <f>IFERROR(INDEX(generale!$A$5:$I$1002,CLASSIFICHE!$Z74,5),"")</f>
        <v>BOLSENA FORUM SPORT</v>
      </c>
      <c r="CG75" s="13">
        <f>IFERROR(INDEX(generale!$A$5:$I$1002,CLASSIFICHE!$Z74,7),"")</f>
        <v>3.3344907407407406E-2</v>
      </c>
      <c r="CH75" s="15"/>
      <c r="CI75" s="13"/>
      <c r="CJ75" s="12">
        <f>SUM(IF(CLASSIFICHE!$O$21=CK75,TRUE,FALSE),CJ74)</f>
        <v>0</v>
      </c>
      <c r="CK75" s="31" t="str">
        <f>IFERROR(INDEX(generale!$A$5:$I$1002,CLASSIFICHE!$Z74,5),"")</f>
        <v>BOLSENA FORUM SPORT</v>
      </c>
      <c r="CL75" s="13">
        <f>IFERROR(INDEX(generale!$A$5:$I$1002,CLASSIFICHE!$Z74,7),"")</f>
        <v>3.3344907407407406E-2</v>
      </c>
      <c r="CM75" s="15"/>
      <c r="CN75" s="13"/>
      <c r="CO75" s="12">
        <f>SUM(IF(CLASSIFICHE!$O$22=CP75,TRUE,FALSE),CO74)</f>
        <v>0</v>
      </c>
      <c r="CP75" s="31" t="str">
        <f>IFERROR(INDEX(generale!$A$5:$I$1002,CLASSIFICHE!$Z74,5),"")</f>
        <v>BOLSENA FORUM SPORT</v>
      </c>
      <c r="CQ75" s="13">
        <f>IFERROR(INDEX(generale!$A$5:$I$1002,CLASSIFICHE!$Z74,7),"")</f>
        <v>3.3344907407407406E-2</v>
      </c>
      <c r="CR75" s="15"/>
      <c r="CS75" s="13"/>
      <c r="CT75" s="12">
        <f>SUM(IF(CLASSIFICHE!$O$23=CU75,TRUE,FALSE),CT74)</f>
        <v>0</v>
      </c>
      <c r="CU75" s="31" t="str">
        <f>IFERROR(INDEX(generale!$A$5:$I$1002,CLASSIFICHE!$Z74,5),"")</f>
        <v>BOLSENA FORUM SPORT</v>
      </c>
      <c r="CV75" s="13">
        <f>IFERROR(INDEX(generale!$A$5:$I$1002,CLASSIFICHE!$Z74,7),"")</f>
        <v>3.3344907407407406E-2</v>
      </c>
      <c r="CW75" s="15"/>
      <c r="CX75" s="13"/>
      <c r="CY75" s="12">
        <f>SUM(IF(CLASSIFICHE!$O$24=CZ75,TRUE,FALSE),CY74)</f>
        <v>0</v>
      </c>
      <c r="CZ75" s="31" t="str">
        <f>IFERROR(INDEX(generale!$A$5:$I$1002,CLASSIFICHE!$Z74,5),"")</f>
        <v>BOLSENA FORUM SPORT</v>
      </c>
      <c r="DA75" s="13">
        <f>IFERROR(INDEX(generale!$A$5:$I$1002,CLASSIFICHE!$Z74,7),"")</f>
        <v>3.3344907407407406E-2</v>
      </c>
      <c r="DB75" s="15"/>
      <c r="DC75" s="13"/>
      <c r="DD75" s="12">
        <f>SUM(IF(CLASSIFICHE!$O$25=DE75,TRUE,FALSE),DD74)</f>
        <v>0</v>
      </c>
      <c r="DE75" s="31" t="str">
        <f>IFERROR(INDEX(generale!$A$5:$I$1002,CLASSIFICHE!$Z74,5),"")</f>
        <v>BOLSENA FORUM SPORT</v>
      </c>
      <c r="DF75" s="13">
        <f>IFERROR(INDEX(generale!$A$5:$I$1002,CLASSIFICHE!$Z74,7),"")</f>
        <v>3.3344907407407406E-2</v>
      </c>
      <c r="DG75" s="15"/>
      <c r="DH75" s="13"/>
    </row>
    <row r="76" spans="3:112">
      <c r="C76" s="63">
        <f>SUM(IF(CLASSIFICHE!$O$4=D76,TRUE,FALSE),C75)</f>
        <v>7</v>
      </c>
      <c r="D76" s="31">
        <f>IFERROR(INDEX(generale!$A$5:$I$1002,CLASSIFICHE!$Z75,5),"")</f>
        <v>0</v>
      </c>
      <c r="E76" s="13">
        <f>IFERROR(INDEX(generale!$A$5:$I$1002,CLASSIFICHE!$Z75,7),"")</f>
        <v>3.3530092592592591E-2</v>
      </c>
      <c r="F76" s="68"/>
      <c r="G76" s="65"/>
      <c r="H76" s="12">
        <f>SUM(IF(CLASSIFICHE!$O$5=I76,TRUE,FALSE),H75)</f>
        <v>3</v>
      </c>
      <c r="I76" s="31">
        <f>IFERROR(INDEX(generale!$A$5:$I$1002,CLASSIFICHE!$Z75,5),"")</f>
        <v>0</v>
      </c>
      <c r="J76" s="13">
        <f>IFERROR(INDEX(generale!$A$5:$I$1002,CLASSIFICHE!$Z75,7),"")</f>
        <v>3.3530092592592591E-2</v>
      </c>
      <c r="K76" s="15"/>
      <c r="L76" s="12"/>
      <c r="M76" s="12">
        <f>SUM(IF(CLASSIFICHE!$O$6=N76,TRUE,FALSE),M75)</f>
        <v>5</v>
      </c>
      <c r="N76" s="31">
        <f>IFERROR(INDEX(generale!$A$5:$I$1002,CLASSIFICHE!$Z75,5),"")</f>
        <v>0</v>
      </c>
      <c r="O76" s="13">
        <f>IFERROR(INDEX(generale!$A$5:$I$1002,CLASSIFICHE!$Z75,7),"")</f>
        <v>3.3530092592592591E-2</v>
      </c>
      <c r="P76" s="14"/>
      <c r="Q76" s="13"/>
      <c r="R76" s="12">
        <f>SUM(IF(CLASSIFICHE!$O$7=S76,TRUE,FALSE),R75)</f>
        <v>6</v>
      </c>
      <c r="S76" s="31">
        <f>IFERROR(INDEX(generale!$A$5:$I$1002,CLASSIFICHE!$Z75,5),"")</f>
        <v>0</v>
      </c>
      <c r="T76" s="13">
        <f>IFERROR(INDEX(generale!$A$5:$I$1002,CLASSIFICHE!$Z75,7),"")</f>
        <v>3.3530092592592591E-2</v>
      </c>
      <c r="U76" s="14"/>
      <c r="V76" s="13"/>
      <c r="W76" s="12">
        <f>SUM(IF(CLASSIFICHE!$O$8=X76,TRUE,FALSE),W75)</f>
        <v>3</v>
      </c>
      <c r="X76" s="31">
        <f>IFERROR(INDEX(generale!$A$5:$I$1002,CLASSIFICHE!$Z75,5),"")</f>
        <v>0</v>
      </c>
      <c r="Y76" s="13">
        <f>IFERROR(INDEX(generale!$A$5:$I$1002,CLASSIFICHE!$Z75,7),"")</f>
        <v>3.3530092592592591E-2</v>
      </c>
      <c r="Z76" s="14"/>
      <c r="AA76" s="13"/>
      <c r="AB76" s="12">
        <f>SUM(IF(CLASSIFICHE!$O$9=AC76,TRUE,FALSE),AB75)</f>
        <v>2</v>
      </c>
      <c r="AC76" s="31">
        <f>IFERROR(INDEX(generale!$A$5:$I$1002,CLASSIFICHE!$Z75,5),"")</f>
        <v>0</v>
      </c>
      <c r="AD76" s="13">
        <f>IFERROR(INDEX(generale!$A$5:$I$1002,CLASSIFICHE!$Z75,7),"")</f>
        <v>3.3530092592592591E-2</v>
      </c>
      <c r="AE76" s="14"/>
      <c r="AF76" s="13"/>
      <c r="AG76" s="12">
        <f>SUM(IF(CLASSIFICHE!$O$10=AH76,TRUE,FALSE),AG75)</f>
        <v>4</v>
      </c>
      <c r="AH76" s="31">
        <f>IFERROR(INDEX(generale!$A$5:$I$1002,CLASSIFICHE!$Z75,5),"")</f>
        <v>0</v>
      </c>
      <c r="AI76" s="13">
        <f>IFERROR(INDEX(generale!$A$5:$I$1002,CLASSIFICHE!$Z75,7),"")</f>
        <v>3.3530092592592591E-2</v>
      </c>
      <c r="AJ76" s="14"/>
      <c r="AK76" s="13"/>
      <c r="AL76" s="12">
        <f>SUM(IF(CLASSIFICHE!$O$11=AM76,TRUE,FALSE),AL75)</f>
        <v>1</v>
      </c>
      <c r="AM76" s="31">
        <f>IFERROR(INDEX(generale!$A$5:$I$1002,CLASSIFICHE!$Z75,5),"")</f>
        <v>0</v>
      </c>
      <c r="AN76" s="13">
        <f>IFERROR(INDEX(generale!$A$5:$I$1002,CLASSIFICHE!$Z75,7),"")</f>
        <v>3.3530092592592591E-2</v>
      </c>
      <c r="AO76" s="14"/>
      <c r="AP76" s="13"/>
      <c r="AQ76" s="12">
        <f>SUM(IF(CLASSIFICHE!$O$12=AR76,TRUE,FALSE),AQ75)</f>
        <v>0</v>
      </c>
      <c r="AR76" s="31">
        <f>IFERROR(INDEX(generale!$A$5:$I$1002,CLASSIFICHE!$Z75,5),"")</f>
        <v>0</v>
      </c>
      <c r="AS76" s="13">
        <f>IFERROR(INDEX(generale!$A$5:$I$1002,CLASSIFICHE!$Z75,7),"")</f>
        <v>3.3530092592592591E-2</v>
      </c>
      <c r="AT76" s="14"/>
      <c r="AU76" s="13"/>
      <c r="AV76" s="12">
        <f>SUM(IF(CLASSIFICHE!$O$13=AW76,TRUE,FALSE),AV75)</f>
        <v>0</v>
      </c>
      <c r="AW76" s="31">
        <f>IFERROR(INDEX(generale!$A$5:$I$1002,CLASSIFICHE!$Z75,5),"")</f>
        <v>0</v>
      </c>
      <c r="AX76" s="13">
        <f>IFERROR(INDEX(generale!$A$5:$I$1002,CLASSIFICHE!$Z75,7),"")</f>
        <v>3.3530092592592591E-2</v>
      </c>
      <c r="AY76" s="14"/>
      <c r="AZ76" s="13"/>
      <c r="BA76" s="12">
        <f>SUM(IF(CLASSIFICHE!$O$14=BB76,TRUE,FALSE),BA75)</f>
        <v>0</v>
      </c>
      <c r="BB76" s="31">
        <f>IFERROR(INDEX(generale!$A$5:$I$1002,CLASSIFICHE!$Z75,5),"")</f>
        <v>0</v>
      </c>
      <c r="BC76" s="13">
        <f>IFERROR(INDEX(generale!$A$5:$I$1002,CLASSIFICHE!$Z75,7),"")</f>
        <v>3.3530092592592591E-2</v>
      </c>
      <c r="BD76" s="14"/>
      <c r="BE76" s="13"/>
      <c r="BF76" s="12">
        <f>SUM(IF(CLASSIFICHE!$O$15=BG76,TRUE,FALSE),BF75)</f>
        <v>0</v>
      </c>
      <c r="BG76" s="31">
        <f>IFERROR(INDEX(generale!$A$5:$I$1002,CLASSIFICHE!$Z75,5),"")</f>
        <v>0</v>
      </c>
      <c r="BH76" s="13">
        <f>IFERROR(INDEX(generale!$A$5:$I$1002,CLASSIFICHE!$Z75,7),"")</f>
        <v>3.3530092592592591E-2</v>
      </c>
      <c r="BI76" s="14"/>
      <c r="BJ76" s="13"/>
      <c r="BK76" s="12">
        <f>SUM(IF(CLASSIFICHE!$O$16=BL76,TRUE,FALSE),BK75)</f>
        <v>0</v>
      </c>
      <c r="BL76" s="31">
        <f>IFERROR(INDEX(generale!$A$5:$I$1002,CLASSIFICHE!$Z75,5),"")</f>
        <v>0</v>
      </c>
      <c r="BM76" s="13">
        <f>IFERROR(INDEX(generale!$A$5:$I$1002,CLASSIFICHE!$Z75,7),"")</f>
        <v>3.3530092592592591E-2</v>
      </c>
      <c r="BN76" s="14"/>
      <c r="BO76" s="13"/>
      <c r="BP76" s="12">
        <f>SUM(IF(CLASSIFICHE!$O$17=BQ76,TRUE,FALSE),BP75)</f>
        <v>0</v>
      </c>
      <c r="BQ76" s="31">
        <f>IFERROR(INDEX(generale!$A$5:$I$1002,CLASSIFICHE!$Z75,5),"")</f>
        <v>0</v>
      </c>
      <c r="BR76" s="13">
        <f>IFERROR(INDEX(generale!$A$5:$I$1002,CLASSIFICHE!$Z75,7),"")</f>
        <v>3.3530092592592591E-2</v>
      </c>
      <c r="BS76" s="15"/>
      <c r="BT76" s="12"/>
      <c r="BU76" s="12">
        <f>SUM(IF(CLASSIFICHE!$O$18=BV76,TRUE,FALSE),BU75)</f>
        <v>0</v>
      </c>
      <c r="BV76" s="31">
        <f>IFERROR(INDEX(generale!$A$5:$I$1002,CLASSIFICHE!$Z75,5),"")</f>
        <v>0</v>
      </c>
      <c r="BW76" s="13">
        <f>IFERROR(INDEX(generale!$A$5:$I$1002,CLASSIFICHE!$Z75,7),"")</f>
        <v>3.3530092592592591E-2</v>
      </c>
      <c r="BX76" s="15"/>
      <c r="BY76" s="12"/>
      <c r="BZ76" s="12">
        <f>SUM(IF(CLASSIFICHE!$O$19=CA76,TRUE,FALSE),BZ75)</f>
        <v>0</v>
      </c>
      <c r="CA76" s="31">
        <f>IFERROR(INDEX(generale!$A$5:$I$1002,CLASSIFICHE!$Z75,5),"")</f>
        <v>0</v>
      </c>
      <c r="CB76" s="13">
        <f>IFERROR(INDEX(generale!$A$5:$I$1002,CLASSIFICHE!$Z75,7),"")</f>
        <v>3.3530092592592591E-2</v>
      </c>
      <c r="CC76" s="15"/>
      <c r="CD76" s="13"/>
      <c r="CE76" s="12">
        <f>SUM(IF(CLASSIFICHE!$O$20=CF76,TRUE,FALSE),CE75)</f>
        <v>0</v>
      </c>
      <c r="CF76" s="31">
        <f>IFERROR(INDEX(generale!$A$5:$I$1002,CLASSIFICHE!$Z75,5),"")</f>
        <v>0</v>
      </c>
      <c r="CG76" s="13">
        <f>IFERROR(INDEX(generale!$A$5:$I$1002,CLASSIFICHE!$Z75,7),"")</f>
        <v>3.3530092592592591E-2</v>
      </c>
      <c r="CH76" s="15"/>
      <c r="CI76" s="13"/>
      <c r="CJ76" s="12">
        <f>SUM(IF(CLASSIFICHE!$O$21=CK76,TRUE,FALSE),CJ75)</f>
        <v>0</v>
      </c>
      <c r="CK76" s="31">
        <f>IFERROR(INDEX(generale!$A$5:$I$1002,CLASSIFICHE!$Z75,5),"")</f>
        <v>0</v>
      </c>
      <c r="CL76" s="13">
        <f>IFERROR(INDEX(generale!$A$5:$I$1002,CLASSIFICHE!$Z75,7),"")</f>
        <v>3.3530092592592591E-2</v>
      </c>
      <c r="CM76" s="15"/>
      <c r="CN76" s="13"/>
      <c r="CO76" s="12">
        <f>SUM(IF(CLASSIFICHE!$O$22=CP76,TRUE,FALSE),CO75)</f>
        <v>0</v>
      </c>
      <c r="CP76" s="31">
        <f>IFERROR(INDEX(generale!$A$5:$I$1002,CLASSIFICHE!$Z75,5),"")</f>
        <v>0</v>
      </c>
      <c r="CQ76" s="13">
        <f>IFERROR(INDEX(generale!$A$5:$I$1002,CLASSIFICHE!$Z75,7),"")</f>
        <v>3.3530092592592591E-2</v>
      </c>
      <c r="CR76" s="15"/>
      <c r="CS76" s="13"/>
      <c r="CT76" s="12">
        <f>SUM(IF(CLASSIFICHE!$O$23=CU76,TRUE,FALSE),CT75)</f>
        <v>0</v>
      </c>
      <c r="CU76" s="31">
        <f>IFERROR(INDEX(generale!$A$5:$I$1002,CLASSIFICHE!$Z75,5),"")</f>
        <v>0</v>
      </c>
      <c r="CV76" s="13">
        <f>IFERROR(INDEX(generale!$A$5:$I$1002,CLASSIFICHE!$Z75,7),"")</f>
        <v>3.3530092592592591E-2</v>
      </c>
      <c r="CW76" s="15"/>
      <c r="CX76" s="13"/>
      <c r="CY76" s="12">
        <f>SUM(IF(CLASSIFICHE!$O$24=CZ76,TRUE,FALSE),CY75)</f>
        <v>0</v>
      </c>
      <c r="CZ76" s="31">
        <f>IFERROR(INDEX(generale!$A$5:$I$1002,CLASSIFICHE!$Z75,5),"")</f>
        <v>0</v>
      </c>
      <c r="DA76" s="13">
        <f>IFERROR(INDEX(generale!$A$5:$I$1002,CLASSIFICHE!$Z75,7),"")</f>
        <v>3.3530092592592591E-2</v>
      </c>
      <c r="DB76" s="15"/>
      <c r="DC76" s="13"/>
      <c r="DD76" s="12">
        <f>SUM(IF(CLASSIFICHE!$O$25=DE76,TRUE,FALSE),DD75)</f>
        <v>0</v>
      </c>
      <c r="DE76" s="31">
        <f>IFERROR(INDEX(generale!$A$5:$I$1002,CLASSIFICHE!$Z75,5),"")</f>
        <v>0</v>
      </c>
      <c r="DF76" s="13">
        <f>IFERROR(INDEX(generale!$A$5:$I$1002,CLASSIFICHE!$Z75,7),"")</f>
        <v>3.3530092592592591E-2</v>
      </c>
      <c r="DG76" s="15"/>
      <c r="DH76" s="13"/>
    </row>
    <row r="77" spans="3:112">
      <c r="C77" s="63">
        <f>SUM(IF(CLASSIFICHE!$O$4=D77,TRUE,FALSE),C76)</f>
        <v>7</v>
      </c>
      <c r="D77" s="31">
        <f>IFERROR(INDEX(generale!$A$5:$I$1002,CLASSIFICHE!$Z76,5),"")</f>
        <v>0</v>
      </c>
      <c r="E77" s="13">
        <f>IFERROR(INDEX(generale!$A$5:$I$1002,CLASSIFICHE!$Z76,7),"")</f>
        <v>3.3935185185185186E-2</v>
      </c>
      <c r="F77" s="68"/>
      <c r="G77" s="65"/>
      <c r="H77" s="12">
        <f>SUM(IF(CLASSIFICHE!$O$5=I77,TRUE,FALSE),H76)</f>
        <v>3</v>
      </c>
      <c r="I77" s="31">
        <f>IFERROR(INDEX(generale!$A$5:$I$1002,CLASSIFICHE!$Z76,5),"")</f>
        <v>0</v>
      </c>
      <c r="J77" s="13">
        <f>IFERROR(INDEX(generale!$A$5:$I$1002,CLASSIFICHE!$Z76,7),"")</f>
        <v>3.3935185185185186E-2</v>
      </c>
      <c r="K77" s="15"/>
      <c r="L77" s="12"/>
      <c r="M77" s="12">
        <f>SUM(IF(CLASSIFICHE!$O$6=N77,TRUE,FALSE),M76)</f>
        <v>5</v>
      </c>
      <c r="N77" s="31">
        <f>IFERROR(INDEX(generale!$A$5:$I$1002,CLASSIFICHE!$Z76,5),"")</f>
        <v>0</v>
      </c>
      <c r="O77" s="13">
        <f>IFERROR(INDEX(generale!$A$5:$I$1002,CLASSIFICHE!$Z76,7),"")</f>
        <v>3.3935185185185186E-2</v>
      </c>
      <c r="P77" s="14"/>
      <c r="Q77" s="13"/>
      <c r="R77" s="12">
        <f>SUM(IF(CLASSIFICHE!$O$7=S77,TRUE,FALSE),R76)</f>
        <v>6</v>
      </c>
      <c r="S77" s="31">
        <f>IFERROR(INDEX(generale!$A$5:$I$1002,CLASSIFICHE!$Z76,5),"")</f>
        <v>0</v>
      </c>
      <c r="T77" s="13">
        <f>IFERROR(INDEX(generale!$A$5:$I$1002,CLASSIFICHE!$Z76,7),"")</f>
        <v>3.3935185185185186E-2</v>
      </c>
      <c r="U77" s="14"/>
      <c r="V77" s="13"/>
      <c r="W77" s="12">
        <f>SUM(IF(CLASSIFICHE!$O$8=X77,TRUE,FALSE),W76)</f>
        <v>3</v>
      </c>
      <c r="X77" s="31">
        <f>IFERROR(INDEX(generale!$A$5:$I$1002,CLASSIFICHE!$Z76,5),"")</f>
        <v>0</v>
      </c>
      <c r="Y77" s="13">
        <f>IFERROR(INDEX(generale!$A$5:$I$1002,CLASSIFICHE!$Z76,7),"")</f>
        <v>3.3935185185185186E-2</v>
      </c>
      <c r="Z77" s="14"/>
      <c r="AA77" s="13"/>
      <c r="AB77" s="12">
        <f>SUM(IF(CLASSIFICHE!$O$9=AC77,TRUE,FALSE),AB76)</f>
        <v>2</v>
      </c>
      <c r="AC77" s="31">
        <f>IFERROR(INDEX(generale!$A$5:$I$1002,CLASSIFICHE!$Z76,5),"")</f>
        <v>0</v>
      </c>
      <c r="AD77" s="13">
        <f>IFERROR(INDEX(generale!$A$5:$I$1002,CLASSIFICHE!$Z76,7),"")</f>
        <v>3.3935185185185186E-2</v>
      </c>
      <c r="AE77" s="14"/>
      <c r="AF77" s="13"/>
      <c r="AG77" s="12">
        <f>SUM(IF(CLASSIFICHE!$O$10=AH77,TRUE,FALSE),AG76)</f>
        <v>4</v>
      </c>
      <c r="AH77" s="31">
        <f>IFERROR(INDEX(generale!$A$5:$I$1002,CLASSIFICHE!$Z76,5),"")</f>
        <v>0</v>
      </c>
      <c r="AI77" s="13">
        <f>IFERROR(INDEX(generale!$A$5:$I$1002,CLASSIFICHE!$Z76,7),"")</f>
        <v>3.3935185185185186E-2</v>
      </c>
      <c r="AJ77" s="14"/>
      <c r="AK77" s="13"/>
      <c r="AL77" s="12">
        <f>SUM(IF(CLASSIFICHE!$O$11=AM77,TRUE,FALSE),AL76)</f>
        <v>1</v>
      </c>
      <c r="AM77" s="31">
        <f>IFERROR(INDEX(generale!$A$5:$I$1002,CLASSIFICHE!$Z76,5),"")</f>
        <v>0</v>
      </c>
      <c r="AN77" s="13">
        <f>IFERROR(INDEX(generale!$A$5:$I$1002,CLASSIFICHE!$Z76,7),"")</f>
        <v>3.3935185185185186E-2</v>
      </c>
      <c r="AO77" s="14"/>
      <c r="AP77" s="13"/>
      <c r="AQ77" s="12">
        <f>SUM(IF(CLASSIFICHE!$O$12=AR77,TRUE,FALSE),AQ76)</f>
        <v>0</v>
      </c>
      <c r="AR77" s="31">
        <f>IFERROR(INDEX(generale!$A$5:$I$1002,CLASSIFICHE!$Z76,5),"")</f>
        <v>0</v>
      </c>
      <c r="AS77" s="13">
        <f>IFERROR(INDEX(generale!$A$5:$I$1002,CLASSIFICHE!$Z76,7),"")</f>
        <v>3.3935185185185186E-2</v>
      </c>
      <c r="AT77" s="14"/>
      <c r="AU77" s="13"/>
      <c r="AV77" s="12">
        <f>SUM(IF(CLASSIFICHE!$O$13=AW77,TRUE,FALSE),AV76)</f>
        <v>0</v>
      </c>
      <c r="AW77" s="31">
        <f>IFERROR(INDEX(generale!$A$5:$I$1002,CLASSIFICHE!$Z76,5),"")</f>
        <v>0</v>
      </c>
      <c r="AX77" s="13">
        <f>IFERROR(INDEX(generale!$A$5:$I$1002,CLASSIFICHE!$Z76,7),"")</f>
        <v>3.3935185185185186E-2</v>
      </c>
      <c r="AY77" s="14"/>
      <c r="AZ77" s="13"/>
      <c r="BA77" s="12">
        <f>SUM(IF(CLASSIFICHE!$O$14=BB77,TRUE,FALSE),BA76)</f>
        <v>0</v>
      </c>
      <c r="BB77" s="31">
        <f>IFERROR(INDEX(generale!$A$5:$I$1002,CLASSIFICHE!$Z76,5),"")</f>
        <v>0</v>
      </c>
      <c r="BC77" s="13">
        <f>IFERROR(INDEX(generale!$A$5:$I$1002,CLASSIFICHE!$Z76,7),"")</f>
        <v>3.3935185185185186E-2</v>
      </c>
      <c r="BD77" s="14"/>
      <c r="BE77" s="13"/>
      <c r="BF77" s="12">
        <f>SUM(IF(CLASSIFICHE!$O$15=BG77,TRUE,FALSE),BF76)</f>
        <v>0</v>
      </c>
      <c r="BG77" s="31">
        <f>IFERROR(INDEX(generale!$A$5:$I$1002,CLASSIFICHE!$Z76,5),"")</f>
        <v>0</v>
      </c>
      <c r="BH77" s="13">
        <f>IFERROR(INDEX(generale!$A$5:$I$1002,CLASSIFICHE!$Z76,7),"")</f>
        <v>3.3935185185185186E-2</v>
      </c>
      <c r="BI77" s="14"/>
      <c r="BJ77" s="13"/>
      <c r="BK77" s="12">
        <f>SUM(IF(CLASSIFICHE!$O$16=BL77,TRUE,FALSE),BK76)</f>
        <v>0</v>
      </c>
      <c r="BL77" s="31">
        <f>IFERROR(INDEX(generale!$A$5:$I$1002,CLASSIFICHE!$Z76,5),"")</f>
        <v>0</v>
      </c>
      <c r="BM77" s="13">
        <f>IFERROR(INDEX(generale!$A$5:$I$1002,CLASSIFICHE!$Z76,7),"")</f>
        <v>3.3935185185185186E-2</v>
      </c>
      <c r="BN77" s="14"/>
      <c r="BO77" s="13"/>
      <c r="BP77" s="12">
        <f>SUM(IF(CLASSIFICHE!$O$17=BQ77,TRUE,FALSE),BP76)</f>
        <v>0</v>
      </c>
      <c r="BQ77" s="31">
        <f>IFERROR(INDEX(generale!$A$5:$I$1002,CLASSIFICHE!$Z76,5),"")</f>
        <v>0</v>
      </c>
      <c r="BR77" s="13">
        <f>IFERROR(INDEX(generale!$A$5:$I$1002,CLASSIFICHE!$Z76,7),"")</f>
        <v>3.3935185185185186E-2</v>
      </c>
      <c r="BS77" s="15"/>
      <c r="BT77" s="12"/>
      <c r="BU77" s="12">
        <f>SUM(IF(CLASSIFICHE!$O$18=BV77,TRUE,FALSE),BU76)</f>
        <v>0</v>
      </c>
      <c r="BV77" s="31">
        <f>IFERROR(INDEX(generale!$A$5:$I$1002,CLASSIFICHE!$Z76,5),"")</f>
        <v>0</v>
      </c>
      <c r="BW77" s="13">
        <f>IFERROR(INDEX(generale!$A$5:$I$1002,CLASSIFICHE!$Z76,7),"")</f>
        <v>3.3935185185185186E-2</v>
      </c>
      <c r="BX77" s="15"/>
      <c r="BY77" s="12"/>
      <c r="BZ77" s="12">
        <f>SUM(IF(CLASSIFICHE!$O$19=CA77,TRUE,FALSE),BZ76)</f>
        <v>0</v>
      </c>
      <c r="CA77" s="31">
        <f>IFERROR(INDEX(generale!$A$5:$I$1002,CLASSIFICHE!$Z76,5),"")</f>
        <v>0</v>
      </c>
      <c r="CB77" s="13">
        <f>IFERROR(INDEX(generale!$A$5:$I$1002,CLASSIFICHE!$Z76,7),"")</f>
        <v>3.3935185185185186E-2</v>
      </c>
      <c r="CC77" s="15"/>
      <c r="CD77" s="13"/>
      <c r="CE77" s="12">
        <f>SUM(IF(CLASSIFICHE!$O$20=CF77,TRUE,FALSE),CE76)</f>
        <v>0</v>
      </c>
      <c r="CF77" s="31">
        <f>IFERROR(INDEX(generale!$A$5:$I$1002,CLASSIFICHE!$Z76,5),"")</f>
        <v>0</v>
      </c>
      <c r="CG77" s="13">
        <f>IFERROR(INDEX(generale!$A$5:$I$1002,CLASSIFICHE!$Z76,7),"")</f>
        <v>3.3935185185185186E-2</v>
      </c>
      <c r="CH77" s="15"/>
      <c r="CI77" s="13"/>
      <c r="CJ77" s="12">
        <f>SUM(IF(CLASSIFICHE!$O$21=CK77,TRUE,FALSE),CJ76)</f>
        <v>0</v>
      </c>
      <c r="CK77" s="31">
        <f>IFERROR(INDEX(generale!$A$5:$I$1002,CLASSIFICHE!$Z76,5),"")</f>
        <v>0</v>
      </c>
      <c r="CL77" s="13">
        <f>IFERROR(INDEX(generale!$A$5:$I$1002,CLASSIFICHE!$Z76,7),"")</f>
        <v>3.3935185185185186E-2</v>
      </c>
      <c r="CM77" s="15"/>
      <c r="CN77" s="13"/>
      <c r="CO77" s="12">
        <f>SUM(IF(CLASSIFICHE!$O$22=CP77,TRUE,FALSE),CO76)</f>
        <v>0</v>
      </c>
      <c r="CP77" s="31">
        <f>IFERROR(INDEX(generale!$A$5:$I$1002,CLASSIFICHE!$Z76,5),"")</f>
        <v>0</v>
      </c>
      <c r="CQ77" s="13">
        <f>IFERROR(INDEX(generale!$A$5:$I$1002,CLASSIFICHE!$Z76,7),"")</f>
        <v>3.3935185185185186E-2</v>
      </c>
      <c r="CR77" s="15"/>
      <c r="CS77" s="13"/>
      <c r="CT77" s="12">
        <f>SUM(IF(CLASSIFICHE!$O$23=CU77,TRUE,FALSE),CT76)</f>
        <v>0</v>
      </c>
      <c r="CU77" s="31">
        <f>IFERROR(INDEX(generale!$A$5:$I$1002,CLASSIFICHE!$Z76,5),"")</f>
        <v>0</v>
      </c>
      <c r="CV77" s="13">
        <f>IFERROR(INDEX(generale!$A$5:$I$1002,CLASSIFICHE!$Z76,7),"")</f>
        <v>3.3935185185185186E-2</v>
      </c>
      <c r="CW77" s="15"/>
      <c r="CX77" s="13"/>
      <c r="CY77" s="12">
        <f>SUM(IF(CLASSIFICHE!$O$24=CZ77,TRUE,FALSE),CY76)</f>
        <v>0</v>
      </c>
      <c r="CZ77" s="31">
        <f>IFERROR(INDEX(generale!$A$5:$I$1002,CLASSIFICHE!$Z76,5),"")</f>
        <v>0</v>
      </c>
      <c r="DA77" s="13">
        <f>IFERROR(INDEX(generale!$A$5:$I$1002,CLASSIFICHE!$Z76,7),"")</f>
        <v>3.3935185185185186E-2</v>
      </c>
      <c r="DB77" s="15"/>
      <c r="DC77" s="13"/>
      <c r="DD77" s="12">
        <f>SUM(IF(CLASSIFICHE!$O$25=DE77,TRUE,FALSE),DD76)</f>
        <v>0</v>
      </c>
      <c r="DE77" s="31">
        <f>IFERROR(INDEX(generale!$A$5:$I$1002,CLASSIFICHE!$Z76,5),"")</f>
        <v>0</v>
      </c>
      <c r="DF77" s="13">
        <f>IFERROR(INDEX(generale!$A$5:$I$1002,CLASSIFICHE!$Z76,7),"")</f>
        <v>3.3935185185185186E-2</v>
      </c>
      <c r="DG77" s="15"/>
      <c r="DH77" s="13"/>
    </row>
    <row r="78" spans="3:112">
      <c r="C78" s="63">
        <f>SUM(IF(CLASSIFICHE!$O$4=D78,TRUE,FALSE),C77)</f>
        <v>7</v>
      </c>
      <c r="D78" s="31">
        <f>IFERROR(INDEX(generale!$A$5:$I$1002,CLASSIFICHE!$Z77,5),"")</f>
        <v>0</v>
      </c>
      <c r="E78" s="13">
        <f>IFERROR(INDEX(generale!$A$5:$I$1002,CLASSIFICHE!$Z77,7),"")</f>
        <v>3.394675925925926E-2</v>
      </c>
      <c r="F78" s="68"/>
      <c r="G78" s="65"/>
      <c r="H78" s="12">
        <f>SUM(IF(CLASSIFICHE!$O$5=I78,TRUE,FALSE),H77)</f>
        <v>3</v>
      </c>
      <c r="I78" s="31">
        <f>IFERROR(INDEX(generale!$A$5:$I$1002,CLASSIFICHE!$Z77,5),"")</f>
        <v>0</v>
      </c>
      <c r="J78" s="13">
        <f>IFERROR(INDEX(generale!$A$5:$I$1002,CLASSIFICHE!$Z77,7),"")</f>
        <v>3.394675925925926E-2</v>
      </c>
      <c r="K78" s="15"/>
      <c r="L78" s="12"/>
      <c r="M78" s="12">
        <f>SUM(IF(CLASSIFICHE!$O$6=N78,TRUE,FALSE),M77)</f>
        <v>5</v>
      </c>
      <c r="N78" s="31">
        <f>IFERROR(INDEX(generale!$A$5:$I$1002,CLASSIFICHE!$Z77,5),"")</f>
        <v>0</v>
      </c>
      <c r="O78" s="13">
        <f>IFERROR(INDEX(generale!$A$5:$I$1002,CLASSIFICHE!$Z77,7),"")</f>
        <v>3.394675925925926E-2</v>
      </c>
      <c r="P78" s="14"/>
      <c r="Q78" s="13"/>
      <c r="R78" s="12">
        <f>SUM(IF(CLASSIFICHE!$O$7=S78,TRUE,FALSE),R77)</f>
        <v>6</v>
      </c>
      <c r="S78" s="31">
        <f>IFERROR(INDEX(generale!$A$5:$I$1002,CLASSIFICHE!$Z77,5),"")</f>
        <v>0</v>
      </c>
      <c r="T78" s="13">
        <f>IFERROR(INDEX(generale!$A$5:$I$1002,CLASSIFICHE!$Z77,7),"")</f>
        <v>3.394675925925926E-2</v>
      </c>
      <c r="U78" s="14"/>
      <c r="V78" s="13"/>
      <c r="W78" s="12">
        <f>SUM(IF(CLASSIFICHE!$O$8=X78,TRUE,FALSE),W77)</f>
        <v>3</v>
      </c>
      <c r="X78" s="31">
        <f>IFERROR(INDEX(generale!$A$5:$I$1002,CLASSIFICHE!$Z77,5),"")</f>
        <v>0</v>
      </c>
      <c r="Y78" s="13">
        <f>IFERROR(INDEX(generale!$A$5:$I$1002,CLASSIFICHE!$Z77,7),"")</f>
        <v>3.394675925925926E-2</v>
      </c>
      <c r="Z78" s="14"/>
      <c r="AA78" s="13"/>
      <c r="AB78" s="12">
        <f>SUM(IF(CLASSIFICHE!$O$9=AC78,TRUE,FALSE),AB77)</f>
        <v>2</v>
      </c>
      <c r="AC78" s="31">
        <f>IFERROR(INDEX(generale!$A$5:$I$1002,CLASSIFICHE!$Z77,5),"")</f>
        <v>0</v>
      </c>
      <c r="AD78" s="13">
        <f>IFERROR(INDEX(generale!$A$5:$I$1002,CLASSIFICHE!$Z77,7),"")</f>
        <v>3.394675925925926E-2</v>
      </c>
      <c r="AE78" s="14"/>
      <c r="AF78" s="13"/>
      <c r="AG78" s="12">
        <f>SUM(IF(CLASSIFICHE!$O$10=AH78,TRUE,FALSE),AG77)</f>
        <v>4</v>
      </c>
      <c r="AH78" s="31">
        <f>IFERROR(INDEX(generale!$A$5:$I$1002,CLASSIFICHE!$Z77,5),"")</f>
        <v>0</v>
      </c>
      <c r="AI78" s="13">
        <f>IFERROR(INDEX(generale!$A$5:$I$1002,CLASSIFICHE!$Z77,7),"")</f>
        <v>3.394675925925926E-2</v>
      </c>
      <c r="AJ78" s="14"/>
      <c r="AK78" s="13"/>
      <c r="AL78" s="12">
        <f>SUM(IF(CLASSIFICHE!$O$11=AM78,TRUE,FALSE),AL77)</f>
        <v>1</v>
      </c>
      <c r="AM78" s="31">
        <f>IFERROR(INDEX(generale!$A$5:$I$1002,CLASSIFICHE!$Z77,5),"")</f>
        <v>0</v>
      </c>
      <c r="AN78" s="13">
        <f>IFERROR(INDEX(generale!$A$5:$I$1002,CLASSIFICHE!$Z77,7),"")</f>
        <v>3.394675925925926E-2</v>
      </c>
      <c r="AO78" s="14"/>
      <c r="AP78" s="13"/>
      <c r="AQ78" s="12">
        <f>SUM(IF(CLASSIFICHE!$O$12=AR78,TRUE,FALSE),AQ77)</f>
        <v>0</v>
      </c>
      <c r="AR78" s="31">
        <f>IFERROR(INDEX(generale!$A$5:$I$1002,CLASSIFICHE!$Z77,5),"")</f>
        <v>0</v>
      </c>
      <c r="AS78" s="13">
        <f>IFERROR(INDEX(generale!$A$5:$I$1002,CLASSIFICHE!$Z77,7),"")</f>
        <v>3.394675925925926E-2</v>
      </c>
      <c r="AT78" s="14"/>
      <c r="AU78" s="13"/>
      <c r="AV78" s="12">
        <f>SUM(IF(CLASSIFICHE!$O$13=AW78,TRUE,FALSE),AV77)</f>
        <v>0</v>
      </c>
      <c r="AW78" s="31">
        <f>IFERROR(INDEX(generale!$A$5:$I$1002,CLASSIFICHE!$Z77,5),"")</f>
        <v>0</v>
      </c>
      <c r="AX78" s="13">
        <f>IFERROR(INDEX(generale!$A$5:$I$1002,CLASSIFICHE!$Z77,7),"")</f>
        <v>3.394675925925926E-2</v>
      </c>
      <c r="AY78" s="14"/>
      <c r="AZ78" s="13"/>
      <c r="BA78" s="12">
        <f>SUM(IF(CLASSIFICHE!$O$14=BB78,TRUE,FALSE),BA77)</f>
        <v>0</v>
      </c>
      <c r="BB78" s="31">
        <f>IFERROR(INDEX(generale!$A$5:$I$1002,CLASSIFICHE!$Z77,5),"")</f>
        <v>0</v>
      </c>
      <c r="BC78" s="13">
        <f>IFERROR(INDEX(generale!$A$5:$I$1002,CLASSIFICHE!$Z77,7),"")</f>
        <v>3.394675925925926E-2</v>
      </c>
      <c r="BD78" s="14"/>
      <c r="BE78" s="13"/>
      <c r="BF78" s="12">
        <f>SUM(IF(CLASSIFICHE!$O$15=BG78,TRUE,FALSE),BF77)</f>
        <v>0</v>
      </c>
      <c r="BG78" s="31">
        <f>IFERROR(INDEX(generale!$A$5:$I$1002,CLASSIFICHE!$Z77,5),"")</f>
        <v>0</v>
      </c>
      <c r="BH78" s="13">
        <f>IFERROR(INDEX(generale!$A$5:$I$1002,CLASSIFICHE!$Z77,7),"")</f>
        <v>3.394675925925926E-2</v>
      </c>
      <c r="BI78" s="14"/>
      <c r="BJ78" s="13"/>
      <c r="BK78" s="12">
        <f>SUM(IF(CLASSIFICHE!$O$16=BL78,TRUE,FALSE),BK77)</f>
        <v>0</v>
      </c>
      <c r="BL78" s="31">
        <f>IFERROR(INDEX(generale!$A$5:$I$1002,CLASSIFICHE!$Z77,5),"")</f>
        <v>0</v>
      </c>
      <c r="BM78" s="13">
        <f>IFERROR(INDEX(generale!$A$5:$I$1002,CLASSIFICHE!$Z77,7),"")</f>
        <v>3.394675925925926E-2</v>
      </c>
      <c r="BN78" s="14"/>
      <c r="BO78" s="13"/>
      <c r="BP78" s="12">
        <f>SUM(IF(CLASSIFICHE!$O$17=BQ78,TRUE,FALSE),BP77)</f>
        <v>0</v>
      </c>
      <c r="BQ78" s="31">
        <f>IFERROR(INDEX(generale!$A$5:$I$1002,CLASSIFICHE!$Z77,5),"")</f>
        <v>0</v>
      </c>
      <c r="BR78" s="13">
        <f>IFERROR(INDEX(generale!$A$5:$I$1002,CLASSIFICHE!$Z77,7),"")</f>
        <v>3.394675925925926E-2</v>
      </c>
      <c r="BS78" s="15"/>
      <c r="BT78" s="12"/>
      <c r="BU78" s="12">
        <f>SUM(IF(CLASSIFICHE!$O$18=BV78,TRUE,FALSE),BU77)</f>
        <v>0</v>
      </c>
      <c r="BV78" s="31">
        <f>IFERROR(INDEX(generale!$A$5:$I$1002,CLASSIFICHE!$Z77,5),"")</f>
        <v>0</v>
      </c>
      <c r="BW78" s="13">
        <f>IFERROR(INDEX(generale!$A$5:$I$1002,CLASSIFICHE!$Z77,7),"")</f>
        <v>3.394675925925926E-2</v>
      </c>
      <c r="BX78" s="15"/>
      <c r="BY78" s="12"/>
      <c r="BZ78" s="12">
        <f>SUM(IF(CLASSIFICHE!$O$19=CA78,TRUE,FALSE),BZ77)</f>
        <v>0</v>
      </c>
      <c r="CA78" s="31">
        <f>IFERROR(INDEX(generale!$A$5:$I$1002,CLASSIFICHE!$Z77,5),"")</f>
        <v>0</v>
      </c>
      <c r="CB78" s="13">
        <f>IFERROR(INDEX(generale!$A$5:$I$1002,CLASSIFICHE!$Z77,7),"")</f>
        <v>3.394675925925926E-2</v>
      </c>
      <c r="CC78" s="15"/>
      <c r="CD78" s="13"/>
      <c r="CE78" s="12">
        <f>SUM(IF(CLASSIFICHE!$O$20=CF78,TRUE,FALSE),CE77)</f>
        <v>0</v>
      </c>
      <c r="CF78" s="31">
        <f>IFERROR(INDEX(generale!$A$5:$I$1002,CLASSIFICHE!$Z77,5),"")</f>
        <v>0</v>
      </c>
      <c r="CG78" s="13">
        <f>IFERROR(INDEX(generale!$A$5:$I$1002,CLASSIFICHE!$Z77,7),"")</f>
        <v>3.394675925925926E-2</v>
      </c>
      <c r="CH78" s="15"/>
      <c r="CI78" s="13"/>
      <c r="CJ78" s="12">
        <f>SUM(IF(CLASSIFICHE!$O$21=CK78,TRUE,FALSE),CJ77)</f>
        <v>0</v>
      </c>
      <c r="CK78" s="31">
        <f>IFERROR(INDEX(generale!$A$5:$I$1002,CLASSIFICHE!$Z77,5),"")</f>
        <v>0</v>
      </c>
      <c r="CL78" s="13">
        <f>IFERROR(INDEX(generale!$A$5:$I$1002,CLASSIFICHE!$Z77,7),"")</f>
        <v>3.394675925925926E-2</v>
      </c>
      <c r="CM78" s="15"/>
      <c r="CN78" s="13"/>
      <c r="CO78" s="12">
        <f>SUM(IF(CLASSIFICHE!$O$22=CP78,TRUE,FALSE),CO77)</f>
        <v>0</v>
      </c>
      <c r="CP78" s="31">
        <f>IFERROR(INDEX(generale!$A$5:$I$1002,CLASSIFICHE!$Z77,5),"")</f>
        <v>0</v>
      </c>
      <c r="CQ78" s="13">
        <f>IFERROR(INDEX(generale!$A$5:$I$1002,CLASSIFICHE!$Z77,7),"")</f>
        <v>3.394675925925926E-2</v>
      </c>
      <c r="CR78" s="15"/>
      <c r="CS78" s="13"/>
      <c r="CT78" s="12">
        <f>SUM(IF(CLASSIFICHE!$O$23=CU78,TRUE,FALSE),CT77)</f>
        <v>0</v>
      </c>
      <c r="CU78" s="31">
        <f>IFERROR(INDEX(generale!$A$5:$I$1002,CLASSIFICHE!$Z77,5),"")</f>
        <v>0</v>
      </c>
      <c r="CV78" s="13">
        <f>IFERROR(INDEX(generale!$A$5:$I$1002,CLASSIFICHE!$Z77,7),"")</f>
        <v>3.394675925925926E-2</v>
      </c>
      <c r="CW78" s="15"/>
      <c r="CX78" s="13"/>
      <c r="CY78" s="12">
        <f>SUM(IF(CLASSIFICHE!$O$24=CZ78,TRUE,FALSE),CY77)</f>
        <v>0</v>
      </c>
      <c r="CZ78" s="31">
        <f>IFERROR(INDEX(generale!$A$5:$I$1002,CLASSIFICHE!$Z77,5),"")</f>
        <v>0</v>
      </c>
      <c r="DA78" s="13">
        <f>IFERROR(INDEX(generale!$A$5:$I$1002,CLASSIFICHE!$Z77,7),"")</f>
        <v>3.394675925925926E-2</v>
      </c>
      <c r="DB78" s="15"/>
      <c r="DC78" s="13"/>
      <c r="DD78" s="12">
        <f>SUM(IF(CLASSIFICHE!$O$25=DE78,TRUE,FALSE),DD77)</f>
        <v>0</v>
      </c>
      <c r="DE78" s="31">
        <f>IFERROR(INDEX(generale!$A$5:$I$1002,CLASSIFICHE!$Z77,5),"")</f>
        <v>0</v>
      </c>
      <c r="DF78" s="13">
        <f>IFERROR(INDEX(generale!$A$5:$I$1002,CLASSIFICHE!$Z77,7),"")</f>
        <v>3.394675925925926E-2</v>
      </c>
      <c r="DG78" s="15"/>
      <c r="DH78" s="13"/>
    </row>
    <row r="79" spans="3:112">
      <c r="C79" s="63">
        <f>SUM(IF(CLASSIFICHE!$O$4=D79,TRUE,FALSE),C78)</f>
        <v>7</v>
      </c>
      <c r="D79" s="31" t="str">
        <f>IFERROR(INDEX(generale!$A$5:$I$1002,CLASSIFICHE!$Z78,5),"")</f>
        <v>A.S.D. VITERBO RUNNERS</v>
      </c>
      <c r="E79" s="13">
        <f>IFERROR(INDEX(generale!$A$5:$I$1002,CLASSIFICHE!$Z78,7),"")</f>
        <v>3.3958333333333333E-2</v>
      </c>
      <c r="F79" s="68"/>
      <c r="G79" s="65"/>
      <c r="H79" s="12">
        <f>SUM(IF(CLASSIFICHE!$O$5=I79,TRUE,FALSE),H78)</f>
        <v>3</v>
      </c>
      <c r="I79" s="31" t="str">
        <f>IFERROR(INDEX(generale!$A$5:$I$1002,CLASSIFICHE!$Z78,5),"")</f>
        <v>A.S.D. VITERBO RUNNERS</v>
      </c>
      <c r="J79" s="13">
        <f>IFERROR(INDEX(generale!$A$5:$I$1002,CLASSIFICHE!$Z78,7),"")</f>
        <v>3.3958333333333333E-2</v>
      </c>
      <c r="K79" s="15"/>
      <c r="L79" s="12"/>
      <c r="M79" s="12">
        <f>SUM(IF(CLASSIFICHE!$O$6=N79,TRUE,FALSE),M78)</f>
        <v>5</v>
      </c>
      <c r="N79" s="31" t="str">
        <f>IFERROR(INDEX(generale!$A$5:$I$1002,CLASSIFICHE!$Z78,5),"")</f>
        <v>A.S.D. VITERBO RUNNERS</v>
      </c>
      <c r="O79" s="13">
        <f>IFERROR(INDEX(generale!$A$5:$I$1002,CLASSIFICHE!$Z78,7),"")</f>
        <v>3.3958333333333333E-2</v>
      </c>
      <c r="P79" s="14"/>
      <c r="Q79" s="13"/>
      <c r="R79" s="12">
        <f>SUM(IF(CLASSIFICHE!$O$7=S79,TRUE,FALSE),R78)</f>
        <v>6</v>
      </c>
      <c r="S79" s="31" t="str">
        <f>IFERROR(INDEX(generale!$A$5:$I$1002,CLASSIFICHE!$Z78,5),"")</f>
        <v>A.S.D. VITERBO RUNNERS</v>
      </c>
      <c r="T79" s="13">
        <f>IFERROR(INDEX(generale!$A$5:$I$1002,CLASSIFICHE!$Z78,7),"")</f>
        <v>3.3958333333333333E-2</v>
      </c>
      <c r="U79" s="14"/>
      <c r="V79" s="13"/>
      <c r="W79" s="12">
        <f>SUM(IF(CLASSIFICHE!$O$8=X79,TRUE,FALSE),W78)</f>
        <v>3</v>
      </c>
      <c r="X79" s="31" t="str">
        <f>IFERROR(INDEX(generale!$A$5:$I$1002,CLASSIFICHE!$Z78,5),"")</f>
        <v>A.S.D. VITERBO RUNNERS</v>
      </c>
      <c r="Y79" s="13">
        <f>IFERROR(INDEX(generale!$A$5:$I$1002,CLASSIFICHE!$Z78,7),"")</f>
        <v>3.3958333333333333E-2</v>
      </c>
      <c r="Z79" s="14"/>
      <c r="AA79" s="13"/>
      <c r="AB79" s="12">
        <f>SUM(IF(CLASSIFICHE!$O$9=AC79,TRUE,FALSE),AB78)</f>
        <v>3</v>
      </c>
      <c r="AC79" s="31" t="str">
        <f>IFERROR(INDEX(generale!$A$5:$I$1002,CLASSIFICHE!$Z78,5),"")</f>
        <v>A.S.D. VITERBO RUNNERS</v>
      </c>
      <c r="AD79" s="13">
        <f>IFERROR(INDEX(generale!$A$5:$I$1002,CLASSIFICHE!$Z78,7),"")</f>
        <v>3.3958333333333333E-2</v>
      </c>
      <c r="AE79" s="14"/>
      <c r="AF79" s="13"/>
      <c r="AG79" s="12">
        <f>SUM(IF(CLASSIFICHE!$O$10=AH79,TRUE,FALSE),AG78)</f>
        <v>4</v>
      </c>
      <c r="AH79" s="31" t="str">
        <f>IFERROR(INDEX(generale!$A$5:$I$1002,CLASSIFICHE!$Z78,5),"")</f>
        <v>A.S.D. VITERBO RUNNERS</v>
      </c>
      <c r="AI79" s="13">
        <f>IFERROR(INDEX(generale!$A$5:$I$1002,CLASSIFICHE!$Z78,7),"")</f>
        <v>3.3958333333333333E-2</v>
      </c>
      <c r="AJ79" s="14"/>
      <c r="AK79" s="13"/>
      <c r="AL79" s="12">
        <f>SUM(IF(CLASSIFICHE!$O$11=AM79,TRUE,FALSE),AL78)</f>
        <v>1</v>
      </c>
      <c r="AM79" s="31" t="str">
        <f>IFERROR(INDEX(generale!$A$5:$I$1002,CLASSIFICHE!$Z78,5),"")</f>
        <v>A.S.D. VITERBO RUNNERS</v>
      </c>
      <c r="AN79" s="13">
        <f>IFERROR(INDEX(generale!$A$5:$I$1002,CLASSIFICHE!$Z78,7),"")</f>
        <v>3.3958333333333333E-2</v>
      </c>
      <c r="AO79" s="14"/>
      <c r="AP79" s="13"/>
      <c r="AQ79" s="12">
        <f>SUM(IF(CLASSIFICHE!$O$12=AR79,TRUE,FALSE),AQ78)</f>
        <v>0</v>
      </c>
      <c r="AR79" s="31" t="str">
        <f>IFERROR(INDEX(generale!$A$5:$I$1002,CLASSIFICHE!$Z78,5),"")</f>
        <v>A.S.D. VITERBO RUNNERS</v>
      </c>
      <c r="AS79" s="13">
        <f>IFERROR(INDEX(generale!$A$5:$I$1002,CLASSIFICHE!$Z78,7),"")</f>
        <v>3.3958333333333333E-2</v>
      </c>
      <c r="AT79" s="14"/>
      <c r="AU79" s="13"/>
      <c r="AV79" s="12">
        <f>SUM(IF(CLASSIFICHE!$O$13=AW79,TRUE,FALSE),AV78)</f>
        <v>0</v>
      </c>
      <c r="AW79" s="31" t="str">
        <f>IFERROR(INDEX(generale!$A$5:$I$1002,CLASSIFICHE!$Z78,5),"")</f>
        <v>A.S.D. VITERBO RUNNERS</v>
      </c>
      <c r="AX79" s="13">
        <f>IFERROR(INDEX(generale!$A$5:$I$1002,CLASSIFICHE!$Z78,7),"")</f>
        <v>3.3958333333333333E-2</v>
      </c>
      <c r="AY79" s="14"/>
      <c r="AZ79" s="13"/>
      <c r="BA79" s="12">
        <f>SUM(IF(CLASSIFICHE!$O$14=BB79,TRUE,FALSE),BA78)</f>
        <v>0</v>
      </c>
      <c r="BB79" s="31" t="str">
        <f>IFERROR(INDEX(generale!$A$5:$I$1002,CLASSIFICHE!$Z78,5),"")</f>
        <v>A.S.D. VITERBO RUNNERS</v>
      </c>
      <c r="BC79" s="13">
        <f>IFERROR(INDEX(generale!$A$5:$I$1002,CLASSIFICHE!$Z78,7),"")</f>
        <v>3.3958333333333333E-2</v>
      </c>
      <c r="BD79" s="14"/>
      <c r="BE79" s="13"/>
      <c r="BF79" s="12">
        <f>SUM(IF(CLASSIFICHE!$O$15=BG79,TRUE,FALSE),BF78)</f>
        <v>0</v>
      </c>
      <c r="BG79" s="31" t="str">
        <f>IFERROR(INDEX(generale!$A$5:$I$1002,CLASSIFICHE!$Z78,5),"")</f>
        <v>A.S.D. VITERBO RUNNERS</v>
      </c>
      <c r="BH79" s="13">
        <f>IFERROR(INDEX(generale!$A$5:$I$1002,CLASSIFICHE!$Z78,7),"")</f>
        <v>3.3958333333333333E-2</v>
      </c>
      <c r="BI79" s="14"/>
      <c r="BJ79" s="13"/>
      <c r="BK79" s="12">
        <f>SUM(IF(CLASSIFICHE!$O$16=BL79,TRUE,FALSE),BK78)</f>
        <v>0</v>
      </c>
      <c r="BL79" s="31" t="str">
        <f>IFERROR(INDEX(generale!$A$5:$I$1002,CLASSIFICHE!$Z78,5),"")</f>
        <v>A.S.D. VITERBO RUNNERS</v>
      </c>
      <c r="BM79" s="13">
        <f>IFERROR(INDEX(generale!$A$5:$I$1002,CLASSIFICHE!$Z78,7),"")</f>
        <v>3.3958333333333333E-2</v>
      </c>
      <c r="BN79" s="14"/>
      <c r="BO79" s="13"/>
      <c r="BP79" s="12">
        <f>SUM(IF(CLASSIFICHE!$O$17=BQ79,TRUE,FALSE),BP78)</f>
        <v>0</v>
      </c>
      <c r="BQ79" s="31" t="str">
        <f>IFERROR(INDEX(generale!$A$5:$I$1002,CLASSIFICHE!$Z78,5),"")</f>
        <v>A.S.D. VITERBO RUNNERS</v>
      </c>
      <c r="BR79" s="13">
        <f>IFERROR(INDEX(generale!$A$5:$I$1002,CLASSIFICHE!$Z78,7),"")</f>
        <v>3.3958333333333333E-2</v>
      </c>
      <c r="BS79" s="15"/>
      <c r="BT79" s="12"/>
      <c r="BU79" s="12">
        <f>SUM(IF(CLASSIFICHE!$O$18=BV79,TRUE,FALSE),BU78)</f>
        <v>0</v>
      </c>
      <c r="BV79" s="31" t="str">
        <f>IFERROR(INDEX(generale!$A$5:$I$1002,CLASSIFICHE!$Z78,5),"")</f>
        <v>A.S.D. VITERBO RUNNERS</v>
      </c>
      <c r="BW79" s="13">
        <f>IFERROR(INDEX(generale!$A$5:$I$1002,CLASSIFICHE!$Z78,7),"")</f>
        <v>3.3958333333333333E-2</v>
      </c>
      <c r="BX79" s="15"/>
      <c r="BY79" s="12"/>
      <c r="BZ79" s="12">
        <f>SUM(IF(CLASSIFICHE!$O$19=CA79,TRUE,FALSE),BZ78)</f>
        <v>0</v>
      </c>
      <c r="CA79" s="31" t="str">
        <f>IFERROR(INDEX(generale!$A$5:$I$1002,CLASSIFICHE!$Z78,5),"")</f>
        <v>A.S.D. VITERBO RUNNERS</v>
      </c>
      <c r="CB79" s="13">
        <f>IFERROR(INDEX(generale!$A$5:$I$1002,CLASSIFICHE!$Z78,7),"")</f>
        <v>3.3958333333333333E-2</v>
      </c>
      <c r="CC79" s="15"/>
      <c r="CD79" s="13"/>
      <c r="CE79" s="12">
        <f>SUM(IF(CLASSIFICHE!$O$20=CF79,TRUE,FALSE),CE78)</f>
        <v>0</v>
      </c>
      <c r="CF79" s="31" t="str">
        <f>IFERROR(INDEX(generale!$A$5:$I$1002,CLASSIFICHE!$Z78,5),"")</f>
        <v>A.S.D. VITERBO RUNNERS</v>
      </c>
      <c r="CG79" s="13">
        <f>IFERROR(INDEX(generale!$A$5:$I$1002,CLASSIFICHE!$Z78,7),"")</f>
        <v>3.3958333333333333E-2</v>
      </c>
      <c r="CH79" s="15"/>
      <c r="CI79" s="13"/>
      <c r="CJ79" s="12">
        <f>SUM(IF(CLASSIFICHE!$O$21=CK79,TRUE,FALSE),CJ78)</f>
        <v>0</v>
      </c>
      <c r="CK79" s="31" t="str">
        <f>IFERROR(INDEX(generale!$A$5:$I$1002,CLASSIFICHE!$Z78,5),"")</f>
        <v>A.S.D. VITERBO RUNNERS</v>
      </c>
      <c r="CL79" s="13">
        <f>IFERROR(INDEX(generale!$A$5:$I$1002,CLASSIFICHE!$Z78,7),"")</f>
        <v>3.3958333333333333E-2</v>
      </c>
      <c r="CM79" s="15"/>
      <c r="CN79" s="13"/>
      <c r="CO79" s="12">
        <f>SUM(IF(CLASSIFICHE!$O$22=CP79,TRUE,FALSE),CO78)</f>
        <v>0</v>
      </c>
      <c r="CP79" s="31" t="str">
        <f>IFERROR(INDEX(generale!$A$5:$I$1002,CLASSIFICHE!$Z78,5),"")</f>
        <v>A.S.D. VITERBO RUNNERS</v>
      </c>
      <c r="CQ79" s="13">
        <f>IFERROR(INDEX(generale!$A$5:$I$1002,CLASSIFICHE!$Z78,7),"")</f>
        <v>3.3958333333333333E-2</v>
      </c>
      <c r="CR79" s="15"/>
      <c r="CS79" s="13"/>
      <c r="CT79" s="12">
        <f>SUM(IF(CLASSIFICHE!$O$23=CU79,TRUE,FALSE),CT78)</f>
        <v>0</v>
      </c>
      <c r="CU79" s="31" t="str">
        <f>IFERROR(INDEX(generale!$A$5:$I$1002,CLASSIFICHE!$Z78,5),"")</f>
        <v>A.S.D. VITERBO RUNNERS</v>
      </c>
      <c r="CV79" s="13">
        <f>IFERROR(INDEX(generale!$A$5:$I$1002,CLASSIFICHE!$Z78,7),"")</f>
        <v>3.3958333333333333E-2</v>
      </c>
      <c r="CW79" s="15"/>
      <c r="CX79" s="13"/>
      <c r="CY79" s="12">
        <f>SUM(IF(CLASSIFICHE!$O$24=CZ79,TRUE,FALSE),CY78)</f>
        <v>0</v>
      </c>
      <c r="CZ79" s="31" t="str">
        <f>IFERROR(INDEX(generale!$A$5:$I$1002,CLASSIFICHE!$Z78,5),"")</f>
        <v>A.S.D. VITERBO RUNNERS</v>
      </c>
      <c r="DA79" s="13">
        <f>IFERROR(INDEX(generale!$A$5:$I$1002,CLASSIFICHE!$Z78,7),"")</f>
        <v>3.3958333333333333E-2</v>
      </c>
      <c r="DB79" s="15"/>
      <c r="DC79" s="13"/>
      <c r="DD79" s="12">
        <f>SUM(IF(CLASSIFICHE!$O$25=DE79,TRUE,FALSE),DD78)</f>
        <v>0</v>
      </c>
      <c r="DE79" s="31" t="str">
        <f>IFERROR(INDEX(generale!$A$5:$I$1002,CLASSIFICHE!$Z78,5),"")</f>
        <v>A.S.D. VITERBO RUNNERS</v>
      </c>
      <c r="DF79" s="13">
        <f>IFERROR(INDEX(generale!$A$5:$I$1002,CLASSIFICHE!$Z78,7),"")</f>
        <v>3.3958333333333333E-2</v>
      </c>
      <c r="DG79" s="15"/>
      <c r="DH79" s="13"/>
    </row>
    <row r="80" spans="3:112">
      <c r="C80" s="63">
        <f>SUM(IF(CLASSIFICHE!$O$4=D80,TRUE,FALSE),C79)</f>
        <v>7</v>
      </c>
      <c r="D80" s="31" t="str">
        <f>IFERROR(INDEX(generale!$A$5:$I$1002,CLASSIFICHE!$Z79,5),"")</f>
        <v>A.S.D. LIBERI PODISTI</v>
      </c>
      <c r="E80" s="13">
        <f>IFERROR(INDEX(generale!$A$5:$I$1002,CLASSIFICHE!$Z79,7),"")</f>
        <v>3.3969907407407407E-2</v>
      </c>
      <c r="F80" s="68"/>
      <c r="G80" s="65"/>
      <c r="H80" s="12">
        <f>SUM(IF(CLASSIFICHE!$O$5=I80,TRUE,FALSE),H79)</f>
        <v>3</v>
      </c>
      <c r="I80" s="31" t="str">
        <f>IFERROR(INDEX(generale!$A$5:$I$1002,CLASSIFICHE!$Z79,5),"")</f>
        <v>A.S.D. LIBERI PODISTI</v>
      </c>
      <c r="J80" s="13">
        <f>IFERROR(INDEX(generale!$A$5:$I$1002,CLASSIFICHE!$Z79,7),"")</f>
        <v>3.3969907407407407E-2</v>
      </c>
      <c r="K80" s="15"/>
      <c r="L80" s="12"/>
      <c r="M80" s="12">
        <f>SUM(IF(CLASSIFICHE!$O$6=N80,TRUE,FALSE),M79)</f>
        <v>5</v>
      </c>
      <c r="N80" s="31" t="str">
        <f>IFERROR(INDEX(generale!$A$5:$I$1002,CLASSIFICHE!$Z79,5),"")</f>
        <v>A.S.D. LIBERI PODISTI</v>
      </c>
      <c r="O80" s="13">
        <f>IFERROR(INDEX(generale!$A$5:$I$1002,CLASSIFICHE!$Z79,7),"")</f>
        <v>3.3969907407407407E-2</v>
      </c>
      <c r="P80" s="14"/>
      <c r="Q80" s="13"/>
      <c r="R80" s="12">
        <f>SUM(IF(CLASSIFICHE!$O$7=S80,TRUE,FALSE),R79)</f>
        <v>6</v>
      </c>
      <c r="S80" s="31" t="str">
        <f>IFERROR(INDEX(generale!$A$5:$I$1002,CLASSIFICHE!$Z79,5),"")</f>
        <v>A.S.D. LIBERI PODISTI</v>
      </c>
      <c r="T80" s="13">
        <f>IFERROR(INDEX(generale!$A$5:$I$1002,CLASSIFICHE!$Z79,7),"")</f>
        <v>3.3969907407407407E-2</v>
      </c>
      <c r="U80" s="14"/>
      <c r="V80" s="13"/>
      <c r="W80" s="12">
        <f>SUM(IF(CLASSIFICHE!$O$8=X80,TRUE,FALSE),W79)</f>
        <v>3</v>
      </c>
      <c r="X80" s="31" t="str">
        <f>IFERROR(INDEX(generale!$A$5:$I$1002,CLASSIFICHE!$Z79,5),"")</f>
        <v>A.S.D. LIBERI PODISTI</v>
      </c>
      <c r="Y80" s="13">
        <f>IFERROR(INDEX(generale!$A$5:$I$1002,CLASSIFICHE!$Z79,7),"")</f>
        <v>3.3969907407407407E-2</v>
      </c>
      <c r="Z80" s="14"/>
      <c r="AA80" s="13"/>
      <c r="AB80" s="12">
        <f>SUM(IF(CLASSIFICHE!$O$9=AC80,TRUE,FALSE),AB79)</f>
        <v>3</v>
      </c>
      <c r="AC80" s="31" t="str">
        <f>IFERROR(INDEX(generale!$A$5:$I$1002,CLASSIFICHE!$Z79,5),"")</f>
        <v>A.S.D. LIBERI PODISTI</v>
      </c>
      <c r="AD80" s="13">
        <f>IFERROR(INDEX(generale!$A$5:$I$1002,CLASSIFICHE!$Z79,7),"")</f>
        <v>3.3969907407407407E-2</v>
      </c>
      <c r="AE80" s="14"/>
      <c r="AF80" s="13"/>
      <c r="AG80" s="12">
        <f>SUM(IF(CLASSIFICHE!$O$10=AH80,TRUE,FALSE),AG79)</f>
        <v>4</v>
      </c>
      <c r="AH80" s="31" t="str">
        <f>IFERROR(INDEX(generale!$A$5:$I$1002,CLASSIFICHE!$Z79,5),"")</f>
        <v>A.S.D. LIBERI PODISTI</v>
      </c>
      <c r="AI80" s="13">
        <f>IFERROR(INDEX(generale!$A$5:$I$1002,CLASSIFICHE!$Z79,7),"")</f>
        <v>3.3969907407407407E-2</v>
      </c>
      <c r="AJ80" s="14"/>
      <c r="AK80" s="13"/>
      <c r="AL80" s="12">
        <f>SUM(IF(CLASSIFICHE!$O$11=AM80,TRUE,FALSE),AL79)</f>
        <v>1</v>
      </c>
      <c r="AM80" s="31" t="str">
        <f>IFERROR(INDEX(generale!$A$5:$I$1002,CLASSIFICHE!$Z79,5),"")</f>
        <v>A.S.D. LIBERI PODISTI</v>
      </c>
      <c r="AN80" s="13">
        <f>IFERROR(INDEX(generale!$A$5:$I$1002,CLASSIFICHE!$Z79,7),"")</f>
        <v>3.3969907407407407E-2</v>
      </c>
      <c r="AO80" s="14"/>
      <c r="AP80" s="13"/>
      <c r="AQ80" s="12">
        <f>SUM(IF(CLASSIFICHE!$O$12=AR80,TRUE,FALSE),AQ79)</f>
        <v>0</v>
      </c>
      <c r="AR80" s="31" t="str">
        <f>IFERROR(INDEX(generale!$A$5:$I$1002,CLASSIFICHE!$Z79,5),"")</f>
        <v>A.S.D. LIBERI PODISTI</v>
      </c>
      <c r="AS80" s="13">
        <f>IFERROR(INDEX(generale!$A$5:$I$1002,CLASSIFICHE!$Z79,7),"")</f>
        <v>3.3969907407407407E-2</v>
      </c>
      <c r="AT80" s="14"/>
      <c r="AU80" s="13"/>
      <c r="AV80" s="12">
        <f>SUM(IF(CLASSIFICHE!$O$13=AW80,TRUE,FALSE),AV79)</f>
        <v>0</v>
      </c>
      <c r="AW80" s="31" t="str">
        <f>IFERROR(INDEX(generale!$A$5:$I$1002,CLASSIFICHE!$Z79,5),"")</f>
        <v>A.S.D. LIBERI PODISTI</v>
      </c>
      <c r="AX80" s="13">
        <f>IFERROR(INDEX(generale!$A$5:$I$1002,CLASSIFICHE!$Z79,7),"")</f>
        <v>3.3969907407407407E-2</v>
      </c>
      <c r="AY80" s="14"/>
      <c r="AZ80" s="13"/>
      <c r="BA80" s="12">
        <f>SUM(IF(CLASSIFICHE!$O$14=BB80,TRUE,FALSE),BA79)</f>
        <v>0</v>
      </c>
      <c r="BB80" s="31" t="str">
        <f>IFERROR(INDEX(generale!$A$5:$I$1002,CLASSIFICHE!$Z79,5),"")</f>
        <v>A.S.D. LIBERI PODISTI</v>
      </c>
      <c r="BC80" s="13">
        <f>IFERROR(INDEX(generale!$A$5:$I$1002,CLASSIFICHE!$Z79,7),"")</f>
        <v>3.3969907407407407E-2</v>
      </c>
      <c r="BD80" s="14"/>
      <c r="BE80" s="13"/>
      <c r="BF80" s="12">
        <f>SUM(IF(CLASSIFICHE!$O$15=BG80,TRUE,FALSE),BF79)</f>
        <v>0</v>
      </c>
      <c r="BG80" s="31" t="str">
        <f>IFERROR(INDEX(generale!$A$5:$I$1002,CLASSIFICHE!$Z79,5),"")</f>
        <v>A.S.D. LIBERI PODISTI</v>
      </c>
      <c r="BH80" s="13">
        <f>IFERROR(INDEX(generale!$A$5:$I$1002,CLASSIFICHE!$Z79,7),"")</f>
        <v>3.3969907407407407E-2</v>
      </c>
      <c r="BI80" s="14"/>
      <c r="BJ80" s="13"/>
      <c r="BK80" s="12">
        <f>SUM(IF(CLASSIFICHE!$O$16=BL80,TRUE,FALSE),BK79)</f>
        <v>0</v>
      </c>
      <c r="BL80" s="31" t="str">
        <f>IFERROR(INDEX(generale!$A$5:$I$1002,CLASSIFICHE!$Z79,5),"")</f>
        <v>A.S.D. LIBERI PODISTI</v>
      </c>
      <c r="BM80" s="13">
        <f>IFERROR(INDEX(generale!$A$5:$I$1002,CLASSIFICHE!$Z79,7),"")</f>
        <v>3.3969907407407407E-2</v>
      </c>
      <c r="BN80" s="14"/>
      <c r="BO80" s="13"/>
      <c r="BP80" s="12">
        <f>SUM(IF(CLASSIFICHE!$O$17=BQ80,TRUE,FALSE),BP79)</f>
        <v>0</v>
      </c>
      <c r="BQ80" s="31" t="str">
        <f>IFERROR(INDEX(generale!$A$5:$I$1002,CLASSIFICHE!$Z79,5),"")</f>
        <v>A.S.D. LIBERI PODISTI</v>
      </c>
      <c r="BR80" s="13">
        <f>IFERROR(INDEX(generale!$A$5:$I$1002,CLASSIFICHE!$Z79,7),"")</f>
        <v>3.3969907407407407E-2</v>
      </c>
      <c r="BS80" s="15"/>
      <c r="BT80" s="12"/>
      <c r="BU80" s="12">
        <f>SUM(IF(CLASSIFICHE!$O$18=BV80,TRUE,FALSE),BU79)</f>
        <v>0</v>
      </c>
      <c r="BV80" s="31" t="str">
        <f>IFERROR(INDEX(generale!$A$5:$I$1002,CLASSIFICHE!$Z79,5),"")</f>
        <v>A.S.D. LIBERI PODISTI</v>
      </c>
      <c r="BW80" s="13">
        <f>IFERROR(INDEX(generale!$A$5:$I$1002,CLASSIFICHE!$Z79,7),"")</f>
        <v>3.3969907407407407E-2</v>
      </c>
      <c r="BX80" s="15"/>
      <c r="BY80" s="12"/>
      <c r="BZ80" s="12">
        <f>SUM(IF(CLASSIFICHE!$O$19=CA80,TRUE,FALSE),BZ79)</f>
        <v>0</v>
      </c>
      <c r="CA80" s="31" t="str">
        <f>IFERROR(INDEX(generale!$A$5:$I$1002,CLASSIFICHE!$Z79,5),"")</f>
        <v>A.S.D. LIBERI PODISTI</v>
      </c>
      <c r="CB80" s="13">
        <f>IFERROR(INDEX(generale!$A$5:$I$1002,CLASSIFICHE!$Z79,7),"")</f>
        <v>3.3969907407407407E-2</v>
      </c>
      <c r="CC80" s="15"/>
      <c r="CD80" s="13"/>
      <c r="CE80" s="12">
        <f>SUM(IF(CLASSIFICHE!$O$20=CF80,TRUE,FALSE),CE79)</f>
        <v>0</v>
      </c>
      <c r="CF80" s="31" t="str">
        <f>IFERROR(INDEX(generale!$A$5:$I$1002,CLASSIFICHE!$Z79,5),"")</f>
        <v>A.S.D. LIBERI PODISTI</v>
      </c>
      <c r="CG80" s="13">
        <f>IFERROR(INDEX(generale!$A$5:$I$1002,CLASSIFICHE!$Z79,7),"")</f>
        <v>3.3969907407407407E-2</v>
      </c>
      <c r="CH80" s="15"/>
      <c r="CI80" s="13"/>
      <c r="CJ80" s="12">
        <f>SUM(IF(CLASSIFICHE!$O$21=CK80,TRUE,FALSE),CJ79)</f>
        <v>0</v>
      </c>
      <c r="CK80" s="31" t="str">
        <f>IFERROR(INDEX(generale!$A$5:$I$1002,CLASSIFICHE!$Z79,5),"")</f>
        <v>A.S.D. LIBERI PODISTI</v>
      </c>
      <c r="CL80" s="13">
        <f>IFERROR(INDEX(generale!$A$5:$I$1002,CLASSIFICHE!$Z79,7),"")</f>
        <v>3.3969907407407407E-2</v>
      </c>
      <c r="CM80" s="15"/>
      <c r="CN80" s="13"/>
      <c r="CO80" s="12">
        <f>SUM(IF(CLASSIFICHE!$O$22=CP80,TRUE,FALSE),CO79)</f>
        <v>0</v>
      </c>
      <c r="CP80" s="31" t="str">
        <f>IFERROR(INDEX(generale!$A$5:$I$1002,CLASSIFICHE!$Z79,5),"")</f>
        <v>A.S.D. LIBERI PODISTI</v>
      </c>
      <c r="CQ80" s="13">
        <f>IFERROR(INDEX(generale!$A$5:$I$1002,CLASSIFICHE!$Z79,7),"")</f>
        <v>3.3969907407407407E-2</v>
      </c>
      <c r="CR80" s="15"/>
      <c r="CS80" s="13"/>
      <c r="CT80" s="12">
        <f>SUM(IF(CLASSIFICHE!$O$23=CU80,TRUE,FALSE),CT79)</f>
        <v>0</v>
      </c>
      <c r="CU80" s="31" t="str">
        <f>IFERROR(INDEX(generale!$A$5:$I$1002,CLASSIFICHE!$Z79,5),"")</f>
        <v>A.S.D. LIBERI PODISTI</v>
      </c>
      <c r="CV80" s="13">
        <f>IFERROR(INDEX(generale!$A$5:$I$1002,CLASSIFICHE!$Z79,7),"")</f>
        <v>3.3969907407407407E-2</v>
      </c>
      <c r="CW80" s="15"/>
      <c r="CX80" s="13"/>
      <c r="CY80" s="12">
        <f>SUM(IF(CLASSIFICHE!$O$24=CZ80,TRUE,FALSE),CY79)</f>
        <v>0</v>
      </c>
      <c r="CZ80" s="31" t="str">
        <f>IFERROR(INDEX(generale!$A$5:$I$1002,CLASSIFICHE!$Z79,5),"")</f>
        <v>A.S.D. LIBERI PODISTI</v>
      </c>
      <c r="DA80" s="13">
        <f>IFERROR(INDEX(generale!$A$5:$I$1002,CLASSIFICHE!$Z79,7),"")</f>
        <v>3.3969907407407407E-2</v>
      </c>
      <c r="DB80" s="15"/>
      <c r="DC80" s="13"/>
      <c r="DD80" s="12">
        <f>SUM(IF(CLASSIFICHE!$O$25=DE80,TRUE,FALSE),DD79)</f>
        <v>0</v>
      </c>
      <c r="DE80" s="31" t="str">
        <f>IFERROR(INDEX(generale!$A$5:$I$1002,CLASSIFICHE!$Z79,5),"")</f>
        <v>A.S.D. LIBERI PODISTI</v>
      </c>
      <c r="DF80" s="13">
        <f>IFERROR(INDEX(generale!$A$5:$I$1002,CLASSIFICHE!$Z79,7),"")</f>
        <v>3.3969907407407407E-2</v>
      </c>
      <c r="DG80" s="15"/>
      <c r="DH80" s="13"/>
    </row>
    <row r="81" spans="3:112">
      <c r="C81" s="63">
        <f>SUM(IF(CLASSIFICHE!$O$4=D81,TRUE,FALSE),C80)</f>
        <v>7</v>
      </c>
      <c r="D81" s="31" t="str">
        <f>IFERROR(INDEX(generale!$A$5:$I$1002,CLASSIFICHE!$Z80,5),"")</f>
        <v>G.P.MONTI DELLA TOLFA L'AIRONE</v>
      </c>
      <c r="E81" s="13">
        <f>IFERROR(INDEX(generale!$A$5:$I$1002,CLASSIFICHE!$Z80,7),"")</f>
        <v>3.4004629629629628E-2</v>
      </c>
      <c r="F81" s="68"/>
      <c r="G81" s="65"/>
      <c r="H81" s="12">
        <f>SUM(IF(CLASSIFICHE!$O$5=I81,TRUE,FALSE),H80)</f>
        <v>3</v>
      </c>
      <c r="I81" s="31" t="str">
        <f>IFERROR(INDEX(generale!$A$5:$I$1002,CLASSIFICHE!$Z80,5),"")</f>
        <v>G.P.MONTI DELLA TOLFA L'AIRONE</v>
      </c>
      <c r="J81" s="13">
        <f>IFERROR(INDEX(generale!$A$5:$I$1002,CLASSIFICHE!$Z80,7),"")</f>
        <v>3.4004629629629628E-2</v>
      </c>
      <c r="K81" s="15"/>
      <c r="L81" s="12"/>
      <c r="M81" s="12">
        <f>SUM(IF(CLASSIFICHE!$O$6=N81,TRUE,FALSE),M80)</f>
        <v>5</v>
      </c>
      <c r="N81" s="31" t="str">
        <f>IFERROR(INDEX(generale!$A$5:$I$1002,CLASSIFICHE!$Z80,5),"")</f>
        <v>G.P.MONTI DELLA TOLFA L'AIRONE</v>
      </c>
      <c r="O81" s="13">
        <f>IFERROR(INDEX(generale!$A$5:$I$1002,CLASSIFICHE!$Z80,7),"")</f>
        <v>3.4004629629629628E-2</v>
      </c>
      <c r="P81" s="14"/>
      <c r="Q81" s="13"/>
      <c r="R81" s="12">
        <f>SUM(IF(CLASSIFICHE!$O$7=S81,TRUE,FALSE),R80)</f>
        <v>6</v>
      </c>
      <c r="S81" s="31" t="str">
        <f>IFERROR(INDEX(generale!$A$5:$I$1002,CLASSIFICHE!$Z80,5),"")</f>
        <v>G.P.MONTI DELLA TOLFA L'AIRONE</v>
      </c>
      <c r="T81" s="13">
        <f>IFERROR(INDEX(generale!$A$5:$I$1002,CLASSIFICHE!$Z80,7),"")</f>
        <v>3.4004629629629628E-2</v>
      </c>
      <c r="U81" s="14"/>
      <c r="V81" s="13"/>
      <c r="W81" s="12">
        <f>SUM(IF(CLASSIFICHE!$O$8=X81,TRUE,FALSE),W80)</f>
        <v>3</v>
      </c>
      <c r="X81" s="31" t="str">
        <f>IFERROR(INDEX(generale!$A$5:$I$1002,CLASSIFICHE!$Z80,5),"")</f>
        <v>G.P.MONTI DELLA TOLFA L'AIRONE</v>
      </c>
      <c r="Y81" s="13">
        <f>IFERROR(INDEX(generale!$A$5:$I$1002,CLASSIFICHE!$Z80,7),"")</f>
        <v>3.4004629629629628E-2</v>
      </c>
      <c r="Z81" s="14"/>
      <c r="AA81" s="13"/>
      <c r="AB81" s="12">
        <f>SUM(IF(CLASSIFICHE!$O$9=AC81,TRUE,FALSE),AB80)</f>
        <v>3</v>
      </c>
      <c r="AC81" s="31" t="str">
        <f>IFERROR(INDEX(generale!$A$5:$I$1002,CLASSIFICHE!$Z80,5),"")</f>
        <v>G.P.MONTI DELLA TOLFA L'AIRONE</v>
      </c>
      <c r="AD81" s="13">
        <f>IFERROR(INDEX(generale!$A$5:$I$1002,CLASSIFICHE!$Z80,7),"")</f>
        <v>3.4004629629629628E-2</v>
      </c>
      <c r="AE81" s="14"/>
      <c r="AF81" s="13"/>
      <c r="AG81" s="12">
        <f>SUM(IF(CLASSIFICHE!$O$10=AH81,TRUE,FALSE),AG80)</f>
        <v>4</v>
      </c>
      <c r="AH81" s="31" t="str">
        <f>IFERROR(INDEX(generale!$A$5:$I$1002,CLASSIFICHE!$Z80,5),"")</f>
        <v>G.P.MONTI DELLA TOLFA L'AIRONE</v>
      </c>
      <c r="AI81" s="13">
        <f>IFERROR(INDEX(generale!$A$5:$I$1002,CLASSIFICHE!$Z80,7),"")</f>
        <v>3.4004629629629628E-2</v>
      </c>
      <c r="AJ81" s="14"/>
      <c r="AK81" s="13"/>
      <c r="AL81" s="12">
        <f>SUM(IF(CLASSIFICHE!$O$11=AM81,TRUE,FALSE),AL80)</f>
        <v>1</v>
      </c>
      <c r="AM81" s="31" t="str">
        <f>IFERROR(INDEX(generale!$A$5:$I$1002,CLASSIFICHE!$Z80,5),"")</f>
        <v>G.P.MONTI DELLA TOLFA L'AIRONE</v>
      </c>
      <c r="AN81" s="13">
        <f>IFERROR(INDEX(generale!$A$5:$I$1002,CLASSIFICHE!$Z80,7),"")</f>
        <v>3.4004629629629628E-2</v>
      </c>
      <c r="AO81" s="14"/>
      <c r="AP81" s="13"/>
      <c r="AQ81" s="12">
        <f>SUM(IF(CLASSIFICHE!$O$12=AR81,TRUE,FALSE),AQ80)</f>
        <v>0</v>
      </c>
      <c r="AR81" s="31" t="str">
        <f>IFERROR(INDEX(generale!$A$5:$I$1002,CLASSIFICHE!$Z80,5),"")</f>
        <v>G.P.MONTI DELLA TOLFA L'AIRONE</v>
      </c>
      <c r="AS81" s="13">
        <f>IFERROR(INDEX(generale!$A$5:$I$1002,CLASSIFICHE!$Z80,7),"")</f>
        <v>3.4004629629629628E-2</v>
      </c>
      <c r="AT81" s="14"/>
      <c r="AU81" s="13"/>
      <c r="AV81" s="12">
        <f>SUM(IF(CLASSIFICHE!$O$13=AW81,TRUE,FALSE),AV80)</f>
        <v>0</v>
      </c>
      <c r="AW81" s="31" t="str">
        <f>IFERROR(INDEX(generale!$A$5:$I$1002,CLASSIFICHE!$Z80,5),"")</f>
        <v>G.P.MONTI DELLA TOLFA L'AIRONE</v>
      </c>
      <c r="AX81" s="13">
        <f>IFERROR(INDEX(generale!$A$5:$I$1002,CLASSIFICHE!$Z80,7),"")</f>
        <v>3.4004629629629628E-2</v>
      </c>
      <c r="AY81" s="14"/>
      <c r="AZ81" s="13"/>
      <c r="BA81" s="12">
        <f>SUM(IF(CLASSIFICHE!$O$14=BB81,TRUE,FALSE),BA80)</f>
        <v>0</v>
      </c>
      <c r="BB81" s="31" t="str">
        <f>IFERROR(INDEX(generale!$A$5:$I$1002,CLASSIFICHE!$Z80,5),"")</f>
        <v>G.P.MONTI DELLA TOLFA L'AIRONE</v>
      </c>
      <c r="BC81" s="13">
        <f>IFERROR(INDEX(generale!$A$5:$I$1002,CLASSIFICHE!$Z80,7),"")</f>
        <v>3.4004629629629628E-2</v>
      </c>
      <c r="BD81" s="14"/>
      <c r="BE81" s="13"/>
      <c r="BF81" s="12">
        <f>SUM(IF(CLASSIFICHE!$O$15=BG81,TRUE,FALSE),BF80)</f>
        <v>0</v>
      </c>
      <c r="BG81" s="31" t="str">
        <f>IFERROR(INDEX(generale!$A$5:$I$1002,CLASSIFICHE!$Z80,5),"")</f>
        <v>G.P.MONTI DELLA TOLFA L'AIRONE</v>
      </c>
      <c r="BH81" s="13">
        <f>IFERROR(INDEX(generale!$A$5:$I$1002,CLASSIFICHE!$Z80,7),"")</f>
        <v>3.4004629629629628E-2</v>
      </c>
      <c r="BI81" s="14"/>
      <c r="BJ81" s="13"/>
      <c r="BK81" s="12">
        <f>SUM(IF(CLASSIFICHE!$O$16=BL81,TRUE,FALSE),BK80)</f>
        <v>0</v>
      </c>
      <c r="BL81" s="31" t="str">
        <f>IFERROR(INDEX(generale!$A$5:$I$1002,CLASSIFICHE!$Z80,5),"")</f>
        <v>G.P.MONTI DELLA TOLFA L'AIRONE</v>
      </c>
      <c r="BM81" s="13">
        <f>IFERROR(INDEX(generale!$A$5:$I$1002,CLASSIFICHE!$Z80,7),"")</f>
        <v>3.4004629629629628E-2</v>
      </c>
      <c r="BN81" s="14"/>
      <c r="BO81" s="13"/>
      <c r="BP81" s="12">
        <f>SUM(IF(CLASSIFICHE!$O$17=BQ81,TRUE,FALSE),BP80)</f>
        <v>0</v>
      </c>
      <c r="BQ81" s="31" t="str">
        <f>IFERROR(INDEX(generale!$A$5:$I$1002,CLASSIFICHE!$Z80,5),"")</f>
        <v>G.P.MONTI DELLA TOLFA L'AIRONE</v>
      </c>
      <c r="BR81" s="13">
        <f>IFERROR(INDEX(generale!$A$5:$I$1002,CLASSIFICHE!$Z80,7),"")</f>
        <v>3.4004629629629628E-2</v>
      </c>
      <c r="BS81" s="15"/>
      <c r="BT81" s="12"/>
      <c r="BU81" s="12">
        <f>SUM(IF(CLASSIFICHE!$O$18=BV81,TRUE,FALSE),BU80)</f>
        <v>0</v>
      </c>
      <c r="BV81" s="31" t="str">
        <f>IFERROR(INDEX(generale!$A$5:$I$1002,CLASSIFICHE!$Z80,5),"")</f>
        <v>G.P.MONTI DELLA TOLFA L'AIRONE</v>
      </c>
      <c r="BW81" s="13">
        <f>IFERROR(INDEX(generale!$A$5:$I$1002,CLASSIFICHE!$Z80,7),"")</f>
        <v>3.4004629629629628E-2</v>
      </c>
      <c r="BX81" s="15"/>
      <c r="BY81" s="12"/>
      <c r="BZ81" s="12">
        <f>SUM(IF(CLASSIFICHE!$O$19=CA81,TRUE,FALSE),BZ80)</f>
        <v>0</v>
      </c>
      <c r="CA81" s="31" t="str">
        <f>IFERROR(INDEX(generale!$A$5:$I$1002,CLASSIFICHE!$Z80,5),"")</f>
        <v>G.P.MONTI DELLA TOLFA L'AIRONE</v>
      </c>
      <c r="CB81" s="13">
        <f>IFERROR(INDEX(generale!$A$5:$I$1002,CLASSIFICHE!$Z80,7),"")</f>
        <v>3.4004629629629628E-2</v>
      </c>
      <c r="CC81" s="15"/>
      <c r="CD81" s="13"/>
      <c r="CE81" s="12">
        <f>SUM(IF(CLASSIFICHE!$O$20=CF81,TRUE,FALSE),CE80)</f>
        <v>0</v>
      </c>
      <c r="CF81" s="31" t="str">
        <f>IFERROR(INDEX(generale!$A$5:$I$1002,CLASSIFICHE!$Z80,5),"")</f>
        <v>G.P.MONTI DELLA TOLFA L'AIRONE</v>
      </c>
      <c r="CG81" s="13">
        <f>IFERROR(INDEX(generale!$A$5:$I$1002,CLASSIFICHE!$Z80,7),"")</f>
        <v>3.4004629629629628E-2</v>
      </c>
      <c r="CH81" s="15"/>
      <c r="CI81" s="13"/>
      <c r="CJ81" s="12">
        <f>SUM(IF(CLASSIFICHE!$O$21=CK81,TRUE,FALSE),CJ80)</f>
        <v>0</v>
      </c>
      <c r="CK81" s="31" t="str">
        <f>IFERROR(INDEX(generale!$A$5:$I$1002,CLASSIFICHE!$Z80,5),"")</f>
        <v>G.P.MONTI DELLA TOLFA L'AIRONE</v>
      </c>
      <c r="CL81" s="13">
        <f>IFERROR(INDEX(generale!$A$5:$I$1002,CLASSIFICHE!$Z80,7),"")</f>
        <v>3.4004629629629628E-2</v>
      </c>
      <c r="CM81" s="15"/>
      <c r="CN81" s="13"/>
      <c r="CO81" s="12">
        <f>SUM(IF(CLASSIFICHE!$O$22=CP81,TRUE,FALSE),CO80)</f>
        <v>0</v>
      </c>
      <c r="CP81" s="31" t="str">
        <f>IFERROR(INDEX(generale!$A$5:$I$1002,CLASSIFICHE!$Z80,5),"")</f>
        <v>G.P.MONTI DELLA TOLFA L'AIRONE</v>
      </c>
      <c r="CQ81" s="13">
        <f>IFERROR(INDEX(generale!$A$5:$I$1002,CLASSIFICHE!$Z80,7),"")</f>
        <v>3.4004629629629628E-2</v>
      </c>
      <c r="CR81" s="15"/>
      <c r="CS81" s="13"/>
      <c r="CT81" s="12">
        <f>SUM(IF(CLASSIFICHE!$O$23=CU81,TRUE,FALSE),CT80)</f>
        <v>0</v>
      </c>
      <c r="CU81" s="31" t="str">
        <f>IFERROR(INDEX(generale!$A$5:$I$1002,CLASSIFICHE!$Z80,5),"")</f>
        <v>G.P.MONTI DELLA TOLFA L'AIRONE</v>
      </c>
      <c r="CV81" s="13">
        <f>IFERROR(INDEX(generale!$A$5:$I$1002,CLASSIFICHE!$Z80,7),"")</f>
        <v>3.4004629629629628E-2</v>
      </c>
      <c r="CW81" s="15"/>
      <c r="CX81" s="13"/>
      <c r="CY81" s="12">
        <f>SUM(IF(CLASSIFICHE!$O$24=CZ81,TRUE,FALSE),CY80)</f>
        <v>0</v>
      </c>
      <c r="CZ81" s="31" t="str">
        <f>IFERROR(INDEX(generale!$A$5:$I$1002,CLASSIFICHE!$Z80,5),"")</f>
        <v>G.P.MONTI DELLA TOLFA L'AIRONE</v>
      </c>
      <c r="DA81" s="13">
        <f>IFERROR(INDEX(generale!$A$5:$I$1002,CLASSIFICHE!$Z80,7),"")</f>
        <v>3.4004629629629628E-2</v>
      </c>
      <c r="DB81" s="15"/>
      <c r="DC81" s="13"/>
      <c r="DD81" s="12">
        <f>SUM(IF(CLASSIFICHE!$O$25=DE81,TRUE,FALSE),DD80)</f>
        <v>0</v>
      </c>
      <c r="DE81" s="31" t="str">
        <f>IFERROR(INDEX(generale!$A$5:$I$1002,CLASSIFICHE!$Z80,5),"")</f>
        <v>G.P.MONTI DELLA TOLFA L'AIRONE</v>
      </c>
      <c r="DF81" s="13">
        <f>IFERROR(INDEX(generale!$A$5:$I$1002,CLASSIFICHE!$Z80,7),"")</f>
        <v>3.4004629629629628E-2</v>
      </c>
      <c r="DG81" s="15"/>
      <c r="DH81" s="13"/>
    </row>
    <row r="82" spans="3:112">
      <c r="C82" s="63">
        <f>SUM(IF(CLASSIFICHE!$O$4=D82,TRUE,FALSE),C81)</f>
        <v>7</v>
      </c>
      <c r="D82" s="31" t="str">
        <f>IFERROR(INDEX(generale!$A$5:$I$1002,CLASSIFICHE!$Z81,5),"")</f>
        <v>BOLSENA FORUM SPORT</v>
      </c>
      <c r="E82" s="13">
        <f>IFERROR(INDEX(generale!$A$5:$I$1002,CLASSIFICHE!$Z81,7),"")</f>
        <v>3.4062500000000002E-2</v>
      </c>
      <c r="F82" s="68"/>
      <c r="G82" s="65"/>
      <c r="H82" s="12">
        <f>SUM(IF(CLASSIFICHE!$O$5=I82,TRUE,FALSE),H81)</f>
        <v>4</v>
      </c>
      <c r="I82" s="31" t="str">
        <f>IFERROR(INDEX(generale!$A$5:$I$1002,CLASSIFICHE!$Z81,5),"")</f>
        <v>BOLSENA FORUM SPORT</v>
      </c>
      <c r="J82" s="13">
        <f>IFERROR(INDEX(generale!$A$5:$I$1002,CLASSIFICHE!$Z81,7),"")</f>
        <v>3.4062500000000002E-2</v>
      </c>
      <c r="K82" s="15"/>
      <c r="L82" s="12"/>
      <c r="M82" s="12">
        <f>SUM(IF(CLASSIFICHE!$O$6=N82,TRUE,FALSE),M81)</f>
        <v>5</v>
      </c>
      <c r="N82" s="31" t="str">
        <f>IFERROR(INDEX(generale!$A$5:$I$1002,CLASSIFICHE!$Z81,5),"")</f>
        <v>BOLSENA FORUM SPORT</v>
      </c>
      <c r="O82" s="13">
        <f>IFERROR(INDEX(generale!$A$5:$I$1002,CLASSIFICHE!$Z81,7),"")</f>
        <v>3.4062500000000002E-2</v>
      </c>
      <c r="P82" s="14"/>
      <c r="Q82" s="13"/>
      <c r="R82" s="12">
        <f>SUM(IF(CLASSIFICHE!$O$7=S82,TRUE,FALSE),R81)</f>
        <v>6</v>
      </c>
      <c r="S82" s="31" t="str">
        <f>IFERROR(INDEX(generale!$A$5:$I$1002,CLASSIFICHE!$Z81,5),"")</f>
        <v>BOLSENA FORUM SPORT</v>
      </c>
      <c r="T82" s="13">
        <f>IFERROR(INDEX(generale!$A$5:$I$1002,CLASSIFICHE!$Z81,7),"")</f>
        <v>3.4062500000000002E-2</v>
      </c>
      <c r="U82" s="14"/>
      <c r="V82" s="13"/>
      <c r="W82" s="12">
        <f>SUM(IF(CLASSIFICHE!$O$8=X82,TRUE,FALSE),W81)</f>
        <v>3</v>
      </c>
      <c r="X82" s="31" t="str">
        <f>IFERROR(INDEX(generale!$A$5:$I$1002,CLASSIFICHE!$Z81,5),"")</f>
        <v>BOLSENA FORUM SPORT</v>
      </c>
      <c r="Y82" s="13">
        <f>IFERROR(INDEX(generale!$A$5:$I$1002,CLASSIFICHE!$Z81,7),"")</f>
        <v>3.4062500000000002E-2</v>
      </c>
      <c r="Z82" s="14"/>
      <c r="AA82" s="13"/>
      <c r="AB82" s="12">
        <f>SUM(IF(CLASSIFICHE!$O$9=AC82,TRUE,FALSE),AB81)</f>
        <v>3</v>
      </c>
      <c r="AC82" s="31" t="str">
        <f>IFERROR(INDEX(generale!$A$5:$I$1002,CLASSIFICHE!$Z81,5),"")</f>
        <v>BOLSENA FORUM SPORT</v>
      </c>
      <c r="AD82" s="13">
        <f>IFERROR(INDEX(generale!$A$5:$I$1002,CLASSIFICHE!$Z81,7),"")</f>
        <v>3.4062500000000002E-2</v>
      </c>
      <c r="AE82" s="14"/>
      <c r="AF82" s="13"/>
      <c r="AG82" s="12">
        <f>SUM(IF(CLASSIFICHE!$O$10=AH82,TRUE,FALSE),AG81)</f>
        <v>4</v>
      </c>
      <c r="AH82" s="31" t="str">
        <f>IFERROR(INDEX(generale!$A$5:$I$1002,CLASSIFICHE!$Z81,5),"")</f>
        <v>BOLSENA FORUM SPORT</v>
      </c>
      <c r="AI82" s="13">
        <f>IFERROR(INDEX(generale!$A$5:$I$1002,CLASSIFICHE!$Z81,7),"")</f>
        <v>3.4062500000000002E-2</v>
      </c>
      <c r="AJ82" s="14"/>
      <c r="AK82" s="13"/>
      <c r="AL82" s="12">
        <f>SUM(IF(CLASSIFICHE!$O$11=AM82,TRUE,FALSE),AL81)</f>
        <v>1</v>
      </c>
      <c r="AM82" s="31" t="str">
        <f>IFERROR(INDEX(generale!$A$5:$I$1002,CLASSIFICHE!$Z81,5),"")</f>
        <v>BOLSENA FORUM SPORT</v>
      </c>
      <c r="AN82" s="13">
        <f>IFERROR(INDEX(generale!$A$5:$I$1002,CLASSIFICHE!$Z81,7),"")</f>
        <v>3.4062500000000002E-2</v>
      </c>
      <c r="AO82" s="14"/>
      <c r="AP82" s="13"/>
      <c r="AQ82" s="12">
        <f>SUM(IF(CLASSIFICHE!$O$12=AR82,TRUE,FALSE),AQ81)</f>
        <v>0</v>
      </c>
      <c r="AR82" s="31" t="str">
        <f>IFERROR(INDEX(generale!$A$5:$I$1002,CLASSIFICHE!$Z81,5),"")</f>
        <v>BOLSENA FORUM SPORT</v>
      </c>
      <c r="AS82" s="13">
        <f>IFERROR(INDEX(generale!$A$5:$I$1002,CLASSIFICHE!$Z81,7),"")</f>
        <v>3.4062500000000002E-2</v>
      </c>
      <c r="AT82" s="14"/>
      <c r="AU82" s="13"/>
      <c r="AV82" s="12">
        <f>SUM(IF(CLASSIFICHE!$O$13=AW82,TRUE,FALSE),AV81)</f>
        <v>0</v>
      </c>
      <c r="AW82" s="31" t="str">
        <f>IFERROR(INDEX(generale!$A$5:$I$1002,CLASSIFICHE!$Z81,5),"")</f>
        <v>BOLSENA FORUM SPORT</v>
      </c>
      <c r="AX82" s="13">
        <f>IFERROR(INDEX(generale!$A$5:$I$1002,CLASSIFICHE!$Z81,7),"")</f>
        <v>3.4062500000000002E-2</v>
      </c>
      <c r="AY82" s="14"/>
      <c r="AZ82" s="13"/>
      <c r="BA82" s="12">
        <f>SUM(IF(CLASSIFICHE!$O$14=BB82,TRUE,FALSE),BA81)</f>
        <v>0</v>
      </c>
      <c r="BB82" s="31" t="str">
        <f>IFERROR(INDEX(generale!$A$5:$I$1002,CLASSIFICHE!$Z81,5),"")</f>
        <v>BOLSENA FORUM SPORT</v>
      </c>
      <c r="BC82" s="13">
        <f>IFERROR(INDEX(generale!$A$5:$I$1002,CLASSIFICHE!$Z81,7),"")</f>
        <v>3.4062500000000002E-2</v>
      </c>
      <c r="BD82" s="14"/>
      <c r="BE82" s="13"/>
      <c r="BF82" s="12">
        <f>SUM(IF(CLASSIFICHE!$O$15=BG82,TRUE,FALSE),BF81)</f>
        <v>0</v>
      </c>
      <c r="BG82" s="31" t="str">
        <f>IFERROR(INDEX(generale!$A$5:$I$1002,CLASSIFICHE!$Z81,5),"")</f>
        <v>BOLSENA FORUM SPORT</v>
      </c>
      <c r="BH82" s="13">
        <f>IFERROR(INDEX(generale!$A$5:$I$1002,CLASSIFICHE!$Z81,7),"")</f>
        <v>3.4062500000000002E-2</v>
      </c>
      <c r="BI82" s="14"/>
      <c r="BJ82" s="13"/>
      <c r="BK82" s="12">
        <f>SUM(IF(CLASSIFICHE!$O$16=BL82,TRUE,FALSE),BK81)</f>
        <v>0</v>
      </c>
      <c r="BL82" s="31" t="str">
        <f>IFERROR(INDEX(generale!$A$5:$I$1002,CLASSIFICHE!$Z81,5),"")</f>
        <v>BOLSENA FORUM SPORT</v>
      </c>
      <c r="BM82" s="13">
        <f>IFERROR(INDEX(generale!$A$5:$I$1002,CLASSIFICHE!$Z81,7),"")</f>
        <v>3.4062500000000002E-2</v>
      </c>
      <c r="BN82" s="14"/>
      <c r="BO82" s="13"/>
      <c r="BP82" s="12">
        <f>SUM(IF(CLASSIFICHE!$O$17=BQ82,TRUE,FALSE),BP81)</f>
        <v>0</v>
      </c>
      <c r="BQ82" s="31" t="str">
        <f>IFERROR(INDEX(generale!$A$5:$I$1002,CLASSIFICHE!$Z81,5),"")</f>
        <v>BOLSENA FORUM SPORT</v>
      </c>
      <c r="BR82" s="13">
        <f>IFERROR(INDEX(generale!$A$5:$I$1002,CLASSIFICHE!$Z81,7),"")</f>
        <v>3.4062500000000002E-2</v>
      </c>
      <c r="BS82" s="15"/>
      <c r="BT82" s="12"/>
      <c r="BU82" s="12">
        <f>SUM(IF(CLASSIFICHE!$O$18=BV82,TRUE,FALSE),BU81)</f>
        <v>0</v>
      </c>
      <c r="BV82" s="31" t="str">
        <f>IFERROR(INDEX(generale!$A$5:$I$1002,CLASSIFICHE!$Z81,5),"")</f>
        <v>BOLSENA FORUM SPORT</v>
      </c>
      <c r="BW82" s="13">
        <f>IFERROR(INDEX(generale!$A$5:$I$1002,CLASSIFICHE!$Z81,7),"")</f>
        <v>3.4062500000000002E-2</v>
      </c>
      <c r="BX82" s="15"/>
      <c r="BY82" s="12"/>
      <c r="BZ82" s="12">
        <f>SUM(IF(CLASSIFICHE!$O$19=CA82,TRUE,FALSE),BZ81)</f>
        <v>0</v>
      </c>
      <c r="CA82" s="31" t="str">
        <f>IFERROR(INDEX(generale!$A$5:$I$1002,CLASSIFICHE!$Z81,5),"")</f>
        <v>BOLSENA FORUM SPORT</v>
      </c>
      <c r="CB82" s="13">
        <f>IFERROR(INDEX(generale!$A$5:$I$1002,CLASSIFICHE!$Z81,7),"")</f>
        <v>3.4062500000000002E-2</v>
      </c>
      <c r="CC82" s="15"/>
      <c r="CD82" s="13"/>
      <c r="CE82" s="12">
        <f>SUM(IF(CLASSIFICHE!$O$20=CF82,TRUE,FALSE),CE81)</f>
        <v>0</v>
      </c>
      <c r="CF82" s="31" t="str">
        <f>IFERROR(INDEX(generale!$A$5:$I$1002,CLASSIFICHE!$Z81,5),"")</f>
        <v>BOLSENA FORUM SPORT</v>
      </c>
      <c r="CG82" s="13">
        <f>IFERROR(INDEX(generale!$A$5:$I$1002,CLASSIFICHE!$Z81,7),"")</f>
        <v>3.4062500000000002E-2</v>
      </c>
      <c r="CH82" s="15"/>
      <c r="CI82" s="13"/>
      <c r="CJ82" s="12">
        <f>SUM(IF(CLASSIFICHE!$O$21=CK82,TRUE,FALSE),CJ81)</f>
        <v>0</v>
      </c>
      <c r="CK82" s="31" t="str">
        <f>IFERROR(INDEX(generale!$A$5:$I$1002,CLASSIFICHE!$Z81,5),"")</f>
        <v>BOLSENA FORUM SPORT</v>
      </c>
      <c r="CL82" s="13">
        <f>IFERROR(INDEX(generale!$A$5:$I$1002,CLASSIFICHE!$Z81,7),"")</f>
        <v>3.4062500000000002E-2</v>
      </c>
      <c r="CM82" s="15"/>
      <c r="CN82" s="13"/>
      <c r="CO82" s="12">
        <f>SUM(IF(CLASSIFICHE!$O$22=CP82,TRUE,FALSE),CO81)</f>
        <v>0</v>
      </c>
      <c r="CP82" s="31" t="str">
        <f>IFERROR(INDEX(generale!$A$5:$I$1002,CLASSIFICHE!$Z81,5),"")</f>
        <v>BOLSENA FORUM SPORT</v>
      </c>
      <c r="CQ82" s="13">
        <f>IFERROR(INDEX(generale!$A$5:$I$1002,CLASSIFICHE!$Z81,7),"")</f>
        <v>3.4062500000000002E-2</v>
      </c>
      <c r="CR82" s="15"/>
      <c r="CS82" s="13"/>
      <c r="CT82" s="12">
        <f>SUM(IF(CLASSIFICHE!$O$23=CU82,TRUE,FALSE),CT81)</f>
        <v>0</v>
      </c>
      <c r="CU82" s="31" t="str">
        <f>IFERROR(INDEX(generale!$A$5:$I$1002,CLASSIFICHE!$Z81,5),"")</f>
        <v>BOLSENA FORUM SPORT</v>
      </c>
      <c r="CV82" s="13">
        <f>IFERROR(INDEX(generale!$A$5:$I$1002,CLASSIFICHE!$Z81,7),"")</f>
        <v>3.4062500000000002E-2</v>
      </c>
      <c r="CW82" s="15"/>
      <c r="CX82" s="13"/>
      <c r="CY82" s="12">
        <f>SUM(IF(CLASSIFICHE!$O$24=CZ82,TRUE,FALSE),CY81)</f>
        <v>0</v>
      </c>
      <c r="CZ82" s="31" t="str">
        <f>IFERROR(INDEX(generale!$A$5:$I$1002,CLASSIFICHE!$Z81,5),"")</f>
        <v>BOLSENA FORUM SPORT</v>
      </c>
      <c r="DA82" s="13">
        <f>IFERROR(INDEX(generale!$A$5:$I$1002,CLASSIFICHE!$Z81,7),"")</f>
        <v>3.4062500000000002E-2</v>
      </c>
      <c r="DB82" s="15"/>
      <c r="DC82" s="13"/>
      <c r="DD82" s="12">
        <f>SUM(IF(CLASSIFICHE!$O$25=DE82,TRUE,FALSE),DD81)</f>
        <v>0</v>
      </c>
      <c r="DE82" s="31" t="str">
        <f>IFERROR(INDEX(generale!$A$5:$I$1002,CLASSIFICHE!$Z81,5),"")</f>
        <v>BOLSENA FORUM SPORT</v>
      </c>
      <c r="DF82" s="13">
        <f>IFERROR(INDEX(generale!$A$5:$I$1002,CLASSIFICHE!$Z81,7),"")</f>
        <v>3.4062500000000002E-2</v>
      </c>
      <c r="DG82" s="15"/>
      <c r="DH82" s="13"/>
    </row>
    <row r="83" spans="3:112">
      <c r="C83" s="63">
        <f>SUM(IF(CLASSIFICHE!$O$4=D83,TRUE,FALSE),C82)</f>
        <v>7</v>
      </c>
      <c r="D83" s="31">
        <f>IFERROR(INDEX(generale!$A$5:$I$1002,CLASSIFICHE!$Z82,5),"")</f>
        <v>0</v>
      </c>
      <c r="E83" s="13">
        <f>IFERROR(INDEX(generale!$A$5:$I$1002,CLASSIFICHE!$Z82,7),"")</f>
        <v>3.4074074074074076E-2</v>
      </c>
      <c r="F83" s="68"/>
      <c r="G83" s="65"/>
      <c r="H83" s="12">
        <f>SUM(IF(CLASSIFICHE!$O$5=I83,TRUE,FALSE),H82)</f>
        <v>4</v>
      </c>
      <c r="I83" s="31">
        <f>IFERROR(INDEX(generale!$A$5:$I$1002,CLASSIFICHE!$Z82,5),"")</f>
        <v>0</v>
      </c>
      <c r="J83" s="13">
        <f>IFERROR(INDEX(generale!$A$5:$I$1002,CLASSIFICHE!$Z82,7),"")</f>
        <v>3.4074074074074076E-2</v>
      </c>
      <c r="K83" s="15"/>
      <c r="L83" s="12"/>
      <c r="M83" s="12">
        <f>SUM(IF(CLASSIFICHE!$O$6=N83,TRUE,FALSE),M82)</f>
        <v>5</v>
      </c>
      <c r="N83" s="31">
        <f>IFERROR(INDEX(generale!$A$5:$I$1002,CLASSIFICHE!$Z82,5),"")</f>
        <v>0</v>
      </c>
      <c r="O83" s="13">
        <f>IFERROR(INDEX(generale!$A$5:$I$1002,CLASSIFICHE!$Z82,7),"")</f>
        <v>3.4074074074074076E-2</v>
      </c>
      <c r="P83" s="14"/>
      <c r="Q83" s="13"/>
      <c r="R83" s="12">
        <f>SUM(IF(CLASSIFICHE!$O$7=S83,TRUE,FALSE),R82)</f>
        <v>6</v>
      </c>
      <c r="S83" s="31">
        <f>IFERROR(INDEX(generale!$A$5:$I$1002,CLASSIFICHE!$Z82,5),"")</f>
        <v>0</v>
      </c>
      <c r="T83" s="13">
        <f>IFERROR(INDEX(generale!$A$5:$I$1002,CLASSIFICHE!$Z82,7),"")</f>
        <v>3.4074074074074076E-2</v>
      </c>
      <c r="U83" s="14"/>
      <c r="V83" s="13"/>
      <c r="W83" s="12">
        <f>SUM(IF(CLASSIFICHE!$O$8=X83,TRUE,FALSE),W82)</f>
        <v>3</v>
      </c>
      <c r="X83" s="31">
        <f>IFERROR(INDEX(generale!$A$5:$I$1002,CLASSIFICHE!$Z82,5),"")</f>
        <v>0</v>
      </c>
      <c r="Y83" s="13">
        <f>IFERROR(INDEX(generale!$A$5:$I$1002,CLASSIFICHE!$Z82,7),"")</f>
        <v>3.4074074074074076E-2</v>
      </c>
      <c r="Z83" s="14"/>
      <c r="AA83" s="13"/>
      <c r="AB83" s="12">
        <f>SUM(IF(CLASSIFICHE!$O$9=AC83,TRUE,FALSE),AB82)</f>
        <v>3</v>
      </c>
      <c r="AC83" s="31">
        <f>IFERROR(INDEX(generale!$A$5:$I$1002,CLASSIFICHE!$Z82,5),"")</f>
        <v>0</v>
      </c>
      <c r="AD83" s="13">
        <f>IFERROR(INDEX(generale!$A$5:$I$1002,CLASSIFICHE!$Z82,7),"")</f>
        <v>3.4074074074074076E-2</v>
      </c>
      <c r="AE83" s="14"/>
      <c r="AF83" s="13"/>
      <c r="AG83" s="12">
        <f>SUM(IF(CLASSIFICHE!$O$10=AH83,TRUE,FALSE),AG82)</f>
        <v>4</v>
      </c>
      <c r="AH83" s="31">
        <f>IFERROR(INDEX(generale!$A$5:$I$1002,CLASSIFICHE!$Z82,5),"")</f>
        <v>0</v>
      </c>
      <c r="AI83" s="13">
        <f>IFERROR(INDEX(generale!$A$5:$I$1002,CLASSIFICHE!$Z82,7),"")</f>
        <v>3.4074074074074076E-2</v>
      </c>
      <c r="AJ83" s="14"/>
      <c r="AK83" s="13"/>
      <c r="AL83" s="12">
        <f>SUM(IF(CLASSIFICHE!$O$11=AM83,TRUE,FALSE),AL82)</f>
        <v>1</v>
      </c>
      <c r="AM83" s="31">
        <f>IFERROR(INDEX(generale!$A$5:$I$1002,CLASSIFICHE!$Z82,5),"")</f>
        <v>0</v>
      </c>
      <c r="AN83" s="13">
        <f>IFERROR(INDEX(generale!$A$5:$I$1002,CLASSIFICHE!$Z82,7),"")</f>
        <v>3.4074074074074076E-2</v>
      </c>
      <c r="AO83" s="14"/>
      <c r="AP83" s="13"/>
      <c r="AQ83" s="12">
        <f>SUM(IF(CLASSIFICHE!$O$12=AR83,TRUE,FALSE),AQ82)</f>
        <v>0</v>
      </c>
      <c r="AR83" s="31">
        <f>IFERROR(INDEX(generale!$A$5:$I$1002,CLASSIFICHE!$Z82,5),"")</f>
        <v>0</v>
      </c>
      <c r="AS83" s="13">
        <f>IFERROR(INDEX(generale!$A$5:$I$1002,CLASSIFICHE!$Z82,7),"")</f>
        <v>3.4074074074074076E-2</v>
      </c>
      <c r="AT83" s="14"/>
      <c r="AU83" s="13"/>
      <c r="AV83" s="12">
        <f>SUM(IF(CLASSIFICHE!$O$13=AW83,TRUE,FALSE),AV82)</f>
        <v>0</v>
      </c>
      <c r="AW83" s="31">
        <f>IFERROR(INDEX(generale!$A$5:$I$1002,CLASSIFICHE!$Z82,5),"")</f>
        <v>0</v>
      </c>
      <c r="AX83" s="13">
        <f>IFERROR(INDEX(generale!$A$5:$I$1002,CLASSIFICHE!$Z82,7),"")</f>
        <v>3.4074074074074076E-2</v>
      </c>
      <c r="AY83" s="14"/>
      <c r="AZ83" s="13"/>
      <c r="BA83" s="12">
        <f>SUM(IF(CLASSIFICHE!$O$14=BB83,TRUE,FALSE),BA82)</f>
        <v>0</v>
      </c>
      <c r="BB83" s="31">
        <f>IFERROR(INDEX(generale!$A$5:$I$1002,CLASSIFICHE!$Z82,5),"")</f>
        <v>0</v>
      </c>
      <c r="BC83" s="13">
        <f>IFERROR(INDEX(generale!$A$5:$I$1002,CLASSIFICHE!$Z82,7),"")</f>
        <v>3.4074074074074076E-2</v>
      </c>
      <c r="BD83" s="14"/>
      <c r="BE83" s="13"/>
      <c r="BF83" s="12">
        <f>SUM(IF(CLASSIFICHE!$O$15=BG83,TRUE,FALSE),BF82)</f>
        <v>0</v>
      </c>
      <c r="BG83" s="31">
        <f>IFERROR(INDEX(generale!$A$5:$I$1002,CLASSIFICHE!$Z82,5),"")</f>
        <v>0</v>
      </c>
      <c r="BH83" s="13">
        <f>IFERROR(INDEX(generale!$A$5:$I$1002,CLASSIFICHE!$Z82,7),"")</f>
        <v>3.4074074074074076E-2</v>
      </c>
      <c r="BI83" s="14"/>
      <c r="BJ83" s="13"/>
      <c r="BK83" s="12">
        <f>SUM(IF(CLASSIFICHE!$O$16=BL83,TRUE,FALSE),BK82)</f>
        <v>0</v>
      </c>
      <c r="BL83" s="31">
        <f>IFERROR(INDEX(generale!$A$5:$I$1002,CLASSIFICHE!$Z82,5),"")</f>
        <v>0</v>
      </c>
      <c r="BM83" s="13">
        <f>IFERROR(INDEX(generale!$A$5:$I$1002,CLASSIFICHE!$Z82,7),"")</f>
        <v>3.4074074074074076E-2</v>
      </c>
      <c r="BN83" s="14"/>
      <c r="BO83" s="13"/>
      <c r="BP83" s="12">
        <f>SUM(IF(CLASSIFICHE!$O$17=BQ83,TRUE,FALSE),BP82)</f>
        <v>0</v>
      </c>
      <c r="BQ83" s="31">
        <f>IFERROR(INDEX(generale!$A$5:$I$1002,CLASSIFICHE!$Z82,5),"")</f>
        <v>0</v>
      </c>
      <c r="BR83" s="13">
        <f>IFERROR(INDEX(generale!$A$5:$I$1002,CLASSIFICHE!$Z82,7),"")</f>
        <v>3.4074074074074076E-2</v>
      </c>
      <c r="BS83" s="15"/>
      <c r="BT83" s="12"/>
      <c r="BU83" s="12">
        <f>SUM(IF(CLASSIFICHE!$O$18=BV83,TRUE,FALSE),BU82)</f>
        <v>0</v>
      </c>
      <c r="BV83" s="31">
        <f>IFERROR(INDEX(generale!$A$5:$I$1002,CLASSIFICHE!$Z82,5),"")</f>
        <v>0</v>
      </c>
      <c r="BW83" s="13">
        <f>IFERROR(INDEX(generale!$A$5:$I$1002,CLASSIFICHE!$Z82,7),"")</f>
        <v>3.4074074074074076E-2</v>
      </c>
      <c r="BX83" s="15"/>
      <c r="BY83" s="12"/>
      <c r="BZ83" s="12">
        <f>SUM(IF(CLASSIFICHE!$O$19=CA83,TRUE,FALSE),BZ82)</f>
        <v>0</v>
      </c>
      <c r="CA83" s="31">
        <f>IFERROR(INDEX(generale!$A$5:$I$1002,CLASSIFICHE!$Z82,5),"")</f>
        <v>0</v>
      </c>
      <c r="CB83" s="13">
        <f>IFERROR(INDEX(generale!$A$5:$I$1002,CLASSIFICHE!$Z82,7),"")</f>
        <v>3.4074074074074076E-2</v>
      </c>
      <c r="CC83" s="15"/>
      <c r="CD83" s="13"/>
      <c r="CE83" s="12">
        <f>SUM(IF(CLASSIFICHE!$O$20=CF83,TRUE,FALSE),CE82)</f>
        <v>0</v>
      </c>
      <c r="CF83" s="31">
        <f>IFERROR(INDEX(generale!$A$5:$I$1002,CLASSIFICHE!$Z82,5),"")</f>
        <v>0</v>
      </c>
      <c r="CG83" s="13">
        <f>IFERROR(INDEX(generale!$A$5:$I$1002,CLASSIFICHE!$Z82,7),"")</f>
        <v>3.4074074074074076E-2</v>
      </c>
      <c r="CH83" s="15"/>
      <c r="CI83" s="13"/>
      <c r="CJ83" s="12">
        <f>SUM(IF(CLASSIFICHE!$O$21=CK83,TRUE,FALSE),CJ82)</f>
        <v>0</v>
      </c>
      <c r="CK83" s="31">
        <f>IFERROR(INDEX(generale!$A$5:$I$1002,CLASSIFICHE!$Z82,5),"")</f>
        <v>0</v>
      </c>
      <c r="CL83" s="13">
        <f>IFERROR(INDEX(generale!$A$5:$I$1002,CLASSIFICHE!$Z82,7),"")</f>
        <v>3.4074074074074076E-2</v>
      </c>
      <c r="CM83" s="15"/>
      <c r="CN83" s="13"/>
      <c r="CO83" s="12">
        <f>SUM(IF(CLASSIFICHE!$O$22=CP83,TRUE,FALSE),CO82)</f>
        <v>0</v>
      </c>
      <c r="CP83" s="31">
        <f>IFERROR(INDEX(generale!$A$5:$I$1002,CLASSIFICHE!$Z82,5),"")</f>
        <v>0</v>
      </c>
      <c r="CQ83" s="13">
        <f>IFERROR(INDEX(generale!$A$5:$I$1002,CLASSIFICHE!$Z82,7),"")</f>
        <v>3.4074074074074076E-2</v>
      </c>
      <c r="CR83" s="15"/>
      <c r="CS83" s="13"/>
      <c r="CT83" s="12">
        <f>SUM(IF(CLASSIFICHE!$O$23=CU83,TRUE,FALSE),CT82)</f>
        <v>0</v>
      </c>
      <c r="CU83" s="31">
        <f>IFERROR(INDEX(generale!$A$5:$I$1002,CLASSIFICHE!$Z82,5),"")</f>
        <v>0</v>
      </c>
      <c r="CV83" s="13">
        <f>IFERROR(INDEX(generale!$A$5:$I$1002,CLASSIFICHE!$Z82,7),"")</f>
        <v>3.4074074074074076E-2</v>
      </c>
      <c r="CW83" s="15"/>
      <c r="CX83" s="13"/>
      <c r="CY83" s="12">
        <f>SUM(IF(CLASSIFICHE!$O$24=CZ83,TRUE,FALSE),CY82)</f>
        <v>0</v>
      </c>
      <c r="CZ83" s="31">
        <f>IFERROR(INDEX(generale!$A$5:$I$1002,CLASSIFICHE!$Z82,5),"")</f>
        <v>0</v>
      </c>
      <c r="DA83" s="13">
        <f>IFERROR(INDEX(generale!$A$5:$I$1002,CLASSIFICHE!$Z82,7),"")</f>
        <v>3.4074074074074076E-2</v>
      </c>
      <c r="DB83" s="15"/>
      <c r="DC83" s="13"/>
      <c r="DD83" s="12">
        <f>SUM(IF(CLASSIFICHE!$O$25=DE83,TRUE,FALSE),DD82)</f>
        <v>0</v>
      </c>
      <c r="DE83" s="31">
        <f>IFERROR(INDEX(generale!$A$5:$I$1002,CLASSIFICHE!$Z82,5),"")</f>
        <v>0</v>
      </c>
      <c r="DF83" s="13">
        <f>IFERROR(INDEX(generale!$A$5:$I$1002,CLASSIFICHE!$Z82,7),"")</f>
        <v>3.4074074074074076E-2</v>
      </c>
      <c r="DG83" s="15"/>
      <c r="DH83" s="13"/>
    </row>
    <row r="84" spans="3:112">
      <c r="C84" s="63">
        <f>SUM(IF(CLASSIFICHE!$O$4=D84,TRUE,FALSE),C83)</f>
        <v>7</v>
      </c>
      <c r="D84" s="31" t="str">
        <f>IFERROR(INDEX(generale!$A$5:$I$1002,CLASSIFICHE!$Z83,5),"")</f>
        <v>TANA DEI LUPI</v>
      </c>
      <c r="E84" s="13">
        <f>IFERROR(INDEX(generale!$A$5:$I$1002,CLASSIFICHE!$Z83,7),"")</f>
        <v>3.4131944444444444E-2</v>
      </c>
      <c r="F84" s="68"/>
      <c r="G84" s="65"/>
      <c r="H84" s="12">
        <f>SUM(IF(CLASSIFICHE!$O$5=I84,TRUE,FALSE),H83)</f>
        <v>4</v>
      </c>
      <c r="I84" s="31" t="str">
        <f>IFERROR(INDEX(generale!$A$5:$I$1002,CLASSIFICHE!$Z83,5),"")</f>
        <v>TANA DEI LUPI</v>
      </c>
      <c r="J84" s="13">
        <f>IFERROR(INDEX(generale!$A$5:$I$1002,CLASSIFICHE!$Z83,7),"")</f>
        <v>3.4131944444444444E-2</v>
      </c>
      <c r="K84" s="15"/>
      <c r="L84" s="12"/>
      <c r="M84" s="12">
        <f>SUM(IF(CLASSIFICHE!$O$6=N84,TRUE,FALSE),M83)</f>
        <v>5</v>
      </c>
      <c r="N84" s="31" t="str">
        <f>IFERROR(INDEX(generale!$A$5:$I$1002,CLASSIFICHE!$Z83,5),"")</f>
        <v>TANA DEI LUPI</v>
      </c>
      <c r="O84" s="13">
        <f>IFERROR(INDEX(generale!$A$5:$I$1002,CLASSIFICHE!$Z83,7),"")</f>
        <v>3.4131944444444444E-2</v>
      </c>
      <c r="P84" s="14"/>
      <c r="Q84" s="13"/>
      <c r="R84" s="12">
        <f>SUM(IF(CLASSIFICHE!$O$7=S84,TRUE,FALSE),R83)</f>
        <v>6</v>
      </c>
      <c r="S84" s="31" t="str">
        <f>IFERROR(INDEX(generale!$A$5:$I$1002,CLASSIFICHE!$Z83,5),"")</f>
        <v>TANA DEI LUPI</v>
      </c>
      <c r="T84" s="13">
        <f>IFERROR(INDEX(generale!$A$5:$I$1002,CLASSIFICHE!$Z83,7),"")</f>
        <v>3.4131944444444444E-2</v>
      </c>
      <c r="U84" s="14"/>
      <c r="V84" s="13"/>
      <c r="W84" s="12">
        <f>SUM(IF(CLASSIFICHE!$O$8=X84,TRUE,FALSE),W83)</f>
        <v>3</v>
      </c>
      <c r="X84" s="31" t="str">
        <f>IFERROR(INDEX(generale!$A$5:$I$1002,CLASSIFICHE!$Z83,5),"")</f>
        <v>TANA DEI LUPI</v>
      </c>
      <c r="Y84" s="13">
        <f>IFERROR(INDEX(generale!$A$5:$I$1002,CLASSIFICHE!$Z83,7),"")</f>
        <v>3.4131944444444444E-2</v>
      </c>
      <c r="Z84" s="14"/>
      <c r="AA84" s="13"/>
      <c r="AB84" s="12">
        <f>SUM(IF(CLASSIFICHE!$O$9=AC84,TRUE,FALSE),AB83)</f>
        <v>3</v>
      </c>
      <c r="AC84" s="31" t="str">
        <f>IFERROR(INDEX(generale!$A$5:$I$1002,CLASSIFICHE!$Z83,5),"")</f>
        <v>TANA DEI LUPI</v>
      </c>
      <c r="AD84" s="13">
        <f>IFERROR(INDEX(generale!$A$5:$I$1002,CLASSIFICHE!$Z83,7),"")</f>
        <v>3.4131944444444444E-2</v>
      </c>
      <c r="AE84" s="14"/>
      <c r="AF84" s="13"/>
      <c r="AG84" s="12">
        <f>SUM(IF(CLASSIFICHE!$O$10=AH84,TRUE,FALSE),AG83)</f>
        <v>4</v>
      </c>
      <c r="AH84" s="31" t="str">
        <f>IFERROR(INDEX(generale!$A$5:$I$1002,CLASSIFICHE!$Z83,5),"")</f>
        <v>TANA DEI LUPI</v>
      </c>
      <c r="AI84" s="13">
        <f>IFERROR(INDEX(generale!$A$5:$I$1002,CLASSIFICHE!$Z83,7),"")</f>
        <v>3.4131944444444444E-2</v>
      </c>
      <c r="AJ84" s="14"/>
      <c r="AK84" s="13"/>
      <c r="AL84" s="12">
        <f>SUM(IF(CLASSIFICHE!$O$11=AM84,TRUE,FALSE),AL83)</f>
        <v>1</v>
      </c>
      <c r="AM84" s="31" t="str">
        <f>IFERROR(INDEX(generale!$A$5:$I$1002,CLASSIFICHE!$Z83,5),"")</f>
        <v>TANA DEI LUPI</v>
      </c>
      <c r="AN84" s="13">
        <f>IFERROR(INDEX(generale!$A$5:$I$1002,CLASSIFICHE!$Z83,7),"")</f>
        <v>3.4131944444444444E-2</v>
      </c>
      <c r="AO84" s="14"/>
      <c r="AP84" s="13"/>
      <c r="AQ84" s="12">
        <f>SUM(IF(CLASSIFICHE!$O$12=AR84,TRUE,FALSE),AQ83)</f>
        <v>0</v>
      </c>
      <c r="AR84" s="31" t="str">
        <f>IFERROR(INDEX(generale!$A$5:$I$1002,CLASSIFICHE!$Z83,5),"")</f>
        <v>TANA DEI LUPI</v>
      </c>
      <c r="AS84" s="13">
        <f>IFERROR(INDEX(generale!$A$5:$I$1002,CLASSIFICHE!$Z83,7),"")</f>
        <v>3.4131944444444444E-2</v>
      </c>
      <c r="AT84" s="14"/>
      <c r="AU84" s="13"/>
      <c r="AV84" s="12">
        <f>SUM(IF(CLASSIFICHE!$O$13=AW84,TRUE,FALSE),AV83)</f>
        <v>0</v>
      </c>
      <c r="AW84" s="31" t="str">
        <f>IFERROR(INDEX(generale!$A$5:$I$1002,CLASSIFICHE!$Z83,5),"")</f>
        <v>TANA DEI LUPI</v>
      </c>
      <c r="AX84" s="13">
        <f>IFERROR(INDEX(generale!$A$5:$I$1002,CLASSIFICHE!$Z83,7),"")</f>
        <v>3.4131944444444444E-2</v>
      </c>
      <c r="AY84" s="14"/>
      <c r="AZ84" s="13"/>
      <c r="BA84" s="12">
        <f>SUM(IF(CLASSIFICHE!$O$14=BB84,TRUE,FALSE),BA83)</f>
        <v>0</v>
      </c>
      <c r="BB84" s="31" t="str">
        <f>IFERROR(INDEX(generale!$A$5:$I$1002,CLASSIFICHE!$Z83,5),"")</f>
        <v>TANA DEI LUPI</v>
      </c>
      <c r="BC84" s="13">
        <f>IFERROR(INDEX(generale!$A$5:$I$1002,CLASSIFICHE!$Z83,7),"")</f>
        <v>3.4131944444444444E-2</v>
      </c>
      <c r="BD84" s="14"/>
      <c r="BE84" s="13"/>
      <c r="BF84" s="12">
        <f>SUM(IF(CLASSIFICHE!$O$15=BG84,TRUE,FALSE),BF83)</f>
        <v>0</v>
      </c>
      <c r="BG84" s="31" t="str">
        <f>IFERROR(INDEX(generale!$A$5:$I$1002,CLASSIFICHE!$Z83,5),"")</f>
        <v>TANA DEI LUPI</v>
      </c>
      <c r="BH84" s="13">
        <f>IFERROR(INDEX(generale!$A$5:$I$1002,CLASSIFICHE!$Z83,7),"")</f>
        <v>3.4131944444444444E-2</v>
      </c>
      <c r="BI84" s="14"/>
      <c r="BJ84" s="13"/>
      <c r="BK84" s="12">
        <f>SUM(IF(CLASSIFICHE!$O$16=BL84,TRUE,FALSE),BK83)</f>
        <v>0</v>
      </c>
      <c r="BL84" s="31" t="str">
        <f>IFERROR(INDEX(generale!$A$5:$I$1002,CLASSIFICHE!$Z83,5),"")</f>
        <v>TANA DEI LUPI</v>
      </c>
      <c r="BM84" s="13">
        <f>IFERROR(INDEX(generale!$A$5:$I$1002,CLASSIFICHE!$Z83,7),"")</f>
        <v>3.4131944444444444E-2</v>
      </c>
      <c r="BN84" s="14"/>
      <c r="BO84" s="13"/>
      <c r="BP84" s="12">
        <f>SUM(IF(CLASSIFICHE!$O$17=BQ84,TRUE,FALSE),BP83)</f>
        <v>0</v>
      </c>
      <c r="BQ84" s="31" t="str">
        <f>IFERROR(INDEX(generale!$A$5:$I$1002,CLASSIFICHE!$Z83,5),"")</f>
        <v>TANA DEI LUPI</v>
      </c>
      <c r="BR84" s="13">
        <f>IFERROR(INDEX(generale!$A$5:$I$1002,CLASSIFICHE!$Z83,7),"")</f>
        <v>3.4131944444444444E-2</v>
      </c>
      <c r="BS84" s="15"/>
      <c r="BT84" s="12"/>
      <c r="BU84" s="12">
        <f>SUM(IF(CLASSIFICHE!$O$18=BV84,TRUE,FALSE),BU83)</f>
        <v>0</v>
      </c>
      <c r="BV84" s="31" t="str">
        <f>IFERROR(INDEX(generale!$A$5:$I$1002,CLASSIFICHE!$Z83,5),"")</f>
        <v>TANA DEI LUPI</v>
      </c>
      <c r="BW84" s="13">
        <f>IFERROR(INDEX(generale!$A$5:$I$1002,CLASSIFICHE!$Z83,7),"")</f>
        <v>3.4131944444444444E-2</v>
      </c>
      <c r="BX84" s="15"/>
      <c r="BY84" s="12"/>
      <c r="BZ84" s="12">
        <f>SUM(IF(CLASSIFICHE!$O$19=CA84,TRUE,FALSE),BZ83)</f>
        <v>0</v>
      </c>
      <c r="CA84" s="31" t="str">
        <f>IFERROR(INDEX(generale!$A$5:$I$1002,CLASSIFICHE!$Z83,5),"")</f>
        <v>TANA DEI LUPI</v>
      </c>
      <c r="CB84" s="13">
        <f>IFERROR(INDEX(generale!$A$5:$I$1002,CLASSIFICHE!$Z83,7),"")</f>
        <v>3.4131944444444444E-2</v>
      </c>
      <c r="CC84" s="15"/>
      <c r="CD84" s="13"/>
      <c r="CE84" s="12">
        <f>SUM(IF(CLASSIFICHE!$O$20=CF84,TRUE,FALSE),CE83)</f>
        <v>0</v>
      </c>
      <c r="CF84" s="31" t="str">
        <f>IFERROR(INDEX(generale!$A$5:$I$1002,CLASSIFICHE!$Z83,5),"")</f>
        <v>TANA DEI LUPI</v>
      </c>
      <c r="CG84" s="13">
        <f>IFERROR(INDEX(generale!$A$5:$I$1002,CLASSIFICHE!$Z83,7),"")</f>
        <v>3.4131944444444444E-2</v>
      </c>
      <c r="CH84" s="15"/>
      <c r="CI84" s="13"/>
      <c r="CJ84" s="12">
        <f>SUM(IF(CLASSIFICHE!$O$21=CK84,TRUE,FALSE),CJ83)</f>
        <v>0</v>
      </c>
      <c r="CK84" s="31" t="str">
        <f>IFERROR(INDEX(generale!$A$5:$I$1002,CLASSIFICHE!$Z83,5),"")</f>
        <v>TANA DEI LUPI</v>
      </c>
      <c r="CL84" s="13">
        <f>IFERROR(INDEX(generale!$A$5:$I$1002,CLASSIFICHE!$Z83,7),"")</f>
        <v>3.4131944444444444E-2</v>
      </c>
      <c r="CM84" s="15"/>
      <c r="CN84" s="13"/>
      <c r="CO84" s="12">
        <f>SUM(IF(CLASSIFICHE!$O$22=CP84,TRUE,FALSE),CO83)</f>
        <v>0</v>
      </c>
      <c r="CP84" s="31" t="str">
        <f>IFERROR(INDEX(generale!$A$5:$I$1002,CLASSIFICHE!$Z83,5),"")</f>
        <v>TANA DEI LUPI</v>
      </c>
      <c r="CQ84" s="13">
        <f>IFERROR(INDEX(generale!$A$5:$I$1002,CLASSIFICHE!$Z83,7),"")</f>
        <v>3.4131944444444444E-2</v>
      </c>
      <c r="CR84" s="15"/>
      <c r="CS84" s="13"/>
      <c r="CT84" s="12">
        <f>SUM(IF(CLASSIFICHE!$O$23=CU84,TRUE,FALSE),CT83)</f>
        <v>0</v>
      </c>
      <c r="CU84" s="31" t="str">
        <f>IFERROR(INDEX(generale!$A$5:$I$1002,CLASSIFICHE!$Z83,5),"")</f>
        <v>TANA DEI LUPI</v>
      </c>
      <c r="CV84" s="13">
        <f>IFERROR(INDEX(generale!$A$5:$I$1002,CLASSIFICHE!$Z83,7),"")</f>
        <v>3.4131944444444444E-2</v>
      </c>
      <c r="CW84" s="15"/>
      <c r="CX84" s="13"/>
      <c r="CY84" s="12">
        <f>SUM(IF(CLASSIFICHE!$O$24=CZ84,TRUE,FALSE),CY83)</f>
        <v>0</v>
      </c>
      <c r="CZ84" s="31" t="str">
        <f>IFERROR(INDEX(generale!$A$5:$I$1002,CLASSIFICHE!$Z83,5),"")</f>
        <v>TANA DEI LUPI</v>
      </c>
      <c r="DA84" s="13">
        <f>IFERROR(INDEX(generale!$A$5:$I$1002,CLASSIFICHE!$Z83,7),"")</f>
        <v>3.4131944444444444E-2</v>
      </c>
      <c r="DB84" s="15"/>
      <c r="DC84" s="13"/>
      <c r="DD84" s="12">
        <f>SUM(IF(CLASSIFICHE!$O$25=DE84,TRUE,FALSE),DD83)</f>
        <v>0</v>
      </c>
      <c r="DE84" s="31" t="str">
        <f>IFERROR(INDEX(generale!$A$5:$I$1002,CLASSIFICHE!$Z83,5),"")</f>
        <v>TANA DEI LUPI</v>
      </c>
      <c r="DF84" s="13">
        <f>IFERROR(INDEX(generale!$A$5:$I$1002,CLASSIFICHE!$Z83,7),"")</f>
        <v>3.4131944444444444E-2</v>
      </c>
      <c r="DG84" s="15"/>
      <c r="DH84" s="13"/>
    </row>
    <row r="85" spans="3:112">
      <c r="C85" s="63">
        <f>SUM(IF(CLASSIFICHE!$O$4=D85,TRUE,FALSE),C84)</f>
        <v>7</v>
      </c>
      <c r="D85" s="31" t="str">
        <f>IFERROR(INDEX(generale!$A$5:$I$1002,CLASSIFICHE!$Z84,5),"")</f>
        <v>RIFONDAZIONE PODISTICA</v>
      </c>
      <c r="E85" s="13">
        <f>IFERROR(INDEX(generale!$A$5:$I$1002,CLASSIFICHE!$Z84,7),"")</f>
        <v>3.4247685185185187E-2</v>
      </c>
      <c r="F85" s="68"/>
      <c r="G85" s="65"/>
      <c r="H85" s="12">
        <f>SUM(IF(CLASSIFICHE!$O$5=I85,TRUE,FALSE),H84)</f>
        <v>4</v>
      </c>
      <c r="I85" s="31" t="str">
        <f>IFERROR(INDEX(generale!$A$5:$I$1002,CLASSIFICHE!$Z84,5),"")</f>
        <v>RIFONDAZIONE PODISTICA</v>
      </c>
      <c r="J85" s="13">
        <f>IFERROR(INDEX(generale!$A$5:$I$1002,CLASSIFICHE!$Z84,7),"")</f>
        <v>3.4247685185185187E-2</v>
      </c>
      <c r="K85" s="15"/>
      <c r="L85" s="12"/>
      <c r="M85" s="12">
        <f>SUM(IF(CLASSIFICHE!$O$6=N85,TRUE,FALSE),M84)</f>
        <v>5</v>
      </c>
      <c r="N85" s="31" t="str">
        <f>IFERROR(INDEX(generale!$A$5:$I$1002,CLASSIFICHE!$Z84,5),"")</f>
        <v>RIFONDAZIONE PODISTICA</v>
      </c>
      <c r="O85" s="13">
        <f>IFERROR(INDEX(generale!$A$5:$I$1002,CLASSIFICHE!$Z84,7),"")</f>
        <v>3.4247685185185187E-2</v>
      </c>
      <c r="P85" s="14"/>
      <c r="Q85" s="13"/>
      <c r="R85" s="12">
        <f>SUM(IF(CLASSIFICHE!$O$7=S85,TRUE,FALSE),R84)</f>
        <v>6</v>
      </c>
      <c r="S85" s="31" t="str">
        <f>IFERROR(INDEX(generale!$A$5:$I$1002,CLASSIFICHE!$Z84,5),"")</f>
        <v>RIFONDAZIONE PODISTICA</v>
      </c>
      <c r="T85" s="13">
        <f>IFERROR(INDEX(generale!$A$5:$I$1002,CLASSIFICHE!$Z84,7),"")</f>
        <v>3.4247685185185187E-2</v>
      </c>
      <c r="U85" s="14"/>
      <c r="V85" s="13"/>
      <c r="W85" s="12">
        <f>SUM(IF(CLASSIFICHE!$O$8=X85,TRUE,FALSE),W84)</f>
        <v>3</v>
      </c>
      <c r="X85" s="31" t="str">
        <f>IFERROR(INDEX(generale!$A$5:$I$1002,CLASSIFICHE!$Z84,5),"")</f>
        <v>RIFONDAZIONE PODISTICA</v>
      </c>
      <c r="Y85" s="13">
        <f>IFERROR(INDEX(generale!$A$5:$I$1002,CLASSIFICHE!$Z84,7),"")</f>
        <v>3.4247685185185187E-2</v>
      </c>
      <c r="Z85" s="14"/>
      <c r="AA85" s="13"/>
      <c r="AB85" s="12">
        <f>SUM(IF(CLASSIFICHE!$O$9=AC85,TRUE,FALSE),AB84)</f>
        <v>3</v>
      </c>
      <c r="AC85" s="31" t="str">
        <f>IFERROR(INDEX(generale!$A$5:$I$1002,CLASSIFICHE!$Z84,5),"")</f>
        <v>RIFONDAZIONE PODISTICA</v>
      </c>
      <c r="AD85" s="13">
        <f>IFERROR(INDEX(generale!$A$5:$I$1002,CLASSIFICHE!$Z84,7),"")</f>
        <v>3.4247685185185187E-2</v>
      </c>
      <c r="AE85" s="14"/>
      <c r="AF85" s="13"/>
      <c r="AG85" s="12">
        <f>SUM(IF(CLASSIFICHE!$O$10=AH85,TRUE,FALSE),AG84)</f>
        <v>4</v>
      </c>
      <c r="AH85" s="31" t="str">
        <f>IFERROR(INDEX(generale!$A$5:$I$1002,CLASSIFICHE!$Z84,5),"")</f>
        <v>RIFONDAZIONE PODISTICA</v>
      </c>
      <c r="AI85" s="13">
        <f>IFERROR(INDEX(generale!$A$5:$I$1002,CLASSIFICHE!$Z84,7),"")</f>
        <v>3.4247685185185187E-2</v>
      </c>
      <c r="AJ85" s="14"/>
      <c r="AK85" s="13"/>
      <c r="AL85" s="12">
        <f>SUM(IF(CLASSIFICHE!$O$11=AM85,TRUE,FALSE),AL84)</f>
        <v>2</v>
      </c>
      <c r="AM85" s="31" t="str">
        <f>IFERROR(INDEX(generale!$A$5:$I$1002,CLASSIFICHE!$Z84,5),"")</f>
        <v>RIFONDAZIONE PODISTICA</v>
      </c>
      <c r="AN85" s="13">
        <f>IFERROR(INDEX(generale!$A$5:$I$1002,CLASSIFICHE!$Z84,7),"")</f>
        <v>3.4247685185185187E-2</v>
      </c>
      <c r="AO85" s="14"/>
      <c r="AP85" s="13"/>
      <c r="AQ85" s="12">
        <f>SUM(IF(CLASSIFICHE!$O$12=AR85,TRUE,FALSE),AQ84)</f>
        <v>0</v>
      </c>
      <c r="AR85" s="31" t="str">
        <f>IFERROR(INDEX(generale!$A$5:$I$1002,CLASSIFICHE!$Z84,5),"")</f>
        <v>RIFONDAZIONE PODISTICA</v>
      </c>
      <c r="AS85" s="13">
        <f>IFERROR(INDEX(generale!$A$5:$I$1002,CLASSIFICHE!$Z84,7),"")</f>
        <v>3.4247685185185187E-2</v>
      </c>
      <c r="AT85" s="14"/>
      <c r="AU85" s="13"/>
      <c r="AV85" s="12">
        <f>SUM(IF(CLASSIFICHE!$O$13=AW85,TRUE,FALSE),AV84)</f>
        <v>0</v>
      </c>
      <c r="AW85" s="31" t="str">
        <f>IFERROR(INDEX(generale!$A$5:$I$1002,CLASSIFICHE!$Z84,5),"")</f>
        <v>RIFONDAZIONE PODISTICA</v>
      </c>
      <c r="AX85" s="13">
        <f>IFERROR(INDEX(generale!$A$5:$I$1002,CLASSIFICHE!$Z84,7),"")</f>
        <v>3.4247685185185187E-2</v>
      </c>
      <c r="AY85" s="14"/>
      <c r="AZ85" s="13"/>
      <c r="BA85" s="12">
        <f>SUM(IF(CLASSIFICHE!$O$14=BB85,TRUE,FALSE),BA84)</f>
        <v>0</v>
      </c>
      <c r="BB85" s="31" t="str">
        <f>IFERROR(INDEX(generale!$A$5:$I$1002,CLASSIFICHE!$Z84,5),"")</f>
        <v>RIFONDAZIONE PODISTICA</v>
      </c>
      <c r="BC85" s="13">
        <f>IFERROR(INDEX(generale!$A$5:$I$1002,CLASSIFICHE!$Z84,7),"")</f>
        <v>3.4247685185185187E-2</v>
      </c>
      <c r="BD85" s="14"/>
      <c r="BE85" s="13"/>
      <c r="BF85" s="12">
        <f>SUM(IF(CLASSIFICHE!$O$15=BG85,TRUE,FALSE),BF84)</f>
        <v>0</v>
      </c>
      <c r="BG85" s="31" t="str">
        <f>IFERROR(INDEX(generale!$A$5:$I$1002,CLASSIFICHE!$Z84,5),"")</f>
        <v>RIFONDAZIONE PODISTICA</v>
      </c>
      <c r="BH85" s="13">
        <f>IFERROR(INDEX(generale!$A$5:$I$1002,CLASSIFICHE!$Z84,7),"")</f>
        <v>3.4247685185185187E-2</v>
      </c>
      <c r="BI85" s="14"/>
      <c r="BJ85" s="13"/>
      <c r="BK85" s="12">
        <f>SUM(IF(CLASSIFICHE!$O$16=BL85,TRUE,FALSE),BK84)</f>
        <v>0</v>
      </c>
      <c r="BL85" s="31" t="str">
        <f>IFERROR(INDEX(generale!$A$5:$I$1002,CLASSIFICHE!$Z84,5),"")</f>
        <v>RIFONDAZIONE PODISTICA</v>
      </c>
      <c r="BM85" s="13">
        <f>IFERROR(INDEX(generale!$A$5:$I$1002,CLASSIFICHE!$Z84,7),"")</f>
        <v>3.4247685185185187E-2</v>
      </c>
      <c r="BN85" s="14"/>
      <c r="BO85" s="13"/>
      <c r="BP85" s="12">
        <f>SUM(IF(CLASSIFICHE!$O$17=BQ85,TRUE,FALSE),BP84)</f>
        <v>0</v>
      </c>
      <c r="BQ85" s="31" t="str">
        <f>IFERROR(INDEX(generale!$A$5:$I$1002,CLASSIFICHE!$Z84,5),"")</f>
        <v>RIFONDAZIONE PODISTICA</v>
      </c>
      <c r="BR85" s="13">
        <f>IFERROR(INDEX(generale!$A$5:$I$1002,CLASSIFICHE!$Z84,7),"")</f>
        <v>3.4247685185185187E-2</v>
      </c>
      <c r="BS85" s="15"/>
      <c r="BT85" s="12"/>
      <c r="BU85" s="12">
        <f>SUM(IF(CLASSIFICHE!$O$18=BV85,TRUE,FALSE),BU84)</f>
        <v>0</v>
      </c>
      <c r="BV85" s="31" t="str">
        <f>IFERROR(INDEX(generale!$A$5:$I$1002,CLASSIFICHE!$Z84,5),"")</f>
        <v>RIFONDAZIONE PODISTICA</v>
      </c>
      <c r="BW85" s="13">
        <f>IFERROR(INDEX(generale!$A$5:$I$1002,CLASSIFICHE!$Z84,7),"")</f>
        <v>3.4247685185185187E-2</v>
      </c>
      <c r="BX85" s="15"/>
      <c r="BY85" s="12"/>
      <c r="BZ85" s="12">
        <f>SUM(IF(CLASSIFICHE!$O$19=CA85,TRUE,FALSE),BZ84)</f>
        <v>0</v>
      </c>
      <c r="CA85" s="31" t="str">
        <f>IFERROR(INDEX(generale!$A$5:$I$1002,CLASSIFICHE!$Z84,5),"")</f>
        <v>RIFONDAZIONE PODISTICA</v>
      </c>
      <c r="CB85" s="13">
        <f>IFERROR(INDEX(generale!$A$5:$I$1002,CLASSIFICHE!$Z84,7),"")</f>
        <v>3.4247685185185187E-2</v>
      </c>
      <c r="CC85" s="15"/>
      <c r="CD85" s="13"/>
      <c r="CE85" s="12">
        <f>SUM(IF(CLASSIFICHE!$O$20=CF85,TRUE,FALSE),CE84)</f>
        <v>0</v>
      </c>
      <c r="CF85" s="31" t="str">
        <f>IFERROR(INDEX(generale!$A$5:$I$1002,CLASSIFICHE!$Z84,5),"")</f>
        <v>RIFONDAZIONE PODISTICA</v>
      </c>
      <c r="CG85" s="13">
        <f>IFERROR(INDEX(generale!$A$5:$I$1002,CLASSIFICHE!$Z84,7),"")</f>
        <v>3.4247685185185187E-2</v>
      </c>
      <c r="CH85" s="15"/>
      <c r="CI85" s="13"/>
      <c r="CJ85" s="12">
        <f>SUM(IF(CLASSIFICHE!$O$21=CK85,TRUE,FALSE),CJ84)</f>
        <v>0</v>
      </c>
      <c r="CK85" s="31" t="str">
        <f>IFERROR(INDEX(generale!$A$5:$I$1002,CLASSIFICHE!$Z84,5),"")</f>
        <v>RIFONDAZIONE PODISTICA</v>
      </c>
      <c r="CL85" s="13">
        <f>IFERROR(INDEX(generale!$A$5:$I$1002,CLASSIFICHE!$Z84,7),"")</f>
        <v>3.4247685185185187E-2</v>
      </c>
      <c r="CM85" s="15"/>
      <c r="CN85" s="13"/>
      <c r="CO85" s="12">
        <f>SUM(IF(CLASSIFICHE!$O$22=CP85,TRUE,FALSE),CO84)</f>
        <v>0</v>
      </c>
      <c r="CP85" s="31" t="str">
        <f>IFERROR(INDEX(generale!$A$5:$I$1002,CLASSIFICHE!$Z84,5),"")</f>
        <v>RIFONDAZIONE PODISTICA</v>
      </c>
      <c r="CQ85" s="13">
        <f>IFERROR(INDEX(generale!$A$5:$I$1002,CLASSIFICHE!$Z84,7),"")</f>
        <v>3.4247685185185187E-2</v>
      </c>
      <c r="CR85" s="15"/>
      <c r="CS85" s="13"/>
      <c r="CT85" s="12">
        <f>SUM(IF(CLASSIFICHE!$O$23=CU85,TRUE,FALSE),CT84)</f>
        <v>0</v>
      </c>
      <c r="CU85" s="31" t="str">
        <f>IFERROR(INDEX(generale!$A$5:$I$1002,CLASSIFICHE!$Z84,5),"")</f>
        <v>RIFONDAZIONE PODISTICA</v>
      </c>
      <c r="CV85" s="13">
        <f>IFERROR(INDEX(generale!$A$5:$I$1002,CLASSIFICHE!$Z84,7),"")</f>
        <v>3.4247685185185187E-2</v>
      </c>
      <c r="CW85" s="15"/>
      <c r="CX85" s="13"/>
      <c r="CY85" s="12">
        <f>SUM(IF(CLASSIFICHE!$O$24=CZ85,TRUE,FALSE),CY84)</f>
        <v>0</v>
      </c>
      <c r="CZ85" s="31" t="str">
        <f>IFERROR(INDEX(generale!$A$5:$I$1002,CLASSIFICHE!$Z84,5),"")</f>
        <v>RIFONDAZIONE PODISTICA</v>
      </c>
      <c r="DA85" s="13">
        <f>IFERROR(INDEX(generale!$A$5:$I$1002,CLASSIFICHE!$Z84,7),"")</f>
        <v>3.4247685185185187E-2</v>
      </c>
      <c r="DB85" s="15"/>
      <c r="DC85" s="13"/>
      <c r="DD85" s="12">
        <f>SUM(IF(CLASSIFICHE!$O$25=DE85,TRUE,FALSE),DD84)</f>
        <v>0</v>
      </c>
      <c r="DE85" s="31" t="str">
        <f>IFERROR(INDEX(generale!$A$5:$I$1002,CLASSIFICHE!$Z84,5),"")</f>
        <v>RIFONDAZIONE PODISTICA</v>
      </c>
      <c r="DF85" s="13">
        <f>IFERROR(INDEX(generale!$A$5:$I$1002,CLASSIFICHE!$Z84,7),"")</f>
        <v>3.4247685185185187E-2</v>
      </c>
      <c r="DG85" s="15"/>
      <c r="DH85" s="13"/>
    </row>
    <row r="86" spans="3:112">
      <c r="C86" s="63">
        <f>SUM(IF(CLASSIFICHE!$O$4=D86,TRUE,FALSE),C85)</f>
        <v>8</v>
      </c>
      <c r="D86" s="31" t="str">
        <f>IFERROR(INDEX(generale!$A$5:$I$1002,CLASSIFICHE!$Z85,5),"")</f>
        <v>POLISPORTIVA MONTALTO</v>
      </c>
      <c r="E86" s="13">
        <f>IFERROR(INDEX(generale!$A$5:$I$1002,CLASSIFICHE!$Z85,7),"")</f>
        <v>3.4502314814814812E-2</v>
      </c>
      <c r="F86" s="68"/>
      <c r="G86" s="65"/>
      <c r="H86" s="12">
        <f>SUM(IF(CLASSIFICHE!$O$5=I86,TRUE,FALSE),H85)</f>
        <v>4</v>
      </c>
      <c r="I86" s="31" t="str">
        <f>IFERROR(INDEX(generale!$A$5:$I$1002,CLASSIFICHE!$Z85,5),"")</f>
        <v>POLISPORTIVA MONTALTO</v>
      </c>
      <c r="J86" s="13">
        <f>IFERROR(INDEX(generale!$A$5:$I$1002,CLASSIFICHE!$Z85,7),"")</f>
        <v>3.4502314814814812E-2</v>
      </c>
      <c r="K86" s="15"/>
      <c r="L86" s="12"/>
      <c r="M86" s="12">
        <f>SUM(IF(CLASSIFICHE!$O$6=N86,TRUE,FALSE),M85)</f>
        <v>5</v>
      </c>
      <c r="N86" s="31" t="str">
        <f>IFERROR(INDEX(generale!$A$5:$I$1002,CLASSIFICHE!$Z85,5),"")</f>
        <v>POLISPORTIVA MONTALTO</v>
      </c>
      <c r="O86" s="13">
        <f>IFERROR(INDEX(generale!$A$5:$I$1002,CLASSIFICHE!$Z85,7),"")</f>
        <v>3.4502314814814812E-2</v>
      </c>
      <c r="P86" s="14"/>
      <c r="Q86" s="13"/>
      <c r="R86" s="12">
        <f>SUM(IF(CLASSIFICHE!$O$7=S86,TRUE,FALSE),R85)</f>
        <v>6</v>
      </c>
      <c r="S86" s="31" t="str">
        <f>IFERROR(INDEX(generale!$A$5:$I$1002,CLASSIFICHE!$Z85,5),"")</f>
        <v>POLISPORTIVA MONTALTO</v>
      </c>
      <c r="T86" s="13">
        <f>IFERROR(INDEX(generale!$A$5:$I$1002,CLASSIFICHE!$Z85,7),"")</f>
        <v>3.4502314814814812E-2</v>
      </c>
      <c r="U86" s="14"/>
      <c r="V86" s="13"/>
      <c r="W86" s="12">
        <f>SUM(IF(CLASSIFICHE!$O$8=X86,TRUE,FALSE),W85)</f>
        <v>3</v>
      </c>
      <c r="X86" s="31" t="str">
        <f>IFERROR(INDEX(generale!$A$5:$I$1002,CLASSIFICHE!$Z85,5),"")</f>
        <v>POLISPORTIVA MONTALTO</v>
      </c>
      <c r="Y86" s="13">
        <f>IFERROR(INDEX(generale!$A$5:$I$1002,CLASSIFICHE!$Z85,7),"")</f>
        <v>3.4502314814814812E-2</v>
      </c>
      <c r="Z86" s="14"/>
      <c r="AA86" s="13"/>
      <c r="AB86" s="12">
        <f>SUM(IF(CLASSIFICHE!$O$9=AC86,TRUE,FALSE),AB85)</f>
        <v>3</v>
      </c>
      <c r="AC86" s="31" t="str">
        <f>IFERROR(INDEX(generale!$A$5:$I$1002,CLASSIFICHE!$Z85,5),"")</f>
        <v>POLISPORTIVA MONTALTO</v>
      </c>
      <c r="AD86" s="13">
        <f>IFERROR(INDEX(generale!$A$5:$I$1002,CLASSIFICHE!$Z85,7),"")</f>
        <v>3.4502314814814812E-2</v>
      </c>
      <c r="AE86" s="14"/>
      <c r="AF86" s="13"/>
      <c r="AG86" s="12">
        <f>SUM(IF(CLASSIFICHE!$O$10=AH86,TRUE,FALSE),AG85)</f>
        <v>4</v>
      </c>
      <c r="AH86" s="31" t="str">
        <f>IFERROR(INDEX(generale!$A$5:$I$1002,CLASSIFICHE!$Z85,5),"")</f>
        <v>POLISPORTIVA MONTALTO</v>
      </c>
      <c r="AI86" s="13">
        <f>IFERROR(INDEX(generale!$A$5:$I$1002,CLASSIFICHE!$Z85,7),"")</f>
        <v>3.4502314814814812E-2</v>
      </c>
      <c r="AJ86" s="14"/>
      <c r="AK86" s="13"/>
      <c r="AL86" s="12">
        <f>SUM(IF(CLASSIFICHE!$O$11=AM86,TRUE,FALSE),AL85)</f>
        <v>2</v>
      </c>
      <c r="AM86" s="31" t="str">
        <f>IFERROR(INDEX(generale!$A$5:$I$1002,CLASSIFICHE!$Z85,5),"")</f>
        <v>POLISPORTIVA MONTALTO</v>
      </c>
      <c r="AN86" s="13">
        <f>IFERROR(INDEX(generale!$A$5:$I$1002,CLASSIFICHE!$Z85,7),"")</f>
        <v>3.4502314814814812E-2</v>
      </c>
      <c r="AO86" s="14"/>
      <c r="AP86" s="13"/>
      <c r="AQ86" s="12">
        <f>SUM(IF(CLASSIFICHE!$O$12=AR86,TRUE,FALSE),AQ85)</f>
        <v>0</v>
      </c>
      <c r="AR86" s="31" t="str">
        <f>IFERROR(INDEX(generale!$A$5:$I$1002,CLASSIFICHE!$Z85,5),"")</f>
        <v>POLISPORTIVA MONTALTO</v>
      </c>
      <c r="AS86" s="13">
        <f>IFERROR(INDEX(generale!$A$5:$I$1002,CLASSIFICHE!$Z85,7),"")</f>
        <v>3.4502314814814812E-2</v>
      </c>
      <c r="AT86" s="14"/>
      <c r="AU86" s="13"/>
      <c r="AV86" s="12">
        <f>SUM(IF(CLASSIFICHE!$O$13=AW86,TRUE,FALSE),AV85)</f>
        <v>0</v>
      </c>
      <c r="AW86" s="31" t="str">
        <f>IFERROR(INDEX(generale!$A$5:$I$1002,CLASSIFICHE!$Z85,5),"")</f>
        <v>POLISPORTIVA MONTALTO</v>
      </c>
      <c r="AX86" s="13">
        <f>IFERROR(INDEX(generale!$A$5:$I$1002,CLASSIFICHE!$Z85,7),"")</f>
        <v>3.4502314814814812E-2</v>
      </c>
      <c r="AY86" s="14"/>
      <c r="AZ86" s="13"/>
      <c r="BA86" s="12">
        <f>SUM(IF(CLASSIFICHE!$O$14=BB86,TRUE,FALSE),BA85)</f>
        <v>0</v>
      </c>
      <c r="BB86" s="31" t="str">
        <f>IFERROR(INDEX(generale!$A$5:$I$1002,CLASSIFICHE!$Z85,5),"")</f>
        <v>POLISPORTIVA MONTALTO</v>
      </c>
      <c r="BC86" s="13">
        <f>IFERROR(INDEX(generale!$A$5:$I$1002,CLASSIFICHE!$Z85,7),"")</f>
        <v>3.4502314814814812E-2</v>
      </c>
      <c r="BD86" s="14"/>
      <c r="BE86" s="13"/>
      <c r="BF86" s="12">
        <f>SUM(IF(CLASSIFICHE!$O$15=BG86,TRUE,FALSE),BF85)</f>
        <v>0</v>
      </c>
      <c r="BG86" s="31" t="str">
        <f>IFERROR(INDEX(generale!$A$5:$I$1002,CLASSIFICHE!$Z85,5),"")</f>
        <v>POLISPORTIVA MONTALTO</v>
      </c>
      <c r="BH86" s="13">
        <f>IFERROR(INDEX(generale!$A$5:$I$1002,CLASSIFICHE!$Z85,7),"")</f>
        <v>3.4502314814814812E-2</v>
      </c>
      <c r="BI86" s="14"/>
      <c r="BJ86" s="13"/>
      <c r="BK86" s="12">
        <f>SUM(IF(CLASSIFICHE!$O$16=BL86,TRUE,FALSE),BK85)</f>
        <v>0</v>
      </c>
      <c r="BL86" s="31" t="str">
        <f>IFERROR(INDEX(generale!$A$5:$I$1002,CLASSIFICHE!$Z85,5),"")</f>
        <v>POLISPORTIVA MONTALTO</v>
      </c>
      <c r="BM86" s="13">
        <f>IFERROR(INDEX(generale!$A$5:$I$1002,CLASSIFICHE!$Z85,7),"")</f>
        <v>3.4502314814814812E-2</v>
      </c>
      <c r="BN86" s="14"/>
      <c r="BO86" s="13"/>
      <c r="BP86" s="12">
        <f>SUM(IF(CLASSIFICHE!$O$17=BQ86,TRUE,FALSE),BP85)</f>
        <v>0</v>
      </c>
      <c r="BQ86" s="31" t="str">
        <f>IFERROR(INDEX(generale!$A$5:$I$1002,CLASSIFICHE!$Z85,5),"")</f>
        <v>POLISPORTIVA MONTALTO</v>
      </c>
      <c r="BR86" s="13">
        <f>IFERROR(INDEX(generale!$A$5:$I$1002,CLASSIFICHE!$Z85,7),"")</f>
        <v>3.4502314814814812E-2</v>
      </c>
      <c r="BS86" s="15"/>
      <c r="BT86" s="12"/>
      <c r="BU86" s="12">
        <f>SUM(IF(CLASSIFICHE!$O$18=BV86,TRUE,FALSE),BU85)</f>
        <v>0</v>
      </c>
      <c r="BV86" s="31" t="str">
        <f>IFERROR(INDEX(generale!$A$5:$I$1002,CLASSIFICHE!$Z85,5),"")</f>
        <v>POLISPORTIVA MONTALTO</v>
      </c>
      <c r="BW86" s="13">
        <f>IFERROR(INDEX(generale!$A$5:$I$1002,CLASSIFICHE!$Z85,7),"")</f>
        <v>3.4502314814814812E-2</v>
      </c>
      <c r="BX86" s="15"/>
      <c r="BY86" s="12"/>
      <c r="BZ86" s="12">
        <f>SUM(IF(CLASSIFICHE!$O$19=CA86,TRUE,FALSE),BZ85)</f>
        <v>0</v>
      </c>
      <c r="CA86" s="31" t="str">
        <f>IFERROR(INDEX(generale!$A$5:$I$1002,CLASSIFICHE!$Z85,5),"")</f>
        <v>POLISPORTIVA MONTALTO</v>
      </c>
      <c r="CB86" s="13">
        <f>IFERROR(INDEX(generale!$A$5:$I$1002,CLASSIFICHE!$Z85,7),"")</f>
        <v>3.4502314814814812E-2</v>
      </c>
      <c r="CC86" s="15"/>
      <c r="CD86" s="13"/>
      <c r="CE86" s="12">
        <f>SUM(IF(CLASSIFICHE!$O$20=CF86,TRUE,FALSE),CE85)</f>
        <v>0</v>
      </c>
      <c r="CF86" s="31" t="str">
        <f>IFERROR(INDEX(generale!$A$5:$I$1002,CLASSIFICHE!$Z85,5),"")</f>
        <v>POLISPORTIVA MONTALTO</v>
      </c>
      <c r="CG86" s="13">
        <f>IFERROR(INDEX(generale!$A$5:$I$1002,CLASSIFICHE!$Z85,7),"")</f>
        <v>3.4502314814814812E-2</v>
      </c>
      <c r="CH86" s="15"/>
      <c r="CI86" s="13"/>
      <c r="CJ86" s="12">
        <f>SUM(IF(CLASSIFICHE!$O$21=CK86,TRUE,FALSE),CJ85)</f>
        <v>0</v>
      </c>
      <c r="CK86" s="31" t="str">
        <f>IFERROR(INDEX(generale!$A$5:$I$1002,CLASSIFICHE!$Z85,5),"")</f>
        <v>POLISPORTIVA MONTALTO</v>
      </c>
      <c r="CL86" s="13">
        <f>IFERROR(INDEX(generale!$A$5:$I$1002,CLASSIFICHE!$Z85,7),"")</f>
        <v>3.4502314814814812E-2</v>
      </c>
      <c r="CM86" s="15"/>
      <c r="CN86" s="13"/>
      <c r="CO86" s="12">
        <f>SUM(IF(CLASSIFICHE!$O$22=CP86,TRUE,FALSE),CO85)</f>
        <v>0</v>
      </c>
      <c r="CP86" s="31" t="str">
        <f>IFERROR(INDEX(generale!$A$5:$I$1002,CLASSIFICHE!$Z85,5),"")</f>
        <v>POLISPORTIVA MONTALTO</v>
      </c>
      <c r="CQ86" s="13">
        <f>IFERROR(INDEX(generale!$A$5:$I$1002,CLASSIFICHE!$Z85,7),"")</f>
        <v>3.4502314814814812E-2</v>
      </c>
      <c r="CR86" s="15"/>
      <c r="CS86" s="13"/>
      <c r="CT86" s="12">
        <f>SUM(IF(CLASSIFICHE!$O$23=CU86,TRUE,FALSE),CT85)</f>
        <v>0</v>
      </c>
      <c r="CU86" s="31" t="str">
        <f>IFERROR(INDEX(generale!$A$5:$I$1002,CLASSIFICHE!$Z85,5),"")</f>
        <v>POLISPORTIVA MONTALTO</v>
      </c>
      <c r="CV86" s="13">
        <f>IFERROR(INDEX(generale!$A$5:$I$1002,CLASSIFICHE!$Z85,7),"")</f>
        <v>3.4502314814814812E-2</v>
      </c>
      <c r="CW86" s="15"/>
      <c r="CX86" s="13"/>
      <c r="CY86" s="12">
        <f>SUM(IF(CLASSIFICHE!$O$24=CZ86,TRUE,FALSE),CY85)</f>
        <v>0</v>
      </c>
      <c r="CZ86" s="31" t="str">
        <f>IFERROR(INDEX(generale!$A$5:$I$1002,CLASSIFICHE!$Z85,5),"")</f>
        <v>POLISPORTIVA MONTALTO</v>
      </c>
      <c r="DA86" s="13">
        <f>IFERROR(INDEX(generale!$A$5:$I$1002,CLASSIFICHE!$Z85,7),"")</f>
        <v>3.4502314814814812E-2</v>
      </c>
      <c r="DB86" s="15"/>
      <c r="DC86" s="13"/>
      <c r="DD86" s="12">
        <f>SUM(IF(CLASSIFICHE!$O$25=DE86,TRUE,FALSE),DD85)</f>
        <v>0</v>
      </c>
      <c r="DE86" s="31" t="str">
        <f>IFERROR(INDEX(generale!$A$5:$I$1002,CLASSIFICHE!$Z85,5),"")</f>
        <v>POLISPORTIVA MONTALTO</v>
      </c>
      <c r="DF86" s="13">
        <f>IFERROR(INDEX(generale!$A$5:$I$1002,CLASSIFICHE!$Z85,7),"")</f>
        <v>3.4502314814814812E-2</v>
      </c>
      <c r="DG86" s="15"/>
      <c r="DH86" s="13"/>
    </row>
    <row r="87" spans="3:112">
      <c r="C87" s="63">
        <f>SUM(IF(CLASSIFICHE!$O$4=D87,TRUE,FALSE),C86)</f>
        <v>9</v>
      </c>
      <c r="D87" s="31" t="str">
        <f>IFERROR(INDEX(generale!$A$5:$I$1002,CLASSIFICHE!$Z86,5),"")</f>
        <v>POLISPORTIVA MONTALTO</v>
      </c>
      <c r="E87" s="13">
        <f>IFERROR(INDEX(generale!$A$5:$I$1002,CLASSIFICHE!$Z86,7),"")</f>
        <v>3.4502314814814812E-2</v>
      </c>
      <c r="F87" s="68"/>
      <c r="G87" s="65"/>
      <c r="H87" s="12">
        <f>SUM(IF(CLASSIFICHE!$O$5=I87,TRUE,FALSE),H86)</f>
        <v>4</v>
      </c>
      <c r="I87" s="31" t="str">
        <f>IFERROR(INDEX(generale!$A$5:$I$1002,CLASSIFICHE!$Z86,5),"")</f>
        <v>POLISPORTIVA MONTALTO</v>
      </c>
      <c r="J87" s="13">
        <f>IFERROR(INDEX(generale!$A$5:$I$1002,CLASSIFICHE!$Z86,7),"")</f>
        <v>3.4502314814814812E-2</v>
      </c>
      <c r="K87" s="15"/>
      <c r="L87" s="12"/>
      <c r="M87" s="12">
        <f>SUM(IF(CLASSIFICHE!$O$6=N87,TRUE,FALSE),M86)</f>
        <v>5</v>
      </c>
      <c r="N87" s="31" t="str">
        <f>IFERROR(INDEX(generale!$A$5:$I$1002,CLASSIFICHE!$Z86,5),"")</f>
        <v>POLISPORTIVA MONTALTO</v>
      </c>
      <c r="O87" s="13">
        <f>IFERROR(INDEX(generale!$A$5:$I$1002,CLASSIFICHE!$Z86,7),"")</f>
        <v>3.4502314814814812E-2</v>
      </c>
      <c r="P87" s="14"/>
      <c r="Q87" s="13"/>
      <c r="R87" s="12">
        <f>SUM(IF(CLASSIFICHE!$O$7=S87,TRUE,FALSE),R86)</f>
        <v>6</v>
      </c>
      <c r="S87" s="31" t="str">
        <f>IFERROR(INDEX(generale!$A$5:$I$1002,CLASSIFICHE!$Z86,5),"")</f>
        <v>POLISPORTIVA MONTALTO</v>
      </c>
      <c r="T87" s="13">
        <f>IFERROR(INDEX(generale!$A$5:$I$1002,CLASSIFICHE!$Z86,7),"")</f>
        <v>3.4502314814814812E-2</v>
      </c>
      <c r="U87" s="14"/>
      <c r="V87" s="13"/>
      <c r="W87" s="12">
        <f>SUM(IF(CLASSIFICHE!$O$8=X87,TRUE,FALSE),W86)</f>
        <v>3</v>
      </c>
      <c r="X87" s="31" t="str">
        <f>IFERROR(INDEX(generale!$A$5:$I$1002,CLASSIFICHE!$Z86,5),"")</f>
        <v>POLISPORTIVA MONTALTO</v>
      </c>
      <c r="Y87" s="13">
        <f>IFERROR(INDEX(generale!$A$5:$I$1002,CLASSIFICHE!$Z86,7),"")</f>
        <v>3.4502314814814812E-2</v>
      </c>
      <c r="Z87" s="14"/>
      <c r="AA87" s="13"/>
      <c r="AB87" s="12">
        <f>SUM(IF(CLASSIFICHE!$O$9=AC87,TRUE,FALSE),AB86)</f>
        <v>3</v>
      </c>
      <c r="AC87" s="31" t="str">
        <f>IFERROR(INDEX(generale!$A$5:$I$1002,CLASSIFICHE!$Z86,5),"")</f>
        <v>POLISPORTIVA MONTALTO</v>
      </c>
      <c r="AD87" s="13">
        <f>IFERROR(INDEX(generale!$A$5:$I$1002,CLASSIFICHE!$Z86,7),"")</f>
        <v>3.4502314814814812E-2</v>
      </c>
      <c r="AE87" s="14"/>
      <c r="AF87" s="13"/>
      <c r="AG87" s="12">
        <f>SUM(IF(CLASSIFICHE!$O$10=AH87,TRUE,FALSE),AG86)</f>
        <v>4</v>
      </c>
      <c r="AH87" s="31" t="str">
        <f>IFERROR(INDEX(generale!$A$5:$I$1002,CLASSIFICHE!$Z86,5),"")</f>
        <v>POLISPORTIVA MONTALTO</v>
      </c>
      <c r="AI87" s="13">
        <f>IFERROR(INDEX(generale!$A$5:$I$1002,CLASSIFICHE!$Z86,7),"")</f>
        <v>3.4502314814814812E-2</v>
      </c>
      <c r="AJ87" s="14"/>
      <c r="AK87" s="13"/>
      <c r="AL87" s="12">
        <f>SUM(IF(CLASSIFICHE!$O$11=AM87,TRUE,FALSE),AL86)</f>
        <v>2</v>
      </c>
      <c r="AM87" s="31" t="str">
        <f>IFERROR(INDEX(generale!$A$5:$I$1002,CLASSIFICHE!$Z86,5),"")</f>
        <v>POLISPORTIVA MONTALTO</v>
      </c>
      <c r="AN87" s="13">
        <f>IFERROR(INDEX(generale!$A$5:$I$1002,CLASSIFICHE!$Z86,7),"")</f>
        <v>3.4502314814814812E-2</v>
      </c>
      <c r="AO87" s="14"/>
      <c r="AP87" s="13"/>
      <c r="AQ87" s="12">
        <f>SUM(IF(CLASSIFICHE!$O$12=AR87,TRUE,FALSE),AQ86)</f>
        <v>0</v>
      </c>
      <c r="AR87" s="31" t="str">
        <f>IFERROR(INDEX(generale!$A$5:$I$1002,CLASSIFICHE!$Z86,5),"")</f>
        <v>POLISPORTIVA MONTALTO</v>
      </c>
      <c r="AS87" s="13">
        <f>IFERROR(INDEX(generale!$A$5:$I$1002,CLASSIFICHE!$Z86,7),"")</f>
        <v>3.4502314814814812E-2</v>
      </c>
      <c r="AT87" s="14"/>
      <c r="AU87" s="13"/>
      <c r="AV87" s="12">
        <f>SUM(IF(CLASSIFICHE!$O$13=AW87,TRUE,FALSE),AV86)</f>
        <v>0</v>
      </c>
      <c r="AW87" s="31" t="str">
        <f>IFERROR(INDEX(generale!$A$5:$I$1002,CLASSIFICHE!$Z86,5),"")</f>
        <v>POLISPORTIVA MONTALTO</v>
      </c>
      <c r="AX87" s="13">
        <f>IFERROR(INDEX(generale!$A$5:$I$1002,CLASSIFICHE!$Z86,7),"")</f>
        <v>3.4502314814814812E-2</v>
      </c>
      <c r="AY87" s="14"/>
      <c r="AZ87" s="13"/>
      <c r="BA87" s="12">
        <f>SUM(IF(CLASSIFICHE!$O$14=BB87,TRUE,FALSE),BA86)</f>
        <v>0</v>
      </c>
      <c r="BB87" s="31" t="str">
        <f>IFERROR(INDEX(generale!$A$5:$I$1002,CLASSIFICHE!$Z86,5),"")</f>
        <v>POLISPORTIVA MONTALTO</v>
      </c>
      <c r="BC87" s="13">
        <f>IFERROR(INDEX(generale!$A$5:$I$1002,CLASSIFICHE!$Z86,7),"")</f>
        <v>3.4502314814814812E-2</v>
      </c>
      <c r="BD87" s="14"/>
      <c r="BE87" s="13"/>
      <c r="BF87" s="12">
        <f>SUM(IF(CLASSIFICHE!$O$15=BG87,TRUE,FALSE),BF86)</f>
        <v>0</v>
      </c>
      <c r="BG87" s="31" t="str">
        <f>IFERROR(INDEX(generale!$A$5:$I$1002,CLASSIFICHE!$Z86,5),"")</f>
        <v>POLISPORTIVA MONTALTO</v>
      </c>
      <c r="BH87" s="13">
        <f>IFERROR(INDEX(generale!$A$5:$I$1002,CLASSIFICHE!$Z86,7),"")</f>
        <v>3.4502314814814812E-2</v>
      </c>
      <c r="BI87" s="14"/>
      <c r="BJ87" s="13"/>
      <c r="BK87" s="12">
        <f>SUM(IF(CLASSIFICHE!$O$16=BL87,TRUE,FALSE),BK86)</f>
        <v>0</v>
      </c>
      <c r="BL87" s="31" t="str">
        <f>IFERROR(INDEX(generale!$A$5:$I$1002,CLASSIFICHE!$Z86,5),"")</f>
        <v>POLISPORTIVA MONTALTO</v>
      </c>
      <c r="BM87" s="13">
        <f>IFERROR(INDEX(generale!$A$5:$I$1002,CLASSIFICHE!$Z86,7),"")</f>
        <v>3.4502314814814812E-2</v>
      </c>
      <c r="BN87" s="14"/>
      <c r="BO87" s="13"/>
      <c r="BP87" s="12">
        <f>SUM(IF(CLASSIFICHE!$O$17=BQ87,TRUE,FALSE),BP86)</f>
        <v>0</v>
      </c>
      <c r="BQ87" s="31" t="str">
        <f>IFERROR(INDEX(generale!$A$5:$I$1002,CLASSIFICHE!$Z86,5),"")</f>
        <v>POLISPORTIVA MONTALTO</v>
      </c>
      <c r="BR87" s="13">
        <f>IFERROR(INDEX(generale!$A$5:$I$1002,CLASSIFICHE!$Z86,7),"")</f>
        <v>3.4502314814814812E-2</v>
      </c>
      <c r="BS87" s="15"/>
      <c r="BT87" s="12"/>
      <c r="BU87" s="12">
        <f>SUM(IF(CLASSIFICHE!$O$18=BV87,TRUE,FALSE),BU86)</f>
        <v>0</v>
      </c>
      <c r="BV87" s="31" t="str">
        <f>IFERROR(INDEX(generale!$A$5:$I$1002,CLASSIFICHE!$Z86,5),"")</f>
        <v>POLISPORTIVA MONTALTO</v>
      </c>
      <c r="BW87" s="13">
        <f>IFERROR(INDEX(generale!$A$5:$I$1002,CLASSIFICHE!$Z86,7),"")</f>
        <v>3.4502314814814812E-2</v>
      </c>
      <c r="BX87" s="15"/>
      <c r="BY87" s="12"/>
      <c r="BZ87" s="12">
        <f>SUM(IF(CLASSIFICHE!$O$19=CA87,TRUE,FALSE),BZ86)</f>
        <v>0</v>
      </c>
      <c r="CA87" s="31" t="str">
        <f>IFERROR(INDEX(generale!$A$5:$I$1002,CLASSIFICHE!$Z86,5),"")</f>
        <v>POLISPORTIVA MONTALTO</v>
      </c>
      <c r="CB87" s="13">
        <f>IFERROR(INDEX(generale!$A$5:$I$1002,CLASSIFICHE!$Z86,7),"")</f>
        <v>3.4502314814814812E-2</v>
      </c>
      <c r="CC87" s="15"/>
      <c r="CD87" s="13"/>
      <c r="CE87" s="12">
        <f>SUM(IF(CLASSIFICHE!$O$20=CF87,TRUE,FALSE),CE86)</f>
        <v>0</v>
      </c>
      <c r="CF87" s="31" t="str">
        <f>IFERROR(INDEX(generale!$A$5:$I$1002,CLASSIFICHE!$Z86,5),"")</f>
        <v>POLISPORTIVA MONTALTO</v>
      </c>
      <c r="CG87" s="13">
        <f>IFERROR(INDEX(generale!$A$5:$I$1002,CLASSIFICHE!$Z86,7),"")</f>
        <v>3.4502314814814812E-2</v>
      </c>
      <c r="CH87" s="15"/>
      <c r="CI87" s="13"/>
      <c r="CJ87" s="12">
        <f>SUM(IF(CLASSIFICHE!$O$21=CK87,TRUE,FALSE),CJ86)</f>
        <v>0</v>
      </c>
      <c r="CK87" s="31" t="str">
        <f>IFERROR(INDEX(generale!$A$5:$I$1002,CLASSIFICHE!$Z86,5),"")</f>
        <v>POLISPORTIVA MONTALTO</v>
      </c>
      <c r="CL87" s="13">
        <f>IFERROR(INDEX(generale!$A$5:$I$1002,CLASSIFICHE!$Z86,7),"")</f>
        <v>3.4502314814814812E-2</v>
      </c>
      <c r="CM87" s="15"/>
      <c r="CN87" s="13"/>
      <c r="CO87" s="12">
        <f>SUM(IF(CLASSIFICHE!$O$22=CP87,TRUE,FALSE),CO86)</f>
        <v>0</v>
      </c>
      <c r="CP87" s="31" t="str">
        <f>IFERROR(INDEX(generale!$A$5:$I$1002,CLASSIFICHE!$Z86,5),"")</f>
        <v>POLISPORTIVA MONTALTO</v>
      </c>
      <c r="CQ87" s="13">
        <f>IFERROR(INDEX(generale!$A$5:$I$1002,CLASSIFICHE!$Z86,7),"")</f>
        <v>3.4502314814814812E-2</v>
      </c>
      <c r="CR87" s="15"/>
      <c r="CS87" s="13"/>
      <c r="CT87" s="12">
        <f>SUM(IF(CLASSIFICHE!$O$23=CU87,TRUE,FALSE),CT86)</f>
        <v>0</v>
      </c>
      <c r="CU87" s="31" t="str">
        <f>IFERROR(INDEX(generale!$A$5:$I$1002,CLASSIFICHE!$Z86,5),"")</f>
        <v>POLISPORTIVA MONTALTO</v>
      </c>
      <c r="CV87" s="13">
        <f>IFERROR(INDEX(generale!$A$5:$I$1002,CLASSIFICHE!$Z86,7),"")</f>
        <v>3.4502314814814812E-2</v>
      </c>
      <c r="CW87" s="15"/>
      <c r="CX87" s="13"/>
      <c r="CY87" s="12">
        <f>SUM(IF(CLASSIFICHE!$O$24=CZ87,TRUE,FALSE),CY86)</f>
        <v>0</v>
      </c>
      <c r="CZ87" s="31" t="str">
        <f>IFERROR(INDEX(generale!$A$5:$I$1002,CLASSIFICHE!$Z86,5),"")</f>
        <v>POLISPORTIVA MONTALTO</v>
      </c>
      <c r="DA87" s="13">
        <f>IFERROR(INDEX(generale!$A$5:$I$1002,CLASSIFICHE!$Z86,7),"")</f>
        <v>3.4502314814814812E-2</v>
      </c>
      <c r="DB87" s="15"/>
      <c r="DC87" s="13"/>
      <c r="DD87" s="12">
        <f>SUM(IF(CLASSIFICHE!$O$25=DE87,TRUE,FALSE),DD86)</f>
        <v>0</v>
      </c>
      <c r="DE87" s="31" t="str">
        <f>IFERROR(INDEX(generale!$A$5:$I$1002,CLASSIFICHE!$Z86,5),"")</f>
        <v>POLISPORTIVA MONTALTO</v>
      </c>
      <c r="DF87" s="13">
        <f>IFERROR(INDEX(generale!$A$5:$I$1002,CLASSIFICHE!$Z86,7),"")</f>
        <v>3.4502314814814812E-2</v>
      </c>
      <c r="DG87" s="15"/>
      <c r="DH87" s="13"/>
    </row>
    <row r="88" spans="3:112">
      <c r="C88" s="63">
        <f>SUM(IF(CLASSIFICHE!$O$4=D88,TRUE,FALSE),C87)</f>
        <v>9</v>
      </c>
      <c r="D88" s="31" t="str">
        <f>IFERROR(INDEX(generale!$A$5:$I$1002,CLASSIFICHE!$Z87,5),"")</f>
        <v>A.S.D. VITERBO RUNNERS</v>
      </c>
      <c r="E88" s="13">
        <f>IFERROR(INDEX(generale!$A$5:$I$1002,CLASSIFICHE!$Z87,7),"")</f>
        <v>3.4837962962962959E-2</v>
      </c>
      <c r="F88" s="68"/>
      <c r="G88" s="65"/>
      <c r="H88" s="12">
        <f>SUM(IF(CLASSIFICHE!$O$5=I88,TRUE,FALSE),H87)</f>
        <v>4</v>
      </c>
      <c r="I88" s="31" t="str">
        <f>IFERROR(INDEX(generale!$A$5:$I$1002,CLASSIFICHE!$Z87,5),"")</f>
        <v>A.S.D. VITERBO RUNNERS</v>
      </c>
      <c r="J88" s="13">
        <f>IFERROR(INDEX(generale!$A$5:$I$1002,CLASSIFICHE!$Z87,7),"")</f>
        <v>3.4837962962962959E-2</v>
      </c>
      <c r="K88" s="15"/>
      <c r="L88" s="12"/>
      <c r="M88" s="12">
        <f>SUM(IF(CLASSIFICHE!$O$6=N88,TRUE,FALSE),M87)</f>
        <v>5</v>
      </c>
      <c r="N88" s="31" t="str">
        <f>IFERROR(INDEX(generale!$A$5:$I$1002,CLASSIFICHE!$Z87,5),"")</f>
        <v>A.S.D. VITERBO RUNNERS</v>
      </c>
      <c r="O88" s="13">
        <f>IFERROR(INDEX(generale!$A$5:$I$1002,CLASSIFICHE!$Z87,7),"")</f>
        <v>3.4837962962962959E-2</v>
      </c>
      <c r="P88" s="14"/>
      <c r="Q88" s="13"/>
      <c r="R88" s="12">
        <f>SUM(IF(CLASSIFICHE!$O$7=S88,TRUE,FALSE),R87)</f>
        <v>6</v>
      </c>
      <c r="S88" s="31" t="str">
        <f>IFERROR(INDEX(generale!$A$5:$I$1002,CLASSIFICHE!$Z87,5),"")</f>
        <v>A.S.D. VITERBO RUNNERS</v>
      </c>
      <c r="T88" s="13">
        <f>IFERROR(INDEX(generale!$A$5:$I$1002,CLASSIFICHE!$Z87,7),"")</f>
        <v>3.4837962962962959E-2</v>
      </c>
      <c r="U88" s="14"/>
      <c r="V88" s="13"/>
      <c r="W88" s="12">
        <f>SUM(IF(CLASSIFICHE!$O$8=X88,TRUE,FALSE),W87)</f>
        <v>3</v>
      </c>
      <c r="X88" s="31" t="str">
        <f>IFERROR(INDEX(generale!$A$5:$I$1002,CLASSIFICHE!$Z87,5),"")</f>
        <v>A.S.D. VITERBO RUNNERS</v>
      </c>
      <c r="Y88" s="13">
        <f>IFERROR(INDEX(generale!$A$5:$I$1002,CLASSIFICHE!$Z87,7),"")</f>
        <v>3.4837962962962959E-2</v>
      </c>
      <c r="Z88" s="14"/>
      <c r="AA88" s="13"/>
      <c r="AB88" s="12">
        <f>SUM(IF(CLASSIFICHE!$O$9=AC88,TRUE,FALSE),AB87)</f>
        <v>4</v>
      </c>
      <c r="AC88" s="31" t="str">
        <f>IFERROR(INDEX(generale!$A$5:$I$1002,CLASSIFICHE!$Z87,5),"")</f>
        <v>A.S.D. VITERBO RUNNERS</v>
      </c>
      <c r="AD88" s="13">
        <f>IFERROR(INDEX(generale!$A$5:$I$1002,CLASSIFICHE!$Z87,7),"")</f>
        <v>3.4837962962962959E-2</v>
      </c>
      <c r="AE88" s="14"/>
      <c r="AF88" s="13"/>
      <c r="AG88" s="12">
        <f>SUM(IF(CLASSIFICHE!$O$10=AH88,TRUE,FALSE),AG87)</f>
        <v>4</v>
      </c>
      <c r="AH88" s="31" t="str">
        <f>IFERROR(INDEX(generale!$A$5:$I$1002,CLASSIFICHE!$Z87,5),"")</f>
        <v>A.S.D. VITERBO RUNNERS</v>
      </c>
      <c r="AI88" s="13">
        <f>IFERROR(INDEX(generale!$A$5:$I$1002,CLASSIFICHE!$Z87,7),"")</f>
        <v>3.4837962962962959E-2</v>
      </c>
      <c r="AJ88" s="14"/>
      <c r="AK88" s="13"/>
      <c r="AL88" s="12">
        <f>SUM(IF(CLASSIFICHE!$O$11=AM88,TRUE,FALSE),AL87)</f>
        <v>2</v>
      </c>
      <c r="AM88" s="31" t="str">
        <f>IFERROR(INDEX(generale!$A$5:$I$1002,CLASSIFICHE!$Z87,5),"")</f>
        <v>A.S.D. VITERBO RUNNERS</v>
      </c>
      <c r="AN88" s="13">
        <f>IFERROR(INDEX(generale!$A$5:$I$1002,CLASSIFICHE!$Z87,7),"")</f>
        <v>3.4837962962962959E-2</v>
      </c>
      <c r="AO88" s="14"/>
      <c r="AP88" s="13"/>
      <c r="AQ88" s="12">
        <f>SUM(IF(CLASSIFICHE!$O$12=AR88,TRUE,FALSE),AQ87)</f>
        <v>0</v>
      </c>
      <c r="AR88" s="31" t="str">
        <f>IFERROR(INDEX(generale!$A$5:$I$1002,CLASSIFICHE!$Z87,5),"")</f>
        <v>A.S.D. VITERBO RUNNERS</v>
      </c>
      <c r="AS88" s="13">
        <f>IFERROR(INDEX(generale!$A$5:$I$1002,CLASSIFICHE!$Z87,7),"")</f>
        <v>3.4837962962962959E-2</v>
      </c>
      <c r="AT88" s="14"/>
      <c r="AU88" s="13"/>
      <c r="AV88" s="12">
        <f>SUM(IF(CLASSIFICHE!$O$13=AW88,TRUE,FALSE),AV87)</f>
        <v>0</v>
      </c>
      <c r="AW88" s="31" t="str">
        <f>IFERROR(INDEX(generale!$A$5:$I$1002,CLASSIFICHE!$Z87,5),"")</f>
        <v>A.S.D. VITERBO RUNNERS</v>
      </c>
      <c r="AX88" s="13">
        <f>IFERROR(INDEX(generale!$A$5:$I$1002,CLASSIFICHE!$Z87,7),"")</f>
        <v>3.4837962962962959E-2</v>
      </c>
      <c r="AY88" s="14"/>
      <c r="AZ88" s="13"/>
      <c r="BA88" s="12">
        <f>SUM(IF(CLASSIFICHE!$O$14=BB88,TRUE,FALSE),BA87)</f>
        <v>0</v>
      </c>
      <c r="BB88" s="31" t="str">
        <f>IFERROR(INDEX(generale!$A$5:$I$1002,CLASSIFICHE!$Z87,5),"")</f>
        <v>A.S.D. VITERBO RUNNERS</v>
      </c>
      <c r="BC88" s="13">
        <f>IFERROR(INDEX(generale!$A$5:$I$1002,CLASSIFICHE!$Z87,7),"")</f>
        <v>3.4837962962962959E-2</v>
      </c>
      <c r="BD88" s="14"/>
      <c r="BE88" s="13"/>
      <c r="BF88" s="12">
        <f>SUM(IF(CLASSIFICHE!$O$15=BG88,TRUE,FALSE),BF87)</f>
        <v>0</v>
      </c>
      <c r="BG88" s="31" t="str">
        <f>IFERROR(INDEX(generale!$A$5:$I$1002,CLASSIFICHE!$Z87,5),"")</f>
        <v>A.S.D. VITERBO RUNNERS</v>
      </c>
      <c r="BH88" s="13">
        <f>IFERROR(INDEX(generale!$A$5:$I$1002,CLASSIFICHE!$Z87,7),"")</f>
        <v>3.4837962962962959E-2</v>
      </c>
      <c r="BI88" s="14"/>
      <c r="BJ88" s="13"/>
      <c r="BK88" s="12">
        <f>SUM(IF(CLASSIFICHE!$O$16=BL88,TRUE,FALSE),BK87)</f>
        <v>0</v>
      </c>
      <c r="BL88" s="31" t="str">
        <f>IFERROR(INDEX(generale!$A$5:$I$1002,CLASSIFICHE!$Z87,5),"")</f>
        <v>A.S.D. VITERBO RUNNERS</v>
      </c>
      <c r="BM88" s="13">
        <f>IFERROR(INDEX(generale!$A$5:$I$1002,CLASSIFICHE!$Z87,7),"")</f>
        <v>3.4837962962962959E-2</v>
      </c>
      <c r="BN88" s="14"/>
      <c r="BO88" s="13"/>
      <c r="BP88" s="12">
        <f>SUM(IF(CLASSIFICHE!$O$17=BQ88,TRUE,FALSE),BP87)</f>
        <v>0</v>
      </c>
      <c r="BQ88" s="31" t="str">
        <f>IFERROR(INDEX(generale!$A$5:$I$1002,CLASSIFICHE!$Z87,5),"")</f>
        <v>A.S.D. VITERBO RUNNERS</v>
      </c>
      <c r="BR88" s="13">
        <f>IFERROR(INDEX(generale!$A$5:$I$1002,CLASSIFICHE!$Z87,7),"")</f>
        <v>3.4837962962962959E-2</v>
      </c>
      <c r="BS88" s="15"/>
      <c r="BT88" s="12"/>
      <c r="BU88" s="12">
        <f>SUM(IF(CLASSIFICHE!$O$18=BV88,TRUE,FALSE),BU87)</f>
        <v>0</v>
      </c>
      <c r="BV88" s="31" t="str">
        <f>IFERROR(INDEX(generale!$A$5:$I$1002,CLASSIFICHE!$Z87,5),"")</f>
        <v>A.S.D. VITERBO RUNNERS</v>
      </c>
      <c r="BW88" s="13">
        <f>IFERROR(INDEX(generale!$A$5:$I$1002,CLASSIFICHE!$Z87,7),"")</f>
        <v>3.4837962962962959E-2</v>
      </c>
      <c r="BX88" s="15"/>
      <c r="BY88" s="12"/>
      <c r="BZ88" s="12">
        <f>SUM(IF(CLASSIFICHE!$O$19=CA88,TRUE,FALSE),BZ87)</f>
        <v>0</v>
      </c>
      <c r="CA88" s="31" t="str">
        <f>IFERROR(INDEX(generale!$A$5:$I$1002,CLASSIFICHE!$Z87,5),"")</f>
        <v>A.S.D. VITERBO RUNNERS</v>
      </c>
      <c r="CB88" s="13">
        <f>IFERROR(INDEX(generale!$A$5:$I$1002,CLASSIFICHE!$Z87,7),"")</f>
        <v>3.4837962962962959E-2</v>
      </c>
      <c r="CC88" s="15"/>
      <c r="CD88" s="13"/>
      <c r="CE88" s="12">
        <f>SUM(IF(CLASSIFICHE!$O$20=CF88,TRUE,FALSE),CE87)</f>
        <v>0</v>
      </c>
      <c r="CF88" s="31" t="str">
        <f>IFERROR(INDEX(generale!$A$5:$I$1002,CLASSIFICHE!$Z87,5),"")</f>
        <v>A.S.D. VITERBO RUNNERS</v>
      </c>
      <c r="CG88" s="13">
        <f>IFERROR(INDEX(generale!$A$5:$I$1002,CLASSIFICHE!$Z87,7),"")</f>
        <v>3.4837962962962959E-2</v>
      </c>
      <c r="CH88" s="15"/>
      <c r="CI88" s="13"/>
      <c r="CJ88" s="12">
        <f>SUM(IF(CLASSIFICHE!$O$21=CK88,TRUE,FALSE),CJ87)</f>
        <v>0</v>
      </c>
      <c r="CK88" s="31" t="str">
        <f>IFERROR(INDEX(generale!$A$5:$I$1002,CLASSIFICHE!$Z87,5),"")</f>
        <v>A.S.D. VITERBO RUNNERS</v>
      </c>
      <c r="CL88" s="13">
        <f>IFERROR(INDEX(generale!$A$5:$I$1002,CLASSIFICHE!$Z87,7),"")</f>
        <v>3.4837962962962959E-2</v>
      </c>
      <c r="CM88" s="15"/>
      <c r="CN88" s="13"/>
      <c r="CO88" s="12">
        <f>SUM(IF(CLASSIFICHE!$O$22=CP88,TRUE,FALSE),CO87)</f>
        <v>0</v>
      </c>
      <c r="CP88" s="31" t="str">
        <f>IFERROR(INDEX(generale!$A$5:$I$1002,CLASSIFICHE!$Z87,5),"")</f>
        <v>A.S.D. VITERBO RUNNERS</v>
      </c>
      <c r="CQ88" s="13">
        <f>IFERROR(INDEX(generale!$A$5:$I$1002,CLASSIFICHE!$Z87,7),"")</f>
        <v>3.4837962962962959E-2</v>
      </c>
      <c r="CR88" s="15"/>
      <c r="CS88" s="13"/>
      <c r="CT88" s="12">
        <f>SUM(IF(CLASSIFICHE!$O$23=CU88,TRUE,FALSE),CT87)</f>
        <v>0</v>
      </c>
      <c r="CU88" s="31" t="str">
        <f>IFERROR(INDEX(generale!$A$5:$I$1002,CLASSIFICHE!$Z87,5),"")</f>
        <v>A.S.D. VITERBO RUNNERS</v>
      </c>
      <c r="CV88" s="13">
        <f>IFERROR(INDEX(generale!$A$5:$I$1002,CLASSIFICHE!$Z87,7),"")</f>
        <v>3.4837962962962959E-2</v>
      </c>
      <c r="CW88" s="15"/>
      <c r="CX88" s="13"/>
      <c r="CY88" s="12">
        <f>SUM(IF(CLASSIFICHE!$O$24=CZ88,TRUE,FALSE),CY87)</f>
        <v>0</v>
      </c>
      <c r="CZ88" s="31" t="str">
        <f>IFERROR(INDEX(generale!$A$5:$I$1002,CLASSIFICHE!$Z87,5),"")</f>
        <v>A.S.D. VITERBO RUNNERS</v>
      </c>
      <c r="DA88" s="13">
        <f>IFERROR(INDEX(generale!$A$5:$I$1002,CLASSIFICHE!$Z87,7),"")</f>
        <v>3.4837962962962959E-2</v>
      </c>
      <c r="DB88" s="15"/>
      <c r="DC88" s="13"/>
      <c r="DD88" s="12">
        <f>SUM(IF(CLASSIFICHE!$O$25=DE88,TRUE,FALSE),DD87)</f>
        <v>0</v>
      </c>
      <c r="DE88" s="31" t="str">
        <f>IFERROR(INDEX(generale!$A$5:$I$1002,CLASSIFICHE!$Z87,5),"")</f>
        <v>A.S.D. VITERBO RUNNERS</v>
      </c>
      <c r="DF88" s="13">
        <f>IFERROR(INDEX(generale!$A$5:$I$1002,CLASSIFICHE!$Z87,7),"")</f>
        <v>3.4837962962962959E-2</v>
      </c>
      <c r="DG88" s="15"/>
      <c r="DH88" s="13"/>
    </row>
    <row r="89" spans="3:112">
      <c r="C89" s="63">
        <f>SUM(IF(CLASSIFICHE!$O$4=D89,TRUE,FALSE),C88)</f>
        <v>9</v>
      </c>
      <c r="D89" s="31" t="str">
        <f>IFERROR(INDEX(generale!$A$5:$I$1002,CLASSIFICHE!$Z88,5),"")</f>
        <v>ATL. MONTEFIASCONE</v>
      </c>
      <c r="E89" s="13">
        <f>IFERROR(INDEX(generale!$A$5:$I$1002,CLASSIFICHE!$Z88,7),"")</f>
        <v>3.4965277777777783E-2</v>
      </c>
      <c r="F89" s="68"/>
      <c r="G89" s="65"/>
      <c r="H89" s="12">
        <f>SUM(IF(CLASSIFICHE!$O$5=I89,TRUE,FALSE),H88)</f>
        <v>4</v>
      </c>
      <c r="I89" s="31" t="str">
        <f>IFERROR(INDEX(generale!$A$5:$I$1002,CLASSIFICHE!$Z88,5),"")</f>
        <v>ATL. MONTEFIASCONE</v>
      </c>
      <c r="J89" s="13">
        <f>IFERROR(INDEX(generale!$A$5:$I$1002,CLASSIFICHE!$Z88,7),"")</f>
        <v>3.4965277777777783E-2</v>
      </c>
      <c r="K89" s="15"/>
      <c r="L89" s="12"/>
      <c r="M89" s="12">
        <f>SUM(IF(CLASSIFICHE!$O$6=N89,TRUE,FALSE),M88)</f>
        <v>5</v>
      </c>
      <c r="N89" s="31" t="str">
        <f>IFERROR(INDEX(generale!$A$5:$I$1002,CLASSIFICHE!$Z88,5),"")</f>
        <v>ATL. MONTEFIASCONE</v>
      </c>
      <c r="O89" s="13">
        <f>IFERROR(INDEX(generale!$A$5:$I$1002,CLASSIFICHE!$Z88,7),"")</f>
        <v>3.4965277777777783E-2</v>
      </c>
      <c r="P89" s="14"/>
      <c r="Q89" s="13"/>
      <c r="R89" s="12">
        <f>SUM(IF(CLASSIFICHE!$O$7=S89,TRUE,FALSE),R88)</f>
        <v>6</v>
      </c>
      <c r="S89" s="31" t="str">
        <f>IFERROR(INDEX(generale!$A$5:$I$1002,CLASSIFICHE!$Z88,5),"")</f>
        <v>ATL. MONTEFIASCONE</v>
      </c>
      <c r="T89" s="13">
        <f>IFERROR(INDEX(generale!$A$5:$I$1002,CLASSIFICHE!$Z88,7),"")</f>
        <v>3.4965277777777783E-2</v>
      </c>
      <c r="U89" s="14"/>
      <c r="V89" s="13"/>
      <c r="W89" s="12">
        <f>SUM(IF(CLASSIFICHE!$O$8=X89,TRUE,FALSE),W88)</f>
        <v>4</v>
      </c>
      <c r="X89" s="31" t="str">
        <f>IFERROR(INDEX(generale!$A$5:$I$1002,CLASSIFICHE!$Z88,5),"")</f>
        <v>ATL. MONTEFIASCONE</v>
      </c>
      <c r="Y89" s="13">
        <f>IFERROR(INDEX(generale!$A$5:$I$1002,CLASSIFICHE!$Z88,7),"")</f>
        <v>3.4965277777777783E-2</v>
      </c>
      <c r="Z89" s="14"/>
      <c r="AA89" s="13"/>
      <c r="AB89" s="12">
        <f>SUM(IF(CLASSIFICHE!$O$9=AC89,TRUE,FALSE),AB88)</f>
        <v>4</v>
      </c>
      <c r="AC89" s="31" t="str">
        <f>IFERROR(INDEX(generale!$A$5:$I$1002,CLASSIFICHE!$Z88,5),"")</f>
        <v>ATL. MONTEFIASCONE</v>
      </c>
      <c r="AD89" s="13">
        <f>IFERROR(INDEX(generale!$A$5:$I$1002,CLASSIFICHE!$Z88,7),"")</f>
        <v>3.4965277777777783E-2</v>
      </c>
      <c r="AE89" s="14"/>
      <c r="AF89" s="13"/>
      <c r="AG89" s="12">
        <f>SUM(IF(CLASSIFICHE!$O$10=AH89,TRUE,FALSE),AG88)</f>
        <v>4</v>
      </c>
      <c r="AH89" s="31" t="str">
        <f>IFERROR(INDEX(generale!$A$5:$I$1002,CLASSIFICHE!$Z88,5),"")</f>
        <v>ATL. MONTEFIASCONE</v>
      </c>
      <c r="AI89" s="13">
        <f>IFERROR(INDEX(generale!$A$5:$I$1002,CLASSIFICHE!$Z88,7),"")</f>
        <v>3.4965277777777783E-2</v>
      </c>
      <c r="AJ89" s="14"/>
      <c r="AK89" s="13"/>
      <c r="AL89" s="12">
        <f>SUM(IF(CLASSIFICHE!$O$11=AM89,TRUE,FALSE),AL88)</f>
        <v>2</v>
      </c>
      <c r="AM89" s="31" t="str">
        <f>IFERROR(INDEX(generale!$A$5:$I$1002,CLASSIFICHE!$Z88,5),"")</f>
        <v>ATL. MONTEFIASCONE</v>
      </c>
      <c r="AN89" s="13">
        <f>IFERROR(INDEX(generale!$A$5:$I$1002,CLASSIFICHE!$Z88,7),"")</f>
        <v>3.4965277777777783E-2</v>
      </c>
      <c r="AO89" s="14"/>
      <c r="AP89" s="13"/>
      <c r="AQ89" s="12">
        <f>SUM(IF(CLASSIFICHE!$O$12=AR89,TRUE,FALSE),AQ88)</f>
        <v>0</v>
      </c>
      <c r="AR89" s="31" t="str">
        <f>IFERROR(INDEX(generale!$A$5:$I$1002,CLASSIFICHE!$Z88,5),"")</f>
        <v>ATL. MONTEFIASCONE</v>
      </c>
      <c r="AS89" s="13">
        <f>IFERROR(INDEX(generale!$A$5:$I$1002,CLASSIFICHE!$Z88,7),"")</f>
        <v>3.4965277777777783E-2</v>
      </c>
      <c r="AT89" s="14"/>
      <c r="AU89" s="13"/>
      <c r="AV89" s="12">
        <f>SUM(IF(CLASSIFICHE!$O$13=AW89,TRUE,FALSE),AV88)</f>
        <v>0</v>
      </c>
      <c r="AW89" s="31" t="str">
        <f>IFERROR(INDEX(generale!$A$5:$I$1002,CLASSIFICHE!$Z88,5),"")</f>
        <v>ATL. MONTEFIASCONE</v>
      </c>
      <c r="AX89" s="13">
        <f>IFERROR(INDEX(generale!$A$5:$I$1002,CLASSIFICHE!$Z88,7),"")</f>
        <v>3.4965277777777783E-2</v>
      </c>
      <c r="AY89" s="14"/>
      <c r="AZ89" s="13"/>
      <c r="BA89" s="12">
        <f>SUM(IF(CLASSIFICHE!$O$14=BB89,TRUE,FALSE),BA88)</f>
        <v>0</v>
      </c>
      <c r="BB89" s="31" t="str">
        <f>IFERROR(INDEX(generale!$A$5:$I$1002,CLASSIFICHE!$Z88,5),"")</f>
        <v>ATL. MONTEFIASCONE</v>
      </c>
      <c r="BC89" s="13">
        <f>IFERROR(INDEX(generale!$A$5:$I$1002,CLASSIFICHE!$Z88,7),"")</f>
        <v>3.4965277777777783E-2</v>
      </c>
      <c r="BD89" s="14"/>
      <c r="BE89" s="13"/>
      <c r="BF89" s="12">
        <f>SUM(IF(CLASSIFICHE!$O$15=BG89,TRUE,FALSE),BF88)</f>
        <v>0</v>
      </c>
      <c r="BG89" s="31" t="str">
        <f>IFERROR(INDEX(generale!$A$5:$I$1002,CLASSIFICHE!$Z88,5),"")</f>
        <v>ATL. MONTEFIASCONE</v>
      </c>
      <c r="BH89" s="13">
        <f>IFERROR(INDEX(generale!$A$5:$I$1002,CLASSIFICHE!$Z88,7),"")</f>
        <v>3.4965277777777783E-2</v>
      </c>
      <c r="BI89" s="14"/>
      <c r="BJ89" s="13"/>
      <c r="BK89" s="12">
        <f>SUM(IF(CLASSIFICHE!$O$16=BL89,TRUE,FALSE),BK88)</f>
        <v>0</v>
      </c>
      <c r="BL89" s="31" t="str">
        <f>IFERROR(INDEX(generale!$A$5:$I$1002,CLASSIFICHE!$Z88,5),"")</f>
        <v>ATL. MONTEFIASCONE</v>
      </c>
      <c r="BM89" s="13">
        <f>IFERROR(INDEX(generale!$A$5:$I$1002,CLASSIFICHE!$Z88,7),"")</f>
        <v>3.4965277777777783E-2</v>
      </c>
      <c r="BN89" s="14"/>
      <c r="BO89" s="13"/>
      <c r="BP89" s="12">
        <f>SUM(IF(CLASSIFICHE!$O$17=BQ89,TRUE,FALSE),BP88)</f>
        <v>0</v>
      </c>
      <c r="BQ89" s="31" t="str">
        <f>IFERROR(INDEX(generale!$A$5:$I$1002,CLASSIFICHE!$Z88,5),"")</f>
        <v>ATL. MONTEFIASCONE</v>
      </c>
      <c r="BR89" s="13">
        <f>IFERROR(INDEX(generale!$A$5:$I$1002,CLASSIFICHE!$Z88,7),"")</f>
        <v>3.4965277777777783E-2</v>
      </c>
      <c r="BS89" s="15"/>
      <c r="BT89" s="12"/>
      <c r="BU89" s="12">
        <f>SUM(IF(CLASSIFICHE!$O$18=BV89,TRUE,FALSE),BU88)</f>
        <v>0</v>
      </c>
      <c r="BV89" s="31" t="str">
        <f>IFERROR(INDEX(generale!$A$5:$I$1002,CLASSIFICHE!$Z88,5),"")</f>
        <v>ATL. MONTEFIASCONE</v>
      </c>
      <c r="BW89" s="13">
        <f>IFERROR(INDEX(generale!$A$5:$I$1002,CLASSIFICHE!$Z88,7),"")</f>
        <v>3.4965277777777783E-2</v>
      </c>
      <c r="BX89" s="15"/>
      <c r="BY89" s="12"/>
      <c r="BZ89" s="12">
        <f>SUM(IF(CLASSIFICHE!$O$19=CA89,TRUE,FALSE),BZ88)</f>
        <v>0</v>
      </c>
      <c r="CA89" s="31" t="str">
        <f>IFERROR(INDEX(generale!$A$5:$I$1002,CLASSIFICHE!$Z88,5),"")</f>
        <v>ATL. MONTEFIASCONE</v>
      </c>
      <c r="CB89" s="13">
        <f>IFERROR(INDEX(generale!$A$5:$I$1002,CLASSIFICHE!$Z88,7),"")</f>
        <v>3.4965277777777783E-2</v>
      </c>
      <c r="CC89" s="15"/>
      <c r="CD89" s="13"/>
      <c r="CE89" s="12">
        <f>SUM(IF(CLASSIFICHE!$O$20=CF89,TRUE,FALSE),CE88)</f>
        <v>0</v>
      </c>
      <c r="CF89" s="31" t="str">
        <f>IFERROR(INDEX(generale!$A$5:$I$1002,CLASSIFICHE!$Z88,5),"")</f>
        <v>ATL. MONTEFIASCONE</v>
      </c>
      <c r="CG89" s="13">
        <f>IFERROR(INDEX(generale!$A$5:$I$1002,CLASSIFICHE!$Z88,7),"")</f>
        <v>3.4965277777777783E-2</v>
      </c>
      <c r="CH89" s="15"/>
      <c r="CI89" s="13"/>
      <c r="CJ89" s="12">
        <f>SUM(IF(CLASSIFICHE!$O$21=CK89,TRUE,FALSE),CJ88)</f>
        <v>0</v>
      </c>
      <c r="CK89" s="31" t="str">
        <f>IFERROR(INDEX(generale!$A$5:$I$1002,CLASSIFICHE!$Z88,5),"")</f>
        <v>ATL. MONTEFIASCONE</v>
      </c>
      <c r="CL89" s="13">
        <f>IFERROR(INDEX(generale!$A$5:$I$1002,CLASSIFICHE!$Z88,7),"")</f>
        <v>3.4965277777777783E-2</v>
      </c>
      <c r="CM89" s="15"/>
      <c r="CN89" s="13"/>
      <c r="CO89" s="12">
        <f>SUM(IF(CLASSIFICHE!$O$22=CP89,TRUE,FALSE),CO88)</f>
        <v>0</v>
      </c>
      <c r="CP89" s="31" t="str">
        <f>IFERROR(INDEX(generale!$A$5:$I$1002,CLASSIFICHE!$Z88,5),"")</f>
        <v>ATL. MONTEFIASCONE</v>
      </c>
      <c r="CQ89" s="13">
        <f>IFERROR(INDEX(generale!$A$5:$I$1002,CLASSIFICHE!$Z88,7),"")</f>
        <v>3.4965277777777783E-2</v>
      </c>
      <c r="CR89" s="15"/>
      <c r="CS89" s="13"/>
      <c r="CT89" s="12">
        <f>SUM(IF(CLASSIFICHE!$O$23=CU89,TRUE,FALSE),CT88)</f>
        <v>0</v>
      </c>
      <c r="CU89" s="31" t="str">
        <f>IFERROR(INDEX(generale!$A$5:$I$1002,CLASSIFICHE!$Z88,5),"")</f>
        <v>ATL. MONTEFIASCONE</v>
      </c>
      <c r="CV89" s="13">
        <f>IFERROR(INDEX(generale!$A$5:$I$1002,CLASSIFICHE!$Z88,7),"")</f>
        <v>3.4965277777777783E-2</v>
      </c>
      <c r="CW89" s="15"/>
      <c r="CX89" s="13"/>
      <c r="CY89" s="12">
        <f>SUM(IF(CLASSIFICHE!$O$24=CZ89,TRUE,FALSE),CY88)</f>
        <v>0</v>
      </c>
      <c r="CZ89" s="31" t="str">
        <f>IFERROR(INDEX(generale!$A$5:$I$1002,CLASSIFICHE!$Z88,5),"")</f>
        <v>ATL. MONTEFIASCONE</v>
      </c>
      <c r="DA89" s="13">
        <f>IFERROR(INDEX(generale!$A$5:$I$1002,CLASSIFICHE!$Z88,7),"")</f>
        <v>3.4965277777777783E-2</v>
      </c>
      <c r="DB89" s="15"/>
      <c r="DC89" s="13"/>
      <c r="DD89" s="12">
        <f>SUM(IF(CLASSIFICHE!$O$25=DE89,TRUE,FALSE),DD88)</f>
        <v>0</v>
      </c>
      <c r="DE89" s="31" t="str">
        <f>IFERROR(INDEX(generale!$A$5:$I$1002,CLASSIFICHE!$Z88,5),"")</f>
        <v>ATL. MONTEFIASCONE</v>
      </c>
      <c r="DF89" s="13">
        <f>IFERROR(INDEX(generale!$A$5:$I$1002,CLASSIFICHE!$Z88,7),"")</f>
        <v>3.4965277777777783E-2</v>
      </c>
      <c r="DG89" s="15"/>
      <c r="DH89" s="13"/>
    </row>
    <row r="90" spans="3:112">
      <c r="C90" s="63">
        <f>SUM(IF(CLASSIFICHE!$O$4=D90,TRUE,FALSE),C89)</f>
        <v>10</v>
      </c>
      <c r="D90" s="31" t="str">
        <f>IFERROR(INDEX(generale!$A$5:$I$1002,CLASSIFICHE!$Z89,5),"")</f>
        <v>POLISPORTIVA MONTALTO</v>
      </c>
      <c r="E90" s="13">
        <f>IFERROR(INDEX(generale!$A$5:$I$1002,CLASSIFICHE!$Z89,7),"")</f>
        <v>3.5046296296296298E-2</v>
      </c>
      <c r="F90" s="68"/>
      <c r="G90" s="65"/>
      <c r="H90" s="12">
        <f>SUM(IF(CLASSIFICHE!$O$5=I90,TRUE,FALSE),H89)</f>
        <v>4</v>
      </c>
      <c r="I90" s="31" t="str">
        <f>IFERROR(INDEX(generale!$A$5:$I$1002,CLASSIFICHE!$Z89,5),"")</f>
        <v>POLISPORTIVA MONTALTO</v>
      </c>
      <c r="J90" s="13">
        <f>IFERROR(INDEX(generale!$A$5:$I$1002,CLASSIFICHE!$Z89,7),"")</f>
        <v>3.5046296296296298E-2</v>
      </c>
      <c r="K90" s="15"/>
      <c r="L90" s="12"/>
      <c r="M90" s="12">
        <f>SUM(IF(CLASSIFICHE!$O$6=N90,TRUE,FALSE),M89)</f>
        <v>5</v>
      </c>
      <c r="N90" s="31" t="str">
        <f>IFERROR(INDEX(generale!$A$5:$I$1002,CLASSIFICHE!$Z89,5),"")</f>
        <v>POLISPORTIVA MONTALTO</v>
      </c>
      <c r="O90" s="13">
        <f>IFERROR(INDEX(generale!$A$5:$I$1002,CLASSIFICHE!$Z89,7),"")</f>
        <v>3.5046296296296298E-2</v>
      </c>
      <c r="P90" s="14"/>
      <c r="Q90" s="13"/>
      <c r="R90" s="12">
        <f>SUM(IF(CLASSIFICHE!$O$7=S90,TRUE,FALSE),R89)</f>
        <v>6</v>
      </c>
      <c r="S90" s="31" t="str">
        <f>IFERROR(INDEX(generale!$A$5:$I$1002,CLASSIFICHE!$Z89,5),"")</f>
        <v>POLISPORTIVA MONTALTO</v>
      </c>
      <c r="T90" s="13">
        <f>IFERROR(INDEX(generale!$A$5:$I$1002,CLASSIFICHE!$Z89,7),"")</f>
        <v>3.5046296296296298E-2</v>
      </c>
      <c r="U90" s="14"/>
      <c r="V90" s="13"/>
      <c r="W90" s="12">
        <f>SUM(IF(CLASSIFICHE!$O$8=X90,TRUE,FALSE),W89)</f>
        <v>4</v>
      </c>
      <c r="X90" s="31" t="str">
        <f>IFERROR(INDEX(generale!$A$5:$I$1002,CLASSIFICHE!$Z89,5),"")</f>
        <v>POLISPORTIVA MONTALTO</v>
      </c>
      <c r="Y90" s="13">
        <f>IFERROR(INDEX(generale!$A$5:$I$1002,CLASSIFICHE!$Z89,7),"")</f>
        <v>3.5046296296296298E-2</v>
      </c>
      <c r="Z90" s="14"/>
      <c r="AA90" s="13"/>
      <c r="AB90" s="12">
        <f>SUM(IF(CLASSIFICHE!$O$9=AC90,TRUE,FALSE),AB89)</f>
        <v>4</v>
      </c>
      <c r="AC90" s="31" t="str">
        <f>IFERROR(INDEX(generale!$A$5:$I$1002,CLASSIFICHE!$Z89,5),"")</f>
        <v>POLISPORTIVA MONTALTO</v>
      </c>
      <c r="AD90" s="13">
        <f>IFERROR(INDEX(generale!$A$5:$I$1002,CLASSIFICHE!$Z89,7),"")</f>
        <v>3.5046296296296298E-2</v>
      </c>
      <c r="AE90" s="14"/>
      <c r="AF90" s="13"/>
      <c r="AG90" s="12">
        <f>SUM(IF(CLASSIFICHE!$O$10=AH90,TRUE,FALSE),AG89)</f>
        <v>4</v>
      </c>
      <c r="AH90" s="31" t="str">
        <f>IFERROR(INDEX(generale!$A$5:$I$1002,CLASSIFICHE!$Z89,5),"")</f>
        <v>POLISPORTIVA MONTALTO</v>
      </c>
      <c r="AI90" s="13">
        <f>IFERROR(INDEX(generale!$A$5:$I$1002,CLASSIFICHE!$Z89,7),"")</f>
        <v>3.5046296296296298E-2</v>
      </c>
      <c r="AJ90" s="14"/>
      <c r="AK90" s="13"/>
      <c r="AL90" s="12">
        <f>SUM(IF(CLASSIFICHE!$O$11=AM90,TRUE,FALSE),AL89)</f>
        <v>2</v>
      </c>
      <c r="AM90" s="31" t="str">
        <f>IFERROR(INDEX(generale!$A$5:$I$1002,CLASSIFICHE!$Z89,5),"")</f>
        <v>POLISPORTIVA MONTALTO</v>
      </c>
      <c r="AN90" s="13">
        <f>IFERROR(INDEX(generale!$A$5:$I$1002,CLASSIFICHE!$Z89,7),"")</f>
        <v>3.5046296296296298E-2</v>
      </c>
      <c r="AO90" s="14"/>
      <c r="AP90" s="13"/>
      <c r="AQ90" s="12">
        <f>SUM(IF(CLASSIFICHE!$O$12=AR90,TRUE,FALSE),AQ89)</f>
        <v>0</v>
      </c>
      <c r="AR90" s="31" t="str">
        <f>IFERROR(INDEX(generale!$A$5:$I$1002,CLASSIFICHE!$Z89,5),"")</f>
        <v>POLISPORTIVA MONTALTO</v>
      </c>
      <c r="AS90" s="13">
        <f>IFERROR(INDEX(generale!$A$5:$I$1002,CLASSIFICHE!$Z89,7),"")</f>
        <v>3.5046296296296298E-2</v>
      </c>
      <c r="AT90" s="14"/>
      <c r="AU90" s="13"/>
      <c r="AV90" s="12">
        <f>SUM(IF(CLASSIFICHE!$O$13=AW90,TRUE,FALSE),AV89)</f>
        <v>0</v>
      </c>
      <c r="AW90" s="31" t="str">
        <f>IFERROR(INDEX(generale!$A$5:$I$1002,CLASSIFICHE!$Z89,5),"")</f>
        <v>POLISPORTIVA MONTALTO</v>
      </c>
      <c r="AX90" s="13">
        <f>IFERROR(INDEX(generale!$A$5:$I$1002,CLASSIFICHE!$Z89,7),"")</f>
        <v>3.5046296296296298E-2</v>
      </c>
      <c r="AY90" s="14"/>
      <c r="AZ90" s="13"/>
      <c r="BA90" s="12">
        <f>SUM(IF(CLASSIFICHE!$O$14=BB90,TRUE,FALSE),BA89)</f>
        <v>0</v>
      </c>
      <c r="BB90" s="31" t="str">
        <f>IFERROR(INDEX(generale!$A$5:$I$1002,CLASSIFICHE!$Z89,5),"")</f>
        <v>POLISPORTIVA MONTALTO</v>
      </c>
      <c r="BC90" s="13">
        <f>IFERROR(INDEX(generale!$A$5:$I$1002,CLASSIFICHE!$Z89,7),"")</f>
        <v>3.5046296296296298E-2</v>
      </c>
      <c r="BD90" s="14"/>
      <c r="BE90" s="13"/>
      <c r="BF90" s="12">
        <f>SUM(IF(CLASSIFICHE!$O$15=BG90,TRUE,FALSE),BF89)</f>
        <v>0</v>
      </c>
      <c r="BG90" s="31" t="str">
        <f>IFERROR(INDEX(generale!$A$5:$I$1002,CLASSIFICHE!$Z89,5),"")</f>
        <v>POLISPORTIVA MONTALTO</v>
      </c>
      <c r="BH90" s="13">
        <f>IFERROR(INDEX(generale!$A$5:$I$1002,CLASSIFICHE!$Z89,7),"")</f>
        <v>3.5046296296296298E-2</v>
      </c>
      <c r="BI90" s="14"/>
      <c r="BJ90" s="13"/>
      <c r="BK90" s="12">
        <f>SUM(IF(CLASSIFICHE!$O$16=BL90,TRUE,FALSE),BK89)</f>
        <v>0</v>
      </c>
      <c r="BL90" s="31" t="str">
        <f>IFERROR(INDEX(generale!$A$5:$I$1002,CLASSIFICHE!$Z89,5),"")</f>
        <v>POLISPORTIVA MONTALTO</v>
      </c>
      <c r="BM90" s="13">
        <f>IFERROR(INDEX(generale!$A$5:$I$1002,CLASSIFICHE!$Z89,7),"")</f>
        <v>3.5046296296296298E-2</v>
      </c>
      <c r="BN90" s="14"/>
      <c r="BO90" s="13"/>
      <c r="BP90" s="12">
        <f>SUM(IF(CLASSIFICHE!$O$17=BQ90,TRUE,FALSE),BP89)</f>
        <v>0</v>
      </c>
      <c r="BQ90" s="31" t="str">
        <f>IFERROR(INDEX(generale!$A$5:$I$1002,CLASSIFICHE!$Z89,5),"")</f>
        <v>POLISPORTIVA MONTALTO</v>
      </c>
      <c r="BR90" s="13">
        <f>IFERROR(INDEX(generale!$A$5:$I$1002,CLASSIFICHE!$Z89,7),"")</f>
        <v>3.5046296296296298E-2</v>
      </c>
      <c r="BS90" s="15"/>
      <c r="BT90" s="12"/>
      <c r="BU90" s="12">
        <f>SUM(IF(CLASSIFICHE!$O$18=BV90,TRUE,FALSE),BU89)</f>
        <v>0</v>
      </c>
      <c r="BV90" s="31" t="str">
        <f>IFERROR(INDEX(generale!$A$5:$I$1002,CLASSIFICHE!$Z89,5),"")</f>
        <v>POLISPORTIVA MONTALTO</v>
      </c>
      <c r="BW90" s="13">
        <f>IFERROR(INDEX(generale!$A$5:$I$1002,CLASSIFICHE!$Z89,7),"")</f>
        <v>3.5046296296296298E-2</v>
      </c>
      <c r="BX90" s="15"/>
      <c r="BY90" s="12"/>
      <c r="BZ90" s="12">
        <f>SUM(IF(CLASSIFICHE!$O$19=CA90,TRUE,FALSE),BZ89)</f>
        <v>0</v>
      </c>
      <c r="CA90" s="31" t="str">
        <f>IFERROR(INDEX(generale!$A$5:$I$1002,CLASSIFICHE!$Z89,5),"")</f>
        <v>POLISPORTIVA MONTALTO</v>
      </c>
      <c r="CB90" s="13">
        <f>IFERROR(INDEX(generale!$A$5:$I$1002,CLASSIFICHE!$Z89,7),"")</f>
        <v>3.5046296296296298E-2</v>
      </c>
      <c r="CC90" s="15"/>
      <c r="CD90" s="13"/>
      <c r="CE90" s="12">
        <f>SUM(IF(CLASSIFICHE!$O$20=CF90,TRUE,FALSE),CE89)</f>
        <v>0</v>
      </c>
      <c r="CF90" s="31" t="str">
        <f>IFERROR(INDEX(generale!$A$5:$I$1002,CLASSIFICHE!$Z89,5),"")</f>
        <v>POLISPORTIVA MONTALTO</v>
      </c>
      <c r="CG90" s="13">
        <f>IFERROR(INDEX(generale!$A$5:$I$1002,CLASSIFICHE!$Z89,7),"")</f>
        <v>3.5046296296296298E-2</v>
      </c>
      <c r="CH90" s="15"/>
      <c r="CI90" s="13"/>
      <c r="CJ90" s="12">
        <f>SUM(IF(CLASSIFICHE!$O$21=CK90,TRUE,FALSE),CJ89)</f>
        <v>0</v>
      </c>
      <c r="CK90" s="31" t="str">
        <f>IFERROR(INDEX(generale!$A$5:$I$1002,CLASSIFICHE!$Z89,5),"")</f>
        <v>POLISPORTIVA MONTALTO</v>
      </c>
      <c r="CL90" s="13">
        <f>IFERROR(INDEX(generale!$A$5:$I$1002,CLASSIFICHE!$Z89,7),"")</f>
        <v>3.5046296296296298E-2</v>
      </c>
      <c r="CM90" s="15"/>
      <c r="CN90" s="13"/>
      <c r="CO90" s="12">
        <f>SUM(IF(CLASSIFICHE!$O$22=CP90,TRUE,FALSE),CO89)</f>
        <v>0</v>
      </c>
      <c r="CP90" s="31" t="str">
        <f>IFERROR(INDEX(generale!$A$5:$I$1002,CLASSIFICHE!$Z89,5),"")</f>
        <v>POLISPORTIVA MONTALTO</v>
      </c>
      <c r="CQ90" s="13">
        <f>IFERROR(INDEX(generale!$A$5:$I$1002,CLASSIFICHE!$Z89,7),"")</f>
        <v>3.5046296296296298E-2</v>
      </c>
      <c r="CR90" s="15"/>
      <c r="CS90" s="13"/>
      <c r="CT90" s="12">
        <f>SUM(IF(CLASSIFICHE!$O$23=CU90,TRUE,FALSE),CT89)</f>
        <v>0</v>
      </c>
      <c r="CU90" s="31" t="str">
        <f>IFERROR(INDEX(generale!$A$5:$I$1002,CLASSIFICHE!$Z89,5),"")</f>
        <v>POLISPORTIVA MONTALTO</v>
      </c>
      <c r="CV90" s="13">
        <f>IFERROR(INDEX(generale!$A$5:$I$1002,CLASSIFICHE!$Z89,7),"")</f>
        <v>3.5046296296296298E-2</v>
      </c>
      <c r="CW90" s="15"/>
      <c r="CX90" s="13"/>
      <c r="CY90" s="12">
        <f>SUM(IF(CLASSIFICHE!$O$24=CZ90,TRUE,FALSE),CY89)</f>
        <v>0</v>
      </c>
      <c r="CZ90" s="31" t="str">
        <f>IFERROR(INDEX(generale!$A$5:$I$1002,CLASSIFICHE!$Z89,5),"")</f>
        <v>POLISPORTIVA MONTALTO</v>
      </c>
      <c r="DA90" s="13">
        <f>IFERROR(INDEX(generale!$A$5:$I$1002,CLASSIFICHE!$Z89,7),"")</f>
        <v>3.5046296296296298E-2</v>
      </c>
      <c r="DB90" s="15"/>
      <c r="DC90" s="13"/>
      <c r="DD90" s="12">
        <f>SUM(IF(CLASSIFICHE!$O$25=DE90,TRUE,FALSE),DD89)</f>
        <v>0</v>
      </c>
      <c r="DE90" s="31" t="str">
        <f>IFERROR(INDEX(generale!$A$5:$I$1002,CLASSIFICHE!$Z89,5),"")</f>
        <v>POLISPORTIVA MONTALTO</v>
      </c>
      <c r="DF90" s="13">
        <f>IFERROR(INDEX(generale!$A$5:$I$1002,CLASSIFICHE!$Z89,7),"")</f>
        <v>3.5046296296296298E-2</v>
      </c>
      <c r="DG90" s="15"/>
      <c r="DH90" s="13"/>
    </row>
    <row r="91" spans="3:112">
      <c r="C91" s="63">
        <f>SUM(IF(CLASSIFICHE!$O$4=D91,TRUE,FALSE),C90)</f>
        <v>10</v>
      </c>
      <c r="D91" s="31" t="str">
        <f>IFERROR(INDEX(generale!$A$5:$I$1002,CLASSIFICHE!$Z90,5),"")</f>
        <v>A.S.D. VITERBO RUNNERS</v>
      </c>
      <c r="E91" s="13">
        <f>IFERROR(INDEX(generale!$A$5:$I$1002,CLASSIFICHE!$Z90,7),"")</f>
        <v>3.5208333333333335E-2</v>
      </c>
      <c r="F91" s="68"/>
      <c r="G91" s="65"/>
      <c r="H91" s="12">
        <f>SUM(IF(CLASSIFICHE!$O$5=I91,TRUE,FALSE),H90)</f>
        <v>4</v>
      </c>
      <c r="I91" s="31" t="str">
        <f>IFERROR(INDEX(generale!$A$5:$I$1002,CLASSIFICHE!$Z90,5),"")</f>
        <v>A.S.D. VITERBO RUNNERS</v>
      </c>
      <c r="J91" s="13">
        <f>IFERROR(INDEX(generale!$A$5:$I$1002,CLASSIFICHE!$Z90,7),"")</f>
        <v>3.5208333333333335E-2</v>
      </c>
      <c r="K91" s="15"/>
      <c r="L91" s="12"/>
      <c r="M91" s="12">
        <f>SUM(IF(CLASSIFICHE!$O$6=N91,TRUE,FALSE),M90)</f>
        <v>5</v>
      </c>
      <c r="N91" s="31" t="str">
        <f>IFERROR(INDEX(generale!$A$5:$I$1002,CLASSIFICHE!$Z90,5),"")</f>
        <v>A.S.D. VITERBO RUNNERS</v>
      </c>
      <c r="O91" s="13">
        <f>IFERROR(INDEX(generale!$A$5:$I$1002,CLASSIFICHE!$Z90,7),"")</f>
        <v>3.5208333333333335E-2</v>
      </c>
      <c r="P91" s="14"/>
      <c r="Q91" s="13"/>
      <c r="R91" s="12">
        <f>SUM(IF(CLASSIFICHE!$O$7=S91,TRUE,FALSE),R90)</f>
        <v>6</v>
      </c>
      <c r="S91" s="31" t="str">
        <f>IFERROR(INDEX(generale!$A$5:$I$1002,CLASSIFICHE!$Z90,5),"")</f>
        <v>A.S.D. VITERBO RUNNERS</v>
      </c>
      <c r="T91" s="13">
        <f>IFERROR(INDEX(generale!$A$5:$I$1002,CLASSIFICHE!$Z90,7),"")</f>
        <v>3.5208333333333335E-2</v>
      </c>
      <c r="U91" s="14"/>
      <c r="V91" s="13"/>
      <c r="W91" s="12">
        <f>SUM(IF(CLASSIFICHE!$O$8=X91,TRUE,FALSE),W90)</f>
        <v>4</v>
      </c>
      <c r="X91" s="31" t="str">
        <f>IFERROR(INDEX(generale!$A$5:$I$1002,CLASSIFICHE!$Z90,5),"")</f>
        <v>A.S.D. VITERBO RUNNERS</v>
      </c>
      <c r="Y91" s="13">
        <f>IFERROR(INDEX(generale!$A$5:$I$1002,CLASSIFICHE!$Z90,7),"")</f>
        <v>3.5208333333333335E-2</v>
      </c>
      <c r="Z91" s="14"/>
      <c r="AA91" s="13"/>
      <c r="AB91" s="12">
        <f>SUM(IF(CLASSIFICHE!$O$9=AC91,TRUE,FALSE),AB90)</f>
        <v>5</v>
      </c>
      <c r="AC91" s="31" t="str">
        <f>IFERROR(INDEX(generale!$A$5:$I$1002,CLASSIFICHE!$Z90,5),"")</f>
        <v>A.S.D. VITERBO RUNNERS</v>
      </c>
      <c r="AD91" s="13">
        <f>IFERROR(INDEX(generale!$A$5:$I$1002,CLASSIFICHE!$Z90,7),"")</f>
        <v>3.5208333333333335E-2</v>
      </c>
      <c r="AE91" s="14"/>
      <c r="AF91" s="13"/>
      <c r="AG91" s="12">
        <f>SUM(IF(CLASSIFICHE!$O$10=AH91,TRUE,FALSE),AG90)</f>
        <v>4</v>
      </c>
      <c r="AH91" s="31" t="str">
        <f>IFERROR(INDEX(generale!$A$5:$I$1002,CLASSIFICHE!$Z90,5),"")</f>
        <v>A.S.D. VITERBO RUNNERS</v>
      </c>
      <c r="AI91" s="13">
        <f>IFERROR(INDEX(generale!$A$5:$I$1002,CLASSIFICHE!$Z90,7),"")</f>
        <v>3.5208333333333335E-2</v>
      </c>
      <c r="AJ91" s="14"/>
      <c r="AK91" s="13"/>
      <c r="AL91" s="12">
        <f>SUM(IF(CLASSIFICHE!$O$11=AM91,TRUE,FALSE),AL90)</f>
        <v>2</v>
      </c>
      <c r="AM91" s="31" t="str">
        <f>IFERROR(INDEX(generale!$A$5:$I$1002,CLASSIFICHE!$Z90,5),"")</f>
        <v>A.S.D. VITERBO RUNNERS</v>
      </c>
      <c r="AN91" s="13">
        <f>IFERROR(INDEX(generale!$A$5:$I$1002,CLASSIFICHE!$Z90,7),"")</f>
        <v>3.5208333333333335E-2</v>
      </c>
      <c r="AO91" s="14"/>
      <c r="AP91" s="13"/>
      <c r="AQ91" s="12">
        <f>SUM(IF(CLASSIFICHE!$O$12=AR91,TRUE,FALSE),AQ90)</f>
        <v>0</v>
      </c>
      <c r="AR91" s="31" t="str">
        <f>IFERROR(INDEX(generale!$A$5:$I$1002,CLASSIFICHE!$Z90,5),"")</f>
        <v>A.S.D. VITERBO RUNNERS</v>
      </c>
      <c r="AS91" s="13">
        <f>IFERROR(INDEX(generale!$A$5:$I$1002,CLASSIFICHE!$Z90,7),"")</f>
        <v>3.5208333333333335E-2</v>
      </c>
      <c r="AT91" s="14"/>
      <c r="AU91" s="13"/>
      <c r="AV91" s="12">
        <f>SUM(IF(CLASSIFICHE!$O$13=AW91,TRUE,FALSE),AV90)</f>
        <v>0</v>
      </c>
      <c r="AW91" s="31" t="str">
        <f>IFERROR(INDEX(generale!$A$5:$I$1002,CLASSIFICHE!$Z90,5),"")</f>
        <v>A.S.D. VITERBO RUNNERS</v>
      </c>
      <c r="AX91" s="13">
        <f>IFERROR(INDEX(generale!$A$5:$I$1002,CLASSIFICHE!$Z90,7),"")</f>
        <v>3.5208333333333335E-2</v>
      </c>
      <c r="AY91" s="14"/>
      <c r="AZ91" s="13"/>
      <c r="BA91" s="12">
        <f>SUM(IF(CLASSIFICHE!$O$14=BB91,TRUE,FALSE),BA90)</f>
        <v>0</v>
      </c>
      <c r="BB91" s="31" t="str">
        <f>IFERROR(INDEX(generale!$A$5:$I$1002,CLASSIFICHE!$Z90,5),"")</f>
        <v>A.S.D. VITERBO RUNNERS</v>
      </c>
      <c r="BC91" s="13">
        <f>IFERROR(INDEX(generale!$A$5:$I$1002,CLASSIFICHE!$Z90,7),"")</f>
        <v>3.5208333333333335E-2</v>
      </c>
      <c r="BD91" s="14"/>
      <c r="BE91" s="13"/>
      <c r="BF91" s="12">
        <f>SUM(IF(CLASSIFICHE!$O$15=BG91,TRUE,FALSE),BF90)</f>
        <v>0</v>
      </c>
      <c r="BG91" s="31" t="str">
        <f>IFERROR(INDEX(generale!$A$5:$I$1002,CLASSIFICHE!$Z90,5),"")</f>
        <v>A.S.D. VITERBO RUNNERS</v>
      </c>
      <c r="BH91" s="13">
        <f>IFERROR(INDEX(generale!$A$5:$I$1002,CLASSIFICHE!$Z90,7),"")</f>
        <v>3.5208333333333335E-2</v>
      </c>
      <c r="BI91" s="14"/>
      <c r="BJ91" s="13"/>
      <c r="BK91" s="12">
        <f>SUM(IF(CLASSIFICHE!$O$16=BL91,TRUE,FALSE),BK90)</f>
        <v>0</v>
      </c>
      <c r="BL91" s="31" t="str">
        <f>IFERROR(INDEX(generale!$A$5:$I$1002,CLASSIFICHE!$Z90,5),"")</f>
        <v>A.S.D. VITERBO RUNNERS</v>
      </c>
      <c r="BM91" s="13">
        <f>IFERROR(INDEX(generale!$A$5:$I$1002,CLASSIFICHE!$Z90,7),"")</f>
        <v>3.5208333333333335E-2</v>
      </c>
      <c r="BN91" s="14"/>
      <c r="BO91" s="13"/>
      <c r="BP91" s="12">
        <f>SUM(IF(CLASSIFICHE!$O$17=BQ91,TRUE,FALSE),BP90)</f>
        <v>0</v>
      </c>
      <c r="BQ91" s="31" t="str">
        <f>IFERROR(INDEX(generale!$A$5:$I$1002,CLASSIFICHE!$Z90,5),"")</f>
        <v>A.S.D. VITERBO RUNNERS</v>
      </c>
      <c r="BR91" s="13">
        <f>IFERROR(INDEX(generale!$A$5:$I$1002,CLASSIFICHE!$Z90,7),"")</f>
        <v>3.5208333333333335E-2</v>
      </c>
      <c r="BS91" s="15"/>
      <c r="BT91" s="12"/>
      <c r="BU91" s="12">
        <f>SUM(IF(CLASSIFICHE!$O$18=BV91,TRUE,FALSE),BU90)</f>
        <v>0</v>
      </c>
      <c r="BV91" s="31" t="str">
        <f>IFERROR(INDEX(generale!$A$5:$I$1002,CLASSIFICHE!$Z90,5),"")</f>
        <v>A.S.D. VITERBO RUNNERS</v>
      </c>
      <c r="BW91" s="13">
        <f>IFERROR(INDEX(generale!$A$5:$I$1002,CLASSIFICHE!$Z90,7),"")</f>
        <v>3.5208333333333335E-2</v>
      </c>
      <c r="BX91" s="15"/>
      <c r="BY91" s="12"/>
      <c r="BZ91" s="12">
        <f>SUM(IF(CLASSIFICHE!$O$19=CA91,TRUE,FALSE),BZ90)</f>
        <v>0</v>
      </c>
      <c r="CA91" s="31" t="str">
        <f>IFERROR(INDEX(generale!$A$5:$I$1002,CLASSIFICHE!$Z90,5),"")</f>
        <v>A.S.D. VITERBO RUNNERS</v>
      </c>
      <c r="CB91" s="13">
        <f>IFERROR(INDEX(generale!$A$5:$I$1002,CLASSIFICHE!$Z90,7),"")</f>
        <v>3.5208333333333335E-2</v>
      </c>
      <c r="CC91" s="15"/>
      <c r="CD91" s="13"/>
      <c r="CE91" s="12">
        <f>SUM(IF(CLASSIFICHE!$O$20=CF91,TRUE,FALSE),CE90)</f>
        <v>0</v>
      </c>
      <c r="CF91" s="31" t="str">
        <f>IFERROR(INDEX(generale!$A$5:$I$1002,CLASSIFICHE!$Z90,5),"")</f>
        <v>A.S.D. VITERBO RUNNERS</v>
      </c>
      <c r="CG91" s="13">
        <f>IFERROR(INDEX(generale!$A$5:$I$1002,CLASSIFICHE!$Z90,7),"")</f>
        <v>3.5208333333333335E-2</v>
      </c>
      <c r="CH91" s="15"/>
      <c r="CI91" s="13"/>
      <c r="CJ91" s="12">
        <f>SUM(IF(CLASSIFICHE!$O$21=CK91,TRUE,FALSE),CJ90)</f>
        <v>0</v>
      </c>
      <c r="CK91" s="31" t="str">
        <f>IFERROR(INDEX(generale!$A$5:$I$1002,CLASSIFICHE!$Z90,5),"")</f>
        <v>A.S.D. VITERBO RUNNERS</v>
      </c>
      <c r="CL91" s="13">
        <f>IFERROR(INDEX(generale!$A$5:$I$1002,CLASSIFICHE!$Z90,7),"")</f>
        <v>3.5208333333333335E-2</v>
      </c>
      <c r="CM91" s="15"/>
      <c r="CN91" s="13"/>
      <c r="CO91" s="12">
        <f>SUM(IF(CLASSIFICHE!$O$22=CP91,TRUE,FALSE),CO90)</f>
        <v>0</v>
      </c>
      <c r="CP91" s="31" t="str">
        <f>IFERROR(INDEX(generale!$A$5:$I$1002,CLASSIFICHE!$Z90,5),"")</f>
        <v>A.S.D. VITERBO RUNNERS</v>
      </c>
      <c r="CQ91" s="13">
        <f>IFERROR(INDEX(generale!$A$5:$I$1002,CLASSIFICHE!$Z90,7),"")</f>
        <v>3.5208333333333335E-2</v>
      </c>
      <c r="CR91" s="15"/>
      <c r="CS91" s="13"/>
      <c r="CT91" s="12">
        <f>SUM(IF(CLASSIFICHE!$O$23=CU91,TRUE,FALSE),CT90)</f>
        <v>0</v>
      </c>
      <c r="CU91" s="31" t="str">
        <f>IFERROR(INDEX(generale!$A$5:$I$1002,CLASSIFICHE!$Z90,5),"")</f>
        <v>A.S.D. VITERBO RUNNERS</v>
      </c>
      <c r="CV91" s="13">
        <f>IFERROR(INDEX(generale!$A$5:$I$1002,CLASSIFICHE!$Z90,7),"")</f>
        <v>3.5208333333333335E-2</v>
      </c>
      <c r="CW91" s="15"/>
      <c r="CX91" s="13"/>
      <c r="CY91" s="12">
        <f>SUM(IF(CLASSIFICHE!$O$24=CZ91,TRUE,FALSE),CY90)</f>
        <v>0</v>
      </c>
      <c r="CZ91" s="31" t="str">
        <f>IFERROR(INDEX(generale!$A$5:$I$1002,CLASSIFICHE!$Z90,5),"")</f>
        <v>A.S.D. VITERBO RUNNERS</v>
      </c>
      <c r="DA91" s="13">
        <f>IFERROR(INDEX(generale!$A$5:$I$1002,CLASSIFICHE!$Z90,7),"")</f>
        <v>3.5208333333333335E-2</v>
      </c>
      <c r="DB91" s="15"/>
      <c r="DC91" s="13"/>
      <c r="DD91" s="12">
        <f>SUM(IF(CLASSIFICHE!$O$25=DE91,TRUE,FALSE),DD90)</f>
        <v>0</v>
      </c>
      <c r="DE91" s="31" t="str">
        <f>IFERROR(INDEX(generale!$A$5:$I$1002,CLASSIFICHE!$Z90,5),"")</f>
        <v>A.S.D. VITERBO RUNNERS</v>
      </c>
      <c r="DF91" s="13">
        <f>IFERROR(INDEX(generale!$A$5:$I$1002,CLASSIFICHE!$Z90,7),"")</f>
        <v>3.5208333333333335E-2</v>
      </c>
      <c r="DG91" s="15"/>
      <c r="DH91" s="13"/>
    </row>
    <row r="92" spans="3:112">
      <c r="C92" s="63">
        <f>SUM(IF(CLASSIFICHE!$O$4=D92,TRUE,FALSE),C91)</f>
        <v>10</v>
      </c>
      <c r="D92" s="31" t="str">
        <f>IFERROR(INDEX(generale!$A$5:$I$1002,CLASSIFICHE!$Z91,5),"")</f>
        <v>ATL. MONTEFIASCONE</v>
      </c>
      <c r="E92" s="13">
        <f>IFERROR(INDEX(generale!$A$5:$I$1002,CLASSIFICHE!$Z91,7),"")</f>
        <v>3.5659722222222225E-2</v>
      </c>
      <c r="F92" s="68"/>
      <c r="G92" s="65"/>
      <c r="H92" s="12">
        <f>SUM(IF(CLASSIFICHE!$O$5=I92,TRUE,FALSE),H91)</f>
        <v>4</v>
      </c>
      <c r="I92" s="31" t="str">
        <f>IFERROR(INDEX(generale!$A$5:$I$1002,CLASSIFICHE!$Z91,5),"")</f>
        <v>ATL. MONTEFIASCONE</v>
      </c>
      <c r="J92" s="13">
        <f>IFERROR(INDEX(generale!$A$5:$I$1002,CLASSIFICHE!$Z91,7),"")</f>
        <v>3.5659722222222225E-2</v>
      </c>
      <c r="K92" s="15"/>
      <c r="L92" s="12"/>
      <c r="M92" s="12">
        <f>SUM(IF(CLASSIFICHE!$O$6=N92,TRUE,FALSE),M91)</f>
        <v>5</v>
      </c>
      <c r="N92" s="31" t="str">
        <f>IFERROR(INDEX(generale!$A$5:$I$1002,CLASSIFICHE!$Z91,5),"")</f>
        <v>ATL. MONTEFIASCONE</v>
      </c>
      <c r="O92" s="13">
        <f>IFERROR(INDEX(generale!$A$5:$I$1002,CLASSIFICHE!$Z91,7),"")</f>
        <v>3.5659722222222225E-2</v>
      </c>
      <c r="P92" s="14"/>
      <c r="Q92" s="13"/>
      <c r="R92" s="12">
        <f>SUM(IF(CLASSIFICHE!$O$7=S92,TRUE,FALSE),R91)</f>
        <v>6</v>
      </c>
      <c r="S92" s="31" t="str">
        <f>IFERROR(INDEX(generale!$A$5:$I$1002,CLASSIFICHE!$Z91,5),"")</f>
        <v>ATL. MONTEFIASCONE</v>
      </c>
      <c r="T92" s="13">
        <f>IFERROR(INDEX(generale!$A$5:$I$1002,CLASSIFICHE!$Z91,7),"")</f>
        <v>3.5659722222222225E-2</v>
      </c>
      <c r="U92" s="14"/>
      <c r="V92" s="13"/>
      <c r="W92" s="12">
        <f>SUM(IF(CLASSIFICHE!$O$8=X92,TRUE,FALSE),W91)</f>
        <v>5</v>
      </c>
      <c r="X92" s="31" t="str">
        <f>IFERROR(INDEX(generale!$A$5:$I$1002,CLASSIFICHE!$Z91,5),"")</f>
        <v>ATL. MONTEFIASCONE</v>
      </c>
      <c r="Y92" s="13">
        <f>IFERROR(INDEX(generale!$A$5:$I$1002,CLASSIFICHE!$Z91,7),"")</f>
        <v>3.5659722222222225E-2</v>
      </c>
      <c r="Z92" s="14"/>
      <c r="AA92" s="13"/>
      <c r="AB92" s="12">
        <f>SUM(IF(CLASSIFICHE!$O$9=AC92,TRUE,FALSE),AB91)</f>
        <v>5</v>
      </c>
      <c r="AC92" s="31" t="str">
        <f>IFERROR(INDEX(generale!$A$5:$I$1002,CLASSIFICHE!$Z91,5),"")</f>
        <v>ATL. MONTEFIASCONE</v>
      </c>
      <c r="AD92" s="13">
        <f>IFERROR(INDEX(generale!$A$5:$I$1002,CLASSIFICHE!$Z91,7),"")</f>
        <v>3.5659722222222225E-2</v>
      </c>
      <c r="AE92" s="14"/>
      <c r="AF92" s="13"/>
      <c r="AG92" s="12">
        <f>SUM(IF(CLASSIFICHE!$O$10=AH92,TRUE,FALSE),AG91)</f>
        <v>4</v>
      </c>
      <c r="AH92" s="31" t="str">
        <f>IFERROR(INDEX(generale!$A$5:$I$1002,CLASSIFICHE!$Z91,5),"")</f>
        <v>ATL. MONTEFIASCONE</v>
      </c>
      <c r="AI92" s="13">
        <f>IFERROR(INDEX(generale!$A$5:$I$1002,CLASSIFICHE!$Z91,7),"")</f>
        <v>3.5659722222222225E-2</v>
      </c>
      <c r="AJ92" s="14"/>
      <c r="AK92" s="13"/>
      <c r="AL92" s="12">
        <f>SUM(IF(CLASSIFICHE!$O$11=AM92,TRUE,FALSE),AL91)</f>
        <v>2</v>
      </c>
      <c r="AM92" s="31" t="str">
        <f>IFERROR(INDEX(generale!$A$5:$I$1002,CLASSIFICHE!$Z91,5),"")</f>
        <v>ATL. MONTEFIASCONE</v>
      </c>
      <c r="AN92" s="13">
        <f>IFERROR(INDEX(generale!$A$5:$I$1002,CLASSIFICHE!$Z91,7),"")</f>
        <v>3.5659722222222225E-2</v>
      </c>
      <c r="AO92" s="14"/>
      <c r="AP92" s="13"/>
      <c r="AQ92" s="12">
        <f>SUM(IF(CLASSIFICHE!$O$12=AR92,TRUE,FALSE),AQ91)</f>
        <v>0</v>
      </c>
      <c r="AR92" s="31" t="str">
        <f>IFERROR(INDEX(generale!$A$5:$I$1002,CLASSIFICHE!$Z91,5),"")</f>
        <v>ATL. MONTEFIASCONE</v>
      </c>
      <c r="AS92" s="13">
        <f>IFERROR(INDEX(generale!$A$5:$I$1002,CLASSIFICHE!$Z91,7),"")</f>
        <v>3.5659722222222225E-2</v>
      </c>
      <c r="AT92" s="14"/>
      <c r="AU92" s="13"/>
      <c r="AV92" s="12">
        <f>SUM(IF(CLASSIFICHE!$O$13=AW92,TRUE,FALSE),AV91)</f>
        <v>0</v>
      </c>
      <c r="AW92" s="31" t="str">
        <f>IFERROR(INDEX(generale!$A$5:$I$1002,CLASSIFICHE!$Z91,5),"")</f>
        <v>ATL. MONTEFIASCONE</v>
      </c>
      <c r="AX92" s="13">
        <f>IFERROR(INDEX(generale!$A$5:$I$1002,CLASSIFICHE!$Z91,7),"")</f>
        <v>3.5659722222222225E-2</v>
      </c>
      <c r="AY92" s="14"/>
      <c r="AZ92" s="13"/>
      <c r="BA92" s="12">
        <f>SUM(IF(CLASSIFICHE!$O$14=BB92,TRUE,FALSE),BA91)</f>
        <v>0</v>
      </c>
      <c r="BB92" s="31" t="str">
        <f>IFERROR(INDEX(generale!$A$5:$I$1002,CLASSIFICHE!$Z91,5),"")</f>
        <v>ATL. MONTEFIASCONE</v>
      </c>
      <c r="BC92" s="13">
        <f>IFERROR(INDEX(generale!$A$5:$I$1002,CLASSIFICHE!$Z91,7),"")</f>
        <v>3.5659722222222225E-2</v>
      </c>
      <c r="BD92" s="14"/>
      <c r="BE92" s="13"/>
      <c r="BF92" s="12">
        <f>SUM(IF(CLASSIFICHE!$O$15=BG92,TRUE,FALSE),BF91)</f>
        <v>0</v>
      </c>
      <c r="BG92" s="31" t="str">
        <f>IFERROR(INDEX(generale!$A$5:$I$1002,CLASSIFICHE!$Z91,5),"")</f>
        <v>ATL. MONTEFIASCONE</v>
      </c>
      <c r="BH92" s="13">
        <f>IFERROR(INDEX(generale!$A$5:$I$1002,CLASSIFICHE!$Z91,7),"")</f>
        <v>3.5659722222222225E-2</v>
      </c>
      <c r="BI92" s="14"/>
      <c r="BJ92" s="13"/>
      <c r="BK92" s="12">
        <f>SUM(IF(CLASSIFICHE!$O$16=BL92,TRUE,FALSE),BK91)</f>
        <v>0</v>
      </c>
      <c r="BL92" s="31" t="str">
        <f>IFERROR(INDEX(generale!$A$5:$I$1002,CLASSIFICHE!$Z91,5),"")</f>
        <v>ATL. MONTEFIASCONE</v>
      </c>
      <c r="BM92" s="13">
        <f>IFERROR(INDEX(generale!$A$5:$I$1002,CLASSIFICHE!$Z91,7),"")</f>
        <v>3.5659722222222225E-2</v>
      </c>
      <c r="BN92" s="14"/>
      <c r="BO92" s="13"/>
      <c r="BP92" s="12">
        <f>SUM(IF(CLASSIFICHE!$O$17=BQ92,TRUE,FALSE),BP91)</f>
        <v>0</v>
      </c>
      <c r="BQ92" s="31" t="str">
        <f>IFERROR(INDEX(generale!$A$5:$I$1002,CLASSIFICHE!$Z91,5),"")</f>
        <v>ATL. MONTEFIASCONE</v>
      </c>
      <c r="BR92" s="13">
        <f>IFERROR(INDEX(generale!$A$5:$I$1002,CLASSIFICHE!$Z91,7),"")</f>
        <v>3.5659722222222225E-2</v>
      </c>
      <c r="BS92" s="15"/>
      <c r="BT92" s="12"/>
      <c r="BU92" s="12">
        <f>SUM(IF(CLASSIFICHE!$O$18=BV92,TRUE,FALSE),BU91)</f>
        <v>0</v>
      </c>
      <c r="BV92" s="31" t="str">
        <f>IFERROR(INDEX(generale!$A$5:$I$1002,CLASSIFICHE!$Z91,5),"")</f>
        <v>ATL. MONTEFIASCONE</v>
      </c>
      <c r="BW92" s="13">
        <f>IFERROR(INDEX(generale!$A$5:$I$1002,CLASSIFICHE!$Z91,7),"")</f>
        <v>3.5659722222222225E-2</v>
      </c>
      <c r="BX92" s="15"/>
      <c r="BY92" s="12"/>
      <c r="BZ92" s="12">
        <f>SUM(IF(CLASSIFICHE!$O$19=CA92,TRUE,FALSE),BZ91)</f>
        <v>0</v>
      </c>
      <c r="CA92" s="31" t="str">
        <f>IFERROR(INDEX(generale!$A$5:$I$1002,CLASSIFICHE!$Z91,5),"")</f>
        <v>ATL. MONTEFIASCONE</v>
      </c>
      <c r="CB92" s="13">
        <f>IFERROR(INDEX(generale!$A$5:$I$1002,CLASSIFICHE!$Z91,7),"")</f>
        <v>3.5659722222222225E-2</v>
      </c>
      <c r="CC92" s="15"/>
      <c r="CD92" s="13"/>
      <c r="CE92" s="12">
        <f>SUM(IF(CLASSIFICHE!$O$20=CF92,TRUE,FALSE),CE91)</f>
        <v>0</v>
      </c>
      <c r="CF92" s="31" t="str">
        <f>IFERROR(INDEX(generale!$A$5:$I$1002,CLASSIFICHE!$Z91,5),"")</f>
        <v>ATL. MONTEFIASCONE</v>
      </c>
      <c r="CG92" s="13">
        <f>IFERROR(INDEX(generale!$A$5:$I$1002,CLASSIFICHE!$Z91,7),"")</f>
        <v>3.5659722222222225E-2</v>
      </c>
      <c r="CH92" s="15"/>
      <c r="CI92" s="13"/>
      <c r="CJ92" s="12">
        <f>SUM(IF(CLASSIFICHE!$O$21=CK92,TRUE,FALSE),CJ91)</f>
        <v>0</v>
      </c>
      <c r="CK92" s="31" t="str">
        <f>IFERROR(INDEX(generale!$A$5:$I$1002,CLASSIFICHE!$Z91,5),"")</f>
        <v>ATL. MONTEFIASCONE</v>
      </c>
      <c r="CL92" s="13">
        <f>IFERROR(INDEX(generale!$A$5:$I$1002,CLASSIFICHE!$Z91,7),"")</f>
        <v>3.5659722222222225E-2</v>
      </c>
      <c r="CM92" s="15"/>
      <c r="CN92" s="13"/>
      <c r="CO92" s="12">
        <f>SUM(IF(CLASSIFICHE!$O$22=CP92,TRUE,FALSE),CO91)</f>
        <v>0</v>
      </c>
      <c r="CP92" s="31" t="str">
        <f>IFERROR(INDEX(generale!$A$5:$I$1002,CLASSIFICHE!$Z91,5),"")</f>
        <v>ATL. MONTEFIASCONE</v>
      </c>
      <c r="CQ92" s="13">
        <f>IFERROR(INDEX(generale!$A$5:$I$1002,CLASSIFICHE!$Z91,7),"")</f>
        <v>3.5659722222222225E-2</v>
      </c>
      <c r="CR92" s="15"/>
      <c r="CS92" s="13"/>
      <c r="CT92" s="12">
        <f>SUM(IF(CLASSIFICHE!$O$23=CU92,TRUE,FALSE),CT91)</f>
        <v>0</v>
      </c>
      <c r="CU92" s="31" t="str">
        <f>IFERROR(INDEX(generale!$A$5:$I$1002,CLASSIFICHE!$Z91,5),"")</f>
        <v>ATL. MONTEFIASCONE</v>
      </c>
      <c r="CV92" s="13">
        <f>IFERROR(INDEX(generale!$A$5:$I$1002,CLASSIFICHE!$Z91,7),"")</f>
        <v>3.5659722222222225E-2</v>
      </c>
      <c r="CW92" s="15"/>
      <c r="CX92" s="13"/>
      <c r="CY92" s="12">
        <f>SUM(IF(CLASSIFICHE!$O$24=CZ92,TRUE,FALSE),CY91)</f>
        <v>0</v>
      </c>
      <c r="CZ92" s="31" t="str">
        <f>IFERROR(INDEX(generale!$A$5:$I$1002,CLASSIFICHE!$Z91,5),"")</f>
        <v>ATL. MONTEFIASCONE</v>
      </c>
      <c r="DA92" s="13">
        <f>IFERROR(INDEX(generale!$A$5:$I$1002,CLASSIFICHE!$Z91,7),"")</f>
        <v>3.5659722222222225E-2</v>
      </c>
      <c r="DB92" s="15"/>
      <c r="DC92" s="13"/>
      <c r="DD92" s="12">
        <f>SUM(IF(CLASSIFICHE!$O$25=DE92,TRUE,FALSE),DD91)</f>
        <v>0</v>
      </c>
      <c r="DE92" s="31" t="str">
        <f>IFERROR(INDEX(generale!$A$5:$I$1002,CLASSIFICHE!$Z91,5),"")</f>
        <v>ATL. MONTEFIASCONE</v>
      </c>
      <c r="DF92" s="13">
        <f>IFERROR(INDEX(generale!$A$5:$I$1002,CLASSIFICHE!$Z91,7),"")</f>
        <v>3.5659722222222225E-2</v>
      </c>
      <c r="DG92" s="15"/>
      <c r="DH92" s="13"/>
    </row>
    <row r="93" spans="3:112">
      <c r="C93" s="63">
        <f>SUM(IF(CLASSIFICHE!$O$4=D93,TRUE,FALSE),C92)</f>
        <v>10</v>
      </c>
      <c r="D93" s="31" t="str">
        <f>IFERROR(INDEX(generale!$A$5:$I$1002,CLASSIFICHE!$Z92,5),"")</f>
        <v>RIFONDAZIONE PODISTICA</v>
      </c>
      <c r="E93" s="13">
        <f>IFERROR(INDEX(generale!$A$5:$I$1002,CLASSIFICHE!$Z92,7),"")</f>
        <v>3.6388888888888887E-2</v>
      </c>
      <c r="F93" s="68"/>
      <c r="G93" s="65"/>
      <c r="H93" s="12">
        <f>SUM(IF(CLASSIFICHE!$O$5=I93,TRUE,FALSE),H92)</f>
        <v>4</v>
      </c>
      <c r="I93" s="31" t="str">
        <f>IFERROR(INDEX(generale!$A$5:$I$1002,CLASSIFICHE!$Z92,5),"")</f>
        <v>RIFONDAZIONE PODISTICA</v>
      </c>
      <c r="J93" s="13">
        <f>IFERROR(INDEX(generale!$A$5:$I$1002,CLASSIFICHE!$Z92,7),"")</f>
        <v>3.6388888888888887E-2</v>
      </c>
      <c r="K93" s="15"/>
      <c r="L93" s="12"/>
      <c r="M93" s="12">
        <f>SUM(IF(CLASSIFICHE!$O$6=N93,TRUE,FALSE),M92)</f>
        <v>5</v>
      </c>
      <c r="N93" s="31" t="str">
        <f>IFERROR(INDEX(generale!$A$5:$I$1002,CLASSIFICHE!$Z92,5),"")</f>
        <v>RIFONDAZIONE PODISTICA</v>
      </c>
      <c r="O93" s="13">
        <f>IFERROR(INDEX(generale!$A$5:$I$1002,CLASSIFICHE!$Z92,7),"")</f>
        <v>3.6388888888888887E-2</v>
      </c>
      <c r="P93" s="14"/>
      <c r="Q93" s="13"/>
      <c r="R93" s="12">
        <f>SUM(IF(CLASSIFICHE!$O$7=S93,TRUE,FALSE),R92)</f>
        <v>6</v>
      </c>
      <c r="S93" s="31" t="str">
        <f>IFERROR(INDEX(generale!$A$5:$I$1002,CLASSIFICHE!$Z92,5),"")</f>
        <v>RIFONDAZIONE PODISTICA</v>
      </c>
      <c r="T93" s="13">
        <f>IFERROR(INDEX(generale!$A$5:$I$1002,CLASSIFICHE!$Z92,7),"")</f>
        <v>3.6388888888888887E-2</v>
      </c>
      <c r="U93" s="14"/>
      <c r="V93" s="13"/>
      <c r="W93" s="12">
        <f>SUM(IF(CLASSIFICHE!$O$8=X93,TRUE,FALSE),W92)</f>
        <v>5</v>
      </c>
      <c r="X93" s="31" t="str">
        <f>IFERROR(INDEX(generale!$A$5:$I$1002,CLASSIFICHE!$Z92,5),"")</f>
        <v>RIFONDAZIONE PODISTICA</v>
      </c>
      <c r="Y93" s="13">
        <f>IFERROR(INDEX(generale!$A$5:$I$1002,CLASSIFICHE!$Z92,7),"")</f>
        <v>3.6388888888888887E-2</v>
      </c>
      <c r="Z93" s="14"/>
      <c r="AA93" s="13"/>
      <c r="AB93" s="12">
        <f>SUM(IF(CLASSIFICHE!$O$9=AC93,TRUE,FALSE),AB92)</f>
        <v>5</v>
      </c>
      <c r="AC93" s="31" t="str">
        <f>IFERROR(INDEX(generale!$A$5:$I$1002,CLASSIFICHE!$Z92,5),"")</f>
        <v>RIFONDAZIONE PODISTICA</v>
      </c>
      <c r="AD93" s="13">
        <f>IFERROR(INDEX(generale!$A$5:$I$1002,CLASSIFICHE!$Z92,7),"")</f>
        <v>3.6388888888888887E-2</v>
      </c>
      <c r="AE93" s="14"/>
      <c r="AF93" s="13"/>
      <c r="AG93" s="12">
        <f>SUM(IF(CLASSIFICHE!$O$10=AH93,TRUE,FALSE),AG92)</f>
        <v>4</v>
      </c>
      <c r="AH93" s="31" t="str">
        <f>IFERROR(INDEX(generale!$A$5:$I$1002,CLASSIFICHE!$Z92,5),"")</f>
        <v>RIFONDAZIONE PODISTICA</v>
      </c>
      <c r="AI93" s="13">
        <f>IFERROR(INDEX(generale!$A$5:$I$1002,CLASSIFICHE!$Z92,7),"")</f>
        <v>3.6388888888888887E-2</v>
      </c>
      <c r="AJ93" s="14"/>
      <c r="AK93" s="13"/>
      <c r="AL93" s="12">
        <f>SUM(IF(CLASSIFICHE!$O$11=AM93,TRUE,FALSE),AL92)</f>
        <v>3</v>
      </c>
      <c r="AM93" s="31" t="str">
        <f>IFERROR(INDEX(generale!$A$5:$I$1002,CLASSIFICHE!$Z92,5),"")</f>
        <v>RIFONDAZIONE PODISTICA</v>
      </c>
      <c r="AN93" s="13">
        <f>IFERROR(INDEX(generale!$A$5:$I$1002,CLASSIFICHE!$Z92,7),"")</f>
        <v>3.6388888888888887E-2</v>
      </c>
      <c r="AO93" s="14"/>
      <c r="AP93" s="13"/>
      <c r="AQ93" s="12">
        <f>SUM(IF(CLASSIFICHE!$O$12=AR93,TRUE,FALSE),AQ92)</f>
        <v>0</v>
      </c>
      <c r="AR93" s="31" t="str">
        <f>IFERROR(INDEX(generale!$A$5:$I$1002,CLASSIFICHE!$Z92,5),"")</f>
        <v>RIFONDAZIONE PODISTICA</v>
      </c>
      <c r="AS93" s="13">
        <f>IFERROR(INDEX(generale!$A$5:$I$1002,CLASSIFICHE!$Z92,7),"")</f>
        <v>3.6388888888888887E-2</v>
      </c>
      <c r="AT93" s="14"/>
      <c r="AU93" s="13"/>
      <c r="AV93" s="12">
        <f>SUM(IF(CLASSIFICHE!$O$13=AW93,TRUE,FALSE),AV92)</f>
        <v>0</v>
      </c>
      <c r="AW93" s="31" t="str">
        <f>IFERROR(INDEX(generale!$A$5:$I$1002,CLASSIFICHE!$Z92,5),"")</f>
        <v>RIFONDAZIONE PODISTICA</v>
      </c>
      <c r="AX93" s="13">
        <f>IFERROR(INDEX(generale!$A$5:$I$1002,CLASSIFICHE!$Z92,7),"")</f>
        <v>3.6388888888888887E-2</v>
      </c>
      <c r="AY93" s="14"/>
      <c r="AZ93" s="13"/>
      <c r="BA93" s="12">
        <f>SUM(IF(CLASSIFICHE!$O$14=BB93,TRUE,FALSE),BA92)</f>
        <v>0</v>
      </c>
      <c r="BB93" s="31" t="str">
        <f>IFERROR(INDEX(generale!$A$5:$I$1002,CLASSIFICHE!$Z92,5),"")</f>
        <v>RIFONDAZIONE PODISTICA</v>
      </c>
      <c r="BC93" s="13">
        <f>IFERROR(INDEX(generale!$A$5:$I$1002,CLASSIFICHE!$Z92,7),"")</f>
        <v>3.6388888888888887E-2</v>
      </c>
      <c r="BD93" s="14"/>
      <c r="BE93" s="13"/>
      <c r="BF93" s="12">
        <f>SUM(IF(CLASSIFICHE!$O$15=BG93,TRUE,FALSE),BF92)</f>
        <v>0</v>
      </c>
      <c r="BG93" s="31" t="str">
        <f>IFERROR(INDEX(generale!$A$5:$I$1002,CLASSIFICHE!$Z92,5),"")</f>
        <v>RIFONDAZIONE PODISTICA</v>
      </c>
      <c r="BH93" s="13">
        <f>IFERROR(INDEX(generale!$A$5:$I$1002,CLASSIFICHE!$Z92,7),"")</f>
        <v>3.6388888888888887E-2</v>
      </c>
      <c r="BI93" s="14"/>
      <c r="BJ93" s="13"/>
      <c r="BK93" s="12">
        <f>SUM(IF(CLASSIFICHE!$O$16=BL93,TRUE,FALSE),BK92)</f>
        <v>0</v>
      </c>
      <c r="BL93" s="31" t="str">
        <f>IFERROR(INDEX(generale!$A$5:$I$1002,CLASSIFICHE!$Z92,5),"")</f>
        <v>RIFONDAZIONE PODISTICA</v>
      </c>
      <c r="BM93" s="13">
        <f>IFERROR(INDEX(generale!$A$5:$I$1002,CLASSIFICHE!$Z92,7),"")</f>
        <v>3.6388888888888887E-2</v>
      </c>
      <c r="BN93" s="14"/>
      <c r="BO93" s="13"/>
      <c r="BP93" s="12">
        <f>SUM(IF(CLASSIFICHE!$O$17=BQ93,TRUE,FALSE),BP92)</f>
        <v>0</v>
      </c>
      <c r="BQ93" s="31" t="str">
        <f>IFERROR(INDEX(generale!$A$5:$I$1002,CLASSIFICHE!$Z92,5),"")</f>
        <v>RIFONDAZIONE PODISTICA</v>
      </c>
      <c r="BR93" s="13">
        <f>IFERROR(INDEX(generale!$A$5:$I$1002,CLASSIFICHE!$Z92,7),"")</f>
        <v>3.6388888888888887E-2</v>
      </c>
      <c r="BS93" s="15"/>
      <c r="BT93" s="12"/>
      <c r="BU93" s="12">
        <f>SUM(IF(CLASSIFICHE!$O$18=BV93,TRUE,FALSE),BU92)</f>
        <v>0</v>
      </c>
      <c r="BV93" s="31" t="str">
        <f>IFERROR(INDEX(generale!$A$5:$I$1002,CLASSIFICHE!$Z92,5),"")</f>
        <v>RIFONDAZIONE PODISTICA</v>
      </c>
      <c r="BW93" s="13">
        <f>IFERROR(INDEX(generale!$A$5:$I$1002,CLASSIFICHE!$Z92,7),"")</f>
        <v>3.6388888888888887E-2</v>
      </c>
      <c r="BX93" s="15"/>
      <c r="BY93" s="12"/>
      <c r="BZ93" s="12">
        <f>SUM(IF(CLASSIFICHE!$O$19=CA93,TRUE,FALSE),BZ92)</f>
        <v>0</v>
      </c>
      <c r="CA93" s="31" t="str">
        <f>IFERROR(INDEX(generale!$A$5:$I$1002,CLASSIFICHE!$Z92,5),"")</f>
        <v>RIFONDAZIONE PODISTICA</v>
      </c>
      <c r="CB93" s="13">
        <f>IFERROR(INDEX(generale!$A$5:$I$1002,CLASSIFICHE!$Z92,7),"")</f>
        <v>3.6388888888888887E-2</v>
      </c>
      <c r="CC93" s="15"/>
      <c r="CD93" s="13"/>
      <c r="CE93" s="12">
        <f>SUM(IF(CLASSIFICHE!$O$20=CF93,TRUE,FALSE),CE92)</f>
        <v>0</v>
      </c>
      <c r="CF93" s="31" t="str">
        <f>IFERROR(INDEX(generale!$A$5:$I$1002,CLASSIFICHE!$Z92,5),"")</f>
        <v>RIFONDAZIONE PODISTICA</v>
      </c>
      <c r="CG93" s="13">
        <f>IFERROR(INDEX(generale!$A$5:$I$1002,CLASSIFICHE!$Z92,7),"")</f>
        <v>3.6388888888888887E-2</v>
      </c>
      <c r="CH93" s="15"/>
      <c r="CI93" s="13"/>
      <c r="CJ93" s="12">
        <f>SUM(IF(CLASSIFICHE!$O$21=CK93,TRUE,FALSE),CJ92)</f>
        <v>0</v>
      </c>
      <c r="CK93" s="31" t="str">
        <f>IFERROR(INDEX(generale!$A$5:$I$1002,CLASSIFICHE!$Z92,5),"")</f>
        <v>RIFONDAZIONE PODISTICA</v>
      </c>
      <c r="CL93" s="13">
        <f>IFERROR(INDEX(generale!$A$5:$I$1002,CLASSIFICHE!$Z92,7),"")</f>
        <v>3.6388888888888887E-2</v>
      </c>
      <c r="CM93" s="15"/>
      <c r="CN93" s="13"/>
      <c r="CO93" s="12">
        <f>SUM(IF(CLASSIFICHE!$O$22=CP93,TRUE,FALSE),CO92)</f>
        <v>0</v>
      </c>
      <c r="CP93" s="31" t="str">
        <f>IFERROR(INDEX(generale!$A$5:$I$1002,CLASSIFICHE!$Z92,5),"")</f>
        <v>RIFONDAZIONE PODISTICA</v>
      </c>
      <c r="CQ93" s="13">
        <f>IFERROR(INDEX(generale!$A$5:$I$1002,CLASSIFICHE!$Z92,7),"")</f>
        <v>3.6388888888888887E-2</v>
      </c>
      <c r="CR93" s="15"/>
      <c r="CS93" s="13"/>
      <c r="CT93" s="12">
        <f>SUM(IF(CLASSIFICHE!$O$23=CU93,TRUE,FALSE),CT92)</f>
        <v>0</v>
      </c>
      <c r="CU93" s="31" t="str">
        <f>IFERROR(INDEX(generale!$A$5:$I$1002,CLASSIFICHE!$Z92,5),"")</f>
        <v>RIFONDAZIONE PODISTICA</v>
      </c>
      <c r="CV93" s="13">
        <f>IFERROR(INDEX(generale!$A$5:$I$1002,CLASSIFICHE!$Z92,7),"")</f>
        <v>3.6388888888888887E-2</v>
      </c>
      <c r="CW93" s="15"/>
      <c r="CX93" s="13"/>
      <c r="CY93" s="12">
        <f>SUM(IF(CLASSIFICHE!$O$24=CZ93,TRUE,FALSE),CY92)</f>
        <v>0</v>
      </c>
      <c r="CZ93" s="31" t="str">
        <f>IFERROR(INDEX(generale!$A$5:$I$1002,CLASSIFICHE!$Z92,5),"")</f>
        <v>RIFONDAZIONE PODISTICA</v>
      </c>
      <c r="DA93" s="13">
        <f>IFERROR(INDEX(generale!$A$5:$I$1002,CLASSIFICHE!$Z92,7),"")</f>
        <v>3.6388888888888887E-2</v>
      </c>
      <c r="DB93" s="15"/>
      <c r="DC93" s="13"/>
      <c r="DD93" s="12">
        <f>SUM(IF(CLASSIFICHE!$O$25=DE93,TRUE,FALSE),DD92)</f>
        <v>0</v>
      </c>
      <c r="DE93" s="31" t="str">
        <f>IFERROR(INDEX(generale!$A$5:$I$1002,CLASSIFICHE!$Z92,5),"")</f>
        <v>RIFONDAZIONE PODISTICA</v>
      </c>
      <c r="DF93" s="13">
        <f>IFERROR(INDEX(generale!$A$5:$I$1002,CLASSIFICHE!$Z92,7),"")</f>
        <v>3.6388888888888887E-2</v>
      </c>
      <c r="DG93" s="15"/>
      <c r="DH93" s="13"/>
    </row>
    <row r="94" spans="3:112">
      <c r="C94" s="63">
        <f>SUM(IF(CLASSIFICHE!$O$4=D94,TRUE,FALSE),C93)</f>
        <v>10</v>
      </c>
      <c r="D94" s="31" t="str">
        <f>IFERROR(INDEX(generale!$A$5:$I$1002,CLASSIFICHE!$Z93,5),"")</f>
        <v>RIFONDAZIONE PODISTICA</v>
      </c>
      <c r="E94" s="13">
        <f>IFERROR(INDEX(generale!$A$5:$I$1002,CLASSIFICHE!$Z93,7),"")</f>
        <v>3.6469907407407402E-2</v>
      </c>
      <c r="F94" s="68"/>
      <c r="G94" s="65"/>
      <c r="H94" s="12">
        <f>SUM(IF(CLASSIFICHE!$O$5=I94,TRUE,FALSE),H93)</f>
        <v>4</v>
      </c>
      <c r="I94" s="31" t="str">
        <f>IFERROR(INDEX(generale!$A$5:$I$1002,CLASSIFICHE!$Z93,5),"")</f>
        <v>RIFONDAZIONE PODISTICA</v>
      </c>
      <c r="J94" s="13">
        <f>IFERROR(INDEX(generale!$A$5:$I$1002,CLASSIFICHE!$Z93,7),"")</f>
        <v>3.6469907407407402E-2</v>
      </c>
      <c r="K94" s="15"/>
      <c r="L94" s="12"/>
      <c r="M94" s="12">
        <f>SUM(IF(CLASSIFICHE!$O$6=N94,TRUE,FALSE),M93)</f>
        <v>5</v>
      </c>
      <c r="N94" s="31" t="str">
        <f>IFERROR(INDEX(generale!$A$5:$I$1002,CLASSIFICHE!$Z93,5),"")</f>
        <v>RIFONDAZIONE PODISTICA</v>
      </c>
      <c r="O94" s="13">
        <f>IFERROR(INDEX(generale!$A$5:$I$1002,CLASSIFICHE!$Z93,7),"")</f>
        <v>3.6469907407407402E-2</v>
      </c>
      <c r="P94" s="14"/>
      <c r="Q94" s="13"/>
      <c r="R94" s="12">
        <f>SUM(IF(CLASSIFICHE!$O$7=S94,TRUE,FALSE),R93)</f>
        <v>6</v>
      </c>
      <c r="S94" s="31" t="str">
        <f>IFERROR(INDEX(generale!$A$5:$I$1002,CLASSIFICHE!$Z93,5),"")</f>
        <v>RIFONDAZIONE PODISTICA</v>
      </c>
      <c r="T94" s="13">
        <f>IFERROR(INDEX(generale!$A$5:$I$1002,CLASSIFICHE!$Z93,7),"")</f>
        <v>3.6469907407407402E-2</v>
      </c>
      <c r="U94" s="14"/>
      <c r="V94" s="13"/>
      <c r="W94" s="12">
        <f>SUM(IF(CLASSIFICHE!$O$8=X94,TRUE,FALSE),W93)</f>
        <v>5</v>
      </c>
      <c r="X94" s="31" t="str">
        <f>IFERROR(INDEX(generale!$A$5:$I$1002,CLASSIFICHE!$Z93,5),"")</f>
        <v>RIFONDAZIONE PODISTICA</v>
      </c>
      <c r="Y94" s="13">
        <f>IFERROR(INDEX(generale!$A$5:$I$1002,CLASSIFICHE!$Z93,7),"")</f>
        <v>3.6469907407407402E-2</v>
      </c>
      <c r="Z94" s="14"/>
      <c r="AA94" s="13"/>
      <c r="AB94" s="12">
        <f>SUM(IF(CLASSIFICHE!$O$9=AC94,TRUE,FALSE),AB93)</f>
        <v>5</v>
      </c>
      <c r="AC94" s="31" t="str">
        <f>IFERROR(INDEX(generale!$A$5:$I$1002,CLASSIFICHE!$Z93,5),"")</f>
        <v>RIFONDAZIONE PODISTICA</v>
      </c>
      <c r="AD94" s="13">
        <f>IFERROR(INDEX(generale!$A$5:$I$1002,CLASSIFICHE!$Z93,7),"")</f>
        <v>3.6469907407407402E-2</v>
      </c>
      <c r="AE94" s="14"/>
      <c r="AF94" s="13"/>
      <c r="AG94" s="12">
        <f>SUM(IF(CLASSIFICHE!$O$10=AH94,TRUE,FALSE),AG93)</f>
        <v>4</v>
      </c>
      <c r="AH94" s="31" t="str">
        <f>IFERROR(INDEX(generale!$A$5:$I$1002,CLASSIFICHE!$Z93,5),"")</f>
        <v>RIFONDAZIONE PODISTICA</v>
      </c>
      <c r="AI94" s="13">
        <f>IFERROR(INDEX(generale!$A$5:$I$1002,CLASSIFICHE!$Z93,7),"")</f>
        <v>3.6469907407407402E-2</v>
      </c>
      <c r="AJ94" s="14"/>
      <c r="AK94" s="13"/>
      <c r="AL94" s="12">
        <f>SUM(IF(CLASSIFICHE!$O$11=AM94,TRUE,FALSE),AL93)</f>
        <v>4</v>
      </c>
      <c r="AM94" s="31" t="str">
        <f>IFERROR(INDEX(generale!$A$5:$I$1002,CLASSIFICHE!$Z93,5),"")</f>
        <v>RIFONDAZIONE PODISTICA</v>
      </c>
      <c r="AN94" s="13">
        <f>IFERROR(INDEX(generale!$A$5:$I$1002,CLASSIFICHE!$Z93,7),"")</f>
        <v>3.6469907407407402E-2</v>
      </c>
      <c r="AO94" s="14"/>
      <c r="AP94" s="13"/>
      <c r="AQ94" s="12">
        <f>SUM(IF(CLASSIFICHE!$O$12=AR94,TRUE,FALSE),AQ93)</f>
        <v>0</v>
      </c>
      <c r="AR94" s="31" t="str">
        <f>IFERROR(INDEX(generale!$A$5:$I$1002,CLASSIFICHE!$Z93,5),"")</f>
        <v>RIFONDAZIONE PODISTICA</v>
      </c>
      <c r="AS94" s="13">
        <f>IFERROR(INDEX(generale!$A$5:$I$1002,CLASSIFICHE!$Z93,7),"")</f>
        <v>3.6469907407407402E-2</v>
      </c>
      <c r="AT94" s="14"/>
      <c r="AU94" s="13"/>
      <c r="AV94" s="12">
        <f>SUM(IF(CLASSIFICHE!$O$13=AW94,TRUE,FALSE),AV93)</f>
        <v>0</v>
      </c>
      <c r="AW94" s="31" t="str">
        <f>IFERROR(INDEX(generale!$A$5:$I$1002,CLASSIFICHE!$Z93,5),"")</f>
        <v>RIFONDAZIONE PODISTICA</v>
      </c>
      <c r="AX94" s="13">
        <f>IFERROR(INDEX(generale!$A$5:$I$1002,CLASSIFICHE!$Z93,7),"")</f>
        <v>3.6469907407407402E-2</v>
      </c>
      <c r="AY94" s="14"/>
      <c r="AZ94" s="13"/>
      <c r="BA94" s="12">
        <f>SUM(IF(CLASSIFICHE!$O$14=BB94,TRUE,FALSE),BA93)</f>
        <v>0</v>
      </c>
      <c r="BB94" s="31" t="str">
        <f>IFERROR(INDEX(generale!$A$5:$I$1002,CLASSIFICHE!$Z93,5),"")</f>
        <v>RIFONDAZIONE PODISTICA</v>
      </c>
      <c r="BC94" s="13">
        <f>IFERROR(INDEX(generale!$A$5:$I$1002,CLASSIFICHE!$Z93,7),"")</f>
        <v>3.6469907407407402E-2</v>
      </c>
      <c r="BD94" s="14"/>
      <c r="BE94" s="13"/>
      <c r="BF94" s="12">
        <f>SUM(IF(CLASSIFICHE!$O$15=BG94,TRUE,FALSE),BF93)</f>
        <v>0</v>
      </c>
      <c r="BG94" s="31" t="str">
        <f>IFERROR(INDEX(generale!$A$5:$I$1002,CLASSIFICHE!$Z93,5),"")</f>
        <v>RIFONDAZIONE PODISTICA</v>
      </c>
      <c r="BH94" s="13">
        <f>IFERROR(INDEX(generale!$A$5:$I$1002,CLASSIFICHE!$Z93,7),"")</f>
        <v>3.6469907407407402E-2</v>
      </c>
      <c r="BI94" s="14"/>
      <c r="BJ94" s="13"/>
      <c r="BK94" s="12">
        <f>SUM(IF(CLASSIFICHE!$O$16=BL94,TRUE,FALSE),BK93)</f>
        <v>0</v>
      </c>
      <c r="BL94" s="31" t="str">
        <f>IFERROR(INDEX(generale!$A$5:$I$1002,CLASSIFICHE!$Z93,5),"")</f>
        <v>RIFONDAZIONE PODISTICA</v>
      </c>
      <c r="BM94" s="13">
        <f>IFERROR(INDEX(generale!$A$5:$I$1002,CLASSIFICHE!$Z93,7),"")</f>
        <v>3.6469907407407402E-2</v>
      </c>
      <c r="BN94" s="14"/>
      <c r="BO94" s="13"/>
      <c r="BP94" s="12">
        <f>SUM(IF(CLASSIFICHE!$O$17=BQ94,TRUE,FALSE),BP93)</f>
        <v>0</v>
      </c>
      <c r="BQ94" s="31" t="str">
        <f>IFERROR(INDEX(generale!$A$5:$I$1002,CLASSIFICHE!$Z93,5),"")</f>
        <v>RIFONDAZIONE PODISTICA</v>
      </c>
      <c r="BR94" s="13">
        <f>IFERROR(INDEX(generale!$A$5:$I$1002,CLASSIFICHE!$Z93,7),"")</f>
        <v>3.6469907407407402E-2</v>
      </c>
      <c r="BS94" s="15"/>
      <c r="BT94" s="12"/>
      <c r="BU94" s="12">
        <f>SUM(IF(CLASSIFICHE!$O$18=BV94,TRUE,FALSE),BU93)</f>
        <v>0</v>
      </c>
      <c r="BV94" s="31" t="str">
        <f>IFERROR(INDEX(generale!$A$5:$I$1002,CLASSIFICHE!$Z93,5),"")</f>
        <v>RIFONDAZIONE PODISTICA</v>
      </c>
      <c r="BW94" s="13">
        <f>IFERROR(INDEX(generale!$A$5:$I$1002,CLASSIFICHE!$Z93,7),"")</f>
        <v>3.6469907407407402E-2</v>
      </c>
      <c r="BX94" s="15"/>
      <c r="BY94" s="12"/>
      <c r="BZ94" s="12">
        <f>SUM(IF(CLASSIFICHE!$O$19=CA94,TRUE,FALSE),BZ93)</f>
        <v>0</v>
      </c>
      <c r="CA94" s="31" t="str">
        <f>IFERROR(INDEX(generale!$A$5:$I$1002,CLASSIFICHE!$Z93,5),"")</f>
        <v>RIFONDAZIONE PODISTICA</v>
      </c>
      <c r="CB94" s="13">
        <f>IFERROR(INDEX(generale!$A$5:$I$1002,CLASSIFICHE!$Z93,7),"")</f>
        <v>3.6469907407407402E-2</v>
      </c>
      <c r="CC94" s="15"/>
      <c r="CD94" s="13"/>
      <c r="CE94" s="12">
        <f>SUM(IF(CLASSIFICHE!$O$20=CF94,TRUE,FALSE),CE93)</f>
        <v>0</v>
      </c>
      <c r="CF94" s="31" t="str">
        <f>IFERROR(INDEX(generale!$A$5:$I$1002,CLASSIFICHE!$Z93,5),"")</f>
        <v>RIFONDAZIONE PODISTICA</v>
      </c>
      <c r="CG94" s="13">
        <f>IFERROR(INDEX(generale!$A$5:$I$1002,CLASSIFICHE!$Z93,7),"")</f>
        <v>3.6469907407407402E-2</v>
      </c>
      <c r="CH94" s="15"/>
      <c r="CI94" s="13"/>
      <c r="CJ94" s="12">
        <f>SUM(IF(CLASSIFICHE!$O$21=CK94,TRUE,FALSE),CJ93)</f>
        <v>0</v>
      </c>
      <c r="CK94" s="31" t="str">
        <f>IFERROR(INDEX(generale!$A$5:$I$1002,CLASSIFICHE!$Z93,5),"")</f>
        <v>RIFONDAZIONE PODISTICA</v>
      </c>
      <c r="CL94" s="13">
        <f>IFERROR(INDEX(generale!$A$5:$I$1002,CLASSIFICHE!$Z93,7),"")</f>
        <v>3.6469907407407402E-2</v>
      </c>
      <c r="CM94" s="15"/>
      <c r="CN94" s="13"/>
      <c r="CO94" s="12">
        <f>SUM(IF(CLASSIFICHE!$O$22=CP94,TRUE,FALSE),CO93)</f>
        <v>0</v>
      </c>
      <c r="CP94" s="31" t="str">
        <f>IFERROR(INDEX(generale!$A$5:$I$1002,CLASSIFICHE!$Z93,5),"")</f>
        <v>RIFONDAZIONE PODISTICA</v>
      </c>
      <c r="CQ94" s="13">
        <f>IFERROR(INDEX(generale!$A$5:$I$1002,CLASSIFICHE!$Z93,7),"")</f>
        <v>3.6469907407407402E-2</v>
      </c>
      <c r="CR94" s="15"/>
      <c r="CS94" s="13"/>
      <c r="CT94" s="12">
        <f>SUM(IF(CLASSIFICHE!$O$23=CU94,TRUE,FALSE),CT93)</f>
        <v>0</v>
      </c>
      <c r="CU94" s="31" t="str">
        <f>IFERROR(INDEX(generale!$A$5:$I$1002,CLASSIFICHE!$Z93,5),"")</f>
        <v>RIFONDAZIONE PODISTICA</v>
      </c>
      <c r="CV94" s="13">
        <f>IFERROR(INDEX(generale!$A$5:$I$1002,CLASSIFICHE!$Z93,7),"")</f>
        <v>3.6469907407407402E-2</v>
      </c>
      <c r="CW94" s="15"/>
      <c r="CX94" s="13"/>
      <c r="CY94" s="12">
        <f>SUM(IF(CLASSIFICHE!$O$24=CZ94,TRUE,FALSE),CY93)</f>
        <v>0</v>
      </c>
      <c r="CZ94" s="31" t="str">
        <f>IFERROR(INDEX(generale!$A$5:$I$1002,CLASSIFICHE!$Z93,5),"")</f>
        <v>RIFONDAZIONE PODISTICA</v>
      </c>
      <c r="DA94" s="13">
        <f>IFERROR(INDEX(generale!$A$5:$I$1002,CLASSIFICHE!$Z93,7),"")</f>
        <v>3.6469907407407402E-2</v>
      </c>
      <c r="DB94" s="15"/>
      <c r="DC94" s="13"/>
      <c r="DD94" s="12">
        <f>SUM(IF(CLASSIFICHE!$O$25=DE94,TRUE,FALSE),DD93)</f>
        <v>0</v>
      </c>
      <c r="DE94" s="31" t="str">
        <f>IFERROR(INDEX(generale!$A$5:$I$1002,CLASSIFICHE!$Z93,5),"")</f>
        <v>RIFONDAZIONE PODISTICA</v>
      </c>
      <c r="DF94" s="13">
        <f>IFERROR(INDEX(generale!$A$5:$I$1002,CLASSIFICHE!$Z93,7),"")</f>
        <v>3.6469907407407402E-2</v>
      </c>
      <c r="DG94" s="15"/>
      <c r="DH94" s="13"/>
    </row>
    <row r="95" spans="3:112">
      <c r="C95" s="63">
        <f>SUM(IF(CLASSIFICHE!$O$4=D95,TRUE,FALSE),C94)</f>
        <v>10</v>
      </c>
      <c r="D95" s="31" t="str">
        <f>IFERROR(INDEX(generale!$A$5:$I$1002,CLASSIFICHE!$Z94,5),"")</f>
        <v>BOLSENA FORUM SPORT</v>
      </c>
      <c r="E95" s="13">
        <f>IFERROR(INDEX(generale!$A$5:$I$1002,CLASSIFICHE!$Z94,7),"")</f>
        <v>3.6493055555555549E-2</v>
      </c>
      <c r="F95" s="68"/>
      <c r="G95" s="65"/>
      <c r="H95" s="12">
        <f>SUM(IF(CLASSIFICHE!$O$5=I95,TRUE,FALSE),H94)</f>
        <v>5</v>
      </c>
      <c r="I95" s="31" t="str">
        <f>IFERROR(INDEX(generale!$A$5:$I$1002,CLASSIFICHE!$Z94,5),"")</f>
        <v>BOLSENA FORUM SPORT</v>
      </c>
      <c r="J95" s="13">
        <f>IFERROR(INDEX(generale!$A$5:$I$1002,CLASSIFICHE!$Z94,7),"")</f>
        <v>3.6493055555555549E-2</v>
      </c>
      <c r="K95" s="15"/>
      <c r="L95" s="12"/>
      <c r="M95" s="12">
        <f>SUM(IF(CLASSIFICHE!$O$6=N95,TRUE,FALSE),M94)</f>
        <v>5</v>
      </c>
      <c r="N95" s="31" t="str">
        <f>IFERROR(INDEX(generale!$A$5:$I$1002,CLASSIFICHE!$Z94,5),"")</f>
        <v>BOLSENA FORUM SPORT</v>
      </c>
      <c r="O95" s="13">
        <f>IFERROR(INDEX(generale!$A$5:$I$1002,CLASSIFICHE!$Z94,7),"")</f>
        <v>3.6493055555555549E-2</v>
      </c>
      <c r="P95" s="14"/>
      <c r="Q95" s="13"/>
      <c r="R95" s="12">
        <f>SUM(IF(CLASSIFICHE!$O$7=S95,TRUE,FALSE),R94)</f>
        <v>6</v>
      </c>
      <c r="S95" s="31" t="str">
        <f>IFERROR(INDEX(generale!$A$5:$I$1002,CLASSIFICHE!$Z94,5),"")</f>
        <v>BOLSENA FORUM SPORT</v>
      </c>
      <c r="T95" s="13">
        <f>IFERROR(INDEX(generale!$A$5:$I$1002,CLASSIFICHE!$Z94,7),"")</f>
        <v>3.6493055555555549E-2</v>
      </c>
      <c r="U95" s="14"/>
      <c r="V95" s="13"/>
      <c r="W95" s="12">
        <f>SUM(IF(CLASSIFICHE!$O$8=X95,TRUE,FALSE),W94)</f>
        <v>5</v>
      </c>
      <c r="X95" s="31" t="str">
        <f>IFERROR(INDEX(generale!$A$5:$I$1002,CLASSIFICHE!$Z94,5),"")</f>
        <v>BOLSENA FORUM SPORT</v>
      </c>
      <c r="Y95" s="13">
        <f>IFERROR(INDEX(generale!$A$5:$I$1002,CLASSIFICHE!$Z94,7),"")</f>
        <v>3.6493055555555549E-2</v>
      </c>
      <c r="Z95" s="14"/>
      <c r="AA95" s="13"/>
      <c r="AB95" s="12">
        <f>SUM(IF(CLASSIFICHE!$O$9=AC95,TRUE,FALSE),AB94)</f>
        <v>5</v>
      </c>
      <c r="AC95" s="31" t="str">
        <f>IFERROR(INDEX(generale!$A$5:$I$1002,CLASSIFICHE!$Z94,5),"")</f>
        <v>BOLSENA FORUM SPORT</v>
      </c>
      <c r="AD95" s="13">
        <f>IFERROR(INDEX(generale!$A$5:$I$1002,CLASSIFICHE!$Z94,7),"")</f>
        <v>3.6493055555555549E-2</v>
      </c>
      <c r="AE95" s="14"/>
      <c r="AF95" s="13"/>
      <c r="AG95" s="12">
        <f>SUM(IF(CLASSIFICHE!$O$10=AH95,TRUE,FALSE),AG94)</f>
        <v>4</v>
      </c>
      <c r="AH95" s="31" t="str">
        <f>IFERROR(INDEX(generale!$A$5:$I$1002,CLASSIFICHE!$Z94,5),"")</f>
        <v>BOLSENA FORUM SPORT</v>
      </c>
      <c r="AI95" s="13">
        <f>IFERROR(INDEX(generale!$A$5:$I$1002,CLASSIFICHE!$Z94,7),"")</f>
        <v>3.6493055555555549E-2</v>
      </c>
      <c r="AJ95" s="14"/>
      <c r="AK95" s="13"/>
      <c r="AL95" s="12">
        <f>SUM(IF(CLASSIFICHE!$O$11=AM95,TRUE,FALSE),AL94)</f>
        <v>4</v>
      </c>
      <c r="AM95" s="31" t="str">
        <f>IFERROR(INDEX(generale!$A$5:$I$1002,CLASSIFICHE!$Z94,5),"")</f>
        <v>BOLSENA FORUM SPORT</v>
      </c>
      <c r="AN95" s="13">
        <f>IFERROR(INDEX(generale!$A$5:$I$1002,CLASSIFICHE!$Z94,7),"")</f>
        <v>3.6493055555555549E-2</v>
      </c>
      <c r="AO95" s="14"/>
      <c r="AP95" s="13"/>
      <c r="AQ95" s="12">
        <f>SUM(IF(CLASSIFICHE!$O$12=AR95,TRUE,FALSE),AQ94)</f>
        <v>0</v>
      </c>
      <c r="AR95" s="31" t="str">
        <f>IFERROR(INDEX(generale!$A$5:$I$1002,CLASSIFICHE!$Z94,5),"")</f>
        <v>BOLSENA FORUM SPORT</v>
      </c>
      <c r="AS95" s="13">
        <f>IFERROR(INDEX(generale!$A$5:$I$1002,CLASSIFICHE!$Z94,7),"")</f>
        <v>3.6493055555555549E-2</v>
      </c>
      <c r="AT95" s="14"/>
      <c r="AU95" s="13"/>
      <c r="AV95" s="12">
        <f>SUM(IF(CLASSIFICHE!$O$13=AW95,TRUE,FALSE),AV94)</f>
        <v>0</v>
      </c>
      <c r="AW95" s="31" t="str">
        <f>IFERROR(INDEX(generale!$A$5:$I$1002,CLASSIFICHE!$Z94,5),"")</f>
        <v>BOLSENA FORUM SPORT</v>
      </c>
      <c r="AX95" s="13">
        <f>IFERROR(INDEX(generale!$A$5:$I$1002,CLASSIFICHE!$Z94,7),"")</f>
        <v>3.6493055555555549E-2</v>
      </c>
      <c r="AY95" s="14"/>
      <c r="AZ95" s="13"/>
      <c r="BA95" s="12">
        <f>SUM(IF(CLASSIFICHE!$O$14=BB95,TRUE,FALSE),BA94)</f>
        <v>0</v>
      </c>
      <c r="BB95" s="31" t="str">
        <f>IFERROR(INDEX(generale!$A$5:$I$1002,CLASSIFICHE!$Z94,5),"")</f>
        <v>BOLSENA FORUM SPORT</v>
      </c>
      <c r="BC95" s="13">
        <f>IFERROR(INDEX(generale!$A$5:$I$1002,CLASSIFICHE!$Z94,7),"")</f>
        <v>3.6493055555555549E-2</v>
      </c>
      <c r="BD95" s="14"/>
      <c r="BE95" s="13"/>
      <c r="BF95" s="12">
        <f>SUM(IF(CLASSIFICHE!$O$15=BG95,TRUE,FALSE),BF94)</f>
        <v>0</v>
      </c>
      <c r="BG95" s="31" t="str">
        <f>IFERROR(INDEX(generale!$A$5:$I$1002,CLASSIFICHE!$Z94,5),"")</f>
        <v>BOLSENA FORUM SPORT</v>
      </c>
      <c r="BH95" s="13">
        <f>IFERROR(INDEX(generale!$A$5:$I$1002,CLASSIFICHE!$Z94,7),"")</f>
        <v>3.6493055555555549E-2</v>
      </c>
      <c r="BI95" s="14"/>
      <c r="BJ95" s="13"/>
      <c r="BK95" s="12">
        <f>SUM(IF(CLASSIFICHE!$O$16=BL95,TRUE,FALSE),BK94)</f>
        <v>0</v>
      </c>
      <c r="BL95" s="31" t="str">
        <f>IFERROR(INDEX(generale!$A$5:$I$1002,CLASSIFICHE!$Z94,5),"")</f>
        <v>BOLSENA FORUM SPORT</v>
      </c>
      <c r="BM95" s="13">
        <f>IFERROR(INDEX(generale!$A$5:$I$1002,CLASSIFICHE!$Z94,7),"")</f>
        <v>3.6493055555555549E-2</v>
      </c>
      <c r="BN95" s="14"/>
      <c r="BO95" s="13"/>
      <c r="BP95" s="12">
        <f>SUM(IF(CLASSIFICHE!$O$17=BQ95,TRUE,FALSE),BP94)</f>
        <v>0</v>
      </c>
      <c r="BQ95" s="31" t="str">
        <f>IFERROR(INDEX(generale!$A$5:$I$1002,CLASSIFICHE!$Z94,5),"")</f>
        <v>BOLSENA FORUM SPORT</v>
      </c>
      <c r="BR95" s="13">
        <f>IFERROR(INDEX(generale!$A$5:$I$1002,CLASSIFICHE!$Z94,7),"")</f>
        <v>3.6493055555555549E-2</v>
      </c>
      <c r="BS95" s="15"/>
      <c r="BT95" s="12"/>
      <c r="BU95" s="12">
        <f>SUM(IF(CLASSIFICHE!$O$18=BV95,TRUE,FALSE),BU94)</f>
        <v>0</v>
      </c>
      <c r="BV95" s="31" t="str">
        <f>IFERROR(INDEX(generale!$A$5:$I$1002,CLASSIFICHE!$Z94,5),"")</f>
        <v>BOLSENA FORUM SPORT</v>
      </c>
      <c r="BW95" s="13">
        <f>IFERROR(INDEX(generale!$A$5:$I$1002,CLASSIFICHE!$Z94,7),"")</f>
        <v>3.6493055555555549E-2</v>
      </c>
      <c r="BX95" s="15"/>
      <c r="BY95" s="12"/>
      <c r="BZ95" s="12">
        <f>SUM(IF(CLASSIFICHE!$O$19=CA95,TRUE,FALSE),BZ94)</f>
        <v>0</v>
      </c>
      <c r="CA95" s="31" t="str">
        <f>IFERROR(INDEX(generale!$A$5:$I$1002,CLASSIFICHE!$Z94,5),"")</f>
        <v>BOLSENA FORUM SPORT</v>
      </c>
      <c r="CB95" s="13">
        <f>IFERROR(INDEX(generale!$A$5:$I$1002,CLASSIFICHE!$Z94,7),"")</f>
        <v>3.6493055555555549E-2</v>
      </c>
      <c r="CC95" s="15"/>
      <c r="CD95" s="13"/>
      <c r="CE95" s="12">
        <f>SUM(IF(CLASSIFICHE!$O$20=CF95,TRUE,FALSE),CE94)</f>
        <v>0</v>
      </c>
      <c r="CF95" s="31" t="str">
        <f>IFERROR(INDEX(generale!$A$5:$I$1002,CLASSIFICHE!$Z94,5),"")</f>
        <v>BOLSENA FORUM SPORT</v>
      </c>
      <c r="CG95" s="13">
        <f>IFERROR(INDEX(generale!$A$5:$I$1002,CLASSIFICHE!$Z94,7),"")</f>
        <v>3.6493055555555549E-2</v>
      </c>
      <c r="CH95" s="15"/>
      <c r="CI95" s="13"/>
      <c r="CJ95" s="12">
        <f>SUM(IF(CLASSIFICHE!$O$21=CK95,TRUE,FALSE),CJ94)</f>
        <v>0</v>
      </c>
      <c r="CK95" s="31" t="str">
        <f>IFERROR(INDEX(generale!$A$5:$I$1002,CLASSIFICHE!$Z94,5),"")</f>
        <v>BOLSENA FORUM SPORT</v>
      </c>
      <c r="CL95" s="13">
        <f>IFERROR(INDEX(generale!$A$5:$I$1002,CLASSIFICHE!$Z94,7),"")</f>
        <v>3.6493055555555549E-2</v>
      </c>
      <c r="CM95" s="15"/>
      <c r="CN95" s="13"/>
      <c r="CO95" s="12">
        <f>SUM(IF(CLASSIFICHE!$O$22=CP95,TRUE,FALSE),CO94)</f>
        <v>0</v>
      </c>
      <c r="CP95" s="31" t="str">
        <f>IFERROR(INDEX(generale!$A$5:$I$1002,CLASSIFICHE!$Z94,5),"")</f>
        <v>BOLSENA FORUM SPORT</v>
      </c>
      <c r="CQ95" s="13">
        <f>IFERROR(INDEX(generale!$A$5:$I$1002,CLASSIFICHE!$Z94,7),"")</f>
        <v>3.6493055555555549E-2</v>
      </c>
      <c r="CR95" s="15"/>
      <c r="CS95" s="13"/>
      <c r="CT95" s="12">
        <f>SUM(IF(CLASSIFICHE!$O$23=CU95,TRUE,FALSE),CT94)</f>
        <v>0</v>
      </c>
      <c r="CU95" s="31" t="str">
        <f>IFERROR(INDEX(generale!$A$5:$I$1002,CLASSIFICHE!$Z94,5),"")</f>
        <v>BOLSENA FORUM SPORT</v>
      </c>
      <c r="CV95" s="13">
        <f>IFERROR(INDEX(generale!$A$5:$I$1002,CLASSIFICHE!$Z94,7),"")</f>
        <v>3.6493055555555549E-2</v>
      </c>
      <c r="CW95" s="15"/>
      <c r="CX95" s="13"/>
      <c r="CY95" s="12">
        <f>SUM(IF(CLASSIFICHE!$O$24=CZ95,TRUE,FALSE),CY94)</f>
        <v>0</v>
      </c>
      <c r="CZ95" s="31" t="str">
        <f>IFERROR(INDEX(generale!$A$5:$I$1002,CLASSIFICHE!$Z94,5),"")</f>
        <v>BOLSENA FORUM SPORT</v>
      </c>
      <c r="DA95" s="13">
        <f>IFERROR(INDEX(generale!$A$5:$I$1002,CLASSIFICHE!$Z94,7),"")</f>
        <v>3.6493055555555549E-2</v>
      </c>
      <c r="DB95" s="15"/>
      <c r="DC95" s="13"/>
      <c r="DD95" s="12">
        <f>SUM(IF(CLASSIFICHE!$O$25=DE95,TRUE,FALSE),DD94)</f>
        <v>0</v>
      </c>
      <c r="DE95" s="31" t="str">
        <f>IFERROR(INDEX(generale!$A$5:$I$1002,CLASSIFICHE!$Z94,5),"")</f>
        <v>BOLSENA FORUM SPORT</v>
      </c>
      <c r="DF95" s="13">
        <f>IFERROR(INDEX(generale!$A$5:$I$1002,CLASSIFICHE!$Z94,7),"")</f>
        <v>3.6493055555555549E-2</v>
      </c>
      <c r="DG95" s="15"/>
      <c r="DH95" s="13"/>
    </row>
    <row r="96" spans="3:112">
      <c r="C96" s="63">
        <f>SUM(IF(CLASSIFICHE!$O$4=D96,TRUE,FALSE),C95)</f>
        <v>10</v>
      </c>
      <c r="D96" s="31" t="str">
        <f>IFERROR(INDEX(generale!$A$5:$I$1002,CLASSIFICHE!$Z95,5),"")</f>
        <v>BOLSENA FORUM SPORT</v>
      </c>
      <c r="E96" s="13">
        <f>IFERROR(INDEX(generale!$A$5:$I$1002,CLASSIFICHE!$Z95,7),"")</f>
        <v>3.664351851851852E-2</v>
      </c>
      <c r="F96" s="68"/>
      <c r="G96" s="65"/>
      <c r="H96" s="12">
        <f>SUM(IF(CLASSIFICHE!$O$5=I96,TRUE,FALSE),H95)</f>
        <v>6</v>
      </c>
      <c r="I96" s="31" t="str">
        <f>IFERROR(INDEX(generale!$A$5:$I$1002,CLASSIFICHE!$Z95,5),"")</f>
        <v>BOLSENA FORUM SPORT</v>
      </c>
      <c r="J96" s="13">
        <f>IFERROR(INDEX(generale!$A$5:$I$1002,CLASSIFICHE!$Z95,7),"")</f>
        <v>3.664351851851852E-2</v>
      </c>
      <c r="K96" s="15"/>
      <c r="L96" s="12"/>
      <c r="M96" s="12">
        <f>SUM(IF(CLASSIFICHE!$O$6=N96,TRUE,FALSE),M95)</f>
        <v>5</v>
      </c>
      <c r="N96" s="31" t="str">
        <f>IFERROR(INDEX(generale!$A$5:$I$1002,CLASSIFICHE!$Z95,5),"")</f>
        <v>BOLSENA FORUM SPORT</v>
      </c>
      <c r="O96" s="13">
        <f>IFERROR(INDEX(generale!$A$5:$I$1002,CLASSIFICHE!$Z95,7),"")</f>
        <v>3.664351851851852E-2</v>
      </c>
      <c r="P96" s="14"/>
      <c r="Q96" s="13"/>
      <c r="R96" s="12">
        <f>SUM(IF(CLASSIFICHE!$O$7=S96,TRUE,FALSE),R95)</f>
        <v>6</v>
      </c>
      <c r="S96" s="31" t="str">
        <f>IFERROR(INDEX(generale!$A$5:$I$1002,CLASSIFICHE!$Z95,5),"")</f>
        <v>BOLSENA FORUM SPORT</v>
      </c>
      <c r="T96" s="13">
        <f>IFERROR(INDEX(generale!$A$5:$I$1002,CLASSIFICHE!$Z95,7),"")</f>
        <v>3.664351851851852E-2</v>
      </c>
      <c r="U96" s="14"/>
      <c r="V96" s="13"/>
      <c r="W96" s="12">
        <f>SUM(IF(CLASSIFICHE!$O$8=X96,TRUE,FALSE),W95)</f>
        <v>5</v>
      </c>
      <c r="X96" s="31" t="str">
        <f>IFERROR(INDEX(generale!$A$5:$I$1002,CLASSIFICHE!$Z95,5),"")</f>
        <v>BOLSENA FORUM SPORT</v>
      </c>
      <c r="Y96" s="13">
        <f>IFERROR(INDEX(generale!$A$5:$I$1002,CLASSIFICHE!$Z95,7),"")</f>
        <v>3.664351851851852E-2</v>
      </c>
      <c r="Z96" s="14"/>
      <c r="AA96" s="13"/>
      <c r="AB96" s="12">
        <f>SUM(IF(CLASSIFICHE!$O$9=AC96,TRUE,FALSE),AB95)</f>
        <v>5</v>
      </c>
      <c r="AC96" s="31" t="str">
        <f>IFERROR(INDEX(generale!$A$5:$I$1002,CLASSIFICHE!$Z95,5),"")</f>
        <v>BOLSENA FORUM SPORT</v>
      </c>
      <c r="AD96" s="13">
        <f>IFERROR(INDEX(generale!$A$5:$I$1002,CLASSIFICHE!$Z95,7),"")</f>
        <v>3.664351851851852E-2</v>
      </c>
      <c r="AE96" s="14"/>
      <c r="AF96" s="13"/>
      <c r="AG96" s="12">
        <f>SUM(IF(CLASSIFICHE!$O$10=AH96,TRUE,FALSE),AG95)</f>
        <v>4</v>
      </c>
      <c r="AH96" s="31" t="str">
        <f>IFERROR(INDEX(generale!$A$5:$I$1002,CLASSIFICHE!$Z95,5),"")</f>
        <v>BOLSENA FORUM SPORT</v>
      </c>
      <c r="AI96" s="13">
        <f>IFERROR(INDEX(generale!$A$5:$I$1002,CLASSIFICHE!$Z95,7),"")</f>
        <v>3.664351851851852E-2</v>
      </c>
      <c r="AJ96" s="14"/>
      <c r="AK96" s="13"/>
      <c r="AL96" s="12">
        <f>SUM(IF(CLASSIFICHE!$O$11=AM96,TRUE,FALSE),AL95)</f>
        <v>4</v>
      </c>
      <c r="AM96" s="31" t="str">
        <f>IFERROR(INDEX(generale!$A$5:$I$1002,CLASSIFICHE!$Z95,5),"")</f>
        <v>BOLSENA FORUM SPORT</v>
      </c>
      <c r="AN96" s="13">
        <f>IFERROR(INDEX(generale!$A$5:$I$1002,CLASSIFICHE!$Z95,7),"")</f>
        <v>3.664351851851852E-2</v>
      </c>
      <c r="AO96" s="14"/>
      <c r="AP96" s="13"/>
      <c r="AQ96" s="12">
        <f>SUM(IF(CLASSIFICHE!$O$12=AR96,TRUE,FALSE),AQ95)</f>
        <v>0</v>
      </c>
      <c r="AR96" s="31" t="str">
        <f>IFERROR(INDEX(generale!$A$5:$I$1002,CLASSIFICHE!$Z95,5),"")</f>
        <v>BOLSENA FORUM SPORT</v>
      </c>
      <c r="AS96" s="13">
        <f>IFERROR(INDEX(generale!$A$5:$I$1002,CLASSIFICHE!$Z95,7),"")</f>
        <v>3.664351851851852E-2</v>
      </c>
      <c r="AT96" s="14"/>
      <c r="AU96" s="13"/>
      <c r="AV96" s="12">
        <f>SUM(IF(CLASSIFICHE!$O$13=AW96,TRUE,FALSE),AV95)</f>
        <v>0</v>
      </c>
      <c r="AW96" s="31" t="str">
        <f>IFERROR(INDEX(generale!$A$5:$I$1002,CLASSIFICHE!$Z95,5),"")</f>
        <v>BOLSENA FORUM SPORT</v>
      </c>
      <c r="AX96" s="13">
        <f>IFERROR(INDEX(generale!$A$5:$I$1002,CLASSIFICHE!$Z95,7),"")</f>
        <v>3.664351851851852E-2</v>
      </c>
      <c r="AY96" s="14"/>
      <c r="AZ96" s="13"/>
      <c r="BA96" s="12">
        <f>SUM(IF(CLASSIFICHE!$O$14=BB96,TRUE,FALSE),BA95)</f>
        <v>0</v>
      </c>
      <c r="BB96" s="31" t="str">
        <f>IFERROR(INDEX(generale!$A$5:$I$1002,CLASSIFICHE!$Z95,5),"")</f>
        <v>BOLSENA FORUM SPORT</v>
      </c>
      <c r="BC96" s="13">
        <f>IFERROR(INDEX(generale!$A$5:$I$1002,CLASSIFICHE!$Z95,7),"")</f>
        <v>3.664351851851852E-2</v>
      </c>
      <c r="BD96" s="14"/>
      <c r="BE96" s="13"/>
      <c r="BF96" s="12">
        <f>SUM(IF(CLASSIFICHE!$O$15=BG96,TRUE,FALSE),BF95)</f>
        <v>0</v>
      </c>
      <c r="BG96" s="31" t="str">
        <f>IFERROR(INDEX(generale!$A$5:$I$1002,CLASSIFICHE!$Z95,5),"")</f>
        <v>BOLSENA FORUM SPORT</v>
      </c>
      <c r="BH96" s="13">
        <f>IFERROR(INDEX(generale!$A$5:$I$1002,CLASSIFICHE!$Z95,7),"")</f>
        <v>3.664351851851852E-2</v>
      </c>
      <c r="BI96" s="14"/>
      <c r="BJ96" s="13"/>
      <c r="BK96" s="12">
        <f>SUM(IF(CLASSIFICHE!$O$16=BL96,TRUE,FALSE),BK95)</f>
        <v>0</v>
      </c>
      <c r="BL96" s="31" t="str">
        <f>IFERROR(INDEX(generale!$A$5:$I$1002,CLASSIFICHE!$Z95,5),"")</f>
        <v>BOLSENA FORUM SPORT</v>
      </c>
      <c r="BM96" s="13">
        <f>IFERROR(INDEX(generale!$A$5:$I$1002,CLASSIFICHE!$Z95,7),"")</f>
        <v>3.664351851851852E-2</v>
      </c>
      <c r="BN96" s="14"/>
      <c r="BO96" s="13"/>
      <c r="BP96" s="12">
        <f>SUM(IF(CLASSIFICHE!$O$17=BQ96,TRUE,FALSE),BP95)</f>
        <v>0</v>
      </c>
      <c r="BQ96" s="31" t="str">
        <f>IFERROR(INDEX(generale!$A$5:$I$1002,CLASSIFICHE!$Z95,5),"")</f>
        <v>BOLSENA FORUM SPORT</v>
      </c>
      <c r="BR96" s="13">
        <f>IFERROR(INDEX(generale!$A$5:$I$1002,CLASSIFICHE!$Z95,7),"")</f>
        <v>3.664351851851852E-2</v>
      </c>
      <c r="BS96" s="15"/>
      <c r="BT96" s="12"/>
      <c r="BU96" s="12">
        <f>SUM(IF(CLASSIFICHE!$O$18=BV96,TRUE,FALSE),BU95)</f>
        <v>0</v>
      </c>
      <c r="BV96" s="31" t="str">
        <f>IFERROR(INDEX(generale!$A$5:$I$1002,CLASSIFICHE!$Z95,5),"")</f>
        <v>BOLSENA FORUM SPORT</v>
      </c>
      <c r="BW96" s="13">
        <f>IFERROR(INDEX(generale!$A$5:$I$1002,CLASSIFICHE!$Z95,7),"")</f>
        <v>3.664351851851852E-2</v>
      </c>
      <c r="BX96" s="15"/>
      <c r="BY96" s="12"/>
      <c r="BZ96" s="12">
        <f>SUM(IF(CLASSIFICHE!$O$19=CA96,TRUE,FALSE),BZ95)</f>
        <v>0</v>
      </c>
      <c r="CA96" s="31" t="str">
        <f>IFERROR(INDEX(generale!$A$5:$I$1002,CLASSIFICHE!$Z95,5),"")</f>
        <v>BOLSENA FORUM SPORT</v>
      </c>
      <c r="CB96" s="13">
        <f>IFERROR(INDEX(generale!$A$5:$I$1002,CLASSIFICHE!$Z95,7),"")</f>
        <v>3.664351851851852E-2</v>
      </c>
      <c r="CC96" s="15"/>
      <c r="CD96" s="13"/>
      <c r="CE96" s="12">
        <f>SUM(IF(CLASSIFICHE!$O$20=CF96,TRUE,FALSE),CE95)</f>
        <v>0</v>
      </c>
      <c r="CF96" s="31" t="str">
        <f>IFERROR(INDEX(generale!$A$5:$I$1002,CLASSIFICHE!$Z95,5),"")</f>
        <v>BOLSENA FORUM SPORT</v>
      </c>
      <c r="CG96" s="13">
        <f>IFERROR(INDEX(generale!$A$5:$I$1002,CLASSIFICHE!$Z95,7),"")</f>
        <v>3.664351851851852E-2</v>
      </c>
      <c r="CH96" s="15"/>
      <c r="CI96" s="13"/>
      <c r="CJ96" s="12">
        <f>SUM(IF(CLASSIFICHE!$O$21=CK96,TRUE,FALSE),CJ95)</f>
        <v>0</v>
      </c>
      <c r="CK96" s="31" t="str">
        <f>IFERROR(INDEX(generale!$A$5:$I$1002,CLASSIFICHE!$Z95,5),"")</f>
        <v>BOLSENA FORUM SPORT</v>
      </c>
      <c r="CL96" s="13">
        <f>IFERROR(INDEX(generale!$A$5:$I$1002,CLASSIFICHE!$Z95,7),"")</f>
        <v>3.664351851851852E-2</v>
      </c>
      <c r="CM96" s="15"/>
      <c r="CN96" s="13"/>
      <c r="CO96" s="12">
        <f>SUM(IF(CLASSIFICHE!$O$22=CP96,TRUE,FALSE),CO95)</f>
        <v>0</v>
      </c>
      <c r="CP96" s="31" t="str">
        <f>IFERROR(INDEX(generale!$A$5:$I$1002,CLASSIFICHE!$Z95,5),"")</f>
        <v>BOLSENA FORUM SPORT</v>
      </c>
      <c r="CQ96" s="13">
        <f>IFERROR(INDEX(generale!$A$5:$I$1002,CLASSIFICHE!$Z95,7),"")</f>
        <v>3.664351851851852E-2</v>
      </c>
      <c r="CR96" s="15"/>
      <c r="CS96" s="13"/>
      <c r="CT96" s="12">
        <f>SUM(IF(CLASSIFICHE!$O$23=CU96,TRUE,FALSE),CT95)</f>
        <v>0</v>
      </c>
      <c r="CU96" s="31" t="str">
        <f>IFERROR(INDEX(generale!$A$5:$I$1002,CLASSIFICHE!$Z95,5),"")</f>
        <v>BOLSENA FORUM SPORT</v>
      </c>
      <c r="CV96" s="13">
        <f>IFERROR(INDEX(generale!$A$5:$I$1002,CLASSIFICHE!$Z95,7),"")</f>
        <v>3.664351851851852E-2</v>
      </c>
      <c r="CW96" s="15"/>
      <c r="CX96" s="13"/>
      <c r="CY96" s="12">
        <f>SUM(IF(CLASSIFICHE!$O$24=CZ96,TRUE,FALSE),CY95)</f>
        <v>0</v>
      </c>
      <c r="CZ96" s="31" t="str">
        <f>IFERROR(INDEX(generale!$A$5:$I$1002,CLASSIFICHE!$Z95,5),"")</f>
        <v>BOLSENA FORUM SPORT</v>
      </c>
      <c r="DA96" s="13">
        <f>IFERROR(INDEX(generale!$A$5:$I$1002,CLASSIFICHE!$Z95,7),"")</f>
        <v>3.664351851851852E-2</v>
      </c>
      <c r="DB96" s="15"/>
      <c r="DC96" s="13"/>
      <c r="DD96" s="12">
        <f>SUM(IF(CLASSIFICHE!$O$25=DE96,TRUE,FALSE),DD95)</f>
        <v>0</v>
      </c>
      <c r="DE96" s="31" t="str">
        <f>IFERROR(INDEX(generale!$A$5:$I$1002,CLASSIFICHE!$Z95,5),"")</f>
        <v>BOLSENA FORUM SPORT</v>
      </c>
      <c r="DF96" s="13">
        <f>IFERROR(INDEX(generale!$A$5:$I$1002,CLASSIFICHE!$Z95,7),"")</f>
        <v>3.664351851851852E-2</v>
      </c>
      <c r="DG96" s="15"/>
      <c r="DH96" s="13"/>
    </row>
    <row r="97" spans="3:112">
      <c r="C97" s="63">
        <f>SUM(IF(CLASSIFICHE!$O$4=D97,TRUE,FALSE),C96)</f>
        <v>10</v>
      </c>
      <c r="D97" s="31" t="str">
        <f>IFERROR(INDEX(generale!$A$5:$I$1002,CLASSIFICHE!$Z96,5),"")</f>
        <v>BOLSENA FORUM SPORT</v>
      </c>
      <c r="E97" s="13">
        <f>IFERROR(INDEX(generale!$A$5:$I$1002,CLASSIFICHE!$Z96,7),"")</f>
        <v>3.6655092592592593E-2</v>
      </c>
      <c r="F97" s="68"/>
      <c r="G97" s="65"/>
      <c r="H97" s="12">
        <f>SUM(IF(CLASSIFICHE!$O$5=I97,TRUE,FALSE),H96)</f>
        <v>7</v>
      </c>
      <c r="I97" s="31" t="str">
        <f>IFERROR(INDEX(generale!$A$5:$I$1002,CLASSIFICHE!$Z96,5),"")</f>
        <v>BOLSENA FORUM SPORT</v>
      </c>
      <c r="J97" s="13">
        <f>IFERROR(INDEX(generale!$A$5:$I$1002,CLASSIFICHE!$Z96,7),"")</f>
        <v>3.6655092592592593E-2</v>
      </c>
      <c r="K97" s="15"/>
      <c r="L97" s="12"/>
      <c r="M97" s="12">
        <f>SUM(IF(CLASSIFICHE!$O$6=N97,TRUE,FALSE),M96)</f>
        <v>5</v>
      </c>
      <c r="N97" s="31" t="str">
        <f>IFERROR(INDEX(generale!$A$5:$I$1002,CLASSIFICHE!$Z96,5),"")</f>
        <v>BOLSENA FORUM SPORT</v>
      </c>
      <c r="O97" s="13">
        <f>IFERROR(INDEX(generale!$A$5:$I$1002,CLASSIFICHE!$Z96,7),"")</f>
        <v>3.6655092592592593E-2</v>
      </c>
      <c r="P97" s="14"/>
      <c r="Q97" s="13"/>
      <c r="R97" s="12">
        <f>SUM(IF(CLASSIFICHE!$O$7=S97,TRUE,FALSE),R96)</f>
        <v>6</v>
      </c>
      <c r="S97" s="31" t="str">
        <f>IFERROR(INDEX(generale!$A$5:$I$1002,CLASSIFICHE!$Z96,5),"")</f>
        <v>BOLSENA FORUM SPORT</v>
      </c>
      <c r="T97" s="13">
        <f>IFERROR(INDEX(generale!$A$5:$I$1002,CLASSIFICHE!$Z96,7),"")</f>
        <v>3.6655092592592593E-2</v>
      </c>
      <c r="U97" s="14"/>
      <c r="V97" s="13"/>
      <c r="W97" s="12">
        <f>SUM(IF(CLASSIFICHE!$O$8=X97,TRUE,FALSE),W96)</f>
        <v>5</v>
      </c>
      <c r="X97" s="31" t="str">
        <f>IFERROR(INDEX(generale!$A$5:$I$1002,CLASSIFICHE!$Z96,5),"")</f>
        <v>BOLSENA FORUM SPORT</v>
      </c>
      <c r="Y97" s="13">
        <f>IFERROR(INDEX(generale!$A$5:$I$1002,CLASSIFICHE!$Z96,7),"")</f>
        <v>3.6655092592592593E-2</v>
      </c>
      <c r="Z97" s="14"/>
      <c r="AA97" s="13"/>
      <c r="AB97" s="12">
        <f>SUM(IF(CLASSIFICHE!$O$9=AC97,TRUE,FALSE),AB96)</f>
        <v>5</v>
      </c>
      <c r="AC97" s="31" t="str">
        <f>IFERROR(INDEX(generale!$A$5:$I$1002,CLASSIFICHE!$Z96,5),"")</f>
        <v>BOLSENA FORUM SPORT</v>
      </c>
      <c r="AD97" s="13">
        <f>IFERROR(INDEX(generale!$A$5:$I$1002,CLASSIFICHE!$Z96,7),"")</f>
        <v>3.6655092592592593E-2</v>
      </c>
      <c r="AE97" s="14"/>
      <c r="AF97" s="13"/>
      <c r="AG97" s="12">
        <f>SUM(IF(CLASSIFICHE!$O$10=AH97,TRUE,FALSE),AG96)</f>
        <v>4</v>
      </c>
      <c r="AH97" s="31" t="str">
        <f>IFERROR(INDEX(generale!$A$5:$I$1002,CLASSIFICHE!$Z96,5),"")</f>
        <v>BOLSENA FORUM SPORT</v>
      </c>
      <c r="AI97" s="13">
        <f>IFERROR(INDEX(generale!$A$5:$I$1002,CLASSIFICHE!$Z96,7),"")</f>
        <v>3.6655092592592593E-2</v>
      </c>
      <c r="AJ97" s="14"/>
      <c r="AK97" s="13"/>
      <c r="AL97" s="12">
        <f>SUM(IF(CLASSIFICHE!$O$11=AM97,TRUE,FALSE),AL96)</f>
        <v>4</v>
      </c>
      <c r="AM97" s="31" t="str">
        <f>IFERROR(INDEX(generale!$A$5:$I$1002,CLASSIFICHE!$Z96,5),"")</f>
        <v>BOLSENA FORUM SPORT</v>
      </c>
      <c r="AN97" s="13">
        <f>IFERROR(INDEX(generale!$A$5:$I$1002,CLASSIFICHE!$Z96,7),"")</f>
        <v>3.6655092592592593E-2</v>
      </c>
      <c r="AO97" s="14"/>
      <c r="AP97" s="13"/>
      <c r="AQ97" s="12">
        <f>SUM(IF(CLASSIFICHE!$O$12=AR97,TRUE,FALSE),AQ96)</f>
        <v>0</v>
      </c>
      <c r="AR97" s="31" t="str">
        <f>IFERROR(INDEX(generale!$A$5:$I$1002,CLASSIFICHE!$Z96,5),"")</f>
        <v>BOLSENA FORUM SPORT</v>
      </c>
      <c r="AS97" s="13">
        <f>IFERROR(INDEX(generale!$A$5:$I$1002,CLASSIFICHE!$Z96,7),"")</f>
        <v>3.6655092592592593E-2</v>
      </c>
      <c r="AT97" s="14"/>
      <c r="AU97" s="13"/>
      <c r="AV97" s="12">
        <f>SUM(IF(CLASSIFICHE!$O$13=AW97,TRUE,FALSE),AV96)</f>
        <v>0</v>
      </c>
      <c r="AW97" s="31" t="str">
        <f>IFERROR(INDEX(generale!$A$5:$I$1002,CLASSIFICHE!$Z96,5),"")</f>
        <v>BOLSENA FORUM SPORT</v>
      </c>
      <c r="AX97" s="13">
        <f>IFERROR(INDEX(generale!$A$5:$I$1002,CLASSIFICHE!$Z96,7),"")</f>
        <v>3.6655092592592593E-2</v>
      </c>
      <c r="AY97" s="14"/>
      <c r="AZ97" s="13"/>
      <c r="BA97" s="12">
        <f>SUM(IF(CLASSIFICHE!$O$14=BB97,TRUE,FALSE),BA96)</f>
        <v>0</v>
      </c>
      <c r="BB97" s="31" t="str">
        <f>IFERROR(INDEX(generale!$A$5:$I$1002,CLASSIFICHE!$Z96,5),"")</f>
        <v>BOLSENA FORUM SPORT</v>
      </c>
      <c r="BC97" s="13">
        <f>IFERROR(INDEX(generale!$A$5:$I$1002,CLASSIFICHE!$Z96,7),"")</f>
        <v>3.6655092592592593E-2</v>
      </c>
      <c r="BD97" s="14"/>
      <c r="BE97" s="13"/>
      <c r="BF97" s="12">
        <f>SUM(IF(CLASSIFICHE!$O$15=BG97,TRUE,FALSE),BF96)</f>
        <v>0</v>
      </c>
      <c r="BG97" s="31" t="str">
        <f>IFERROR(INDEX(generale!$A$5:$I$1002,CLASSIFICHE!$Z96,5),"")</f>
        <v>BOLSENA FORUM SPORT</v>
      </c>
      <c r="BH97" s="13">
        <f>IFERROR(INDEX(generale!$A$5:$I$1002,CLASSIFICHE!$Z96,7),"")</f>
        <v>3.6655092592592593E-2</v>
      </c>
      <c r="BI97" s="14"/>
      <c r="BJ97" s="13"/>
      <c r="BK97" s="12">
        <f>SUM(IF(CLASSIFICHE!$O$16=BL97,TRUE,FALSE),BK96)</f>
        <v>0</v>
      </c>
      <c r="BL97" s="31" t="str">
        <f>IFERROR(INDEX(generale!$A$5:$I$1002,CLASSIFICHE!$Z96,5),"")</f>
        <v>BOLSENA FORUM SPORT</v>
      </c>
      <c r="BM97" s="13">
        <f>IFERROR(INDEX(generale!$A$5:$I$1002,CLASSIFICHE!$Z96,7),"")</f>
        <v>3.6655092592592593E-2</v>
      </c>
      <c r="BN97" s="14"/>
      <c r="BO97" s="13"/>
      <c r="BP97" s="12">
        <f>SUM(IF(CLASSIFICHE!$O$17=BQ97,TRUE,FALSE),BP96)</f>
        <v>0</v>
      </c>
      <c r="BQ97" s="31" t="str">
        <f>IFERROR(INDEX(generale!$A$5:$I$1002,CLASSIFICHE!$Z96,5),"")</f>
        <v>BOLSENA FORUM SPORT</v>
      </c>
      <c r="BR97" s="13">
        <f>IFERROR(INDEX(generale!$A$5:$I$1002,CLASSIFICHE!$Z96,7),"")</f>
        <v>3.6655092592592593E-2</v>
      </c>
      <c r="BS97" s="15"/>
      <c r="BT97" s="12"/>
      <c r="BU97" s="12">
        <f>SUM(IF(CLASSIFICHE!$O$18=BV97,TRUE,FALSE),BU96)</f>
        <v>0</v>
      </c>
      <c r="BV97" s="31" t="str">
        <f>IFERROR(INDEX(generale!$A$5:$I$1002,CLASSIFICHE!$Z96,5),"")</f>
        <v>BOLSENA FORUM SPORT</v>
      </c>
      <c r="BW97" s="13">
        <f>IFERROR(INDEX(generale!$A$5:$I$1002,CLASSIFICHE!$Z96,7),"")</f>
        <v>3.6655092592592593E-2</v>
      </c>
      <c r="BX97" s="15"/>
      <c r="BY97" s="12"/>
      <c r="BZ97" s="12">
        <f>SUM(IF(CLASSIFICHE!$O$19=CA97,TRUE,FALSE),BZ96)</f>
        <v>0</v>
      </c>
      <c r="CA97" s="31" t="str">
        <f>IFERROR(INDEX(generale!$A$5:$I$1002,CLASSIFICHE!$Z96,5),"")</f>
        <v>BOLSENA FORUM SPORT</v>
      </c>
      <c r="CB97" s="13">
        <f>IFERROR(INDEX(generale!$A$5:$I$1002,CLASSIFICHE!$Z96,7),"")</f>
        <v>3.6655092592592593E-2</v>
      </c>
      <c r="CC97" s="15"/>
      <c r="CD97" s="13"/>
      <c r="CE97" s="12">
        <f>SUM(IF(CLASSIFICHE!$O$20=CF97,TRUE,FALSE),CE96)</f>
        <v>0</v>
      </c>
      <c r="CF97" s="31" t="str">
        <f>IFERROR(INDEX(generale!$A$5:$I$1002,CLASSIFICHE!$Z96,5),"")</f>
        <v>BOLSENA FORUM SPORT</v>
      </c>
      <c r="CG97" s="13">
        <f>IFERROR(INDEX(generale!$A$5:$I$1002,CLASSIFICHE!$Z96,7),"")</f>
        <v>3.6655092592592593E-2</v>
      </c>
      <c r="CH97" s="15"/>
      <c r="CI97" s="13"/>
      <c r="CJ97" s="12">
        <f>SUM(IF(CLASSIFICHE!$O$21=CK97,TRUE,FALSE),CJ96)</f>
        <v>0</v>
      </c>
      <c r="CK97" s="31" t="str">
        <f>IFERROR(INDEX(generale!$A$5:$I$1002,CLASSIFICHE!$Z96,5),"")</f>
        <v>BOLSENA FORUM SPORT</v>
      </c>
      <c r="CL97" s="13">
        <f>IFERROR(INDEX(generale!$A$5:$I$1002,CLASSIFICHE!$Z96,7),"")</f>
        <v>3.6655092592592593E-2</v>
      </c>
      <c r="CM97" s="15"/>
      <c r="CN97" s="13"/>
      <c r="CO97" s="12">
        <f>SUM(IF(CLASSIFICHE!$O$22=CP97,TRUE,FALSE),CO96)</f>
        <v>0</v>
      </c>
      <c r="CP97" s="31" t="str">
        <f>IFERROR(INDEX(generale!$A$5:$I$1002,CLASSIFICHE!$Z96,5),"")</f>
        <v>BOLSENA FORUM SPORT</v>
      </c>
      <c r="CQ97" s="13">
        <f>IFERROR(INDEX(generale!$A$5:$I$1002,CLASSIFICHE!$Z96,7),"")</f>
        <v>3.6655092592592593E-2</v>
      </c>
      <c r="CR97" s="15"/>
      <c r="CS97" s="13"/>
      <c r="CT97" s="12">
        <f>SUM(IF(CLASSIFICHE!$O$23=CU97,TRUE,FALSE),CT96)</f>
        <v>0</v>
      </c>
      <c r="CU97" s="31" t="str">
        <f>IFERROR(INDEX(generale!$A$5:$I$1002,CLASSIFICHE!$Z96,5),"")</f>
        <v>BOLSENA FORUM SPORT</v>
      </c>
      <c r="CV97" s="13">
        <f>IFERROR(INDEX(generale!$A$5:$I$1002,CLASSIFICHE!$Z96,7),"")</f>
        <v>3.6655092592592593E-2</v>
      </c>
      <c r="CW97" s="15"/>
      <c r="CX97" s="13"/>
      <c r="CY97" s="12">
        <f>SUM(IF(CLASSIFICHE!$O$24=CZ97,TRUE,FALSE),CY96)</f>
        <v>0</v>
      </c>
      <c r="CZ97" s="31" t="str">
        <f>IFERROR(INDEX(generale!$A$5:$I$1002,CLASSIFICHE!$Z96,5),"")</f>
        <v>BOLSENA FORUM SPORT</v>
      </c>
      <c r="DA97" s="13">
        <f>IFERROR(INDEX(generale!$A$5:$I$1002,CLASSIFICHE!$Z96,7),"")</f>
        <v>3.6655092592592593E-2</v>
      </c>
      <c r="DB97" s="15"/>
      <c r="DC97" s="13"/>
      <c r="DD97" s="12">
        <f>SUM(IF(CLASSIFICHE!$O$25=DE97,TRUE,FALSE),DD96)</f>
        <v>0</v>
      </c>
      <c r="DE97" s="31" t="str">
        <f>IFERROR(INDEX(generale!$A$5:$I$1002,CLASSIFICHE!$Z96,5),"")</f>
        <v>BOLSENA FORUM SPORT</v>
      </c>
      <c r="DF97" s="13">
        <f>IFERROR(INDEX(generale!$A$5:$I$1002,CLASSIFICHE!$Z96,7),"")</f>
        <v>3.6655092592592593E-2</v>
      </c>
      <c r="DG97" s="15"/>
      <c r="DH97" s="13"/>
    </row>
    <row r="98" spans="3:112">
      <c r="C98" s="63">
        <f>SUM(IF(CLASSIFICHE!$O$4=D98,TRUE,FALSE),C97)</f>
        <v>10</v>
      </c>
      <c r="D98" s="31" t="str">
        <f>IFERROR(INDEX(generale!$A$5:$I$1002,CLASSIFICHE!$Z97,5),"")</f>
        <v>ATL. DI MARCO SPORT</v>
      </c>
      <c r="E98" s="13">
        <f>IFERROR(INDEX(generale!$A$5:$I$1002,CLASSIFICHE!$Z97,7),"")</f>
        <v>3.667824074074074E-2</v>
      </c>
      <c r="F98" s="68"/>
      <c r="G98" s="65"/>
      <c r="H98" s="12">
        <f>SUM(IF(CLASSIFICHE!$O$5=I98,TRUE,FALSE),H97)</f>
        <v>7</v>
      </c>
      <c r="I98" s="31" t="str">
        <f>IFERROR(INDEX(generale!$A$5:$I$1002,CLASSIFICHE!$Z97,5),"")</f>
        <v>ATL. DI MARCO SPORT</v>
      </c>
      <c r="J98" s="13">
        <f>IFERROR(INDEX(generale!$A$5:$I$1002,CLASSIFICHE!$Z97,7),"")</f>
        <v>3.667824074074074E-2</v>
      </c>
      <c r="K98" s="15"/>
      <c r="L98" s="12"/>
      <c r="M98" s="12">
        <f>SUM(IF(CLASSIFICHE!$O$6=N98,TRUE,FALSE),M97)</f>
        <v>5</v>
      </c>
      <c r="N98" s="31" t="str">
        <f>IFERROR(INDEX(generale!$A$5:$I$1002,CLASSIFICHE!$Z97,5),"")</f>
        <v>ATL. DI MARCO SPORT</v>
      </c>
      <c r="O98" s="13">
        <f>IFERROR(INDEX(generale!$A$5:$I$1002,CLASSIFICHE!$Z97,7),"")</f>
        <v>3.667824074074074E-2</v>
      </c>
      <c r="P98" s="14"/>
      <c r="Q98" s="13"/>
      <c r="R98" s="12">
        <f>SUM(IF(CLASSIFICHE!$O$7=S98,TRUE,FALSE),R97)</f>
        <v>6</v>
      </c>
      <c r="S98" s="31" t="str">
        <f>IFERROR(INDEX(generale!$A$5:$I$1002,CLASSIFICHE!$Z97,5),"")</f>
        <v>ATL. DI MARCO SPORT</v>
      </c>
      <c r="T98" s="13">
        <f>IFERROR(INDEX(generale!$A$5:$I$1002,CLASSIFICHE!$Z97,7),"")</f>
        <v>3.667824074074074E-2</v>
      </c>
      <c r="U98" s="14"/>
      <c r="V98" s="13"/>
      <c r="W98" s="12">
        <f>SUM(IF(CLASSIFICHE!$O$8=X98,TRUE,FALSE),W97)</f>
        <v>5</v>
      </c>
      <c r="X98" s="31" t="str">
        <f>IFERROR(INDEX(generale!$A$5:$I$1002,CLASSIFICHE!$Z97,5),"")</f>
        <v>ATL. DI MARCO SPORT</v>
      </c>
      <c r="Y98" s="13">
        <f>IFERROR(INDEX(generale!$A$5:$I$1002,CLASSIFICHE!$Z97,7),"")</f>
        <v>3.667824074074074E-2</v>
      </c>
      <c r="Z98" s="14"/>
      <c r="AA98" s="13"/>
      <c r="AB98" s="12">
        <f>SUM(IF(CLASSIFICHE!$O$9=AC98,TRUE,FALSE),AB97)</f>
        <v>5</v>
      </c>
      <c r="AC98" s="31" t="str">
        <f>IFERROR(INDEX(generale!$A$5:$I$1002,CLASSIFICHE!$Z97,5),"")</f>
        <v>ATL. DI MARCO SPORT</v>
      </c>
      <c r="AD98" s="13">
        <f>IFERROR(INDEX(generale!$A$5:$I$1002,CLASSIFICHE!$Z97,7),"")</f>
        <v>3.667824074074074E-2</v>
      </c>
      <c r="AE98" s="14"/>
      <c r="AF98" s="13"/>
      <c r="AG98" s="12">
        <f>SUM(IF(CLASSIFICHE!$O$10=AH98,TRUE,FALSE),AG97)</f>
        <v>4</v>
      </c>
      <c r="AH98" s="31" t="str">
        <f>IFERROR(INDEX(generale!$A$5:$I$1002,CLASSIFICHE!$Z97,5),"")</f>
        <v>ATL. DI MARCO SPORT</v>
      </c>
      <c r="AI98" s="13">
        <f>IFERROR(INDEX(generale!$A$5:$I$1002,CLASSIFICHE!$Z97,7),"")</f>
        <v>3.667824074074074E-2</v>
      </c>
      <c r="AJ98" s="14"/>
      <c r="AK98" s="13"/>
      <c r="AL98" s="12">
        <f>SUM(IF(CLASSIFICHE!$O$11=AM98,TRUE,FALSE),AL97)</f>
        <v>4</v>
      </c>
      <c r="AM98" s="31" t="str">
        <f>IFERROR(INDEX(generale!$A$5:$I$1002,CLASSIFICHE!$Z97,5),"")</f>
        <v>ATL. DI MARCO SPORT</v>
      </c>
      <c r="AN98" s="13">
        <f>IFERROR(INDEX(generale!$A$5:$I$1002,CLASSIFICHE!$Z97,7),"")</f>
        <v>3.667824074074074E-2</v>
      </c>
      <c r="AO98" s="14"/>
      <c r="AP98" s="13"/>
      <c r="AQ98" s="12">
        <f>SUM(IF(CLASSIFICHE!$O$12=AR98,TRUE,FALSE),AQ97)</f>
        <v>0</v>
      </c>
      <c r="AR98" s="31" t="str">
        <f>IFERROR(INDEX(generale!$A$5:$I$1002,CLASSIFICHE!$Z97,5),"")</f>
        <v>ATL. DI MARCO SPORT</v>
      </c>
      <c r="AS98" s="13">
        <f>IFERROR(INDEX(generale!$A$5:$I$1002,CLASSIFICHE!$Z97,7),"")</f>
        <v>3.667824074074074E-2</v>
      </c>
      <c r="AT98" s="14"/>
      <c r="AU98" s="13"/>
      <c r="AV98" s="12">
        <f>SUM(IF(CLASSIFICHE!$O$13=AW98,TRUE,FALSE),AV97)</f>
        <v>0</v>
      </c>
      <c r="AW98" s="31" t="str">
        <f>IFERROR(INDEX(generale!$A$5:$I$1002,CLASSIFICHE!$Z97,5),"")</f>
        <v>ATL. DI MARCO SPORT</v>
      </c>
      <c r="AX98" s="13">
        <f>IFERROR(INDEX(generale!$A$5:$I$1002,CLASSIFICHE!$Z97,7),"")</f>
        <v>3.667824074074074E-2</v>
      </c>
      <c r="AY98" s="14"/>
      <c r="AZ98" s="13"/>
      <c r="BA98" s="12">
        <f>SUM(IF(CLASSIFICHE!$O$14=BB98,TRUE,FALSE),BA97)</f>
        <v>0</v>
      </c>
      <c r="BB98" s="31" t="str">
        <f>IFERROR(INDEX(generale!$A$5:$I$1002,CLASSIFICHE!$Z97,5),"")</f>
        <v>ATL. DI MARCO SPORT</v>
      </c>
      <c r="BC98" s="13">
        <f>IFERROR(INDEX(generale!$A$5:$I$1002,CLASSIFICHE!$Z97,7),"")</f>
        <v>3.667824074074074E-2</v>
      </c>
      <c r="BD98" s="14"/>
      <c r="BE98" s="13"/>
      <c r="BF98" s="12">
        <f>SUM(IF(CLASSIFICHE!$O$15=BG98,TRUE,FALSE),BF97)</f>
        <v>0</v>
      </c>
      <c r="BG98" s="31" t="str">
        <f>IFERROR(INDEX(generale!$A$5:$I$1002,CLASSIFICHE!$Z97,5),"")</f>
        <v>ATL. DI MARCO SPORT</v>
      </c>
      <c r="BH98" s="13">
        <f>IFERROR(INDEX(generale!$A$5:$I$1002,CLASSIFICHE!$Z97,7),"")</f>
        <v>3.667824074074074E-2</v>
      </c>
      <c r="BI98" s="14"/>
      <c r="BJ98" s="13"/>
      <c r="BK98" s="12">
        <f>SUM(IF(CLASSIFICHE!$O$16=BL98,TRUE,FALSE),BK97)</f>
        <v>0</v>
      </c>
      <c r="BL98" s="31" t="str">
        <f>IFERROR(INDEX(generale!$A$5:$I$1002,CLASSIFICHE!$Z97,5),"")</f>
        <v>ATL. DI MARCO SPORT</v>
      </c>
      <c r="BM98" s="13">
        <f>IFERROR(INDEX(generale!$A$5:$I$1002,CLASSIFICHE!$Z97,7),"")</f>
        <v>3.667824074074074E-2</v>
      </c>
      <c r="BN98" s="14"/>
      <c r="BO98" s="13"/>
      <c r="BP98" s="12">
        <f>SUM(IF(CLASSIFICHE!$O$17=BQ98,TRUE,FALSE),BP97)</f>
        <v>0</v>
      </c>
      <c r="BQ98" s="31" t="str">
        <f>IFERROR(INDEX(generale!$A$5:$I$1002,CLASSIFICHE!$Z97,5),"")</f>
        <v>ATL. DI MARCO SPORT</v>
      </c>
      <c r="BR98" s="13">
        <f>IFERROR(INDEX(generale!$A$5:$I$1002,CLASSIFICHE!$Z97,7),"")</f>
        <v>3.667824074074074E-2</v>
      </c>
      <c r="BS98" s="15"/>
      <c r="BT98" s="12"/>
      <c r="BU98" s="12">
        <f>SUM(IF(CLASSIFICHE!$O$18=BV98,TRUE,FALSE),BU97)</f>
        <v>0</v>
      </c>
      <c r="BV98" s="31" t="str">
        <f>IFERROR(INDEX(generale!$A$5:$I$1002,CLASSIFICHE!$Z97,5),"")</f>
        <v>ATL. DI MARCO SPORT</v>
      </c>
      <c r="BW98" s="13">
        <f>IFERROR(INDEX(generale!$A$5:$I$1002,CLASSIFICHE!$Z97,7),"")</f>
        <v>3.667824074074074E-2</v>
      </c>
      <c r="BX98" s="15"/>
      <c r="BY98" s="12"/>
      <c r="BZ98" s="12">
        <f>SUM(IF(CLASSIFICHE!$O$19=CA98,TRUE,FALSE),BZ97)</f>
        <v>0</v>
      </c>
      <c r="CA98" s="31" t="str">
        <f>IFERROR(INDEX(generale!$A$5:$I$1002,CLASSIFICHE!$Z97,5),"")</f>
        <v>ATL. DI MARCO SPORT</v>
      </c>
      <c r="CB98" s="13">
        <f>IFERROR(INDEX(generale!$A$5:$I$1002,CLASSIFICHE!$Z97,7),"")</f>
        <v>3.667824074074074E-2</v>
      </c>
      <c r="CC98" s="15"/>
      <c r="CD98" s="13"/>
      <c r="CE98" s="12">
        <f>SUM(IF(CLASSIFICHE!$O$20=CF98,TRUE,FALSE),CE97)</f>
        <v>0</v>
      </c>
      <c r="CF98" s="31" t="str">
        <f>IFERROR(INDEX(generale!$A$5:$I$1002,CLASSIFICHE!$Z97,5),"")</f>
        <v>ATL. DI MARCO SPORT</v>
      </c>
      <c r="CG98" s="13">
        <f>IFERROR(INDEX(generale!$A$5:$I$1002,CLASSIFICHE!$Z97,7),"")</f>
        <v>3.667824074074074E-2</v>
      </c>
      <c r="CH98" s="15"/>
      <c r="CI98" s="13"/>
      <c r="CJ98" s="12">
        <f>SUM(IF(CLASSIFICHE!$O$21=CK98,TRUE,FALSE),CJ97)</f>
        <v>0</v>
      </c>
      <c r="CK98" s="31" t="str">
        <f>IFERROR(INDEX(generale!$A$5:$I$1002,CLASSIFICHE!$Z97,5),"")</f>
        <v>ATL. DI MARCO SPORT</v>
      </c>
      <c r="CL98" s="13">
        <f>IFERROR(INDEX(generale!$A$5:$I$1002,CLASSIFICHE!$Z97,7),"")</f>
        <v>3.667824074074074E-2</v>
      </c>
      <c r="CM98" s="15"/>
      <c r="CN98" s="13"/>
      <c r="CO98" s="12">
        <f>SUM(IF(CLASSIFICHE!$O$22=CP98,TRUE,FALSE),CO97)</f>
        <v>0</v>
      </c>
      <c r="CP98" s="31" t="str">
        <f>IFERROR(INDEX(generale!$A$5:$I$1002,CLASSIFICHE!$Z97,5),"")</f>
        <v>ATL. DI MARCO SPORT</v>
      </c>
      <c r="CQ98" s="13">
        <f>IFERROR(INDEX(generale!$A$5:$I$1002,CLASSIFICHE!$Z97,7),"")</f>
        <v>3.667824074074074E-2</v>
      </c>
      <c r="CR98" s="15"/>
      <c r="CS98" s="13"/>
      <c r="CT98" s="12">
        <f>SUM(IF(CLASSIFICHE!$O$23=CU98,TRUE,FALSE),CT97)</f>
        <v>0</v>
      </c>
      <c r="CU98" s="31" t="str">
        <f>IFERROR(INDEX(generale!$A$5:$I$1002,CLASSIFICHE!$Z97,5),"")</f>
        <v>ATL. DI MARCO SPORT</v>
      </c>
      <c r="CV98" s="13">
        <f>IFERROR(INDEX(generale!$A$5:$I$1002,CLASSIFICHE!$Z97,7),"")</f>
        <v>3.667824074074074E-2</v>
      </c>
      <c r="CW98" s="15"/>
      <c r="CX98" s="13"/>
      <c r="CY98" s="12">
        <f>SUM(IF(CLASSIFICHE!$O$24=CZ98,TRUE,FALSE),CY97)</f>
        <v>0</v>
      </c>
      <c r="CZ98" s="31" t="str">
        <f>IFERROR(INDEX(generale!$A$5:$I$1002,CLASSIFICHE!$Z97,5),"")</f>
        <v>ATL. DI MARCO SPORT</v>
      </c>
      <c r="DA98" s="13">
        <f>IFERROR(INDEX(generale!$A$5:$I$1002,CLASSIFICHE!$Z97,7),"")</f>
        <v>3.667824074074074E-2</v>
      </c>
      <c r="DB98" s="15"/>
      <c r="DC98" s="13"/>
      <c r="DD98" s="12">
        <f>SUM(IF(CLASSIFICHE!$O$25=DE98,TRUE,FALSE),DD97)</f>
        <v>0</v>
      </c>
      <c r="DE98" s="31" t="str">
        <f>IFERROR(INDEX(generale!$A$5:$I$1002,CLASSIFICHE!$Z97,5),"")</f>
        <v>ATL. DI MARCO SPORT</v>
      </c>
      <c r="DF98" s="13">
        <f>IFERROR(INDEX(generale!$A$5:$I$1002,CLASSIFICHE!$Z97,7),"")</f>
        <v>3.667824074074074E-2</v>
      </c>
      <c r="DG98" s="15"/>
      <c r="DH98" s="13"/>
    </row>
    <row r="99" spans="3:112">
      <c r="C99" s="63">
        <f>SUM(IF(CLASSIFICHE!$O$4=D99,TRUE,FALSE),C98)</f>
        <v>10</v>
      </c>
      <c r="D99" s="31" t="str">
        <f>IFERROR(INDEX(generale!$A$5:$I$1002,CLASSIFICHE!$Z98,5),"")</f>
        <v>A.S.D. PODISTICA SOLIDARIETA'</v>
      </c>
      <c r="E99" s="13">
        <f>IFERROR(INDEX(generale!$A$5:$I$1002,CLASSIFICHE!$Z98,7),"")</f>
        <v>3.6689814814814821E-2</v>
      </c>
      <c r="F99" s="68"/>
      <c r="G99" s="65"/>
      <c r="H99" s="12">
        <f>SUM(IF(CLASSIFICHE!$O$5=I99,TRUE,FALSE),H98)</f>
        <v>7</v>
      </c>
      <c r="I99" s="31" t="str">
        <f>IFERROR(INDEX(generale!$A$5:$I$1002,CLASSIFICHE!$Z98,5),"")</f>
        <v>A.S.D. PODISTICA SOLIDARIETA'</v>
      </c>
      <c r="J99" s="13">
        <f>IFERROR(INDEX(generale!$A$5:$I$1002,CLASSIFICHE!$Z98,7),"")</f>
        <v>3.6689814814814821E-2</v>
      </c>
      <c r="K99" s="15"/>
      <c r="L99" s="12"/>
      <c r="M99" s="12">
        <f>SUM(IF(CLASSIFICHE!$O$6=N99,TRUE,FALSE),M98)</f>
        <v>5</v>
      </c>
      <c r="N99" s="31" t="str">
        <f>IFERROR(INDEX(generale!$A$5:$I$1002,CLASSIFICHE!$Z98,5),"")</f>
        <v>A.S.D. PODISTICA SOLIDARIETA'</v>
      </c>
      <c r="O99" s="13">
        <f>IFERROR(INDEX(generale!$A$5:$I$1002,CLASSIFICHE!$Z98,7),"")</f>
        <v>3.6689814814814821E-2</v>
      </c>
      <c r="P99" s="14"/>
      <c r="Q99" s="13"/>
      <c r="R99" s="12">
        <f>SUM(IF(CLASSIFICHE!$O$7=S99,TRUE,FALSE),R98)</f>
        <v>6</v>
      </c>
      <c r="S99" s="31" t="str">
        <f>IFERROR(INDEX(generale!$A$5:$I$1002,CLASSIFICHE!$Z98,5),"")</f>
        <v>A.S.D. PODISTICA SOLIDARIETA'</v>
      </c>
      <c r="T99" s="13">
        <f>IFERROR(INDEX(generale!$A$5:$I$1002,CLASSIFICHE!$Z98,7),"")</f>
        <v>3.6689814814814821E-2</v>
      </c>
      <c r="U99" s="14"/>
      <c r="V99" s="13"/>
      <c r="W99" s="12">
        <f>SUM(IF(CLASSIFICHE!$O$8=X99,TRUE,FALSE),W98)</f>
        <v>5</v>
      </c>
      <c r="X99" s="31" t="str">
        <f>IFERROR(INDEX(generale!$A$5:$I$1002,CLASSIFICHE!$Z98,5),"")</f>
        <v>A.S.D. PODISTICA SOLIDARIETA'</v>
      </c>
      <c r="Y99" s="13">
        <f>IFERROR(INDEX(generale!$A$5:$I$1002,CLASSIFICHE!$Z98,7),"")</f>
        <v>3.6689814814814821E-2</v>
      </c>
      <c r="Z99" s="14"/>
      <c r="AA99" s="13"/>
      <c r="AB99" s="12">
        <f>SUM(IF(CLASSIFICHE!$O$9=AC99,TRUE,FALSE),AB98)</f>
        <v>5</v>
      </c>
      <c r="AC99" s="31" t="str">
        <f>IFERROR(INDEX(generale!$A$5:$I$1002,CLASSIFICHE!$Z98,5),"")</f>
        <v>A.S.D. PODISTICA SOLIDARIETA'</v>
      </c>
      <c r="AD99" s="13">
        <f>IFERROR(INDEX(generale!$A$5:$I$1002,CLASSIFICHE!$Z98,7),"")</f>
        <v>3.6689814814814821E-2</v>
      </c>
      <c r="AE99" s="14"/>
      <c r="AF99" s="13"/>
      <c r="AG99" s="12">
        <f>SUM(IF(CLASSIFICHE!$O$10=AH99,TRUE,FALSE),AG98)</f>
        <v>4</v>
      </c>
      <c r="AH99" s="31" t="str">
        <f>IFERROR(INDEX(generale!$A$5:$I$1002,CLASSIFICHE!$Z98,5),"")</f>
        <v>A.S.D. PODISTICA SOLIDARIETA'</v>
      </c>
      <c r="AI99" s="13">
        <f>IFERROR(INDEX(generale!$A$5:$I$1002,CLASSIFICHE!$Z98,7),"")</f>
        <v>3.6689814814814821E-2</v>
      </c>
      <c r="AJ99" s="14"/>
      <c r="AK99" s="13"/>
      <c r="AL99" s="12">
        <f>SUM(IF(CLASSIFICHE!$O$11=AM99,TRUE,FALSE),AL98)</f>
        <v>4</v>
      </c>
      <c r="AM99" s="31" t="str">
        <f>IFERROR(INDEX(generale!$A$5:$I$1002,CLASSIFICHE!$Z98,5),"")</f>
        <v>A.S.D. PODISTICA SOLIDARIETA'</v>
      </c>
      <c r="AN99" s="13">
        <f>IFERROR(INDEX(generale!$A$5:$I$1002,CLASSIFICHE!$Z98,7),"")</f>
        <v>3.6689814814814821E-2</v>
      </c>
      <c r="AO99" s="14"/>
      <c r="AP99" s="13"/>
      <c r="AQ99" s="12">
        <f>SUM(IF(CLASSIFICHE!$O$12=AR99,TRUE,FALSE),AQ98)</f>
        <v>0</v>
      </c>
      <c r="AR99" s="31" t="str">
        <f>IFERROR(INDEX(generale!$A$5:$I$1002,CLASSIFICHE!$Z98,5),"")</f>
        <v>A.S.D. PODISTICA SOLIDARIETA'</v>
      </c>
      <c r="AS99" s="13">
        <f>IFERROR(INDEX(generale!$A$5:$I$1002,CLASSIFICHE!$Z98,7),"")</f>
        <v>3.6689814814814821E-2</v>
      </c>
      <c r="AT99" s="14"/>
      <c r="AU99" s="13"/>
      <c r="AV99" s="12">
        <f>SUM(IF(CLASSIFICHE!$O$13=AW99,TRUE,FALSE),AV98)</f>
        <v>0</v>
      </c>
      <c r="AW99" s="31" t="str">
        <f>IFERROR(INDEX(generale!$A$5:$I$1002,CLASSIFICHE!$Z98,5),"")</f>
        <v>A.S.D. PODISTICA SOLIDARIETA'</v>
      </c>
      <c r="AX99" s="13">
        <f>IFERROR(INDEX(generale!$A$5:$I$1002,CLASSIFICHE!$Z98,7),"")</f>
        <v>3.6689814814814821E-2</v>
      </c>
      <c r="AY99" s="14"/>
      <c r="AZ99" s="13"/>
      <c r="BA99" s="12">
        <f>SUM(IF(CLASSIFICHE!$O$14=BB99,TRUE,FALSE),BA98)</f>
        <v>0</v>
      </c>
      <c r="BB99" s="31" t="str">
        <f>IFERROR(INDEX(generale!$A$5:$I$1002,CLASSIFICHE!$Z98,5),"")</f>
        <v>A.S.D. PODISTICA SOLIDARIETA'</v>
      </c>
      <c r="BC99" s="13">
        <f>IFERROR(INDEX(generale!$A$5:$I$1002,CLASSIFICHE!$Z98,7),"")</f>
        <v>3.6689814814814821E-2</v>
      </c>
      <c r="BD99" s="14"/>
      <c r="BE99" s="13"/>
      <c r="BF99" s="12">
        <f>SUM(IF(CLASSIFICHE!$O$15=BG99,TRUE,FALSE),BF98)</f>
        <v>0</v>
      </c>
      <c r="BG99" s="31" t="str">
        <f>IFERROR(INDEX(generale!$A$5:$I$1002,CLASSIFICHE!$Z98,5),"")</f>
        <v>A.S.D. PODISTICA SOLIDARIETA'</v>
      </c>
      <c r="BH99" s="13">
        <f>IFERROR(INDEX(generale!$A$5:$I$1002,CLASSIFICHE!$Z98,7),"")</f>
        <v>3.6689814814814821E-2</v>
      </c>
      <c r="BI99" s="14"/>
      <c r="BJ99" s="13"/>
      <c r="BK99" s="12">
        <f>SUM(IF(CLASSIFICHE!$O$16=BL99,TRUE,FALSE),BK98)</f>
        <v>0</v>
      </c>
      <c r="BL99" s="31" t="str">
        <f>IFERROR(INDEX(generale!$A$5:$I$1002,CLASSIFICHE!$Z98,5),"")</f>
        <v>A.S.D. PODISTICA SOLIDARIETA'</v>
      </c>
      <c r="BM99" s="13">
        <f>IFERROR(INDEX(generale!$A$5:$I$1002,CLASSIFICHE!$Z98,7),"")</f>
        <v>3.6689814814814821E-2</v>
      </c>
      <c r="BN99" s="14"/>
      <c r="BO99" s="13"/>
      <c r="BP99" s="12">
        <f>SUM(IF(CLASSIFICHE!$O$17=BQ99,TRUE,FALSE),BP98)</f>
        <v>0</v>
      </c>
      <c r="BQ99" s="31" t="str">
        <f>IFERROR(INDEX(generale!$A$5:$I$1002,CLASSIFICHE!$Z98,5),"")</f>
        <v>A.S.D. PODISTICA SOLIDARIETA'</v>
      </c>
      <c r="BR99" s="13">
        <f>IFERROR(INDEX(generale!$A$5:$I$1002,CLASSIFICHE!$Z98,7),"")</f>
        <v>3.6689814814814821E-2</v>
      </c>
      <c r="BS99" s="15"/>
      <c r="BT99" s="12"/>
      <c r="BU99" s="12">
        <f>SUM(IF(CLASSIFICHE!$O$18=BV99,TRUE,FALSE),BU98)</f>
        <v>0</v>
      </c>
      <c r="BV99" s="31" t="str">
        <f>IFERROR(INDEX(generale!$A$5:$I$1002,CLASSIFICHE!$Z98,5),"")</f>
        <v>A.S.D. PODISTICA SOLIDARIETA'</v>
      </c>
      <c r="BW99" s="13">
        <f>IFERROR(INDEX(generale!$A$5:$I$1002,CLASSIFICHE!$Z98,7),"")</f>
        <v>3.6689814814814821E-2</v>
      </c>
      <c r="BX99" s="15"/>
      <c r="BY99" s="12"/>
      <c r="BZ99" s="12">
        <f>SUM(IF(CLASSIFICHE!$O$19=CA99,TRUE,FALSE),BZ98)</f>
        <v>0</v>
      </c>
      <c r="CA99" s="31" t="str">
        <f>IFERROR(INDEX(generale!$A$5:$I$1002,CLASSIFICHE!$Z98,5),"")</f>
        <v>A.S.D. PODISTICA SOLIDARIETA'</v>
      </c>
      <c r="CB99" s="13">
        <f>IFERROR(INDEX(generale!$A$5:$I$1002,CLASSIFICHE!$Z98,7),"")</f>
        <v>3.6689814814814821E-2</v>
      </c>
      <c r="CC99" s="15"/>
      <c r="CD99" s="13"/>
      <c r="CE99" s="12">
        <f>SUM(IF(CLASSIFICHE!$O$20=CF99,TRUE,FALSE),CE98)</f>
        <v>0</v>
      </c>
      <c r="CF99" s="31" t="str">
        <f>IFERROR(INDEX(generale!$A$5:$I$1002,CLASSIFICHE!$Z98,5),"")</f>
        <v>A.S.D. PODISTICA SOLIDARIETA'</v>
      </c>
      <c r="CG99" s="13">
        <f>IFERROR(INDEX(generale!$A$5:$I$1002,CLASSIFICHE!$Z98,7),"")</f>
        <v>3.6689814814814821E-2</v>
      </c>
      <c r="CH99" s="15"/>
      <c r="CI99" s="13"/>
      <c r="CJ99" s="12">
        <f>SUM(IF(CLASSIFICHE!$O$21=CK99,TRUE,FALSE),CJ98)</f>
        <v>0</v>
      </c>
      <c r="CK99" s="31" t="str">
        <f>IFERROR(INDEX(generale!$A$5:$I$1002,CLASSIFICHE!$Z98,5),"")</f>
        <v>A.S.D. PODISTICA SOLIDARIETA'</v>
      </c>
      <c r="CL99" s="13">
        <f>IFERROR(INDEX(generale!$A$5:$I$1002,CLASSIFICHE!$Z98,7),"")</f>
        <v>3.6689814814814821E-2</v>
      </c>
      <c r="CM99" s="15"/>
      <c r="CN99" s="13"/>
      <c r="CO99" s="12">
        <f>SUM(IF(CLASSIFICHE!$O$22=CP99,TRUE,FALSE),CO98)</f>
        <v>0</v>
      </c>
      <c r="CP99" s="31" t="str">
        <f>IFERROR(INDEX(generale!$A$5:$I$1002,CLASSIFICHE!$Z98,5),"")</f>
        <v>A.S.D. PODISTICA SOLIDARIETA'</v>
      </c>
      <c r="CQ99" s="13">
        <f>IFERROR(INDEX(generale!$A$5:$I$1002,CLASSIFICHE!$Z98,7),"")</f>
        <v>3.6689814814814821E-2</v>
      </c>
      <c r="CR99" s="15"/>
      <c r="CS99" s="13"/>
      <c r="CT99" s="12">
        <f>SUM(IF(CLASSIFICHE!$O$23=CU99,TRUE,FALSE),CT98)</f>
        <v>0</v>
      </c>
      <c r="CU99" s="31" t="str">
        <f>IFERROR(INDEX(generale!$A$5:$I$1002,CLASSIFICHE!$Z98,5),"")</f>
        <v>A.S.D. PODISTICA SOLIDARIETA'</v>
      </c>
      <c r="CV99" s="13">
        <f>IFERROR(INDEX(generale!$A$5:$I$1002,CLASSIFICHE!$Z98,7),"")</f>
        <v>3.6689814814814821E-2</v>
      </c>
      <c r="CW99" s="15"/>
      <c r="CX99" s="13"/>
      <c r="CY99" s="12">
        <f>SUM(IF(CLASSIFICHE!$O$24=CZ99,TRUE,FALSE),CY98)</f>
        <v>0</v>
      </c>
      <c r="CZ99" s="31" t="str">
        <f>IFERROR(INDEX(generale!$A$5:$I$1002,CLASSIFICHE!$Z98,5),"")</f>
        <v>A.S.D. PODISTICA SOLIDARIETA'</v>
      </c>
      <c r="DA99" s="13">
        <f>IFERROR(INDEX(generale!$A$5:$I$1002,CLASSIFICHE!$Z98,7),"")</f>
        <v>3.6689814814814821E-2</v>
      </c>
      <c r="DB99" s="15"/>
      <c r="DC99" s="13"/>
      <c r="DD99" s="12">
        <f>SUM(IF(CLASSIFICHE!$O$25=DE99,TRUE,FALSE),DD98)</f>
        <v>0</v>
      </c>
      <c r="DE99" s="31" t="str">
        <f>IFERROR(INDEX(generale!$A$5:$I$1002,CLASSIFICHE!$Z98,5),"")</f>
        <v>A.S.D. PODISTICA SOLIDARIETA'</v>
      </c>
      <c r="DF99" s="13">
        <f>IFERROR(INDEX(generale!$A$5:$I$1002,CLASSIFICHE!$Z98,7),"")</f>
        <v>3.6689814814814821E-2</v>
      </c>
      <c r="DG99" s="15"/>
      <c r="DH99" s="13"/>
    </row>
    <row r="100" spans="3:112">
      <c r="C100" s="63">
        <f>SUM(IF(CLASSIFICHE!$O$4=D100,TRUE,FALSE),C99)</f>
        <v>10</v>
      </c>
      <c r="D100" s="31" t="str">
        <f>IFERROR(INDEX(generale!$A$5:$I$1002,CLASSIFICHE!$Z99,5),"")</f>
        <v>AT RUNNING</v>
      </c>
      <c r="E100" s="13">
        <f>IFERROR(INDEX(generale!$A$5:$I$1002,CLASSIFICHE!$Z99,7),"")</f>
        <v>3.7499999999999999E-2</v>
      </c>
      <c r="F100" s="68"/>
      <c r="G100" s="65"/>
      <c r="H100" s="12">
        <f>SUM(IF(CLASSIFICHE!$O$5=I100,TRUE,FALSE),H99)</f>
        <v>7</v>
      </c>
      <c r="I100" s="31" t="str">
        <f>IFERROR(INDEX(generale!$A$5:$I$1002,CLASSIFICHE!$Z99,5),"")</f>
        <v>AT RUNNING</v>
      </c>
      <c r="J100" s="13">
        <f>IFERROR(INDEX(generale!$A$5:$I$1002,CLASSIFICHE!$Z99,7),"")</f>
        <v>3.7499999999999999E-2</v>
      </c>
      <c r="K100" s="15"/>
      <c r="L100" s="12"/>
      <c r="M100" s="12">
        <f>SUM(IF(CLASSIFICHE!$O$6=N100,TRUE,FALSE),M99)</f>
        <v>6</v>
      </c>
      <c r="N100" s="31" t="str">
        <f>IFERROR(INDEX(generale!$A$5:$I$1002,CLASSIFICHE!$Z99,5),"")</f>
        <v>AT RUNNING</v>
      </c>
      <c r="O100" s="13">
        <f>IFERROR(INDEX(generale!$A$5:$I$1002,CLASSIFICHE!$Z99,7),"")</f>
        <v>3.7499999999999999E-2</v>
      </c>
      <c r="P100" s="14"/>
      <c r="Q100" s="13"/>
      <c r="R100" s="12">
        <f>SUM(IF(CLASSIFICHE!$O$7=S100,TRUE,FALSE),R99)</f>
        <v>6</v>
      </c>
      <c r="S100" s="31" t="str">
        <f>IFERROR(INDEX(generale!$A$5:$I$1002,CLASSIFICHE!$Z99,5),"")</f>
        <v>AT RUNNING</v>
      </c>
      <c r="T100" s="13">
        <f>IFERROR(INDEX(generale!$A$5:$I$1002,CLASSIFICHE!$Z99,7),"")</f>
        <v>3.7499999999999999E-2</v>
      </c>
      <c r="U100" s="14"/>
      <c r="V100" s="13"/>
      <c r="W100" s="12">
        <f>SUM(IF(CLASSIFICHE!$O$8=X100,TRUE,FALSE),W99)</f>
        <v>5</v>
      </c>
      <c r="X100" s="31" t="str">
        <f>IFERROR(INDEX(generale!$A$5:$I$1002,CLASSIFICHE!$Z99,5),"")</f>
        <v>AT RUNNING</v>
      </c>
      <c r="Y100" s="13">
        <f>IFERROR(INDEX(generale!$A$5:$I$1002,CLASSIFICHE!$Z99,7),"")</f>
        <v>3.7499999999999999E-2</v>
      </c>
      <c r="Z100" s="14"/>
      <c r="AA100" s="13"/>
      <c r="AB100" s="12">
        <f>SUM(IF(CLASSIFICHE!$O$9=AC100,TRUE,FALSE),AB99)</f>
        <v>5</v>
      </c>
      <c r="AC100" s="31" t="str">
        <f>IFERROR(INDEX(generale!$A$5:$I$1002,CLASSIFICHE!$Z99,5),"")</f>
        <v>AT RUNNING</v>
      </c>
      <c r="AD100" s="13">
        <f>IFERROR(INDEX(generale!$A$5:$I$1002,CLASSIFICHE!$Z99,7),"")</f>
        <v>3.7499999999999999E-2</v>
      </c>
      <c r="AE100" s="14"/>
      <c r="AF100" s="13"/>
      <c r="AG100" s="12">
        <f>SUM(IF(CLASSIFICHE!$O$10=AH100,TRUE,FALSE),AG99)</f>
        <v>4</v>
      </c>
      <c r="AH100" s="31" t="str">
        <f>IFERROR(INDEX(generale!$A$5:$I$1002,CLASSIFICHE!$Z99,5),"")</f>
        <v>AT RUNNING</v>
      </c>
      <c r="AI100" s="13">
        <f>IFERROR(INDEX(generale!$A$5:$I$1002,CLASSIFICHE!$Z99,7),"")</f>
        <v>3.7499999999999999E-2</v>
      </c>
      <c r="AJ100" s="14"/>
      <c r="AK100" s="13"/>
      <c r="AL100" s="12">
        <f>SUM(IF(CLASSIFICHE!$O$11=AM100,TRUE,FALSE),AL99)</f>
        <v>4</v>
      </c>
      <c r="AM100" s="31" t="str">
        <f>IFERROR(INDEX(generale!$A$5:$I$1002,CLASSIFICHE!$Z99,5),"")</f>
        <v>AT RUNNING</v>
      </c>
      <c r="AN100" s="13">
        <f>IFERROR(INDEX(generale!$A$5:$I$1002,CLASSIFICHE!$Z99,7),"")</f>
        <v>3.7499999999999999E-2</v>
      </c>
      <c r="AO100" s="14"/>
      <c r="AP100" s="13"/>
      <c r="AQ100" s="12">
        <f>SUM(IF(CLASSIFICHE!$O$12=AR100,TRUE,FALSE),AQ99)</f>
        <v>0</v>
      </c>
      <c r="AR100" s="31" t="str">
        <f>IFERROR(INDEX(generale!$A$5:$I$1002,CLASSIFICHE!$Z99,5),"")</f>
        <v>AT RUNNING</v>
      </c>
      <c r="AS100" s="13">
        <f>IFERROR(INDEX(generale!$A$5:$I$1002,CLASSIFICHE!$Z99,7),"")</f>
        <v>3.7499999999999999E-2</v>
      </c>
      <c r="AT100" s="14"/>
      <c r="AU100" s="13"/>
      <c r="AV100" s="12">
        <f>SUM(IF(CLASSIFICHE!$O$13=AW100,TRUE,FALSE),AV99)</f>
        <v>0</v>
      </c>
      <c r="AW100" s="31" t="str">
        <f>IFERROR(INDEX(generale!$A$5:$I$1002,CLASSIFICHE!$Z99,5),"")</f>
        <v>AT RUNNING</v>
      </c>
      <c r="AX100" s="13">
        <f>IFERROR(INDEX(generale!$A$5:$I$1002,CLASSIFICHE!$Z99,7),"")</f>
        <v>3.7499999999999999E-2</v>
      </c>
      <c r="AY100" s="14"/>
      <c r="AZ100" s="13"/>
      <c r="BA100" s="12">
        <f>SUM(IF(CLASSIFICHE!$O$14=BB100,TRUE,FALSE),BA99)</f>
        <v>0</v>
      </c>
      <c r="BB100" s="31" t="str">
        <f>IFERROR(INDEX(generale!$A$5:$I$1002,CLASSIFICHE!$Z99,5),"")</f>
        <v>AT RUNNING</v>
      </c>
      <c r="BC100" s="13">
        <f>IFERROR(INDEX(generale!$A$5:$I$1002,CLASSIFICHE!$Z99,7),"")</f>
        <v>3.7499999999999999E-2</v>
      </c>
      <c r="BD100" s="14"/>
      <c r="BE100" s="13"/>
      <c r="BF100" s="12">
        <f>SUM(IF(CLASSIFICHE!$O$15=BG100,TRUE,FALSE),BF99)</f>
        <v>0</v>
      </c>
      <c r="BG100" s="31" t="str">
        <f>IFERROR(INDEX(generale!$A$5:$I$1002,CLASSIFICHE!$Z99,5),"")</f>
        <v>AT RUNNING</v>
      </c>
      <c r="BH100" s="13">
        <f>IFERROR(INDEX(generale!$A$5:$I$1002,CLASSIFICHE!$Z99,7),"")</f>
        <v>3.7499999999999999E-2</v>
      </c>
      <c r="BI100" s="14"/>
      <c r="BJ100" s="13"/>
      <c r="BK100" s="12">
        <f>SUM(IF(CLASSIFICHE!$O$16=BL100,TRUE,FALSE),BK99)</f>
        <v>0</v>
      </c>
      <c r="BL100" s="31" t="str">
        <f>IFERROR(INDEX(generale!$A$5:$I$1002,CLASSIFICHE!$Z99,5),"")</f>
        <v>AT RUNNING</v>
      </c>
      <c r="BM100" s="13">
        <f>IFERROR(INDEX(generale!$A$5:$I$1002,CLASSIFICHE!$Z99,7),"")</f>
        <v>3.7499999999999999E-2</v>
      </c>
      <c r="BN100" s="14"/>
      <c r="BO100" s="13"/>
      <c r="BP100" s="12">
        <f>SUM(IF(CLASSIFICHE!$O$17=BQ100,TRUE,FALSE),BP99)</f>
        <v>0</v>
      </c>
      <c r="BQ100" s="31" t="str">
        <f>IFERROR(INDEX(generale!$A$5:$I$1002,CLASSIFICHE!$Z99,5),"")</f>
        <v>AT RUNNING</v>
      </c>
      <c r="BR100" s="13">
        <f>IFERROR(INDEX(generale!$A$5:$I$1002,CLASSIFICHE!$Z99,7),"")</f>
        <v>3.7499999999999999E-2</v>
      </c>
      <c r="BS100" s="15"/>
      <c r="BT100" s="12"/>
      <c r="BU100" s="12">
        <f>SUM(IF(CLASSIFICHE!$O$18=BV100,TRUE,FALSE),BU99)</f>
        <v>0</v>
      </c>
      <c r="BV100" s="31" t="str">
        <f>IFERROR(INDEX(generale!$A$5:$I$1002,CLASSIFICHE!$Z99,5),"")</f>
        <v>AT RUNNING</v>
      </c>
      <c r="BW100" s="13">
        <f>IFERROR(INDEX(generale!$A$5:$I$1002,CLASSIFICHE!$Z99,7),"")</f>
        <v>3.7499999999999999E-2</v>
      </c>
      <c r="BX100" s="15"/>
      <c r="BY100" s="12"/>
      <c r="BZ100" s="12">
        <f>SUM(IF(CLASSIFICHE!$O$19=CA100,TRUE,FALSE),BZ99)</f>
        <v>0</v>
      </c>
      <c r="CA100" s="31" t="str">
        <f>IFERROR(INDEX(generale!$A$5:$I$1002,CLASSIFICHE!$Z99,5),"")</f>
        <v>AT RUNNING</v>
      </c>
      <c r="CB100" s="13">
        <f>IFERROR(INDEX(generale!$A$5:$I$1002,CLASSIFICHE!$Z99,7),"")</f>
        <v>3.7499999999999999E-2</v>
      </c>
      <c r="CC100" s="15"/>
      <c r="CD100" s="13"/>
      <c r="CE100" s="12">
        <f>SUM(IF(CLASSIFICHE!$O$20=CF100,TRUE,FALSE),CE99)</f>
        <v>0</v>
      </c>
      <c r="CF100" s="31" t="str">
        <f>IFERROR(INDEX(generale!$A$5:$I$1002,CLASSIFICHE!$Z99,5),"")</f>
        <v>AT RUNNING</v>
      </c>
      <c r="CG100" s="13">
        <f>IFERROR(INDEX(generale!$A$5:$I$1002,CLASSIFICHE!$Z99,7),"")</f>
        <v>3.7499999999999999E-2</v>
      </c>
      <c r="CH100" s="15"/>
      <c r="CI100" s="13"/>
      <c r="CJ100" s="12">
        <f>SUM(IF(CLASSIFICHE!$O$21=CK100,TRUE,FALSE),CJ99)</f>
        <v>0</v>
      </c>
      <c r="CK100" s="31" t="str">
        <f>IFERROR(INDEX(generale!$A$5:$I$1002,CLASSIFICHE!$Z99,5),"")</f>
        <v>AT RUNNING</v>
      </c>
      <c r="CL100" s="13">
        <f>IFERROR(INDEX(generale!$A$5:$I$1002,CLASSIFICHE!$Z99,7),"")</f>
        <v>3.7499999999999999E-2</v>
      </c>
      <c r="CM100" s="15"/>
      <c r="CN100" s="13"/>
      <c r="CO100" s="12">
        <f>SUM(IF(CLASSIFICHE!$O$22=CP100,TRUE,FALSE),CO99)</f>
        <v>0</v>
      </c>
      <c r="CP100" s="31" t="str">
        <f>IFERROR(INDEX(generale!$A$5:$I$1002,CLASSIFICHE!$Z99,5),"")</f>
        <v>AT RUNNING</v>
      </c>
      <c r="CQ100" s="13">
        <f>IFERROR(INDEX(generale!$A$5:$I$1002,CLASSIFICHE!$Z99,7),"")</f>
        <v>3.7499999999999999E-2</v>
      </c>
      <c r="CR100" s="15"/>
      <c r="CS100" s="13"/>
      <c r="CT100" s="12">
        <f>SUM(IF(CLASSIFICHE!$O$23=CU100,TRUE,FALSE),CT99)</f>
        <v>0</v>
      </c>
      <c r="CU100" s="31" t="str">
        <f>IFERROR(INDEX(generale!$A$5:$I$1002,CLASSIFICHE!$Z99,5),"")</f>
        <v>AT RUNNING</v>
      </c>
      <c r="CV100" s="13">
        <f>IFERROR(INDEX(generale!$A$5:$I$1002,CLASSIFICHE!$Z99,7),"")</f>
        <v>3.7499999999999999E-2</v>
      </c>
      <c r="CW100" s="15"/>
      <c r="CX100" s="13"/>
      <c r="CY100" s="12">
        <f>SUM(IF(CLASSIFICHE!$O$24=CZ100,TRUE,FALSE),CY99)</f>
        <v>0</v>
      </c>
      <c r="CZ100" s="31" t="str">
        <f>IFERROR(INDEX(generale!$A$5:$I$1002,CLASSIFICHE!$Z99,5),"")</f>
        <v>AT RUNNING</v>
      </c>
      <c r="DA100" s="13">
        <f>IFERROR(INDEX(generale!$A$5:$I$1002,CLASSIFICHE!$Z99,7),"")</f>
        <v>3.7499999999999999E-2</v>
      </c>
      <c r="DB100" s="15"/>
      <c r="DC100" s="13"/>
      <c r="DD100" s="12">
        <f>SUM(IF(CLASSIFICHE!$O$25=DE100,TRUE,FALSE),DD99)</f>
        <v>0</v>
      </c>
      <c r="DE100" s="31" t="str">
        <f>IFERROR(INDEX(generale!$A$5:$I$1002,CLASSIFICHE!$Z99,5),"")</f>
        <v>AT RUNNING</v>
      </c>
      <c r="DF100" s="13">
        <f>IFERROR(INDEX(generale!$A$5:$I$1002,CLASSIFICHE!$Z99,7),"")</f>
        <v>3.7499999999999999E-2</v>
      </c>
      <c r="DG100" s="15"/>
      <c r="DH100" s="13"/>
    </row>
    <row r="101" spans="3:112">
      <c r="C101" s="63">
        <f>SUM(IF(CLASSIFICHE!$O$4=D101,TRUE,FALSE),C100)</f>
        <v>10</v>
      </c>
      <c r="D101" s="31" t="str">
        <f>IFERROR(INDEX(generale!$A$5:$I$1002,CLASSIFICHE!$Z100,5),"")</f>
        <v>A.S.D. PODISTICA SOLIDARIETA'</v>
      </c>
      <c r="E101" s="13">
        <f>IFERROR(INDEX(generale!$A$5:$I$1002,CLASSIFICHE!$Z100,7),"")</f>
        <v>3.7581018518518521E-2</v>
      </c>
      <c r="F101" s="68"/>
      <c r="G101" s="65"/>
      <c r="H101" s="12">
        <f>SUM(IF(CLASSIFICHE!$O$5=I101,TRUE,FALSE),H100)</f>
        <v>7</v>
      </c>
      <c r="I101" s="31" t="str">
        <f>IFERROR(INDEX(generale!$A$5:$I$1002,CLASSIFICHE!$Z100,5),"")</f>
        <v>A.S.D. PODISTICA SOLIDARIETA'</v>
      </c>
      <c r="J101" s="13">
        <f>IFERROR(INDEX(generale!$A$5:$I$1002,CLASSIFICHE!$Z100,7),"")</f>
        <v>3.7581018518518521E-2</v>
      </c>
      <c r="K101" s="15"/>
      <c r="L101" s="12"/>
      <c r="M101" s="12">
        <f>SUM(IF(CLASSIFICHE!$O$6=N101,TRUE,FALSE),M100)</f>
        <v>6</v>
      </c>
      <c r="N101" s="31" t="str">
        <f>IFERROR(INDEX(generale!$A$5:$I$1002,CLASSIFICHE!$Z100,5),"")</f>
        <v>A.S.D. PODISTICA SOLIDARIETA'</v>
      </c>
      <c r="O101" s="13">
        <f>IFERROR(INDEX(generale!$A$5:$I$1002,CLASSIFICHE!$Z100,7),"")</f>
        <v>3.7581018518518521E-2</v>
      </c>
      <c r="P101" s="14"/>
      <c r="Q101" s="13"/>
      <c r="R101" s="12">
        <f>SUM(IF(CLASSIFICHE!$O$7=S101,TRUE,FALSE),R100)</f>
        <v>6</v>
      </c>
      <c r="S101" s="31" t="str">
        <f>IFERROR(INDEX(generale!$A$5:$I$1002,CLASSIFICHE!$Z100,5),"")</f>
        <v>A.S.D. PODISTICA SOLIDARIETA'</v>
      </c>
      <c r="T101" s="13">
        <f>IFERROR(INDEX(generale!$A$5:$I$1002,CLASSIFICHE!$Z100,7),"")</f>
        <v>3.7581018518518521E-2</v>
      </c>
      <c r="U101" s="14"/>
      <c r="V101" s="13"/>
      <c r="W101" s="12">
        <f>SUM(IF(CLASSIFICHE!$O$8=X101,TRUE,FALSE),W100)</f>
        <v>5</v>
      </c>
      <c r="X101" s="31" t="str">
        <f>IFERROR(INDEX(generale!$A$5:$I$1002,CLASSIFICHE!$Z100,5),"")</f>
        <v>A.S.D. PODISTICA SOLIDARIETA'</v>
      </c>
      <c r="Y101" s="13">
        <f>IFERROR(INDEX(generale!$A$5:$I$1002,CLASSIFICHE!$Z100,7),"")</f>
        <v>3.7581018518518521E-2</v>
      </c>
      <c r="Z101" s="14"/>
      <c r="AA101" s="13"/>
      <c r="AB101" s="12">
        <f>SUM(IF(CLASSIFICHE!$O$9=AC101,TRUE,FALSE),AB100)</f>
        <v>5</v>
      </c>
      <c r="AC101" s="31" t="str">
        <f>IFERROR(INDEX(generale!$A$5:$I$1002,CLASSIFICHE!$Z100,5),"")</f>
        <v>A.S.D. PODISTICA SOLIDARIETA'</v>
      </c>
      <c r="AD101" s="13">
        <f>IFERROR(INDEX(generale!$A$5:$I$1002,CLASSIFICHE!$Z100,7),"")</f>
        <v>3.7581018518518521E-2</v>
      </c>
      <c r="AE101" s="14"/>
      <c r="AF101" s="13"/>
      <c r="AG101" s="12">
        <f>SUM(IF(CLASSIFICHE!$O$10=AH101,TRUE,FALSE),AG100)</f>
        <v>4</v>
      </c>
      <c r="AH101" s="31" t="str">
        <f>IFERROR(INDEX(generale!$A$5:$I$1002,CLASSIFICHE!$Z100,5),"")</f>
        <v>A.S.D. PODISTICA SOLIDARIETA'</v>
      </c>
      <c r="AI101" s="13">
        <f>IFERROR(INDEX(generale!$A$5:$I$1002,CLASSIFICHE!$Z100,7),"")</f>
        <v>3.7581018518518521E-2</v>
      </c>
      <c r="AJ101" s="14"/>
      <c r="AK101" s="13"/>
      <c r="AL101" s="12">
        <f>SUM(IF(CLASSIFICHE!$O$11=AM101,TRUE,FALSE),AL100)</f>
        <v>4</v>
      </c>
      <c r="AM101" s="31" t="str">
        <f>IFERROR(INDEX(generale!$A$5:$I$1002,CLASSIFICHE!$Z100,5),"")</f>
        <v>A.S.D. PODISTICA SOLIDARIETA'</v>
      </c>
      <c r="AN101" s="13">
        <f>IFERROR(INDEX(generale!$A$5:$I$1002,CLASSIFICHE!$Z100,7),"")</f>
        <v>3.7581018518518521E-2</v>
      </c>
      <c r="AO101" s="14"/>
      <c r="AP101" s="13"/>
      <c r="AQ101" s="12">
        <f>SUM(IF(CLASSIFICHE!$O$12=AR101,TRUE,FALSE),AQ100)</f>
        <v>0</v>
      </c>
      <c r="AR101" s="31" t="str">
        <f>IFERROR(INDEX(generale!$A$5:$I$1002,CLASSIFICHE!$Z100,5),"")</f>
        <v>A.S.D. PODISTICA SOLIDARIETA'</v>
      </c>
      <c r="AS101" s="13">
        <f>IFERROR(INDEX(generale!$A$5:$I$1002,CLASSIFICHE!$Z100,7),"")</f>
        <v>3.7581018518518521E-2</v>
      </c>
      <c r="AT101" s="14"/>
      <c r="AU101" s="13"/>
      <c r="AV101" s="12">
        <f>SUM(IF(CLASSIFICHE!$O$13=AW101,TRUE,FALSE),AV100)</f>
        <v>0</v>
      </c>
      <c r="AW101" s="31" t="str">
        <f>IFERROR(INDEX(generale!$A$5:$I$1002,CLASSIFICHE!$Z100,5),"")</f>
        <v>A.S.D. PODISTICA SOLIDARIETA'</v>
      </c>
      <c r="AX101" s="13">
        <f>IFERROR(INDEX(generale!$A$5:$I$1002,CLASSIFICHE!$Z100,7),"")</f>
        <v>3.7581018518518521E-2</v>
      </c>
      <c r="AY101" s="14"/>
      <c r="AZ101" s="13"/>
      <c r="BA101" s="12">
        <f>SUM(IF(CLASSIFICHE!$O$14=BB101,TRUE,FALSE),BA100)</f>
        <v>0</v>
      </c>
      <c r="BB101" s="31" t="str">
        <f>IFERROR(INDEX(generale!$A$5:$I$1002,CLASSIFICHE!$Z100,5),"")</f>
        <v>A.S.D. PODISTICA SOLIDARIETA'</v>
      </c>
      <c r="BC101" s="13">
        <f>IFERROR(INDEX(generale!$A$5:$I$1002,CLASSIFICHE!$Z100,7),"")</f>
        <v>3.7581018518518521E-2</v>
      </c>
      <c r="BD101" s="14"/>
      <c r="BE101" s="13"/>
      <c r="BF101" s="12">
        <f>SUM(IF(CLASSIFICHE!$O$15=BG101,TRUE,FALSE),BF100)</f>
        <v>0</v>
      </c>
      <c r="BG101" s="31" t="str">
        <f>IFERROR(INDEX(generale!$A$5:$I$1002,CLASSIFICHE!$Z100,5),"")</f>
        <v>A.S.D. PODISTICA SOLIDARIETA'</v>
      </c>
      <c r="BH101" s="13">
        <f>IFERROR(INDEX(generale!$A$5:$I$1002,CLASSIFICHE!$Z100,7),"")</f>
        <v>3.7581018518518521E-2</v>
      </c>
      <c r="BI101" s="14"/>
      <c r="BJ101" s="13"/>
      <c r="BK101" s="12">
        <f>SUM(IF(CLASSIFICHE!$O$16=BL101,TRUE,FALSE),BK100)</f>
        <v>0</v>
      </c>
      <c r="BL101" s="31" t="str">
        <f>IFERROR(INDEX(generale!$A$5:$I$1002,CLASSIFICHE!$Z100,5),"")</f>
        <v>A.S.D. PODISTICA SOLIDARIETA'</v>
      </c>
      <c r="BM101" s="13">
        <f>IFERROR(INDEX(generale!$A$5:$I$1002,CLASSIFICHE!$Z100,7),"")</f>
        <v>3.7581018518518521E-2</v>
      </c>
      <c r="BN101" s="14"/>
      <c r="BO101" s="13"/>
      <c r="BP101" s="12">
        <f>SUM(IF(CLASSIFICHE!$O$17=BQ101,TRUE,FALSE),BP100)</f>
        <v>0</v>
      </c>
      <c r="BQ101" s="31" t="str">
        <f>IFERROR(INDEX(generale!$A$5:$I$1002,CLASSIFICHE!$Z100,5),"")</f>
        <v>A.S.D. PODISTICA SOLIDARIETA'</v>
      </c>
      <c r="BR101" s="13">
        <f>IFERROR(INDEX(generale!$A$5:$I$1002,CLASSIFICHE!$Z100,7),"")</f>
        <v>3.7581018518518521E-2</v>
      </c>
      <c r="BS101" s="15"/>
      <c r="BT101" s="12"/>
      <c r="BU101" s="12">
        <f>SUM(IF(CLASSIFICHE!$O$18=BV101,TRUE,FALSE),BU100)</f>
        <v>0</v>
      </c>
      <c r="BV101" s="31" t="str">
        <f>IFERROR(INDEX(generale!$A$5:$I$1002,CLASSIFICHE!$Z100,5),"")</f>
        <v>A.S.D. PODISTICA SOLIDARIETA'</v>
      </c>
      <c r="BW101" s="13">
        <f>IFERROR(INDEX(generale!$A$5:$I$1002,CLASSIFICHE!$Z100,7),"")</f>
        <v>3.7581018518518521E-2</v>
      </c>
      <c r="BX101" s="15"/>
      <c r="BY101" s="12"/>
      <c r="BZ101" s="12">
        <f>SUM(IF(CLASSIFICHE!$O$19=CA101,TRUE,FALSE),BZ100)</f>
        <v>0</v>
      </c>
      <c r="CA101" s="31" t="str">
        <f>IFERROR(INDEX(generale!$A$5:$I$1002,CLASSIFICHE!$Z100,5),"")</f>
        <v>A.S.D. PODISTICA SOLIDARIETA'</v>
      </c>
      <c r="CB101" s="13">
        <f>IFERROR(INDEX(generale!$A$5:$I$1002,CLASSIFICHE!$Z100,7),"")</f>
        <v>3.7581018518518521E-2</v>
      </c>
      <c r="CC101" s="15"/>
      <c r="CD101" s="13"/>
      <c r="CE101" s="12">
        <f>SUM(IF(CLASSIFICHE!$O$20=CF101,TRUE,FALSE),CE100)</f>
        <v>0</v>
      </c>
      <c r="CF101" s="31" t="str">
        <f>IFERROR(INDEX(generale!$A$5:$I$1002,CLASSIFICHE!$Z100,5),"")</f>
        <v>A.S.D. PODISTICA SOLIDARIETA'</v>
      </c>
      <c r="CG101" s="13">
        <f>IFERROR(INDEX(generale!$A$5:$I$1002,CLASSIFICHE!$Z100,7),"")</f>
        <v>3.7581018518518521E-2</v>
      </c>
      <c r="CH101" s="15"/>
      <c r="CI101" s="13"/>
      <c r="CJ101" s="12">
        <f>SUM(IF(CLASSIFICHE!$O$21=CK101,TRUE,FALSE),CJ100)</f>
        <v>0</v>
      </c>
      <c r="CK101" s="31" t="str">
        <f>IFERROR(INDEX(generale!$A$5:$I$1002,CLASSIFICHE!$Z100,5),"")</f>
        <v>A.S.D. PODISTICA SOLIDARIETA'</v>
      </c>
      <c r="CL101" s="13">
        <f>IFERROR(INDEX(generale!$A$5:$I$1002,CLASSIFICHE!$Z100,7),"")</f>
        <v>3.7581018518518521E-2</v>
      </c>
      <c r="CM101" s="15"/>
      <c r="CN101" s="13"/>
      <c r="CO101" s="12">
        <f>SUM(IF(CLASSIFICHE!$O$22=CP101,TRUE,FALSE),CO100)</f>
        <v>0</v>
      </c>
      <c r="CP101" s="31" t="str">
        <f>IFERROR(INDEX(generale!$A$5:$I$1002,CLASSIFICHE!$Z100,5),"")</f>
        <v>A.S.D. PODISTICA SOLIDARIETA'</v>
      </c>
      <c r="CQ101" s="13">
        <f>IFERROR(INDEX(generale!$A$5:$I$1002,CLASSIFICHE!$Z100,7),"")</f>
        <v>3.7581018518518521E-2</v>
      </c>
      <c r="CR101" s="15"/>
      <c r="CS101" s="13"/>
      <c r="CT101" s="12">
        <f>SUM(IF(CLASSIFICHE!$O$23=CU101,TRUE,FALSE),CT100)</f>
        <v>0</v>
      </c>
      <c r="CU101" s="31" t="str">
        <f>IFERROR(INDEX(generale!$A$5:$I$1002,CLASSIFICHE!$Z100,5),"")</f>
        <v>A.S.D. PODISTICA SOLIDARIETA'</v>
      </c>
      <c r="CV101" s="13">
        <f>IFERROR(INDEX(generale!$A$5:$I$1002,CLASSIFICHE!$Z100,7),"")</f>
        <v>3.7581018518518521E-2</v>
      </c>
      <c r="CW101" s="15"/>
      <c r="CX101" s="13"/>
      <c r="CY101" s="12">
        <f>SUM(IF(CLASSIFICHE!$O$24=CZ101,TRUE,FALSE),CY100)</f>
        <v>0</v>
      </c>
      <c r="CZ101" s="31" t="str">
        <f>IFERROR(INDEX(generale!$A$5:$I$1002,CLASSIFICHE!$Z100,5),"")</f>
        <v>A.S.D. PODISTICA SOLIDARIETA'</v>
      </c>
      <c r="DA101" s="13">
        <f>IFERROR(INDEX(generale!$A$5:$I$1002,CLASSIFICHE!$Z100,7),"")</f>
        <v>3.7581018518518521E-2</v>
      </c>
      <c r="DB101" s="15"/>
      <c r="DC101" s="13"/>
      <c r="DD101" s="12">
        <f>SUM(IF(CLASSIFICHE!$O$25=DE101,TRUE,FALSE),DD100)</f>
        <v>0</v>
      </c>
      <c r="DE101" s="31" t="str">
        <f>IFERROR(INDEX(generale!$A$5:$I$1002,CLASSIFICHE!$Z100,5),"")</f>
        <v>A.S.D. PODISTICA SOLIDARIETA'</v>
      </c>
      <c r="DF101" s="13">
        <f>IFERROR(INDEX(generale!$A$5:$I$1002,CLASSIFICHE!$Z100,7),"")</f>
        <v>3.7581018518518521E-2</v>
      </c>
      <c r="DG101" s="15"/>
      <c r="DH101" s="13"/>
    </row>
    <row r="102" spans="3:112">
      <c r="C102" s="63">
        <f>SUM(IF(CLASSIFICHE!$O$4=D102,TRUE,FALSE),C101)</f>
        <v>11</v>
      </c>
      <c r="D102" s="31" t="str">
        <f>IFERROR(INDEX(generale!$A$5:$I$1002,CLASSIFICHE!$Z101,5),"")</f>
        <v>POLISPORTIVA MONTALTO</v>
      </c>
      <c r="E102" s="13">
        <f>IFERROR(INDEX(generale!$A$5:$I$1002,CLASSIFICHE!$Z101,7),"")</f>
        <v>3.8009259259259263E-2</v>
      </c>
      <c r="F102" s="68"/>
      <c r="G102" s="65"/>
      <c r="H102" s="12">
        <f>SUM(IF(CLASSIFICHE!$O$5=I102,TRUE,FALSE),H101)</f>
        <v>7</v>
      </c>
      <c r="I102" s="31" t="str">
        <f>IFERROR(INDEX(generale!$A$5:$I$1002,CLASSIFICHE!$Z101,5),"")</f>
        <v>POLISPORTIVA MONTALTO</v>
      </c>
      <c r="J102" s="13">
        <f>IFERROR(INDEX(generale!$A$5:$I$1002,CLASSIFICHE!$Z101,7),"")</f>
        <v>3.8009259259259263E-2</v>
      </c>
      <c r="K102" s="15"/>
      <c r="L102" s="12"/>
      <c r="M102" s="12">
        <f>SUM(IF(CLASSIFICHE!$O$6=N102,TRUE,FALSE),M101)</f>
        <v>6</v>
      </c>
      <c r="N102" s="31" t="str">
        <f>IFERROR(INDEX(generale!$A$5:$I$1002,CLASSIFICHE!$Z101,5),"")</f>
        <v>POLISPORTIVA MONTALTO</v>
      </c>
      <c r="O102" s="13">
        <f>IFERROR(INDEX(generale!$A$5:$I$1002,CLASSIFICHE!$Z101,7),"")</f>
        <v>3.8009259259259263E-2</v>
      </c>
      <c r="P102" s="14"/>
      <c r="Q102" s="13"/>
      <c r="R102" s="12">
        <f>SUM(IF(CLASSIFICHE!$O$7=S102,TRUE,FALSE),R101)</f>
        <v>6</v>
      </c>
      <c r="S102" s="31" t="str">
        <f>IFERROR(INDEX(generale!$A$5:$I$1002,CLASSIFICHE!$Z101,5),"")</f>
        <v>POLISPORTIVA MONTALTO</v>
      </c>
      <c r="T102" s="13">
        <f>IFERROR(INDEX(generale!$A$5:$I$1002,CLASSIFICHE!$Z101,7),"")</f>
        <v>3.8009259259259263E-2</v>
      </c>
      <c r="U102" s="14"/>
      <c r="V102" s="13"/>
      <c r="W102" s="12">
        <f>SUM(IF(CLASSIFICHE!$O$8=X102,TRUE,FALSE),W101)</f>
        <v>5</v>
      </c>
      <c r="X102" s="31" t="str">
        <f>IFERROR(INDEX(generale!$A$5:$I$1002,CLASSIFICHE!$Z101,5),"")</f>
        <v>POLISPORTIVA MONTALTO</v>
      </c>
      <c r="Y102" s="13">
        <f>IFERROR(INDEX(generale!$A$5:$I$1002,CLASSIFICHE!$Z101,7),"")</f>
        <v>3.8009259259259263E-2</v>
      </c>
      <c r="Z102" s="14"/>
      <c r="AA102" s="13"/>
      <c r="AB102" s="12">
        <f>SUM(IF(CLASSIFICHE!$O$9=AC102,TRUE,FALSE),AB101)</f>
        <v>5</v>
      </c>
      <c r="AC102" s="31" t="str">
        <f>IFERROR(INDEX(generale!$A$5:$I$1002,CLASSIFICHE!$Z101,5),"")</f>
        <v>POLISPORTIVA MONTALTO</v>
      </c>
      <c r="AD102" s="13">
        <f>IFERROR(INDEX(generale!$A$5:$I$1002,CLASSIFICHE!$Z101,7),"")</f>
        <v>3.8009259259259263E-2</v>
      </c>
      <c r="AE102" s="14"/>
      <c r="AF102" s="13"/>
      <c r="AG102" s="12">
        <f>SUM(IF(CLASSIFICHE!$O$10=AH102,TRUE,FALSE),AG101)</f>
        <v>4</v>
      </c>
      <c r="AH102" s="31" t="str">
        <f>IFERROR(INDEX(generale!$A$5:$I$1002,CLASSIFICHE!$Z101,5),"")</f>
        <v>POLISPORTIVA MONTALTO</v>
      </c>
      <c r="AI102" s="13">
        <f>IFERROR(INDEX(generale!$A$5:$I$1002,CLASSIFICHE!$Z101,7),"")</f>
        <v>3.8009259259259263E-2</v>
      </c>
      <c r="AJ102" s="14"/>
      <c r="AK102" s="13"/>
      <c r="AL102" s="12">
        <f>SUM(IF(CLASSIFICHE!$O$11=AM102,TRUE,FALSE),AL101)</f>
        <v>4</v>
      </c>
      <c r="AM102" s="31" t="str">
        <f>IFERROR(INDEX(generale!$A$5:$I$1002,CLASSIFICHE!$Z101,5),"")</f>
        <v>POLISPORTIVA MONTALTO</v>
      </c>
      <c r="AN102" s="13">
        <f>IFERROR(INDEX(generale!$A$5:$I$1002,CLASSIFICHE!$Z101,7),"")</f>
        <v>3.8009259259259263E-2</v>
      </c>
      <c r="AO102" s="14"/>
      <c r="AP102" s="13"/>
      <c r="AQ102" s="12">
        <f>SUM(IF(CLASSIFICHE!$O$12=AR102,TRUE,FALSE),AQ101)</f>
        <v>0</v>
      </c>
      <c r="AR102" s="31" t="str">
        <f>IFERROR(INDEX(generale!$A$5:$I$1002,CLASSIFICHE!$Z101,5),"")</f>
        <v>POLISPORTIVA MONTALTO</v>
      </c>
      <c r="AS102" s="13">
        <f>IFERROR(INDEX(generale!$A$5:$I$1002,CLASSIFICHE!$Z101,7),"")</f>
        <v>3.8009259259259263E-2</v>
      </c>
      <c r="AT102" s="14"/>
      <c r="AU102" s="13"/>
      <c r="AV102" s="12">
        <f>SUM(IF(CLASSIFICHE!$O$13=AW102,TRUE,FALSE),AV101)</f>
        <v>0</v>
      </c>
      <c r="AW102" s="31" t="str">
        <f>IFERROR(INDEX(generale!$A$5:$I$1002,CLASSIFICHE!$Z101,5),"")</f>
        <v>POLISPORTIVA MONTALTO</v>
      </c>
      <c r="AX102" s="13">
        <f>IFERROR(INDEX(generale!$A$5:$I$1002,CLASSIFICHE!$Z101,7),"")</f>
        <v>3.8009259259259263E-2</v>
      </c>
      <c r="AY102" s="14"/>
      <c r="AZ102" s="13"/>
      <c r="BA102" s="12">
        <f>SUM(IF(CLASSIFICHE!$O$14=BB102,TRUE,FALSE),BA101)</f>
        <v>0</v>
      </c>
      <c r="BB102" s="31" t="str">
        <f>IFERROR(INDEX(generale!$A$5:$I$1002,CLASSIFICHE!$Z101,5),"")</f>
        <v>POLISPORTIVA MONTALTO</v>
      </c>
      <c r="BC102" s="13">
        <f>IFERROR(INDEX(generale!$A$5:$I$1002,CLASSIFICHE!$Z101,7),"")</f>
        <v>3.8009259259259263E-2</v>
      </c>
      <c r="BD102" s="14"/>
      <c r="BE102" s="13"/>
      <c r="BF102" s="12">
        <f>SUM(IF(CLASSIFICHE!$O$15=BG102,TRUE,FALSE),BF101)</f>
        <v>0</v>
      </c>
      <c r="BG102" s="31" t="str">
        <f>IFERROR(INDEX(generale!$A$5:$I$1002,CLASSIFICHE!$Z101,5),"")</f>
        <v>POLISPORTIVA MONTALTO</v>
      </c>
      <c r="BH102" s="13">
        <f>IFERROR(INDEX(generale!$A$5:$I$1002,CLASSIFICHE!$Z101,7),"")</f>
        <v>3.8009259259259263E-2</v>
      </c>
      <c r="BI102" s="14"/>
      <c r="BJ102" s="13"/>
      <c r="BK102" s="12">
        <f>SUM(IF(CLASSIFICHE!$O$16=BL102,TRUE,FALSE),BK101)</f>
        <v>0</v>
      </c>
      <c r="BL102" s="31" t="str">
        <f>IFERROR(INDEX(generale!$A$5:$I$1002,CLASSIFICHE!$Z101,5),"")</f>
        <v>POLISPORTIVA MONTALTO</v>
      </c>
      <c r="BM102" s="13">
        <f>IFERROR(INDEX(generale!$A$5:$I$1002,CLASSIFICHE!$Z101,7),"")</f>
        <v>3.8009259259259263E-2</v>
      </c>
      <c r="BN102" s="14"/>
      <c r="BO102" s="13"/>
      <c r="BP102" s="12">
        <f>SUM(IF(CLASSIFICHE!$O$17=BQ102,TRUE,FALSE),BP101)</f>
        <v>0</v>
      </c>
      <c r="BQ102" s="31" t="str">
        <f>IFERROR(INDEX(generale!$A$5:$I$1002,CLASSIFICHE!$Z101,5),"")</f>
        <v>POLISPORTIVA MONTALTO</v>
      </c>
      <c r="BR102" s="13">
        <f>IFERROR(INDEX(generale!$A$5:$I$1002,CLASSIFICHE!$Z101,7),"")</f>
        <v>3.8009259259259263E-2</v>
      </c>
      <c r="BS102" s="15"/>
      <c r="BT102" s="12"/>
      <c r="BU102" s="12">
        <f>SUM(IF(CLASSIFICHE!$O$18=BV102,TRUE,FALSE),BU101)</f>
        <v>0</v>
      </c>
      <c r="BV102" s="31" t="str">
        <f>IFERROR(INDEX(generale!$A$5:$I$1002,CLASSIFICHE!$Z101,5),"")</f>
        <v>POLISPORTIVA MONTALTO</v>
      </c>
      <c r="BW102" s="13">
        <f>IFERROR(INDEX(generale!$A$5:$I$1002,CLASSIFICHE!$Z101,7),"")</f>
        <v>3.8009259259259263E-2</v>
      </c>
      <c r="BX102" s="15"/>
      <c r="BY102" s="12"/>
      <c r="BZ102" s="12">
        <f>SUM(IF(CLASSIFICHE!$O$19=CA102,TRUE,FALSE),BZ101)</f>
        <v>0</v>
      </c>
      <c r="CA102" s="31" t="str">
        <f>IFERROR(INDEX(generale!$A$5:$I$1002,CLASSIFICHE!$Z101,5),"")</f>
        <v>POLISPORTIVA MONTALTO</v>
      </c>
      <c r="CB102" s="13">
        <f>IFERROR(INDEX(generale!$A$5:$I$1002,CLASSIFICHE!$Z101,7),"")</f>
        <v>3.8009259259259263E-2</v>
      </c>
      <c r="CC102" s="15"/>
      <c r="CD102" s="13"/>
      <c r="CE102" s="12">
        <f>SUM(IF(CLASSIFICHE!$O$20=CF102,TRUE,FALSE),CE101)</f>
        <v>0</v>
      </c>
      <c r="CF102" s="31" t="str">
        <f>IFERROR(INDEX(generale!$A$5:$I$1002,CLASSIFICHE!$Z101,5),"")</f>
        <v>POLISPORTIVA MONTALTO</v>
      </c>
      <c r="CG102" s="13">
        <f>IFERROR(INDEX(generale!$A$5:$I$1002,CLASSIFICHE!$Z101,7),"")</f>
        <v>3.8009259259259263E-2</v>
      </c>
      <c r="CH102" s="15"/>
      <c r="CI102" s="13"/>
      <c r="CJ102" s="12">
        <f>SUM(IF(CLASSIFICHE!$O$21=CK102,TRUE,FALSE),CJ101)</f>
        <v>0</v>
      </c>
      <c r="CK102" s="31" t="str">
        <f>IFERROR(INDEX(generale!$A$5:$I$1002,CLASSIFICHE!$Z101,5),"")</f>
        <v>POLISPORTIVA MONTALTO</v>
      </c>
      <c r="CL102" s="13">
        <f>IFERROR(INDEX(generale!$A$5:$I$1002,CLASSIFICHE!$Z101,7),"")</f>
        <v>3.8009259259259263E-2</v>
      </c>
      <c r="CM102" s="15"/>
      <c r="CN102" s="13"/>
      <c r="CO102" s="12">
        <f>SUM(IF(CLASSIFICHE!$O$22=CP102,TRUE,FALSE),CO101)</f>
        <v>0</v>
      </c>
      <c r="CP102" s="31" t="str">
        <f>IFERROR(INDEX(generale!$A$5:$I$1002,CLASSIFICHE!$Z101,5),"")</f>
        <v>POLISPORTIVA MONTALTO</v>
      </c>
      <c r="CQ102" s="13">
        <f>IFERROR(INDEX(generale!$A$5:$I$1002,CLASSIFICHE!$Z101,7),"")</f>
        <v>3.8009259259259263E-2</v>
      </c>
      <c r="CR102" s="15"/>
      <c r="CS102" s="13"/>
      <c r="CT102" s="12">
        <f>SUM(IF(CLASSIFICHE!$O$23=CU102,TRUE,FALSE),CT101)</f>
        <v>0</v>
      </c>
      <c r="CU102" s="31" t="str">
        <f>IFERROR(INDEX(generale!$A$5:$I$1002,CLASSIFICHE!$Z101,5),"")</f>
        <v>POLISPORTIVA MONTALTO</v>
      </c>
      <c r="CV102" s="13">
        <f>IFERROR(INDEX(generale!$A$5:$I$1002,CLASSIFICHE!$Z101,7),"")</f>
        <v>3.8009259259259263E-2</v>
      </c>
      <c r="CW102" s="15"/>
      <c r="CX102" s="13"/>
      <c r="CY102" s="12">
        <f>SUM(IF(CLASSIFICHE!$O$24=CZ102,TRUE,FALSE),CY101)</f>
        <v>0</v>
      </c>
      <c r="CZ102" s="31" t="str">
        <f>IFERROR(INDEX(generale!$A$5:$I$1002,CLASSIFICHE!$Z101,5),"")</f>
        <v>POLISPORTIVA MONTALTO</v>
      </c>
      <c r="DA102" s="13">
        <f>IFERROR(INDEX(generale!$A$5:$I$1002,CLASSIFICHE!$Z101,7),"")</f>
        <v>3.8009259259259263E-2</v>
      </c>
      <c r="DB102" s="15"/>
      <c r="DC102" s="13"/>
      <c r="DD102" s="12">
        <f>SUM(IF(CLASSIFICHE!$O$25=DE102,TRUE,FALSE),DD101)</f>
        <v>0</v>
      </c>
      <c r="DE102" s="31" t="str">
        <f>IFERROR(INDEX(generale!$A$5:$I$1002,CLASSIFICHE!$Z101,5),"")</f>
        <v>POLISPORTIVA MONTALTO</v>
      </c>
      <c r="DF102" s="13">
        <f>IFERROR(INDEX(generale!$A$5:$I$1002,CLASSIFICHE!$Z101,7),"")</f>
        <v>3.8009259259259263E-2</v>
      </c>
      <c r="DG102" s="15"/>
      <c r="DH102" s="13"/>
    </row>
    <row r="103" spans="3:112">
      <c r="C103" s="63">
        <f>SUM(IF(CLASSIFICHE!$O$4=D103,TRUE,FALSE),C102)</f>
        <v>11</v>
      </c>
      <c r="D103" s="31" t="str">
        <f>IFERROR(INDEX(generale!$A$5:$I$1002,CLASSIFICHE!$Z102,5),"")</f>
        <v>ATL. 90 TARQUINIA</v>
      </c>
      <c r="E103" s="13">
        <f>IFERROR(INDEX(generale!$A$5:$I$1002,CLASSIFICHE!$Z102,7),"")</f>
        <v>3.802083333333333E-2</v>
      </c>
      <c r="F103" s="68"/>
      <c r="G103" s="65"/>
      <c r="H103" s="12">
        <f>SUM(IF(CLASSIFICHE!$O$5=I103,TRUE,FALSE),H102)</f>
        <v>7</v>
      </c>
      <c r="I103" s="31" t="str">
        <f>IFERROR(INDEX(generale!$A$5:$I$1002,CLASSIFICHE!$Z102,5),"")</f>
        <v>ATL. 90 TARQUINIA</v>
      </c>
      <c r="J103" s="13">
        <f>IFERROR(INDEX(generale!$A$5:$I$1002,CLASSIFICHE!$Z102,7),"")</f>
        <v>3.802083333333333E-2</v>
      </c>
      <c r="K103" s="15"/>
      <c r="L103" s="12"/>
      <c r="M103" s="12">
        <f>SUM(IF(CLASSIFICHE!$O$6=N103,TRUE,FALSE),M102)</f>
        <v>6</v>
      </c>
      <c r="N103" s="31" t="str">
        <f>IFERROR(INDEX(generale!$A$5:$I$1002,CLASSIFICHE!$Z102,5),"")</f>
        <v>ATL. 90 TARQUINIA</v>
      </c>
      <c r="O103" s="13">
        <f>IFERROR(INDEX(generale!$A$5:$I$1002,CLASSIFICHE!$Z102,7),"")</f>
        <v>3.802083333333333E-2</v>
      </c>
      <c r="P103" s="14"/>
      <c r="Q103" s="13"/>
      <c r="R103" s="12">
        <f>SUM(IF(CLASSIFICHE!$O$7=S103,TRUE,FALSE),R102)</f>
        <v>6</v>
      </c>
      <c r="S103" s="31" t="str">
        <f>IFERROR(INDEX(generale!$A$5:$I$1002,CLASSIFICHE!$Z102,5),"")</f>
        <v>ATL. 90 TARQUINIA</v>
      </c>
      <c r="T103" s="13">
        <f>IFERROR(INDEX(generale!$A$5:$I$1002,CLASSIFICHE!$Z102,7),"")</f>
        <v>3.802083333333333E-2</v>
      </c>
      <c r="U103" s="14"/>
      <c r="V103" s="13"/>
      <c r="W103" s="12">
        <f>SUM(IF(CLASSIFICHE!$O$8=X103,TRUE,FALSE),W102)</f>
        <v>5</v>
      </c>
      <c r="X103" s="31" t="str">
        <f>IFERROR(INDEX(generale!$A$5:$I$1002,CLASSIFICHE!$Z102,5),"")</f>
        <v>ATL. 90 TARQUINIA</v>
      </c>
      <c r="Y103" s="13">
        <f>IFERROR(INDEX(generale!$A$5:$I$1002,CLASSIFICHE!$Z102,7),"")</f>
        <v>3.802083333333333E-2</v>
      </c>
      <c r="Z103" s="14"/>
      <c r="AA103" s="13"/>
      <c r="AB103" s="12">
        <f>SUM(IF(CLASSIFICHE!$O$9=AC103,TRUE,FALSE),AB102)</f>
        <v>5</v>
      </c>
      <c r="AC103" s="31" t="str">
        <f>IFERROR(INDEX(generale!$A$5:$I$1002,CLASSIFICHE!$Z102,5),"")</f>
        <v>ATL. 90 TARQUINIA</v>
      </c>
      <c r="AD103" s="13">
        <f>IFERROR(INDEX(generale!$A$5:$I$1002,CLASSIFICHE!$Z102,7),"")</f>
        <v>3.802083333333333E-2</v>
      </c>
      <c r="AE103" s="14"/>
      <c r="AF103" s="13"/>
      <c r="AG103" s="12">
        <f>SUM(IF(CLASSIFICHE!$O$10=AH103,TRUE,FALSE),AG102)</f>
        <v>4</v>
      </c>
      <c r="AH103" s="31" t="str">
        <f>IFERROR(INDEX(generale!$A$5:$I$1002,CLASSIFICHE!$Z102,5),"")</f>
        <v>ATL. 90 TARQUINIA</v>
      </c>
      <c r="AI103" s="13">
        <f>IFERROR(INDEX(generale!$A$5:$I$1002,CLASSIFICHE!$Z102,7),"")</f>
        <v>3.802083333333333E-2</v>
      </c>
      <c r="AJ103" s="14"/>
      <c r="AK103" s="13"/>
      <c r="AL103" s="12">
        <f>SUM(IF(CLASSIFICHE!$O$11=AM103,TRUE,FALSE),AL102)</f>
        <v>4</v>
      </c>
      <c r="AM103" s="31" t="str">
        <f>IFERROR(INDEX(generale!$A$5:$I$1002,CLASSIFICHE!$Z102,5),"")</f>
        <v>ATL. 90 TARQUINIA</v>
      </c>
      <c r="AN103" s="13">
        <f>IFERROR(INDEX(generale!$A$5:$I$1002,CLASSIFICHE!$Z102,7),"")</f>
        <v>3.802083333333333E-2</v>
      </c>
      <c r="AO103" s="14"/>
      <c r="AP103" s="13"/>
      <c r="AQ103" s="12">
        <f>SUM(IF(CLASSIFICHE!$O$12=AR103,TRUE,FALSE),AQ102)</f>
        <v>0</v>
      </c>
      <c r="AR103" s="31" t="str">
        <f>IFERROR(INDEX(generale!$A$5:$I$1002,CLASSIFICHE!$Z102,5),"")</f>
        <v>ATL. 90 TARQUINIA</v>
      </c>
      <c r="AS103" s="13">
        <f>IFERROR(INDEX(generale!$A$5:$I$1002,CLASSIFICHE!$Z102,7),"")</f>
        <v>3.802083333333333E-2</v>
      </c>
      <c r="AT103" s="14"/>
      <c r="AU103" s="13"/>
      <c r="AV103" s="12">
        <f>SUM(IF(CLASSIFICHE!$O$13=AW103,TRUE,FALSE),AV102)</f>
        <v>0</v>
      </c>
      <c r="AW103" s="31" t="str">
        <f>IFERROR(INDEX(generale!$A$5:$I$1002,CLASSIFICHE!$Z102,5),"")</f>
        <v>ATL. 90 TARQUINIA</v>
      </c>
      <c r="AX103" s="13">
        <f>IFERROR(INDEX(generale!$A$5:$I$1002,CLASSIFICHE!$Z102,7),"")</f>
        <v>3.802083333333333E-2</v>
      </c>
      <c r="AY103" s="14"/>
      <c r="AZ103" s="13"/>
      <c r="BA103" s="12">
        <f>SUM(IF(CLASSIFICHE!$O$14=BB103,TRUE,FALSE),BA102)</f>
        <v>0</v>
      </c>
      <c r="BB103" s="31" t="str">
        <f>IFERROR(INDEX(generale!$A$5:$I$1002,CLASSIFICHE!$Z102,5),"")</f>
        <v>ATL. 90 TARQUINIA</v>
      </c>
      <c r="BC103" s="13">
        <f>IFERROR(INDEX(generale!$A$5:$I$1002,CLASSIFICHE!$Z102,7),"")</f>
        <v>3.802083333333333E-2</v>
      </c>
      <c r="BD103" s="14"/>
      <c r="BE103" s="13"/>
      <c r="BF103" s="12">
        <f>SUM(IF(CLASSIFICHE!$O$15=BG103,TRUE,FALSE),BF102)</f>
        <v>0</v>
      </c>
      <c r="BG103" s="31" t="str">
        <f>IFERROR(INDEX(generale!$A$5:$I$1002,CLASSIFICHE!$Z102,5),"")</f>
        <v>ATL. 90 TARQUINIA</v>
      </c>
      <c r="BH103" s="13">
        <f>IFERROR(INDEX(generale!$A$5:$I$1002,CLASSIFICHE!$Z102,7),"")</f>
        <v>3.802083333333333E-2</v>
      </c>
      <c r="BI103" s="14"/>
      <c r="BJ103" s="13"/>
      <c r="BK103" s="12">
        <f>SUM(IF(CLASSIFICHE!$O$16=BL103,TRUE,FALSE),BK102)</f>
        <v>0</v>
      </c>
      <c r="BL103" s="31" t="str">
        <f>IFERROR(INDEX(generale!$A$5:$I$1002,CLASSIFICHE!$Z102,5),"")</f>
        <v>ATL. 90 TARQUINIA</v>
      </c>
      <c r="BM103" s="13">
        <f>IFERROR(INDEX(generale!$A$5:$I$1002,CLASSIFICHE!$Z102,7),"")</f>
        <v>3.802083333333333E-2</v>
      </c>
      <c r="BN103" s="14"/>
      <c r="BO103" s="13"/>
      <c r="BP103" s="12">
        <f>SUM(IF(CLASSIFICHE!$O$17=BQ103,TRUE,FALSE),BP102)</f>
        <v>0</v>
      </c>
      <c r="BQ103" s="31" t="str">
        <f>IFERROR(INDEX(generale!$A$5:$I$1002,CLASSIFICHE!$Z102,5),"")</f>
        <v>ATL. 90 TARQUINIA</v>
      </c>
      <c r="BR103" s="13">
        <f>IFERROR(INDEX(generale!$A$5:$I$1002,CLASSIFICHE!$Z102,7),"")</f>
        <v>3.802083333333333E-2</v>
      </c>
      <c r="BS103" s="15"/>
      <c r="BT103" s="12"/>
      <c r="BU103" s="12">
        <f>SUM(IF(CLASSIFICHE!$O$18=BV103,TRUE,FALSE),BU102)</f>
        <v>0</v>
      </c>
      <c r="BV103" s="31" t="str">
        <f>IFERROR(INDEX(generale!$A$5:$I$1002,CLASSIFICHE!$Z102,5),"")</f>
        <v>ATL. 90 TARQUINIA</v>
      </c>
      <c r="BW103" s="13">
        <f>IFERROR(INDEX(generale!$A$5:$I$1002,CLASSIFICHE!$Z102,7),"")</f>
        <v>3.802083333333333E-2</v>
      </c>
      <c r="BX103" s="15"/>
      <c r="BY103" s="12"/>
      <c r="BZ103" s="12">
        <f>SUM(IF(CLASSIFICHE!$O$19=CA103,TRUE,FALSE),BZ102)</f>
        <v>0</v>
      </c>
      <c r="CA103" s="31" t="str">
        <f>IFERROR(INDEX(generale!$A$5:$I$1002,CLASSIFICHE!$Z102,5),"")</f>
        <v>ATL. 90 TARQUINIA</v>
      </c>
      <c r="CB103" s="13">
        <f>IFERROR(INDEX(generale!$A$5:$I$1002,CLASSIFICHE!$Z102,7),"")</f>
        <v>3.802083333333333E-2</v>
      </c>
      <c r="CC103" s="15"/>
      <c r="CD103" s="13"/>
      <c r="CE103" s="12">
        <f>SUM(IF(CLASSIFICHE!$O$20=CF103,TRUE,FALSE),CE102)</f>
        <v>0</v>
      </c>
      <c r="CF103" s="31" t="str">
        <f>IFERROR(INDEX(generale!$A$5:$I$1002,CLASSIFICHE!$Z102,5),"")</f>
        <v>ATL. 90 TARQUINIA</v>
      </c>
      <c r="CG103" s="13">
        <f>IFERROR(INDEX(generale!$A$5:$I$1002,CLASSIFICHE!$Z102,7),"")</f>
        <v>3.802083333333333E-2</v>
      </c>
      <c r="CH103" s="15"/>
      <c r="CI103" s="13"/>
      <c r="CJ103" s="12">
        <f>SUM(IF(CLASSIFICHE!$O$21=CK103,TRUE,FALSE),CJ102)</f>
        <v>0</v>
      </c>
      <c r="CK103" s="31" t="str">
        <f>IFERROR(INDEX(generale!$A$5:$I$1002,CLASSIFICHE!$Z102,5),"")</f>
        <v>ATL. 90 TARQUINIA</v>
      </c>
      <c r="CL103" s="13">
        <f>IFERROR(INDEX(generale!$A$5:$I$1002,CLASSIFICHE!$Z102,7),"")</f>
        <v>3.802083333333333E-2</v>
      </c>
      <c r="CM103" s="15"/>
      <c r="CN103" s="13"/>
      <c r="CO103" s="12">
        <f>SUM(IF(CLASSIFICHE!$O$22=CP103,TRUE,FALSE),CO102)</f>
        <v>0</v>
      </c>
      <c r="CP103" s="31" t="str">
        <f>IFERROR(INDEX(generale!$A$5:$I$1002,CLASSIFICHE!$Z102,5),"")</f>
        <v>ATL. 90 TARQUINIA</v>
      </c>
      <c r="CQ103" s="13">
        <f>IFERROR(INDEX(generale!$A$5:$I$1002,CLASSIFICHE!$Z102,7),"")</f>
        <v>3.802083333333333E-2</v>
      </c>
      <c r="CR103" s="15"/>
      <c r="CS103" s="13"/>
      <c r="CT103" s="12">
        <f>SUM(IF(CLASSIFICHE!$O$23=CU103,TRUE,FALSE),CT102)</f>
        <v>0</v>
      </c>
      <c r="CU103" s="31" t="str">
        <f>IFERROR(INDEX(generale!$A$5:$I$1002,CLASSIFICHE!$Z102,5),"")</f>
        <v>ATL. 90 TARQUINIA</v>
      </c>
      <c r="CV103" s="13">
        <f>IFERROR(INDEX(generale!$A$5:$I$1002,CLASSIFICHE!$Z102,7),"")</f>
        <v>3.802083333333333E-2</v>
      </c>
      <c r="CW103" s="15"/>
      <c r="CX103" s="13"/>
      <c r="CY103" s="12">
        <f>SUM(IF(CLASSIFICHE!$O$24=CZ103,TRUE,FALSE),CY102)</f>
        <v>0</v>
      </c>
      <c r="CZ103" s="31" t="str">
        <f>IFERROR(INDEX(generale!$A$5:$I$1002,CLASSIFICHE!$Z102,5),"")</f>
        <v>ATL. 90 TARQUINIA</v>
      </c>
      <c r="DA103" s="13">
        <f>IFERROR(INDEX(generale!$A$5:$I$1002,CLASSIFICHE!$Z102,7),"")</f>
        <v>3.802083333333333E-2</v>
      </c>
      <c r="DB103" s="15"/>
      <c r="DC103" s="13"/>
      <c r="DD103" s="12">
        <f>SUM(IF(CLASSIFICHE!$O$25=DE103,TRUE,FALSE),DD102)</f>
        <v>0</v>
      </c>
      <c r="DE103" s="31" t="str">
        <f>IFERROR(INDEX(generale!$A$5:$I$1002,CLASSIFICHE!$Z102,5),"")</f>
        <v>ATL. 90 TARQUINIA</v>
      </c>
      <c r="DF103" s="13">
        <f>IFERROR(INDEX(generale!$A$5:$I$1002,CLASSIFICHE!$Z102,7),"")</f>
        <v>3.802083333333333E-2</v>
      </c>
      <c r="DG103" s="15"/>
      <c r="DH103" s="13"/>
    </row>
    <row r="104" spans="3:112">
      <c r="C104" s="63">
        <f>SUM(IF(CLASSIFICHE!$O$4=D104,TRUE,FALSE),C103)</f>
        <v>11</v>
      </c>
      <c r="D104" s="31" t="str">
        <f>IFERROR(INDEX(generale!$A$5:$I$1002,CLASSIFICHE!$Z103,5),"")</f>
        <v>G.S. AM.VIGILI DEL FUOCO</v>
      </c>
      <c r="E104" s="13">
        <f>IFERROR(INDEX(generale!$A$5:$I$1002,CLASSIFICHE!$Z103,7),"")</f>
        <v>3.8101851851851852E-2</v>
      </c>
      <c r="F104" s="68"/>
      <c r="G104" s="65"/>
      <c r="H104" s="12">
        <f>SUM(IF(CLASSIFICHE!$O$5=I104,TRUE,FALSE),H103)</f>
        <v>7</v>
      </c>
      <c r="I104" s="31" t="str">
        <f>IFERROR(INDEX(generale!$A$5:$I$1002,CLASSIFICHE!$Z103,5),"")</f>
        <v>G.S. AM.VIGILI DEL FUOCO</v>
      </c>
      <c r="J104" s="13">
        <f>IFERROR(INDEX(generale!$A$5:$I$1002,CLASSIFICHE!$Z103,7),"")</f>
        <v>3.8101851851851852E-2</v>
      </c>
      <c r="K104" s="15"/>
      <c r="L104" s="12"/>
      <c r="M104" s="12">
        <f>SUM(IF(CLASSIFICHE!$O$6=N104,TRUE,FALSE),M103)</f>
        <v>6</v>
      </c>
      <c r="N104" s="31" t="str">
        <f>IFERROR(INDEX(generale!$A$5:$I$1002,CLASSIFICHE!$Z103,5),"")</f>
        <v>G.S. AM.VIGILI DEL FUOCO</v>
      </c>
      <c r="O104" s="13">
        <f>IFERROR(INDEX(generale!$A$5:$I$1002,CLASSIFICHE!$Z103,7),"")</f>
        <v>3.8101851851851852E-2</v>
      </c>
      <c r="P104" s="14"/>
      <c r="Q104" s="13"/>
      <c r="R104" s="12">
        <f>SUM(IF(CLASSIFICHE!$O$7=S104,TRUE,FALSE),R103)</f>
        <v>6</v>
      </c>
      <c r="S104" s="31" t="str">
        <f>IFERROR(INDEX(generale!$A$5:$I$1002,CLASSIFICHE!$Z103,5),"")</f>
        <v>G.S. AM.VIGILI DEL FUOCO</v>
      </c>
      <c r="T104" s="13">
        <f>IFERROR(INDEX(generale!$A$5:$I$1002,CLASSIFICHE!$Z103,7),"")</f>
        <v>3.8101851851851852E-2</v>
      </c>
      <c r="U104" s="14"/>
      <c r="V104" s="13"/>
      <c r="W104" s="12">
        <f>SUM(IF(CLASSIFICHE!$O$8=X104,TRUE,FALSE),W103)</f>
        <v>5</v>
      </c>
      <c r="X104" s="31" t="str">
        <f>IFERROR(INDEX(generale!$A$5:$I$1002,CLASSIFICHE!$Z103,5),"")</f>
        <v>G.S. AM.VIGILI DEL FUOCO</v>
      </c>
      <c r="Y104" s="13">
        <f>IFERROR(INDEX(generale!$A$5:$I$1002,CLASSIFICHE!$Z103,7),"")</f>
        <v>3.8101851851851852E-2</v>
      </c>
      <c r="Z104" s="14"/>
      <c r="AA104" s="13"/>
      <c r="AB104" s="12">
        <f>SUM(IF(CLASSIFICHE!$O$9=AC104,TRUE,FALSE),AB103)</f>
        <v>5</v>
      </c>
      <c r="AC104" s="31" t="str">
        <f>IFERROR(INDEX(generale!$A$5:$I$1002,CLASSIFICHE!$Z103,5),"")</f>
        <v>G.S. AM.VIGILI DEL FUOCO</v>
      </c>
      <c r="AD104" s="13">
        <f>IFERROR(INDEX(generale!$A$5:$I$1002,CLASSIFICHE!$Z103,7),"")</f>
        <v>3.8101851851851852E-2</v>
      </c>
      <c r="AE104" s="14"/>
      <c r="AF104" s="13"/>
      <c r="AG104" s="12">
        <f>SUM(IF(CLASSIFICHE!$O$10=AH104,TRUE,FALSE),AG103)</f>
        <v>4</v>
      </c>
      <c r="AH104" s="31" t="str">
        <f>IFERROR(INDEX(generale!$A$5:$I$1002,CLASSIFICHE!$Z103,5),"")</f>
        <v>G.S. AM.VIGILI DEL FUOCO</v>
      </c>
      <c r="AI104" s="13">
        <f>IFERROR(INDEX(generale!$A$5:$I$1002,CLASSIFICHE!$Z103,7),"")</f>
        <v>3.8101851851851852E-2</v>
      </c>
      <c r="AJ104" s="14"/>
      <c r="AK104" s="13"/>
      <c r="AL104" s="12">
        <f>SUM(IF(CLASSIFICHE!$O$11=AM104,TRUE,FALSE),AL103)</f>
        <v>4</v>
      </c>
      <c r="AM104" s="31" t="str">
        <f>IFERROR(INDEX(generale!$A$5:$I$1002,CLASSIFICHE!$Z103,5),"")</f>
        <v>G.S. AM.VIGILI DEL FUOCO</v>
      </c>
      <c r="AN104" s="13">
        <f>IFERROR(INDEX(generale!$A$5:$I$1002,CLASSIFICHE!$Z103,7),"")</f>
        <v>3.8101851851851852E-2</v>
      </c>
      <c r="AO104" s="14"/>
      <c r="AP104" s="13"/>
      <c r="AQ104" s="12">
        <f>SUM(IF(CLASSIFICHE!$O$12=AR104,TRUE,FALSE),AQ103)</f>
        <v>0</v>
      </c>
      <c r="AR104" s="31" t="str">
        <f>IFERROR(INDEX(generale!$A$5:$I$1002,CLASSIFICHE!$Z103,5),"")</f>
        <v>G.S. AM.VIGILI DEL FUOCO</v>
      </c>
      <c r="AS104" s="13">
        <f>IFERROR(INDEX(generale!$A$5:$I$1002,CLASSIFICHE!$Z103,7),"")</f>
        <v>3.8101851851851852E-2</v>
      </c>
      <c r="AT104" s="14"/>
      <c r="AU104" s="13"/>
      <c r="AV104" s="12">
        <f>SUM(IF(CLASSIFICHE!$O$13=AW104,TRUE,FALSE),AV103)</f>
        <v>0</v>
      </c>
      <c r="AW104" s="31" t="str">
        <f>IFERROR(INDEX(generale!$A$5:$I$1002,CLASSIFICHE!$Z103,5),"")</f>
        <v>G.S. AM.VIGILI DEL FUOCO</v>
      </c>
      <c r="AX104" s="13">
        <f>IFERROR(INDEX(generale!$A$5:$I$1002,CLASSIFICHE!$Z103,7),"")</f>
        <v>3.8101851851851852E-2</v>
      </c>
      <c r="AY104" s="14"/>
      <c r="AZ104" s="13"/>
      <c r="BA104" s="12">
        <f>SUM(IF(CLASSIFICHE!$O$14=BB104,TRUE,FALSE),BA103)</f>
        <v>0</v>
      </c>
      <c r="BB104" s="31" t="str">
        <f>IFERROR(INDEX(generale!$A$5:$I$1002,CLASSIFICHE!$Z103,5),"")</f>
        <v>G.S. AM.VIGILI DEL FUOCO</v>
      </c>
      <c r="BC104" s="13">
        <f>IFERROR(INDEX(generale!$A$5:$I$1002,CLASSIFICHE!$Z103,7),"")</f>
        <v>3.8101851851851852E-2</v>
      </c>
      <c r="BD104" s="14"/>
      <c r="BE104" s="13"/>
      <c r="BF104" s="12">
        <f>SUM(IF(CLASSIFICHE!$O$15=BG104,TRUE,FALSE),BF103)</f>
        <v>0</v>
      </c>
      <c r="BG104" s="31" t="str">
        <f>IFERROR(INDEX(generale!$A$5:$I$1002,CLASSIFICHE!$Z103,5),"")</f>
        <v>G.S. AM.VIGILI DEL FUOCO</v>
      </c>
      <c r="BH104" s="13">
        <f>IFERROR(INDEX(generale!$A$5:$I$1002,CLASSIFICHE!$Z103,7),"")</f>
        <v>3.8101851851851852E-2</v>
      </c>
      <c r="BI104" s="14"/>
      <c r="BJ104" s="13"/>
      <c r="BK104" s="12">
        <f>SUM(IF(CLASSIFICHE!$O$16=BL104,TRUE,FALSE),BK103)</f>
        <v>0</v>
      </c>
      <c r="BL104" s="31" t="str">
        <f>IFERROR(INDEX(generale!$A$5:$I$1002,CLASSIFICHE!$Z103,5),"")</f>
        <v>G.S. AM.VIGILI DEL FUOCO</v>
      </c>
      <c r="BM104" s="13">
        <f>IFERROR(INDEX(generale!$A$5:$I$1002,CLASSIFICHE!$Z103,7),"")</f>
        <v>3.8101851851851852E-2</v>
      </c>
      <c r="BN104" s="14"/>
      <c r="BO104" s="13"/>
      <c r="BP104" s="12">
        <f>SUM(IF(CLASSIFICHE!$O$17=BQ104,TRUE,FALSE),BP103)</f>
        <v>0</v>
      </c>
      <c r="BQ104" s="31" t="str">
        <f>IFERROR(INDEX(generale!$A$5:$I$1002,CLASSIFICHE!$Z103,5),"")</f>
        <v>G.S. AM.VIGILI DEL FUOCO</v>
      </c>
      <c r="BR104" s="13">
        <f>IFERROR(INDEX(generale!$A$5:$I$1002,CLASSIFICHE!$Z103,7),"")</f>
        <v>3.8101851851851852E-2</v>
      </c>
      <c r="BS104" s="15"/>
      <c r="BT104" s="12"/>
      <c r="BU104" s="12">
        <f>SUM(IF(CLASSIFICHE!$O$18=BV104,TRUE,FALSE),BU103)</f>
        <v>0</v>
      </c>
      <c r="BV104" s="31" t="str">
        <f>IFERROR(INDEX(generale!$A$5:$I$1002,CLASSIFICHE!$Z103,5),"")</f>
        <v>G.S. AM.VIGILI DEL FUOCO</v>
      </c>
      <c r="BW104" s="13">
        <f>IFERROR(INDEX(generale!$A$5:$I$1002,CLASSIFICHE!$Z103,7),"")</f>
        <v>3.8101851851851852E-2</v>
      </c>
      <c r="BX104" s="15"/>
      <c r="BY104" s="12"/>
      <c r="BZ104" s="12">
        <f>SUM(IF(CLASSIFICHE!$O$19=CA104,TRUE,FALSE),BZ103)</f>
        <v>0</v>
      </c>
      <c r="CA104" s="31" t="str">
        <f>IFERROR(INDEX(generale!$A$5:$I$1002,CLASSIFICHE!$Z103,5),"")</f>
        <v>G.S. AM.VIGILI DEL FUOCO</v>
      </c>
      <c r="CB104" s="13">
        <f>IFERROR(INDEX(generale!$A$5:$I$1002,CLASSIFICHE!$Z103,7),"")</f>
        <v>3.8101851851851852E-2</v>
      </c>
      <c r="CC104" s="15"/>
      <c r="CD104" s="13"/>
      <c r="CE104" s="12">
        <f>SUM(IF(CLASSIFICHE!$O$20=CF104,TRUE,FALSE),CE103)</f>
        <v>0</v>
      </c>
      <c r="CF104" s="31" t="str">
        <f>IFERROR(INDEX(generale!$A$5:$I$1002,CLASSIFICHE!$Z103,5),"")</f>
        <v>G.S. AM.VIGILI DEL FUOCO</v>
      </c>
      <c r="CG104" s="13">
        <f>IFERROR(INDEX(generale!$A$5:$I$1002,CLASSIFICHE!$Z103,7),"")</f>
        <v>3.8101851851851852E-2</v>
      </c>
      <c r="CH104" s="15"/>
      <c r="CI104" s="13"/>
      <c r="CJ104" s="12">
        <f>SUM(IF(CLASSIFICHE!$O$21=CK104,TRUE,FALSE),CJ103)</f>
        <v>0</v>
      </c>
      <c r="CK104" s="31" t="str">
        <f>IFERROR(INDEX(generale!$A$5:$I$1002,CLASSIFICHE!$Z103,5),"")</f>
        <v>G.S. AM.VIGILI DEL FUOCO</v>
      </c>
      <c r="CL104" s="13">
        <f>IFERROR(INDEX(generale!$A$5:$I$1002,CLASSIFICHE!$Z103,7),"")</f>
        <v>3.8101851851851852E-2</v>
      </c>
      <c r="CM104" s="15"/>
      <c r="CN104" s="13"/>
      <c r="CO104" s="12">
        <f>SUM(IF(CLASSIFICHE!$O$22=CP104,TRUE,FALSE),CO103)</f>
        <v>0</v>
      </c>
      <c r="CP104" s="31" t="str">
        <f>IFERROR(INDEX(generale!$A$5:$I$1002,CLASSIFICHE!$Z103,5),"")</f>
        <v>G.S. AM.VIGILI DEL FUOCO</v>
      </c>
      <c r="CQ104" s="13">
        <f>IFERROR(INDEX(generale!$A$5:$I$1002,CLASSIFICHE!$Z103,7),"")</f>
        <v>3.8101851851851852E-2</v>
      </c>
      <c r="CR104" s="15"/>
      <c r="CS104" s="13"/>
      <c r="CT104" s="12">
        <f>SUM(IF(CLASSIFICHE!$O$23=CU104,TRUE,FALSE),CT103)</f>
        <v>0</v>
      </c>
      <c r="CU104" s="31" t="str">
        <f>IFERROR(INDEX(generale!$A$5:$I$1002,CLASSIFICHE!$Z103,5),"")</f>
        <v>G.S. AM.VIGILI DEL FUOCO</v>
      </c>
      <c r="CV104" s="13">
        <f>IFERROR(INDEX(generale!$A$5:$I$1002,CLASSIFICHE!$Z103,7),"")</f>
        <v>3.8101851851851852E-2</v>
      </c>
      <c r="CW104" s="15"/>
      <c r="CX104" s="13"/>
      <c r="CY104" s="12">
        <f>SUM(IF(CLASSIFICHE!$O$24=CZ104,TRUE,FALSE),CY103)</f>
        <v>0</v>
      </c>
      <c r="CZ104" s="31" t="str">
        <f>IFERROR(INDEX(generale!$A$5:$I$1002,CLASSIFICHE!$Z103,5),"")</f>
        <v>G.S. AM.VIGILI DEL FUOCO</v>
      </c>
      <c r="DA104" s="13">
        <f>IFERROR(INDEX(generale!$A$5:$I$1002,CLASSIFICHE!$Z103,7),"")</f>
        <v>3.8101851851851852E-2</v>
      </c>
      <c r="DB104" s="15"/>
      <c r="DC104" s="13"/>
      <c r="DD104" s="12">
        <f>SUM(IF(CLASSIFICHE!$O$25=DE104,TRUE,FALSE),DD103)</f>
        <v>0</v>
      </c>
      <c r="DE104" s="31" t="str">
        <f>IFERROR(INDEX(generale!$A$5:$I$1002,CLASSIFICHE!$Z103,5),"")</f>
        <v>G.S. AM.VIGILI DEL FUOCO</v>
      </c>
      <c r="DF104" s="13">
        <f>IFERROR(INDEX(generale!$A$5:$I$1002,CLASSIFICHE!$Z103,7),"")</f>
        <v>3.8101851851851852E-2</v>
      </c>
      <c r="DG104" s="15"/>
      <c r="DH104" s="13"/>
    </row>
    <row r="105" spans="3:112">
      <c r="C105" s="63">
        <f>SUM(IF(CLASSIFICHE!$O$4=D105,TRUE,FALSE),C104)</f>
        <v>11</v>
      </c>
      <c r="D105" s="31" t="str">
        <f>IFERROR(INDEX(generale!$A$5:$I$1002,CLASSIFICHE!$Z104,5),"")</f>
        <v>AT RUNNING</v>
      </c>
      <c r="E105" s="13">
        <f>IFERROR(INDEX(generale!$A$5:$I$1002,CLASSIFICHE!$Z104,7),"")</f>
        <v>3.9097222222222221E-2</v>
      </c>
      <c r="F105" s="68"/>
      <c r="G105" s="65"/>
      <c r="H105" s="12">
        <f>SUM(IF(CLASSIFICHE!$O$5=I105,TRUE,FALSE),H104)</f>
        <v>7</v>
      </c>
      <c r="I105" s="31" t="str">
        <f>IFERROR(INDEX(generale!$A$5:$I$1002,CLASSIFICHE!$Z104,5),"")</f>
        <v>AT RUNNING</v>
      </c>
      <c r="J105" s="13">
        <f>IFERROR(INDEX(generale!$A$5:$I$1002,CLASSIFICHE!$Z104,7),"")</f>
        <v>3.9097222222222221E-2</v>
      </c>
      <c r="K105" s="15"/>
      <c r="L105" s="12"/>
      <c r="M105" s="12">
        <f>SUM(IF(CLASSIFICHE!$O$6=N105,TRUE,FALSE),M104)</f>
        <v>7</v>
      </c>
      <c r="N105" s="31" t="str">
        <f>IFERROR(INDEX(generale!$A$5:$I$1002,CLASSIFICHE!$Z104,5),"")</f>
        <v>AT RUNNING</v>
      </c>
      <c r="O105" s="13">
        <f>IFERROR(INDEX(generale!$A$5:$I$1002,CLASSIFICHE!$Z104,7),"")</f>
        <v>3.9097222222222221E-2</v>
      </c>
      <c r="P105" s="14"/>
      <c r="Q105" s="13"/>
      <c r="R105" s="12">
        <f>SUM(IF(CLASSIFICHE!$O$7=S105,TRUE,FALSE),R104)</f>
        <v>6</v>
      </c>
      <c r="S105" s="31" t="str">
        <f>IFERROR(INDEX(generale!$A$5:$I$1002,CLASSIFICHE!$Z104,5),"")</f>
        <v>AT RUNNING</v>
      </c>
      <c r="T105" s="13">
        <f>IFERROR(INDEX(generale!$A$5:$I$1002,CLASSIFICHE!$Z104,7),"")</f>
        <v>3.9097222222222221E-2</v>
      </c>
      <c r="U105" s="14"/>
      <c r="V105" s="13"/>
      <c r="W105" s="12">
        <f>SUM(IF(CLASSIFICHE!$O$8=X105,TRUE,FALSE),W104)</f>
        <v>5</v>
      </c>
      <c r="X105" s="31" t="str">
        <f>IFERROR(INDEX(generale!$A$5:$I$1002,CLASSIFICHE!$Z104,5),"")</f>
        <v>AT RUNNING</v>
      </c>
      <c r="Y105" s="13">
        <f>IFERROR(INDEX(generale!$A$5:$I$1002,CLASSIFICHE!$Z104,7),"")</f>
        <v>3.9097222222222221E-2</v>
      </c>
      <c r="Z105" s="14"/>
      <c r="AA105" s="13"/>
      <c r="AB105" s="12">
        <f>SUM(IF(CLASSIFICHE!$O$9=AC105,TRUE,FALSE),AB104)</f>
        <v>5</v>
      </c>
      <c r="AC105" s="31" t="str">
        <f>IFERROR(INDEX(generale!$A$5:$I$1002,CLASSIFICHE!$Z104,5),"")</f>
        <v>AT RUNNING</v>
      </c>
      <c r="AD105" s="13">
        <f>IFERROR(INDEX(generale!$A$5:$I$1002,CLASSIFICHE!$Z104,7),"")</f>
        <v>3.9097222222222221E-2</v>
      </c>
      <c r="AE105" s="14"/>
      <c r="AF105" s="13"/>
      <c r="AG105" s="12">
        <f>SUM(IF(CLASSIFICHE!$O$10=AH105,TRUE,FALSE),AG104)</f>
        <v>4</v>
      </c>
      <c r="AH105" s="31" t="str">
        <f>IFERROR(INDEX(generale!$A$5:$I$1002,CLASSIFICHE!$Z104,5),"")</f>
        <v>AT RUNNING</v>
      </c>
      <c r="AI105" s="13">
        <f>IFERROR(INDEX(generale!$A$5:$I$1002,CLASSIFICHE!$Z104,7),"")</f>
        <v>3.9097222222222221E-2</v>
      </c>
      <c r="AJ105" s="14"/>
      <c r="AK105" s="13"/>
      <c r="AL105" s="12">
        <f>SUM(IF(CLASSIFICHE!$O$11=AM105,TRUE,FALSE),AL104)</f>
        <v>4</v>
      </c>
      <c r="AM105" s="31" t="str">
        <f>IFERROR(INDEX(generale!$A$5:$I$1002,CLASSIFICHE!$Z104,5),"")</f>
        <v>AT RUNNING</v>
      </c>
      <c r="AN105" s="13">
        <f>IFERROR(INDEX(generale!$A$5:$I$1002,CLASSIFICHE!$Z104,7),"")</f>
        <v>3.9097222222222221E-2</v>
      </c>
      <c r="AO105" s="14"/>
      <c r="AP105" s="13"/>
      <c r="AQ105" s="12">
        <f>SUM(IF(CLASSIFICHE!$O$12=AR105,TRUE,FALSE),AQ104)</f>
        <v>0</v>
      </c>
      <c r="AR105" s="31" t="str">
        <f>IFERROR(INDEX(generale!$A$5:$I$1002,CLASSIFICHE!$Z104,5),"")</f>
        <v>AT RUNNING</v>
      </c>
      <c r="AS105" s="13">
        <f>IFERROR(INDEX(generale!$A$5:$I$1002,CLASSIFICHE!$Z104,7),"")</f>
        <v>3.9097222222222221E-2</v>
      </c>
      <c r="AT105" s="14"/>
      <c r="AU105" s="13"/>
      <c r="AV105" s="12">
        <f>SUM(IF(CLASSIFICHE!$O$13=AW105,TRUE,FALSE),AV104)</f>
        <v>0</v>
      </c>
      <c r="AW105" s="31" t="str">
        <f>IFERROR(INDEX(generale!$A$5:$I$1002,CLASSIFICHE!$Z104,5),"")</f>
        <v>AT RUNNING</v>
      </c>
      <c r="AX105" s="13">
        <f>IFERROR(INDEX(generale!$A$5:$I$1002,CLASSIFICHE!$Z104,7),"")</f>
        <v>3.9097222222222221E-2</v>
      </c>
      <c r="AY105" s="14"/>
      <c r="AZ105" s="13"/>
      <c r="BA105" s="12">
        <f>SUM(IF(CLASSIFICHE!$O$14=BB105,TRUE,FALSE),BA104)</f>
        <v>0</v>
      </c>
      <c r="BB105" s="31" t="str">
        <f>IFERROR(INDEX(generale!$A$5:$I$1002,CLASSIFICHE!$Z104,5),"")</f>
        <v>AT RUNNING</v>
      </c>
      <c r="BC105" s="13">
        <f>IFERROR(INDEX(generale!$A$5:$I$1002,CLASSIFICHE!$Z104,7),"")</f>
        <v>3.9097222222222221E-2</v>
      </c>
      <c r="BD105" s="14"/>
      <c r="BE105" s="13"/>
      <c r="BF105" s="12">
        <f>SUM(IF(CLASSIFICHE!$O$15=BG105,TRUE,FALSE),BF104)</f>
        <v>0</v>
      </c>
      <c r="BG105" s="31" t="str">
        <f>IFERROR(INDEX(generale!$A$5:$I$1002,CLASSIFICHE!$Z104,5),"")</f>
        <v>AT RUNNING</v>
      </c>
      <c r="BH105" s="13">
        <f>IFERROR(INDEX(generale!$A$5:$I$1002,CLASSIFICHE!$Z104,7),"")</f>
        <v>3.9097222222222221E-2</v>
      </c>
      <c r="BI105" s="14"/>
      <c r="BJ105" s="13"/>
      <c r="BK105" s="12">
        <f>SUM(IF(CLASSIFICHE!$O$16=BL105,TRUE,FALSE),BK104)</f>
        <v>0</v>
      </c>
      <c r="BL105" s="31" t="str">
        <f>IFERROR(INDEX(generale!$A$5:$I$1002,CLASSIFICHE!$Z104,5),"")</f>
        <v>AT RUNNING</v>
      </c>
      <c r="BM105" s="13">
        <f>IFERROR(INDEX(generale!$A$5:$I$1002,CLASSIFICHE!$Z104,7),"")</f>
        <v>3.9097222222222221E-2</v>
      </c>
      <c r="BN105" s="14"/>
      <c r="BO105" s="13"/>
      <c r="BP105" s="12">
        <f>SUM(IF(CLASSIFICHE!$O$17=BQ105,TRUE,FALSE),BP104)</f>
        <v>0</v>
      </c>
      <c r="BQ105" s="31" t="str">
        <f>IFERROR(INDEX(generale!$A$5:$I$1002,CLASSIFICHE!$Z104,5),"")</f>
        <v>AT RUNNING</v>
      </c>
      <c r="BR105" s="13">
        <f>IFERROR(INDEX(generale!$A$5:$I$1002,CLASSIFICHE!$Z104,7),"")</f>
        <v>3.9097222222222221E-2</v>
      </c>
      <c r="BS105" s="15"/>
      <c r="BT105" s="12"/>
      <c r="BU105" s="12">
        <f>SUM(IF(CLASSIFICHE!$O$18=BV105,TRUE,FALSE),BU104)</f>
        <v>0</v>
      </c>
      <c r="BV105" s="31" t="str">
        <f>IFERROR(INDEX(generale!$A$5:$I$1002,CLASSIFICHE!$Z104,5),"")</f>
        <v>AT RUNNING</v>
      </c>
      <c r="BW105" s="13">
        <f>IFERROR(INDEX(generale!$A$5:$I$1002,CLASSIFICHE!$Z104,7),"")</f>
        <v>3.9097222222222221E-2</v>
      </c>
      <c r="BX105" s="15"/>
      <c r="BY105" s="12"/>
      <c r="BZ105" s="12">
        <f>SUM(IF(CLASSIFICHE!$O$19=CA105,TRUE,FALSE),BZ104)</f>
        <v>0</v>
      </c>
      <c r="CA105" s="31" t="str">
        <f>IFERROR(INDEX(generale!$A$5:$I$1002,CLASSIFICHE!$Z104,5),"")</f>
        <v>AT RUNNING</v>
      </c>
      <c r="CB105" s="13">
        <f>IFERROR(INDEX(generale!$A$5:$I$1002,CLASSIFICHE!$Z104,7),"")</f>
        <v>3.9097222222222221E-2</v>
      </c>
      <c r="CC105" s="15"/>
      <c r="CD105" s="13"/>
      <c r="CE105" s="12">
        <f>SUM(IF(CLASSIFICHE!$O$20=CF105,TRUE,FALSE),CE104)</f>
        <v>0</v>
      </c>
      <c r="CF105" s="31" t="str">
        <f>IFERROR(INDEX(generale!$A$5:$I$1002,CLASSIFICHE!$Z104,5),"")</f>
        <v>AT RUNNING</v>
      </c>
      <c r="CG105" s="13">
        <f>IFERROR(INDEX(generale!$A$5:$I$1002,CLASSIFICHE!$Z104,7),"")</f>
        <v>3.9097222222222221E-2</v>
      </c>
      <c r="CH105" s="15"/>
      <c r="CI105" s="13"/>
      <c r="CJ105" s="12">
        <f>SUM(IF(CLASSIFICHE!$O$21=CK105,TRUE,FALSE),CJ104)</f>
        <v>0</v>
      </c>
      <c r="CK105" s="31" t="str">
        <f>IFERROR(INDEX(generale!$A$5:$I$1002,CLASSIFICHE!$Z104,5),"")</f>
        <v>AT RUNNING</v>
      </c>
      <c r="CL105" s="13">
        <f>IFERROR(INDEX(generale!$A$5:$I$1002,CLASSIFICHE!$Z104,7),"")</f>
        <v>3.9097222222222221E-2</v>
      </c>
      <c r="CM105" s="15"/>
      <c r="CN105" s="13"/>
      <c r="CO105" s="12">
        <f>SUM(IF(CLASSIFICHE!$O$22=CP105,TRUE,FALSE),CO104)</f>
        <v>0</v>
      </c>
      <c r="CP105" s="31" t="str">
        <f>IFERROR(INDEX(generale!$A$5:$I$1002,CLASSIFICHE!$Z104,5),"")</f>
        <v>AT RUNNING</v>
      </c>
      <c r="CQ105" s="13">
        <f>IFERROR(INDEX(generale!$A$5:$I$1002,CLASSIFICHE!$Z104,7),"")</f>
        <v>3.9097222222222221E-2</v>
      </c>
      <c r="CR105" s="15"/>
      <c r="CS105" s="13"/>
      <c r="CT105" s="12">
        <f>SUM(IF(CLASSIFICHE!$O$23=CU105,TRUE,FALSE),CT104)</f>
        <v>0</v>
      </c>
      <c r="CU105" s="31" t="str">
        <f>IFERROR(INDEX(generale!$A$5:$I$1002,CLASSIFICHE!$Z104,5),"")</f>
        <v>AT RUNNING</v>
      </c>
      <c r="CV105" s="13">
        <f>IFERROR(INDEX(generale!$A$5:$I$1002,CLASSIFICHE!$Z104,7),"")</f>
        <v>3.9097222222222221E-2</v>
      </c>
      <c r="CW105" s="15"/>
      <c r="CX105" s="13"/>
      <c r="CY105" s="12">
        <f>SUM(IF(CLASSIFICHE!$O$24=CZ105,TRUE,FALSE),CY104)</f>
        <v>0</v>
      </c>
      <c r="CZ105" s="31" t="str">
        <f>IFERROR(INDEX(generale!$A$5:$I$1002,CLASSIFICHE!$Z104,5),"")</f>
        <v>AT RUNNING</v>
      </c>
      <c r="DA105" s="13">
        <f>IFERROR(INDEX(generale!$A$5:$I$1002,CLASSIFICHE!$Z104,7),"")</f>
        <v>3.9097222222222221E-2</v>
      </c>
      <c r="DB105" s="15"/>
      <c r="DC105" s="13"/>
      <c r="DD105" s="12">
        <f>SUM(IF(CLASSIFICHE!$O$25=DE105,TRUE,FALSE),DD104)</f>
        <v>0</v>
      </c>
      <c r="DE105" s="31" t="str">
        <f>IFERROR(INDEX(generale!$A$5:$I$1002,CLASSIFICHE!$Z104,5),"")</f>
        <v>AT RUNNING</v>
      </c>
      <c r="DF105" s="13">
        <f>IFERROR(INDEX(generale!$A$5:$I$1002,CLASSIFICHE!$Z104,7),"")</f>
        <v>3.9097222222222221E-2</v>
      </c>
      <c r="DG105" s="15"/>
      <c r="DH105" s="13"/>
    </row>
    <row r="106" spans="3:112">
      <c r="C106" s="63">
        <f>SUM(IF(CLASSIFICHE!$O$4=D106,TRUE,FALSE),C105)</f>
        <v>11</v>
      </c>
      <c r="D106" s="31" t="str">
        <f>IFERROR(INDEX(generale!$A$5:$I$1002,CLASSIFICHE!$Z105,5),"")</f>
        <v>ATLETICA SANTA MARINELLA</v>
      </c>
      <c r="E106" s="13">
        <f>IFERROR(INDEX(generale!$A$5:$I$1002,CLASSIFICHE!$Z105,7),"")</f>
        <v>3.9108796296296301E-2</v>
      </c>
      <c r="F106" s="68"/>
      <c r="G106" s="65"/>
      <c r="H106" s="12">
        <f>SUM(IF(CLASSIFICHE!$O$5=I106,TRUE,FALSE),H105)</f>
        <v>7</v>
      </c>
      <c r="I106" s="31" t="str">
        <f>IFERROR(INDEX(generale!$A$5:$I$1002,CLASSIFICHE!$Z105,5),"")</f>
        <v>ATLETICA SANTA MARINELLA</v>
      </c>
      <c r="J106" s="13">
        <f>IFERROR(INDEX(generale!$A$5:$I$1002,CLASSIFICHE!$Z105,7),"")</f>
        <v>3.9108796296296301E-2</v>
      </c>
      <c r="K106" s="15"/>
      <c r="L106" s="12"/>
      <c r="M106" s="12">
        <f>SUM(IF(CLASSIFICHE!$O$6=N106,TRUE,FALSE),M105)</f>
        <v>7</v>
      </c>
      <c r="N106" s="31" t="str">
        <f>IFERROR(INDEX(generale!$A$5:$I$1002,CLASSIFICHE!$Z105,5),"")</f>
        <v>ATLETICA SANTA MARINELLA</v>
      </c>
      <c r="O106" s="13">
        <f>IFERROR(INDEX(generale!$A$5:$I$1002,CLASSIFICHE!$Z105,7),"")</f>
        <v>3.9108796296296301E-2</v>
      </c>
      <c r="P106" s="14"/>
      <c r="Q106" s="13"/>
      <c r="R106" s="12">
        <f>SUM(IF(CLASSIFICHE!$O$7=S106,TRUE,FALSE),R105)</f>
        <v>6</v>
      </c>
      <c r="S106" s="31" t="str">
        <f>IFERROR(INDEX(generale!$A$5:$I$1002,CLASSIFICHE!$Z105,5),"")</f>
        <v>ATLETICA SANTA MARINELLA</v>
      </c>
      <c r="T106" s="13">
        <f>IFERROR(INDEX(generale!$A$5:$I$1002,CLASSIFICHE!$Z105,7),"")</f>
        <v>3.9108796296296301E-2</v>
      </c>
      <c r="U106" s="14"/>
      <c r="V106" s="13"/>
      <c r="W106" s="12">
        <f>SUM(IF(CLASSIFICHE!$O$8=X106,TRUE,FALSE),W105)</f>
        <v>5</v>
      </c>
      <c r="X106" s="31" t="str">
        <f>IFERROR(INDEX(generale!$A$5:$I$1002,CLASSIFICHE!$Z105,5),"")</f>
        <v>ATLETICA SANTA MARINELLA</v>
      </c>
      <c r="Y106" s="13">
        <f>IFERROR(INDEX(generale!$A$5:$I$1002,CLASSIFICHE!$Z105,7),"")</f>
        <v>3.9108796296296301E-2</v>
      </c>
      <c r="Z106" s="14"/>
      <c r="AA106" s="13"/>
      <c r="AB106" s="12">
        <f>SUM(IF(CLASSIFICHE!$O$9=AC106,TRUE,FALSE),AB105)</f>
        <v>5</v>
      </c>
      <c r="AC106" s="31" t="str">
        <f>IFERROR(INDEX(generale!$A$5:$I$1002,CLASSIFICHE!$Z105,5),"")</f>
        <v>ATLETICA SANTA MARINELLA</v>
      </c>
      <c r="AD106" s="13">
        <f>IFERROR(INDEX(generale!$A$5:$I$1002,CLASSIFICHE!$Z105,7),"")</f>
        <v>3.9108796296296301E-2</v>
      </c>
      <c r="AE106" s="14"/>
      <c r="AF106" s="13"/>
      <c r="AG106" s="12">
        <f>SUM(IF(CLASSIFICHE!$O$10=AH106,TRUE,FALSE),AG105)</f>
        <v>4</v>
      </c>
      <c r="AH106" s="31" t="str">
        <f>IFERROR(INDEX(generale!$A$5:$I$1002,CLASSIFICHE!$Z105,5),"")</f>
        <v>ATLETICA SANTA MARINELLA</v>
      </c>
      <c r="AI106" s="13">
        <f>IFERROR(INDEX(generale!$A$5:$I$1002,CLASSIFICHE!$Z105,7),"")</f>
        <v>3.9108796296296301E-2</v>
      </c>
      <c r="AJ106" s="14"/>
      <c r="AK106" s="13"/>
      <c r="AL106" s="12">
        <f>SUM(IF(CLASSIFICHE!$O$11=AM106,TRUE,FALSE),AL105)</f>
        <v>4</v>
      </c>
      <c r="AM106" s="31" t="str">
        <f>IFERROR(INDEX(generale!$A$5:$I$1002,CLASSIFICHE!$Z105,5),"")</f>
        <v>ATLETICA SANTA MARINELLA</v>
      </c>
      <c r="AN106" s="13">
        <f>IFERROR(INDEX(generale!$A$5:$I$1002,CLASSIFICHE!$Z105,7),"")</f>
        <v>3.9108796296296301E-2</v>
      </c>
      <c r="AO106" s="14"/>
      <c r="AP106" s="13"/>
      <c r="AQ106" s="12">
        <f>SUM(IF(CLASSIFICHE!$O$12=AR106,TRUE,FALSE),AQ105)</f>
        <v>0</v>
      </c>
      <c r="AR106" s="31" t="str">
        <f>IFERROR(INDEX(generale!$A$5:$I$1002,CLASSIFICHE!$Z105,5),"")</f>
        <v>ATLETICA SANTA MARINELLA</v>
      </c>
      <c r="AS106" s="13">
        <f>IFERROR(INDEX(generale!$A$5:$I$1002,CLASSIFICHE!$Z105,7),"")</f>
        <v>3.9108796296296301E-2</v>
      </c>
      <c r="AT106" s="14"/>
      <c r="AU106" s="13"/>
      <c r="AV106" s="12">
        <f>SUM(IF(CLASSIFICHE!$O$13=AW106,TRUE,FALSE),AV105)</f>
        <v>0</v>
      </c>
      <c r="AW106" s="31" t="str">
        <f>IFERROR(INDEX(generale!$A$5:$I$1002,CLASSIFICHE!$Z105,5),"")</f>
        <v>ATLETICA SANTA MARINELLA</v>
      </c>
      <c r="AX106" s="13">
        <f>IFERROR(INDEX(generale!$A$5:$I$1002,CLASSIFICHE!$Z105,7),"")</f>
        <v>3.9108796296296301E-2</v>
      </c>
      <c r="AY106" s="14"/>
      <c r="AZ106" s="13"/>
      <c r="BA106" s="12">
        <f>SUM(IF(CLASSIFICHE!$O$14=BB106,TRUE,FALSE),BA105)</f>
        <v>0</v>
      </c>
      <c r="BB106" s="31" t="str">
        <f>IFERROR(INDEX(generale!$A$5:$I$1002,CLASSIFICHE!$Z105,5),"")</f>
        <v>ATLETICA SANTA MARINELLA</v>
      </c>
      <c r="BC106" s="13">
        <f>IFERROR(INDEX(generale!$A$5:$I$1002,CLASSIFICHE!$Z105,7),"")</f>
        <v>3.9108796296296301E-2</v>
      </c>
      <c r="BD106" s="14"/>
      <c r="BE106" s="13"/>
      <c r="BF106" s="12">
        <f>SUM(IF(CLASSIFICHE!$O$15=BG106,TRUE,FALSE),BF105)</f>
        <v>0</v>
      </c>
      <c r="BG106" s="31" t="str">
        <f>IFERROR(INDEX(generale!$A$5:$I$1002,CLASSIFICHE!$Z105,5),"")</f>
        <v>ATLETICA SANTA MARINELLA</v>
      </c>
      <c r="BH106" s="13">
        <f>IFERROR(INDEX(generale!$A$5:$I$1002,CLASSIFICHE!$Z105,7),"")</f>
        <v>3.9108796296296301E-2</v>
      </c>
      <c r="BI106" s="14"/>
      <c r="BJ106" s="13"/>
      <c r="BK106" s="12">
        <f>SUM(IF(CLASSIFICHE!$O$16=BL106,TRUE,FALSE),BK105)</f>
        <v>0</v>
      </c>
      <c r="BL106" s="31" t="str">
        <f>IFERROR(INDEX(generale!$A$5:$I$1002,CLASSIFICHE!$Z105,5),"")</f>
        <v>ATLETICA SANTA MARINELLA</v>
      </c>
      <c r="BM106" s="13">
        <f>IFERROR(INDEX(generale!$A$5:$I$1002,CLASSIFICHE!$Z105,7),"")</f>
        <v>3.9108796296296301E-2</v>
      </c>
      <c r="BN106" s="14"/>
      <c r="BO106" s="13"/>
      <c r="BP106" s="12">
        <f>SUM(IF(CLASSIFICHE!$O$17=BQ106,TRUE,FALSE),BP105)</f>
        <v>0</v>
      </c>
      <c r="BQ106" s="31" t="str">
        <f>IFERROR(INDEX(generale!$A$5:$I$1002,CLASSIFICHE!$Z105,5),"")</f>
        <v>ATLETICA SANTA MARINELLA</v>
      </c>
      <c r="BR106" s="13">
        <f>IFERROR(INDEX(generale!$A$5:$I$1002,CLASSIFICHE!$Z105,7),"")</f>
        <v>3.9108796296296301E-2</v>
      </c>
      <c r="BS106" s="15"/>
      <c r="BT106" s="12"/>
      <c r="BU106" s="12">
        <f>SUM(IF(CLASSIFICHE!$O$18=BV106,TRUE,FALSE),BU105)</f>
        <v>0</v>
      </c>
      <c r="BV106" s="31" t="str">
        <f>IFERROR(INDEX(generale!$A$5:$I$1002,CLASSIFICHE!$Z105,5),"")</f>
        <v>ATLETICA SANTA MARINELLA</v>
      </c>
      <c r="BW106" s="13">
        <f>IFERROR(INDEX(generale!$A$5:$I$1002,CLASSIFICHE!$Z105,7),"")</f>
        <v>3.9108796296296301E-2</v>
      </c>
      <c r="BX106" s="15"/>
      <c r="BY106" s="12"/>
      <c r="BZ106" s="12">
        <f>SUM(IF(CLASSIFICHE!$O$19=CA106,TRUE,FALSE),BZ105)</f>
        <v>0</v>
      </c>
      <c r="CA106" s="31" t="str">
        <f>IFERROR(INDEX(generale!$A$5:$I$1002,CLASSIFICHE!$Z105,5),"")</f>
        <v>ATLETICA SANTA MARINELLA</v>
      </c>
      <c r="CB106" s="13">
        <f>IFERROR(INDEX(generale!$A$5:$I$1002,CLASSIFICHE!$Z105,7),"")</f>
        <v>3.9108796296296301E-2</v>
      </c>
      <c r="CC106" s="15"/>
      <c r="CD106" s="13"/>
      <c r="CE106" s="12">
        <f>SUM(IF(CLASSIFICHE!$O$20=CF106,TRUE,FALSE),CE105)</f>
        <v>0</v>
      </c>
      <c r="CF106" s="31" t="str">
        <f>IFERROR(INDEX(generale!$A$5:$I$1002,CLASSIFICHE!$Z105,5),"")</f>
        <v>ATLETICA SANTA MARINELLA</v>
      </c>
      <c r="CG106" s="13">
        <f>IFERROR(INDEX(generale!$A$5:$I$1002,CLASSIFICHE!$Z105,7),"")</f>
        <v>3.9108796296296301E-2</v>
      </c>
      <c r="CH106" s="15"/>
      <c r="CI106" s="13"/>
      <c r="CJ106" s="12">
        <f>SUM(IF(CLASSIFICHE!$O$21=CK106,TRUE,FALSE),CJ105)</f>
        <v>0</v>
      </c>
      <c r="CK106" s="31" t="str">
        <f>IFERROR(INDEX(generale!$A$5:$I$1002,CLASSIFICHE!$Z105,5),"")</f>
        <v>ATLETICA SANTA MARINELLA</v>
      </c>
      <c r="CL106" s="13">
        <f>IFERROR(INDEX(generale!$A$5:$I$1002,CLASSIFICHE!$Z105,7),"")</f>
        <v>3.9108796296296301E-2</v>
      </c>
      <c r="CM106" s="15"/>
      <c r="CN106" s="13"/>
      <c r="CO106" s="12">
        <f>SUM(IF(CLASSIFICHE!$O$22=CP106,TRUE,FALSE),CO105)</f>
        <v>0</v>
      </c>
      <c r="CP106" s="31" t="str">
        <f>IFERROR(INDEX(generale!$A$5:$I$1002,CLASSIFICHE!$Z105,5),"")</f>
        <v>ATLETICA SANTA MARINELLA</v>
      </c>
      <c r="CQ106" s="13">
        <f>IFERROR(INDEX(generale!$A$5:$I$1002,CLASSIFICHE!$Z105,7),"")</f>
        <v>3.9108796296296301E-2</v>
      </c>
      <c r="CR106" s="15"/>
      <c r="CS106" s="13"/>
      <c r="CT106" s="12">
        <f>SUM(IF(CLASSIFICHE!$O$23=CU106,TRUE,FALSE),CT105)</f>
        <v>0</v>
      </c>
      <c r="CU106" s="31" t="str">
        <f>IFERROR(INDEX(generale!$A$5:$I$1002,CLASSIFICHE!$Z105,5),"")</f>
        <v>ATLETICA SANTA MARINELLA</v>
      </c>
      <c r="CV106" s="13">
        <f>IFERROR(INDEX(generale!$A$5:$I$1002,CLASSIFICHE!$Z105,7),"")</f>
        <v>3.9108796296296301E-2</v>
      </c>
      <c r="CW106" s="15"/>
      <c r="CX106" s="13"/>
      <c r="CY106" s="12">
        <f>SUM(IF(CLASSIFICHE!$O$24=CZ106,TRUE,FALSE),CY105)</f>
        <v>0</v>
      </c>
      <c r="CZ106" s="31" t="str">
        <f>IFERROR(INDEX(generale!$A$5:$I$1002,CLASSIFICHE!$Z105,5),"")</f>
        <v>ATLETICA SANTA MARINELLA</v>
      </c>
      <c r="DA106" s="13">
        <f>IFERROR(INDEX(generale!$A$5:$I$1002,CLASSIFICHE!$Z105,7),"")</f>
        <v>3.9108796296296301E-2</v>
      </c>
      <c r="DB106" s="15"/>
      <c r="DC106" s="13"/>
      <c r="DD106" s="12">
        <f>SUM(IF(CLASSIFICHE!$O$25=DE106,TRUE,FALSE),DD105)</f>
        <v>0</v>
      </c>
      <c r="DE106" s="31" t="str">
        <f>IFERROR(INDEX(generale!$A$5:$I$1002,CLASSIFICHE!$Z105,5),"")</f>
        <v>ATLETICA SANTA MARINELLA</v>
      </c>
      <c r="DF106" s="13">
        <f>IFERROR(INDEX(generale!$A$5:$I$1002,CLASSIFICHE!$Z105,7),"")</f>
        <v>3.9108796296296301E-2</v>
      </c>
      <c r="DG106" s="15"/>
      <c r="DH106" s="13"/>
    </row>
    <row r="107" spans="3:112">
      <c r="C107" s="63">
        <f>SUM(IF(CLASSIFICHE!$O$4=D107,TRUE,FALSE),C106)</f>
        <v>11</v>
      </c>
      <c r="D107" s="31" t="str">
        <f>IFERROR(INDEX(generale!$A$5:$I$1002,CLASSIFICHE!$Z106,5),"")</f>
        <v>BOLSENA FORUM SPORT</v>
      </c>
      <c r="E107" s="13">
        <f>IFERROR(INDEX(generale!$A$5:$I$1002,CLASSIFICHE!$Z106,7),"")</f>
        <v>3.9120370370370368E-2</v>
      </c>
      <c r="F107" s="68"/>
      <c r="G107" s="65"/>
      <c r="H107" s="12">
        <f>SUM(IF(CLASSIFICHE!$O$5=I107,TRUE,FALSE),H106)</f>
        <v>8</v>
      </c>
      <c r="I107" s="31" t="str">
        <f>IFERROR(INDEX(generale!$A$5:$I$1002,CLASSIFICHE!$Z106,5),"")</f>
        <v>BOLSENA FORUM SPORT</v>
      </c>
      <c r="J107" s="13">
        <f>IFERROR(INDEX(generale!$A$5:$I$1002,CLASSIFICHE!$Z106,7),"")</f>
        <v>3.9120370370370368E-2</v>
      </c>
      <c r="K107" s="15"/>
      <c r="L107" s="12"/>
      <c r="M107" s="12">
        <f>SUM(IF(CLASSIFICHE!$O$6=N107,TRUE,FALSE),M106)</f>
        <v>7</v>
      </c>
      <c r="N107" s="31" t="str">
        <f>IFERROR(INDEX(generale!$A$5:$I$1002,CLASSIFICHE!$Z106,5),"")</f>
        <v>BOLSENA FORUM SPORT</v>
      </c>
      <c r="O107" s="13">
        <f>IFERROR(INDEX(generale!$A$5:$I$1002,CLASSIFICHE!$Z106,7),"")</f>
        <v>3.9120370370370368E-2</v>
      </c>
      <c r="P107" s="14"/>
      <c r="Q107" s="13"/>
      <c r="R107" s="12">
        <f>SUM(IF(CLASSIFICHE!$O$7=S107,TRUE,FALSE),R106)</f>
        <v>6</v>
      </c>
      <c r="S107" s="31" t="str">
        <f>IFERROR(INDEX(generale!$A$5:$I$1002,CLASSIFICHE!$Z106,5),"")</f>
        <v>BOLSENA FORUM SPORT</v>
      </c>
      <c r="T107" s="13">
        <f>IFERROR(INDEX(generale!$A$5:$I$1002,CLASSIFICHE!$Z106,7),"")</f>
        <v>3.9120370370370368E-2</v>
      </c>
      <c r="U107" s="14"/>
      <c r="V107" s="13"/>
      <c r="W107" s="12">
        <f>SUM(IF(CLASSIFICHE!$O$8=X107,TRUE,FALSE),W106)</f>
        <v>5</v>
      </c>
      <c r="X107" s="31" t="str">
        <f>IFERROR(INDEX(generale!$A$5:$I$1002,CLASSIFICHE!$Z106,5),"")</f>
        <v>BOLSENA FORUM SPORT</v>
      </c>
      <c r="Y107" s="13">
        <f>IFERROR(INDEX(generale!$A$5:$I$1002,CLASSIFICHE!$Z106,7),"")</f>
        <v>3.9120370370370368E-2</v>
      </c>
      <c r="Z107" s="14"/>
      <c r="AA107" s="13"/>
      <c r="AB107" s="12">
        <f>SUM(IF(CLASSIFICHE!$O$9=AC107,TRUE,FALSE),AB106)</f>
        <v>5</v>
      </c>
      <c r="AC107" s="31" t="str">
        <f>IFERROR(INDEX(generale!$A$5:$I$1002,CLASSIFICHE!$Z106,5),"")</f>
        <v>BOLSENA FORUM SPORT</v>
      </c>
      <c r="AD107" s="13">
        <f>IFERROR(INDEX(generale!$A$5:$I$1002,CLASSIFICHE!$Z106,7),"")</f>
        <v>3.9120370370370368E-2</v>
      </c>
      <c r="AE107" s="14"/>
      <c r="AF107" s="13"/>
      <c r="AG107" s="12">
        <f>SUM(IF(CLASSIFICHE!$O$10=AH107,TRUE,FALSE),AG106)</f>
        <v>4</v>
      </c>
      <c r="AH107" s="31" t="str">
        <f>IFERROR(INDEX(generale!$A$5:$I$1002,CLASSIFICHE!$Z106,5),"")</f>
        <v>BOLSENA FORUM SPORT</v>
      </c>
      <c r="AI107" s="13">
        <f>IFERROR(INDEX(generale!$A$5:$I$1002,CLASSIFICHE!$Z106,7),"")</f>
        <v>3.9120370370370368E-2</v>
      </c>
      <c r="AJ107" s="14"/>
      <c r="AK107" s="13"/>
      <c r="AL107" s="12">
        <f>SUM(IF(CLASSIFICHE!$O$11=AM107,TRUE,FALSE),AL106)</f>
        <v>4</v>
      </c>
      <c r="AM107" s="31" t="str">
        <f>IFERROR(INDEX(generale!$A$5:$I$1002,CLASSIFICHE!$Z106,5),"")</f>
        <v>BOLSENA FORUM SPORT</v>
      </c>
      <c r="AN107" s="13">
        <f>IFERROR(INDEX(generale!$A$5:$I$1002,CLASSIFICHE!$Z106,7),"")</f>
        <v>3.9120370370370368E-2</v>
      </c>
      <c r="AO107" s="14"/>
      <c r="AP107" s="13"/>
      <c r="AQ107" s="12">
        <f>SUM(IF(CLASSIFICHE!$O$12=AR107,TRUE,FALSE),AQ106)</f>
        <v>0</v>
      </c>
      <c r="AR107" s="31" t="str">
        <f>IFERROR(INDEX(generale!$A$5:$I$1002,CLASSIFICHE!$Z106,5),"")</f>
        <v>BOLSENA FORUM SPORT</v>
      </c>
      <c r="AS107" s="13">
        <f>IFERROR(INDEX(generale!$A$5:$I$1002,CLASSIFICHE!$Z106,7),"")</f>
        <v>3.9120370370370368E-2</v>
      </c>
      <c r="AT107" s="14"/>
      <c r="AU107" s="13"/>
      <c r="AV107" s="12">
        <f>SUM(IF(CLASSIFICHE!$O$13=AW107,TRUE,FALSE),AV106)</f>
        <v>0</v>
      </c>
      <c r="AW107" s="31" t="str">
        <f>IFERROR(INDEX(generale!$A$5:$I$1002,CLASSIFICHE!$Z106,5),"")</f>
        <v>BOLSENA FORUM SPORT</v>
      </c>
      <c r="AX107" s="13">
        <f>IFERROR(INDEX(generale!$A$5:$I$1002,CLASSIFICHE!$Z106,7),"")</f>
        <v>3.9120370370370368E-2</v>
      </c>
      <c r="AY107" s="14"/>
      <c r="AZ107" s="13"/>
      <c r="BA107" s="12">
        <f>SUM(IF(CLASSIFICHE!$O$14=BB107,TRUE,FALSE),BA106)</f>
        <v>0</v>
      </c>
      <c r="BB107" s="31" t="str">
        <f>IFERROR(INDEX(generale!$A$5:$I$1002,CLASSIFICHE!$Z106,5),"")</f>
        <v>BOLSENA FORUM SPORT</v>
      </c>
      <c r="BC107" s="13">
        <f>IFERROR(INDEX(generale!$A$5:$I$1002,CLASSIFICHE!$Z106,7),"")</f>
        <v>3.9120370370370368E-2</v>
      </c>
      <c r="BD107" s="14"/>
      <c r="BE107" s="13"/>
      <c r="BF107" s="12">
        <f>SUM(IF(CLASSIFICHE!$O$15=BG107,TRUE,FALSE),BF106)</f>
        <v>0</v>
      </c>
      <c r="BG107" s="31" t="str">
        <f>IFERROR(INDEX(generale!$A$5:$I$1002,CLASSIFICHE!$Z106,5),"")</f>
        <v>BOLSENA FORUM SPORT</v>
      </c>
      <c r="BH107" s="13">
        <f>IFERROR(INDEX(generale!$A$5:$I$1002,CLASSIFICHE!$Z106,7),"")</f>
        <v>3.9120370370370368E-2</v>
      </c>
      <c r="BI107" s="14"/>
      <c r="BJ107" s="13"/>
      <c r="BK107" s="12">
        <f>SUM(IF(CLASSIFICHE!$O$16=BL107,TRUE,FALSE),BK106)</f>
        <v>0</v>
      </c>
      <c r="BL107" s="31" t="str">
        <f>IFERROR(INDEX(generale!$A$5:$I$1002,CLASSIFICHE!$Z106,5),"")</f>
        <v>BOLSENA FORUM SPORT</v>
      </c>
      <c r="BM107" s="13">
        <f>IFERROR(INDEX(generale!$A$5:$I$1002,CLASSIFICHE!$Z106,7),"")</f>
        <v>3.9120370370370368E-2</v>
      </c>
      <c r="BN107" s="14"/>
      <c r="BO107" s="13"/>
      <c r="BP107" s="12">
        <f>SUM(IF(CLASSIFICHE!$O$17=BQ107,TRUE,FALSE),BP106)</f>
        <v>0</v>
      </c>
      <c r="BQ107" s="31" t="str">
        <f>IFERROR(INDEX(generale!$A$5:$I$1002,CLASSIFICHE!$Z106,5),"")</f>
        <v>BOLSENA FORUM SPORT</v>
      </c>
      <c r="BR107" s="13">
        <f>IFERROR(INDEX(generale!$A$5:$I$1002,CLASSIFICHE!$Z106,7),"")</f>
        <v>3.9120370370370368E-2</v>
      </c>
      <c r="BS107" s="15"/>
      <c r="BT107" s="12"/>
      <c r="BU107" s="12">
        <f>SUM(IF(CLASSIFICHE!$O$18=BV107,TRUE,FALSE),BU106)</f>
        <v>0</v>
      </c>
      <c r="BV107" s="31" t="str">
        <f>IFERROR(INDEX(generale!$A$5:$I$1002,CLASSIFICHE!$Z106,5),"")</f>
        <v>BOLSENA FORUM SPORT</v>
      </c>
      <c r="BW107" s="13">
        <f>IFERROR(INDEX(generale!$A$5:$I$1002,CLASSIFICHE!$Z106,7),"")</f>
        <v>3.9120370370370368E-2</v>
      </c>
      <c r="BX107" s="15"/>
      <c r="BY107" s="12"/>
      <c r="BZ107" s="12">
        <f>SUM(IF(CLASSIFICHE!$O$19=CA107,TRUE,FALSE),BZ106)</f>
        <v>0</v>
      </c>
      <c r="CA107" s="31" t="str">
        <f>IFERROR(INDEX(generale!$A$5:$I$1002,CLASSIFICHE!$Z106,5),"")</f>
        <v>BOLSENA FORUM SPORT</v>
      </c>
      <c r="CB107" s="13">
        <f>IFERROR(INDEX(generale!$A$5:$I$1002,CLASSIFICHE!$Z106,7),"")</f>
        <v>3.9120370370370368E-2</v>
      </c>
      <c r="CC107" s="15"/>
      <c r="CD107" s="13"/>
      <c r="CE107" s="12">
        <f>SUM(IF(CLASSIFICHE!$O$20=CF107,TRUE,FALSE),CE106)</f>
        <v>0</v>
      </c>
      <c r="CF107" s="31" t="str">
        <f>IFERROR(INDEX(generale!$A$5:$I$1002,CLASSIFICHE!$Z106,5),"")</f>
        <v>BOLSENA FORUM SPORT</v>
      </c>
      <c r="CG107" s="13">
        <f>IFERROR(INDEX(generale!$A$5:$I$1002,CLASSIFICHE!$Z106,7),"")</f>
        <v>3.9120370370370368E-2</v>
      </c>
      <c r="CH107" s="15"/>
      <c r="CI107" s="13"/>
      <c r="CJ107" s="12">
        <f>SUM(IF(CLASSIFICHE!$O$21=CK107,TRUE,FALSE),CJ106)</f>
        <v>0</v>
      </c>
      <c r="CK107" s="31" t="str">
        <f>IFERROR(INDEX(generale!$A$5:$I$1002,CLASSIFICHE!$Z106,5),"")</f>
        <v>BOLSENA FORUM SPORT</v>
      </c>
      <c r="CL107" s="13">
        <f>IFERROR(INDEX(generale!$A$5:$I$1002,CLASSIFICHE!$Z106,7),"")</f>
        <v>3.9120370370370368E-2</v>
      </c>
      <c r="CM107" s="15"/>
      <c r="CN107" s="13"/>
      <c r="CO107" s="12">
        <f>SUM(IF(CLASSIFICHE!$O$22=CP107,TRUE,FALSE),CO106)</f>
        <v>0</v>
      </c>
      <c r="CP107" s="31" t="str">
        <f>IFERROR(INDEX(generale!$A$5:$I$1002,CLASSIFICHE!$Z106,5),"")</f>
        <v>BOLSENA FORUM SPORT</v>
      </c>
      <c r="CQ107" s="13">
        <f>IFERROR(INDEX(generale!$A$5:$I$1002,CLASSIFICHE!$Z106,7),"")</f>
        <v>3.9120370370370368E-2</v>
      </c>
      <c r="CR107" s="15"/>
      <c r="CS107" s="13"/>
      <c r="CT107" s="12">
        <f>SUM(IF(CLASSIFICHE!$O$23=CU107,TRUE,FALSE),CT106)</f>
        <v>0</v>
      </c>
      <c r="CU107" s="31" t="str">
        <f>IFERROR(INDEX(generale!$A$5:$I$1002,CLASSIFICHE!$Z106,5),"")</f>
        <v>BOLSENA FORUM SPORT</v>
      </c>
      <c r="CV107" s="13">
        <f>IFERROR(INDEX(generale!$A$5:$I$1002,CLASSIFICHE!$Z106,7),"")</f>
        <v>3.9120370370370368E-2</v>
      </c>
      <c r="CW107" s="15"/>
      <c r="CX107" s="13"/>
      <c r="CY107" s="12">
        <f>SUM(IF(CLASSIFICHE!$O$24=CZ107,TRUE,FALSE),CY106)</f>
        <v>0</v>
      </c>
      <c r="CZ107" s="31" t="str">
        <f>IFERROR(INDEX(generale!$A$5:$I$1002,CLASSIFICHE!$Z106,5),"")</f>
        <v>BOLSENA FORUM SPORT</v>
      </c>
      <c r="DA107" s="13">
        <f>IFERROR(INDEX(generale!$A$5:$I$1002,CLASSIFICHE!$Z106,7),"")</f>
        <v>3.9120370370370368E-2</v>
      </c>
      <c r="DB107" s="15"/>
      <c r="DC107" s="13"/>
      <c r="DD107" s="12">
        <f>SUM(IF(CLASSIFICHE!$O$25=DE107,TRUE,FALSE),DD106)</f>
        <v>0</v>
      </c>
      <c r="DE107" s="31" t="str">
        <f>IFERROR(INDEX(generale!$A$5:$I$1002,CLASSIFICHE!$Z106,5),"")</f>
        <v>BOLSENA FORUM SPORT</v>
      </c>
      <c r="DF107" s="13">
        <f>IFERROR(INDEX(generale!$A$5:$I$1002,CLASSIFICHE!$Z106,7),"")</f>
        <v>3.9120370370370368E-2</v>
      </c>
      <c r="DG107" s="15"/>
      <c r="DH107" s="13"/>
    </row>
    <row r="108" spans="3:112">
      <c r="C108" s="63">
        <f>SUM(IF(CLASSIFICHE!$O$4=D108,TRUE,FALSE),C107)</f>
        <v>11</v>
      </c>
      <c r="D108" s="31" t="str">
        <f>IFERROR(INDEX(generale!$A$5:$I$1002,CLASSIFICHE!$Z107,5),"")</f>
        <v>ATL. MONTEFIASCONE</v>
      </c>
      <c r="E108" s="13">
        <f>IFERROR(INDEX(generale!$A$5:$I$1002,CLASSIFICHE!$Z107,7),"")</f>
        <v>3.9131944444444448E-2</v>
      </c>
      <c r="F108" s="68"/>
      <c r="G108" s="65"/>
      <c r="H108" s="12">
        <f>SUM(IF(CLASSIFICHE!$O$5=I108,TRUE,FALSE),H107)</f>
        <v>8</v>
      </c>
      <c r="I108" s="31" t="str">
        <f>IFERROR(INDEX(generale!$A$5:$I$1002,CLASSIFICHE!$Z107,5),"")</f>
        <v>ATL. MONTEFIASCONE</v>
      </c>
      <c r="J108" s="13">
        <f>IFERROR(INDEX(generale!$A$5:$I$1002,CLASSIFICHE!$Z107,7),"")</f>
        <v>3.9131944444444448E-2</v>
      </c>
      <c r="K108" s="15"/>
      <c r="L108" s="12"/>
      <c r="M108" s="12">
        <f>SUM(IF(CLASSIFICHE!$O$6=N108,TRUE,FALSE),M107)</f>
        <v>7</v>
      </c>
      <c r="N108" s="31" t="str">
        <f>IFERROR(INDEX(generale!$A$5:$I$1002,CLASSIFICHE!$Z107,5),"")</f>
        <v>ATL. MONTEFIASCONE</v>
      </c>
      <c r="O108" s="13">
        <f>IFERROR(INDEX(generale!$A$5:$I$1002,CLASSIFICHE!$Z107,7),"")</f>
        <v>3.9131944444444448E-2</v>
      </c>
      <c r="P108" s="14"/>
      <c r="Q108" s="13"/>
      <c r="R108" s="12">
        <f>SUM(IF(CLASSIFICHE!$O$7=S108,TRUE,FALSE),R107)</f>
        <v>6</v>
      </c>
      <c r="S108" s="31" t="str">
        <f>IFERROR(INDEX(generale!$A$5:$I$1002,CLASSIFICHE!$Z107,5),"")</f>
        <v>ATL. MONTEFIASCONE</v>
      </c>
      <c r="T108" s="13">
        <f>IFERROR(INDEX(generale!$A$5:$I$1002,CLASSIFICHE!$Z107,7),"")</f>
        <v>3.9131944444444448E-2</v>
      </c>
      <c r="U108" s="14"/>
      <c r="V108" s="13"/>
      <c r="W108" s="12">
        <f>SUM(IF(CLASSIFICHE!$O$8=X108,TRUE,FALSE),W107)</f>
        <v>6</v>
      </c>
      <c r="X108" s="31" t="str">
        <f>IFERROR(INDEX(generale!$A$5:$I$1002,CLASSIFICHE!$Z107,5),"")</f>
        <v>ATL. MONTEFIASCONE</v>
      </c>
      <c r="Y108" s="13">
        <f>IFERROR(INDEX(generale!$A$5:$I$1002,CLASSIFICHE!$Z107,7),"")</f>
        <v>3.9131944444444448E-2</v>
      </c>
      <c r="Z108" s="14"/>
      <c r="AA108" s="13"/>
      <c r="AB108" s="12">
        <f>SUM(IF(CLASSIFICHE!$O$9=AC108,TRUE,FALSE),AB107)</f>
        <v>5</v>
      </c>
      <c r="AC108" s="31" t="str">
        <f>IFERROR(INDEX(generale!$A$5:$I$1002,CLASSIFICHE!$Z107,5),"")</f>
        <v>ATL. MONTEFIASCONE</v>
      </c>
      <c r="AD108" s="13">
        <f>IFERROR(INDEX(generale!$A$5:$I$1002,CLASSIFICHE!$Z107,7),"")</f>
        <v>3.9131944444444448E-2</v>
      </c>
      <c r="AE108" s="14"/>
      <c r="AF108" s="13"/>
      <c r="AG108" s="12">
        <f>SUM(IF(CLASSIFICHE!$O$10=AH108,TRUE,FALSE),AG107)</f>
        <v>4</v>
      </c>
      <c r="AH108" s="31" t="str">
        <f>IFERROR(INDEX(generale!$A$5:$I$1002,CLASSIFICHE!$Z107,5),"")</f>
        <v>ATL. MONTEFIASCONE</v>
      </c>
      <c r="AI108" s="13">
        <f>IFERROR(INDEX(generale!$A$5:$I$1002,CLASSIFICHE!$Z107,7),"")</f>
        <v>3.9131944444444448E-2</v>
      </c>
      <c r="AJ108" s="14"/>
      <c r="AK108" s="13"/>
      <c r="AL108" s="12">
        <f>SUM(IF(CLASSIFICHE!$O$11=AM108,TRUE,FALSE),AL107)</f>
        <v>4</v>
      </c>
      <c r="AM108" s="31" t="str">
        <f>IFERROR(INDEX(generale!$A$5:$I$1002,CLASSIFICHE!$Z107,5),"")</f>
        <v>ATL. MONTEFIASCONE</v>
      </c>
      <c r="AN108" s="13">
        <f>IFERROR(INDEX(generale!$A$5:$I$1002,CLASSIFICHE!$Z107,7),"")</f>
        <v>3.9131944444444448E-2</v>
      </c>
      <c r="AO108" s="14"/>
      <c r="AP108" s="13"/>
      <c r="AQ108" s="12">
        <f>SUM(IF(CLASSIFICHE!$O$12=AR108,TRUE,FALSE),AQ107)</f>
        <v>0</v>
      </c>
      <c r="AR108" s="31" t="str">
        <f>IFERROR(INDEX(generale!$A$5:$I$1002,CLASSIFICHE!$Z107,5),"")</f>
        <v>ATL. MONTEFIASCONE</v>
      </c>
      <c r="AS108" s="13">
        <f>IFERROR(INDEX(generale!$A$5:$I$1002,CLASSIFICHE!$Z107,7),"")</f>
        <v>3.9131944444444448E-2</v>
      </c>
      <c r="AT108" s="14"/>
      <c r="AU108" s="13"/>
      <c r="AV108" s="12">
        <f>SUM(IF(CLASSIFICHE!$O$13=AW108,TRUE,FALSE),AV107)</f>
        <v>0</v>
      </c>
      <c r="AW108" s="31" t="str">
        <f>IFERROR(INDEX(generale!$A$5:$I$1002,CLASSIFICHE!$Z107,5),"")</f>
        <v>ATL. MONTEFIASCONE</v>
      </c>
      <c r="AX108" s="13">
        <f>IFERROR(INDEX(generale!$A$5:$I$1002,CLASSIFICHE!$Z107,7),"")</f>
        <v>3.9131944444444448E-2</v>
      </c>
      <c r="AY108" s="14"/>
      <c r="AZ108" s="13"/>
      <c r="BA108" s="12">
        <f>SUM(IF(CLASSIFICHE!$O$14=BB108,TRUE,FALSE),BA107)</f>
        <v>0</v>
      </c>
      <c r="BB108" s="31" t="str">
        <f>IFERROR(INDEX(generale!$A$5:$I$1002,CLASSIFICHE!$Z107,5),"")</f>
        <v>ATL. MONTEFIASCONE</v>
      </c>
      <c r="BC108" s="13">
        <f>IFERROR(INDEX(generale!$A$5:$I$1002,CLASSIFICHE!$Z107,7),"")</f>
        <v>3.9131944444444448E-2</v>
      </c>
      <c r="BD108" s="14"/>
      <c r="BE108" s="13"/>
      <c r="BF108" s="12">
        <f>SUM(IF(CLASSIFICHE!$O$15=BG108,TRUE,FALSE),BF107)</f>
        <v>0</v>
      </c>
      <c r="BG108" s="31" t="str">
        <f>IFERROR(INDEX(generale!$A$5:$I$1002,CLASSIFICHE!$Z107,5),"")</f>
        <v>ATL. MONTEFIASCONE</v>
      </c>
      <c r="BH108" s="13">
        <f>IFERROR(INDEX(generale!$A$5:$I$1002,CLASSIFICHE!$Z107,7),"")</f>
        <v>3.9131944444444448E-2</v>
      </c>
      <c r="BI108" s="14"/>
      <c r="BJ108" s="13"/>
      <c r="BK108" s="12">
        <f>SUM(IF(CLASSIFICHE!$O$16=BL108,TRUE,FALSE),BK107)</f>
        <v>0</v>
      </c>
      <c r="BL108" s="31" t="str">
        <f>IFERROR(INDEX(generale!$A$5:$I$1002,CLASSIFICHE!$Z107,5),"")</f>
        <v>ATL. MONTEFIASCONE</v>
      </c>
      <c r="BM108" s="13">
        <f>IFERROR(INDEX(generale!$A$5:$I$1002,CLASSIFICHE!$Z107,7),"")</f>
        <v>3.9131944444444448E-2</v>
      </c>
      <c r="BN108" s="14"/>
      <c r="BO108" s="13"/>
      <c r="BP108" s="12">
        <f>SUM(IF(CLASSIFICHE!$O$17=BQ108,TRUE,FALSE),BP107)</f>
        <v>0</v>
      </c>
      <c r="BQ108" s="31" t="str">
        <f>IFERROR(INDEX(generale!$A$5:$I$1002,CLASSIFICHE!$Z107,5),"")</f>
        <v>ATL. MONTEFIASCONE</v>
      </c>
      <c r="BR108" s="13">
        <f>IFERROR(INDEX(generale!$A$5:$I$1002,CLASSIFICHE!$Z107,7),"")</f>
        <v>3.9131944444444448E-2</v>
      </c>
      <c r="BS108" s="15"/>
      <c r="BT108" s="12"/>
      <c r="BU108" s="12">
        <f>SUM(IF(CLASSIFICHE!$O$18=BV108,TRUE,FALSE),BU107)</f>
        <v>0</v>
      </c>
      <c r="BV108" s="31" t="str">
        <f>IFERROR(INDEX(generale!$A$5:$I$1002,CLASSIFICHE!$Z107,5),"")</f>
        <v>ATL. MONTEFIASCONE</v>
      </c>
      <c r="BW108" s="13">
        <f>IFERROR(INDEX(generale!$A$5:$I$1002,CLASSIFICHE!$Z107,7),"")</f>
        <v>3.9131944444444448E-2</v>
      </c>
      <c r="BX108" s="15"/>
      <c r="BY108" s="12"/>
      <c r="BZ108" s="12">
        <f>SUM(IF(CLASSIFICHE!$O$19=CA108,TRUE,FALSE),BZ107)</f>
        <v>0</v>
      </c>
      <c r="CA108" s="31" t="str">
        <f>IFERROR(INDEX(generale!$A$5:$I$1002,CLASSIFICHE!$Z107,5),"")</f>
        <v>ATL. MONTEFIASCONE</v>
      </c>
      <c r="CB108" s="13">
        <f>IFERROR(INDEX(generale!$A$5:$I$1002,CLASSIFICHE!$Z107,7),"")</f>
        <v>3.9131944444444448E-2</v>
      </c>
      <c r="CC108" s="15"/>
      <c r="CD108" s="13"/>
      <c r="CE108" s="12">
        <f>SUM(IF(CLASSIFICHE!$O$20=CF108,TRUE,FALSE),CE107)</f>
        <v>0</v>
      </c>
      <c r="CF108" s="31" t="str">
        <f>IFERROR(INDEX(generale!$A$5:$I$1002,CLASSIFICHE!$Z107,5),"")</f>
        <v>ATL. MONTEFIASCONE</v>
      </c>
      <c r="CG108" s="13">
        <f>IFERROR(INDEX(generale!$A$5:$I$1002,CLASSIFICHE!$Z107,7),"")</f>
        <v>3.9131944444444448E-2</v>
      </c>
      <c r="CH108" s="15"/>
      <c r="CI108" s="13"/>
      <c r="CJ108" s="12">
        <f>SUM(IF(CLASSIFICHE!$O$21=CK108,TRUE,FALSE),CJ107)</f>
        <v>0</v>
      </c>
      <c r="CK108" s="31" t="str">
        <f>IFERROR(INDEX(generale!$A$5:$I$1002,CLASSIFICHE!$Z107,5),"")</f>
        <v>ATL. MONTEFIASCONE</v>
      </c>
      <c r="CL108" s="13">
        <f>IFERROR(INDEX(generale!$A$5:$I$1002,CLASSIFICHE!$Z107,7),"")</f>
        <v>3.9131944444444448E-2</v>
      </c>
      <c r="CM108" s="15"/>
      <c r="CN108" s="13"/>
      <c r="CO108" s="12">
        <f>SUM(IF(CLASSIFICHE!$O$22=CP108,TRUE,FALSE),CO107)</f>
        <v>0</v>
      </c>
      <c r="CP108" s="31" t="str">
        <f>IFERROR(INDEX(generale!$A$5:$I$1002,CLASSIFICHE!$Z107,5),"")</f>
        <v>ATL. MONTEFIASCONE</v>
      </c>
      <c r="CQ108" s="13">
        <f>IFERROR(INDEX(generale!$A$5:$I$1002,CLASSIFICHE!$Z107,7),"")</f>
        <v>3.9131944444444448E-2</v>
      </c>
      <c r="CR108" s="15"/>
      <c r="CS108" s="13"/>
      <c r="CT108" s="12">
        <f>SUM(IF(CLASSIFICHE!$O$23=CU108,TRUE,FALSE),CT107)</f>
        <v>0</v>
      </c>
      <c r="CU108" s="31" t="str">
        <f>IFERROR(INDEX(generale!$A$5:$I$1002,CLASSIFICHE!$Z107,5),"")</f>
        <v>ATL. MONTEFIASCONE</v>
      </c>
      <c r="CV108" s="13">
        <f>IFERROR(INDEX(generale!$A$5:$I$1002,CLASSIFICHE!$Z107,7),"")</f>
        <v>3.9131944444444448E-2</v>
      </c>
      <c r="CW108" s="15"/>
      <c r="CX108" s="13"/>
      <c r="CY108" s="12">
        <f>SUM(IF(CLASSIFICHE!$O$24=CZ108,TRUE,FALSE),CY107)</f>
        <v>0</v>
      </c>
      <c r="CZ108" s="31" t="str">
        <f>IFERROR(INDEX(generale!$A$5:$I$1002,CLASSIFICHE!$Z107,5),"")</f>
        <v>ATL. MONTEFIASCONE</v>
      </c>
      <c r="DA108" s="13">
        <f>IFERROR(INDEX(generale!$A$5:$I$1002,CLASSIFICHE!$Z107,7),"")</f>
        <v>3.9131944444444448E-2</v>
      </c>
      <c r="DB108" s="15"/>
      <c r="DC108" s="13"/>
      <c r="DD108" s="12">
        <f>SUM(IF(CLASSIFICHE!$O$25=DE108,TRUE,FALSE),DD107)</f>
        <v>0</v>
      </c>
      <c r="DE108" s="31" t="str">
        <f>IFERROR(INDEX(generale!$A$5:$I$1002,CLASSIFICHE!$Z107,5),"")</f>
        <v>ATL. MONTEFIASCONE</v>
      </c>
      <c r="DF108" s="13">
        <f>IFERROR(INDEX(generale!$A$5:$I$1002,CLASSIFICHE!$Z107,7),"")</f>
        <v>3.9131944444444448E-2</v>
      </c>
      <c r="DG108" s="15"/>
      <c r="DH108" s="13"/>
    </row>
    <row r="109" spans="3:112">
      <c r="C109" s="63">
        <f>SUM(IF(CLASSIFICHE!$O$4=D109,TRUE,FALSE),C108)</f>
        <v>11</v>
      </c>
      <c r="D109" s="31" t="str">
        <f>IFERROR(INDEX(generale!$A$5:$I$1002,CLASSIFICHE!$Z108,5),"")</f>
        <v>BOLSENA FORUM SPORT</v>
      </c>
      <c r="E109" s="13">
        <f>IFERROR(INDEX(generale!$A$5:$I$1002,CLASSIFICHE!$Z108,7),"")</f>
        <v>3.9131944444444448E-2</v>
      </c>
      <c r="F109" s="68"/>
      <c r="G109" s="65"/>
      <c r="H109" s="12">
        <f>SUM(IF(CLASSIFICHE!$O$5=I109,TRUE,FALSE),H108)</f>
        <v>9</v>
      </c>
      <c r="I109" s="31" t="str">
        <f>IFERROR(INDEX(generale!$A$5:$I$1002,CLASSIFICHE!$Z108,5),"")</f>
        <v>BOLSENA FORUM SPORT</v>
      </c>
      <c r="J109" s="13">
        <f>IFERROR(INDEX(generale!$A$5:$I$1002,CLASSIFICHE!$Z108,7),"")</f>
        <v>3.9131944444444448E-2</v>
      </c>
      <c r="K109" s="15"/>
      <c r="L109" s="12"/>
      <c r="M109" s="12">
        <f>SUM(IF(CLASSIFICHE!$O$6=N109,TRUE,FALSE),M108)</f>
        <v>7</v>
      </c>
      <c r="N109" s="31" t="str">
        <f>IFERROR(INDEX(generale!$A$5:$I$1002,CLASSIFICHE!$Z108,5),"")</f>
        <v>BOLSENA FORUM SPORT</v>
      </c>
      <c r="O109" s="13">
        <f>IFERROR(INDEX(generale!$A$5:$I$1002,CLASSIFICHE!$Z108,7),"")</f>
        <v>3.9131944444444448E-2</v>
      </c>
      <c r="P109" s="14"/>
      <c r="Q109" s="13"/>
      <c r="R109" s="12">
        <f>SUM(IF(CLASSIFICHE!$O$7=S109,TRUE,FALSE),R108)</f>
        <v>6</v>
      </c>
      <c r="S109" s="31" t="str">
        <f>IFERROR(INDEX(generale!$A$5:$I$1002,CLASSIFICHE!$Z108,5),"")</f>
        <v>BOLSENA FORUM SPORT</v>
      </c>
      <c r="T109" s="13">
        <f>IFERROR(INDEX(generale!$A$5:$I$1002,CLASSIFICHE!$Z108,7),"")</f>
        <v>3.9131944444444448E-2</v>
      </c>
      <c r="U109" s="14"/>
      <c r="V109" s="13"/>
      <c r="W109" s="12">
        <f>SUM(IF(CLASSIFICHE!$O$8=X109,TRUE,FALSE),W108)</f>
        <v>6</v>
      </c>
      <c r="X109" s="31" t="str">
        <f>IFERROR(INDEX(generale!$A$5:$I$1002,CLASSIFICHE!$Z108,5),"")</f>
        <v>BOLSENA FORUM SPORT</v>
      </c>
      <c r="Y109" s="13">
        <f>IFERROR(INDEX(generale!$A$5:$I$1002,CLASSIFICHE!$Z108,7),"")</f>
        <v>3.9131944444444448E-2</v>
      </c>
      <c r="Z109" s="14"/>
      <c r="AA109" s="13"/>
      <c r="AB109" s="12">
        <f>SUM(IF(CLASSIFICHE!$O$9=AC109,TRUE,FALSE),AB108)</f>
        <v>5</v>
      </c>
      <c r="AC109" s="31" t="str">
        <f>IFERROR(INDEX(generale!$A$5:$I$1002,CLASSIFICHE!$Z108,5),"")</f>
        <v>BOLSENA FORUM SPORT</v>
      </c>
      <c r="AD109" s="13">
        <f>IFERROR(INDEX(generale!$A$5:$I$1002,CLASSIFICHE!$Z108,7),"")</f>
        <v>3.9131944444444448E-2</v>
      </c>
      <c r="AE109" s="14"/>
      <c r="AF109" s="13"/>
      <c r="AG109" s="12">
        <f>SUM(IF(CLASSIFICHE!$O$10=AH109,TRUE,FALSE),AG108)</f>
        <v>4</v>
      </c>
      <c r="AH109" s="31" t="str">
        <f>IFERROR(INDEX(generale!$A$5:$I$1002,CLASSIFICHE!$Z108,5),"")</f>
        <v>BOLSENA FORUM SPORT</v>
      </c>
      <c r="AI109" s="13">
        <f>IFERROR(INDEX(generale!$A$5:$I$1002,CLASSIFICHE!$Z108,7),"")</f>
        <v>3.9131944444444448E-2</v>
      </c>
      <c r="AJ109" s="14"/>
      <c r="AK109" s="13"/>
      <c r="AL109" s="12">
        <f>SUM(IF(CLASSIFICHE!$O$11=AM109,TRUE,FALSE),AL108)</f>
        <v>4</v>
      </c>
      <c r="AM109" s="31" t="str">
        <f>IFERROR(INDEX(generale!$A$5:$I$1002,CLASSIFICHE!$Z108,5),"")</f>
        <v>BOLSENA FORUM SPORT</v>
      </c>
      <c r="AN109" s="13">
        <f>IFERROR(INDEX(generale!$A$5:$I$1002,CLASSIFICHE!$Z108,7),"")</f>
        <v>3.9131944444444448E-2</v>
      </c>
      <c r="AO109" s="14"/>
      <c r="AP109" s="13"/>
      <c r="AQ109" s="12">
        <f>SUM(IF(CLASSIFICHE!$O$12=AR109,TRUE,FALSE),AQ108)</f>
        <v>0</v>
      </c>
      <c r="AR109" s="31" t="str">
        <f>IFERROR(INDEX(generale!$A$5:$I$1002,CLASSIFICHE!$Z108,5),"")</f>
        <v>BOLSENA FORUM SPORT</v>
      </c>
      <c r="AS109" s="13">
        <f>IFERROR(INDEX(generale!$A$5:$I$1002,CLASSIFICHE!$Z108,7),"")</f>
        <v>3.9131944444444448E-2</v>
      </c>
      <c r="AT109" s="14"/>
      <c r="AU109" s="13"/>
      <c r="AV109" s="12">
        <f>SUM(IF(CLASSIFICHE!$O$13=AW109,TRUE,FALSE),AV108)</f>
        <v>0</v>
      </c>
      <c r="AW109" s="31" t="str">
        <f>IFERROR(INDEX(generale!$A$5:$I$1002,CLASSIFICHE!$Z108,5),"")</f>
        <v>BOLSENA FORUM SPORT</v>
      </c>
      <c r="AX109" s="13">
        <f>IFERROR(INDEX(generale!$A$5:$I$1002,CLASSIFICHE!$Z108,7),"")</f>
        <v>3.9131944444444448E-2</v>
      </c>
      <c r="AY109" s="14"/>
      <c r="AZ109" s="13"/>
      <c r="BA109" s="12">
        <f>SUM(IF(CLASSIFICHE!$O$14=BB109,TRUE,FALSE),BA108)</f>
        <v>0</v>
      </c>
      <c r="BB109" s="31" t="str">
        <f>IFERROR(INDEX(generale!$A$5:$I$1002,CLASSIFICHE!$Z108,5),"")</f>
        <v>BOLSENA FORUM SPORT</v>
      </c>
      <c r="BC109" s="13">
        <f>IFERROR(INDEX(generale!$A$5:$I$1002,CLASSIFICHE!$Z108,7),"")</f>
        <v>3.9131944444444448E-2</v>
      </c>
      <c r="BD109" s="14"/>
      <c r="BE109" s="13"/>
      <c r="BF109" s="12">
        <f>SUM(IF(CLASSIFICHE!$O$15=BG109,TRUE,FALSE),BF108)</f>
        <v>0</v>
      </c>
      <c r="BG109" s="31" t="str">
        <f>IFERROR(INDEX(generale!$A$5:$I$1002,CLASSIFICHE!$Z108,5),"")</f>
        <v>BOLSENA FORUM SPORT</v>
      </c>
      <c r="BH109" s="13">
        <f>IFERROR(INDEX(generale!$A$5:$I$1002,CLASSIFICHE!$Z108,7),"")</f>
        <v>3.9131944444444448E-2</v>
      </c>
      <c r="BI109" s="14"/>
      <c r="BJ109" s="13"/>
      <c r="BK109" s="12">
        <f>SUM(IF(CLASSIFICHE!$O$16=BL109,TRUE,FALSE),BK108)</f>
        <v>0</v>
      </c>
      <c r="BL109" s="31" t="str">
        <f>IFERROR(INDEX(generale!$A$5:$I$1002,CLASSIFICHE!$Z108,5),"")</f>
        <v>BOLSENA FORUM SPORT</v>
      </c>
      <c r="BM109" s="13">
        <f>IFERROR(INDEX(generale!$A$5:$I$1002,CLASSIFICHE!$Z108,7),"")</f>
        <v>3.9131944444444448E-2</v>
      </c>
      <c r="BN109" s="14"/>
      <c r="BO109" s="13"/>
      <c r="BP109" s="12">
        <f>SUM(IF(CLASSIFICHE!$O$17=BQ109,TRUE,FALSE),BP108)</f>
        <v>0</v>
      </c>
      <c r="BQ109" s="31" t="str">
        <f>IFERROR(INDEX(generale!$A$5:$I$1002,CLASSIFICHE!$Z108,5),"")</f>
        <v>BOLSENA FORUM SPORT</v>
      </c>
      <c r="BR109" s="13">
        <f>IFERROR(INDEX(generale!$A$5:$I$1002,CLASSIFICHE!$Z108,7),"")</f>
        <v>3.9131944444444448E-2</v>
      </c>
      <c r="BS109" s="15"/>
      <c r="BT109" s="12"/>
      <c r="BU109" s="12">
        <f>SUM(IF(CLASSIFICHE!$O$18=BV109,TRUE,FALSE),BU108)</f>
        <v>0</v>
      </c>
      <c r="BV109" s="31" t="str">
        <f>IFERROR(INDEX(generale!$A$5:$I$1002,CLASSIFICHE!$Z108,5),"")</f>
        <v>BOLSENA FORUM SPORT</v>
      </c>
      <c r="BW109" s="13">
        <f>IFERROR(INDEX(generale!$A$5:$I$1002,CLASSIFICHE!$Z108,7),"")</f>
        <v>3.9131944444444448E-2</v>
      </c>
      <c r="BX109" s="15"/>
      <c r="BY109" s="12"/>
      <c r="BZ109" s="12">
        <f>SUM(IF(CLASSIFICHE!$O$19=CA109,TRUE,FALSE),BZ108)</f>
        <v>0</v>
      </c>
      <c r="CA109" s="31" t="str">
        <f>IFERROR(INDEX(generale!$A$5:$I$1002,CLASSIFICHE!$Z108,5),"")</f>
        <v>BOLSENA FORUM SPORT</v>
      </c>
      <c r="CB109" s="13">
        <f>IFERROR(INDEX(generale!$A$5:$I$1002,CLASSIFICHE!$Z108,7),"")</f>
        <v>3.9131944444444448E-2</v>
      </c>
      <c r="CC109" s="15"/>
      <c r="CD109" s="13"/>
      <c r="CE109" s="12">
        <f>SUM(IF(CLASSIFICHE!$O$20=CF109,TRUE,FALSE),CE108)</f>
        <v>0</v>
      </c>
      <c r="CF109" s="31" t="str">
        <f>IFERROR(INDEX(generale!$A$5:$I$1002,CLASSIFICHE!$Z108,5),"")</f>
        <v>BOLSENA FORUM SPORT</v>
      </c>
      <c r="CG109" s="13">
        <f>IFERROR(INDEX(generale!$A$5:$I$1002,CLASSIFICHE!$Z108,7),"")</f>
        <v>3.9131944444444448E-2</v>
      </c>
      <c r="CH109" s="15"/>
      <c r="CI109" s="13"/>
      <c r="CJ109" s="12">
        <f>SUM(IF(CLASSIFICHE!$O$21=CK109,TRUE,FALSE),CJ108)</f>
        <v>0</v>
      </c>
      <c r="CK109" s="31" t="str">
        <f>IFERROR(INDEX(generale!$A$5:$I$1002,CLASSIFICHE!$Z108,5),"")</f>
        <v>BOLSENA FORUM SPORT</v>
      </c>
      <c r="CL109" s="13">
        <f>IFERROR(INDEX(generale!$A$5:$I$1002,CLASSIFICHE!$Z108,7),"")</f>
        <v>3.9131944444444448E-2</v>
      </c>
      <c r="CM109" s="15"/>
      <c r="CN109" s="13"/>
      <c r="CO109" s="12">
        <f>SUM(IF(CLASSIFICHE!$O$22=CP109,TRUE,FALSE),CO108)</f>
        <v>0</v>
      </c>
      <c r="CP109" s="31" t="str">
        <f>IFERROR(INDEX(generale!$A$5:$I$1002,CLASSIFICHE!$Z108,5),"")</f>
        <v>BOLSENA FORUM SPORT</v>
      </c>
      <c r="CQ109" s="13">
        <f>IFERROR(INDEX(generale!$A$5:$I$1002,CLASSIFICHE!$Z108,7),"")</f>
        <v>3.9131944444444448E-2</v>
      </c>
      <c r="CR109" s="15"/>
      <c r="CS109" s="13"/>
      <c r="CT109" s="12">
        <f>SUM(IF(CLASSIFICHE!$O$23=CU109,TRUE,FALSE),CT108)</f>
        <v>0</v>
      </c>
      <c r="CU109" s="31" t="str">
        <f>IFERROR(INDEX(generale!$A$5:$I$1002,CLASSIFICHE!$Z108,5),"")</f>
        <v>BOLSENA FORUM SPORT</v>
      </c>
      <c r="CV109" s="13">
        <f>IFERROR(INDEX(generale!$A$5:$I$1002,CLASSIFICHE!$Z108,7),"")</f>
        <v>3.9131944444444448E-2</v>
      </c>
      <c r="CW109" s="15"/>
      <c r="CX109" s="13"/>
      <c r="CY109" s="12">
        <f>SUM(IF(CLASSIFICHE!$O$24=CZ109,TRUE,FALSE),CY108)</f>
        <v>0</v>
      </c>
      <c r="CZ109" s="31" t="str">
        <f>IFERROR(INDEX(generale!$A$5:$I$1002,CLASSIFICHE!$Z108,5),"")</f>
        <v>BOLSENA FORUM SPORT</v>
      </c>
      <c r="DA109" s="13">
        <f>IFERROR(INDEX(generale!$A$5:$I$1002,CLASSIFICHE!$Z108,7),"")</f>
        <v>3.9131944444444448E-2</v>
      </c>
      <c r="DB109" s="15"/>
      <c r="DC109" s="13"/>
      <c r="DD109" s="12">
        <f>SUM(IF(CLASSIFICHE!$O$25=DE109,TRUE,FALSE),DD108)</f>
        <v>0</v>
      </c>
      <c r="DE109" s="31" t="str">
        <f>IFERROR(INDEX(generale!$A$5:$I$1002,CLASSIFICHE!$Z108,5),"")</f>
        <v>BOLSENA FORUM SPORT</v>
      </c>
      <c r="DF109" s="13">
        <f>IFERROR(INDEX(generale!$A$5:$I$1002,CLASSIFICHE!$Z108,7),"")</f>
        <v>3.9131944444444448E-2</v>
      </c>
      <c r="DG109" s="15"/>
      <c r="DH109" s="13"/>
    </row>
    <row r="110" spans="3:112">
      <c r="C110" s="63">
        <f>SUM(IF(CLASSIFICHE!$O$4=D110,TRUE,FALSE),C109)</f>
        <v>11</v>
      </c>
      <c r="D110" s="31" t="str">
        <f>IFERROR(INDEX(generale!$A$5:$I$1002,CLASSIFICHE!$Z109,5),"")</f>
        <v>LIBERTAS ORVIETO</v>
      </c>
      <c r="E110" s="13">
        <f>IFERROR(INDEX(generale!$A$5:$I$1002,CLASSIFICHE!$Z109,7),"")</f>
        <v>4.0011574074074074E-2</v>
      </c>
      <c r="F110" s="68"/>
      <c r="G110" s="65"/>
      <c r="H110" s="12">
        <f>SUM(IF(CLASSIFICHE!$O$5=I110,TRUE,FALSE),H109)</f>
        <v>9</v>
      </c>
      <c r="I110" s="31" t="str">
        <f>IFERROR(INDEX(generale!$A$5:$I$1002,CLASSIFICHE!$Z109,5),"")</f>
        <v>LIBERTAS ORVIETO</v>
      </c>
      <c r="J110" s="13">
        <f>IFERROR(INDEX(generale!$A$5:$I$1002,CLASSIFICHE!$Z109,7),"")</f>
        <v>4.0011574074074074E-2</v>
      </c>
      <c r="K110" s="15"/>
      <c r="L110" s="12"/>
      <c r="M110" s="12">
        <f>SUM(IF(CLASSIFICHE!$O$6=N110,TRUE,FALSE),M109)</f>
        <v>7</v>
      </c>
      <c r="N110" s="31" t="str">
        <f>IFERROR(INDEX(generale!$A$5:$I$1002,CLASSIFICHE!$Z109,5),"")</f>
        <v>LIBERTAS ORVIETO</v>
      </c>
      <c r="O110" s="13">
        <f>IFERROR(INDEX(generale!$A$5:$I$1002,CLASSIFICHE!$Z109,7),"")</f>
        <v>4.0011574074074074E-2</v>
      </c>
      <c r="P110" s="14"/>
      <c r="Q110" s="13"/>
      <c r="R110" s="12">
        <f>SUM(IF(CLASSIFICHE!$O$7=S110,TRUE,FALSE),R109)</f>
        <v>7</v>
      </c>
      <c r="S110" s="31" t="str">
        <f>IFERROR(INDEX(generale!$A$5:$I$1002,CLASSIFICHE!$Z109,5),"")</f>
        <v>LIBERTAS ORVIETO</v>
      </c>
      <c r="T110" s="13">
        <f>IFERROR(INDEX(generale!$A$5:$I$1002,CLASSIFICHE!$Z109,7),"")</f>
        <v>4.0011574074074074E-2</v>
      </c>
      <c r="U110" s="14"/>
      <c r="V110" s="13"/>
      <c r="W110" s="12">
        <f>SUM(IF(CLASSIFICHE!$O$8=X110,TRUE,FALSE),W109)</f>
        <v>6</v>
      </c>
      <c r="X110" s="31" t="str">
        <f>IFERROR(INDEX(generale!$A$5:$I$1002,CLASSIFICHE!$Z109,5),"")</f>
        <v>LIBERTAS ORVIETO</v>
      </c>
      <c r="Y110" s="13">
        <f>IFERROR(INDEX(generale!$A$5:$I$1002,CLASSIFICHE!$Z109,7),"")</f>
        <v>4.0011574074074074E-2</v>
      </c>
      <c r="Z110" s="14"/>
      <c r="AA110" s="13"/>
      <c r="AB110" s="12">
        <f>SUM(IF(CLASSIFICHE!$O$9=AC110,TRUE,FALSE),AB109)</f>
        <v>5</v>
      </c>
      <c r="AC110" s="31" t="str">
        <f>IFERROR(INDEX(generale!$A$5:$I$1002,CLASSIFICHE!$Z109,5),"")</f>
        <v>LIBERTAS ORVIETO</v>
      </c>
      <c r="AD110" s="13">
        <f>IFERROR(INDEX(generale!$A$5:$I$1002,CLASSIFICHE!$Z109,7),"")</f>
        <v>4.0011574074074074E-2</v>
      </c>
      <c r="AE110" s="14"/>
      <c r="AF110" s="13"/>
      <c r="AG110" s="12">
        <f>SUM(IF(CLASSIFICHE!$O$10=AH110,TRUE,FALSE),AG109)</f>
        <v>4</v>
      </c>
      <c r="AH110" s="31" t="str">
        <f>IFERROR(INDEX(generale!$A$5:$I$1002,CLASSIFICHE!$Z109,5),"")</f>
        <v>LIBERTAS ORVIETO</v>
      </c>
      <c r="AI110" s="13">
        <f>IFERROR(INDEX(generale!$A$5:$I$1002,CLASSIFICHE!$Z109,7),"")</f>
        <v>4.0011574074074074E-2</v>
      </c>
      <c r="AJ110" s="14"/>
      <c r="AK110" s="13"/>
      <c r="AL110" s="12">
        <f>SUM(IF(CLASSIFICHE!$O$11=AM110,TRUE,FALSE),AL109)</f>
        <v>4</v>
      </c>
      <c r="AM110" s="31" t="str">
        <f>IFERROR(INDEX(generale!$A$5:$I$1002,CLASSIFICHE!$Z109,5),"")</f>
        <v>LIBERTAS ORVIETO</v>
      </c>
      <c r="AN110" s="13">
        <f>IFERROR(INDEX(generale!$A$5:$I$1002,CLASSIFICHE!$Z109,7),"")</f>
        <v>4.0011574074074074E-2</v>
      </c>
      <c r="AO110" s="14"/>
      <c r="AP110" s="13"/>
      <c r="AQ110" s="12">
        <f>SUM(IF(CLASSIFICHE!$O$12=AR110,TRUE,FALSE),AQ109)</f>
        <v>0</v>
      </c>
      <c r="AR110" s="31" t="str">
        <f>IFERROR(INDEX(generale!$A$5:$I$1002,CLASSIFICHE!$Z109,5),"")</f>
        <v>LIBERTAS ORVIETO</v>
      </c>
      <c r="AS110" s="13">
        <f>IFERROR(INDEX(generale!$A$5:$I$1002,CLASSIFICHE!$Z109,7),"")</f>
        <v>4.0011574074074074E-2</v>
      </c>
      <c r="AT110" s="14"/>
      <c r="AU110" s="13"/>
      <c r="AV110" s="12">
        <f>SUM(IF(CLASSIFICHE!$O$13=AW110,TRUE,FALSE),AV109)</f>
        <v>0</v>
      </c>
      <c r="AW110" s="31" t="str">
        <f>IFERROR(INDEX(generale!$A$5:$I$1002,CLASSIFICHE!$Z109,5),"")</f>
        <v>LIBERTAS ORVIETO</v>
      </c>
      <c r="AX110" s="13">
        <f>IFERROR(INDEX(generale!$A$5:$I$1002,CLASSIFICHE!$Z109,7),"")</f>
        <v>4.0011574074074074E-2</v>
      </c>
      <c r="AY110" s="14"/>
      <c r="AZ110" s="13"/>
      <c r="BA110" s="12">
        <f>SUM(IF(CLASSIFICHE!$O$14=BB110,TRUE,FALSE),BA109)</f>
        <v>0</v>
      </c>
      <c r="BB110" s="31" t="str">
        <f>IFERROR(INDEX(generale!$A$5:$I$1002,CLASSIFICHE!$Z109,5),"")</f>
        <v>LIBERTAS ORVIETO</v>
      </c>
      <c r="BC110" s="13">
        <f>IFERROR(INDEX(generale!$A$5:$I$1002,CLASSIFICHE!$Z109,7),"")</f>
        <v>4.0011574074074074E-2</v>
      </c>
      <c r="BD110" s="14"/>
      <c r="BE110" s="13"/>
      <c r="BF110" s="12">
        <f>SUM(IF(CLASSIFICHE!$O$15=BG110,TRUE,FALSE),BF109)</f>
        <v>0</v>
      </c>
      <c r="BG110" s="31" t="str">
        <f>IFERROR(INDEX(generale!$A$5:$I$1002,CLASSIFICHE!$Z109,5),"")</f>
        <v>LIBERTAS ORVIETO</v>
      </c>
      <c r="BH110" s="13">
        <f>IFERROR(INDEX(generale!$A$5:$I$1002,CLASSIFICHE!$Z109,7),"")</f>
        <v>4.0011574074074074E-2</v>
      </c>
      <c r="BI110" s="14"/>
      <c r="BJ110" s="13"/>
      <c r="BK110" s="12">
        <f>SUM(IF(CLASSIFICHE!$O$16=BL110,TRUE,FALSE),BK109)</f>
        <v>0</v>
      </c>
      <c r="BL110" s="31" t="str">
        <f>IFERROR(INDEX(generale!$A$5:$I$1002,CLASSIFICHE!$Z109,5),"")</f>
        <v>LIBERTAS ORVIETO</v>
      </c>
      <c r="BM110" s="13">
        <f>IFERROR(INDEX(generale!$A$5:$I$1002,CLASSIFICHE!$Z109,7),"")</f>
        <v>4.0011574074074074E-2</v>
      </c>
      <c r="BN110" s="14"/>
      <c r="BO110" s="13"/>
      <c r="BP110" s="12">
        <f>SUM(IF(CLASSIFICHE!$O$17=BQ110,TRUE,FALSE),BP109)</f>
        <v>0</v>
      </c>
      <c r="BQ110" s="31" t="str">
        <f>IFERROR(INDEX(generale!$A$5:$I$1002,CLASSIFICHE!$Z109,5),"")</f>
        <v>LIBERTAS ORVIETO</v>
      </c>
      <c r="BR110" s="13">
        <f>IFERROR(INDEX(generale!$A$5:$I$1002,CLASSIFICHE!$Z109,7),"")</f>
        <v>4.0011574074074074E-2</v>
      </c>
      <c r="BS110" s="15"/>
      <c r="BT110" s="12"/>
      <c r="BU110" s="12">
        <f>SUM(IF(CLASSIFICHE!$O$18=BV110,TRUE,FALSE),BU109)</f>
        <v>0</v>
      </c>
      <c r="BV110" s="31" t="str">
        <f>IFERROR(INDEX(generale!$A$5:$I$1002,CLASSIFICHE!$Z109,5),"")</f>
        <v>LIBERTAS ORVIETO</v>
      </c>
      <c r="BW110" s="13">
        <f>IFERROR(INDEX(generale!$A$5:$I$1002,CLASSIFICHE!$Z109,7),"")</f>
        <v>4.0011574074074074E-2</v>
      </c>
      <c r="BX110" s="15"/>
      <c r="BY110" s="12"/>
      <c r="BZ110" s="12">
        <f>SUM(IF(CLASSIFICHE!$O$19=CA110,TRUE,FALSE),BZ109)</f>
        <v>0</v>
      </c>
      <c r="CA110" s="31" t="str">
        <f>IFERROR(INDEX(generale!$A$5:$I$1002,CLASSIFICHE!$Z109,5),"")</f>
        <v>LIBERTAS ORVIETO</v>
      </c>
      <c r="CB110" s="13">
        <f>IFERROR(INDEX(generale!$A$5:$I$1002,CLASSIFICHE!$Z109,7),"")</f>
        <v>4.0011574074074074E-2</v>
      </c>
      <c r="CC110" s="15"/>
      <c r="CD110" s="13"/>
      <c r="CE110" s="12">
        <f>SUM(IF(CLASSIFICHE!$O$20=CF110,TRUE,FALSE),CE109)</f>
        <v>0</v>
      </c>
      <c r="CF110" s="31" t="str">
        <f>IFERROR(INDEX(generale!$A$5:$I$1002,CLASSIFICHE!$Z109,5),"")</f>
        <v>LIBERTAS ORVIETO</v>
      </c>
      <c r="CG110" s="13">
        <f>IFERROR(INDEX(generale!$A$5:$I$1002,CLASSIFICHE!$Z109,7),"")</f>
        <v>4.0011574074074074E-2</v>
      </c>
      <c r="CH110" s="15"/>
      <c r="CI110" s="13"/>
      <c r="CJ110" s="12">
        <f>SUM(IF(CLASSIFICHE!$O$21=CK110,TRUE,FALSE),CJ109)</f>
        <v>0</v>
      </c>
      <c r="CK110" s="31" t="str">
        <f>IFERROR(INDEX(generale!$A$5:$I$1002,CLASSIFICHE!$Z109,5),"")</f>
        <v>LIBERTAS ORVIETO</v>
      </c>
      <c r="CL110" s="13">
        <f>IFERROR(INDEX(generale!$A$5:$I$1002,CLASSIFICHE!$Z109,7),"")</f>
        <v>4.0011574074074074E-2</v>
      </c>
      <c r="CM110" s="15"/>
      <c r="CN110" s="13"/>
      <c r="CO110" s="12">
        <f>SUM(IF(CLASSIFICHE!$O$22=CP110,TRUE,FALSE),CO109)</f>
        <v>0</v>
      </c>
      <c r="CP110" s="31" t="str">
        <f>IFERROR(INDEX(generale!$A$5:$I$1002,CLASSIFICHE!$Z109,5),"")</f>
        <v>LIBERTAS ORVIETO</v>
      </c>
      <c r="CQ110" s="13">
        <f>IFERROR(INDEX(generale!$A$5:$I$1002,CLASSIFICHE!$Z109,7),"")</f>
        <v>4.0011574074074074E-2</v>
      </c>
      <c r="CR110" s="15"/>
      <c r="CS110" s="13"/>
      <c r="CT110" s="12">
        <f>SUM(IF(CLASSIFICHE!$O$23=CU110,TRUE,FALSE),CT109)</f>
        <v>0</v>
      </c>
      <c r="CU110" s="31" t="str">
        <f>IFERROR(INDEX(generale!$A$5:$I$1002,CLASSIFICHE!$Z109,5),"")</f>
        <v>LIBERTAS ORVIETO</v>
      </c>
      <c r="CV110" s="13">
        <f>IFERROR(INDEX(generale!$A$5:$I$1002,CLASSIFICHE!$Z109,7),"")</f>
        <v>4.0011574074074074E-2</v>
      </c>
      <c r="CW110" s="15"/>
      <c r="CX110" s="13"/>
      <c r="CY110" s="12">
        <f>SUM(IF(CLASSIFICHE!$O$24=CZ110,TRUE,FALSE),CY109)</f>
        <v>0</v>
      </c>
      <c r="CZ110" s="31" t="str">
        <f>IFERROR(INDEX(generale!$A$5:$I$1002,CLASSIFICHE!$Z109,5),"")</f>
        <v>LIBERTAS ORVIETO</v>
      </c>
      <c r="DA110" s="13">
        <f>IFERROR(INDEX(generale!$A$5:$I$1002,CLASSIFICHE!$Z109,7),"")</f>
        <v>4.0011574074074074E-2</v>
      </c>
      <c r="DB110" s="15"/>
      <c r="DC110" s="13"/>
      <c r="DD110" s="12">
        <f>SUM(IF(CLASSIFICHE!$O$25=DE110,TRUE,FALSE),DD109)</f>
        <v>0</v>
      </c>
      <c r="DE110" s="31" t="str">
        <f>IFERROR(INDEX(generale!$A$5:$I$1002,CLASSIFICHE!$Z109,5),"")</f>
        <v>LIBERTAS ORVIETO</v>
      </c>
      <c r="DF110" s="13">
        <f>IFERROR(INDEX(generale!$A$5:$I$1002,CLASSIFICHE!$Z109,7),"")</f>
        <v>4.0011574074074074E-2</v>
      </c>
      <c r="DG110" s="15"/>
      <c r="DH110" s="13"/>
    </row>
    <row r="111" spans="3:112">
      <c r="C111" s="63">
        <f>SUM(IF(CLASSIFICHE!$O$4=D111,TRUE,FALSE),C110)</f>
        <v>11</v>
      </c>
      <c r="D111" s="31" t="str">
        <f>IFERROR(INDEX(generale!$A$5:$I$1002,CLASSIFICHE!$Z110,5),"")</f>
        <v>AT RUNNING</v>
      </c>
      <c r="E111" s="13">
        <f>IFERROR(INDEX(generale!$A$5:$I$1002,CLASSIFICHE!$Z110,7),"")</f>
        <v>4.0034722222222222E-2</v>
      </c>
      <c r="F111" s="68"/>
      <c r="G111" s="65"/>
      <c r="H111" s="12">
        <f>SUM(IF(CLASSIFICHE!$O$5=I111,TRUE,FALSE),H110)</f>
        <v>9</v>
      </c>
      <c r="I111" s="31" t="str">
        <f>IFERROR(INDEX(generale!$A$5:$I$1002,CLASSIFICHE!$Z110,5),"")</f>
        <v>AT RUNNING</v>
      </c>
      <c r="J111" s="13">
        <f>IFERROR(INDEX(generale!$A$5:$I$1002,CLASSIFICHE!$Z110,7),"")</f>
        <v>4.0034722222222222E-2</v>
      </c>
      <c r="K111" s="15"/>
      <c r="L111" s="12"/>
      <c r="M111" s="12">
        <f>SUM(IF(CLASSIFICHE!$O$6=N111,TRUE,FALSE),M110)</f>
        <v>8</v>
      </c>
      <c r="N111" s="31" t="str">
        <f>IFERROR(INDEX(generale!$A$5:$I$1002,CLASSIFICHE!$Z110,5),"")</f>
        <v>AT RUNNING</v>
      </c>
      <c r="O111" s="13">
        <f>IFERROR(INDEX(generale!$A$5:$I$1002,CLASSIFICHE!$Z110,7),"")</f>
        <v>4.0034722222222222E-2</v>
      </c>
      <c r="P111" s="14"/>
      <c r="Q111" s="13"/>
      <c r="R111" s="12">
        <f>SUM(IF(CLASSIFICHE!$O$7=S111,TRUE,FALSE),R110)</f>
        <v>7</v>
      </c>
      <c r="S111" s="31" t="str">
        <f>IFERROR(INDEX(generale!$A$5:$I$1002,CLASSIFICHE!$Z110,5),"")</f>
        <v>AT RUNNING</v>
      </c>
      <c r="T111" s="13">
        <f>IFERROR(INDEX(generale!$A$5:$I$1002,CLASSIFICHE!$Z110,7),"")</f>
        <v>4.0034722222222222E-2</v>
      </c>
      <c r="U111" s="14"/>
      <c r="V111" s="13"/>
      <c r="W111" s="12">
        <f>SUM(IF(CLASSIFICHE!$O$8=X111,TRUE,FALSE),W110)</f>
        <v>6</v>
      </c>
      <c r="X111" s="31" t="str">
        <f>IFERROR(INDEX(generale!$A$5:$I$1002,CLASSIFICHE!$Z110,5),"")</f>
        <v>AT RUNNING</v>
      </c>
      <c r="Y111" s="13">
        <f>IFERROR(INDEX(generale!$A$5:$I$1002,CLASSIFICHE!$Z110,7),"")</f>
        <v>4.0034722222222222E-2</v>
      </c>
      <c r="Z111" s="14"/>
      <c r="AA111" s="13"/>
      <c r="AB111" s="12">
        <f>SUM(IF(CLASSIFICHE!$O$9=AC111,TRUE,FALSE),AB110)</f>
        <v>5</v>
      </c>
      <c r="AC111" s="31" t="str">
        <f>IFERROR(INDEX(generale!$A$5:$I$1002,CLASSIFICHE!$Z110,5),"")</f>
        <v>AT RUNNING</v>
      </c>
      <c r="AD111" s="13">
        <f>IFERROR(INDEX(generale!$A$5:$I$1002,CLASSIFICHE!$Z110,7),"")</f>
        <v>4.0034722222222222E-2</v>
      </c>
      <c r="AE111" s="14"/>
      <c r="AF111" s="13"/>
      <c r="AG111" s="12">
        <f>SUM(IF(CLASSIFICHE!$O$10=AH111,TRUE,FALSE),AG110)</f>
        <v>4</v>
      </c>
      <c r="AH111" s="31" t="str">
        <f>IFERROR(INDEX(generale!$A$5:$I$1002,CLASSIFICHE!$Z110,5),"")</f>
        <v>AT RUNNING</v>
      </c>
      <c r="AI111" s="13">
        <f>IFERROR(INDEX(generale!$A$5:$I$1002,CLASSIFICHE!$Z110,7),"")</f>
        <v>4.0034722222222222E-2</v>
      </c>
      <c r="AJ111" s="14"/>
      <c r="AK111" s="13"/>
      <c r="AL111" s="12">
        <f>SUM(IF(CLASSIFICHE!$O$11=AM111,TRUE,FALSE),AL110)</f>
        <v>4</v>
      </c>
      <c r="AM111" s="31" t="str">
        <f>IFERROR(INDEX(generale!$A$5:$I$1002,CLASSIFICHE!$Z110,5),"")</f>
        <v>AT RUNNING</v>
      </c>
      <c r="AN111" s="13">
        <f>IFERROR(INDEX(generale!$A$5:$I$1002,CLASSIFICHE!$Z110,7),"")</f>
        <v>4.0034722222222222E-2</v>
      </c>
      <c r="AO111" s="14"/>
      <c r="AP111" s="13"/>
      <c r="AQ111" s="12">
        <f>SUM(IF(CLASSIFICHE!$O$12=AR111,TRUE,FALSE),AQ110)</f>
        <v>0</v>
      </c>
      <c r="AR111" s="31" t="str">
        <f>IFERROR(INDEX(generale!$A$5:$I$1002,CLASSIFICHE!$Z110,5),"")</f>
        <v>AT RUNNING</v>
      </c>
      <c r="AS111" s="13">
        <f>IFERROR(INDEX(generale!$A$5:$I$1002,CLASSIFICHE!$Z110,7),"")</f>
        <v>4.0034722222222222E-2</v>
      </c>
      <c r="AT111" s="14"/>
      <c r="AU111" s="13"/>
      <c r="AV111" s="12">
        <f>SUM(IF(CLASSIFICHE!$O$13=AW111,TRUE,FALSE),AV110)</f>
        <v>0</v>
      </c>
      <c r="AW111" s="31" t="str">
        <f>IFERROR(INDEX(generale!$A$5:$I$1002,CLASSIFICHE!$Z110,5),"")</f>
        <v>AT RUNNING</v>
      </c>
      <c r="AX111" s="13">
        <f>IFERROR(INDEX(generale!$A$5:$I$1002,CLASSIFICHE!$Z110,7),"")</f>
        <v>4.0034722222222222E-2</v>
      </c>
      <c r="AY111" s="14"/>
      <c r="AZ111" s="13"/>
      <c r="BA111" s="12">
        <f>SUM(IF(CLASSIFICHE!$O$14=BB111,TRUE,FALSE),BA110)</f>
        <v>0</v>
      </c>
      <c r="BB111" s="31" t="str">
        <f>IFERROR(INDEX(generale!$A$5:$I$1002,CLASSIFICHE!$Z110,5),"")</f>
        <v>AT RUNNING</v>
      </c>
      <c r="BC111" s="13">
        <f>IFERROR(INDEX(generale!$A$5:$I$1002,CLASSIFICHE!$Z110,7),"")</f>
        <v>4.0034722222222222E-2</v>
      </c>
      <c r="BD111" s="14"/>
      <c r="BE111" s="13"/>
      <c r="BF111" s="12">
        <f>SUM(IF(CLASSIFICHE!$O$15=BG111,TRUE,FALSE),BF110)</f>
        <v>0</v>
      </c>
      <c r="BG111" s="31" t="str">
        <f>IFERROR(INDEX(generale!$A$5:$I$1002,CLASSIFICHE!$Z110,5),"")</f>
        <v>AT RUNNING</v>
      </c>
      <c r="BH111" s="13">
        <f>IFERROR(INDEX(generale!$A$5:$I$1002,CLASSIFICHE!$Z110,7),"")</f>
        <v>4.0034722222222222E-2</v>
      </c>
      <c r="BI111" s="14"/>
      <c r="BJ111" s="13"/>
      <c r="BK111" s="12">
        <f>SUM(IF(CLASSIFICHE!$O$16=BL111,TRUE,FALSE),BK110)</f>
        <v>0</v>
      </c>
      <c r="BL111" s="31" t="str">
        <f>IFERROR(INDEX(generale!$A$5:$I$1002,CLASSIFICHE!$Z110,5),"")</f>
        <v>AT RUNNING</v>
      </c>
      <c r="BM111" s="13">
        <f>IFERROR(INDEX(generale!$A$5:$I$1002,CLASSIFICHE!$Z110,7),"")</f>
        <v>4.0034722222222222E-2</v>
      </c>
      <c r="BN111" s="14"/>
      <c r="BO111" s="13"/>
      <c r="BP111" s="12">
        <f>SUM(IF(CLASSIFICHE!$O$17=BQ111,TRUE,FALSE),BP110)</f>
        <v>0</v>
      </c>
      <c r="BQ111" s="31" t="str">
        <f>IFERROR(INDEX(generale!$A$5:$I$1002,CLASSIFICHE!$Z110,5),"")</f>
        <v>AT RUNNING</v>
      </c>
      <c r="BR111" s="13">
        <f>IFERROR(INDEX(generale!$A$5:$I$1002,CLASSIFICHE!$Z110,7),"")</f>
        <v>4.0034722222222222E-2</v>
      </c>
      <c r="BS111" s="15"/>
      <c r="BT111" s="12"/>
      <c r="BU111" s="12">
        <f>SUM(IF(CLASSIFICHE!$O$18=BV111,TRUE,FALSE),BU110)</f>
        <v>0</v>
      </c>
      <c r="BV111" s="31" t="str">
        <f>IFERROR(INDEX(generale!$A$5:$I$1002,CLASSIFICHE!$Z110,5),"")</f>
        <v>AT RUNNING</v>
      </c>
      <c r="BW111" s="13">
        <f>IFERROR(INDEX(generale!$A$5:$I$1002,CLASSIFICHE!$Z110,7),"")</f>
        <v>4.0034722222222222E-2</v>
      </c>
      <c r="BX111" s="15"/>
      <c r="BY111" s="12"/>
      <c r="BZ111" s="12">
        <f>SUM(IF(CLASSIFICHE!$O$19=CA111,TRUE,FALSE),BZ110)</f>
        <v>0</v>
      </c>
      <c r="CA111" s="31" t="str">
        <f>IFERROR(INDEX(generale!$A$5:$I$1002,CLASSIFICHE!$Z110,5),"")</f>
        <v>AT RUNNING</v>
      </c>
      <c r="CB111" s="13">
        <f>IFERROR(INDEX(generale!$A$5:$I$1002,CLASSIFICHE!$Z110,7),"")</f>
        <v>4.0034722222222222E-2</v>
      </c>
      <c r="CC111" s="15"/>
      <c r="CD111" s="13"/>
      <c r="CE111" s="12">
        <f>SUM(IF(CLASSIFICHE!$O$20=CF111,TRUE,FALSE),CE110)</f>
        <v>0</v>
      </c>
      <c r="CF111" s="31" t="str">
        <f>IFERROR(INDEX(generale!$A$5:$I$1002,CLASSIFICHE!$Z110,5),"")</f>
        <v>AT RUNNING</v>
      </c>
      <c r="CG111" s="13">
        <f>IFERROR(INDEX(generale!$A$5:$I$1002,CLASSIFICHE!$Z110,7),"")</f>
        <v>4.0034722222222222E-2</v>
      </c>
      <c r="CH111" s="15"/>
      <c r="CI111" s="13"/>
      <c r="CJ111" s="12">
        <f>SUM(IF(CLASSIFICHE!$O$21=CK111,TRUE,FALSE),CJ110)</f>
        <v>0</v>
      </c>
      <c r="CK111" s="31" t="str">
        <f>IFERROR(INDEX(generale!$A$5:$I$1002,CLASSIFICHE!$Z110,5),"")</f>
        <v>AT RUNNING</v>
      </c>
      <c r="CL111" s="13">
        <f>IFERROR(INDEX(generale!$A$5:$I$1002,CLASSIFICHE!$Z110,7),"")</f>
        <v>4.0034722222222222E-2</v>
      </c>
      <c r="CM111" s="15"/>
      <c r="CN111" s="13"/>
      <c r="CO111" s="12">
        <f>SUM(IF(CLASSIFICHE!$O$22=CP111,TRUE,FALSE),CO110)</f>
        <v>0</v>
      </c>
      <c r="CP111" s="31" t="str">
        <f>IFERROR(INDEX(generale!$A$5:$I$1002,CLASSIFICHE!$Z110,5),"")</f>
        <v>AT RUNNING</v>
      </c>
      <c r="CQ111" s="13">
        <f>IFERROR(INDEX(generale!$A$5:$I$1002,CLASSIFICHE!$Z110,7),"")</f>
        <v>4.0034722222222222E-2</v>
      </c>
      <c r="CR111" s="15"/>
      <c r="CS111" s="13"/>
      <c r="CT111" s="12">
        <f>SUM(IF(CLASSIFICHE!$O$23=CU111,TRUE,FALSE),CT110)</f>
        <v>0</v>
      </c>
      <c r="CU111" s="31" t="str">
        <f>IFERROR(INDEX(generale!$A$5:$I$1002,CLASSIFICHE!$Z110,5),"")</f>
        <v>AT RUNNING</v>
      </c>
      <c r="CV111" s="13">
        <f>IFERROR(INDEX(generale!$A$5:$I$1002,CLASSIFICHE!$Z110,7),"")</f>
        <v>4.0034722222222222E-2</v>
      </c>
      <c r="CW111" s="15"/>
      <c r="CX111" s="13"/>
      <c r="CY111" s="12">
        <f>SUM(IF(CLASSIFICHE!$O$24=CZ111,TRUE,FALSE),CY110)</f>
        <v>0</v>
      </c>
      <c r="CZ111" s="31" t="str">
        <f>IFERROR(INDEX(generale!$A$5:$I$1002,CLASSIFICHE!$Z110,5),"")</f>
        <v>AT RUNNING</v>
      </c>
      <c r="DA111" s="13">
        <f>IFERROR(INDEX(generale!$A$5:$I$1002,CLASSIFICHE!$Z110,7),"")</f>
        <v>4.0034722222222222E-2</v>
      </c>
      <c r="DB111" s="15"/>
      <c r="DC111" s="13"/>
      <c r="DD111" s="12">
        <f>SUM(IF(CLASSIFICHE!$O$25=DE111,TRUE,FALSE),DD110)</f>
        <v>0</v>
      </c>
      <c r="DE111" s="31" t="str">
        <f>IFERROR(INDEX(generale!$A$5:$I$1002,CLASSIFICHE!$Z110,5),"")</f>
        <v>AT RUNNING</v>
      </c>
      <c r="DF111" s="13">
        <f>IFERROR(INDEX(generale!$A$5:$I$1002,CLASSIFICHE!$Z110,7),"")</f>
        <v>4.0034722222222222E-2</v>
      </c>
      <c r="DG111" s="15"/>
      <c r="DH111" s="13"/>
    </row>
    <row r="112" spans="3:112">
      <c r="C112" s="63">
        <f>SUM(IF(CLASSIFICHE!$O$4=D112,TRUE,FALSE),C111)</f>
        <v>11</v>
      </c>
      <c r="D112" s="31" t="str">
        <f>IFERROR(INDEX(generale!$A$5:$I$1002,CLASSIFICHE!$Z111,5),"")</f>
        <v>A.S.D. LIBERI PODISTI</v>
      </c>
      <c r="E112" s="13">
        <f>IFERROR(INDEX(generale!$A$5:$I$1002,CLASSIFICHE!$Z111,7),"")</f>
        <v>4.0138888888888884E-2</v>
      </c>
      <c r="F112" s="68"/>
      <c r="G112" s="65"/>
      <c r="H112" s="12">
        <f>SUM(IF(CLASSIFICHE!$O$5=I112,TRUE,FALSE),H111)</f>
        <v>9</v>
      </c>
      <c r="I112" s="31" t="str">
        <f>IFERROR(INDEX(generale!$A$5:$I$1002,CLASSIFICHE!$Z111,5),"")</f>
        <v>A.S.D. LIBERI PODISTI</v>
      </c>
      <c r="J112" s="13">
        <f>IFERROR(INDEX(generale!$A$5:$I$1002,CLASSIFICHE!$Z111,7),"")</f>
        <v>4.0138888888888884E-2</v>
      </c>
      <c r="K112" s="15"/>
      <c r="L112" s="12"/>
      <c r="M112" s="12">
        <f>SUM(IF(CLASSIFICHE!$O$6=N112,TRUE,FALSE),M111)</f>
        <v>8</v>
      </c>
      <c r="N112" s="31" t="str">
        <f>IFERROR(INDEX(generale!$A$5:$I$1002,CLASSIFICHE!$Z111,5),"")</f>
        <v>A.S.D. LIBERI PODISTI</v>
      </c>
      <c r="O112" s="13">
        <f>IFERROR(INDEX(generale!$A$5:$I$1002,CLASSIFICHE!$Z111,7),"")</f>
        <v>4.0138888888888884E-2</v>
      </c>
      <c r="P112" s="14"/>
      <c r="Q112" s="13"/>
      <c r="R112" s="12">
        <f>SUM(IF(CLASSIFICHE!$O$7=S112,TRUE,FALSE),R111)</f>
        <v>7</v>
      </c>
      <c r="S112" s="31" t="str">
        <f>IFERROR(INDEX(generale!$A$5:$I$1002,CLASSIFICHE!$Z111,5),"")</f>
        <v>A.S.D. LIBERI PODISTI</v>
      </c>
      <c r="T112" s="13">
        <f>IFERROR(INDEX(generale!$A$5:$I$1002,CLASSIFICHE!$Z111,7),"")</f>
        <v>4.0138888888888884E-2</v>
      </c>
      <c r="U112" s="14"/>
      <c r="V112" s="13"/>
      <c r="W112" s="12">
        <f>SUM(IF(CLASSIFICHE!$O$8=X112,TRUE,FALSE),W111)</f>
        <v>6</v>
      </c>
      <c r="X112" s="31" t="str">
        <f>IFERROR(INDEX(generale!$A$5:$I$1002,CLASSIFICHE!$Z111,5),"")</f>
        <v>A.S.D. LIBERI PODISTI</v>
      </c>
      <c r="Y112" s="13">
        <f>IFERROR(INDEX(generale!$A$5:$I$1002,CLASSIFICHE!$Z111,7),"")</f>
        <v>4.0138888888888884E-2</v>
      </c>
      <c r="Z112" s="14"/>
      <c r="AA112" s="13"/>
      <c r="AB112" s="12">
        <f>SUM(IF(CLASSIFICHE!$O$9=AC112,TRUE,FALSE),AB111)</f>
        <v>5</v>
      </c>
      <c r="AC112" s="31" t="str">
        <f>IFERROR(INDEX(generale!$A$5:$I$1002,CLASSIFICHE!$Z111,5),"")</f>
        <v>A.S.D. LIBERI PODISTI</v>
      </c>
      <c r="AD112" s="13">
        <f>IFERROR(INDEX(generale!$A$5:$I$1002,CLASSIFICHE!$Z111,7),"")</f>
        <v>4.0138888888888884E-2</v>
      </c>
      <c r="AE112" s="14"/>
      <c r="AF112" s="13"/>
      <c r="AG112" s="12">
        <f>SUM(IF(CLASSIFICHE!$O$10=AH112,TRUE,FALSE),AG111)</f>
        <v>4</v>
      </c>
      <c r="AH112" s="31" t="str">
        <f>IFERROR(INDEX(generale!$A$5:$I$1002,CLASSIFICHE!$Z111,5),"")</f>
        <v>A.S.D. LIBERI PODISTI</v>
      </c>
      <c r="AI112" s="13">
        <f>IFERROR(INDEX(generale!$A$5:$I$1002,CLASSIFICHE!$Z111,7),"")</f>
        <v>4.0138888888888884E-2</v>
      </c>
      <c r="AJ112" s="14"/>
      <c r="AK112" s="13"/>
      <c r="AL112" s="12">
        <f>SUM(IF(CLASSIFICHE!$O$11=AM112,TRUE,FALSE),AL111)</f>
        <v>4</v>
      </c>
      <c r="AM112" s="31" t="str">
        <f>IFERROR(INDEX(generale!$A$5:$I$1002,CLASSIFICHE!$Z111,5),"")</f>
        <v>A.S.D. LIBERI PODISTI</v>
      </c>
      <c r="AN112" s="13">
        <f>IFERROR(INDEX(generale!$A$5:$I$1002,CLASSIFICHE!$Z111,7),"")</f>
        <v>4.0138888888888884E-2</v>
      </c>
      <c r="AO112" s="14"/>
      <c r="AP112" s="13"/>
      <c r="AQ112" s="12">
        <f>SUM(IF(CLASSIFICHE!$O$12=AR112,TRUE,FALSE),AQ111)</f>
        <v>0</v>
      </c>
      <c r="AR112" s="31" t="str">
        <f>IFERROR(INDEX(generale!$A$5:$I$1002,CLASSIFICHE!$Z111,5),"")</f>
        <v>A.S.D. LIBERI PODISTI</v>
      </c>
      <c r="AS112" s="13">
        <f>IFERROR(INDEX(generale!$A$5:$I$1002,CLASSIFICHE!$Z111,7),"")</f>
        <v>4.0138888888888884E-2</v>
      </c>
      <c r="AT112" s="14"/>
      <c r="AU112" s="13"/>
      <c r="AV112" s="12">
        <f>SUM(IF(CLASSIFICHE!$O$13=AW112,TRUE,FALSE),AV111)</f>
        <v>0</v>
      </c>
      <c r="AW112" s="31" t="str">
        <f>IFERROR(INDEX(generale!$A$5:$I$1002,CLASSIFICHE!$Z111,5),"")</f>
        <v>A.S.D. LIBERI PODISTI</v>
      </c>
      <c r="AX112" s="13">
        <f>IFERROR(INDEX(generale!$A$5:$I$1002,CLASSIFICHE!$Z111,7),"")</f>
        <v>4.0138888888888884E-2</v>
      </c>
      <c r="AY112" s="14"/>
      <c r="AZ112" s="13"/>
      <c r="BA112" s="12">
        <f>SUM(IF(CLASSIFICHE!$O$14=BB112,TRUE,FALSE),BA111)</f>
        <v>0</v>
      </c>
      <c r="BB112" s="31" t="str">
        <f>IFERROR(INDEX(generale!$A$5:$I$1002,CLASSIFICHE!$Z111,5),"")</f>
        <v>A.S.D. LIBERI PODISTI</v>
      </c>
      <c r="BC112" s="13">
        <f>IFERROR(INDEX(generale!$A$5:$I$1002,CLASSIFICHE!$Z111,7),"")</f>
        <v>4.0138888888888884E-2</v>
      </c>
      <c r="BD112" s="14"/>
      <c r="BE112" s="13"/>
      <c r="BF112" s="12">
        <f>SUM(IF(CLASSIFICHE!$O$15=BG112,TRUE,FALSE),BF111)</f>
        <v>0</v>
      </c>
      <c r="BG112" s="31" t="str">
        <f>IFERROR(INDEX(generale!$A$5:$I$1002,CLASSIFICHE!$Z111,5),"")</f>
        <v>A.S.D. LIBERI PODISTI</v>
      </c>
      <c r="BH112" s="13">
        <f>IFERROR(INDEX(generale!$A$5:$I$1002,CLASSIFICHE!$Z111,7),"")</f>
        <v>4.0138888888888884E-2</v>
      </c>
      <c r="BI112" s="14"/>
      <c r="BJ112" s="13"/>
      <c r="BK112" s="12">
        <f>SUM(IF(CLASSIFICHE!$O$16=BL112,TRUE,FALSE),BK111)</f>
        <v>0</v>
      </c>
      <c r="BL112" s="31" t="str">
        <f>IFERROR(INDEX(generale!$A$5:$I$1002,CLASSIFICHE!$Z111,5),"")</f>
        <v>A.S.D. LIBERI PODISTI</v>
      </c>
      <c r="BM112" s="13">
        <f>IFERROR(INDEX(generale!$A$5:$I$1002,CLASSIFICHE!$Z111,7),"")</f>
        <v>4.0138888888888884E-2</v>
      </c>
      <c r="BN112" s="14"/>
      <c r="BO112" s="13"/>
      <c r="BP112" s="12">
        <f>SUM(IF(CLASSIFICHE!$O$17=BQ112,TRUE,FALSE),BP111)</f>
        <v>0</v>
      </c>
      <c r="BQ112" s="31" t="str">
        <f>IFERROR(INDEX(generale!$A$5:$I$1002,CLASSIFICHE!$Z111,5),"")</f>
        <v>A.S.D. LIBERI PODISTI</v>
      </c>
      <c r="BR112" s="13">
        <f>IFERROR(INDEX(generale!$A$5:$I$1002,CLASSIFICHE!$Z111,7),"")</f>
        <v>4.0138888888888884E-2</v>
      </c>
      <c r="BS112" s="15"/>
      <c r="BT112" s="12"/>
      <c r="BU112" s="12">
        <f>SUM(IF(CLASSIFICHE!$O$18=BV112,TRUE,FALSE),BU111)</f>
        <v>0</v>
      </c>
      <c r="BV112" s="31" t="str">
        <f>IFERROR(INDEX(generale!$A$5:$I$1002,CLASSIFICHE!$Z111,5),"")</f>
        <v>A.S.D. LIBERI PODISTI</v>
      </c>
      <c r="BW112" s="13">
        <f>IFERROR(INDEX(generale!$A$5:$I$1002,CLASSIFICHE!$Z111,7),"")</f>
        <v>4.0138888888888884E-2</v>
      </c>
      <c r="BX112" s="15"/>
      <c r="BY112" s="12"/>
      <c r="BZ112" s="12">
        <f>SUM(IF(CLASSIFICHE!$O$19=CA112,TRUE,FALSE),BZ111)</f>
        <v>0</v>
      </c>
      <c r="CA112" s="31" t="str">
        <f>IFERROR(INDEX(generale!$A$5:$I$1002,CLASSIFICHE!$Z111,5),"")</f>
        <v>A.S.D. LIBERI PODISTI</v>
      </c>
      <c r="CB112" s="13">
        <f>IFERROR(INDEX(generale!$A$5:$I$1002,CLASSIFICHE!$Z111,7),"")</f>
        <v>4.0138888888888884E-2</v>
      </c>
      <c r="CC112" s="15"/>
      <c r="CD112" s="13"/>
      <c r="CE112" s="12">
        <f>SUM(IF(CLASSIFICHE!$O$20=CF112,TRUE,FALSE),CE111)</f>
        <v>0</v>
      </c>
      <c r="CF112" s="31" t="str">
        <f>IFERROR(INDEX(generale!$A$5:$I$1002,CLASSIFICHE!$Z111,5),"")</f>
        <v>A.S.D. LIBERI PODISTI</v>
      </c>
      <c r="CG112" s="13">
        <f>IFERROR(INDEX(generale!$A$5:$I$1002,CLASSIFICHE!$Z111,7),"")</f>
        <v>4.0138888888888884E-2</v>
      </c>
      <c r="CH112" s="15"/>
      <c r="CI112" s="13"/>
      <c r="CJ112" s="12">
        <f>SUM(IF(CLASSIFICHE!$O$21=CK112,TRUE,FALSE),CJ111)</f>
        <v>0</v>
      </c>
      <c r="CK112" s="31" t="str">
        <f>IFERROR(INDEX(generale!$A$5:$I$1002,CLASSIFICHE!$Z111,5),"")</f>
        <v>A.S.D. LIBERI PODISTI</v>
      </c>
      <c r="CL112" s="13">
        <f>IFERROR(INDEX(generale!$A$5:$I$1002,CLASSIFICHE!$Z111,7),"")</f>
        <v>4.0138888888888884E-2</v>
      </c>
      <c r="CM112" s="15"/>
      <c r="CN112" s="13"/>
      <c r="CO112" s="12">
        <f>SUM(IF(CLASSIFICHE!$O$22=CP112,TRUE,FALSE),CO111)</f>
        <v>0</v>
      </c>
      <c r="CP112" s="31" t="str">
        <f>IFERROR(INDEX(generale!$A$5:$I$1002,CLASSIFICHE!$Z111,5),"")</f>
        <v>A.S.D. LIBERI PODISTI</v>
      </c>
      <c r="CQ112" s="13">
        <f>IFERROR(INDEX(generale!$A$5:$I$1002,CLASSIFICHE!$Z111,7),"")</f>
        <v>4.0138888888888884E-2</v>
      </c>
      <c r="CR112" s="15"/>
      <c r="CS112" s="13"/>
      <c r="CT112" s="12">
        <f>SUM(IF(CLASSIFICHE!$O$23=CU112,TRUE,FALSE),CT111)</f>
        <v>0</v>
      </c>
      <c r="CU112" s="31" t="str">
        <f>IFERROR(INDEX(generale!$A$5:$I$1002,CLASSIFICHE!$Z111,5),"")</f>
        <v>A.S.D. LIBERI PODISTI</v>
      </c>
      <c r="CV112" s="13">
        <f>IFERROR(INDEX(generale!$A$5:$I$1002,CLASSIFICHE!$Z111,7),"")</f>
        <v>4.0138888888888884E-2</v>
      </c>
      <c r="CW112" s="15"/>
      <c r="CX112" s="13"/>
      <c r="CY112" s="12">
        <f>SUM(IF(CLASSIFICHE!$O$24=CZ112,TRUE,FALSE),CY111)</f>
        <v>0</v>
      </c>
      <c r="CZ112" s="31" t="str">
        <f>IFERROR(INDEX(generale!$A$5:$I$1002,CLASSIFICHE!$Z111,5),"")</f>
        <v>A.S.D. LIBERI PODISTI</v>
      </c>
      <c r="DA112" s="13">
        <f>IFERROR(INDEX(generale!$A$5:$I$1002,CLASSIFICHE!$Z111,7),"")</f>
        <v>4.0138888888888884E-2</v>
      </c>
      <c r="DB112" s="15"/>
      <c r="DC112" s="13"/>
      <c r="DD112" s="12">
        <f>SUM(IF(CLASSIFICHE!$O$25=DE112,TRUE,FALSE),DD111)</f>
        <v>0</v>
      </c>
      <c r="DE112" s="31" t="str">
        <f>IFERROR(INDEX(generale!$A$5:$I$1002,CLASSIFICHE!$Z111,5),"")</f>
        <v>A.S.D. LIBERI PODISTI</v>
      </c>
      <c r="DF112" s="13">
        <f>IFERROR(INDEX(generale!$A$5:$I$1002,CLASSIFICHE!$Z111,7),"")</f>
        <v>4.0138888888888884E-2</v>
      </c>
      <c r="DG112" s="15"/>
      <c r="DH112" s="13"/>
    </row>
    <row r="113" spans="3:112">
      <c r="C113" s="63">
        <f>SUM(IF(CLASSIFICHE!$O$4=D113,TRUE,FALSE),C112)</f>
        <v>11</v>
      </c>
      <c r="D113" s="31" t="str">
        <f>IFERROR(INDEX(generale!$A$5:$I$1002,CLASSIFICHE!$Z112,5),"")</f>
        <v>A.S.D. LIBERI PODISTI</v>
      </c>
      <c r="E113" s="13">
        <f>IFERROR(INDEX(generale!$A$5:$I$1002,CLASSIFICHE!$Z112,7),"")</f>
        <v>4.0150462962962964E-2</v>
      </c>
      <c r="F113" s="68"/>
      <c r="G113" s="65"/>
      <c r="H113" s="12">
        <f>SUM(IF(CLASSIFICHE!$O$5=I113,TRUE,FALSE),H112)</f>
        <v>9</v>
      </c>
      <c r="I113" s="31" t="str">
        <f>IFERROR(INDEX(generale!$A$5:$I$1002,CLASSIFICHE!$Z112,5),"")</f>
        <v>A.S.D. LIBERI PODISTI</v>
      </c>
      <c r="J113" s="13">
        <f>IFERROR(INDEX(generale!$A$5:$I$1002,CLASSIFICHE!$Z112,7),"")</f>
        <v>4.0150462962962964E-2</v>
      </c>
      <c r="K113" s="15"/>
      <c r="L113" s="12"/>
      <c r="M113" s="12">
        <f>SUM(IF(CLASSIFICHE!$O$6=N113,TRUE,FALSE),M112)</f>
        <v>8</v>
      </c>
      <c r="N113" s="31" t="str">
        <f>IFERROR(INDEX(generale!$A$5:$I$1002,CLASSIFICHE!$Z112,5),"")</f>
        <v>A.S.D. LIBERI PODISTI</v>
      </c>
      <c r="O113" s="13">
        <f>IFERROR(INDEX(generale!$A$5:$I$1002,CLASSIFICHE!$Z112,7),"")</f>
        <v>4.0150462962962964E-2</v>
      </c>
      <c r="P113" s="14"/>
      <c r="Q113" s="13"/>
      <c r="R113" s="12">
        <f>SUM(IF(CLASSIFICHE!$O$7=S113,TRUE,FALSE),R112)</f>
        <v>7</v>
      </c>
      <c r="S113" s="31" t="str">
        <f>IFERROR(INDEX(generale!$A$5:$I$1002,CLASSIFICHE!$Z112,5),"")</f>
        <v>A.S.D. LIBERI PODISTI</v>
      </c>
      <c r="T113" s="13">
        <f>IFERROR(INDEX(generale!$A$5:$I$1002,CLASSIFICHE!$Z112,7),"")</f>
        <v>4.0150462962962964E-2</v>
      </c>
      <c r="U113" s="14"/>
      <c r="V113" s="13"/>
      <c r="W113" s="12">
        <f>SUM(IF(CLASSIFICHE!$O$8=X113,TRUE,FALSE),W112)</f>
        <v>6</v>
      </c>
      <c r="X113" s="31" t="str">
        <f>IFERROR(INDEX(generale!$A$5:$I$1002,CLASSIFICHE!$Z112,5),"")</f>
        <v>A.S.D. LIBERI PODISTI</v>
      </c>
      <c r="Y113" s="13">
        <f>IFERROR(INDEX(generale!$A$5:$I$1002,CLASSIFICHE!$Z112,7),"")</f>
        <v>4.0150462962962964E-2</v>
      </c>
      <c r="Z113" s="14"/>
      <c r="AA113" s="13"/>
      <c r="AB113" s="12">
        <f>SUM(IF(CLASSIFICHE!$O$9=AC113,TRUE,FALSE),AB112)</f>
        <v>5</v>
      </c>
      <c r="AC113" s="31" t="str">
        <f>IFERROR(INDEX(generale!$A$5:$I$1002,CLASSIFICHE!$Z112,5),"")</f>
        <v>A.S.D. LIBERI PODISTI</v>
      </c>
      <c r="AD113" s="13">
        <f>IFERROR(INDEX(generale!$A$5:$I$1002,CLASSIFICHE!$Z112,7),"")</f>
        <v>4.0150462962962964E-2</v>
      </c>
      <c r="AE113" s="14"/>
      <c r="AF113" s="13"/>
      <c r="AG113" s="12">
        <f>SUM(IF(CLASSIFICHE!$O$10=AH113,TRUE,FALSE),AG112)</f>
        <v>4</v>
      </c>
      <c r="AH113" s="31" t="str">
        <f>IFERROR(INDEX(generale!$A$5:$I$1002,CLASSIFICHE!$Z112,5),"")</f>
        <v>A.S.D. LIBERI PODISTI</v>
      </c>
      <c r="AI113" s="13">
        <f>IFERROR(INDEX(generale!$A$5:$I$1002,CLASSIFICHE!$Z112,7),"")</f>
        <v>4.0150462962962964E-2</v>
      </c>
      <c r="AJ113" s="14"/>
      <c r="AK113" s="13"/>
      <c r="AL113" s="12">
        <f>SUM(IF(CLASSIFICHE!$O$11=AM113,TRUE,FALSE),AL112)</f>
        <v>4</v>
      </c>
      <c r="AM113" s="31" t="str">
        <f>IFERROR(INDEX(generale!$A$5:$I$1002,CLASSIFICHE!$Z112,5),"")</f>
        <v>A.S.D. LIBERI PODISTI</v>
      </c>
      <c r="AN113" s="13">
        <f>IFERROR(INDEX(generale!$A$5:$I$1002,CLASSIFICHE!$Z112,7),"")</f>
        <v>4.0150462962962964E-2</v>
      </c>
      <c r="AO113" s="14"/>
      <c r="AP113" s="13"/>
      <c r="AQ113" s="12">
        <f>SUM(IF(CLASSIFICHE!$O$12=AR113,TRUE,FALSE),AQ112)</f>
        <v>0</v>
      </c>
      <c r="AR113" s="31" t="str">
        <f>IFERROR(INDEX(generale!$A$5:$I$1002,CLASSIFICHE!$Z112,5),"")</f>
        <v>A.S.D. LIBERI PODISTI</v>
      </c>
      <c r="AS113" s="13">
        <f>IFERROR(INDEX(generale!$A$5:$I$1002,CLASSIFICHE!$Z112,7),"")</f>
        <v>4.0150462962962964E-2</v>
      </c>
      <c r="AT113" s="14"/>
      <c r="AU113" s="13"/>
      <c r="AV113" s="12">
        <f>SUM(IF(CLASSIFICHE!$O$13=AW113,TRUE,FALSE),AV112)</f>
        <v>0</v>
      </c>
      <c r="AW113" s="31" t="str">
        <f>IFERROR(INDEX(generale!$A$5:$I$1002,CLASSIFICHE!$Z112,5),"")</f>
        <v>A.S.D. LIBERI PODISTI</v>
      </c>
      <c r="AX113" s="13">
        <f>IFERROR(INDEX(generale!$A$5:$I$1002,CLASSIFICHE!$Z112,7),"")</f>
        <v>4.0150462962962964E-2</v>
      </c>
      <c r="AY113" s="14"/>
      <c r="AZ113" s="13"/>
      <c r="BA113" s="12">
        <f>SUM(IF(CLASSIFICHE!$O$14=BB113,TRUE,FALSE),BA112)</f>
        <v>0</v>
      </c>
      <c r="BB113" s="31" t="str">
        <f>IFERROR(INDEX(generale!$A$5:$I$1002,CLASSIFICHE!$Z112,5),"")</f>
        <v>A.S.D. LIBERI PODISTI</v>
      </c>
      <c r="BC113" s="13">
        <f>IFERROR(INDEX(generale!$A$5:$I$1002,CLASSIFICHE!$Z112,7),"")</f>
        <v>4.0150462962962964E-2</v>
      </c>
      <c r="BD113" s="14"/>
      <c r="BE113" s="13"/>
      <c r="BF113" s="12">
        <f>SUM(IF(CLASSIFICHE!$O$15=BG113,TRUE,FALSE),BF112)</f>
        <v>0</v>
      </c>
      <c r="BG113" s="31" t="str">
        <f>IFERROR(INDEX(generale!$A$5:$I$1002,CLASSIFICHE!$Z112,5),"")</f>
        <v>A.S.D. LIBERI PODISTI</v>
      </c>
      <c r="BH113" s="13">
        <f>IFERROR(INDEX(generale!$A$5:$I$1002,CLASSIFICHE!$Z112,7),"")</f>
        <v>4.0150462962962964E-2</v>
      </c>
      <c r="BI113" s="14"/>
      <c r="BJ113" s="13"/>
      <c r="BK113" s="12">
        <f>SUM(IF(CLASSIFICHE!$O$16=BL113,TRUE,FALSE),BK112)</f>
        <v>0</v>
      </c>
      <c r="BL113" s="31" t="str">
        <f>IFERROR(INDEX(generale!$A$5:$I$1002,CLASSIFICHE!$Z112,5),"")</f>
        <v>A.S.D. LIBERI PODISTI</v>
      </c>
      <c r="BM113" s="13">
        <f>IFERROR(INDEX(generale!$A$5:$I$1002,CLASSIFICHE!$Z112,7),"")</f>
        <v>4.0150462962962964E-2</v>
      </c>
      <c r="BN113" s="14"/>
      <c r="BO113" s="13"/>
      <c r="BP113" s="12">
        <f>SUM(IF(CLASSIFICHE!$O$17=BQ113,TRUE,FALSE),BP112)</f>
        <v>0</v>
      </c>
      <c r="BQ113" s="31" t="str">
        <f>IFERROR(INDEX(generale!$A$5:$I$1002,CLASSIFICHE!$Z112,5),"")</f>
        <v>A.S.D. LIBERI PODISTI</v>
      </c>
      <c r="BR113" s="13">
        <f>IFERROR(INDEX(generale!$A$5:$I$1002,CLASSIFICHE!$Z112,7),"")</f>
        <v>4.0150462962962964E-2</v>
      </c>
      <c r="BS113" s="15"/>
      <c r="BT113" s="12"/>
      <c r="BU113" s="12">
        <f>SUM(IF(CLASSIFICHE!$O$18=BV113,TRUE,FALSE),BU112)</f>
        <v>0</v>
      </c>
      <c r="BV113" s="31" t="str">
        <f>IFERROR(INDEX(generale!$A$5:$I$1002,CLASSIFICHE!$Z112,5),"")</f>
        <v>A.S.D. LIBERI PODISTI</v>
      </c>
      <c r="BW113" s="13">
        <f>IFERROR(INDEX(generale!$A$5:$I$1002,CLASSIFICHE!$Z112,7),"")</f>
        <v>4.0150462962962964E-2</v>
      </c>
      <c r="BX113" s="15"/>
      <c r="BY113" s="12"/>
      <c r="BZ113" s="12">
        <f>SUM(IF(CLASSIFICHE!$O$19=CA113,TRUE,FALSE),BZ112)</f>
        <v>0</v>
      </c>
      <c r="CA113" s="31" t="str">
        <f>IFERROR(INDEX(generale!$A$5:$I$1002,CLASSIFICHE!$Z112,5),"")</f>
        <v>A.S.D. LIBERI PODISTI</v>
      </c>
      <c r="CB113" s="13">
        <f>IFERROR(INDEX(generale!$A$5:$I$1002,CLASSIFICHE!$Z112,7),"")</f>
        <v>4.0150462962962964E-2</v>
      </c>
      <c r="CC113" s="15"/>
      <c r="CD113" s="13"/>
      <c r="CE113" s="12">
        <f>SUM(IF(CLASSIFICHE!$O$20=CF113,TRUE,FALSE),CE112)</f>
        <v>0</v>
      </c>
      <c r="CF113" s="31" t="str">
        <f>IFERROR(INDEX(generale!$A$5:$I$1002,CLASSIFICHE!$Z112,5),"")</f>
        <v>A.S.D. LIBERI PODISTI</v>
      </c>
      <c r="CG113" s="13">
        <f>IFERROR(INDEX(generale!$A$5:$I$1002,CLASSIFICHE!$Z112,7),"")</f>
        <v>4.0150462962962964E-2</v>
      </c>
      <c r="CH113" s="15"/>
      <c r="CI113" s="13"/>
      <c r="CJ113" s="12">
        <f>SUM(IF(CLASSIFICHE!$O$21=CK113,TRUE,FALSE),CJ112)</f>
        <v>0</v>
      </c>
      <c r="CK113" s="31" t="str">
        <f>IFERROR(INDEX(generale!$A$5:$I$1002,CLASSIFICHE!$Z112,5),"")</f>
        <v>A.S.D. LIBERI PODISTI</v>
      </c>
      <c r="CL113" s="13">
        <f>IFERROR(INDEX(generale!$A$5:$I$1002,CLASSIFICHE!$Z112,7),"")</f>
        <v>4.0150462962962964E-2</v>
      </c>
      <c r="CM113" s="15"/>
      <c r="CN113" s="13"/>
      <c r="CO113" s="12">
        <f>SUM(IF(CLASSIFICHE!$O$22=CP113,TRUE,FALSE),CO112)</f>
        <v>0</v>
      </c>
      <c r="CP113" s="31" t="str">
        <f>IFERROR(INDEX(generale!$A$5:$I$1002,CLASSIFICHE!$Z112,5),"")</f>
        <v>A.S.D. LIBERI PODISTI</v>
      </c>
      <c r="CQ113" s="13">
        <f>IFERROR(INDEX(generale!$A$5:$I$1002,CLASSIFICHE!$Z112,7),"")</f>
        <v>4.0150462962962964E-2</v>
      </c>
      <c r="CR113" s="15"/>
      <c r="CS113" s="13"/>
      <c r="CT113" s="12">
        <f>SUM(IF(CLASSIFICHE!$O$23=CU113,TRUE,FALSE),CT112)</f>
        <v>0</v>
      </c>
      <c r="CU113" s="31" t="str">
        <f>IFERROR(INDEX(generale!$A$5:$I$1002,CLASSIFICHE!$Z112,5),"")</f>
        <v>A.S.D. LIBERI PODISTI</v>
      </c>
      <c r="CV113" s="13">
        <f>IFERROR(INDEX(generale!$A$5:$I$1002,CLASSIFICHE!$Z112,7),"")</f>
        <v>4.0150462962962964E-2</v>
      </c>
      <c r="CW113" s="15"/>
      <c r="CX113" s="13"/>
      <c r="CY113" s="12">
        <f>SUM(IF(CLASSIFICHE!$O$24=CZ113,TRUE,FALSE),CY112)</f>
        <v>0</v>
      </c>
      <c r="CZ113" s="31" t="str">
        <f>IFERROR(INDEX(generale!$A$5:$I$1002,CLASSIFICHE!$Z112,5),"")</f>
        <v>A.S.D. LIBERI PODISTI</v>
      </c>
      <c r="DA113" s="13">
        <f>IFERROR(INDEX(generale!$A$5:$I$1002,CLASSIFICHE!$Z112,7),"")</f>
        <v>4.0150462962962964E-2</v>
      </c>
      <c r="DB113" s="15"/>
      <c r="DC113" s="13"/>
      <c r="DD113" s="12">
        <f>SUM(IF(CLASSIFICHE!$O$25=DE113,TRUE,FALSE),DD112)</f>
        <v>0</v>
      </c>
      <c r="DE113" s="31" t="str">
        <f>IFERROR(INDEX(generale!$A$5:$I$1002,CLASSIFICHE!$Z112,5),"")</f>
        <v>A.S.D. LIBERI PODISTI</v>
      </c>
      <c r="DF113" s="13">
        <f>IFERROR(INDEX(generale!$A$5:$I$1002,CLASSIFICHE!$Z112,7),"")</f>
        <v>4.0150462962962964E-2</v>
      </c>
      <c r="DG113" s="15"/>
      <c r="DH113" s="13"/>
    </row>
    <row r="114" spans="3:112">
      <c r="C114" s="63">
        <f>SUM(IF(CLASSIFICHE!$O$4=D114,TRUE,FALSE),C113)</f>
        <v>11</v>
      </c>
      <c r="D114" s="31" t="str">
        <f>IFERROR(INDEX(generale!$A$5:$I$1002,CLASSIFICHE!$Z113,5),"")</f>
        <v>LIBERTAS ORVIETO</v>
      </c>
      <c r="E114" s="13">
        <f>IFERROR(INDEX(generale!$A$5:$I$1002,CLASSIFICHE!$Z113,7),"")</f>
        <v>4.0381944444444443E-2</v>
      </c>
      <c r="F114" s="68"/>
      <c r="G114" s="65"/>
      <c r="H114" s="12">
        <f>SUM(IF(CLASSIFICHE!$O$5=I114,TRUE,FALSE),H113)</f>
        <v>9</v>
      </c>
      <c r="I114" s="31" t="str">
        <f>IFERROR(INDEX(generale!$A$5:$I$1002,CLASSIFICHE!$Z113,5),"")</f>
        <v>LIBERTAS ORVIETO</v>
      </c>
      <c r="J114" s="13">
        <f>IFERROR(INDEX(generale!$A$5:$I$1002,CLASSIFICHE!$Z113,7),"")</f>
        <v>4.0381944444444443E-2</v>
      </c>
      <c r="K114" s="15"/>
      <c r="L114" s="12"/>
      <c r="M114" s="12">
        <f>SUM(IF(CLASSIFICHE!$O$6=N114,TRUE,FALSE),M113)</f>
        <v>8</v>
      </c>
      <c r="N114" s="31" t="str">
        <f>IFERROR(INDEX(generale!$A$5:$I$1002,CLASSIFICHE!$Z113,5),"")</f>
        <v>LIBERTAS ORVIETO</v>
      </c>
      <c r="O114" s="13">
        <f>IFERROR(INDEX(generale!$A$5:$I$1002,CLASSIFICHE!$Z113,7),"")</f>
        <v>4.0381944444444443E-2</v>
      </c>
      <c r="P114" s="14"/>
      <c r="Q114" s="13"/>
      <c r="R114" s="12">
        <f>SUM(IF(CLASSIFICHE!$O$7=S114,TRUE,FALSE),R113)</f>
        <v>8</v>
      </c>
      <c r="S114" s="31" t="str">
        <f>IFERROR(INDEX(generale!$A$5:$I$1002,CLASSIFICHE!$Z113,5),"")</f>
        <v>LIBERTAS ORVIETO</v>
      </c>
      <c r="T114" s="13">
        <f>IFERROR(INDEX(generale!$A$5:$I$1002,CLASSIFICHE!$Z113,7),"")</f>
        <v>4.0381944444444443E-2</v>
      </c>
      <c r="U114" s="14"/>
      <c r="V114" s="13"/>
      <c r="W114" s="12">
        <f>SUM(IF(CLASSIFICHE!$O$8=X114,TRUE,FALSE),W113)</f>
        <v>6</v>
      </c>
      <c r="X114" s="31" t="str">
        <f>IFERROR(INDEX(generale!$A$5:$I$1002,CLASSIFICHE!$Z113,5),"")</f>
        <v>LIBERTAS ORVIETO</v>
      </c>
      <c r="Y114" s="13">
        <f>IFERROR(INDEX(generale!$A$5:$I$1002,CLASSIFICHE!$Z113,7),"")</f>
        <v>4.0381944444444443E-2</v>
      </c>
      <c r="Z114" s="14"/>
      <c r="AA114" s="13"/>
      <c r="AB114" s="12">
        <f>SUM(IF(CLASSIFICHE!$O$9=AC114,TRUE,FALSE),AB113)</f>
        <v>5</v>
      </c>
      <c r="AC114" s="31" t="str">
        <f>IFERROR(INDEX(generale!$A$5:$I$1002,CLASSIFICHE!$Z113,5),"")</f>
        <v>LIBERTAS ORVIETO</v>
      </c>
      <c r="AD114" s="13">
        <f>IFERROR(INDEX(generale!$A$5:$I$1002,CLASSIFICHE!$Z113,7),"")</f>
        <v>4.0381944444444443E-2</v>
      </c>
      <c r="AE114" s="14"/>
      <c r="AF114" s="13"/>
      <c r="AG114" s="12">
        <f>SUM(IF(CLASSIFICHE!$O$10=AH114,TRUE,FALSE),AG113)</f>
        <v>4</v>
      </c>
      <c r="AH114" s="31" t="str">
        <f>IFERROR(INDEX(generale!$A$5:$I$1002,CLASSIFICHE!$Z113,5),"")</f>
        <v>LIBERTAS ORVIETO</v>
      </c>
      <c r="AI114" s="13">
        <f>IFERROR(INDEX(generale!$A$5:$I$1002,CLASSIFICHE!$Z113,7),"")</f>
        <v>4.0381944444444443E-2</v>
      </c>
      <c r="AJ114" s="14"/>
      <c r="AK114" s="13"/>
      <c r="AL114" s="12">
        <f>SUM(IF(CLASSIFICHE!$O$11=AM114,TRUE,FALSE),AL113)</f>
        <v>4</v>
      </c>
      <c r="AM114" s="31" t="str">
        <f>IFERROR(INDEX(generale!$A$5:$I$1002,CLASSIFICHE!$Z113,5),"")</f>
        <v>LIBERTAS ORVIETO</v>
      </c>
      <c r="AN114" s="13">
        <f>IFERROR(INDEX(generale!$A$5:$I$1002,CLASSIFICHE!$Z113,7),"")</f>
        <v>4.0381944444444443E-2</v>
      </c>
      <c r="AO114" s="14"/>
      <c r="AP114" s="13"/>
      <c r="AQ114" s="12">
        <f>SUM(IF(CLASSIFICHE!$O$12=AR114,TRUE,FALSE),AQ113)</f>
        <v>0</v>
      </c>
      <c r="AR114" s="31" t="str">
        <f>IFERROR(INDEX(generale!$A$5:$I$1002,CLASSIFICHE!$Z113,5),"")</f>
        <v>LIBERTAS ORVIETO</v>
      </c>
      <c r="AS114" s="13">
        <f>IFERROR(INDEX(generale!$A$5:$I$1002,CLASSIFICHE!$Z113,7),"")</f>
        <v>4.0381944444444443E-2</v>
      </c>
      <c r="AT114" s="14"/>
      <c r="AU114" s="13"/>
      <c r="AV114" s="12">
        <f>SUM(IF(CLASSIFICHE!$O$13=AW114,TRUE,FALSE),AV113)</f>
        <v>0</v>
      </c>
      <c r="AW114" s="31" t="str">
        <f>IFERROR(INDEX(generale!$A$5:$I$1002,CLASSIFICHE!$Z113,5),"")</f>
        <v>LIBERTAS ORVIETO</v>
      </c>
      <c r="AX114" s="13">
        <f>IFERROR(INDEX(generale!$A$5:$I$1002,CLASSIFICHE!$Z113,7),"")</f>
        <v>4.0381944444444443E-2</v>
      </c>
      <c r="AY114" s="14"/>
      <c r="AZ114" s="13"/>
      <c r="BA114" s="12">
        <f>SUM(IF(CLASSIFICHE!$O$14=BB114,TRUE,FALSE),BA113)</f>
        <v>0</v>
      </c>
      <c r="BB114" s="31" t="str">
        <f>IFERROR(INDEX(generale!$A$5:$I$1002,CLASSIFICHE!$Z113,5),"")</f>
        <v>LIBERTAS ORVIETO</v>
      </c>
      <c r="BC114" s="13">
        <f>IFERROR(INDEX(generale!$A$5:$I$1002,CLASSIFICHE!$Z113,7),"")</f>
        <v>4.0381944444444443E-2</v>
      </c>
      <c r="BD114" s="14"/>
      <c r="BE114" s="13"/>
      <c r="BF114" s="12">
        <f>SUM(IF(CLASSIFICHE!$O$15=BG114,TRUE,FALSE),BF113)</f>
        <v>0</v>
      </c>
      <c r="BG114" s="31" t="str">
        <f>IFERROR(INDEX(generale!$A$5:$I$1002,CLASSIFICHE!$Z113,5),"")</f>
        <v>LIBERTAS ORVIETO</v>
      </c>
      <c r="BH114" s="13">
        <f>IFERROR(INDEX(generale!$A$5:$I$1002,CLASSIFICHE!$Z113,7),"")</f>
        <v>4.0381944444444443E-2</v>
      </c>
      <c r="BI114" s="14"/>
      <c r="BJ114" s="13"/>
      <c r="BK114" s="12">
        <f>SUM(IF(CLASSIFICHE!$O$16=BL114,TRUE,FALSE),BK113)</f>
        <v>0</v>
      </c>
      <c r="BL114" s="31" t="str">
        <f>IFERROR(INDEX(generale!$A$5:$I$1002,CLASSIFICHE!$Z113,5),"")</f>
        <v>LIBERTAS ORVIETO</v>
      </c>
      <c r="BM114" s="13">
        <f>IFERROR(INDEX(generale!$A$5:$I$1002,CLASSIFICHE!$Z113,7),"")</f>
        <v>4.0381944444444443E-2</v>
      </c>
      <c r="BN114" s="14"/>
      <c r="BO114" s="13"/>
      <c r="BP114" s="12">
        <f>SUM(IF(CLASSIFICHE!$O$17=BQ114,TRUE,FALSE),BP113)</f>
        <v>0</v>
      </c>
      <c r="BQ114" s="31" t="str">
        <f>IFERROR(INDEX(generale!$A$5:$I$1002,CLASSIFICHE!$Z113,5),"")</f>
        <v>LIBERTAS ORVIETO</v>
      </c>
      <c r="BR114" s="13">
        <f>IFERROR(INDEX(generale!$A$5:$I$1002,CLASSIFICHE!$Z113,7),"")</f>
        <v>4.0381944444444443E-2</v>
      </c>
      <c r="BS114" s="15"/>
      <c r="BT114" s="12"/>
      <c r="BU114" s="12">
        <f>SUM(IF(CLASSIFICHE!$O$18=BV114,TRUE,FALSE),BU113)</f>
        <v>0</v>
      </c>
      <c r="BV114" s="31" t="str">
        <f>IFERROR(INDEX(generale!$A$5:$I$1002,CLASSIFICHE!$Z113,5),"")</f>
        <v>LIBERTAS ORVIETO</v>
      </c>
      <c r="BW114" s="13">
        <f>IFERROR(INDEX(generale!$A$5:$I$1002,CLASSIFICHE!$Z113,7),"")</f>
        <v>4.0381944444444443E-2</v>
      </c>
      <c r="BX114" s="15"/>
      <c r="BY114" s="12"/>
      <c r="BZ114" s="12">
        <f>SUM(IF(CLASSIFICHE!$O$19=CA114,TRUE,FALSE),BZ113)</f>
        <v>0</v>
      </c>
      <c r="CA114" s="31" t="str">
        <f>IFERROR(INDEX(generale!$A$5:$I$1002,CLASSIFICHE!$Z113,5),"")</f>
        <v>LIBERTAS ORVIETO</v>
      </c>
      <c r="CB114" s="13">
        <f>IFERROR(INDEX(generale!$A$5:$I$1002,CLASSIFICHE!$Z113,7),"")</f>
        <v>4.0381944444444443E-2</v>
      </c>
      <c r="CC114" s="15"/>
      <c r="CD114" s="13"/>
      <c r="CE114" s="12">
        <f>SUM(IF(CLASSIFICHE!$O$20=CF114,TRUE,FALSE),CE113)</f>
        <v>0</v>
      </c>
      <c r="CF114" s="31" t="str">
        <f>IFERROR(INDEX(generale!$A$5:$I$1002,CLASSIFICHE!$Z113,5),"")</f>
        <v>LIBERTAS ORVIETO</v>
      </c>
      <c r="CG114" s="13">
        <f>IFERROR(INDEX(generale!$A$5:$I$1002,CLASSIFICHE!$Z113,7),"")</f>
        <v>4.0381944444444443E-2</v>
      </c>
      <c r="CH114" s="15"/>
      <c r="CI114" s="13"/>
      <c r="CJ114" s="12">
        <f>SUM(IF(CLASSIFICHE!$O$21=CK114,TRUE,FALSE),CJ113)</f>
        <v>0</v>
      </c>
      <c r="CK114" s="31" t="str">
        <f>IFERROR(INDEX(generale!$A$5:$I$1002,CLASSIFICHE!$Z113,5),"")</f>
        <v>LIBERTAS ORVIETO</v>
      </c>
      <c r="CL114" s="13">
        <f>IFERROR(INDEX(generale!$A$5:$I$1002,CLASSIFICHE!$Z113,7),"")</f>
        <v>4.0381944444444443E-2</v>
      </c>
      <c r="CM114" s="15"/>
      <c r="CN114" s="13"/>
      <c r="CO114" s="12">
        <f>SUM(IF(CLASSIFICHE!$O$22=CP114,TRUE,FALSE),CO113)</f>
        <v>0</v>
      </c>
      <c r="CP114" s="31" t="str">
        <f>IFERROR(INDEX(generale!$A$5:$I$1002,CLASSIFICHE!$Z113,5),"")</f>
        <v>LIBERTAS ORVIETO</v>
      </c>
      <c r="CQ114" s="13">
        <f>IFERROR(INDEX(generale!$A$5:$I$1002,CLASSIFICHE!$Z113,7),"")</f>
        <v>4.0381944444444443E-2</v>
      </c>
      <c r="CR114" s="15"/>
      <c r="CS114" s="13"/>
      <c r="CT114" s="12">
        <f>SUM(IF(CLASSIFICHE!$O$23=CU114,TRUE,FALSE),CT113)</f>
        <v>0</v>
      </c>
      <c r="CU114" s="31" t="str">
        <f>IFERROR(INDEX(generale!$A$5:$I$1002,CLASSIFICHE!$Z113,5),"")</f>
        <v>LIBERTAS ORVIETO</v>
      </c>
      <c r="CV114" s="13">
        <f>IFERROR(INDEX(generale!$A$5:$I$1002,CLASSIFICHE!$Z113,7),"")</f>
        <v>4.0381944444444443E-2</v>
      </c>
      <c r="CW114" s="15"/>
      <c r="CX114" s="13"/>
      <c r="CY114" s="12">
        <f>SUM(IF(CLASSIFICHE!$O$24=CZ114,TRUE,FALSE),CY113)</f>
        <v>0</v>
      </c>
      <c r="CZ114" s="31" t="str">
        <f>IFERROR(INDEX(generale!$A$5:$I$1002,CLASSIFICHE!$Z113,5),"")</f>
        <v>LIBERTAS ORVIETO</v>
      </c>
      <c r="DA114" s="13">
        <f>IFERROR(INDEX(generale!$A$5:$I$1002,CLASSIFICHE!$Z113,7),"")</f>
        <v>4.0381944444444443E-2</v>
      </c>
      <c r="DB114" s="15"/>
      <c r="DC114" s="13"/>
      <c r="DD114" s="12">
        <f>SUM(IF(CLASSIFICHE!$O$25=DE114,TRUE,FALSE),DD113)</f>
        <v>0</v>
      </c>
      <c r="DE114" s="31" t="str">
        <f>IFERROR(INDEX(generale!$A$5:$I$1002,CLASSIFICHE!$Z113,5),"")</f>
        <v>LIBERTAS ORVIETO</v>
      </c>
      <c r="DF114" s="13">
        <f>IFERROR(INDEX(generale!$A$5:$I$1002,CLASSIFICHE!$Z113,7),"")</f>
        <v>4.0381944444444443E-2</v>
      </c>
      <c r="DG114" s="15"/>
      <c r="DH114" s="13"/>
    </row>
    <row r="115" spans="3:112">
      <c r="C115" s="63">
        <f>SUM(IF(CLASSIFICHE!$O$4=D115,TRUE,FALSE),C114)</f>
        <v>12</v>
      </c>
      <c r="D115" s="31" t="str">
        <f>IFERROR(INDEX(generale!$A$5:$I$1002,CLASSIFICHE!$Z114,5),"")</f>
        <v>POLISPORTIVA MONTALTO</v>
      </c>
      <c r="E115" s="13">
        <f>IFERROR(INDEX(generale!$A$5:$I$1002,CLASSIFICHE!$Z114,7),"")</f>
        <v>4.0451388888888891E-2</v>
      </c>
      <c r="F115" s="68"/>
      <c r="G115" s="65"/>
      <c r="H115" s="12">
        <f>SUM(IF(CLASSIFICHE!$O$5=I115,TRUE,FALSE),H114)</f>
        <v>9</v>
      </c>
      <c r="I115" s="31" t="str">
        <f>IFERROR(INDEX(generale!$A$5:$I$1002,CLASSIFICHE!$Z114,5),"")</f>
        <v>POLISPORTIVA MONTALTO</v>
      </c>
      <c r="J115" s="13">
        <f>IFERROR(INDEX(generale!$A$5:$I$1002,CLASSIFICHE!$Z114,7),"")</f>
        <v>4.0451388888888891E-2</v>
      </c>
      <c r="K115" s="15"/>
      <c r="L115" s="12"/>
      <c r="M115" s="12">
        <f>SUM(IF(CLASSIFICHE!$O$6=N115,TRUE,FALSE),M114)</f>
        <v>8</v>
      </c>
      <c r="N115" s="31" t="str">
        <f>IFERROR(INDEX(generale!$A$5:$I$1002,CLASSIFICHE!$Z114,5),"")</f>
        <v>POLISPORTIVA MONTALTO</v>
      </c>
      <c r="O115" s="13">
        <f>IFERROR(INDEX(generale!$A$5:$I$1002,CLASSIFICHE!$Z114,7),"")</f>
        <v>4.0451388888888891E-2</v>
      </c>
      <c r="P115" s="14"/>
      <c r="Q115" s="13"/>
      <c r="R115" s="12">
        <f>SUM(IF(CLASSIFICHE!$O$7=S115,TRUE,FALSE),R114)</f>
        <v>8</v>
      </c>
      <c r="S115" s="31" t="str">
        <f>IFERROR(INDEX(generale!$A$5:$I$1002,CLASSIFICHE!$Z114,5),"")</f>
        <v>POLISPORTIVA MONTALTO</v>
      </c>
      <c r="T115" s="13">
        <f>IFERROR(INDEX(generale!$A$5:$I$1002,CLASSIFICHE!$Z114,7),"")</f>
        <v>4.0451388888888891E-2</v>
      </c>
      <c r="U115" s="14"/>
      <c r="V115" s="13"/>
      <c r="W115" s="12">
        <f>SUM(IF(CLASSIFICHE!$O$8=X115,TRUE,FALSE),W114)</f>
        <v>6</v>
      </c>
      <c r="X115" s="31" t="str">
        <f>IFERROR(INDEX(generale!$A$5:$I$1002,CLASSIFICHE!$Z114,5),"")</f>
        <v>POLISPORTIVA MONTALTO</v>
      </c>
      <c r="Y115" s="13">
        <f>IFERROR(INDEX(generale!$A$5:$I$1002,CLASSIFICHE!$Z114,7),"")</f>
        <v>4.0451388888888891E-2</v>
      </c>
      <c r="Z115" s="14"/>
      <c r="AA115" s="13"/>
      <c r="AB115" s="12">
        <f>SUM(IF(CLASSIFICHE!$O$9=AC115,TRUE,FALSE),AB114)</f>
        <v>5</v>
      </c>
      <c r="AC115" s="31" t="str">
        <f>IFERROR(INDEX(generale!$A$5:$I$1002,CLASSIFICHE!$Z114,5),"")</f>
        <v>POLISPORTIVA MONTALTO</v>
      </c>
      <c r="AD115" s="13">
        <f>IFERROR(INDEX(generale!$A$5:$I$1002,CLASSIFICHE!$Z114,7),"")</f>
        <v>4.0451388888888891E-2</v>
      </c>
      <c r="AE115" s="14"/>
      <c r="AF115" s="13"/>
      <c r="AG115" s="12">
        <f>SUM(IF(CLASSIFICHE!$O$10=AH115,TRUE,FALSE),AG114)</f>
        <v>4</v>
      </c>
      <c r="AH115" s="31" t="str">
        <f>IFERROR(INDEX(generale!$A$5:$I$1002,CLASSIFICHE!$Z114,5),"")</f>
        <v>POLISPORTIVA MONTALTO</v>
      </c>
      <c r="AI115" s="13">
        <f>IFERROR(INDEX(generale!$A$5:$I$1002,CLASSIFICHE!$Z114,7),"")</f>
        <v>4.0451388888888891E-2</v>
      </c>
      <c r="AJ115" s="14"/>
      <c r="AK115" s="13"/>
      <c r="AL115" s="12">
        <f>SUM(IF(CLASSIFICHE!$O$11=AM115,TRUE,FALSE),AL114)</f>
        <v>4</v>
      </c>
      <c r="AM115" s="31" t="str">
        <f>IFERROR(INDEX(generale!$A$5:$I$1002,CLASSIFICHE!$Z114,5),"")</f>
        <v>POLISPORTIVA MONTALTO</v>
      </c>
      <c r="AN115" s="13">
        <f>IFERROR(INDEX(generale!$A$5:$I$1002,CLASSIFICHE!$Z114,7),"")</f>
        <v>4.0451388888888891E-2</v>
      </c>
      <c r="AO115" s="14"/>
      <c r="AP115" s="13"/>
      <c r="AQ115" s="12">
        <f>SUM(IF(CLASSIFICHE!$O$12=AR115,TRUE,FALSE),AQ114)</f>
        <v>0</v>
      </c>
      <c r="AR115" s="31" t="str">
        <f>IFERROR(INDEX(generale!$A$5:$I$1002,CLASSIFICHE!$Z114,5),"")</f>
        <v>POLISPORTIVA MONTALTO</v>
      </c>
      <c r="AS115" s="13">
        <f>IFERROR(INDEX(generale!$A$5:$I$1002,CLASSIFICHE!$Z114,7),"")</f>
        <v>4.0451388888888891E-2</v>
      </c>
      <c r="AT115" s="14"/>
      <c r="AU115" s="13"/>
      <c r="AV115" s="12">
        <f>SUM(IF(CLASSIFICHE!$O$13=AW115,TRUE,FALSE),AV114)</f>
        <v>0</v>
      </c>
      <c r="AW115" s="31" t="str">
        <f>IFERROR(INDEX(generale!$A$5:$I$1002,CLASSIFICHE!$Z114,5),"")</f>
        <v>POLISPORTIVA MONTALTO</v>
      </c>
      <c r="AX115" s="13">
        <f>IFERROR(INDEX(generale!$A$5:$I$1002,CLASSIFICHE!$Z114,7),"")</f>
        <v>4.0451388888888891E-2</v>
      </c>
      <c r="AY115" s="14"/>
      <c r="AZ115" s="13"/>
      <c r="BA115" s="12">
        <f>SUM(IF(CLASSIFICHE!$O$14=BB115,TRUE,FALSE),BA114)</f>
        <v>0</v>
      </c>
      <c r="BB115" s="31" t="str">
        <f>IFERROR(INDEX(generale!$A$5:$I$1002,CLASSIFICHE!$Z114,5),"")</f>
        <v>POLISPORTIVA MONTALTO</v>
      </c>
      <c r="BC115" s="13">
        <f>IFERROR(INDEX(generale!$A$5:$I$1002,CLASSIFICHE!$Z114,7),"")</f>
        <v>4.0451388888888891E-2</v>
      </c>
      <c r="BD115" s="14"/>
      <c r="BE115" s="13"/>
      <c r="BF115" s="12">
        <f>SUM(IF(CLASSIFICHE!$O$15=BG115,TRUE,FALSE),BF114)</f>
        <v>0</v>
      </c>
      <c r="BG115" s="31" t="str">
        <f>IFERROR(INDEX(generale!$A$5:$I$1002,CLASSIFICHE!$Z114,5),"")</f>
        <v>POLISPORTIVA MONTALTO</v>
      </c>
      <c r="BH115" s="13">
        <f>IFERROR(INDEX(generale!$A$5:$I$1002,CLASSIFICHE!$Z114,7),"")</f>
        <v>4.0451388888888891E-2</v>
      </c>
      <c r="BI115" s="14"/>
      <c r="BJ115" s="13"/>
      <c r="BK115" s="12">
        <f>SUM(IF(CLASSIFICHE!$O$16=BL115,TRUE,FALSE),BK114)</f>
        <v>0</v>
      </c>
      <c r="BL115" s="31" t="str">
        <f>IFERROR(INDEX(generale!$A$5:$I$1002,CLASSIFICHE!$Z114,5),"")</f>
        <v>POLISPORTIVA MONTALTO</v>
      </c>
      <c r="BM115" s="13">
        <f>IFERROR(INDEX(generale!$A$5:$I$1002,CLASSIFICHE!$Z114,7),"")</f>
        <v>4.0451388888888891E-2</v>
      </c>
      <c r="BN115" s="14"/>
      <c r="BO115" s="13"/>
      <c r="BP115" s="12">
        <f>SUM(IF(CLASSIFICHE!$O$17=BQ115,TRUE,FALSE),BP114)</f>
        <v>0</v>
      </c>
      <c r="BQ115" s="31" t="str">
        <f>IFERROR(INDEX(generale!$A$5:$I$1002,CLASSIFICHE!$Z114,5),"")</f>
        <v>POLISPORTIVA MONTALTO</v>
      </c>
      <c r="BR115" s="13">
        <f>IFERROR(INDEX(generale!$A$5:$I$1002,CLASSIFICHE!$Z114,7),"")</f>
        <v>4.0451388888888891E-2</v>
      </c>
      <c r="BS115" s="15"/>
      <c r="BT115" s="12"/>
      <c r="BU115" s="12">
        <f>SUM(IF(CLASSIFICHE!$O$18=BV115,TRUE,FALSE),BU114)</f>
        <v>0</v>
      </c>
      <c r="BV115" s="31" t="str">
        <f>IFERROR(INDEX(generale!$A$5:$I$1002,CLASSIFICHE!$Z114,5),"")</f>
        <v>POLISPORTIVA MONTALTO</v>
      </c>
      <c r="BW115" s="13">
        <f>IFERROR(INDEX(generale!$A$5:$I$1002,CLASSIFICHE!$Z114,7),"")</f>
        <v>4.0451388888888891E-2</v>
      </c>
      <c r="BX115" s="15"/>
      <c r="BY115" s="12"/>
      <c r="BZ115" s="12">
        <f>SUM(IF(CLASSIFICHE!$O$19=CA115,TRUE,FALSE),BZ114)</f>
        <v>0</v>
      </c>
      <c r="CA115" s="31" t="str">
        <f>IFERROR(INDEX(generale!$A$5:$I$1002,CLASSIFICHE!$Z114,5),"")</f>
        <v>POLISPORTIVA MONTALTO</v>
      </c>
      <c r="CB115" s="13">
        <f>IFERROR(INDEX(generale!$A$5:$I$1002,CLASSIFICHE!$Z114,7),"")</f>
        <v>4.0451388888888891E-2</v>
      </c>
      <c r="CC115" s="15"/>
      <c r="CD115" s="13"/>
      <c r="CE115" s="12">
        <f>SUM(IF(CLASSIFICHE!$O$20=CF115,TRUE,FALSE),CE114)</f>
        <v>0</v>
      </c>
      <c r="CF115" s="31" t="str">
        <f>IFERROR(INDEX(generale!$A$5:$I$1002,CLASSIFICHE!$Z114,5),"")</f>
        <v>POLISPORTIVA MONTALTO</v>
      </c>
      <c r="CG115" s="13">
        <f>IFERROR(INDEX(generale!$A$5:$I$1002,CLASSIFICHE!$Z114,7),"")</f>
        <v>4.0451388888888891E-2</v>
      </c>
      <c r="CH115" s="15"/>
      <c r="CI115" s="13"/>
      <c r="CJ115" s="12">
        <f>SUM(IF(CLASSIFICHE!$O$21=CK115,TRUE,FALSE),CJ114)</f>
        <v>0</v>
      </c>
      <c r="CK115" s="31" t="str">
        <f>IFERROR(INDEX(generale!$A$5:$I$1002,CLASSIFICHE!$Z114,5),"")</f>
        <v>POLISPORTIVA MONTALTO</v>
      </c>
      <c r="CL115" s="13">
        <f>IFERROR(INDEX(generale!$A$5:$I$1002,CLASSIFICHE!$Z114,7),"")</f>
        <v>4.0451388888888891E-2</v>
      </c>
      <c r="CM115" s="15"/>
      <c r="CN115" s="13"/>
      <c r="CO115" s="12">
        <f>SUM(IF(CLASSIFICHE!$O$22=CP115,TRUE,FALSE),CO114)</f>
        <v>0</v>
      </c>
      <c r="CP115" s="31" t="str">
        <f>IFERROR(INDEX(generale!$A$5:$I$1002,CLASSIFICHE!$Z114,5),"")</f>
        <v>POLISPORTIVA MONTALTO</v>
      </c>
      <c r="CQ115" s="13">
        <f>IFERROR(INDEX(generale!$A$5:$I$1002,CLASSIFICHE!$Z114,7),"")</f>
        <v>4.0451388888888891E-2</v>
      </c>
      <c r="CR115" s="15"/>
      <c r="CS115" s="13"/>
      <c r="CT115" s="12">
        <f>SUM(IF(CLASSIFICHE!$O$23=CU115,TRUE,FALSE),CT114)</f>
        <v>0</v>
      </c>
      <c r="CU115" s="31" t="str">
        <f>IFERROR(INDEX(generale!$A$5:$I$1002,CLASSIFICHE!$Z114,5),"")</f>
        <v>POLISPORTIVA MONTALTO</v>
      </c>
      <c r="CV115" s="13">
        <f>IFERROR(INDEX(generale!$A$5:$I$1002,CLASSIFICHE!$Z114,7),"")</f>
        <v>4.0451388888888891E-2</v>
      </c>
      <c r="CW115" s="15"/>
      <c r="CX115" s="13"/>
      <c r="CY115" s="12">
        <f>SUM(IF(CLASSIFICHE!$O$24=CZ115,TRUE,FALSE),CY114)</f>
        <v>0</v>
      </c>
      <c r="CZ115" s="31" t="str">
        <f>IFERROR(INDEX(generale!$A$5:$I$1002,CLASSIFICHE!$Z114,5),"")</f>
        <v>POLISPORTIVA MONTALTO</v>
      </c>
      <c r="DA115" s="13">
        <f>IFERROR(INDEX(generale!$A$5:$I$1002,CLASSIFICHE!$Z114,7),"")</f>
        <v>4.0451388888888891E-2</v>
      </c>
      <c r="DB115" s="15"/>
      <c r="DC115" s="13"/>
      <c r="DD115" s="12">
        <f>SUM(IF(CLASSIFICHE!$O$25=DE115,TRUE,FALSE),DD114)</f>
        <v>0</v>
      </c>
      <c r="DE115" s="31" t="str">
        <f>IFERROR(INDEX(generale!$A$5:$I$1002,CLASSIFICHE!$Z114,5),"")</f>
        <v>POLISPORTIVA MONTALTO</v>
      </c>
      <c r="DF115" s="13">
        <f>IFERROR(INDEX(generale!$A$5:$I$1002,CLASSIFICHE!$Z114,7),"")</f>
        <v>4.0451388888888891E-2</v>
      </c>
      <c r="DG115" s="15"/>
      <c r="DH115" s="13"/>
    </row>
    <row r="116" spans="3:112">
      <c r="C116" s="63">
        <f>SUM(IF(CLASSIFICHE!$O$4=D116,TRUE,FALSE),C115)</f>
        <v>12</v>
      </c>
      <c r="D116" s="31" t="str">
        <f>IFERROR(INDEX(generale!$A$5:$I$1002,CLASSIFICHE!$Z115,5),"")</f>
        <v>A.S.D. PODISTICA SOLIDARIETA'</v>
      </c>
      <c r="E116" s="13">
        <f>IFERROR(INDEX(generale!$A$5:$I$1002,CLASSIFICHE!$Z115,7),"")</f>
        <v>4.0601851851851854E-2</v>
      </c>
      <c r="F116" s="68"/>
      <c r="G116" s="65"/>
      <c r="H116" s="12">
        <f>SUM(IF(CLASSIFICHE!$O$5=I116,TRUE,FALSE),H115)</f>
        <v>9</v>
      </c>
      <c r="I116" s="31" t="str">
        <f>IFERROR(INDEX(generale!$A$5:$I$1002,CLASSIFICHE!$Z115,5),"")</f>
        <v>A.S.D. PODISTICA SOLIDARIETA'</v>
      </c>
      <c r="J116" s="13">
        <f>IFERROR(INDEX(generale!$A$5:$I$1002,CLASSIFICHE!$Z115,7),"")</f>
        <v>4.0601851851851854E-2</v>
      </c>
      <c r="K116" s="15"/>
      <c r="L116" s="12"/>
      <c r="M116" s="12">
        <f>SUM(IF(CLASSIFICHE!$O$6=N116,TRUE,FALSE),M115)</f>
        <v>8</v>
      </c>
      <c r="N116" s="31" t="str">
        <f>IFERROR(INDEX(generale!$A$5:$I$1002,CLASSIFICHE!$Z115,5),"")</f>
        <v>A.S.D. PODISTICA SOLIDARIETA'</v>
      </c>
      <c r="O116" s="13">
        <f>IFERROR(INDEX(generale!$A$5:$I$1002,CLASSIFICHE!$Z115,7),"")</f>
        <v>4.0601851851851854E-2</v>
      </c>
      <c r="P116" s="14"/>
      <c r="Q116" s="13"/>
      <c r="R116" s="12">
        <f>SUM(IF(CLASSIFICHE!$O$7=S116,TRUE,FALSE),R115)</f>
        <v>8</v>
      </c>
      <c r="S116" s="31" t="str">
        <f>IFERROR(INDEX(generale!$A$5:$I$1002,CLASSIFICHE!$Z115,5),"")</f>
        <v>A.S.D. PODISTICA SOLIDARIETA'</v>
      </c>
      <c r="T116" s="13">
        <f>IFERROR(INDEX(generale!$A$5:$I$1002,CLASSIFICHE!$Z115,7),"")</f>
        <v>4.0601851851851854E-2</v>
      </c>
      <c r="U116" s="14"/>
      <c r="V116" s="13"/>
      <c r="W116" s="12">
        <f>SUM(IF(CLASSIFICHE!$O$8=X116,TRUE,FALSE),W115)</f>
        <v>6</v>
      </c>
      <c r="X116" s="31" t="str">
        <f>IFERROR(INDEX(generale!$A$5:$I$1002,CLASSIFICHE!$Z115,5),"")</f>
        <v>A.S.D. PODISTICA SOLIDARIETA'</v>
      </c>
      <c r="Y116" s="13">
        <f>IFERROR(INDEX(generale!$A$5:$I$1002,CLASSIFICHE!$Z115,7),"")</f>
        <v>4.0601851851851854E-2</v>
      </c>
      <c r="Z116" s="14"/>
      <c r="AA116" s="13"/>
      <c r="AB116" s="12">
        <f>SUM(IF(CLASSIFICHE!$O$9=AC116,TRUE,FALSE),AB115)</f>
        <v>5</v>
      </c>
      <c r="AC116" s="31" t="str">
        <f>IFERROR(INDEX(generale!$A$5:$I$1002,CLASSIFICHE!$Z115,5),"")</f>
        <v>A.S.D. PODISTICA SOLIDARIETA'</v>
      </c>
      <c r="AD116" s="13">
        <f>IFERROR(INDEX(generale!$A$5:$I$1002,CLASSIFICHE!$Z115,7),"")</f>
        <v>4.0601851851851854E-2</v>
      </c>
      <c r="AE116" s="14"/>
      <c r="AF116" s="13"/>
      <c r="AG116" s="12">
        <f>SUM(IF(CLASSIFICHE!$O$10=AH116,TRUE,FALSE),AG115)</f>
        <v>4</v>
      </c>
      <c r="AH116" s="31" t="str">
        <f>IFERROR(INDEX(generale!$A$5:$I$1002,CLASSIFICHE!$Z115,5),"")</f>
        <v>A.S.D. PODISTICA SOLIDARIETA'</v>
      </c>
      <c r="AI116" s="13">
        <f>IFERROR(INDEX(generale!$A$5:$I$1002,CLASSIFICHE!$Z115,7),"")</f>
        <v>4.0601851851851854E-2</v>
      </c>
      <c r="AJ116" s="14"/>
      <c r="AK116" s="13"/>
      <c r="AL116" s="12">
        <f>SUM(IF(CLASSIFICHE!$O$11=AM116,TRUE,FALSE),AL115)</f>
        <v>4</v>
      </c>
      <c r="AM116" s="31" t="str">
        <f>IFERROR(INDEX(generale!$A$5:$I$1002,CLASSIFICHE!$Z115,5),"")</f>
        <v>A.S.D. PODISTICA SOLIDARIETA'</v>
      </c>
      <c r="AN116" s="13">
        <f>IFERROR(INDEX(generale!$A$5:$I$1002,CLASSIFICHE!$Z115,7),"")</f>
        <v>4.0601851851851854E-2</v>
      </c>
      <c r="AO116" s="14"/>
      <c r="AP116" s="13"/>
      <c r="AQ116" s="12">
        <f>SUM(IF(CLASSIFICHE!$O$12=AR116,TRUE,FALSE),AQ115)</f>
        <v>0</v>
      </c>
      <c r="AR116" s="31" t="str">
        <f>IFERROR(INDEX(generale!$A$5:$I$1002,CLASSIFICHE!$Z115,5),"")</f>
        <v>A.S.D. PODISTICA SOLIDARIETA'</v>
      </c>
      <c r="AS116" s="13">
        <f>IFERROR(INDEX(generale!$A$5:$I$1002,CLASSIFICHE!$Z115,7),"")</f>
        <v>4.0601851851851854E-2</v>
      </c>
      <c r="AT116" s="14"/>
      <c r="AU116" s="13"/>
      <c r="AV116" s="12">
        <f>SUM(IF(CLASSIFICHE!$O$13=AW116,TRUE,FALSE),AV115)</f>
        <v>0</v>
      </c>
      <c r="AW116" s="31" t="str">
        <f>IFERROR(INDEX(generale!$A$5:$I$1002,CLASSIFICHE!$Z115,5),"")</f>
        <v>A.S.D. PODISTICA SOLIDARIETA'</v>
      </c>
      <c r="AX116" s="13">
        <f>IFERROR(INDEX(generale!$A$5:$I$1002,CLASSIFICHE!$Z115,7),"")</f>
        <v>4.0601851851851854E-2</v>
      </c>
      <c r="AY116" s="14"/>
      <c r="AZ116" s="13"/>
      <c r="BA116" s="12">
        <f>SUM(IF(CLASSIFICHE!$O$14=BB116,TRUE,FALSE),BA115)</f>
        <v>0</v>
      </c>
      <c r="BB116" s="31" t="str">
        <f>IFERROR(INDEX(generale!$A$5:$I$1002,CLASSIFICHE!$Z115,5),"")</f>
        <v>A.S.D. PODISTICA SOLIDARIETA'</v>
      </c>
      <c r="BC116" s="13">
        <f>IFERROR(INDEX(generale!$A$5:$I$1002,CLASSIFICHE!$Z115,7),"")</f>
        <v>4.0601851851851854E-2</v>
      </c>
      <c r="BD116" s="14"/>
      <c r="BE116" s="13"/>
      <c r="BF116" s="12">
        <f>SUM(IF(CLASSIFICHE!$O$15=BG116,TRUE,FALSE),BF115)</f>
        <v>0</v>
      </c>
      <c r="BG116" s="31" t="str">
        <f>IFERROR(INDEX(generale!$A$5:$I$1002,CLASSIFICHE!$Z115,5),"")</f>
        <v>A.S.D. PODISTICA SOLIDARIETA'</v>
      </c>
      <c r="BH116" s="13">
        <f>IFERROR(INDEX(generale!$A$5:$I$1002,CLASSIFICHE!$Z115,7),"")</f>
        <v>4.0601851851851854E-2</v>
      </c>
      <c r="BI116" s="14"/>
      <c r="BJ116" s="13"/>
      <c r="BK116" s="12">
        <f>SUM(IF(CLASSIFICHE!$O$16=BL116,TRUE,FALSE),BK115)</f>
        <v>0</v>
      </c>
      <c r="BL116" s="31" t="str">
        <f>IFERROR(INDEX(generale!$A$5:$I$1002,CLASSIFICHE!$Z115,5),"")</f>
        <v>A.S.D. PODISTICA SOLIDARIETA'</v>
      </c>
      <c r="BM116" s="13">
        <f>IFERROR(INDEX(generale!$A$5:$I$1002,CLASSIFICHE!$Z115,7),"")</f>
        <v>4.0601851851851854E-2</v>
      </c>
      <c r="BN116" s="14"/>
      <c r="BO116" s="13"/>
      <c r="BP116" s="12">
        <f>SUM(IF(CLASSIFICHE!$O$17=BQ116,TRUE,FALSE),BP115)</f>
        <v>0</v>
      </c>
      <c r="BQ116" s="31" t="str">
        <f>IFERROR(INDEX(generale!$A$5:$I$1002,CLASSIFICHE!$Z115,5),"")</f>
        <v>A.S.D. PODISTICA SOLIDARIETA'</v>
      </c>
      <c r="BR116" s="13">
        <f>IFERROR(INDEX(generale!$A$5:$I$1002,CLASSIFICHE!$Z115,7),"")</f>
        <v>4.0601851851851854E-2</v>
      </c>
      <c r="BS116" s="15"/>
      <c r="BT116" s="12"/>
      <c r="BU116" s="12">
        <f>SUM(IF(CLASSIFICHE!$O$18=BV116,TRUE,FALSE),BU115)</f>
        <v>0</v>
      </c>
      <c r="BV116" s="31" t="str">
        <f>IFERROR(INDEX(generale!$A$5:$I$1002,CLASSIFICHE!$Z115,5),"")</f>
        <v>A.S.D. PODISTICA SOLIDARIETA'</v>
      </c>
      <c r="BW116" s="13">
        <f>IFERROR(INDEX(generale!$A$5:$I$1002,CLASSIFICHE!$Z115,7),"")</f>
        <v>4.0601851851851854E-2</v>
      </c>
      <c r="BX116" s="15"/>
      <c r="BY116" s="12"/>
      <c r="BZ116" s="12">
        <f>SUM(IF(CLASSIFICHE!$O$19=CA116,TRUE,FALSE),BZ115)</f>
        <v>0</v>
      </c>
      <c r="CA116" s="31" t="str">
        <f>IFERROR(INDEX(generale!$A$5:$I$1002,CLASSIFICHE!$Z115,5),"")</f>
        <v>A.S.D. PODISTICA SOLIDARIETA'</v>
      </c>
      <c r="CB116" s="13">
        <f>IFERROR(INDEX(generale!$A$5:$I$1002,CLASSIFICHE!$Z115,7),"")</f>
        <v>4.0601851851851854E-2</v>
      </c>
      <c r="CC116" s="15"/>
      <c r="CD116" s="13"/>
      <c r="CE116" s="12">
        <f>SUM(IF(CLASSIFICHE!$O$20=CF116,TRUE,FALSE),CE115)</f>
        <v>0</v>
      </c>
      <c r="CF116" s="31" t="str">
        <f>IFERROR(INDEX(generale!$A$5:$I$1002,CLASSIFICHE!$Z115,5),"")</f>
        <v>A.S.D. PODISTICA SOLIDARIETA'</v>
      </c>
      <c r="CG116" s="13">
        <f>IFERROR(INDEX(generale!$A$5:$I$1002,CLASSIFICHE!$Z115,7),"")</f>
        <v>4.0601851851851854E-2</v>
      </c>
      <c r="CH116" s="15"/>
      <c r="CI116" s="13"/>
      <c r="CJ116" s="12">
        <f>SUM(IF(CLASSIFICHE!$O$21=CK116,TRUE,FALSE),CJ115)</f>
        <v>0</v>
      </c>
      <c r="CK116" s="31" t="str">
        <f>IFERROR(INDEX(generale!$A$5:$I$1002,CLASSIFICHE!$Z115,5),"")</f>
        <v>A.S.D. PODISTICA SOLIDARIETA'</v>
      </c>
      <c r="CL116" s="13">
        <f>IFERROR(INDEX(generale!$A$5:$I$1002,CLASSIFICHE!$Z115,7),"")</f>
        <v>4.0601851851851854E-2</v>
      </c>
      <c r="CM116" s="15"/>
      <c r="CN116" s="13"/>
      <c r="CO116" s="12">
        <f>SUM(IF(CLASSIFICHE!$O$22=CP116,TRUE,FALSE),CO115)</f>
        <v>0</v>
      </c>
      <c r="CP116" s="31" t="str">
        <f>IFERROR(INDEX(generale!$A$5:$I$1002,CLASSIFICHE!$Z115,5),"")</f>
        <v>A.S.D. PODISTICA SOLIDARIETA'</v>
      </c>
      <c r="CQ116" s="13">
        <f>IFERROR(INDEX(generale!$A$5:$I$1002,CLASSIFICHE!$Z115,7),"")</f>
        <v>4.0601851851851854E-2</v>
      </c>
      <c r="CR116" s="15"/>
      <c r="CS116" s="13"/>
      <c r="CT116" s="12">
        <f>SUM(IF(CLASSIFICHE!$O$23=CU116,TRUE,FALSE),CT115)</f>
        <v>0</v>
      </c>
      <c r="CU116" s="31" t="str">
        <f>IFERROR(INDEX(generale!$A$5:$I$1002,CLASSIFICHE!$Z115,5),"")</f>
        <v>A.S.D. PODISTICA SOLIDARIETA'</v>
      </c>
      <c r="CV116" s="13">
        <f>IFERROR(INDEX(generale!$A$5:$I$1002,CLASSIFICHE!$Z115,7),"")</f>
        <v>4.0601851851851854E-2</v>
      </c>
      <c r="CW116" s="15"/>
      <c r="CX116" s="13"/>
      <c r="CY116" s="12">
        <f>SUM(IF(CLASSIFICHE!$O$24=CZ116,TRUE,FALSE),CY115)</f>
        <v>0</v>
      </c>
      <c r="CZ116" s="31" t="str">
        <f>IFERROR(INDEX(generale!$A$5:$I$1002,CLASSIFICHE!$Z115,5),"")</f>
        <v>A.S.D. PODISTICA SOLIDARIETA'</v>
      </c>
      <c r="DA116" s="13">
        <f>IFERROR(INDEX(generale!$A$5:$I$1002,CLASSIFICHE!$Z115,7),"")</f>
        <v>4.0601851851851854E-2</v>
      </c>
      <c r="DB116" s="15"/>
      <c r="DC116" s="13"/>
      <c r="DD116" s="12">
        <f>SUM(IF(CLASSIFICHE!$O$25=DE116,TRUE,FALSE),DD115)</f>
        <v>0</v>
      </c>
      <c r="DE116" s="31" t="str">
        <f>IFERROR(INDEX(generale!$A$5:$I$1002,CLASSIFICHE!$Z115,5),"")</f>
        <v>A.S.D. PODISTICA SOLIDARIETA'</v>
      </c>
      <c r="DF116" s="13">
        <f>IFERROR(INDEX(generale!$A$5:$I$1002,CLASSIFICHE!$Z115,7),"")</f>
        <v>4.0601851851851854E-2</v>
      </c>
      <c r="DG116" s="15"/>
      <c r="DH116" s="13"/>
    </row>
    <row r="117" spans="3:112">
      <c r="C117" s="63">
        <f>SUM(IF(CLASSIFICHE!$O$4=D117,TRUE,FALSE),C116)</f>
        <v>12</v>
      </c>
      <c r="D117" s="31" t="str">
        <f>IFERROR(INDEX(generale!$A$5:$I$1002,CLASSIFICHE!$Z116,5),"")</f>
        <v>BOLSENA FORUM SPORT</v>
      </c>
      <c r="E117" s="13">
        <f>IFERROR(INDEX(generale!$A$5:$I$1002,CLASSIFICHE!$Z116,7),"")</f>
        <v>4.0636574074074075E-2</v>
      </c>
      <c r="F117" s="68"/>
      <c r="G117" s="65"/>
      <c r="H117" s="12">
        <f>SUM(IF(CLASSIFICHE!$O$5=I117,TRUE,FALSE),H116)</f>
        <v>10</v>
      </c>
      <c r="I117" s="31" t="str">
        <f>IFERROR(INDEX(generale!$A$5:$I$1002,CLASSIFICHE!$Z116,5),"")</f>
        <v>BOLSENA FORUM SPORT</v>
      </c>
      <c r="J117" s="13">
        <f>IFERROR(INDEX(generale!$A$5:$I$1002,CLASSIFICHE!$Z116,7),"")</f>
        <v>4.0636574074074075E-2</v>
      </c>
      <c r="K117" s="15"/>
      <c r="L117" s="12"/>
      <c r="M117" s="12">
        <f>SUM(IF(CLASSIFICHE!$O$6=N117,TRUE,FALSE),M116)</f>
        <v>8</v>
      </c>
      <c r="N117" s="31" t="str">
        <f>IFERROR(INDEX(generale!$A$5:$I$1002,CLASSIFICHE!$Z116,5),"")</f>
        <v>BOLSENA FORUM SPORT</v>
      </c>
      <c r="O117" s="13">
        <f>IFERROR(INDEX(generale!$A$5:$I$1002,CLASSIFICHE!$Z116,7),"")</f>
        <v>4.0636574074074075E-2</v>
      </c>
      <c r="P117" s="14"/>
      <c r="Q117" s="13"/>
      <c r="R117" s="12">
        <f>SUM(IF(CLASSIFICHE!$O$7=S117,TRUE,FALSE),R116)</f>
        <v>8</v>
      </c>
      <c r="S117" s="31" t="str">
        <f>IFERROR(INDEX(generale!$A$5:$I$1002,CLASSIFICHE!$Z116,5),"")</f>
        <v>BOLSENA FORUM SPORT</v>
      </c>
      <c r="T117" s="13">
        <f>IFERROR(INDEX(generale!$A$5:$I$1002,CLASSIFICHE!$Z116,7),"")</f>
        <v>4.0636574074074075E-2</v>
      </c>
      <c r="U117" s="14"/>
      <c r="V117" s="13"/>
      <c r="W117" s="12">
        <f>SUM(IF(CLASSIFICHE!$O$8=X117,TRUE,FALSE),W116)</f>
        <v>6</v>
      </c>
      <c r="X117" s="31" t="str">
        <f>IFERROR(INDEX(generale!$A$5:$I$1002,CLASSIFICHE!$Z116,5),"")</f>
        <v>BOLSENA FORUM SPORT</v>
      </c>
      <c r="Y117" s="13">
        <f>IFERROR(INDEX(generale!$A$5:$I$1002,CLASSIFICHE!$Z116,7),"")</f>
        <v>4.0636574074074075E-2</v>
      </c>
      <c r="Z117" s="14"/>
      <c r="AA117" s="13"/>
      <c r="AB117" s="12">
        <f>SUM(IF(CLASSIFICHE!$O$9=AC117,TRUE,FALSE),AB116)</f>
        <v>5</v>
      </c>
      <c r="AC117" s="31" t="str">
        <f>IFERROR(INDEX(generale!$A$5:$I$1002,CLASSIFICHE!$Z116,5),"")</f>
        <v>BOLSENA FORUM SPORT</v>
      </c>
      <c r="AD117" s="13">
        <f>IFERROR(INDEX(generale!$A$5:$I$1002,CLASSIFICHE!$Z116,7),"")</f>
        <v>4.0636574074074075E-2</v>
      </c>
      <c r="AE117" s="14"/>
      <c r="AF117" s="13"/>
      <c r="AG117" s="12">
        <f>SUM(IF(CLASSIFICHE!$O$10=AH117,TRUE,FALSE),AG116)</f>
        <v>4</v>
      </c>
      <c r="AH117" s="31" t="str">
        <f>IFERROR(INDEX(generale!$A$5:$I$1002,CLASSIFICHE!$Z116,5),"")</f>
        <v>BOLSENA FORUM SPORT</v>
      </c>
      <c r="AI117" s="13">
        <f>IFERROR(INDEX(generale!$A$5:$I$1002,CLASSIFICHE!$Z116,7),"")</f>
        <v>4.0636574074074075E-2</v>
      </c>
      <c r="AJ117" s="14"/>
      <c r="AK117" s="13"/>
      <c r="AL117" s="12">
        <f>SUM(IF(CLASSIFICHE!$O$11=AM117,TRUE,FALSE),AL116)</f>
        <v>4</v>
      </c>
      <c r="AM117" s="31" t="str">
        <f>IFERROR(INDEX(generale!$A$5:$I$1002,CLASSIFICHE!$Z116,5),"")</f>
        <v>BOLSENA FORUM SPORT</v>
      </c>
      <c r="AN117" s="13">
        <f>IFERROR(INDEX(generale!$A$5:$I$1002,CLASSIFICHE!$Z116,7),"")</f>
        <v>4.0636574074074075E-2</v>
      </c>
      <c r="AO117" s="14"/>
      <c r="AP117" s="13"/>
      <c r="AQ117" s="12">
        <f>SUM(IF(CLASSIFICHE!$O$12=AR117,TRUE,FALSE),AQ116)</f>
        <v>0</v>
      </c>
      <c r="AR117" s="31" t="str">
        <f>IFERROR(INDEX(generale!$A$5:$I$1002,CLASSIFICHE!$Z116,5),"")</f>
        <v>BOLSENA FORUM SPORT</v>
      </c>
      <c r="AS117" s="13">
        <f>IFERROR(INDEX(generale!$A$5:$I$1002,CLASSIFICHE!$Z116,7),"")</f>
        <v>4.0636574074074075E-2</v>
      </c>
      <c r="AT117" s="14"/>
      <c r="AU117" s="13"/>
      <c r="AV117" s="12">
        <f>SUM(IF(CLASSIFICHE!$O$13=AW117,TRUE,FALSE),AV116)</f>
        <v>0</v>
      </c>
      <c r="AW117" s="31" t="str">
        <f>IFERROR(INDEX(generale!$A$5:$I$1002,CLASSIFICHE!$Z116,5),"")</f>
        <v>BOLSENA FORUM SPORT</v>
      </c>
      <c r="AX117" s="13">
        <f>IFERROR(INDEX(generale!$A$5:$I$1002,CLASSIFICHE!$Z116,7),"")</f>
        <v>4.0636574074074075E-2</v>
      </c>
      <c r="AY117" s="14"/>
      <c r="AZ117" s="13"/>
      <c r="BA117" s="12">
        <f>SUM(IF(CLASSIFICHE!$O$14=BB117,TRUE,FALSE),BA116)</f>
        <v>0</v>
      </c>
      <c r="BB117" s="31" t="str">
        <f>IFERROR(INDEX(generale!$A$5:$I$1002,CLASSIFICHE!$Z116,5),"")</f>
        <v>BOLSENA FORUM SPORT</v>
      </c>
      <c r="BC117" s="13">
        <f>IFERROR(INDEX(generale!$A$5:$I$1002,CLASSIFICHE!$Z116,7),"")</f>
        <v>4.0636574074074075E-2</v>
      </c>
      <c r="BD117" s="14"/>
      <c r="BE117" s="13"/>
      <c r="BF117" s="12">
        <f>SUM(IF(CLASSIFICHE!$O$15=BG117,TRUE,FALSE),BF116)</f>
        <v>0</v>
      </c>
      <c r="BG117" s="31" t="str">
        <f>IFERROR(INDEX(generale!$A$5:$I$1002,CLASSIFICHE!$Z116,5),"")</f>
        <v>BOLSENA FORUM SPORT</v>
      </c>
      <c r="BH117" s="13">
        <f>IFERROR(INDEX(generale!$A$5:$I$1002,CLASSIFICHE!$Z116,7),"")</f>
        <v>4.0636574074074075E-2</v>
      </c>
      <c r="BI117" s="14"/>
      <c r="BJ117" s="13"/>
      <c r="BK117" s="12">
        <f>SUM(IF(CLASSIFICHE!$O$16=BL117,TRUE,FALSE),BK116)</f>
        <v>0</v>
      </c>
      <c r="BL117" s="31" t="str">
        <f>IFERROR(INDEX(generale!$A$5:$I$1002,CLASSIFICHE!$Z116,5),"")</f>
        <v>BOLSENA FORUM SPORT</v>
      </c>
      <c r="BM117" s="13">
        <f>IFERROR(INDEX(generale!$A$5:$I$1002,CLASSIFICHE!$Z116,7),"")</f>
        <v>4.0636574074074075E-2</v>
      </c>
      <c r="BN117" s="14"/>
      <c r="BO117" s="13"/>
      <c r="BP117" s="12">
        <f>SUM(IF(CLASSIFICHE!$O$17=BQ117,TRUE,FALSE),BP116)</f>
        <v>0</v>
      </c>
      <c r="BQ117" s="31" t="str">
        <f>IFERROR(INDEX(generale!$A$5:$I$1002,CLASSIFICHE!$Z116,5),"")</f>
        <v>BOLSENA FORUM SPORT</v>
      </c>
      <c r="BR117" s="13">
        <f>IFERROR(INDEX(generale!$A$5:$I$1002,CLASSIFICHE!$Z116,7),"")</f>
        <v>4.0636574074074075E-2</v>
      </c>
      <c r="BS117" s="15"/>
      <c r="BT117" s="12"/>
      <c r="BU117" s="12">
        <f>SUM(IF(CLASSIFICHE!$O$18=BV117,TRUE,FALSE),BU116)</f>
        <v>0</v>
      </c>
      <c r="BV117" s="31" t="str">
        <f>IFERROR(INDEX(generale!$A$5:$I$1002,CLASSIFICHE!$Z116,5),"")</f>
        <v>BOLSENA FORUM SPORT</v>
      </c>
      <c r="BW117" s="13">
        <f>IFERROR(INDEX(generale!$A$5:$I$1002,CLASSIFICHE!$Z116,7),"")</f>
        <v>4.0636574074074075E-2</v>
      </c>
      <c r="BX117" s="15"/>
      <c r="BY117" s="12"/>
      <c r="BZ117" s="12">
        <f>SUM(IF(CLASSIFICHE!$O$19=CA117,TRUE,FALSE),BZ116)</f>
        <v>0</v>
      </c>
      <c r="CA117" s="31" t="str">
        <f>IFERROR(INDEX(generale!$A$5:$I$1002,CLASSIFICHE!$Z116,5),"")</f>
        <v>BOLSENA FORUM SPORT</v>
      </c>
      <c r="CB117" s="13">
        <f>IFERROR(INDEX(generale!$A$5:$I$1002,CLASSIFICHE!$Z116,7),"")</f>
        <v>4.0636574074074075E-2</v>
      </c>
      <c r="CC117" s="15"/>
      <c r="CD117" s="13"/>
      <c r="CE117" s="12">
        <f>SUM(IF(CLASSIFICHE!$O$20=CF117,TRUE,FALSE),CE116)</f>
        <v>0</v>
      </c>
      <c r="CF117" s="31" t="str">
        <f>IFERROR(INDEX(generale!$A$5:$I$1002,CLASSIFICHE!$Z116,5),"")</f>
        <v>BOLSENA FORUM SPORT</v>
      </c>
      <c r="CG117" s="13">
        <f>IFERROR(INDEX(generale!$A$5:$I$1002,CLASSIFICHE!$Z116,7),"")</f>
        <v>4.0636574074074075E-2</v>
      </c>
      <c r="CH117" s="15"/>
      <c r="CI117" s="13"/>
      <c r="CJ117" s="12">
        <f>SUM(IF(CLASSIFICHE!$O$21=CK117,TRUE,FALSE),CJ116)</f>
        <v>0</v>
      </c>
      <c r="CK117" s="31" t="str">
        <f>IFERROR(INDEX(generale!$A$5:$I$1002,CLASSIFICHE!$Z116,5),"")</f>
        <v>BOLSENA FORUM SPORT</v>
      </c>
      <c r="CL117" s="13">
        <f>IFERROR(INDEX(generale!$A$5:$I$1002,CLASSIFICHE!$Z116,7),"")</f>
        <v>4.0636574074074075E-2</v>
      </c>
      <c r="CM117" s="15"/>
      <c r="CN117" s="13"/>
      <c r="CO117" s="12">
        <f>SUM(IF(CLASSIFICHE!$O$22=CP117,TRUE,FALSE),CO116)</f>
        <v>0</v>
      </c>
      <c r="CP117" s="31" t="str">
        <f>IFERROR(INDEX(generale!$A$5:$I$1002,CLASSIFICHE!$Z116,5),"")</f>
        <v>BOLSENA FORUM SPORT</v>
      </c>
      <c r="CQ117" s="13">
        <f>IFERROR(INDEX(generale!$A$5:$I$1002,CLASSIFICHE!$Z116,7),"")</f>
        <v>4.0636574074074075E-2</v>
      </c>
      <c r="CR117" s="15"/>
      <c r="CS117" s="13"/>
      <c r="CT117" s="12">
        <f>SUM(IF(CLASSIFICHE!$O$23=CU117,TRUE,FALSE),CT116)</f>
        <v>0</v>
      </c>
      <c r="CU117" s="31" t="str">
        <f>IFERROR(INDEX(generale!$A$5:$I$1002,CLASSIFICHE!$Z116,5),"")</f>
        <v>BOLSENA FORUM SPORT</v>
      </c>
      <c r="CV117" s="13">
        <f>IFERROR(INDEX(generale!$A$5:$I$1002,CLASSIFICHE!$Z116,7),"")</f>
        <v>4.0636574074074075E-2</v>
      </c>
      <c r="CW117" s="15"/>
      <c r="CX117" s="13"/>
      <c r="CY117" s="12">
        <f>SUM(IF(CLASSIFICHE!$O$24=CZ117,TRUE,FALSE),CY116)</f>
        <v>0</v>
      </c>
      <c r="CZ117" s="31" t="str">
        <f>IFERROR(INDEX(generale!$A$5:$I$1002,CLASSIFICHE!$Z116,5),"")</f>
        <v>BOLSENA FORUM SPORT</v>
      </c>
      <c r="DA117" s="13">
        <f>IFERROR(INDEX(generale!$A$5:$I$1002,CLASSIFICHE!$Z116,7),"")</f>
        <v>4.0636574074074075E-2</v>
      </c>
      <c r="DB117" s="15"/>
      <c r="DC117" s="13"/>
      <c r="DD117" s="12">
        <f>SUM(IF(CLASSIFICHE!$O$25=DE117,TRUE,FALSE),DD116)</f>
        <v>0</v>
      </c>
      <c r="DE117" s="31" t="str">
        <f>IFERROR(INDEX(generale!$A$5:$I$1002,CLASSIFICHE!$Z116,5),"")</f>
        <v>BOLSENA FORUM SPORT</v>
      </c>
      <c r="DF117" s="13">
        <f>IFERROR(INDEX(generale!$A$5:$I$1002,CLASSIFICHE!$Z116,7),"")</f>
        <v>4.0636574074074075E-2</v>
      </c>
      <c r="DG117" s="15"/>
      <c r="DH117" s="13"/>
    </row>
    <row r="118" spans="3:112">
      <c r="C118" s="63">
        <f>SUM(IF(CLASSIFICHE!$O$4=D118,TRUE,FALSE),C117)</f>
        <v>12</v>
      </c>
      <c r="D118" s="31">
        <f>IFERROR(INDEX(generale!$A$5:$I$1002,CLASSIFICHE!$Z117,5),"")</f>
        <v>0</v>
      </c>
      <c r="E118" s="13">
        <f>IFERROR(INDEX(generale!$A$5:$I$1002,CLASSIFICHE!$Z117,7),"")</f>
        <v>4.1215277777777774E-2</v>
      </c>
      <c r="F118" s="68"/>
      <c r="G118" s="65"/>
      <c r="H118" s="12">
        <f>SUM(IF(CLASSIFICHE!$O$5=I118,TRUE,FALSE),H117)</f>
        <v>10</v>
      </c>
      <c r="I118" s="31">
        <f>IFERROR(INDEX(generale!$A$5:$I$1002,CLASSIFICHE!$Z117,5),"")</f>
        <v>0</v>
      </c>
      <c r="J118" s="13">
        <f>IFERROR(INDEX(generale!$A$5:$I$1002,CLASSIFICHE!$Z117,7),"")</f>
        <v>4.1215277777777774E-2</v>
      </c>
      <c r="K118" s="15"/>
      <c r="L118" s="12"/>
      <c r="M118" s="12">
        <f>SUM(IF(CLASSIFICHE!$O$6=N118,TRUE,FALSE),M117)</f>
        <v>8</v>
      </c>
      <c r="N118" s="31">
        <f>IFERROR(INDEX(generale!$A$5:$I$1002,CLASSIFICHE!$Z117,5),"")</f>
        <v>0</v>
      </c>
      <c r="O118" s="13">
        <f>IFERROR(INDEX(generale!$A$5:$I$1002,CLASSIFICHE!$Z117,7),"")</f>
        <v>4.1215277777777774E-2</v>
      </c>
      <c r="P118" s="14"/>
      <c r="Q118" s="13"/>
      <c r="R118" s="12">
        <f>SUM(IF(CLASSIFICHE!$O$7=S118,TRUE,FALSE),R117)</f>
        <v>8</v>
      </c>
      <c r="S118" s="31">
        <f>IFERROR(INDEX(generale!$A$5:$I$1002,CLASSIFICHE!$Z117,5),"")</f>
        <v>0</v>
      </c>
      <c r="T118" s="13">
        <f>IFERROR(INDEX(generale!$A$5:$I$1002,CLASSIFICHE!$Z117,7),"")</f>
        <v>4.1215277777777774E-2</v>
      </c>
      <c r="U118" s="14"/>
      <c r="V118" s="13"/>
      <c r="W118" s="12">
        <f>SUM(IF(CLASSIFICHE!$O$8=X118,TRUE,FALSE),W117)</f>
        <v>6</v>
      </c>
      <c r="X118" s="31">
        <f>IFERROR(INDEX(generale!$A$5:$I$1002,CLASSIFICHE!$Z117,5),"")</f>
        <v>0</v>
      </c>
      <c r="Y118" s="13">
        <f>IFERROR(INDEX(generale!$A$5:$I$1002,CLASSIFICHE!$Z117,7),"")</f>
        <v>4.1215277777777774E-2</v>
      </c>
      <c r="Z118" s="14"/>
      <c r="AA118" s="13"/>
      <c r="AB118" s="12">
        <f>SUM(IF(CLASSIFICHE!$O$9=AC118,TRUE,FALSE),AB117)</f>
        <v>5</v>
      </c>
      <c r="AC118" s="31">
        <f>IFERROR(INDEX(generale!$A$5:$I$1002,CLASSIFICHE!$Z117,5),"")</f>
        <v>0</v>
      </c>
      <c r="AD118" s="13">
        <f>IFERROR(INDEX(generale!$A$5:$I$1002,CLASSIFICHE!$Z117,7),"")</f>
        <v>4.1215277777777774E-2</v>
      </c>
      <c r="AE118" s="14"/>
      <c r="AF118" s="13"/>
      <c r="AG118" s="12">
        <f>SUM(IF(CLASSIFICHE!$O$10=AH118,TRUE,FALSE),AG117)</f>
        <v>4</v>
      </c>
      <c r="AH118" s="31">
        <f>IFERROR(INDEX(generale!$A$5:$I$1002,CLASSIFICHE!$Z117,5),"")</f>
        <v>0</v>
      </c>
      <c r="AI118" s="13">
        <f>IFERROR(INDEX(generale!$A$5:$I$1002,CLASSIFICHE!$Z117,7),"")</f>
        <v>4.1215277777777774E-2</v>
      </c>
      <c r="AJ118" s="14"/>
      <c r="AK118" s="13"/>
      <c r="AL118" s="12">
        <f>SUM(IF(CLASSIFICHE!$O$11=AM118,TRUE,FALSE),AL117)</f>
        <v>4</v>
      </c>
      <c r="AM118" s="31">
        <f>IFERROR(INDEX(generale!$A$5:$I$1002,CLASSIFICHE!$Z117,5),"")</f>
        <v>0</v>
      </c>
      <c r="AN118" s="13">
        <f>IFERROR(INDEX(generale!$A$5:$I$1002,CLASSIFICHE!$Z117,7),"")</f>
        <v>4.1215277777777774E-2</v>
      </c>
      <c r="AO118" s="14"/>
      <c r="AP118" s="13"/>
      <c r="AQ118" s="12">
        <f>SUM(IF(CLASSIFICHE!$O$12=AR118,TRUE,FALSE),AQ117)</f>
        <v>0</v>
      </c>
      <c r="AR118" s="31">
        <f>IFERROR(INDEX(generale!$A$5:$I$1002,CLASSIFICHE!$Z117,5),"")</f>
        <v>0</v>
      </c>
      <c r="AS118" s="13">
        <f>IFERROR(INDEX(generale!$A$5:$I$1002,CLASSIFICHE!$Z117,7),"")</f>
        <v>4.1215277777777774E-2</v>
      </c>
      <c r="AT118" s="14"/>
      <c r="AU118" s="13"/>
      <c r="AV118" s="12">
        <f>SUM(IF(CLASSIFICHE!$O$13=AW118,TRUE,FALSE),AV117)</f>
        <v>0</v>
      </c>
      <c r="AW118" s="31">
        <f>IFERROR(INDEX(generale!$A$5:$I$1002,CLASSIFICHE!$Z117,5),"")</f>
        <v>0</v>
      </c>
      <c r="AX118" s="13">
        <f>IFERROR(INDEX(generale!$A$5:$I$1002,CLASSIFICHE!$Z117,7),"")</f>
        <v>4.1215277777777774E-2</v>
      </c>
      <c r="AY118" s="14"/>
      <c r="AZ118" s="13"/>
      <c r="BA118" s="12">
        <f>SUM(IF(CLASSIFICHE!$O$14=BB118,TRUE,FALSE),BA117)</f>
        <v>0</v>
      </c>
      <c r="BB118" s="31">
        <f>IFERROR(INDEX(generale!$A$5:$I$1002,CLASSIFICHE!$Z117,5),"")</f>
        <v>0</v>
      </c>
      <c r="BC118" s="13">
        <f>IFERROR(INDEX(generale!$A$5:$I$1002,CLASSIFICHE!$Z117,7),"")</f>
        <v>4.1215277777777774E-2</v>
      </c>
      <c r="BD118" s="14"/>
      <c r="BE118" s="13"/>
      <c r="BF118" s="12">
        <f>SUM(IF(CLASSIFICHE!$O$15=BG118,TRUE,FALSE),BF117)</f>
        <v>0</v>
      </c>
      <c r="BG118" s="31">
        <f>IFERROR(INDEX(generale!$A$5:$I$1002,CLASSIFICHE!$Z117,5),"")</f>
        <v>0</v>
      </c>
      <c r="BH118" s="13">
        <f>IFERROR(INDEX(generale!$A$5:$I$1002,CLASSIFICHE!$Z117,7),"")</f>
        <v>4.1215277777777774E-2</v>
      </c>
      <c r="BI118" s="14"/>
      <c r="BJ118" s="13"/>
      <c r="BK118" s="12">
        <f>SUM(IF(CLASSIFICHE!$O$16=BL118,TRUE,FALSE),BK117)</f>
        <v>0</v>
      </c>
      <c r="BL118" s="31">
        <f>IFERROR(INDEX(generale!$A$5:$I$1002,CLASSIFICHE!$Z117,5),"")</f>
        <v>0</v>
      </c>
      <c r="BM118" s="13">
        <f>IFERROR(INDEX(generale!$A$5:$I$1002,CLASSIFICHE!$Z117,7),"")</f>
        <v>4.1215277777777774E-2</v>
      </c>
      <c r="BN118" s="14"/>
      <c r="BO118" s="13"/>
      <c r="BP118" s="12">
        <f>SUM(IF(CLASSIFICHE!$O$17=BQ118,TRUE,FALSE),BP117)</f>
        <v>0</v>
      </c>
      <c r="BQ118" s="31">
        <f>IFERROR(INDEX(generale!$A$5:$I$1002,CLASSIFICHE!$Z117,5),"")</f>
        <v>0</v>
      </c>
      <c r="BR118" s="13">
        <f>IFERROR(INDEX(generale!$A$5:$I$1002,CLASSIFICHE!$Z117,7),"")</f>
        <v>4.1215277777777774E-2</v>
      </c>
      <c r="BS118" s="15"/>
      <c r="BT118" s="12"/>
      <c r="BU118" s="12">
        <f>SUM(IF(CLASSIFICHE!$O$18=BV118,TRUE,FALSE),BU117)</f>
        <v>0</v>
      </c>
      <c r="BV118" s="31">
        <f>IFERROR(INDEX(generale!$A$5:$I$1002,CLASSIFICHE!$Z117,5),"")</f>
        <v>0</v>
      </c>
      <c r="BW118" s="13">
        <f>IFERROR(INDEX(generale!$A$5:$I$1002,CLASSIFICHE!$Z117,7),"")</f>
        <v>4.1215277777777774E-2</v>
      </c>
      <c r="BX118" s="15"/>
      <c r="BY118" s="12"/>
      <c r="BZ118" s="12">
        <f>SUM(IF(CLASSIFICHE!$O$19=CA118,TRUE,FALSE),BZ117)</f>
        <v>0</v>
      </c>
      <c r="CA118" s="31">
        <f>IFERROR(INDEX(generale!$A$5:$I$1002,CLASSIFICHE!$Z117,5),"")</f>
        <v>0</v>
      </c>
      <c r="CB118" s="13">
        <f>IFERROR(INDEX(generale!$A$5:$I$1002,CLASSIFICHE!$Z117,7),"")</f>
        <v>4.1215277777777774E-2</v>
      </c>
      <c r="CC118" s="15"/>
      <c r="CD118" s="13"/>
      <c r="CE118" s="12">
        <f>SUM(IF(CLASSIFICHE!$O$20=CF118,TRUE,FALSE),CE117)</f>
        <v>0</v>
      </c>
      <c r="CF118" s="31">
        <f>IFERROR(INDEX(generale!$A$5:$I$1002,CLASSIFICHE!$Z117,5),"")</f>
        <v>0</v>
      </c>
      <c r="CG118" s="13">
        <f>IFERROR(INDEX(generale!$A$5:$I$1002,CLASSIFICHE!$Z117,7),"")</f>
        <v>4.1215277777777774E-2</v>
      </c>
      <c r="CH118" s="15"/>
      <c r="CI118" s="13"/>
      <c r="CJ118" s="12">
        <f>SUM(IF(CLASSIFICHE!$O$21=CK118,TRUE,FALSE),CJ117)</f>
        <v>0</v>
      </c>
      <c r="CK118" s="31">
        <f>IFERROR(INDEX(generale!$A$5:$I$1002,CLASSIFICHE!$Z117,5),"")</f>
        <v>0</v>
      </c>
      <c r="CL118" s="13">
        <f>IFERROR(INDEX(generale!$A$5:$I$1002,CLASSIFICHE!$Z117,7),"")</f>
        <v>4.1215277777777774E-2</v>
      </c>
      <c r="CM118" s="15"/>
      <c r="CN118" s="13"/>
      <c r="CO118" s="12">
        <f>SUM(IF(CLASSIFICHE!$O$22=CP118,TRUE,FALSE),CO117)</f>
        <v>0</v>
      </c>
      <c r="CP118" s="31">
        <f>IFERROR(INDEX(generale!$A$5:$I$1002,CLASSIFICHE!$Z117,5),"")</f>
        <v>0</v>
      </c>
      <c r="CQ118" s="13">
        <f>IFERROR(INDEX(generale!$A$5:$I$1002,CLASSIFICHE!$Z117,7),"")</f>
        <v>4.1215277777777774E-2</v>
      </c>
      <c r="CR118" s="15"/>
      <c r="CS118" s="13"/>
      <c r="CT118" s="12">
        <f>SUM(IF(CLASSIFICHE!$O$23=CU118,TRUE,FALSE),CT117)</f>
        <v>0</v>
      </c>
      <c r="CU118" s="31">
        <f>IFERROR(INDEX(generale!$A$5:$I$1002,CLASSIFICHE!$Z117,5),"")</f>
        <v>0</v>
      </c>
      <c r="CV118" s="13">
        <f>IFERROR(INDEX(generale!$A$5:$I$1002,CLASSIFICHE!$Z117,7),"")</f>
        <v>4.1215277777777774E-2</v>
      </c>
      <c r="CW118" s="15"/>
      <c r="CX118" s="13"/>
      <c r="CY118" s="12">
        <f>SUM(IF(CLASSIFICHE!$O$24=CZ118,TRUE,FALSE),CY117)</f>
        <v>0</v>
      </c>
      <c r="CZ118" s="31">
        <f>IFERROR(INDEX(generale!$A$5:$I$1002,CLASSIFICHE!$Z117,5),"")</f>
        <v>0</v>
      </c>
      <c r="DA118" s="13">
        <f>IFERROR(INDEX(generale!$A$5:$I$1002,CLASSIFICHE!$Z117,7),"")</f>
        <v>4.1215277777777774E-2</v>
      </c>
      <c r="DB118" s="15"/>
      <c r="DC118" s="13"/>
      <c r="DD118" s="12">
        <f>SUM(IF(CLASSIFICHE!$O$25=DE118,TRUE,FALSE),DD117)</f>
        <v>0</v>
      </c>
      <c r="DE118" s="31">
        <f>IFERROR(INDEX(generale!$A$5:$I$1002,CLASSIFICHE!$Z117,5),"")</f>
        <v>0</v>
      </c>
      <c r="DF118" s="13">
        <f>IFERROR(INDEX(generale!$A$5:$I$1002,CLASSIFICHE!$Z117,7),"")</f>
        <v>4.1215277777777774E-2</v>
      </c>
      <c r="DG118" s="15"/>
      <c r="DH118" s="13"/>
    </row>
    <row r="119" spans="3:112">
      <c r="C119" s="63">
        <f>SUM(IF(CLASSIFICHE!$O$4=D119,TRUE,FALSE),C118)</f>
        <v>13</v>
      </c>
      <c r="D119" s="31" t="str">
        <f>IFERROR(INDEX(generale!$A$5:$I$1002,CLASSIFICHE!$Z118,5),"")</f>
        <v>POLISPORTIVA MONTALTO</v>
      </c>
      <c r="E119" s="13">
        <f>IFERROR(INDEX(generale!$A$5:$I$1002,CLASSIFICHE!$Z118,7),"")</f>
        <v>4.2349537037037033E-2</v>
      </c>
      <c r="F119" s="68"/>
      <c r="G119" s="65"/>
      <c r="H119" s="12">
        <f>SUM(IF(CLASSIFICHE!$O$5=I119,TRUE,FALSE),H118)</f>
        <v>10</v>
      </c>
      <c r="I119" s="31" t="str">
        <f>IFERROR(INDEX(generale!$A$5:$I$1002,CLASSIFICHE!$Z118,5),"")</f>
        <v>POLISPORTIVA MONTALTO</v>
      </c>
      <c r="J119" s="13">
        <f>IFERROR(INDEX(generale!$A$5:$I$1002,CLASSIFICHE!$Z118,7),"")</f>
        <v>4.2349537037037033E-2</v>
      </c>
      <c r="K119" s="15"/>
      <c r="L119" s="12"/>
      <c r="M119" s="12">
        <f>SUM(IF(CLASSIFICHE!$O$6=N119,TRUE,FALSE),M118)</f>
        <v>8</v>
      </c>
      <c r="N119" s="31" t="str">
        <f>IFERROR(INDEX(generale!$A$5:$I$1002,CLASSIFICHE!$Z118,5),"")</f>
        <v>POLISPORTIVA MONTALTO</v>
      </c>
      <c r="O119" s="13">
        <f>IFERROR(INDEX(generale!$A$5:$I$1002,CLASSIFICHE!$Z118,7),"")</f>
        <v>4.2349537037037033E-2</v>
      </c>
      <c r="P119" s="14"/>
      <c r="Q119" s="13"/>
      <c r="R119" s="12">
        <f>SUM(IF(CLASSIFICHE!$O$7=S119,TRUE,FALSE),R118)</f>
        <v>8</v>
      </c>
      <c r="S119" s="31" t="str">
        <f>IFERROR(INDEX(generale!$A$5:$I$1002,CLASSIFICHE!$Z118,5),"")</f>
        <v>POLISPORTIVA MONTALTO</v>
      </c>
      <c r="T119" s="13">
        <f>IFERROR(INDEX(generale!$A$5:$I$1002,CLASSIFICHE!$Z118,7),"")</f>
        <v>4.2349537037037033E-2</v>
      </c>
      <c r="U119" s="14"/>
      <c r="V119" s="13"/>
      <c r="W119" s="12">
        <f>SUM(IF(CLASSIFICHE!$O$8=X119,TRUE,FALSE),W118)</f>
        <v>6</v>
      </c>
      <c r="X119" s="31" t="str">
        <f>IFERROR(INDEX(generale!$A$5:$I$1002,CLASSIFICHE!$Z118,5),"")</f>
        <v>POLISPORTIVA MONTALTO</v>
      </c>
      <c r="Y119" s="13">
        <f>IFERROR(INDEX(generale!$A$5:$I$1002,CLASSIFICHE!$Z118,7),"")</f>
        <v>4.2349537037037033E-2</v>
      </c>
      <c r="Z119" s="14"/>
      <c r="AA119" s="13"/>
      <c r="AB119" s="12">
        <f>SUM(IF(CLASSIFICHE!$O$9=AC119,TRUE,FALSE),AB118)</f>
        <v>5</v>
      </c>
      <c r="AC119" s="31" t="str">
        <f>IFERROR(INDEX(generale!$A$5:$I$1002,CLASSIFICHE!$Z118,5),"")</f>
        <v>POLISPORTIVA MONTALTO</v>
      </c>
      <c r="AD119" s="13">
        <f>IFERROR(INDEX(generale!$A$5:$I$1002,CLASSIFICHE!$Z118,7),"")</f>
        <v>4.2349537037037033E-2</v>
      </c>
      <c r="AE119" s="14"/>
      <c r="AF119" s="13"/>
      <c r="AG119" s="12">
        <f>SUM(IF(CLASSIFICHE!$O$10=AH119,TRUE,FALSE),AG118)</f>
        <v>4</v>
      </c>
      <c r="AH119" s="31" t="str">
        <f>IFERROR(INDEX(generale!$A$5:$I$1002,CLASSIFICHE!$Z118,5),"")</f>
        <v>POLISPORTIVA MONTALTO</v>
      </c>
      <c r="AI119" s="13">
        <f>IFERROR(INDEX(generale!$A$5:$I$1002,CLASSIFICHE!$Z118,7),"")</f>
        <v>4.2349537037037033E-2</v>
      </c>
      <c r="AJ119" s="14"/>
      <c r="AK119" s="13"/>
      <c r="AL119" s="12">
        <f>SUM(IF(CLASSIFICHE!$O$11=AM119,TRUE,FALSE),AL118)</f>
        <v>4</v>
      </c>
      <c r="AM119" s="31" t="str">
        <f>IFERROR(INDEX(generale!$A$5:$I$1002,CLASSIFICHE!$Z118,5),"")</f>
        <v>POLISPORTIVA MONTALTO</v>
      </c>
      <c r="AN119" s="13">
        <f>IFERROR(INDEX(generale!$A$5:$I$1002,CLASSIFICHE!$Z118,7),"")</f>
        <v>4.2349537037037033E-2</v>
      </c>
      <c r="AO119" s="14"/>
      <c r="AP119" s="13"/>
      <c r="AQ119" s="12">
        <f>SUM(IF(CLASSIFICHE!$O$12=AR119,TRUE,FALSE),AQ118)</f>
        <v>0</v>
      </c>
      <c r="AR119" s="31" t="str">
        <f>IFERROR(INDEX(generale!$A$5:$I$1002,CLASSIFICHE!$Z118,5),"")</f>
        <v>POLISPORTIVA MONTALTO</v>
      </c>
      <c r="AS119" s="13">
        <f>IFERROR(INDEX(generale!$A$5:$I$1002,CLASSIFICHE!$Z118,7),"")</f>
        <v>4.2349537037037033E-2</v>
      </c>
      <c r="AT119" s="14"/>
      <c r="AU119" s="13"/>
      <c r="AV119" s="12">
        <f>SUM(IF(CLASSIFICHE!$O$13=AW119,TRUE,FALSE),AV118)</f>
        <v>0</v>
      </c>
      <c r="AW119" s="31" t="str">
        <f>IFERROR(INDEX(generale!$A$5:$I$1002,CLASSIFICHE!$Z118,5),"")</f>
        <v>POLISPORTIVA MONTALTO</v>
      </c>
      <c r="AX119" s="13">
        <f>IFERROR(INDEX(generale!$A$5:$I$1002,CLASSIFICHE!$Z118,7),"")</f>
        <v>4.2349537037037033E-2</v>
      </c>
      <c r="AY119" s="14"/>
      <c r="AZ119" s="13"/>
      <c r="BA119" s="12">
        <f>SUM(IF(CLASSIFICHE!$O$14=BB119,TRUE,FALSE),BA118)</f>
        <v>0</v>
      </c>
      <c r="BB119" s="31" t="str">
        <f>IFERROR(INDEX(generale!$A$5:$I$1002,CLASSIFICHE!$Z118,5),"")</f>
        <v>POLISPORTIVA MONTALTO</v>
      </c>
      <c r="BC119" s="13">
        <f>IFERROR(INDEX(generale!$A$5:$I$1002,CLASSIFICHE!$Z118,7),"")</f>
        <v>4.2349537037037033E-2</v>
      </c>
      <c r="BD119" s="14"/>
      <c r="BE119" s="13"/>
      <c r="BF119" s="12">
        <f>SUM(IF(CLASSIFICHE!$O$15=BG119,TRUE,FALSE),BF118)</f>
        <v>0</v>
      </c>
      <c r="BG119" s="31" t="str">
        <f>IFERROR(INDEX(generale!$A$5:$I$1002,CLASSIFICHE!$Z118,5),"")</f>
        <v>POLISPORTIVA MONTALTO</v>
      </c>
      <c r="BH119" s="13">
        <f>IFERROR(INDEX(generale!$A$5:$I$1002,CLASSIFICHE!$Z118,7),"")</f>
        <v>4.2349537037037033E-2</v>
      </c>
      <c r="BI119" s="14"/>
      <c r="BJ119" s="13"/>
      <c r="BK119" s="12">
        <f>SUM(IF(CLASSIFICHE!$O$16=BL119,TRUE,FALSE),BK118)</f>
        <v>0</v>
      </c>
      <c r="BL119" s="31" t="str">
        <f>IFERROR(INDEX(generale!$A$5:$I$1002,CLASSIFICHE!$Z118,5),"")</f>
        <v>POLISPORTIVA MONTALTO</v>
      </c>
      <c r="BM119" s="13">
        <f>IFERROR(INDEX(generale!$A$5:$I$1002,CLASSIFICHE!$Z118,7),"")</f>
        <v>4.2349537037037033E-2</v>
      </c>
      <c r="BN119" s="14"/>
      <c r="BO119" s="13"/>
      <c r="BP119" s="12">
        <f>SUM(IF(CLASSIFICHE!$O$17=BQ119,TRUE,FALSE),BP118)</f>
        <v>0</v>
      </c>
      <c r="BQ119" s="31" t="str">
        <f>IFERROR(INDEX(generale!$A$5:$I$1002,CLASSIFICHE!$Z118,5),"")</f>
        <v>POLISPORTIVA MONTALTO</v>
      </c>
      <c r="BR119" s="13">
        <f>IFERROR(INDEX(generale!$A$5:$I$1002,CLASSIFICHE!$Z118,7),"")</f>
        <v>4.2349537037037033E-2</v>
      </c>
      <c r="BS119" s="15"/>
      <c r="BT119" s="12"/>
      <c r="BU119" s="12">
        <f>SUM(IF(CLASSIFICHE!$O$18=BV119,TRUE,FALSE),BU118)</f>
        <v>0</v>
      </c>
      <c r="BV119" s="31" t="str">
        <f>IFERROR(INDEX(generale!$A$5:$I$1002,CLASSIFICHE!$Z118,5),"")</f>
        <v>POLISPORTIVA MONTALTO</v>
      </c>
      <c r="BW119" s="13">
        <f>IFERROR(INDEX(generale!$A$5:$I$1002,CLASSIFICHE!$Z118,7),"")</f>
        <v>4.2349537037037033E-2</v>
      </c>
      <c r="BX119" s="15"/>
      <c r="BY119" s="12"/>
      <c r="BZ119" s="12">
        <f>SUM(IF(CLASSIFICHE!$O$19=CA119,TRUE,FALSE),BZ118)</f>
        <v>0</v>
      </c>
      <c r="CA119" s="31" t="str">
        <f>IFERROR(INDEX(generale!$A$5:$I$1002,CLASSIFICHE!$Z118,5),"")</f>
        <v>POLISPORTIVA MONTALTO</v>
      </c>
      <c r="CB119" s="13">
        <f>IFERROR(INDEX(generale!$A$5:$I$1002,CLASSIFICHE!$Z118,7),"")</f>
        <v>4.2349537037037033E-2</v>
      </c>
      <c r="CC119" s="15"/>
      <c r="CD119" s="13"/>
      <c r="CE119" s="12">
        <f>SUM(IF(CLASSIFICHE!$O$20=CF119,TRUE,FALSE),CE118)</f>
        <v>0</v>
      </c>
      <c r="CF119" s="31" t="str">
        <f>IFERROR(INDEX(generale!$A$5:$I$1002,CLASSIFICHE!$Z118,5),"")</f>
        <v>POLISPORTIVA MONTALTO</v>
      </c>
      <c r="CG119" s="13">
        <f>IFERROR(INDEX(generale!$A$5:$I$1002,CLASSIFICHE!$Z118,7),"")</f>
        <v>4.2349537037037033E-2</v>
      </c>
      <c r="CH119" s="15"/>
      <c r="CI119" s="13"/>
      <c r="CJ119" s="12">
        <f>SUM(IF(CLASSIFICHE!$O$21=CK119,TRUE,FALSE),CJ118)</f>
        <v>0</v>
      </c>
      <c r="CK119" s="31" t="str">
        <f>IFERROR(INDEX(generale!$A$5:$I$1002,CLASSIFICHE!$Z118,5),"")</f>
        <v>POLISPORTIVA MONTALTO</v>
      </c>
      <c r="CL119" s="13">
        <f>IFERROR(INDEX(generale!$A$5:$I$1002,CLASSIFICHE!$Z118,7),"")</f>
        <v>4.2349537037037033E-2</v>
      </c>
      <c r="CM119" s="15"/>
      <c r="CN119" s="13"/>
      <c r="CO119" s="12">
        <f>SUM(IF(CLASSIFICHE!$O$22=CP119,TRUE,FALSE),CO118)</f>
        <v>0</v>
      </c>
      <c r="CP119" s="31" t="str">
        <f>IFERROR(INDEX(generale!$A$5:$I$1002,CLASSIFICHE!$Z118,5),"")</f>
        <v>POLISPORTIVA MONTALTO</v>
      </c>
      <c r="CQ119" s="13">
        <f>IFERROR(INDEX(generale!$A$5:$I$1002,CLASSIFICHE!$Z118,7),"")</f>
        <v>4.2349537037037033E-2</v>
      </c>
      <c r="CR119" s="15"/>
      <c r="CS119" s="13"/>
      <c r="CT119" s="12">
        <f>SUM(IF(CLASSIFICHE!$O$23=CU119,TRUE,FALSE),CT118)</f>
        <v>0</v>
      </c>
      <c r="CU119" s="31" t="str">
        <f>IFERROR(INDEX(generale!$A$5:$I$1002,CLASSIFICHE!$Z118,5),"")</f>
        <v>POLISPORTIVA MONTALTO</v>
      </c>
      <c r="CV119" s="13">
        <f>IFERROR(INDEX(generale!$A$5:$I$1002,CLASSIFICHE!$Z118,7),"")</f>
        <v>4.2349537037037033E-2</v>
      </c>
      <c r="CW119" s="15"/>
      <c r="CX119" s="13"/>
      <c r="CY119" s="12">
        <f>SUM(IF(CLASSIFICHE!$O$24=CZ119,TRUE,FALSE),CY118)</f>
        <v>0</v>
      </c>
      <c r="CZ119" s="31" t="str">
        <f>IFERROR(INDEX(generale!$A$5:$I$1002,CLASSIFICHE!$Z118,5),"")</f>
        <v>POLISPORTIVA MONTALTO</v>
      </c>
      <c r="DA119" s="13">
        <f>IFERROR(INDEX(generale!$A$5:$I$1002,CLASSIFICHE!$Z118,7),"")</f>
        <v>4.2349537037037033E-2</v>
      </c>
      <c r="DB119" s="15"/>
      <c r="DC119" s="13"/>
      <c r="DD119" s="12">
        <f>SUM(IF(CLASSIFICHE!$O$25=DE119,TRUE,FALSE),DD118)</f>
        <v>0</v>
      </c>
      <c r="DE119" s="31" t="str">
        <f>IFERROR(INDEX(generale!$A$5:$I$1002,CLASSIFICHE!$Z118,5),"")</f>
        <v>POLISPORTIVA MONTALTO</v>
      </c>
      <c r="DF119" s="13">
        <f>IFERROR(INDEX(generale!$A$5:$I$1002,CLASSIFICHE!$Z118,7),"")</f>
        <v>4.2349537037037033E-2</v>
      </c>
      <c r="DG119" s="15"/>
      <c r="DH119" s="13"/>
    </row>
    <row r="120" spans="3:112">
      <c r="C120" s="63">
        <f>SUM(IF(CLASSIFICHE!$O$4=D120,TRUE,FALSE),C119)</f>
        <v>14</v>
      </c>
      <c r="D120" s="31" t="str">
        <f>IFERROR(INDEX(generale!$A$5:$I$1002,CLASSIFICHE!$Z119,5),"")</f>
        <v>POLISPORTIVA MONTALTO</v>
      </c>
      <c r="E120" s="13">
        <f>IFERROR(INDEX(generale!$A$5:$I$1002,CLASSIFICHE!$Z119,7),"")</f>
        <v>4.2349537037037033E-2</v>
      </c>
      <c r="F120" s="68"/>
      <c r="G120" s="65"/>
      <c r="H120" s="12">
        <f>SUM(IF(CLASSIFICHE!$O$5=I120,TRUE,FALSE),H119)</f>
        <v>10</v>
      </c>
      <c r="I120" s="31" t="str">
        <f>IFERROR(INDEX(generale!$A$5:$I$1002,CLASSIFICHE!$Z119,5),"")</f>
        <v>POLISPORTIVA MONTALTO</v>
      </c>
      <c r="J120" s="13">
        <f>IFERROR(INDEX(generale!$A$5:$I$1002,CLASSIFICHE!$Z119,7),"")</f>
        <v>4.2349537037037033E-2</v>
      </c>
      <c r="K120" s="15"/>
      <c r="L120" s="12"/>
      <c r="M120" s="12">
        <f>SUM(IF(CLASSIFICHE!$O$6=N120,TRUE,FALSE),M119)</f>
        <v>8</v>
      </c>
      <c r="N120" s="31" t="str">
        <f>IFERROR(INDEX(generale!$A$5:$I$1002,CLASSIFICHE!$Z119,5),"")</f>
        <v>POLISPORTIVA MONTALTO</v>
      </c>
      <c r="O120" s="13">
        <f>IFERROR(INDEX(generale!$A$5:$I$1002,CLASSIFICHE!$Z119,7),"")</f>
        <v>4.2349537037037033E-2</v>
      </c>
      <c r="P120" s="14"/>
      <c r="Q120" s="13"/>
      <c r="R120" s="12">
        <f>SUM(IF(CLASSIFICHE!$O$7=S120,TRUE,FALSE),R119)</f>
        <v>8</v>
      </c>
      <c r="S120" s="31" t="str">
        <f>IFERROR(INDEX(generale!$A$5:$I$1002,CLASSIFICHE!$Z119,5),"")</f>
        <v>POLISPORTIVA MONTALTO</v>
      </c>
      <c r="T120" s="13">
        <f>IFERROR(INDEX(generale!$A$5:$I$1002,CLASSIFICHE!$Z119,7),"")</f>
        <v>4.2349537037037033E-2</v>
      </c>
      <c r="U120" s="14"/>
      <c r="V120" s="13"/>
      <c r="W120" s="12">
        <f>SUM(IF(CLASSIFICHE!$O$8=X120,TRUE,FALSE),W119)</f>
        <v>6</v>
      </c>
      <c r="X120" s="31" t="str">
        <f>IFERROR(INDEX(generale!$A$5:$I$1002,CLASSIFICHE!$Z119,5),"")</f>
        <v>POLISPORTIVA MONTALTO</v>
      </c>
      <c r="Y120" s="13">
        <f>IFERROR(INDEX(generale!$A$5:$I$1002,CLASSIFICHE!$Z119,7),"")</f>
        <v>4.2349537037037033E-2</v>
      </c>
      <c r="Z120" s="14"/>
      <c r="AA120" s="13"/>
      <c r="AB120" s="12">
        <f>SUM(IF(CLASSIFICHE!$O$9=AC120,TRUE,FALSE),AB119)</f>
        <v>5</v>
      </c>
      <c r="AC120" s="31" t="str">
        <f>IFERROR(INDEX(generale!$A$5:$I$1002,CLASSIFICHE!$Z119,5),"")</f>
        <v>POLISPORTIVA MONTALTO</v>
      </c>
      <c r="AD120" s="13">
        <f>IFERROR(INDEX(generale!$A$5:$I$1002,CLASSIFICHE!$Z119,7),"")</f>
        <v>4.2349537037037033E-2</v>
      </c>
      <c r="AE120" s="14"/>
      <c r="AF120" s="13"/>
      <c r="AG120" s="12">
        <f>SUM(IF(CLASSIFICHE!$O$10=AH120,TRUE,FALSE),AG119)</f>
        <v>4</v>
      </c>
      <c r="AH120" s="31" t="str">
        <f>IFERROR(INDEX(generale!$A$5:$I$1002,CLASSIFICHE!$Z119,5),"")</f>
        <v>POLISPORTIVA MONTALTO</v>
      </c>
      <c r="AI120" s="13">
        <f>IFERROR(INDEX(generale!$A$5:$I$1002,CLASSIFICHE!$Z119,7),"")</f>
        <v>4.2349537037037033E-2</v>
      </c>
      <c r="AJ120" s="14"/>
      <c r="AK120" s="13"/>
      <c r="AL120" s="12">
        <f>SUM(IF(CLASSIFICHE!$O$11=AM120,TRUE,FALSE),AL119)</f>
        <v>4</v>
      </c>
      <c r="AM120" s="31" t="str">
        <f>IFERROR(INDEX(generale!$A$5:$I$1002,CLASSIFICHE!$Z119,5),"")</f>
        <v>POLISPORTIVA MONTALTO</v>
      </c>
      <c r="AN120" s="13">
        <f>IFERROR(INDEX(generale!$A$5:$I$1002,CLASSIFICHE!$Z119,7),"")</f>
        <v>4.2349537037037033E-2</v>
      </c>
      <c r="AO120" s="14"/>
      <c r="AP120" s="13"/>
      <c r="AQ120" s="12">
        <f>SUM(IF(CLASSIFICHE!$O$12=AR120,TRUE,FALSE),AQ119)</f>
        <v>0</v>
      </c>
      <c r="AR120" s="31" t="str">
        <f>IFERROR(INDEX(generale!$A$5:$I$1002,CLASSIFICHE!$Z119,5),"")</f>
        <v>POLISPORTIVA MONTALTO</v>
      </c>
      <c r="AS120" s="13">
        <f>IFERROR(INDEX(generale!$A$5:$I$1002,CLASSIFICHE!$Z119,7),"")</f>
        <v>4.2349537037037033E-2</v>
      </c>
      <c r="AT120" s="14"/>
      <c r="AU120" s="13"/>
      <c r="AV120" s="12">
        <f>SUM(IF(CLASSIFICHE!$O$13=AW120,TRUE,FALSE),AV119)</f>
        <v>0</v>
      </c>
      <c r="AW120" s="31" t="str">
        <f>IFERROR(INDEX(generale!$A$5:$I$1002,CLASSIFICHE!$Z119,5),"")</f>
        <v>POLISPORTIVA MONTALTO</v>
      </c>
      <c r="AX120" s="13">
        <f>IFERROR(INDEX(generale!$A$5:$I$1002,CLASSIFICHE!$Z119,7),"")</f>
        <v>4.2349537037037033E-2</v>
      </c>
      <c r="AY120" s="14"/>
      <c r="AZ120" s="13"/>
      <c r="BA120" s="12">
        <f>SUM(IF(CLASSIFICHE!$O$14=BB120,TRUE,FALSE),BA119)</f>
        <v>0</v>
      </c>
      <c r="BB120" s="31" t="str">
        <f>IFERROR(INDEX(generale!$A$5:$I$1002,CLASSIFICHE!$Z119,5),"")</f>
        <v>POLISPORTIVA MONTALTO</v>
      </c>
      <c r="BC120" s="13">
        <f>IFERROR(INDEX(generale!$A$5:$I$1002,CLASSIFICHE!$Z119,7),"")</f>
        <v>4.2349537037037033E-2</v>
      </c>
      <c r="BD120" s="14"/>
      <c r="BE120" s="13"/>
      <c r="BF120" s="12">
        <f>SUM(IF(CLASSIFICHE!$O$15=BG120,TRUE,FALSE),BF119)</f>
        <v>0</v>
      </c>
      <c r="BG120" s="31" t="str">
        <f>IFERROR(INDEX(generale!$A$5:$I$1002,CLASSIFICHE!$Z119,5),"")</f>
        <v>POLISPORTIVA MONTALTO</v>
      </c>
      <c r="BH120" s="13">
        <f>IFERROR(INDEX(generale!$A$5:$I$1002,CLASSIFICHE!$Z119,7),"")</f>
        <v>4.2349537037037033E-2</v>
      </c>
      <c r="BI120" s="14"/>
      <c r="BJ120" s="13"/>
      <c r="BK120" s="12">
        <f>SUM(IF(CLASSIFICHE!$O$16=BL120,TRUE,FALSE),BK119)</f>
        <v>0</v>
      </c>
      <c r="BL120" s="31" t="str">
        <f>IFERROR(INDEX(generale!$A$5:$I$1002,CLASSIFICHE!$Z119,5),"")</f>
        <v>POLISPORTIVA MONTALTO</v>
      </c>
      <c r="BM120" s="13">
        <f>IFERROR(INDEX(generale!$A$5:$I$1002,CLASSIFICHE!$Z119,7),"")</f>
        <v>4.2349537037037033E-2</v>
      </c>
      <c r="BN120" s="14"/>
      <c r="BO120" s="13"/>
      <c r="BP120" s="12">
        <f>SUM(IF(CLASSIFICHE!$O$17=BQ120,TRUE,FALSE),BP119)</f>
        <v>0</v>
      </c>
      <c r="BQ120" s="31" t="str">
        <f>IFERROR(INDEX(generale!$A$5:$I$1002,CLASSIFICHE!$Z119,5),"")</f>
        <v>POLISPORTIVA MONTALTO</v>
      </c>
      <c r="BR120" s="13">
        <f>IFERROR(INDEX(generale!$A$5:$I$1002,CLASSIFICHE!$Z119,7),"")</f>
        <v>4.2349537037037033E-2</v>
      </c>
      <c r="BS120" s="15"/>
      <c r="BT120" s="12"/>
      <c r="BU120" s="12">
        <f>SUM(IF(CLASSIFICHE!$O$18=BV120,TRUE,FALSE),BU119)</f>
        <v>0</v>
      </c>
      <c r="BV120" s="31" t="str">
        <f>IFERROR(INDEX(generale!$A$5:$I$1002,CLASSIFICHE!$Z119,5),"")</f>
        <v>POLISPORTIVA MONTALTO</v>
      </c>
      <c r="BW120" s="13">
        <f>IFERROR(INDEX(generale!$A$5:$I$1002,CLASSIFICHE!$Z119,7),"")</f>
        <v>4.2349537037037033E-2</v>
      </c>
      <c r="BX120" s="15"/>
      <c r="BY120" s="12"/>
      <c r="BZ120" s="12">
        <f>SUM(IF(CLASSIFICHE!$O$19=CA120,TRUE,FALSE),BZ119)</f>
        <v>0</v>
      </c>
      <c r="CA120" s="31" t="str">
        <f>IFERROR(INDEX(generale!$A$5:$I$1002,CLASSIFICHE!$Z119,5),"")</f>
        <v>POLISPORTIVA MONTALTO</v>
      </c>
      <c r="CB120" s="13">
        <f>IFERROR(INDEX(generale!$A$5:$I$1002,CLASSIFICHE!$Z119,7),"")</f>
        <v>4.2349537037037033E-2</v>
      </c>
      <c r="CC120" s="15"/>
      <c r="CD120" s="13"/>
      <c r="CE120" s="12">
        <f>SUM(IF(CLASSIFICHE!$O$20=CF120,TRUE,FALSE),CE119)</f>
        <v>0</v>
      </c>
      <c r="CF120" s="31" t="str">
        <f>IFERROR(INDEX(generale!$A$5:$I$1002,CLASSIFICHE!$Z119,5),"")</f>
        <v>POLISPORTIVA MONTALTO</v>
      </c>
      <c r="CG120" s="13">
        <f>IFERROR(INDEX(generale!$A$5:$I$1002,CLASSIFICHE!$Z119,7),"")</f>
        <v>4.2349537037037033E-2</v>
      </c>
      <c r="CH120" s="15"/>
      <c r="CI120" s="13"/>
      <c r="CJ120" s="12">
        <f>SUM(IF(CLASSIFICHE!$O$21=CK120,TRUE,FALSE),CJ119)</f>
        <v>0</v>
      </c>
      <c r="CK120" s="31" t="str">
        <f>IFERROR(INDEX(generale!$A$5:$I$1002,CLASSIFICHE!$Z119,5),"")</f>
        <v>POLISPORTIVA MONTALTO</v>
      </c>
      <c r="CL120" s="13">
        <f>IFERROR(INDEX(generale!$A$5:$I$1002,CLASSIFICHE!$Z119,7),"")</f>
        <v>4.2349537037037033E-2</v>
      </c>
      <c r="CM120" s="15"/>
      <c r="CN120" s="13"/>
      <c r="CO120" s="12">
        <f>SUM(IF(CLASSIFICHE!$O$22=CP120,TRUE,FALSE),CO119)</f>
        <v>0</v>
      </c>
      <c r="CP120" s="31" t="str">
        <f>IFERROR(INDEX(generale!$A$5:$I$1002,CLASSIFICHE!$Z119,5),"")</f>
        <v>POLISPORTIVA MONTALTO</v>
      </c>
      <c r="CQ120" s="13">
        <f>IFERROR(INDEX(generale!$A$5:$I$1002,CLASSIFICHE!$Z119,7),"")</f>
        <v>4.2349537037037033E-2</v>
      </c>
      <c r="CR120" s="15"/>
      <c r="CS120" s="13"/>
      <c r="CT120" s="12">
        <f>SUM(IF(CLASSIFICHE!$O$23=CU120,TRUE,FALSE),CT119)</f>
        <v>0</v>
      </c>
      <c r="CU120" s="31" t="str">
        <f>IFERROR(INDEX(generale!$A$5:$I$1002,CLASSIFICHE!$Z119,5),"")</f>
        <v>POLISPORTIVA MONTALTO</v>
      </c>
      <c r="CV120" s="13">
        <f>IFERROR(INDEX(generale!$A$5:$I$1002,CLASSIFICHE!$Z119,7),"")</f>
        <v>4.2349537037037033E-2</v>
      </c>
      <c r="CW120" s="15"/>
      <c r="CX120" s="13"/>
      <c r="CY120" s="12">
        <f>SUM(IF(CLASSIFICHE!$O$24=CZ120,TRUE,FALSE),CY119)</f>
        <v>0</v>
      </c>
      <c r="CZ120" s="31" t="str">
        <f>IFERROR(INDEX(generale!$A$5:$I$1002,CLASSIFICHE!$Z119,5),"")</f>
        <v>POLISPORTIVA MONTALTO</v>
      </c>
      <c r="DA120" s="13">
        <f>IFERROR(INDEX(generale!$A$5:$I$1002,CLASSIFICHE!$Z119,7),"")</f>
        <v>4.2349537037037033E-2</v>
      </c>
      <c r="DB120" s="15"/>
      <c r="DC120" s="13"/>
      <c r="DD120" s="12">
        <f>SUM(IF(CLASSIFICHE!$O$25=DE120,TRUE,FALSE),DD119)</f>
        <v>0</v>
      </c>
      <c r="DE120" s="31" t="str">
        <f>IFERROR(INDEX(generale!$A$5:$I$1002,CLASSIFICHE!$Z119,5),"")</f>
        <v>POLISPORTIVA MONTALTO</v>
      </c>
      <c r="DF120" s="13">
        <f>IFERROR(INDEX(generale!$A$5:$I$1002,CLASSIFICHE!$Z119,7),"")</f>
        <v>4.2349537037037033E-2</v>
      </c>
      <c r="DG120" s="15"/>
      <c r="DH120" s="13"/>
    </row>
    <row r="121" spans="3:112">
      <c r="C121" s="63">
        <f>SUM(IF(CLASSIFICHE!$O$4=D121,TRUE,FALSE),C120)</f>
        <v>14</v>
      </c>
      <c r="D121" s="31" t="str">
        <f>IFERROR(INDEX(generale!$A$5:$I$1002,CLASSIFICHE!$Z120,5),"")</f>
        <v>ATL. ORTE</v>
      </c>
      <c r="E121" s="13">
        <f>IFERROR(INDEX(generale!$A$5:$I$1002,CLASSIFICHE!$Z120,7),"")</f>
        <v>4.4085648148148145E-2</v>
      </c>
      <c r="F121" s="68"/>
      <c r="G121" s="65"/>
      <c r="H121" s="12">
        <f>SUM(IF(CLASSIFICHE!$O$5=I121,TRUE,FALSE),H120)</f>
        <v>10</v>
      </c>
      <c r="I121" s="31" t="str">
        <f>IFERROR(INDEX(generale!$A$5:$I$1002,CLASSIFICHE!$Z120,5),"")</f>
        <v>ATL. ORTE</v>
      </c>
      <c r="J121" s="13">
        <f>IFERROR(INDEX(generale!$A$5:$I$1002,CLASSIFICHE!$Z120,7),"")</f>
        <v>4.4085648148148145E-2</v>
      </c>
      <c r="K121" s="15"/>
      <c r="L121" s="12"/>
      <c r="M121" s="12">
        <f>SUM(IF(CLASSIFICHE!$O$6=N121,TRUE,FALSE),M120)</f>
        <v>8</v>
      </c>
      <c r="N121" s="31" t="str">
        <f>IFERROR(INDEX(generale!$A$5:$I$1002,CLASSIFICHE!$Z120,5),"")</f>
        <v>ATL. ORTE</v>
      </c>
      <c r="O121" s="13">
        <f>IFERROR(INDEX(generale!$A$5:$I$1002,CLASSIFICHE!$Z120,7),"")</f>
        <v>4.4085648148148145E-2</v>
      </c>
      <c r="P121" s="14"/>
      <c r="Q121" s="13"/>
      <c r="R121" s="12">
        <f>SUM(IF(CLASSIFICHE!$O$7=S121,TRUE,FALSE),R120)</f>
        <v>8</v>
      </c>
      <c r="S121" s="31" t="str">
        <f>IFERROR(INDEX(generale!$A$5:$I$1002,CLASSIFICHE!$Z120,5),"")</f>
        <v>ATL. ORTE</v>
      </c>
      <c r="T121" s="13">
        <f>IFERROR(INDEX(generale!$A$5:$I$1002,CLASSIFICHE!$Z120,7),"")</f>
        <v>4.4085648148148145E-2</v>
      </c>
      <c r="U121" s="14"/>
      <c r="V121" s="13"/>
      <c r="W121" s="12">
        <f>SUM(IF(CLASSIFICHE!$O$8=X121,TRUE,FALSE),W120)</f>
        <v>6</v>
      </c>
      <c r="X121" s="31" t="str">
        <f>IFERROR(INDEX(generale!$A$5:$I$1002,CLASSIFICHE!$Z120,5),"")</f>
        <v>ATL. ORTE</v>
      </c>
      <c r="Y121" s="13">
        <f>IFERROR(INDEX(generale!$A$5:$I$1002,CLASSIFICHE!$Z120,7),"")</f>
        <v>4.4085648148148145E-2</v>
      </c>
      <c r="Z121" s="14"/>
      <c r="AA121" s="13"/>
      <c r="AB121" s="12">
        <f>SUM(IF(CLASSIFICHE!$O$9=AC121,TRUE,FALSE),AB120)</f>
        <v>5</v>
      </c>
      <c r="AC121" s="31" t="str">
        <f>IFERROR(INDEX(generale!$A$5:$I$1002,CLASSIFICHE!$Z120,5),"")</f>
        <v>ATL. ORTE</v>
      </c>
      <c r="AD121" s="13">
        <f>IFERROR(INDEX(generale!$A$5:$I$1002,CLASSIFICHE!$Z120,7),"")</f>
        <v>4.4085648148148145E-2</v>
      </c>
      <c r="AE121" s="14"/>
      <c r="AF121" s="13"/>
      <c r="AG121" s="12">
        <f>SUM(IF(CLASSIFICHE!$O$10=AH121,TRUE,FALSE),AG120)</f>
        <v>4</v>
      </c>
      <c r="AH121" s="31" t="str">
        <f>IFERROR(INDEX(generale!$A$5:$I$1002,CLASSIFICHE!$Z120,5),"")</f>
        <v>ATL. ORTE</v>
      </c>
      <c r="AI121" s="13">
        <f>IFERROR(INDEX(generale!$A$5:$I$1002,CLASSIFICHE!$Z120,7),"")</f>
        <v>4.4085648148148145E-2</v>
      </c>
      <c r="AJ121" s="14"/>
      <c r="AK121" s="13"/>
      <c r="AL121" s="12">
        <f>SUM(IF(CLASSIFICHE!$O$11=AM121,TRUE,FALSE),AL120)</f>
        <v>4</v>
      </c>
      <c r="AM121" s="31" t="str">
        <f>IFERROR(INDEX(generale!$A$5:$I$1002,CLASSIFICHE!$Z120,5),"")</f>
        <v>ATL. ORTE</v>
      </c>
      <c r="AN121" s="13">
        <f>IFERROR(INDEX(generale!$A$5:$I$1002,CLASSIFICHE!$Z120,7),"")</f>
        <v>4.4085648148148145E-2</v>
      </c>
      <c r="AO121" s="14"/>
      <c r="AP121" s="13"/>
      <c r="AQ121" s="12">
        <f>SUM(IF(CLASSIFICHE!$O$12=AR121,TRUE,FALSE),AQ120)</f>
        <v>0</v>
      </c>
      <c r="AR121" s="31" t="str">
        <f>IFERROR(INDEX(generale!$A$5:$I$1002,CLASSIFICHE!$Z120,5),"")</f>
        <v>ATL. ORTE</v>
      </c>
      <c r="AS121" s="13">
        <f>IFERROR(INDEX(generale!$A$5:$I$1002,CLASSIFICHE!$Z120,7),"")</f>
        <v>4.4085648148148145E-2</v>
      </c>
      <c r="AT121" s="14"/>
      <c r="AU121" s="13"/>
      <c r="AV121" s="12">
        <f>SUM(IF(CLASSIFICHE!$O$13=AW121,TRUE,FALSE),AV120)</f>
        <v>0</v>
      </c>
      <c r="AW121" s="31" t="str">
        <f>IFERROR(INDEX(generale!$A$5:$I$1002,CLASSIFICHE!$Z120,5),"")</f>
        <v>ATL. ORTE</v>
      </c>
      <c r="AX121" s="13">
        <f>IFERROR(INDEX(generale!$A$5:$I$1002,CLASSIFICHE!$Z120,7),"")</f>
        <v>4.4085648148148145E-2</v>
      </c>
      <c r="AY121" s="14"/>
      <c r="AZ121" s="13"/>
      <c r="BA121" s="12">
        <f>SUM(IF(CLASSIFICHE!$O$14=BB121,TRUE,FALSE),BA120)</f>
        <v>0</v>
      </c>
      <c r="BB121" s="31" t="str">
        <f>IFERROR(INDEX(generale!$A$5:$I$1002,CLASSIFICHE!$Z120,5),"")</f>
        <v>ATL. ORTE</v>
      </c>
      <c r="BC121" s="13">
        <f>IFERROR(INDEX(generale!$A$5:$I$1002,CLASSIFICHE!$Z120,7),"")</f>
        <v>4.4085648148148145E-2</v>
      </c>
      <c r="BD121" s="14"/>
      <c r="BE121" s="13"/>
      <c r="BF121" s="12">
        <f>SUM(IF(CLASSIFICHE!$O$15=BG121,TRUE,FALSE),BF120)</f>
        <v>0</v>
      </c>
      <c r="BG121" s="31" t="str">
        <f>IFERROR(INDEX(generale!$A$5:$I$1002,CLASSIFICHE!$Z120,5),"")</f>
        <v>ATL. ORTE</v>
      </c>
      <c r="BH121" s="13">
        <f>IFERROR(INDEX(generale!$A$5:$I$1002,CLASSIFICHE!$Z120,7),"")</f>
        <v>4.4085648148148145E-2</v>
      </c>
      <c r="BI121" s="14"/>
      <c r="BJ121" s="13"/>
      <c r="BK121" s="12">
        <f>SUM(IF(CLASSIFICHE!$O$16=BL121,TRUE,FALSE),BK120)</f>
        <v>0</v>
      </c>
      <c r="BL121" s="31" t="str">
        <f>IFERROR(INDEX(generale!$A$5:$I$1002,CLASSIFICHE!$Z120,5),"")</f>
        <v>ATL. ORTE</v>
      </c>
      <c r="BM121" s="13">
        <f>IFERROR(INDEX(generale!$A$5:$I$1002,CLASSIFICHE!$Z120,7),"")</f>
        <v>4.4085648148148145E-2</v>
      </c>
      <c r="BN121" s="14"/>
      <c r="BO121" s="13"/>
      <c r="BP121" s="12">
        <f>SUM(IF(CLASSIFICHE!$O$17=BQ121,TRUE,FALSE),BP120)</f>
        <v>0</v>
      </c>
      <c r="BQ121" s="31" t="str">
        <f>IFERROR(INDEX(generale!$A$5:$I$1002,CLASSIFICHE!$Z120,5),"")</f>
        <v>ATL. ORTE</v>
      </c>
      <c r="BR121" s="13">
        <f>IFERROR(INDEX(generale!$A$5:$I$1002,CLASSIFICHE!$Z120,7),"")</f>
        <v>4.4085648148148145E-2</v>
      </c>
      <c r="BS121" s="15"/>
      <c r="BT121" s="12"/>
      <c r="BU121" s="12">
        <f>SUM(IF(CLASSIFICHE!$O$18=BV121,TRUE,FALSE),BU120)</f>
        <v>0</v>
      </c>
      <c r="BV121" s="31" t="str">
        <f>IFERROR(INDEX(generale!$A$5:$I$1002,CLASSIFICHE!$Z120,5),"")</f>
        <v>ATL. ORTE</v>
      </c>
      <c r="BW121" s="13">
        <f>IFERROR(INDEX(generale!$A$5:$I$1002,CLASSIFICHE!$Z120,7),"")</f>
        <v>4.4085648148148145E-2</v>
      </c>
      <c r="BX121" s="15"/>
      <c r="BY121" s="12"/>
      <c r="BZ121" s="12">
        <f>SUM(IF(CLASSIFICHE!$O$19=CA121,TRUE,FALSE),BZ120)</f>
        <v>0</v>
      </c>
      <c r="CA121" s="31" t="str">
        <f>IFERROR(INDEX(generale!$A$5:$I$1002,CLASSIFICHE!$Z120,5),"")</f>
        <v>ATL. ORTE</v>
      </c>
      <c r="CB121" s="13">
        <f>IFERROR(INDEX(generale!$A$5:$I$1002,CLASSIFICHE!$Z120,7),"")</f>
        <v>4.4085648148148145E-2</v>
      </c>
      <c r="CC121" s="15"/>
      <c r="CD121" s="13"/>
      <c r="CE121" s="12">
        <f>SUM(IF(CLASSIFICHE!$O$20=CF121,TRUE,FALSE),CE120)</f>
        <v>0</v>
      </c>
      <c r="CF121" s="31" t="str">
        <f>IFERROR(INDEX(generale!$A$5:$I$1002,CLASSIFICHE!$Z120,5),"")</f>
        <v>ATL. ORTE</v>
      </c>
      <c r="CG121" s="13">
        <f>IFERROR(INDEX(generale!$A$5:$I$1002,CLASSIFICHE!$Z120,7),"")</f>
        <v>4.4085648148148145E-2</v>
      </c>
      <c r="CH121" s="15"/>
      <c r="CI121" s="13"/>
      <c r="CJ121" s="12">
        <f>SUM(IF(CLASSIFICHE!$O$21=CK121,TRUE,FALSE),CJ120)</f>
        <v>0</v>
      </c>
      <c r="CK121" s="31" t="str">
        <f>IFERROR(INDEX(generale!$A$5:$I$1002,CLASSIFICHE!$Z120,5),"")</f>
        <v>ATL. ORTE</v>
      </c>
      <c r="CL121" s="13">
        <f>IFERROR(INDEX(generale!$A$5:$I$1002,CLASSIFICHE!$Z120,7),"")</f>
        <v>4.4085648148148145E-2</v>
      </c>
      <c r="CM121" s="15"/>
      <c r="CN121" s="13"/>
      <c r="CO121" s="12">
        <f>SUM(IF(CLASSIFICHE!$O$22=CP121,TRUE,FALSE),CO120)</f>
        <v>0</v>
      </c>
      <c r="CP121" s="31" t="str">
        <f>IFERROR(INDEX(generale!$A$5:$I$1002,CLASSIFICHE!$Z120,5),"")</f>
        <v>ATL. ORTE</v>
      </c>
      <c r="CQ121" s="13">
        <f>IFERROR(INDEX(generale!$A$5:$I$1002,CLASSIFICHE!$Z120,7),"")</f>
        <v>4.4085648148148145E-2</v>
      </c>
      <c r="CR121" s="15"/>
      <c r="CS121" s="13"/>
      <c r="CT121" s="12">
        <f>SUM(IF(CLASSIFICHE!$O$23=CU121,TRUE,FALSE),CT120)</f>
        <v>0</v>
      </c>
      <c r="CU121" s="31" t="str">
        <f>IFERROR(INDEX(generale!$A$5:$I$1002,CLASSIFICHE!$Z120,5),"")</f>
        <v>ATL. ORTE</v>
      </c>
      <c r="CV121" s="13">
        <f>IFERROR(INDEX(generale!$A$5:$I$1002,CLASSIFICHE!$Z120,7),"")</f>
        <v>4.4085648148148145E-2</v>
      </c>
      <c r="CW121" s="15"/>
      <c r="CX121" s="13"/>
      <c r="CY121" s="12">
        <f>SUM(IF(CLASSIFICHE!$O$24=CZ121,TRUE,FALSE),CY120)</f>
        <v>0</v>
      </c>
      <c r="CZ121" s="31" t="str">
        <f>IFERROR(INDEX(generale!$A$5:$I$1002,CLASSIFICHE!$Z120,5),"")</f>
        <v>ATL. ORTE</v>
      </c>
      <c r="DA121" s="13">
        <f>IFERROR(INDEX(generale!$A$5:$I$1002,CLASSIFICHE!$Z120,7),"")</f>
        <v>4.4085648148148145E-2</v>
      </c>
      <c r="DB121" s="15"/>
      <c r="DC121" s="13"/>
      <c r="DD121" s="12">
        <f>SUM(IF(CLASSIFICHE!$O$25=DE121,TRUE,FALSE),DD120)</f>
        <v>0</v>
      </c>
      <c r="DE121" s="31" t="str">
        <f>IFERROR(INDEX(generale!$A$5:$I$1002,CLASSIFICHE!$Z120,5),"")</f>
        <v>ATL. ORTE</v>
      </c>
      <c r="DF121" s="13">
        <f>IFERROR(INDEX(generale!$A$5:$I$1002,CLASSIFICHE!$Z120,7),"")</f>
        <v>4.4085648148148145E-2</v>
      </c>
      <c r="DG121" s="15"/>
      <c r="DH121" s="13"/>
    </row>
    <row r="122" spans="3:112">
      <c r="C122" s="63">
        <f>SUM(IF(CLASSIFICHE!$O$4=D122,TRUE,FALSE),C121)</f>
        <v>14</v>
      </c>
      <c r="D122" s="31" t="str">
        <f>IFERROR(INDEX(generale!$A$5:$I$1002,CLASSIFICHE!$Z121,5),"")</f>
        <v>RUNNERS CANINO</v>
      </c>
      <c r="E122" s="13">
        <f>IFERROR(INDEX(generale!$A$5:$I$1002,CLASSIFICHE!$Z121,7),"")</f>
        <v>4.4722222222222219E-2</v>
      </c>
      <c r="F122" s="68"/>
      <c r="G122" s="65"/>
      <c r="H122" s="12">
        <f>SUM(IF(CLASSIFICHE!$O$5=I122,TRUE,FALSE),H121)</f>
        <v>10</v>
      </c>
      <c r="I122" s="31" t="str">
        <f>IFERROR(INDEX(generale!$A$5:$I$1002,CLASSIFICHE!$Z121,5),"")</f>
        <v>RUNNERS CANINO</v>
      </c>
      <c r="J122" s="13">
        <f>IFERROR(INDEX(generale!$A$5:$I$1002,CLASSIFICHE!$Z121,7),"")</f>
        <v>4.4722222222222219E-2</v>
      </c>
      <c r="K122" s="15"/>
      <c r="L122" s="12"/>
      <c r="M122" s="12">
        <f>SUM(IF(CLASSIFICHE!$O$6=N122,TRUE,FALSE),M121)</f>
        <v>8</v>
      </c>
      <c r="N122" s="31" t="str">
        <f>IFERROR(INDEX(generale!$A$5:$I$1002,CLASSIFICHE!$Z121,5),"")</f>
        <v>RUNNERS CANINO</v>
      </c>
      <c r="O122" s="13">
        <f>IFERROR(INDEX(generale!$A$5:$I$1002,CLASSIFICHE!$Z121,7),"")</f>
        <v>4.4722222222222219E-2</v>
      </c>
      <c r="P122" s="14"/>
      <c r="Q122" s="13"/>
      <c r="R122" s="12">
        <f>SUM(IF(CLASSIFICHE!$O$7=S122,TRUE,FALSE),R121)</f>
        <v>8</v>
      </c>
      <c r="S122" s="31" t="str">
        <f>IFERROR(INDEX(generale!$A$5:$I$1002,CLASSIFICHE!$Z121,5),"")</f>
        <v>RUNNERS CANINO</v>
      </c>
      <c r="T122" s="13">
        <f>IFERROR(INDEX(generale!$A$5:$I$1002,CLASSIFICHE!$Z121,7),"")</f>
        <v>4.4722222222222219E-2</v>
      </c>
      <c r="U122" s="14"/>
      <c r="V122" s="13"/>
      <c r="W122" s="12">
        <f>SUM(IF(CLASSIFICHE!$O$8=X122,TRUE,FALSE),W121)</f>
        <v>6</v>
      </c>
      <c r="X122" s="31" t="str">
        <f>IFERROR(INDEX(generale!$A$5:$I$1002,CLASSIFICHE!$Z121,5),"")</f>
        <v>RUNNERS CANINO</v>
      </c>
      <c r="Y122" s="13">
        <f>IFERROR(INDEX(generale!$A$5:$I$1002,CLASSIFICHE!$Z121,7),"")</f>
        <v>4.4722222222222219E-2</v>
      </c>
      <c r="Z122" s="14"/>
      <c r="AA122" s="13"/>
      <c r="AB122" s="12">
        <f>SUM(IF(CLASSIFICHE!$O$9=AC122,TRUE,FALSE),AB121)</f>
        <v>5</v>
      </c>
      <c r="AC122" s="31" t="str">
        <f>IFERROR(INDEX(generale!$A$5:$I$1002,CLASSIFICHE!$Z121,5),"")</f>
        <v>RUNNERS CANINO</v>
      </c>
      <c r="AD122" s="13">
        <f>IFERROR(INDEX(generale!$A$5:$I$1002,CLASSIFICHE!$Z121,7),"")</f>
        <v>4.4722222222222219E-2</v>
      </c>
      <c r="AE122" s="14"/>
      <c r="AF122" s="13"/>
      <c r="AG122" s="12">
        <f>SUM(IF(CLASSIFICHE!$O$10=AH122,TRUE,FALSE),AG121)</f>
        <v>5</v>
      </c>
      <c r="AH122" s="31" t="str">
        <f>IFERROR(INDEX(generale!$A$5:$I$1002,CLASSIFICHE!$Z121,5),"")</f>
        <v>RUNNERS CANINO</v>
      </c>
      <c r="AI122" s="13">
        <f>IFERROR(INDEX(generale!$A$5:$I$1002,CLASSIFICHE!$Z121,7),"")</f>
        <v>4.4722222222222219E-2</v>
      </c>
      <c r="AJ122" s="14"/>
      <c r="AK122" s="13"/>
      <c r="AL122" s="12">
        <f>SUM(IF(CLASSIFICHE!$O$11=AM122,TRUE,FALSE),AL121)</f>
        <v>4</v>
      </c>
      <c r="AM122" s="31" t="str">
        <f>IFERROR(INDEX(generale!$A$5:$I$1002,CLASSIFICHE!$Z121,5),"")</f>
        <v>RUNNERS CANINO</v>
      </c>
      <c r="AN122" s="13">
        <f>IFERROR(INDEX(generale!$A$5:$I$1002,CLASSIFICHE!$Z121,7),"")</f>
        <v>4.4722222222222219E-2</v>
      </c>
      <c r="AO122" s="14"/>
      <c r="AP122" s="13"/>
      <c r="AQ122" s="12">
        <f>SUM(IF(CLASSIFICHE!$O$12=AR122,TRUE,FALSE),AQ121)</f>
        <v>0</v>
      </c>
      <c r="AR122" s="31" t="str">
        <f>IFERROR(INDEX(generale!$A$5:$I$1002,CLASSIFICHE!$Z121,5),"")</f>
        <v>RUNNERS CANINO</v>
      </c>
      <c r="AS122" s="13">
        <f>IFERROR(INDEX(generale!$A$5:$I$1002,CLASSIFICHE!$Z121,7),"")</f>
        <v>4.4722222222222219E-2</v>
      </c>
      <c r="AT122" s="14"/>
      <c r="AU122" s="13"/>
      <c r="AV122" s="12">
        <f>SUM(IF(CLASSIFICHE!$O$13=AW122,TRUE,FALSE),AV121)</f>
        <v>0</v>
      </c>
      <c r="AW122" s="31" t="str">
        <f>IFERROR(INDEX(generale!$A$5:$I$1002,CLASSIFICHE!$Z121,5),"")</f>
        <v>RUNNERS CANINO</v>
      </c>
      <c r="AX122" s="13">
        <f>IFERROR(INDEX(generale!$A$5:$I$1002,CLASSIFICHE!$Z121,7),"")</f>
        <v>4.4722222222222219E-2</v>
      </c>
      <c r="AY122" s="14"/>
      <c r="AZ122" s="13"/>
      <c r="BA122" s="12">
        <f>SUM(IF(CLASSIFICHE!$O$14=BB122,TRUE,FALSE),BA121)</f>
        <v>0</v>
      </c>
      <c r="BB122" s="31" t="str">
        <f>IFERROR(INDEX(generale!$A$5:$I$1002,CLASSIFICHE!$Z121,5),"")</f>
        <v>RUNNERS CANINO</v>
      </c>
      <c r="BC122" s="13">
        <f>IFERROR(INDEX(generale!$A$5:$I$1002,CLASSIFICHE!$Z121,7),"")</f>
        <v>4.4722222222222219E-2</v>
      </c>
      <c r="BD122" s="14"/>
      <c r="BE122" s="13"/>
      <c r="BF122" s="12">
        <f>SUM(IF(CLASSIFICHE!$O$15=BG122,TRUE,FALSE),BF121)</f>
        <v>0</v>
      </c>
      <c r="BG122" s="31" t="str">
        <f>IFERROR(INDEX(generale!$A$5:$I$1002,CLASSIFICHE!$Z121,5),"")</f>
        <v>RUNNERS CANINO</v>
      </c>
      <c r="BH122" s="13">
        <f>IFERROR(INDEX(generale!$A$5:$I$1002,CLASSIFICHE!$Z121,7),"")</f>
        <v>4.4722222222222219E-2</v>
      </c>
      <c r="BI122" s="14"/>
      <c r="BJ122" s="13"/>
      <c r="BK122" s="12">
        <f>SUM(IF(CLASSIFICHE!$O$16=BL122,TRUE,FALSE),BK121)</f>
        <v>0</v>
      </c>
      <c r="BL122" s="31" t="str">
        <f>IFERROR(INDEX(generale!$A$5:$I$1002,CLASSIFICHE!$Z121,5),"")</f>
        <v>RUNNERS CANINO</v>
      </c>
      <c r="BM122" s="13">
        <f>IFERROR(INDEX(generale!$A$5:$I$1002,CLASSIFICHE!$Z121,7),"")</f>
        <v>4.4722222222222219E-2</v>
      </c>
      <c r="BN122" s="14"/>
      <c r="BO122" s="13"/>
      <c r="BP122" s="12">
        <f>SUM(IF(CLASSIFICHE!$O$17=BQ122,TRUE,FALSE),BP121)</f>
        <v>0</v>
      </c>
      <c r="BQ122" s="31" t="str">
        <f>IFERROR(INDEX(generale!$A$5:$I$1002,CLASSIFICHE!$Z121,5),"")</f>
        <v>RUNNERS CANINO</v>
      </c>
      <c r="BR122" s="13">
        <f>IFERROR(INDEX(generale!$A$5:$I$1002,CLASSIFICHE!$Z121,7),"")</f>
        <v>4.4722222222222219E-2</v>
      </c>
      <c r="BS122" s="15"/>
      <c r="BT122" s="12"/>
      <c r="BU122" s="12">
        <f>SUM(IF(CLASSIFICHE!$O$18=BV122,TRUE,FALSE),BU121)</f>
        <v>0</v>
      </c>
      <c r="BV122" s="31" t="str">
        <f>IFERROR(INDEX(generale!$A$5:$I$1002,CLASSIFICHE!$Z121,5),"")</f>
        <v>RUNNERS CANINO</v>
      </c>
      <c r="BW122" s="13">
        <f>IFERROR(INDEX(generale!$A$5:$I$1002,CLASSIFICHE!$Z121,7),"")</f>
        <v>4.4722222222222219E-2</v>
      </c>
      <c r="BX122" s="15"/>
      <c r="BY122" s="12"/>
      <c r="BZ122" s="12">
        <f>SUM(IF(CLASSIFICHE!$O$19=CA122,TRUE,FALSE),BZ121)</f>
        <v>0</v>
      </c>
      <c r="CA122" s="31" t="str">
        <f>IFERROR(INDEX(generale!$A$5:$I$1002,CLASSIFICHE!$Z121,5),"")</f>
        <v>RUNNERS CANINO</v>
      </c>
      <c r="CB122" s="13">
        <f>IFERROR(INDEX(generale!$A$5:$I$1002,CLASSIFICHE!$Z121,7),"")</f>
        <v>4.4722222222222219E-2</v>
      </c>
      <c r="CC122" s="15"/>
      <c r="CD122" s="13"/>
      <c r="CE122" s="12">
        <f>SUM(IF(CLASSIFICHE!$O$20=CF122,TRUE,FALSE),CE121)</f>
        <v>0</v>
      </c>
      <c r="CF122" s="31" t="str">
        <f>IFERROR(INDEX(generale!$A$5:$I$1002,CLASSIFICHE!$Z121,5),"")</f>
        <v>RUNNERS CANINO</v>
      </c>
      <c r="CG122" s="13">
        <f>IFERROR(INDEX(generale!$A$5:$I$1002,CLASSIFICHE!$Z121,7),"")</f>
        <v>4.4722222222222219E-2</v>
      </c>
      <c r="CH122" s="15"/>
      <c r="CI122" s="13"/>
      <c r="CJ122" s="12">
        <f>SUM(IF(CLASSIFICHE!$O$21=CK122,TRUE,FALSE),CJ121)</f>
        <v>0</v>
      </c>
      <c r="CK122" s="31" t="str">
        <f>IFERROR(INDEX(generale!$A$5:$I$1002,CLASSIFICHE!$Z121,5),"")</f>
        <v>RUNNERS CANINO</v>
      </c>
      <c r="CL122" s="13">
        <f>IFERROR(INDEX(generale!$A$5:$I$1002,CLASSIFICHE!$Z121,7),"")</f>
        <v>4.4722222222222219E-2</v>
      </c>
      <c r="CM122" s="15"/>
      <c r="CN122" s="13"/>
      <c r="CO122" s="12">
        <f>SUM(IF(CLASSIFICHE!$O$22=CP122,TRUE,FALSE),CO121)</f>
        <v>0</v>
      </c>
      <c r="CP122" s="31" t="str">
        <f>IFERROR(INDEX(generale!$A$5:$I$1002,CLASSIFICHE!$Z121,5),"")</f>
        <v>RUNNERS CANINO</v>
      </c>
      <c r="CQ122" s="13">
        <f>IFERROR(INDEX(generale!$A$5:$I$1002,CLASSIFICHE!$Z121,7),"")</f>
        <v>4.4722222222222219E-2</v>
      </c>
      <c r="CR122" s="15"/>
      <c r="CS122" s="13"/>
      <c r="CT122" s="12">
        <f>SUM(IF(CLASSIFICHE!$O$23=CU122,TRUE,FALSE),CT121)</f>
        <v>0</v>
      </c>
      <c r="CU122" s="31" t="str">
        <f>IFERROR(INDEX(generale!$A$5:$I$1002,CLASSIFICHE!$Z121,5),"")</f>
        <v>RUNNERS CANINO</v>
      </c>
      <c r="CV122" s="13">
        <f>IFERROR(INDEX(generale!$A$5:$I$1002,CLASSIFICHE!$Z121,7),"")</f>
        <v>4.4722222222222219E-2</v>
      </c>
      <c r="CW122" s="15"/>
      <c r="CX122" s="13"/>
      <c r="CY122" s="12">
        <f>SUM(IF(CLASSIFICHE!$O$24=CZ122,TRUE,FALSE),CY121)</f>
        <v>0</v>
      </c>
      <c r="CZ122" s="31" t="str">
        <f>IFERROR(INDEX(generale!$A$5:$I$1002,CLASSIFICHE!$Z121,5),"")</f>
        <v>RUNNERS CANINO</v>
      </c>
      <c r="DA122" s="13">
        <f>IFERROR(INDEX(generale!$A$5:$I$1002,CLASSIFICHE!$Z121,7),"")</f>
        <v>4.4722222222222219E-2</v>
      </c>
      <c r="DB122" s="15"/>
      <c r="DC122" s="13"/>
      <c r="DD122" s="12">
        <f>SUM(IF(CLASSIFICHE!$O$25=DE122,TRUE,FALSE),DD121)</f>
        <v>0</v>
      </c>
      <c r="DE122" s="31" t="str">
        <f>IFERROR(INDEX(generale!$A$5:$I$1002,CLASSIFICHE!$Z121,5),"")</f>
        <v>RUNNERS CANINO</v>
      </c>
      <c r="DF122" s="13">
        <f>IFERROR(INDEX(generale!$A$5:$I$1002,CLASSIFICHE!$Z121,7),"")</f>
        <v>4.4722222222222219E-2</v>
      </c>
      <c r="DG122" s="15"/>
      <c r="DH122" s="13"/>
    </row>
    <row r="123" spans="3:112">
      <c r="C123" s="63">
        <f>SUM(IF(CLASSIFICHE!$O$4=D123,TRUE,FALSE),C122)</f>
        <v>14</v>
      </c>
      <c r="D123" s="31" t="str">
        <f>IFERROR(INDEX(generale!$A$5:$I$1002,CLASSIFICHE!$Z122,5),"")</f>
        <v>ALTO LAZIO A.S.D.</v>
      </c>
      <c r="E123" s="13">
        <f>IFERROR(INDEX(generale!$A$5:$I$1002,CLASSIFICHE!$Z122,7),"")</f>
        <v>4.5682870370370367E-2</v>
      </c>
      <c r="F123" s="68"/>
      <c r="G123" s="65"/>
      <c r="H123" s="12">
        <f>SUM(IF(CLASSIFICHE!$O$5=I123,TRUE,FALSE),H122)</f>
        <v>10</v>
      </c>
      <c r="I123" s="31" t="str">
        <f>IFERROR(INDEX(generale!$A$5:$I$1002,CLASSIFICHE!$Z122,5),"")</f>
        <v>ALTO LAZIO A.S.D.</v>
      </c>
      <c r="J123" s="13">
        <f>IFERROR(INDEX(generale!$A$5:$I$1002,CLASSIFICHE!$Z122,7),"")</f>
        <v>4.5682870370370367E-2</v>
      </c>
      <c r="K123" s="15"/>
      <c r="L123" s="12"/>
      <c r="M123" s="12">
        <f>SUM(IF(CLASSIFICHE!$O$6=N123,TRUE,FALSE),M122)</f>
        <v>8</v>
      </c>
      <c r="N123" s="31" t="str">
        <f>IFERROR(INDEX(generale!$A$5:$I$1002,CLASSIFICHE!$Z122,5),"")</f>
        <v>ALTO LAZIO A.S.D.</v>
      </c>
      <c r="O123" s="13">
        <f>IFERROR(INDEX(generale!$A$5:$I$1002,CLASSIFICHE!$Z122,7),"")</f>
        <v>4.5682870370370367E-2</v>
      </c>
      <c r="P123" s="14"/>
      <c r="Q123" s="13"/>
      <c r="R123" s="12">
        <f>SUM(IF(CLASSIFICHE!$O$7=S123,TRUE,FALSE),R122)</f>
        <v>8</v>
      </c>
      <c r="S123" s="31" t="str">
        <f>IFERROR(INDEX(generale!$A$5:$I$1002,CLASSIFICHE!$Z122,5),"")</f>
        <v>ALTO LAZIO A.S.D.</v>
      </c>
      <c r="T123" s="13">
        <f>IFERROR(INDEX(generale!$A$5:$I$1002,CLASSIFICHE!$Z122,7),"")</f>
        <v>4.5682870370370367E-2</v>
      </c>
      <c r="U123" s="14"/>
      <c r="V123" s="13"/>
      <c r="W123" s="12">
        <f>SUM(IF(CLASSIFICHE!$O$8=X123,TRUE,FALSE),W122)</f>
        <v>6</v>
      </c>
      <c r="X123" s="31" t="str">
        <f>IFERROR(INDEX(generale!$A$5:$I$1002,CLASSIFICHE!$Z122,5),"")</f>
        <v>ALTO LAZIO A.S.D.</v>
      </c>
      <c r="Y123" s="13">
        <f>IFERROR(INDEX(generale!$A$5:$I$1002,CLASSIFICHE!$Z122,7),"")</f>
        <v>4.5682870370370367E-2</v>
      </c>
      <c r="Z123" s="14"/>
      <c r="AA123" s="13"/>
      <c r="AB123" s="12">
        <f>SUM(IF(CLASSIFICHE!$O$9=AC123,TRUE,FALSE),AB122)</f>
        <v>5</v>
      </c>
      <c r="AC123" s="31" t="str">
        <f>IFERROR(INDEX(generale!$A$5:$I$1002,CLASSIFICHE!$Z122,5),"")</f>
        <v>ALTO LAZIO A.S.D.</v>
      </c>
      <c r="AD123" s="13">
        <f>IFERROR(INDEX(generale!$A$5:$I$1002,CLASSIFICHE!$Z122,7),"")</f>
        <v>4.5682870370370367E-2</v>
      </c>
      <c r="AE123" s="14"/>
      <c r="AF123" s="13"/>
      <c r="AG123" s="12">
        <f>SUM(IF(CLASSIFICHE!$O$10=AH123,TRUE,FALSE),AG122)</f>
        <v>5</v>
      </c>
      <c r="AH123" s="31" t="str">
        <f>IFERROR(INDEX(generale!$A$5:$I$1002,CLASSIFICHE!$Z122,5),"")</f>
        <v>ALTO LAZIO A.S.D.</v>
      </c>
      <c r="AI123" s="13">
        <f>IFERROR(INDEX(generale!$A$5:$I$1002,CLASSIFICHE!$Z122,7),"")</f>
        <v>4.5682870370370367E-2</v>
      </c>
      <c r="AJ123" s="14"/>
      <c r="AK123" s="13"/>
      <c r="AL123" s="12">
        <f>SUM(IF(CLASSIFICHE!$O$11=AM123,TRUE,FALSE),AL122)</f>
        <v>4</v>
      </c>
      <c r="AM123" s="31" t="str">
        <f>IFERROR(INDEX(generale!$A$5:$I$1002,CLASSIFICHE!$Z122,5),"")</f>
        <v>ALTO LAZIO A.S.D.</v>
      </c>
      <c r="AN123" s="13">
        <f>IFERROR(INDEX(generale!$A$5:$I$1002,CLASSIFICHE!$Z122,7),"")</f>
        <v>4.5682870370370367E-2</v>
      </c>
      <c r="AO123" s="14"/>
      <c r="AP123" s="13"/>
      <c r="AQ123" s="12">
        <f>SUM(IF(CLASSIFICHE!$O$12=AR123,TRUE,FALSE),AQ122)</f>
        <v>0</v>
      </c>
      <c r="AR123" s="31" t="str">
        <f>IFERROR(INDEX(generale!$A$5:$I$1002,CLASSIFICHE!$Z122,5),"")</f>
        <v>ALTO LAZIO A.S.D.</v>
      </c>
      <c r="AS123" s="13">
        <f>IFERROR(INDEX(generale!$A$5:$I$1002,CLASSIFICHE!$Z122,7),"")</f>
        <v>4.5682870370370367E-2</v>
      </c>
      <c r="AT123" s="14"/>
      <c r="AU123" s="13"/>
      <c r="AV123" s="12">
        <f>SUM(IF(CLASSIFICHE!$O$13=AW123,TRUE,FALSE),AV122)</f>
        <v>0</v>
      </c>
      <c r="AW123" s="31" t="str">
        <f>IFERROR(INDEX(generale!$A$5:$I$1002,CLASSIFICHE!$Z122,5),"")</f>
        <v>ALTO LAZIO A.S.D.</v>
      </c>
      <c r="AX123" s="13">
        <f>IFERROR(INDEX(generale!$A$5:$I$1002,CLASSIFICHE!$Z122,7),"")</f>
        <v>4.5682870370370367E-2</v>
      </c>
      <c r="AY123" s="14"/>
      <c r="AZ123" s="13"/>
      <c r="BA123" s="12">
        <f>SUM(IF(CLASSIFICHE!$O$14=BB123,TRUE,FALSE),BA122)</f>
        <v>0</v>
      </c>
      <c r="BB123" s="31" t="str">
        <f>IFERROR(INDEX(generale!$A$5:$I$1002,CLASSIFICHE!$Z122,5),"")</f>
        <v>ALTO LAZIO A.S.D.</v>
      </c>
      <c r="BC123" s="13">
        <f>IFERROR(INDEX(generale!$A$5:$I$1002,CLASSIFICHE!$Z122,7),"")</f>
        <v>4.5682870370370367E-2</v>
      </c>
      <c r="BD123" s="14"/>
      <c r="BE123" s="13"/>
      <c r="BF123" s="12">
        <f>SUM(IF(CLASSIFICHE!$O$15=BG123,TRUE,FALSE),BF122)</f>
        <v>0</v>
      </c>
      <c r="BG123" s="31" t="str">
        <f>IFERROR(INDEX(generale!$A$5:$I$1002,CLASSIFICHE!$Z122,5),"")</f>
        <v>ALTO LAZIO A.S.D.</v>
      </c>
      <c r="BH123" s="13">
        <f>IFERROR(INDEX(generale!$A$5:$I$1002,CLASSIFICHE!$Z122,7),"")</f>
        <v>4.5682870370370367E-2</v>
      </c>
      <c r="BI123" s="14"/>
      <c r="BJ123" s="13"/>
      <c r="BK123" s="12">
        <f>SUM(IF(CLASSIFICHE!$O$16=BL123,TRUE,FALSE),BK122)</f>
        <v>0</v>
      </c>
      <c r="BL123" s="31" t="str">
        <f>IFERROR(INDEX(generale!$A$5:$I$1002,CLASSIFICHE!$Z122,5),"")</f>
        <v>ALTO LAZIO A.S.D.</v>
      </c>
      <c r="BM123" s="13">
        <f>IFERROR(INDEX(generale!$A$5:$I$1002,CLASSIFICHE!$Z122,7),"")</f>
        <v>4.5682870370370367E-2</v>
      </c>
      <c r="BN123" s="14"/>
      <c r="BO123" s="13"/>
      <c r="BP123" s="12">
        <f>SUM(IF(CLASSIFICHE!$O$17=BQ123,TRUE,FALSE),BP122)</f>
        <v>0</v>
      </c>
      <c r="BQ123" s="31" t="str">
        <f>IFERROR(INDEX(generale!$A$5:$I$1002,CLASSIFICHE!$Z122,5),"")</f>
        <v>ALTO LAZIO A.S.D.</v>
      </c>
      <c r="BR123" s="13">
        <f>IFERROR(INDEX(generale!$A$5:$I$1002,CLASSIFICHE!$Z122,7),"")</f>
        <v>4.5682870370370367E-2</v>
      </c>
      <c r="BS123" s="15"/>
      <c r="BT123" s="12"/>
      <c r="BU123" s="12">
        <f>SUM(IF(CLASSIFICHE!$O$18=BV123,TRUE,FALSE),BU122)</f>
        <v>0</v>
      </c>
      <c r="BV123" s="31" t="str">
        <f>IFERROR(INDEX(generale!$A$5:$I$1002,CLASSIFICHE!$Z122,5),"")</f>
        <v>ALTO LAZIO A.S.D.</v>
      </c>
      <c r="BW123" s="13">
        <f>IFERROR(INDEX(generale!$A$5:$I$1002,CLASSIFICHE!$Z122,7),"")</f>
        <v>4.5682870370370367E-2</v>
      </c>
      <c r="BX123" s="15"/>
      <c r="BY123" s="12"/>
      <c r="BZ123" s="12">
        <f>SUM(IF(CLASSIFICHE!$O$19=CA123,TRUE,FALSE),BZ122)</f>
        <v>0</v>
      </c>
      <c r="CA123" s="31" t="str">
        <f>IFERROR(INDEX(generale!$A$5:$I$1002,CLASSIFICHE!$Z122,5),"")</f>
        <v>ALTO LAZIO A.S.D.</v>
      </c>
      <c r="CB123" s="13">
        <f>IFERROR(INDEX(generale!$A$5:$I$1002,CLASSIFICHE!$Z122,7),"")</f>
        <v>4.5682870370370367E-2</v>
      </c>
      <c r="CC123" s="15"/>
      <c r="CD123" s="13"/>
      <c r="CE123" s="12">
        <f>SUM(IF(CLASSIFICHE!$O$20=CF123,TRUE,FALSE),CE122)</f>
        <v>0</v>
      </c>
      <c r="CF123" s="31" t="str">
        <f>IFERROR(INDEX(generale!$A$5:$I$1002,CLASSIFICHE!$Z122,5),"")</f>
        <v>ALTO LAZIO A.S.D.</v>
      </c>
      <c r="CG123" s="13">
        <f>IFERROR(INDEX(generale!$A$5:$I$1002,CLASSIFICHE!$Z122,7),"")</f>
        <v>4.5682870370370367E-2</v>
      </c>
      <c r="CH123" s="15"/>
      <c r="CI123" s="13"/>
      <c r="CJ123" s="12">
        <f>SUM(IF(CLASSIFICHE!$O$21=CK123,TRUE,FALSE),CJ122)</f>
        <v>0</v>
      </c>
      <c r="CK123" s="31" t="str">
        <f>IFERROR(INDEX(generale!$A$5:$I$1002,CLASSIFICHE!$Z122,5),"")</f>
        <v>ALTO LAZIO A.S.D.</v>
      </c>
      <c r="CL123" s="13">
        <f>IFERROR(INDEX(generale!$A$5:$I$1002,CLASSIFICHE!$Z122,7),"")</f>
        <v>4.5682870370370367E-2</v>
      </c>
      <c r="CM123" s="15"/>
      <c r="CN123" s="13"/>
      <c r="CO123" s="12">
        <f>SUM(IF(CLASSIFICHE!$O$22=CP123,TRUE,FALSE),CO122)</f>
        <v>0</v>
      </c>
      <c r="CP123" s="31" t="str">
        <f>IFERROR(INDEX(generale!$A$5:$I$1002,CLASSIFICHE!$Z122,5),"")</f>
        <v>ALTO LAZIO A.S.D.</v>
      </c>
      <c r="CQ123" s="13">
        <f>IFERROR(INDEX(generale!$A$5:$I$1002,CLASSIFICHE!$Z122,7),"")</f>
        <v>4.5682870370370367E-2</v>
      </c>
      <c r="CR123" s="15"/>
      <c r="CS123" s="13"/>
      <c r="CT123" s="12">
        <f>SUM(IF(CLASSIFICHE!$O$23=CU123,TRUE,FALSE),CT122)</f>
        <v>0</v>
      </c>
      <c r="CU123" s="31" t="str">
        <f>IFERROR(INDEX(generale!$A$5:$I$1002,CLASSIFICHE!$Z122,5),"")</f>
        <v>ALTO LAZIO A.S.D.</v>
      </c>
      <c r="CV123" s="13">
        <f>IFERROR(INDEX(generale!$A$5:$I$1002,CLASSIFICHE!$Z122,7),"")</f>
        <v>4.5682870370370367E-2</v>
      </c>
      <c r="CW123" s="15"/>
      <c r="CX123" s="13"/>
      <c r="CY123" s="12">
        <f>SUM(IF(CLASSIFICHE!$O$24=CZ123,TRUE,FALSE),CY122)</f>
        <v>0</v>
      </c>
      <c r="CZ123" s="31" t="str">
        <f>IFERROR(INDEX(generale!$A$5:$I$1002,CLASSIFICHE!$Z122,5),"")</f>
        <v>ALTO LAZIO A.S.D.</v>
      </c>
      <c r="DA123" s="13">
        <f>IFERROR(INDEX(generale!$A$5:$I$1002,CLASSIFICHE!$Z122,7),"")</f>
        <v>4.5682870370370367E-2</v>
      </c>
      <c r="DB123" s="15"/>
      <c r="DC123" s="13"/>
      <c r="DD123" s="12">
        <f>SUM(IF(CLASSIFICHE!$O$25=DE123,TRUE,FALSE),DD122)</f>
        <v>0</v>
      </c>
      <c r="DE123" s="31" t="str">
        <f>IFERROR(INDEX(generale!$A$5:$I$1002,CLASSIFICHE!$Z122,5),"")</f>
        <v>ALTO LAZIO A.S.D.</v>
      </c>
      <c r="DF123" s="13">
        <f>IFERROR(INDEX(generale!$A$5:$I$1002,CLASSIFICHE!$Z122,7),"")</f>
        <v>4.5682870370370367E-2</v>
      </c>
      <c r="DG123" s="15"/>
      <c r="DH123" s="13"/>
    </row>
    <row r="124" spans="3:112">
      <c r="C124" s="63">
        <f>SUM(IF(CLASSIFICHE!$O$4=D124,TRUE,FALSE),C123)</f>
        <v>14</v>
      </c>
      <c r="D124" s="31" t="str">
        <f>IFERROR(INDEX(generale!$A$5:$I$1002,CLASSIFICHE!$Z123,5),"")</f>
        <v>RIFONDAZIONE PODISTICA</v>
      </c>
      <c r="E124" s="13">
        <f>IFERROR(INDEX(generale!$A$5:$I$1002,CLASSIFICHE!$Z123,7),"")</f>
        <v>4.5694444444444447E-2</v>
      </c>
      <c r="F124" s="68"/>
      <c r="G124" s="65"/>
      <c r="H124" s="12">
        <f>SUM(IF(CLASSIFICHE!$O$5=I124,TRUE,FALSE),H123)</f>
        <v>10</v>
      </c>
      <c r="I124" s="31" t="str">
        <f>IFERROR(INDEX(generale!$A$5:$I$1002,CLASSIFICHE!$Z123,5),"")</f>
        <v>RIFONDAZIONE PODISTICA</v>
      </c>
      <c r="J124" s="13">
        <f>IFERROR(INDEX(generale!$A$5:$I$1002,CLASSIFICHE!$Z123,7),"")</f>
        <v>4.5694444444444447E-2</v>
      </c>
      <c r="K124" s="15"/>
      <c r="L124" s="12"/>
      <c r="M124" s="12">
        <f>SUM(IF(CLASSIFICHE!$O$6=N124,TRUE,FALSE),M123)</f>
        <v>8</v>
      </c>
      <c r="N124" s="31" t="str">
        <f>IFERROR(INDEX(generale!$A$5:$I$1002,CLASSIFICHE!$Z123,5),"")</f>
        <v>RIFONDAZIONE PODISTICA</v>
      </c>
      <c r="O124" s="13">
        <f>IFERROR(INDEX(generale!$A$5:$I$1002,CLASSIFICHE!$Z123,7),"")</f>
        <v>4.5694444444444447E-2</v>
      </c>
      <c r="P124" s="14"/>
      <c r="Q124" s="13"/>
      <c r="R124" s="12">
        <f>SUM(IF(CLASSIFICHE!$O$7=S124,TRUE,FALSE),R123)</f>
        <v>8</v>
      </c>
      <c r="S124" s="31" t="str">
        <f>IFERROR(INDEX(generale!$A$5:$I$1002,CLASSIFICHE!$Z123,5),"")</f>
        <v>RIFONDAZIONE PODISTICA</v>
      </c>
      <c r="T124" s="13">
        <f>IFERROR(INDEX(generale!$A$5:$I$1002,CLASSIFICHE!$Z123,7),"")</f>
        <v>4.5694444444444447E-2</v>
      </c>
      <c r="U124" s="14"/>
      <c r="V124" s="13"/>
      <c r="W124" s="12">
        <f>SUM(IF(CLASSIFICHE!$O$8=X124,TRUE,FALSE),W123)</f>
        <v>6</v>
      </c>
      <c r="X124" s="31" t="str">
        <f>IFERROR(INDEX(generale!$A$5:$I$1002,CLASSIFICHE!$Z123,5),"")</f>
        <v>RIFONDAZIONE PODISTICA</v>
      </c>
      <c r="Y124" s="13">
        <f>IFERROR(INDEX(generale!$A$5:$I$1002,CLASSIFICHE!$Z123,7),"")</f>
        <v>4.5694444444444447E-2</v>
      </c>
      <c r="Z124" s="14"/>
      <c r="AA124" s="13"/>
      <c r="AB124" s="12">
        <f>SUM(IF(CLASSIFICHE!$O$9=AC124,TRUE,FALSE),AB123)</f>
        <v>5</v>
      </c>
      <c r="AC124" s="31" t="str">
        <f>IFERROR(INDEX(generale!$A$5:$I$1002,CLASSIFICHE!$Z123,5),"")</f>
        <v>RIFONDAZIONE PODISTICA</v>
      </c>
      <c r="AD124" s="13">
        <f>IFERROR(INDEX(generale!$A$5:$I$1002,CLASSIFICHE!$Z123,7),"")</f>
        <v>4.5694444444444447E-2</v>
      </c>
      <c r="AE124" s="14"/>
      <c r="AF124" s="13"/>
      <c r="AG124" s="12">
        <f>SUM(IF(CLASSIFICHE!$O$10=AH124,TRUE,FALSE),AG123)</f>
        <v>5</v>
      </c>
      <c r="AH124" s="31" t="str">
        <f>IFERROR(INDEX(generale!$A$5:$I$1002,CLASSIFICHE!$Z123,5),"")</f>
        <v>RIFONDAZIONE PODISTICA</v>
      </c>
      <c r="AI124" s="13">
        <f>IFERROR(INDEX(generale!$A$5:$I$1002,CLASSIFICHE!$Z123,7),"")</f>
        <v>4.5694444444444447E-2</v>
      </c>
      <c r="AJ124" s="14"/>
      <c r="AK124" s="13"/>
      <c r="AL124" s="12">
        <f>SUM(IF(CLASSIFICHE!$O$11=AM124,TRUE,FALSE),AL123)</f>
        <v>5</v>
      </c>
      <c r="AM124" s="31" t="str">
        <f>IFERROR(INDEX(generale!$A$5:$I$1002,CLASSIFICHE!$Z123,5),"")</f>
        <v>RIFONDAZIONE PODISTICA</v>
      </c>
      <c r="AN124" s="13">
        <f>IFERROR(INDEX(generale!$A$5:$I$1002,CLASSIFICHE!$Z123,7),"")</f>
        <v>4.5694444444444447E-2</v>
      </c>
      <c r="AO124" s="14"/>
      <c r="AP124" s="13"/>
      <c r="AQ124" s="12">
        <f>SUM(IF(CLASSIFICHE!$O$12=AR124,TRUE,FALSE),AQ123)</f>
        <v>0</v>
      </c>
      <c r="AR124" s="31" t="str">
        <f>IFERROR(INDEX(generale!$A$5:$I$1002,CLASSIFICHE!$Z123,5),"")</f>
        <v>RIFONDAZIONE PODISTICA</v>
      </c>
      <c r="AS124" s="13">
        <f>IFERROR(INDEX(generale!$A$5:$I$1002,CLASSIFICHE!$Z123,7),"")</f>
        <v>4.5694444444444447E-2</v>
      </c>
      <c r="AT124" s="14"/>
      <c r="AU124" s="13"/>
      <c r="AV124" s="12">
        <f>SUM(IF(CLASSIFICHE!$O$13=AW124,TRUE,FALSE),AV123)</f>
        <v>0</v>
      </c>
      <c r="AW124" s="31" t="str">
        <f>IFERROR(INDEX(generale!$A$5:$I$1002,CLASSIFICHE!$Z123,5),"")</f>
        <v>RIFONDAZIONE PODISTICA</v>
      </c>
      <c r="AX124" s="13">
        <f>IFERROR(INDEX(generale!$A$5:$I$1002,CLASSIFICHE!$Z123,7),"")</f>
        <v>4.5694444444444447E-2</v>
      </c>
      <c r="AY124" s="14"/>
      <c r="AZ124" s="13"/>
      <c r="BA124" s="12">
        <f>SUM(IF(CLASSIFICHE!$O$14=BB124,TRUE,FALSE),BA123)</f>
        <v>0</v>
      </c>
      <c r="BB124" s="31" t="str">
        <f>IFERROR(INDEX(generale!$A$5:$I$1002,CLASSIFICHE!$Z123,5),"")</f>
        <v>RIFONDAZIONE PODISTICA</v>
      </c>
      <c r="BC124" s="13">
        <f>IFERROR(INDEX(generale!$A$5:$I$1002,CLASSIFICHE!$Z123,7),"")</f>
        <v>4.5694444444444447E-2</v>
      </c>
      <c r="BD124" s="14"/>
      <c r="BE124" s="13"/>
      <c r="BF124" s="12">
        <f>SUM(IF(CLASSIFICHE!$O$15=BG124,TRUE,FALSE),BF123)</f>
        <v>0</v>
      </c>
      <c r="BG124" s="31" t="str">
        <f>IFERROR(INDEX(generale!$A$5:$I$1002,CLASSIFICHE!$Z123,5),"")</f>
        <v>RIFONDAZIONE PODISTICA</v>
      </c>
      <c r="BH124" s="13">
        <f>IFERROR(INDEX(generale!$A$5:$I$1002,CLASSIFICHE!$Z123,7),"")</f>
        <v>4.5694444444444447E-2</v>
      </c>
      <c r="BI124" s="14"/>
      <c r="BJ124" s="13"/>
      <c r="BK124" s="12">
        <f>SUM(IF(CLASSIFICHE!$O$16=BL124,TRUE,FALSE),BK123)</f>
        <v>0</v>
      </c>
      <c r="BL124" s="31" t="str">
        <f>IFERROR(INDEX(generale!$A$5:$I$1002,CLASSIFICHE!$Z123,5),"")</f>
        <v>RIFONDAZIONE PODISTICA</v>
      </c>
      <c r="BM124" s="13">
        <f>IFERROR(INDEX(generale!$A$5:$I$1002,CLASSIFICHE!$Z123,7),"")</f>
        <v>4.5694444444444447E-2</v>
      </c>
      <c r="BN124" s="14"/>
      <c r="BO124" s="13"/>
      <c r="BP124" s="12">
        <f>SUM(IF(CLASSIFICHE!$O$17=BQ124,TRUE,FALSE),BP123)</f>
        <v>0</v>
      </c>
      <c r="BQ124" s="31" t="str">
        <f>IFERROR(INDEX(generale!$A$5:$I$1002,CLASSIFICHE!$Z123,5),"")</f>
        <v>RIFONDAZIONE PODISTICA</v>
      </c>
      <c r="BR124" s="13">
        <f>IFERROR(INDEX(generale!$A$5:$I$1002,CLASSIFICHE!$Z123,7),"")</f>
        <v>4.5694444444444447E-2</v>
      </c>
      <c r="BS124" s="15"/>
      <c r="BT124" s="12"/>
      <c r="BU124" s="12">
        <f>SUM(IF(CLASSIFICHE!$O$18=BV124,TRUE,FALSE),BU123)</f>
        <v>0</v>
      </c>
      <c r="BV124" s="31" t="str">
        <f>IFERROR(INDEX(generale!$A$5:$I$1002,CLASSIFICHE!$Z123,5),"")</f>
        <v>RIFONDAZIONE PODISTICA</v>
      </c>
      <c r="BW124" s="13">
        <f>IFERROR(INDEX(generale!$A$5:$I$1002,CLASSIFICHE!$Z123,7),"")</f>
        <v>4.5694444444444447E-2</v>
      </c>
      <c r="BX124" s="15"/>
      <c r="BY124" s="12"/>
      <c r="BZ124" s="12">
        <f>SUM(IF(CLASSIFICHE!$O$19=CA124,TRUE,FALSE),BZ123)</f>
        <v>0</v>
      </c>
      <c r="CA124" s="31" t="str">
        <f>IFERROR(INDEX(generale!$A$5:$I$1002,CLASSIFICHE!$Z123,5),"")</f>
        <v>RIFONDAZIONE PODISTICA</v>
      </c>
      <c r="CB124" s="13">
        <f>IFERROR(INDEX(generale!$A$5:$I$1002,CLASSIFICHE!$Z123,7),"")</f>
        <v>4.5694444444444447E-2</v>
      </c>
      <c r="CC124" s="15"/>
      <c r="CD124" s="13"/>
      <c r="CE124" s="12">
        <f>SUM(IF(CLASSIFICHE!$O$20=CF124,TRUE,FALSE),CE123)</f>
        <v>0</v>
      </c>
      <c r="CF124" s="31" t="str">
        <f>IFERROR(INDEX(generale!$A$5:$I$1002,CLASSIFICHE!$Z123,5),"")</f>
        <v>RIFONDAZIONE PODISTICA</v>
      </c>
      <c r="CG124" s="13">
        <f>IFERROR(INDEX(generale!$A$5:$I$1002,CLASSIFICHE!$Z123,7),"")</f>
        <v>4.5694444444444447E-2</v>
      </c>
      <c r="CH124" s="15"/>
      <c r="CI124" s="13"/>
      <c r="CJ124" s="12">
        <f>SUM(IF(CLASSIFICHE!$O$21=CK124,TRUE,FALSE),CJ123)</f>
        <v>0</v>
      </c>
      <c r="CK124" s="31" t="str">
        <f>IFERROR(INDEX(generale!$A$5:$I$1002,CLASSIFICHE!$Z123,5),"")</f>
        <v>RIFONDAZIONE PODISTICA</v>
      </c>
      <c r="CL124" s="13">
        <f>IFERROR(INDEX(generale!$A$5:$I$1002,CLASSIFICHE!$Z123,7),"")</f>
        <v>4.5694444444444447E-2</v>
      </c>
      <c r="CM124" s="15"/>
      <c r="CN124" s="13"/>
      <c r="CO124" s="12">
        <f>SUM(IF(CLASSIFICHE!$O$22=CP124,TRUE,FALSE),CO123)</f>
        <v>0</v>
      </c>
      <c r="CP124" s="31" t="str">
        <f>IFERROR(INDEX(generale!$A$5:$I$1002,CLASSIFICHE!$Z123,5),"")</f>
        <v>RIFONDAZIONE PODISTICA</v>
      </c>
      <c r="CQ124" s="13">
        <f>IFERROR(INDEX(generale!$A$5:$I$1002,CLASSIFICHE!$Z123,7),"")</f>
        <v>4.5694444444444447E-2</v>
      </c>
      <c r="CR124" s="15"/>
      <c r="CS124" s="13"/>
      <c r="CT124" s="12">
        <f>SUM(IF(CLASSIFICHE!$O$23=CU124,TRUE,FALSE),CT123)</f>
        <v>0</v>
      </c>
      <c r="CU124" s="31" t="str">
        <f>IFERROR(INDEX(generale!$A$5:$I$1002,CLASSIFICHE!$Z123,5),"")</f>
        <v>RIFONDAZIONE PODISTICA</v>
      </c>
      <c r="CV124" s="13">
        <f>IFERROR(INDEX(generale!$A$5:$I$1002,CLASSIFICHE!$Z123,7),"")</f>
        <v>4.5694444444444447E-2</v>
      </c>
      <c r="CW124" s="15"/>
      <c r="CX124" s="13"/>
      <c r="CY124" s="12">
        <f>SUM(IF(CLASSIFICHE!$O$24=CZ124,TRUE,FALSE),CY123)</f>
        <v>0</v>
      </c>
      <c r="CZ124" s="31" t="str">
        <f>IFERROR(INDEX(generale!$A$5:$I$1002,CLASSIFICHE!$Z123,5),"")</f>
        <v>RIFONDAZIONE PODISTICA</v>
      </c>
      <c r="DA124" s="13">
        <f>IFERROR(INDEX(generale!$A$5:$I$1002,CLASSIFICHE!$Z123,7),"")</f>
        <v>4.5694444444444447E-2</v>
      </c>
      <c r="DB124" s="15"/>
      <c r="DC124" s="13"/>
      <c r="DD124" s="12">
        <f>SUM(IF(CLASSIFICHE!$O$25=DE124,TRUE,FALSE),DD123)</f>
        <v>0</v>
      </c>
      <c r="DE124" s="31" t="str">
        <f>IFERROR(INDEX(generale!$A$5:$I$1002,CLASSIFICHE!$Z123,5),"")</f>
        <v>RIFONDAZIONE PODISTICA</v>
      </c>
      <c r="DF124" s="13">
        <f>IFERROR(INDEX(generale!$A$5:$I$1002,CLASSIFICHE!$Z123,7),"")</f>
        <v>4.5694444444444447E-2</v>
      </c>
      <c r="DG124" s="15"/>
      <c r="DH124" s="13"/>
    </row>
    <row r="125" spans="3:112">
      <c r="C125" s="63">
        <f>SUM(IF(CLASSIFICHE!$O$4=D125,TRUE,FALSE),C124)</f>
        <v>14</v>
      </c>
      <c r="D125" s="31" t="str">
        <f>IFERROR(INDEX(generale!$A$5:$I$1002,CLASSIFICHE!$Z124,5),"")</f>
        <v>ATL. NEPI</v>
      </c>
      <c r="E125" s="13">
        <f>IFERROR(INDEX(generale!$A$5:$I$1002,CLASSIFICHE!$Z124,7),"")</f>
        <v>4.7175925925925927E-2</v>
      </c>
      <c r="F125" s="68"/>
      <c r="G125" s="65"/>
      <c r="H125" s="12">
        <f>SUM(IF(CLASSIFICHE!$O$5=I125,TRUE,FALSE),H124)</f>
        <v>10</v>
      </c>
      <c r="I125" s="31" t="str">
        <f>IFERROR(INDEX(generale!$A$5:$I$1002,CLASSIFICHE!$Z124,5),"")</f>
        <v>ATL. NEPI</v>
      </c>
      <c r="J125" s="13">
        <f>IFERROR(INDEX(generale!$A$5:$I$1002,CLASSIFICHE!$Z124,7),"")</f>
        <v>4.7175925925925927E-2</v>
      </c>
      <c r="K125" s="15"/>
      <c r="L125" s="12"/>
      <c r="M125" s="12">
        <f>SUM(IF(CLASSIFICHE!$O$6=N125,TRUE,FALSE),M124)</f>
        <v>8</v>
      </c>
      <c r="N125" s="31" t="str">
        <f>IFERROR(INDEX(generale!$A$5:$I$1002,CLASSIFICHE!$Z124,5),"")</f>
        <v>ATL. NEPI</v>
      </c>
      <c r="O125" s="13">
        <f>IFERROR(INDEX(generale!$A$5:$I$1002,CLASSIFICHE!$Z124,7),"")</f>
        <v>4.7175925925925927E-2</v>
      </c>
      <c r="P125" s="14"/>
      <c r="Q125" s="13"/>
      <c r="R125" s="12">
        <f>SUM(IF(CLASSIFICHE!$O$7=S125,TRUE,FALSE),R124)</f>
        <v>8</v>
      </c>
      <c r="S125" s="31" t="str">
        <f>IFERROR(INDEX(generale!$A$5:$I$1002,CLASSIFICHE!$Z124,5),"")</f>
        <v>ATL. NEPI</v>
      </c>
      <c r="T125" s="13">
        <f>IFERROR(INDEX(generale!$A$5:$I$1002,CLASSIFICHE!$Z124,7),"")</f>
        <v>4.7175925925925927E-2</v>
      </c>
      <c r="U125" s="14"/>
      <c r="V125" s="13"/>
      <c r="W125" s="12">
        <f>SUM(IF(CLASSIFICHE!$O$8=X125,TRUE,FALSE),W124)</f>
        <v>6</v>
      </c>
      <c r="X125" s="31" t="str">
        <f>IFERROR(INDEX(generale!$A$5:$I$1002,CLASSIFICHE!$Z124,5),"")</f>
        <v>ATL. NEPI</v>
      </c>
      <c r="Y125" s="13">
        <f>IFERROR(INDEX(generale!$A$5:$I$1002,CLASSIFICHE!$Z124,7),"")</f>
        <v>4.7175925925925927E-2</v>
      </c>
      <c r="Z125" s="14"/>
      <c r="AA125" s="13"/>
      <c r="AB125" s="12">
        <f>SUM(IF(CLASSIFICHE!$O$9=AC125,TRUE,FALSE),AB124)</f>
        <v>5</v>
      </c>
      <c r="AC125" s="31" t="str">
        <f>IFERROR(INDEX(generale!$A$5:$I$1002,CLASSIFICHE!$Z124,5),"")</f>
        <v>ATL. NEPI</v>
      </c>
      <c r="AD125" s="13">
        <f>IFERROR(INDEX(generale!$A$5:$I$1002,CLASSIFICHE!$Z124,7),"")</f>
        <v>4.7175925925925927E-2</v>
      </c>
      <c r="AE125" s="14"/>
      <c r="AF125" s="13"/>
      <c r="AG125" s="12">
        <f>SUM(IF(CLASSIFICHE!$O$10=AH125,TRUE,FALSE),AG124)</f>
        <v>5</v>
      </c>
      <c r="AH125" s="31" t="str">
        <f>IFERROR(INDEX(generale!$A$5:$I$1002,CLASSIFICHE!$Z124,5),"")</f>
        <v>ATL. NEPI</v>
      </c>
      <c r="AI125" s="13">
        <f>IFERROR(INDEX(generale!$A$5:$I$1002,CLASSIFICHE!$Z124,7),"")</f>
        <v>4.7175925925925927E-2</v>
      </c>
      <c r="AJ125" s="14"/>
      <c r="AK125" s="13"/>
      <c r="AL125" s="12">
        <f>SUM(IF(CLASSIFICHE!$O$11=AM125,TRUE,FALSE),AL124)</f>
        <v>5</v>
      </c>
      <c r="AM125" s="31" t="str">
        <f>IFERROR(INDEX(generale!$A$5:$I$1002,CLASSIFICHE!$Z124,5),"")</f>
        <v>ATL. NEPI</v>
      </c>
      <c r="AN125" s="13">
        <f>IFERROR(INDEX(generale!$A$5:$I$1002,CLASSIFICHE!$Z124,7),"")</f>
        <v>4.7175925925925927E-2</v>
      </c>
      <c r="AO125" s="14"/>
      <c r="AP125" s="13"/>
      <c r="AQ125" s="12">
        <f>SUM(IF(CLASSIFICHE!$O$12=AR125,TRUE,FALSE),AQ124)</f>
        <v>0</v>
      </c>
      <c r="AR125" s="31" t="str">
        <f>IFERROR(INDEX(generale!$A$5:$I$1002,CLASSIFICHE!$Z124,5),"")</f>
        <v>ATL. NEPI</v>
      </c>
      <c r="AS125" s="13">
        <f>IFERROR(INDEX(generale!$A$5:$I$1002,CLASSIFICHE!$Z124,7),"")</f>
        <v>4.7175925925925927E-2</v>
      </c>
      <c r="AT125" s="14"/>
      <c r="AU125" s="13"/>
      <c r="AV125" s="12">
        <f>SUM(IF(CLASSIFICHE!$O$13=AW125,TRUE,FALSE),AV124)</f>
        <v>0</v>
      </c>
      <c r="AW125" s="31" t="str">
        <f>IFERROR(INDEX(generale!$A$5:$I$1002,CLASSIFICHE!$Z124,5),"")</f>
        <v>ATL. NEPI</v>
      </c>
      <c r="AX125" s="13">
        <f>IFERROR(INDEX(generale!$A$5:$I$1002,CLASSIFICHE!$Z124,7),"")</f>
        <v>4.7175925925925927E-2</v>
      </c>
      <c r="AY125" s="14"/>
      <c r="AZ125" s="13"/>
      <c r="BA125" s="12">
        <f>SUM(IF(CLASSIFICHE!$O$14=BB125,TRUE,FALSE),BA124)</f>
        <v>0</v>
      </c>
      <c r="BB125" s="31" t="str">
        <f>IFERROR(INDEX(generale!$A$5:$I$1002,CLASSIFICHE!$Z124,5),"")</f>
        <v>ATL. NEPI</v>
      </c>
      <c r="BC125" s="13">
        <f>IFERROR(INDEX(generale!$A$5:$I$1002,CLASSIFICHE!$Z124,7),"")</f>
        <v>4.7175925925925927E-2</v>
      </c>
      <c r="BD125" s="14"/>
      <c r="BE125" s="13"/>
      <c r="BF125" s="12">
        <f>SUM(IF(CLASSIFICHE!$O$15=BG125,TRUE,FALSE),BF124)</f>
        <v>0</v>
      </c>
      <c r="BG125" s="31" t="str">
        <f>IFERROR(INDEX(generale!$A$5:$I$1002,CLASSIFICHE!$Z124,5),"")</f>
        <v>ATL. NEPI</v>
      </c>
      <c r="BH125" s="13">
        <f>IFERROR(INDEX(generale!$A$5:$I$1002,CLASSIFICHE!$Z124,7),"")</f>
        <v>4.7175925925925927E-2</v>
      </c>
      <c r="BI125" s="14"/>
      <c r="BJ125" s="13"/>
      <c r="BK125" s="12">
        <f>SUM(IF(CLASSIFICHE!$O$16=BL125,TRUE,FALSE),BK124)</f>
        <v>0</v>
      </c>
      <c r="BL125" s="31" t="str">
        <f>IFERROR(INDEX(generale!$A$5:$I$1002,CLASSIFICHE!$Z124,5),"")</f>
        <v>ATL. NEPI</v>
      </c>
      <c r="BM125" s="13">
        <f>IFERROR(INDEX(generale!$A$5:$I$1002,CLASSIFICHE!$Z124,7),"")</f>
        <v>4.7175925925925927E-2</v>
      </c>
      <c r="BN125" s="14"/>
      <c r="BO125" s="13"/>
      <c r="BP125" s="12">
        <f>SUM(IF(CLASSIFICHE!$O$17=BQ125,TRUE,FALSE),BP124)</f>
        <v>0</v>
      </c>
      <c r="BQ125" s="31" t="str">
        <f>IFERROR(INDEX(generale!$A$5:$I$1002,CLASSIFICHE!$Z124,5),"")</f>
        <v>ATL. NEPI</v>
      </c>
      <c r="BR125" s="13">
        <f>IFERROR(INDEX(generale!$A$5:$I$1002,CLASSIFICHE!$Z124,7),"")</f>
        <v>4.7175925925925927E-2</v>
      </c>
      <c r="BS125" s="15"/>
      <c r="BT125" s="12"/>
      <c r="BU125" s="12">
        <f>SUM(IF(CLASSIFICHE!$O$18=BV125,TRUE,FALSE),BU124)</f>
        <v>0</v>
      </c>
      <c r="BV125" s="31" t="str">
        <f>IFERROR(INDEX(generale!$A$5:$I$1002,CLASSIFICHE!$Z124,5),"")</f>
        <v>ATL. NEPI</v>
      </c>
      <c r="BW125" s="13">
        <f>IFERROR(INDEX(generale!$A$5:$I$1002,CLASSIFICHE!$Z124,7),"")</f>
        <v>4.7175925925925927E-2</v>
      </c>
      <c r="BX125" s="15"/>
      <c r="BY125" s="12"/>
      <c r="BZ125" s="12">
        <f>SUM(IF(CLASSIFICHE!$O$19=CA125,TRUE,FALSE),BZ124)</f>
        <v>0</v>
      </c>
      <c r="CA125" s="31" t="str">
        <f>IFERROR(INDEX(generale!$A$5:$I$1002,CLASSIFICHE!$Z124,5),"")</f>
        <v>ATL. NEPI</v>
      </c>
      <c r="CB125" s="13">
        <f>IFERROR(INDEX(generale!$A$5:$I$1002,CLASSIFICHE!$Z124,7),"")</f>
        <v>4.7175925925925927E-2</v>
      </c>
      <c r="CC125" s="15"/>
      <c r="CD125" s="13"/>
      <c r="CE125" s="12">
        <f>SUM(IF(CLASSIFICHE!$O$20=CF125,TRUE,FALSE),CE124)</f>
        <v>0</v>
      </c>
      <c r="CF125" s="31" t="str">
        <f>IFERROR(INDEX(generale!$A$5:$I$1002,CLASSIFICHE!$Z124,5),"")</f>
        <v>ATL. NEPI</v>
      </c>
      <c r="CG125" s="13">
        <f>IFERROR(INDEX(generale!$A$5:$I$1002,CLASSIFICHE!$Z124,7),"")</f>
        <v>4.7175925925925927E-2</v>
      </c>
      <c r="CH125" s="15"/>
      <c r="CI125" s="13"/>
      <c r="CJ125" s="12">
        <f>SUM(IF(CLASSIFICHE!$O$21=CK125,TRUE,FALSE),CJ124)</f>
        <v>0</v>
      </c>
      <c r="CK125" s="31" t="str">
        <f>IFERROR(INDEX(generale!$A$5:$I$1002,CLASSIFICHE!$Z124,5),"")</f>
        <v>ATL. NEPI</v>
      </c>
      <c r="CL125" s="13">
        <f>IFERROR(INDEX(generale!$A$5:$I$1002,CLASSIFICHE!$Z124,7),"")</f>
        <v>4.7175925925925927E-2</v>
      </c>
      <c r="CM125" s="15"/>
      <c r="CN125" s="13"/>
      <c r="CO125" s="12">
        <f>SUM(IF(CLASSIFICHE!$O$22=CP125,TRUE,FALSE),CO124)</f>
        <v>0</v>
      </c>
      <c r="CP125" s="31" t="str">
        <f>IFERROR(INDEX(generale!$A$5:$I$1002,CLASSIFICHE!$Z124,5),"")</f>
        <v>ATL. NEPI</v>
      </c>
      <c r="CQ125" s="13">
        <f>IFERROR(INDEX(generale!$A$5:$I$1002,CLASSIFICHE!$Z124,7),"")</f>
        <v>4.7175925925925927E-2</v>
      </c>
      <c r="CR125" s="15"/>
      <c r="CS125" s="13"/>
      <c r="CT125" s="12">
        <f>SUM(IF(CLASSIFICHE!$O$23=CU125,TRUE,FALSE),CT124)</f>
        <v>0</v>
      </c>
      <c r="CU125" s="31" t="str">
        <f>IFERROR(INDEX(generale!$A$5:$I$1002,CLASSIFICHE!$Z124,5),"")</f>
        <v>ATL. NEPI</v>
      </c>
      <c r="CV125" s="13">
        <f>IFERROR(INDEX(generale!$A$5:$I$1002,CLASSIFICHE!$Z124,7),"")</f>
        <v>4.7175925925925927E-2</v>
      </c>
      <c r="CW125" s="15"/>
      <c r="CX125" s="13"/>
      <c r="CY125" s="12">
        <f>SUM(IF(CLASSIFICHE!$O$24=CZ125,TRUE,FALSE),CY124)</f>
        <v>0</v>
      </c>
      <c r="CZ125" s="31" t="str">
        <f>IFERROR(INDEX(generale!$A$5:$I$1002,CLASSIFICHE!$Z124,5),"")</f>
        <v>ATL. NEPI</v>
      </c>
      <c r="DA125" s="13">
        <f>IFERROR(INDEX(generale!$A$5:$I$1002,CLASSIFICHE!$Z124,7),"")</f>
        <v>4.7175925925925927E-2</v>
      </c>
      <c r="DB125" s="15"/>
      <c r="DC125" s="13"/>
      <c r="DD125" s="12">
        <f>SUM(IF(CLASSIFICHE!$O$25=DE125,TRUE,FALSE),DD124)</f>
        <v>0</v>
      </c>
      <c r="DE125" s="31" t="str">
        <f>IFERROR(INDEX(generale!$A$5:$I$1002,CLASSIFICHE!$Z124,5),"")</f>
        <v>ATL. NEPI</v>
      </c>
      <c r="DF125" s="13">
        <f>IFERROR(INDEX(generale!$A$5:$I$1002,CLASSIFICHE!$Z124,7),"")</f>
        <v>4.7175925925925927E-2</v>
      </c>
      <c r="DG125" s="15"/>
      <c r="DH125" s="13"/>
    </row>
    <row r="126" spans="3:112">
      <c r="C126" s="63">
        <f>SUM(IF(CLASSIFICHE!$O$4=D126,TRUE,FALSE),C125)</f>
        <v>15</v>
      </c>
      <c r="D126" s="31" t="str">
        <f>IFERROR(INDEX(generale!$A$5:$I$1002,CLASSIFICHE!$Z125,5),"")</f>
        <v>POLISPORTIVA MONTALTO</v>
      </c>
      <c r="E126" s="13">
        <f>IFERROR(INDEX(generale!$A$5:$I$1002,CLASSIFICHE!$Z125,7),"")</f>
        <v>5.1782407407407409E-2</v>
      </c>
      <c r="F126" s="68"/>
      <c r="G126" s="65"/>
      <c r="H126" s="12">
        <f>SUM(IF(CLASSIFICHE!$O$5=I126,TRUE,FALSE),H125)</f>
        <v>10</v>
      </c>
      <c r="I126" s="31" t="str">
        <f>IFERROR(INDEX(generale!$A$5:$I$1002,CLASSIFICHE!$Z125,5),"")</f>
        <v>POLISPORTIVA MONTALTO</v>
      </c>
      <c r="J126" s="13">
        <f>IFERROR(INDEX(generale!$A$5:$I$1002,CLASSIFICHE!$Z125,7),"")</f>
        <v>5.1782407407407409E-2</v>
      </c>
      <c r="K126" s="15"/>
      <c r="L126" s="12"/>
      <c r="M126" s="12">
        <f>SUM(IF(CLASSIFICHE!$O$6=N126,TRUE,FALSE),M125)</f>
        <v>8</v>
      </c>
      <c r="N126" s="31" t="str">
        <f>IFERROR(INDEX(generale!$A$5:$I$1002,CLASSIFICHE!$Z125,5),"")</f>
        <v>POLISPORTIVA MONTALTO</v>
      </c>
      <c r="O126" s="13">
        <f>IFERROR(INDEX(generale!$A$5:$I$1002,CLASSIFICHE!$Z125,7),"")</f>
        <v>5.1782407407407409E-2</v>
      </c>
      <c r="P126" s="14"/>
      <c r="Q126" s="13"/>
      <c r="R126" s="12">
        <f>SUM(IF(CLASSIFICHE!$O$7=S126,TRUE,FALSE),R125)</f>
        <v>8</v>
      </c>
      <c r="S126" s="31" t="str">
        <f>IFERROR(INDEX(generale!$A$5:$I$1002,CLASSIFICHE!$Z125,5),"")</f>
        <v>POLISPORTIVA MONTALTO</v>
      </c>
      <c r="T126" s="13">
        <f>IFERROR(INDEX(generale!$A$5:$I$1002,CLASSIFICHE!$Z125,7),"")</f>
        <v>5.1782407407407409E-2</v>
      </c>
      <c r="U126" s="14"/>
      <c r="V126" s="13"/>
      <c r="W126" s="12">
        <f>SUM(IF(CLASSIFICHE!$O$8=X126,TRUE,FALSE),W125)</f>
        <v>6</v>
      </c>
      <c r="X126" s="31" t="str">
        <f>IFERROR(INDEX(generale!$A$5:$I$1002,CLASSIFICHE!$Z125,5),"")</f>
        <v>POLISPORTIVA MONTALTO</v>
      </c>
      <c r="Y126" s="13">
        <f>IFERROR(INDEX(generale!$A$5:$I$1002,CLASSIFICHE!$Z125,7),"")</f>
        <v>5.1782407407407409E-2</v>
      </c>
      <c r="Z126" s="14"/>
      <c r="AA126" s="13"/>
      <c r="AB126" s="12">
        <f>SUM(IF(CLASSIFICHE!$O$9=AC126,TRUE,FALSE),AB125)</f>
        <v>5</v>
      </c>
      <c r="AC126" s="31" t="str">
        <f>IFERROR(INDEX(generale!$A$5:$I$1002,CLASSIFICHE!$Z125,5),"")</f>
        <v>POLISPORTIVA MONTALTO</v>
      </c>
      <c r="AD126" s="13">
        <f>IFERROR(INDEX(generale!$A$5:$I$1002,CLASSIFICHE!$Z125,7),"")</f>
        <v>5.1782407407407409E-2</v>
      </c>
      <c r="AE126" s="14"/>
      <c r="AF126" s="13"/>
      <c r="AG126" s="12">
        <f>SUM(IF(CLASSIFICHE!$O$10=AH126,TRUE,FALSE),AG125)</f>
        <v>5</v>
      </c>
      <c r="AH126" s="31" t="str">
        <f>IFERROR(INDEX(generale!$A$5:$I$1002,CLASSIFICHE!$Z125,5),"")</f>
        <v>POLISPORTIVA MONTALTO</v>
      </c>
      <c r="AI126" s="13">
        <f>IFERROR(INDEX(generale!$A$5:$I$1002,CLASSIFICHE!$Z125,7),"")</f>
        <v>5.1782407407407409E-2</v>
      </c>
      <c r="AJ126" s="14"/>
      <c r="AK126" s="13"/>
      <c r="AL126" s="12">
        <f>SUM(IF(CLASSIFICHE!$O$11=AM126,TRUE,FALSE),AL125)</f>
        <v>5</v>
      </c>
      <c r="AM126" s="31" t="str">
        <f>IFERROR(INDEX(generale!$A$5:$I$1002,CLASSIFICHE!$Z125,5),"")</f>
        <v>POLISPORTIVA MONTALTO</v>
      </c>
      <c r="AN126" s="13">
        <f>IFERROR(INDEX(generale!$A$5:$I$1002,CLASSIFICHE!$Z125,7),"")</f>
        <v>5.1782407407407409E-2</v>
      </c>
      <c r="AO126" s="14"/>
      <c r="AP126" s="13"/>
      <c r="AQ126" s="12">
        <f>SUM(IF(CLASSIFICHE!$O$12=AR126,TRUE,FALSE),AQ125)</f>
        <v>0</v>
      </c>
      <c r="AR126" s="31" t="str">
        <f>IFERROR(INDEX(generale!$A$5:$I$1002,CLASSIFICHE!$Z125,5),"")</f>
        <v>POLISPORTIVA MONTALTO</v>
      </c>
      <c r="AS126" s="13">
        <f>IFERROR(INDEX(generale!$A$5:$I$1002,CLASSIFICHE!$Z125,7),"")</f>
        <v>5.1782407407407409E-2</v>
      </c>
      <c r="AT126" s="14"/>
      <c r="AU126" s="13"/>
      <c r="AV126" s="12">
        <f>SUM(IF(CLASSIFICHE!$O$13=AW126,TRUE,FALSE),AV125)</f>
        <v>0</v>
      </c>
      <c r="AW126" s="31" t="str">
        <f>IFERROR(INDEX(generale!$A$5:$I$1002,CLASSIFICHE!$Z125,5),"")</f>
        <v>POLISPORTIVA MONTALTO</v>
      </c>
      <c r="AX126" s="13">
        <f>IFERROR(INDEX(generale!$A$5:$I$1002,CLASSIFICHE!$Z125,7),"")</f>
        <v>5.1782407407407409E-2</v>
      </c>
      <c r="AY126" s="14"/>
      <c r="AZ126" s="13"/>
      <c r="BA126" s="12">
        <f>SUM(IF(CLASSIFICHE!$O$14=BB126,TRUE,FALSE),BA125)</f>
        <v>0</v>
      </c>
      <c r="BB126" s="31" t="str">
        <f>IFERROR(INDEX(generale!$A$5:$I$1002,CLASSIFICHE!$Z125,5),"")</f>
        <v>POLISPORTIVA MONTALTO</v>
      </c>
      <c r="BC126" s="13">
        <f>IFERROR(INDEX(generale!$A$5:$I$1002,CLASSIFICHE!$Z125,7),"")</f>
        <v>5.1782407407407409E-2</v>
      </c>
      <c r="BD126" s="14"/>
      <c r="BE126" s="13"/>
      <c r="BF126" s="12">
        <f>SUM(IF(CLASSIFICHE!$O$15=BG126,TRUE,FALSE),BF125)</f>
        <v>0</v>
      </c>
      <c r="BG126" s="31" t="str">
        <f>IFERROR(INDEX(generale!$A$5:$I$1002,CLASSIFICHE!$Z125,5),"")</f>
        <v>POLISPORTIVA MONTALTO</v>
      </c>
      <c r="BH126" s="13">
        <f>IFERROR(INDEX(generale!$A$5:$I$1002,CLASSIFICHE!$Z125,7),"")</f>
        <v>5.1782407407407409E-2</v>
      </c>
      <c r="BI126" s="14"/>
      <c r="BJ126" s="13"/>
      <c r="BK126" s="12">
        <f>SUM(IF(CLASSIFICHE!$O$16=BL126,TRUE,FALSE),BK125)</f>
        <v>0</v>
      </c>
      <c r="BL126" s="31" t="str">
        <f>IFERROR(INDEX(generale!$A$5:$I$1002,CLASSIFICHE!$Z125,5),"")</f>
        <v>POLISPORTIVA MONTALTO</v>
      </c>
      <c r="BM126" s="13">
        <f>IFERROR(INDEX(generale!$A$5:$I$1002,CLASSIFICHE!$Z125,7),"")</f>
        <v>5.1782407407407409E-2</v>
      </c>
      <c r="BN126" s="14"/>
      <c r="BO126" s="13"/>
      <c r="BP126" s="12">
        <f>SUM(IF(CLASSIFICHE!$O$17=BQ126,TRUE,FALSE),BP125)</f>
        <v>0</v>
      </c>
      <c r="BQ126" s="31" t="str">
        <f>IFERROR(INDEX(generale!$A$5:$I$1002,CLASSIFICHE!$Z125,5),"")</f>
        <v>POLISPORTIVA MONTALTO</v>
      </c>
      <c r="BR126" s="13">
        <f>IFERROR(INDEX(generale!$A$5:$I$1002,CLASSIFICHE!$Z125,7),"")</f>
        <v>5.1782407407407409E-2</v>
      </c>
      <c r="BS126" s="15"/>
      <c r="BT126" s="12"/>
      <c r="BU126" s="12">
        <f>SUM(IF(CLASSIFICHE!$O$18=BV126,TRUE,FALSE),BU125)</f>
        <v>0</v>
      </c>
      <c r="BV126" s="31" t="str">
        <f>IFERROR(INDEX(generale!$A$5:$I$1002,CLASSIFICHE!$Z125,5),"")</f>
        <v>POLISPORTIVA MONTALTO</v>
      </c>
      <c r="BW126" s="13">
        <f>IFERROR(INDEX(generale!$A$5:$I$1002,CLASSIFICHE!$Z125,7),"")</f>
        <v>5.1782407407407409E-2</v>
      </c>
      <c r="BX126" s="15"/>
      <c r="BY126" s="12"/>
      <c r="BZ126" s="12">
        <f>SUM(IF(CLASSIFICHE!$O$19=CA126,TRUE,FALSE),BZ125)</f>
        <v>0</v>
      </c>
      <c r="CA126" s="31" t="str">
        <f>IFERROR(INDEX(generale!$A$5:$I$1002,CLASSIFICHE!$Z125,5),"")</f>
        <v>POLISPORTIVA MONTALTO</v>
      </c>
      <c r="CB126" s="13">
        <f>IFERROR(INDEX(generale!$A$5:$I$1002,CLASSIFICHE!$Z125,7),"")</f>
        <v>5.1782407407407409E-2</v>
      </c>
      <c r="CC126" s="15"/>
      <c r="CD126" s="13"/>
      <c r="CE126" s="12">
        <f>SUM(IF(CLASSIFICHE!$O$20=CF126,TRUE,FALSE),CE125)</f>
        <v>0</v>
      </c>
      <c r="CF126" s="31" t="str">
        <f>IFERROR(INDEX(generale!$A$5:$I$1002,CLASSIFICHE!$Z125,5),"")</f>
        <v>POLISPORTIVA MONTALTO</v>
      </c>
      <c r="CG126" s="13">
        <f>IFERROR(INDEX(generale!$A$5:$I$1002,CLASSIFICHE!$Z125,7),"")</f>
        <v>5.1782407407407409E-2</v>
      </c>
      <c r="CH126" s="15"/>
      <c r="CI126" s="13"/>
      <c r="CJ126" s="12">
        <f>SUM(IF(CLASSIFICHE!$O$21=CK126,TRUE,FALSE),CJ125)</f>
        <v>0</v>
      </c>
      <c r="CK126" s="31" t="str">
        <f>IFERROR(INDEX(generale!$A$5:$I$1002,CLASSIFICHE!$Z125,5),"")</f>
        <v>POLISPORTIVA MONTALTO</v>
      </c>
      <c r="CL126" s="13">
        <f>IFERROR(INDEX(generale!$A$5:$I$1002,CLASSIFICHE!$Z125,7),"")</f>
        <v>5.1782407407407409E-2</v>
      </c>
      <c r="CM126" s="15"/>
      <c r="CN126" s="13"/>
      <c r="CO126" s="12">
        <f>SUM(IF(CLASSIFICHE!$O$22=CP126,TRUE,FALSE),CO125)</f>
        <v>0</v>
      </c>
      <c r="CP126" s="31" t="str">
        <f>IFERROR(INDEX(generale!$A$5:$I$1002,CLASSIFICHE!$Z125,5),"")</f>
        <v>POLISPORTIVA MONTALTO</v>
      </c>
      <c r="CQ126" s="13">
        <f>IFERROR(INDEX(generale!$A$5:$I$1002,CLASSIFICHE!$Z125,7),"")</f>
        <v>5.1782407407407409E-2</v>
      </c>
      <c r="CR126" s="15"/>
      <c r="CS126" s="13"/>
      <c r="CT126" s="12">
        <f>SUM(IF(CLASSIFICHE!$O$23=CU126,TRUE,FALSE),CT125)</f>
        <v>0</v>
      </c>
      <c r="CU126" s="31" t="str">
        <f>IFERROR(INDEX(generale!$A$5:$I$1002,CLASSIFICHE!$Z125,5),"")</f>
        <v>POLISPORTIVA MONTALTO</v>
      </c>
      <c r="CV126" s="13">
        <f>IFERROR(INDEX(generale!$A$5:$I$1002,CLASSIFICHE!$Z125,7),"")</f>
        <v>5.1782407407407409E-2</v>
      </c>
      <c r="CW126" s="15"/>
      <c r="CX126" s="13"/>
      <c r="CY126" s="12">
        <f>SUM(IF(CLASSIFICHE!$O$24=CZ126,TRUE,FALSE),CY125)</f>
        <v>0</v>
      </c>
      <c r="CZ126" s="31" t="str">
        <f>IFERROR(INDEX(generale!$A$5:$I$1002,CLASSIFICHE!$Z125,5),"")</f>
        <v>POLISPORTIVA MONTALTO</v>
      </c>
      <c r="DA126" s="13">
        <f>IFERROR(INDEX(generale!$A$5:$I$1002,CLASSIFICHE!$Z125,7),"")</f>
        <v>5.1782407407407409E-2</v>
      </c>
      <c r="DB126" s="15"/>
      <c r="DC126" s="13"/>
      <c r="DD126" s="12">
        <f>SUM(IF(CLASSIFICHE!$O$25=DE126,TRUE,FALSE),DD125)</f>
        <v>0</v>
      </c>
      <c r="DE126" s="31" t="str">
        <f>IFERROR(INDEX(generale!$A$5:$I$1002,CLASSIFICHE!$Z125,5),"")</f>
        <v>POLISPORTIVA MONTALTO</v>
      </c>
      <c r="DF126" s="13">
        <f>IFERROR(INDEX(generale!$A$5:$I$1002,CLASSIFICHE!$Z125,7),"")</f>
        <v>5.1782407407407409E-2</v>
      </c>
      <c r="DG126" s="15"/>
      <c r="DH126" s="13"/>
    </row>
    <row r="127" spans="3:112">
      <c r="C127" s="63">
        <f>SUM(IF(CLASSIFICHE!$O$4=D127,TRUE,FALSE),C126)</f>
        <v>16</v>
      </c>
      <c r="D127" s="31" t="str">
        <f>IFERROR(INDEX(generale!$A$5:$I$1002,CLASSIFICHE!$Z126,5),"")</f>
        <v>POLISPORTIVA MONTALTO</v>
      </c>
      <c r="E127" s="13">
        <f>IFERROR(INDEX(generale!$A$5:$I$1002,CLASSIFICHE!$Z126,7),"")</f>
        <v>5.7002314814814818E-2</v>
      </c>
      <c r="F127" s="68"/>
      <c r="G127" s="65"/>
      <c r="H127" s="12">
        <f>SUM(IF(CLASSIFICHE!$O$5=I127,TRUE,FALSE),H126)</f>
        <v>10</v>
      </c>
      <c r="I127" s="31" t="str">
        <f>IFERROR(INDEX(generale!$A$5:$I$1002,CLASSIFICHE!$Z126,5),"")</f>
        <v>POLISPORTIVA MONTALTO</v>
      </c>
      <c r="J127" s="13">
        <f>IFERROR(INDEX(generale!$A$5:$I$1002,CLASSIFICHE!$Z126,7),"")</f>
        <v>5.7002314814814818E-2</v>
      </c>
      <c r="K127" s="15"/>
      <c r="L127" s="12"/>
      <c r="M127" s="12">
        <f>SUM(IF(CLASSIFICHE!$O$6=N127,TRUE,FALSE),M126)</f>
        <v>8</v>
      </c>
      <c r="N127" s="31" t="str">
        <f>IFERROR(INDEX(generale!$A$5:$I$1002,CLASSIFICHE!$Z126,5),"")</f>
        <v>POLISPORTIVA MONTALTO</v>
      </c>
      <c r="O127" s="13">
        <f>IFERROR(INDEX(generale!$A$5:$I$1002,CLASSIFICHE!$Z126,7),"")</f>
        <v>5.7002314814814818E-2</v>
      </c>
      <c r="P127" s="14"/>
      <c r="Q127" s="13"/>
      <c r="R127" s="12">
        <f>SUM(IF(CLASSIFICHE!$O$7=S127,TRUE,FALSE),R126)</f>
        <v>8</v>
      </c>
      <c r="S127" s="31" t="str">
        <f>IFERROR(INDEX(generale!$A$5:$I$1002,CLASSIFICHE!$Z126,5),"")</f>
        <v>POLISPORTIVA MONTALTO</v>
      </c>
      <c r="T127" s="13">
        <f>IFERROR(INDEX(generale!$A$5:$I$1002,CLASSIFICHE!$Z126,7),"")</f>
        <v>5.7002314814814818E-2</v>
      </c>
      <c r="U127" s="14"/>
      <c r="V127" s="13"/>
      <c r="W127" s="12">
        <f>SUM(IF(CLASSIFICHE!$O$8=X127,TRUE,FALSE),W126)</f>
        <v>6</v>
      </c>
      <c r="X127" s="31" t="str">
        <f>IFERROR(INDEX(generale!$A$5:$I$1002,CLASSIFICHE!$Z126,5),"")</f>
        <v>POLISPORTIVA MONTALTO</v>
      </c>
      <c r="Y127" s="13">
        <f>IFERROR(INDEX(generale!$A$5:$I$1002,CLASSIFICHE!$Z126,7),"")</f>
        <v>5.7002314814814818E-2</v>
      </c>
      <c r="Z127" s="14"/>
      <c r="AA127" s="13"/>
      <c r="AB127" s="12">
        <f>SUM(IF(CLASSIFICHE!$O$9=AC127,TRUE,FALSE),AB126)</f>
        <v>5</v>
      </c>
      <c r="AC127" s="31" t="str">
        <f>IFERROR(INDEX(generale!$A$5:$I$1002,CLASSIFICHE!$Z126,5),"")</f>
        <v>POLISPORTIVA MONTALTO</v>
      </c>
      <c r="AD127" s="13">
        <f>IFERROR(INDEX(generale!$A$5:$I$1002,CLASSIFICHE!$Z126,7),"")</f>
        <v>5.7002314814814818E-2</v>
      </c>
      <c r="AE127" s="14"/>
      <c r="AF127" s="13"/>
      <c r="AG127" s="12">
        <f>SUM(IF(CLASSIFICHE!$O$10=AH127,TRUE,FALSE),AG126)</f>
        <v>5</v>
      </c>
      <c r="AH127" s="31" t="str">
        <f>IFERROR(INDEX(generale!$A$5:$I$1002,CLASSIFICHE!$Z126,5),"")</f>
        <v>POLISPORTIVA MONTALTO</v>
      </c>
      <c r="AI127" s="13">
        <f>IFERROR(INDEX(generale!$A$5:$I$1002,CLASSIFICHE!$Z126,7),"")</f>
        <v>5.7002314814814818E-2</v>
      </c>
      <c r="AJ127" s="14"/>
      <c r="AK127" s="13"/>
      <c r="AL127" s="12">
        <f>SUM(IF(CLASSIFICHE!$O$11=AM127,TRUE,FALSE),AL126)</f>
        <v>5</v>
      </c>
      <c r="AM127" s="31" t="str">
        <f>IFERROR(INDEX(generale!$A$5:$I$1002,CLASSIFICHE!$Z126,5),"")</f>
        <v>POLISPORTIVA MONTALTO</v>
      </c>
      <c r="AN127" s="13">
        <f>IFERROR(INDEX(generale!$A$5:$I$1002,CLASSIFICHE!$Z126,7),"")</f>
        <v>5.7002314814814818E-2</v>
      </c>
      <c r="AO127" s="14"/>
      <c r="AP127" s="13"/>
      <c r="AQ127" s="12">
        <f>SUM(IF(CLASSIFICHE!$O$12=AR127,TRUE,FALSE),AQ126)</f>
        <v>0</v>
      </c>
      <c r="AR127" s="31" t="str">
        <f>IFERROR(INDEX(generale!$A$5:$I$1002,CLASSIFICHE!$Z126,5),"")</f>
        <v>POLISPORTIVA MONTALTO</v>
      </c>
      <c r="AS127" s="13">
        <f>IFERROR(INDEX(generale!$A$5:$I$1002,CLASSIFICHE!$Z126,7),"")</f>
        <v>5.7002314814814818E-2</v>
      </c>
      <c r="AT127" s="14"/>
      <c r="AU127" s="13"/>
      <c r="AV127" s="12">
        <f>SUM(IF(CLASSIFICHE!$O$13=AW127,TRUE,FALSE),AV126)</f>
        <v>0</v>
      </c>
      <c r="AW127" s="31" t="str">
        <f>IFERROR(INDEX(generale!$A$5:$I$1002,CLASSIFICHE!$Z126,5),"")</f>
        <v>POLISPORTIVA MONTALTO</v>
      </c>
      <c r="AX127" s="13">
        <f>IFERROR(INDEX(generale!$A$5:$I$1002,CLASSIFICHE!$Z126,7),"")</f>
        <v>5.7002314814814818E-2</v>
      </c>
      <c r="AY127" s="14"/>
      <c r="AZ127" s="13"/>
      <c r="BA127" s="12">
        <f>SUM(IF(CLASSIFICHE!$O$14=BB127,TRUE,FALSE),BA126)</f>
        <v>0</v>
      </c>
      <c r="BB127" s="31" t="str">
        <f>IFERROR(INDEX(generale!$A$5:$I$1002,CLASSIFICHE!$Z126,5),"")</f>
        <v>POLISPORTIVA MONTALTO</v>
      </c>
      <c r="BC127" s="13">
        <f>IFERROR(INDEX(generale!$A$5:$I$1002,CLASSIFICHE!$Z126,7),"")</f>
        <v>5.7002314814814818E-2</v>
      </c>
      <c r="BD127" s="14"/>
      <c r="BE127" s="13"/>
      <c r="BF127" s="12">
        <f>SUM(IF(CLASSIFICHE!$O$15=BG127,TRUE,FALSE),BF126)</f>
        <v>0</v>
      </c>
      <c r="BG127" s="31" t="str">
        <f>IFERROR(INDEX(generale!$A$5:$I$1002,CLASSIFICHE!$Z126,5),"")</f>
        <v>POLISPORTIVA MONTALTO</v>
      </c>
      <c r="BH127" s="13">
        <f>IFERROR(INDEX(generale!$A$5:$I$1002,CLASSIFICHE!$Z126,7),"")</f>
        <v>5.7002314814814818E-2</v>
      </c>
      <c r="BI127" s="14"/>
      <c r="BJ127" s="13"/>
      <c r="BK127" s="12">
        <f>SUM(IF(CLASSIFICHE!$O$16=BL127,TRUE,FALSE),BK126)</f>
        <v>0</v>
      </c>
      <c r="BL127" s="31" t="str">
        <f>IFERROR(INDEX(generale!$A$5:$I$1002,CLASSIFICHE!$Z126,5),"")</f>
        <v>POLISPORTIVA MONTALTO</v>
      </c>
      <c r="BM127" s="13">
        <f>IFERROR(INDEX(generale!$A$5:$I$1002,CLASSIFICHE!$Z126,7),"")</f>
        <v>5.7002314814814818E-2</v>
      </c>
      <c r="BN127" s="14"/>
      <c r="BO127" s="13"/>
      <c r="BP127" s="12">
        <f>SUM(IF(CLASSIFICHE!$O$17=BQ127,TRUE,FALSE),BP126)</f>
        <v>0</v>
      </c>
      <c r="BQ127" s="31" t="str">
        <f>IFERROR(INDEX(generale!$A$5:$I$1002,CLASSIFICHE!$Z126,5),"")</f>
        <v>POLISPORTIVA MONTALTO</v>
      </c>
      <c r="BR127" s="13">
        <f>IFERROR(INDEX(generale!$A$5:$I$1002,CLASSIFICHE!$Z126,7),"")</f>
        <v>5.7002314814814818E-2</v>
      </c>
      <c r="BS127" s="15"/>
      <c r="BT127" s="12"/>
      <c r="BU127" s="12">
        <f>SUM(IF(CLASSIFICHE!$O$18=BV127,TRUE,FALSE),BU126)</f>
        <v>0</v>
      </c>
      <c r="BV127" s="31" t="str">
        <f>IFERROR(INDEX(generale!$A$5:$I$1002,CLASSIFICHE!$Z126,5),"")</f>
        <v>POLISPORTIVA MONTALTO</v>
      </c>
      <c r="BW127" s="13">
        <f>IFERROR(INDEX(generale!$A$5:$I$1002,CLASSIFICHE!$Z126,7),"")</f>
        <v>5.7002314814814818E-2</v>
      </c>
      <c r="BX127" s="15"/>
      <c r="BY127" s="12"/>
      <c r="BZ127" s="12">
        <f>SUM(IF(CLASSIFICHE!$O$19=CA127,TRUE,FALSE),BZ126)</f>
        <v>0</v>
      </c>
      <c r="CA127" s="31" t="str">
        <f>IFERROR(INDEX(generale!$A$5:$I$1002,CLASSIFICHE!$Z126,5),"")</f>
        <v>POLISPORTIVA MONTALTO</v>
      </c>
      <c r="CB127" s="13">
        <f>IFERROR(INDEX(generale!$A$5:$I$1002,CLASSIFICHE!$Z126,7),"")</f>
        <v>5.7002314814814818E-2</v>
      </c>
      <c r="CC127" s="15"/>
      <c r="CD127" s="13"/>
      <c r="CE127" s="12">
        <f>SUM(IF(CLASSIFICHE!$O$20=CF127,TRUE,FALSE),CE126)</f>
        <v>0</v>
      </c>
      <c r="CF127" s="31" t="str">
        <f>IFERROR(INDEX(generale!$A$5:$I$1002,CLASSIFICHE!$Z126,5),"")</f>
        <v>POLISPORTIVA MONTALTO</v>
      </c>
      <c r="CG127" s="13">
        <f>IFERROR(INDEX(generale!$A$5:$I$1002,CLASSIFICHE!$Z126,7),"")</f>
        <v>5.7002314814814818E-2</v>
      </c>
      <c r="CH127" s="15"/>
      <c r="CI127" s="13"/>
      <c r="CJ127" s="12">
        <f>SUM(IF(CLASSIFICHE!$O$21=CK127,TRUE,FALSE),CJ126)</f>
        <v>0</v>
      </c>
      <c r="CK127" s="31" t="str">
        <f>IFERROR(INDEX(generale!$A$5:$I$1002,CLASSIFICHE!$Z126,5),"")</f>
        <v>POLISPORTIVA MONTALTO</v>
      </c>
      <c r="CL127" s="13">
        <f>IFERROR(INDEX(generale!$A$5:$I$1002,CLASSIFICHE!$Z126,7),"")</f>
        <v>5.7002314814814818E-2</v>
      </c>
      <c r="CM127" s="15"/>
      <c r="CN127" s="13"/>
      <c r="CO127" s="12">
        <f>SUM(IF(CLASSIFICHE!$O$22=CP127,TRUE,FALSE),CO126)</f>
        <v>0</v>
      </c>
      <c r="CP127" s="31" t="str">
        <f>IFERROR(INDEX(generale!$A$5:$I$1002,CLASSIFICHE!$Z126,5),"")</f>
        <v>POLISPORTIVA MONTALTO</v>
      </c>
      <c r="CQ127" s="13">
        <f>IFERROR(INDEX(generale!$A$5:$I$1002,CLASSIFICHE!$Z126,7),"")</f>
        <v>5.7002314814814818E-2</v>
      </c>
      <c r="CR127" s="15"/>
      <c r="CS127" s="13"/>
      <c r="CT127" s="12">
        <f>SUM(IF(CLASSIFICHE!$O$23=CU127,TRUE,FALSE),CT126)</f>
        <v>0</v>
      </c>
      <c r="CU127" s="31" t="str">
        <f>IFERROR(INDEX(generale!$A$5:$I$1002,CLASSIFICHE!$Z126,5),"")</f>
        <v>POLISPORTIVA MONTALTO</v>
      </c>
      <c r="CV127" s="13">
        <f>IFERROR(INDEX(generale!$A$5:$I$1002,CLASSIFICHE!$Z126,7),"")</f>
        <v>5.7002314814814818E-2</v>
      </c>
      <c r="CW127" s="15"/>
      <c r="CX127" s="13"/>
      <c r="CY127" s="12">
        <f>SUM(IF(CLASSIFICHE!$O$24=CZ127,TRUE,FALSE),CY126)</f>
        <v>0</v>
      </c>
      <c r="CZ127" s="31" t="str">
        <f>IFERROR(INDEX(generale!$A$5:$I$1002,CLASSIFICHE!$Z126,5),"")</f>
        <v>POLISPORTIVA MONTALTO</v>
      </c>
      <c r="DA127" s="13">
        <f>IFERROR(INDEX(generale!$A$5:$I$1002,CLASSIFICHE!$Z126,7),"")</f>
        <v>5.7002314814814818E-2</v>
      </c>
      <c r="DB127" s="15"/>
      <c r="DC127" s="13"/>
      <c r="DD127" s="12">
        <f>SUM(IF(CLASSIFICHE!$O$25=DE127,TRUE,FALSE),DD126)</f>
        <v>0</v>
      </c>
      <c r="DE127" s="31" t="str">
        <f>IFERROR(INDEX(generale!$A$5:$I$1002,CLASSIFICHE!$Z126,5),"")</f>
        <v>POLISPORTIVA MONTALTO</v>
      </c>
      <c r="DF127" s="13">
        <f>IFERROR(INDEX(generale!$A$5:$I$1002,CLASSIFICHE!$Z126,7),"")</f>
        <v>5.7002314814814818E-2</v>
      </c>
      <c r="DG127" s="15"/>
      <c r="DH127" s="13"/>
    </row>
    <row r="128" spans="3:112">
      <c r="C128" s="63">
        <f>SUM(IF(CLASSIFICHE!$O$4=D128,TRUE,FALSE),C127)</f>
        <v>17</v>
      </c>
      <c r="D128" s="31" t="str">
        <f>IFERROR(INDEX(generale!$A$5:$I$1002,CLASSIFICHE!$Z127,5),"")</f>
        <v>POLISPORTIVA MONTALTO</v>
      </c>
      <c r="E128" s="13">
        <f>IFERROR(INDEX(generale!$A$5:$I$1002,CLASSIFICHE!$Z127,7),"")</f>
        <v>5.7025462962962958E-2</v>
      </c>
      <c r="F128" s="68"/>
      <c r="G128" s="65"/>
      <c r="H128" s="12">
        <f>SUM(IF(CLASSIFICHE!$O$5=I128,TRUE,FALSE),H127)</f>
        <v>10</v>
      </c>
      <c r="I128" s="31" t="str">
        <f>IFERROR(INDEX(generale!$A$5:$I$1002,CLASSIFICHE!$Z127,5),"")</f>
        <v>POLISPORTIVA MONTALTO</v>
      </c>
      <c r="J128" s="13">
        <f>IFERROR(INDEX(generale!$A$5:$I$1002,CLASSIFICHE!$Z127,7),"")</f>
        <v>5.7025462962962958E-2</v>
      </c>
      <c r="K128" s="15"/>
      <c r="L128" s="12"/>
      <c r="M128" s="12">
        <f>SUM(IF(CLASSIFICHE!$O$6=N128,TRUE,FALSE),M127)</f>
        <v>8</v>
      </c>
      <c r="N128" s="31" t="str">
        <f>IFERROR(INDEX(generale!$A$5:$I$1002,CLASSIFICHE!$Z127,5),"")</f>
        <v>POLISPORTIVA MONTALTO</v>
      </c>
      <c r="O128" s="13">
        <f>IFERROR(INDEX(generale!$A$5:$I$1002,CLASSIFICHE!$Z127,7),"")</f>
        <v>5.7025462962962958E-2</v>
      </c>
      <c r="P128" s="14"/>
      <c r="Q128" s="13"/>
      <c r="R128" s="12">
        <f>SUM(IF(CLASSIFICHE!$O$7=S128,TRUE,FALSE),R127)</f>
        <v>8</v>
      </c>
      <c r="S128" s="31" t="str">
        <f>IFERROR(INDEX(generale!$A$5:$I$1002,CLASSIFICHE!$Z127,5),"")</f>
        <v>POLISPORTIVA MONTALTO</v>
      </c>
      <c r="T128" s="13">
        <f>IFERROR(INDEX(generale!$A$5:$I$1002,CLASSIFICHE!$Z127,7),"")</f>
        <v>5.7025462962962958E-2</v>
      </c>
      <c r="U128" s="14"/>
      <c r="V128" s="13"/>
      <c r="W128" s="12">
        <f>SUM(IF(CLASSIFICHE!$O$8=X128,TRUE,FALSE),W127)</f>
        <v>6</v>
      </c>
      <c r="X128" s="31" t="str">
        <f>IFERROR(INDEX(generale!$A$5:$I$1002,CLASSIFICHE!$Z127,5),"")</f>
        <v>POLISPORTIVA MONTALTO</v>
      </c>
      <c r="Y128" s="13">
        <f>IFERROR(INDEX(generale!$A$5:$I$1002,CLASSIFICHE!$Z127,7),"")</f>
        <v>5.7025462962962958E-2</v>
      </c>
      <c r="Z128" s="14"/>
      <c r="AA128" s="13"/>
      <c r="AB128" s="12">
        <f>SUM(IF(CLASSIFICHE!$O$9=AC128,TRUE,FALSE),AB127)</f>
        <v>5</v>
      </c>
      <c r="AC128" s="31" t="str">
        <f>IFERROR(INDEX(generale!$A$5:$I$1002,CLASSIFICHE!$Z127,5),"")</f>
        <v>POLISPORTIVA MONTALTO</v>
      </c>
      <c r="AD128" s="13">
        <f>IFERROR(INDEX(generale!$A$5:$I$1002,CLASSIFICHE!$Z127,7),"")</f>
        <v>5.7025462962962958E-2</v>
      </c>
      <c r="AE128" s="14"/>
      <c r="AF128" s="13"/>
      <c r="AG128" s="12">
        <f>SUM(IF(CLASSIFICHE!$O$10=AH128,TRUE,FALSE),AG127)</f>
        <v>5</v>
      </c>
      <c r="AH128" s="31" t="str">
        <f>IFERROR(INDEX(generale!$A$5:$I$1002,CLASSIFICHE!$Z127,5),"")</f>
        <v>POLISPORTIVA MONTALTO</v>
      </c>
      <c r="AI128" s="13">
        <f>IFERROR(INDEX(generale!$A$5:$I$1002,CLASSIFICHE!$Z127,7),"")</f>
        <v>5.7025462962962958E-2</v>
      </c>
      <c r="AJ128" s="14"/>
      <c r="AK128" s="13"/>
      <c r="AL128" s="12">
        <f>SUM(IF(CLASSIFICHE!$O$11=AM128,TRUE,FALSE),AL127)</f>
        <v>5</v>
      </c>
      <c r="AM128" s="31" t="str">
        <f>IFERROR(INDEX(generale!$A$5:$I$1002,CLASSIFICHE!$Z127,5),"")</f>
        <v>POLISPORTIVA MONTALTO</v>
      </c>
      <c r="AN128" s="13">
        <f>IFERROR(INDEX(generale!$A$5:$I$1002,CLASSIFICHE!$Z127,7),"")</f>
        <v>5.7025462962962958E-2</v>
      </c>
      <c r="AO128" s="14"/>
      <c r="AP128" s="13"/>
      <c r="AQ128" s="12">
        <f>SUM(IF(CLASSIFICHE!$O$12=AR128,TRUE,FALSE),AQ127)</f>
        <v>0</v>
      </c>
      <c r="AR128" s="31" t="str">
        <f>IFERROR(INDEX(generale!$A$5:$I$1002,CLASSIFICHE!$Z127,5),"")</f>
        <v>POLISPORTIVA MONTALTO</v>
      </c>
      <c r="AS128" s="13">
        <f>IFERROR(INDEX(generale!$A$5:$I$1002,CLASSIFICHE!$Z127,7),"")</f>
        <v>5.7025462962962958E-2</v>
      </c>
      <c r="AT128" s="14"/>
      <c r="AU128" s="13"/>
      <c r="AV128" s="12">
        <f>SUM(IF(CLASSIFICHE!$O$13=AW128,TRUE,FALSE),AV127)</f>
        <v>0</v>
      </c>
      <c r="AW128" s="31" t="str">
        <f>IFERROR(INDEX(generale!$A$5:$I$1002,CLASSIFICHE!$Z127,5),"")</f>
        <v>POLISPORTIVA MONTALTO</v>
      </c>
      <c r="AX128" s="13">
        <f>IFERROR(INDEX(generale!$A$5:$I$1002,CLASSIFICHE!$Z127,7),"")</f>
        <v>5.7025462962962958E-2</v>
      </c>
      <c r="AY128" s="14"/>
      <c r="AZ128" s="13"/>
      <c r="BA128" s="12">
        <f>SUM(IF(CLASSIFICHE!$O$14=BB128,TRUE,FALSE),BA127)</f>
        <v>0</v>
      </c>
      <c r="BB128" s="31" t="str">
        <f>IFERROR(INDEX(generale!$A$5:$I$1002,CLASSIFICHE!$Z127,5),"")</f>
        <v>POLISPORTIVA MONTALTO</v>
      </c>
      <c r="BC128" s="13">
        <f>IFERROR(INDEX(generale!$A$5:$I$1002,CLASSIFICHE!$Z127,7),"")</f>
        <v>5.7025462962962958E-2</v>
      </c>
      <c r="BD128" s="14"/>
      <c r="BE128" s="13"/>
      <c r="BF128" s="12">
        <f>SUM(IF(CLASSIFICHE!$O$15=BG128,TRUE,FALSE),BF127)</f>
        <v>0</v>
      </c>
      <c r="BG128" s="31" t="str">
        <f>IFERROR(INDEX(generale!$A$5:$I$1002,CLASSIFICHE!$Z127,5),"")</f>
        <v>POLISPORTIVA MONTALTO</v>
      </c>
      <c r="BH128" s="13">
        <f>IFERROR(INDEX(generale!$A$5:$I$1002,CLASSIFICHE!$Z127,7),"")</f>
        <v>5.7025462962962958E-2</v>
      </c>
      <c r="BI128" s="14"/>
      <c r="BJ128" s="13"/>
      <c r="BK128" s="12">
        <f>SUM(IF(CLASSIFICHE!$O$16=BL128,TRUE,FALSE),BK127)</f>
        <v>0</v>
      </c>
      <c r="BL128" s="31" t="str">
        <f>IFERROR(INDEX(generale!$A$5:$I$1002,CLASSIFICHE!$Z127,5),"")</f>
        <v>POLISPORTIVA MONTALTO</v>
      </c>
      <c r="BM128" s="13">
        <f>IFERROR(INDEX(generale!$A$5:$I$1002,CLASSIFICHE!$Z127,7),"")</f>
        <v>5.7025462962962958E-2</v>
      </c>
      <c r="BN128" s="14"/>
      <c r="BO128" s="13"/>
      <c r="BP128" s="12">
        <f>SUM(IF(CLASSIFICHE!$O$17=BQ128,TRUE,FALSE),BP127)</f>
        <v>0</v>
      </c>
      <c r="BQ128" s="31" t="str">
        <f>IFERROR(INDEX(generale!$A$5:$I$1002,CLASSIFICHE!$Z127,5),"")</f>
        <v>POLISPORTIVA MONTALTO</v>
      </c>
      <c r="BR128" s="13">
        <f>IFERROR(INDEX(generale!$A$5:$I$1002,CLASSIFICHE!$Z127,7),"")</f>
        <v>5.7025462962962958E-2</v>
      </c>
      <c r="BS128" s="15"/>
      <c r="BT128" s="12"/>
      <c r="BU128" s="12">
        <f>SUM(IF(CLASSIFICHE!$O$18=BV128,TRUE,FALSE),BU127)</f>
        <v>0</v>
      </c>
      <c r="BV128" s="31" t="str">
        <f>IFERROR(INDEX(generale!$A$5:$I$1002,CLASSIFICHE!$Z127,5),"")</f>
        <v>POLISPORTIVA MONTALTO</v>
      </c>
      <c r="BW128" s="13">
        <f>IFERROR(INDEX(generale!$A$5:$I$1002,CLASSIFICHE!$Z127,7),"")</f>
        <v>5.7025462962962958E-2</v>
      </c>
      <c r="BX128" s="15"/>
      <c r="BY128" s="12"/>
      <c r="BZ128" s="12">
        <f>SUM(IF(CLASSIFICHE!$O$19=CA128,TRUE,FALSE),BZ127)</f>
        <v>0</v>
      </c>
      <c r="CA128" s="31" t="str">
        <f>IFERROR(INDEX(generale!$A$5:$I$1002,CLASSIFICHE!$Z127,5),"")</f>
        <v>POLISPORTIVA MONTALTO</v>
      </c>
      <c r="CB128" s="13">
        <f>IFERROR(INDEX(generale!$A$5:$I$1002,CLASSIFICHE!$Z127,7),"")</f>
        <v>5.7025462962962958E-2</v>
      </c>
      <c r="CC128" s="15"/>
      <c r="CD128" s="13"/>
      <c r="CE128" s="12">
        <f>SUM(IF(CLASSIFICHE!$O$20=CF128,TRUE,FALSE),CE127)</f>
        <v>0</v>
      </c>
      <c r="CF128" s="31" t="str">
        <f>IFERROR(INDEX(generale!$A$5:$I$1002,CLASSIFICHE!$Z127,5),"")</f>
        <v>POLISPORTIVA MONTALTO</v>
      </c>
      <c r="CG128" s="13">
        <f>IFERROR(INDEX(generale!$A$5:$I$1002,CLASSIFICHE!$Z127,7),"")</f>
        <v>5.7025462962962958E-2</v>
      </c>
      <c r="CH128" s="15"/>
      <c r="CI128" s="13"/>
      <c r="CJ128" s="12">
        <f>SUM(IF(CLASSIFICHE!$O$21=CK128,TRUE,FALSE),CJ127)</f>
        <v>0</v>
      </c>
      <c r="CK128" s="31" t="str">
        <f>IFERROR(INDEX(generale!$A$5:$I$1002,CLASSIFICHE!$Z127,5),"")</f>
        <v>POLISPORTIVA MONTALTO</v>
      </c>
      <c r="CL128" s="13">
        <f>IFERROR(INDEX(generale!$A$5:$I$1002,CLASSIFICHE!$Z127,7),"")</f>
        <v>5.7025462962962958E-2</v>
      </c>
      <c r="CM128" s="15"/>
      <c r="CN128" s="13"/>
      <c r="CO128" s="12">
        <f>SUM(IF(CLASSIFICHE!$O$22=CP128,TRUE,FALSE),CO127)</f>
        <v>0</v>
      </c>
      <c r="CP128" s="31" t="str">
        <f>IFERROR(INDEX(generale!$A$5:$I$1002,CLASSIFICHE!$Z127,5),"")</f>
        <v>POLISPORTIVA MONTALTO</v>
      </c>
      <c r="CQ128" s="13">
        <f>IFERROR(INDEX(generale!$A$5:$I$1002,CLASSIFICHE!$Z127,7),"")</f>
        <v>5.7025462962962958E-2</v>
      </c>
      <c r="CR128" s="15"/>
      <c r="CS128" s="13"/>
      <c r="CT128" s="12">
        <f>SUM(IF(CLASSIFICHE!$O$23=CU128,TRUE,FALSE),CT127)</f>
        <v>0</v>
      </c>
      <c r="CU128" s="31" t="str">
        <f>IFERROR(INDEX(generale!$A$5:$I$1002,CLASSIFICHE!$Z127,5),"")</f>
        <v>POLISPORTIVA MONTALTO</v>
      </c>
      <c r="CV128" s="13">
        <f>IFERROR(INDEX(generale!$A$5:$I$1002,CLASSIFICHE!$Z127,7),"")</f>
        <v>5.7025462962962958E-2</v>
      </c>
      <c r="CW128" s="15"/>
      <c r="CX128" s="13"/>
      <c r="CY128" s="12">
        <f>SUM(IF(CLASSIFICHE!$O$24=CZ128,TRUE,FALSE),CY127)</f>
        <v>0</v>
      </c>
      <c r="CZ128" s="31" t="str">
        <f>IFERROR(INDEX(generale!$A$5:$I$1002,CLASSIFICHE!$Z127,5),"")</f>
        <v>POLISPORTIVA MONTALTO</v>
      </c>
      <c r="DA128" s="13">
        <f>IFERROR(INDEX(generale!$A$5:$I$1002,CLASSIFICHE!$Z127,7),"")</f>
        <v>5.7025462962962958E-2</v>
      </c>
      <c r="DB128" s="15"/>
      <c r="DC128" s="13"/>
      <c r="DD128" s="12">
        <f>SUM(IF(CLASSIFICHE!$O$25=DE128,TRUE,FALSE),DD127)</f>
        <v>0</v>
      </c>
      <c r="DE128" s="31" t="str">
        <f>IFERROR(INDEX(generale!$A$5:$I$1002,CLASSIFICHE!$Z127,5),"")</f>
        <v>POLISPORTIVA MONTALTO</v>
      </c>
      <c r="DF128" s="13">
        <f>IFERROR(INDEX(generale!$A$5:$I$1002,CLASSIFICHE!$Z127,7),"")</f>
        <v>5.7025462962962958E-2</v>
      </c>
      <c r="DG128" s="15"/>
      <c r="DH128" s="13"/>
    </row>
    <row r="129" spans="3:112">
      <c r="C129" s="63">
        <f>SUM(IF(CLASSIFICHE!$O$4=D129,TRUE,FALSE),C128)</f>
        <v>17</v>
      </c>
      <c r="D129" s="31">
        <f>IFERROR(INDEX(generale!$A$5:$I$1002,CLASSIFICHE!$Z128,5),"")</f>
        <v>0</v>
      </c>
      <c r="E129" s="13">
        <f>IFERROR(INDEX(generale!$A$5:$I$1002,CLASSIFICHE!$Z128,7),"")</f>
        <v>0</v>
      </c>
      <c r="F129" s="68"/>
      <c r="G129" s="65"/>
      <c r="H129" s="12">
        <f>SUM(IF(CLASSIFICHE!$O$5=I129,TRUE,FALSE),H128)</f>
        <v>10</v>
      </c>
      <c r="I129" s="31">
        <f>IFERROR(INDEX(generale!$A$5:$I$1002,CLASSIFICHE!$Z128,5),"")</f>
        <v>0</v>
      </c>
      <c r="J129" s="13">
        <f>IFERROR(INDEX(generale!$A$5:$I$1002,CLASSIFICHE!$Z128,7),"")</f>
        <v>0</v>
      </c>
      <c r="K129" s="15"/>
      <c r="L129" s="12"/>
      <c r="M129" s="12">
        <f>SUM(IF(CLASSIFICHE!$O$6=N129,TRUE,FALSE),M128)</f>
        <v>8</v>
      </c>
      <c r="N129" s="31">
        <f>IFERROR(INDEX(generale!$A$5:$I$1002,CLASSIFICHE!$Z128,5),"")</f>
        <v>0</v>
      </c>
      <c r="O129" s="13">
        <f>IFERROR(INDEX(generale!$A$5:$I$1002,CLASSIFICHE!$Z128,7),"")</f>
        <v>0</v>
      </c>
      <c r="P129" s="14"/>
      <c r="Q129" s="13"/>
      <c r="R129" s="12">
        <f>SUM(IF(CLASSIFICHE!$O$7=S129,TRUE,FALSE),R128)</f>
        <v>8</v>
      </c>
      <c r="S129" s="31">
        <f>IFERROR(INDEX(generale!$A$5:$I$1002,CLASSIFICHE!$Z128,5),"")</f>
        <v>0</v>
      </c>
      <c r="T129" s="13">
        <f>IFERROR(INDEX(generale!$A$5:$I$1002,CLASSIFICHE!$Z128,7),"")</f>
        <v>0</v>
      </c>
      <c r="U129" s="14"/>
      <c r="V129" s="13"/>
      <c r="W129" s="12">
        <f>SUM(IF(CLASSIFICHE!$O$8=X129,TRUE,FALSE),W128)</f>
        <v>6</v>
      </c>
      <c r="X129" s="31">
        <f>IFERROR(INDEX(generale!$A$5:$I$1002,CLASSIFICHE!$Z128,5),"")</f>
        <v>0</v>
      </c>
      <c r="Y129" s="13">
        <f>IFERROR(INDEX(generale!$A$5:$I$1002,CLASSIFICHE!$Z128,7),"")</f>
        <v>0</v>
      </c>
      <c r="Z129" s="14"/>
      <c r="AA129" s="13"/>
      <c r="AB129" s="12">
        <f>SUM(IF(CLASSIFICHE!$O$9=AC129,TRUE,FALSE),AB128)</f>
        <v>5</v>
      </c>
      <c r="AC129" s="31">
        <f>IFERROR(INDEX(generale!$A$5:$I$1002,CLASSIFICHE!$Z128,5),"")</f>
        <v>0</v>
      </c>
      <c r="AD129" s="13">
        <f>IFERROR(INDEX(generale!$A$5:$I$1002,CLASSIFICHE!$Z128,7),"")</f>
        <v>0</v>
      </c>
      <c r="AE129" s="14"/>
      <c r="AF129" s="13"/>
      <c r="AG129" s="12">
        <f>SUM(IF(CLASSIFICHE!$O$10=AH129,TRUE,FALSE),AG128)</f>
        <v>5</v>
      </c>
      <c r="AH129" s="31">
        <f>IFERROR(INDEX(generale!$A$5:$I$1002,CLASSIFICHE!$Z128,5),"")</f>
        <v>0</v>
      </c>
      <c r="AI129" s="13">
        <f>IFERROR(INDEX(generale!$A$5:$I$1002,CLASSIFICHE!$Z128,7),"")</f>
        <v>0</v>
      </c>
      <c r="AJ129" s="14"/>
      <c r="AK129" s="13"/>
      <c r="AL129" s="12">
        <f>SUM(IF(CLASSIFICHE!$O$11=AM129,TRUE,FALSE),AL128)</f>
        <v>5</v>
      </c>
      <c r="AM129" s="31">
        <f>IFERROR(INDEX(generale!$A$5:$I$1002,CLASSIFICHE!$Z128,5),"")</f>
        <v>0</v>
      </c>
      <c r="AN129" s="13">
        <f>IFERROR(INDEX(generale!$A$5:$I$1002,CLASSIFICHE!$Z128,7),"")</f>
        <v>0</v>
      </c>
      <c r="AO129" s="14"/>
      <c r="AP129" s="13"/>
      <c r="AQ129" s="12">
        <f>SUM(IF(CLASSIFICHE!$O$12=AR129,TRUE,FALSE),AQ128)</f>
        <v>0</v>
      </c>
      <c r="AR129" s="31">
        <f>IFERROR(INDEX(generale!$A$5:$I$1002,CLASSIFICHE!$Z128,5),"")</f>
        <v>0</v>
      </c>
      <c r="AS129" s="13">
        <f>IFERROR(INDEX(generale!$A$5:$I$1002,CLASSIFICHE!$Z128,7),"")</f>
        <v>0</v>
      </c>
      <c r="AT129" s="14"/>
      <c r="AU129" s="13"/>
      <c r="AV129" s="12">
        <f>SUM(IF(CLASSIFICHE!$O$13=AW129,TRUE,FALSE),AV128)</f>
        <v>0</v>
      </c>
      <c r="AW129" s="31">
        <f>IFERROR(INDEX(generale!$A$5:$I$1002,CLASSIFICHE!$Z128,5),"")</f>
        <v>0</v>
      </c>
      <c r="AX129" s="13">
        <f>IFERROR(INDEX(generale!$A$5:$I$1002,CLASSIFICHE!$Z128,7),"")</f>
        <v>0</v>
      </c>
      <c r="AY129" s="14"/>
      <c r="AZ129" s="13"/>
      <c r="BA129" s="12">
        <f>SUM(IF(CLASSIFICHE!$O$14=BB129,TRUE,FALSE),BA128)</f>
        <v>0</v>
      </c>
      <c r="BB129" s="31">
        <f>IFERROR(INDEX(generale!$A$5:$I$1002,CLASSIFICHE!$Z128,5),"")</f>
        <v>0</v>
      </c>
      <c r="BC129" s="13">
        <f>IFERROR(INDEX(generale!$A$5:$I$1002,CLASSIFICHE!$Z128,7),"")</f>
        <v>0</v>
      </c>
      <c r="BD129" s="14"/>
      <c r="BE129" s="13"/>
      <c r="BF129" s="12">
        <f>SUM(IF(CLASSIFICHE!$O$15=BG129,TRUE,FALSE),BF128)</f>
        <v>0</v>
      </c>
      <c r="BG129" s="31">
        <f>IFERROR(INDEX(generale!$A$5:$I$1002,CLASSIFICHE!$Z128,5),"")</f>
        <v>0</v>
      </c>
      <c r="BH129" s="13">
        <f>IFERROR(INDEX(generale!$A$5:$I$1002,CLASSIFICHE!$Z128,7),"")</f>
        <v>0</v>
      </c>
      <c r="BI129" s="14"/>
      <c r="BJ129" s="13"/>
      <c r="BK129" s="12">
        <f>SUM(IF(CLASSIFICHE!$O$16=BL129,TRUE,FALSE),BK128)</f>
        <v>0</v>
      </c>
      <c r="BL129" s="31">
        <f>IFERROR(INDEX(generale!$A$5:$I$1002,CLASSIFICHE!$Z128,5),"")</f>
        <v>0</v>
      </c>
      <c r="BM129" s="13">
        <f>IFERROR(INDEX(generale!$A$5:$I$1002,CLASSIFICHE!$Z128,7),"")</f>
        <v>0</v>
      </c>
      <c r="BN129" s="14"/>
      <c r="BO129" s="13"/>
      <c r="BP129" s="12">
        <f>SUM(IF(CLASSIFICHE!$O$17=BQ129,TRUE,FALSE),BP128)</f>
        <v>0</v>
      </c>
      <c r="BQ129" s="31">
        <f>IFERROR(INDEX(generale!$A$5:$I$1002,CLASSIFICHE!$Z128,5),"")</f>
        <v>0</v>
      </c>
      <c r="BR129" s="13">
        <f>IFERROR(INDEX(generale!$A$5:$I$1002,CLASSIFICHE!$Z128,7),"")</f>
        <v>0</v>
      </c>
      <c r="BS129" s="15"/>
      <c r="BT129" s="12"/>
      <c r="BU129" s="12">
        <f>SUM(IF(CLASSIFICHE!$O$18=BV129,TRUE,FALSE),BU128)</f>
        <v>0</v>
      </c>
      <c r="BV129" s="31">
        <f>IFERROR(INDEX(generale!$A$5:$I$1002,CLASSIFICHE!$Z128,5),"")</f>
        <v>0</v>
      </c>
      <c r="BW129" s="13">
        <f>IFERROR(INDEX(generale!$A$5:$I$1002,CLASSIFICHE!$Z128,7),"")</f>
        <v>0</v>
      </c>
      <c r="BX129" s="15"/>
      <c r="BY129" s="12"/>
      <c r="BZ129" s="12">
        <f>SUM(IF(CLASSIFICHE!$O$19=CA129,TRUE,FALSE),BZ128)</f>
        <v>0</v>
      </c>
      <c r="CA129" s="31">
        <f>IFERROR(INDEX(generale!$A$5:$I$1002,CLASSIFICHE!$Z128,5),"")</f>
        <v>0</v>
      </c>
      <c r="CB129" s="13">
        <f>IFERROR(INDEX(generale!$A$5:$I$1002,CLASSIFICHE!$Z128,7),"")</f>
        <v>0</v>
      </c>
      <c r="CC129" s="15"/>
      <c r="CD129" s="13"/>
      <c r="CE129" s="12">
        <f>SUM(IF(CLASSIFICHE!$O$20=CF129,TRUE,FALSE),CE128)</f>
        <v>0</v>
      </c>
      <c r="CF129" s="31">
        <f>IFERROR(INDEX(generale!$A$5:$I$1002,CLASSIFICHE!$Z128,5),"")</f>
        <v>0</v>
      </c>
      <c r="CG129" s="13">
        <f>IFERROR(INDEX(generale!$A$5:$I$1002,CLASSIFICHE!$Z128,7),"")</f>
        <v>0</v>
      </c>
      <c r="CH129" s="15"/>
      <c r="CI129" s="13"/>
      <c r="CJ129" s="12">
        <f>SUM(IF(CLASSIFICHE!$O$21=CK129,TRUE,FALSE),CJ128)</f>
        <v>0</v>
      </c>
      <c r="CK129" s="31">
        <f>IFERROR(INDEX(generale!$A$5:$I$1002,CLASSIFICHE!$Z128,5),"")</f>
        <v>0</v>
      </c>
      <c r="CL129" s="13">
        <f>IFERROR(INDEX(generale!$A$5:$I$1002,CLASSIFICHE!$Z128,7),"")</f>
        <v>0</v>
      </c>
      <c r="CM129" s="15"/>
      <c r="CN129" s="13"/>
      <c r="CO129" s="12">
        <f>SUM(IF(CLASSIFICHE!$O$22=CP129,TRUE,FALSE),CO128)</f>
        <v>0</v>
      </c>
      <c r="CP129" s="31">
        <f>IFERROR(INDEX(generale!$A$5:$I$1002,CLASSIFICHE!$Z128,5),"")</f>
        <v>0</v>
      </c>
      <c r="CQ129" s="13">
        <f>IFERROR(INDEX(generale!$A$5:$I$1002,CLASSIFICHE!$Z128,7),"")</f>
        <v>0</v>
      </c>
      <c r="CR129" s="15"/>
      <c r="CS129" s="13"/>
      <c r="CT129" s="12">
        <f>SUM(IF(CLASSIFICHE!$O$23=CU129,TRUE,FALSE),CT128)</f>
        <v>0</v>
      </c>
      <c r="CU129" s="31">
        <f>IFERROR(INDEX(generale!$A$5:$I$1002,CLASSIFICHE!$Z128,5),"")</f>
        <v>0</v>
      </c>
      <c r="CV129" s="13">
        <f>IFERROR(INDEX(generale!$A$5:$I$1002,CLASSIFICHE!$Z128,7),"")</f>
        <v>0</v>
      </c>
      <c r="CW129" s="15"/>
      <c r="CX129" s="13"/>
      <c r="CY129" s="12">
        <f>SUM(IF(CLASSIFICHE!$O$24=CZ129,TRUE,FALSE),CY128)</f>
        <v>0</v>
      </c>
      <c r="CZ129" s="31">
        <f>IFERROR(INDEX(generale!$A$5:$I$1002,CLASSIFICHE!$Z128,5),"")</f>
        <v>0</v>
      </c>
      <c r="DA129" s="13">
        <f>IFERROR(INDEX(generale!$A$5:$I$1002,CLASSIFICHE!$Z128,7),"")</f>
        <v>0</v>
      </c>
      <c r="DB129" s="15"/>
      <c r="DC129" s="13"/>
      <c r="DD129" s="12">
        <f>SUM(IF(CLASSIFICHE!$O$25=DE129,TRUE,FALSE),DD128)</f>
        <v>0</v>
      </c>
      <c r="DE129" s="31">
        <f>IFERROR(INDEX(generale!$A$5:$I$1002,CLASSIFICHE!$Z128,5),"")</f>
        <v>0</v>
      </c>
      <c r="DF129" s="13">
        <f>IFERROR(INDEX(generale!$A$5:$I$1002,CLASSIFICHE!$Z128,7),"")</f>
        <v>0</v>
      </c>
      <c r="DG129" s="15"/>
      <c r="DH129" s="13"/>
    </row>
    <row r="130" spans="3:112">
      <c r="C130" s="63">
        <f>SUM(IF(CLASSIFICHE!$O$4=D130,TRUE,FALSE),C129)</f>
        <v>17</v>
      </c>
      <c r="D130" s="31">
        <f>IFERROR(INDEX(generale!$A$5:$I$1002,CLASSIFICHE!$Z129,5),"")</f>
        <v>0</v>
      </c>
      <c r="E130" s="13">
        <f>IFERROR(INDEX(generale!$A$5:$I$1002,CLASSIFICHE!$Z129,7),"")</f>
        <v>0</v>
      </c>
      <c r="F130" s="68"/>
      <c r="G130" s="65"/>
      <c r="H130" s="12">
        <f>SUM(IF(CLASSIFICHE!$O$5=I130,TRUE,FALSE),H129)</f>
        <v>10</v>
      </c>
      <c r="I130" s="31">
        <f>IFERROR(INDEX(generale!$A$5:$I$1002,CLASSIFICHE!$Z129,5),"")</f>
        <v>0</v>
      </c>
      <c r="J130" s="13">
        <f>IFERROR(INDEX(generale!$A$5:$I$1002,CLASSIFICHE!$Z129,7),"")</f>
        <v>0</v>
      </c>
      <c r="K130" s="15"/>
      <c r="L130" s="12"/>
      <c r="M130" s="12">
        <f>SUM(IF(CLASSIFICHE!$O$6=N130,TRUE,FALSE),M129)</f>
        <v>8</v>
      </c>
      <c r="N130" s="31">
        <f>IFERROR(INDEX(generale!$A$5:$I$1002,CLASSIFICHE!$Z129,5),"")</f>
        <v>0</v>
      </c>
      <c r="O130" s="13">
        <f>IFERROR(INDEX(generale!$A$5:$I$1002,CLASSIFICHE!$Z129,7),"")</f>
        <v>0</v>
      </c>
      <c r="P130" s="14"/>
      <c r="Q130" s="13"/>
      <c r="R130" s="12">
        <f>SUM(IF(CLASSIFICHE!$O$7=S130,TRUE,FALSE),R129)</f>
        <v>8</v>
      </c>
      <c r="S130" s="31">
        <f>IFERROR(INDEX(generale!$A$5:$I$1002,CLASSIFICHE!$Z129,5),"")</f>
        <v>0</v>
      </c>
      <c r="T130" s="13">
        <f>IFERROR(INDEX(generale!$A$5:$I$1002,CLASSIFICHE!$Z129,7),"")</f>
        <v>0</v>
      </c>
      <c r="U130" s="14"/>
      <c r="V130" s="13"/>
      <c r="W130" s="12">
        <f>SUM(IF(CLASSIFICHE!$O$8=X130,TRUE,FALSE),W129)</f>
        <v>6</v>
      </c>
      <c r="X130" s="31">
        <f>IFERROR(INDEX(generale!$A$5:$I$1002,CLASSIFICHE!$Z129,5),"")</f>
        <v>0</v>
      </c>
      <c r="Y130" s="13">
        <f>IFERROR(INDEX(generale!$A$5:$I$1002,CLASSIFICHE!$Z129,7),"")</f>
        <v>0</v>
      </c>
      <c r="Z130" s="14"/>
      <c r="AA130" s="13"/>
      <c r="AB130" s="12">
        <f>SUM(IF(CLASSIFICHE!$O$9=AC130,TRUE,FALSE),AB129)</f>
        <v>5</v>
      </c>
      <c r="AC130" s="31">
        <f>IFERROR(INDEX(generale!$A$5:$I$1002,CLASSIFICHE!$Z129,5),"")</f>
        <v>0</v>
      </c>
      <c r="AD130" s="13">
        <f>IFERROR(INDEX(generale!$A$5:$I$1002,CLASSIFICHE!$Z129,7),"")</f>
        <v>0</v>
      </c>
      <c r="AE130" s="14"/>
      <c r="AF130" s="13"/>
      <c r="AG130" s="12">
        <f>SUM(IF(CLASSIFICHE!$O$10=AH130,TRUE,FALSE),AG129)</f>
        <v>5</v>
      </c>
      <c r="AH130" s="31">
        <f>IFERROR(INDEX(generale!$A$5:$I$1002,CLASSIFICHE!$Z129,5),"")</f>
        <v>0</v>
      </c>
      <c r="AI130" s="13">
        <f>IFERROR(INDEX(generale!$A$5:$I$1002,CLASSIFICHE!$Z129,7),"")</f>
        <v>0</v>
      </c>
      <c r="AJ130" s="14"/>
      <c r="AK130" s="13"/>
      <c r="AL130" s="12">
        <f>SUM(IF(CLASSIFICHE!$O$11=AM130,TRUE,FALSE),AL129)</f>
        <v>5</v>
      </c>
      <c r="AM130" s="31">
        <f>IFERROR(INDEX(generale!$A$5:$I$1002,CLASSIFICHE!$Z129,5),"")</f>
        <v>0</v>
      </c>
      <c r="AN130" s="13">
        <f>IFERROR(INDEX(generale!$A$5:$I$1002,CLASSIFICHE!$Z129,7),"")</f>
        <v>0</v>
      </c>
      <c r="AO130" s="14"/>
      <c r="AP130" s="13"/>
      <c r="AQ130" s="12">
        <f>SUM(IF(CLASSIFICHE!$O$12=AR130,TRUE,FALSE),AQ129)</f>
        <v>0</v>
      </c>
      <c r="AR130" s="31">
        <f>IFERROR(INDEX(generale!$A$5:$I$1002,CLASSIFICHE!$Z129,5),"")</f>
        <v>0</v>
      </c>
      <c r="AS130" s="13">
        <f>IFERROR(INDEX(generale!$A$5:$I$1002,CLASSIFICHE!$Z129,7),"")</f>
        <v>0</v>
      </c>
      <c r="AT130" s="14"/>
      <c r="AU130" s="13"/>
      <c r="AV130" s="12">
        <f>SUM(IF(CLASSIFICHE!$O$13=AW130,TRUE,FALSE),AV129)</f>
        <v>0</v>
      </c>
      <c r="AW130" s="31">
        <f>IFERROR(INDEX(generale!$A$5:$I$1002,CLASSIFICHE!$Z129,5),"")</f>
        <v>0</v>
      </c>
      <c r="AX130" s="13">
        <f>IFERROR(INDEX(generale!$A$5:$I$1002,CLASSIFICHE!$Z129,7),"")</f>
        <v>0</v>
      </c>
      <c r="AY130" s="14"/>
      <c r="AZ130" s="13"/>
      <c r="BA130" s="12">
        <f>SUM(IF(CLASSIFICHE!$O$14=BB130,TRUE,FALSE),BA129)</f>
        <v>0</v>
      </c>
      <c r="BB130" s="31">
        <f>IFERROR(INDEX(generale!$A$5:$I$1002,CLASSIFICHE!$Z129,5),"")</f>
        <v>0</v>
      </c>
      <c r="BC130" s="13">
        <f>IFERROR(INDEX(generale!$A$5:$I$1002,CLASSIFICHE!$Z129,7),"")</f>
        <v>0</v>
      </c>
      <c r="BD130" s="14"/>
      <c r="BE130" s="13"/>
      <c r="BF130" s="12">
        <f>SUM(IF(CLASSIFICHE!$O$15=BG130,TRUE,FALSE),BF129)</f>
        <v>0</v>
      </c>
      <c r="BG130" s="31">
        <f>IFERROR(INDEX(generale!$A$5:$I$1002,CLASSIFICHE!$Z129,5),"")</f>
        <v>0</v>
      </c>
      <c r="BH130" s="13">
        <f>IFERROR(INDEX(generale!$A$5:$I$1002,CLASSIFICHE!$Z129,7),"")</f>
        <v>0</v>
      </c>
      <c r="BI130" s="14"/>
      <c r="BJ130" s="13"/>
      <c r="BK130" s="12">
        <f>SUM(IF(CLASSIFICHE!$O$16=BL130,TRUE,FALSE),BK129)</f>
        <v>0</v>
      </c>
      <c r="BL130" s="31">
        <f>IFERROR(INDEX(generale!$A$5:$I$1002,CLASSIFICHE!$Z129,5),"")</f>
        <v>0</v>
      </c>
      <c r="BM130" s="13">
        <f>IFERROR(INDEX(generale!$A$5:$I$1002,CLASSIFICHE!$Z129,7),"")</f>
        <v>0</v>
      </c>
      <c r="BN130" s="14"/>
      <c r="BO130" s="13"/>
      <c r="BP130" s="12">
        <f>SUM(IF(CLASSIFICHE!$O$17=BQ130,TRUE,FALSE),BP129)</f>
        <v>0</v>
      </c>
      <c r="BQ130" s="31">
        <f>IFERROR(INDEX(generale!$A$5:$I$1002,CLASSIFICHE!$Z129,5),"")</f>
        <v>0</v>
      </c>
      <c r="BR130" s="13">
        <f>IFERROR(INDEX(generale!$A$5:$I$1002,CLASSIFICHE!$Z129,7),"")</f>
        <v>0</v>
      </c>
      <c r="BS130" s="15"/>
      <c r="BT130" s="12"/>
      <c r="BU130" s="12">
        <f>SUM(IF(CLASSIFICHE!$O$18=BV130,TRUE,FALSE),BU129)</f>
        <v>0</v>
      </c>
      <c r="BV130" s="31">
        <f>IFERROR(INDEX(generale!$A$5:$I$1002,CLASSIFICHE!$Z129,5),"")</f>
        <v>0</v>
      </c>
      <c r="BW130" s="13">
        <f>IFERROR(INDEX(generale!$A$5:$I$1002,CLASSIFICHE!$Z129,7),"")</f>
        <v>0</v>
      </c>
      <c r="BX130" s="15"/>
      <c r="BY130" s="12"/>
      <c r="BZ130" s="12">
        <f>SUM(IF(CLASSIFICHE!$O$19=CA130,TRUE,FALSE),BZ129)</f>
        <v>0</v>
      </c>
      <c r="CA130" s="31">
        <f>IFERROR(INDEX(generale!$A$5:$I$1002,CLASSIFICHE!$Z129,5),"")</f>
        <v>0</v>
      </c>
      <c r="CB130" s="13">
        <f>IFERROR(INDEX(generale!$A$5:$I$1002,CLASSIFICHE!$Z129,7),"")</f>
        <v>0</v>
      </c>
      <c r="CC130" s="15"/>
      <c r="CD130" s="13"/>
      <c r="CE130" s="12">
        <f>SUM(IF(CLASSIFICHE!$O$20=CF130,TRUE,FALSE),CE129)</f>
        <v>0</v>
      </c>
      <c r="CF130" s="31">
        <f>IFERROR(INDEX(generale!$A$5:$I$1002,CLASSIFICHE!$Z129,5),"")</f>
        <v>0</v>
      </c>
      <c r="CG130" s="13">
        <f>IFERROR(INDEX(generale!$A$5:$I$1002,CLASSIFICHE!$Z129,7),"")</f>
        <v>0</v>
      </c>
      <c r="CH130" s="15"/>
      <c r="CI130" s="13"/>
      <c r="CJ130" s="12">
        <f>SUM(IF(CLASSIFICHE!$O$21=CK130,TRUE,FALSE),CJ129)</f>
        <v>0</v>
      </c>
      <c r="CK130" s="31">
        <f>IFERROR(INDEX(generale!$A$5:$I$1002,CLASSIFICHE!$Z129,5),"")</f>
        <v>0</v>
      </c>
      <c r="CL130" s="13">
        <f>IFERROR(INDEX(generale!$A$5:$I$1002,CLASSIFICHE!$Z129,7),"")</f>
        <v>0</v>
      </c>
      <c r="CM130" s="15"/>
      <c r="CN130" s="13"/>
      <c r="CO130" s="12">
        <f>SUM(IF(CLASSIFICHE!$O$22=CP130,TRUE,FALSE),CO129)</f>
        <v>0</v>
      </c>
      <c r="CP130" s="31">
        <f>IFERROR(INDEX(generale!$A$5:$I$1002,CLASSIFICHE!$Z129,5),"")</f>
        <v>0</v>
      </c>
      <c r="CQ130" s="13">
        <f>IFERROR(INDEX(generale!$A$5:$I$1002,CLASSIFICHE!$Z129,7),"")</f>
        <v>0</v>
      </c>
      <c r="CR130" s="15"/>
      <c r="CS130" s="13"/>
      <c r="CT130" s="12">
        <f>SUM(IF(CLASSIFICHE!$O$23=CU130,TRUE,FALSE),CT129)</f>
        <v>0</v>
      </c>
      <c r="CU130" s="31">
        <f>IFERROR(INDEX(generale!$A$5:$I$1002,CLASSIFICHE!$Z129,5),"")</f>
        <v>0</v>
      </c>
      <c r="CV130" s="13">
        <f>IFERROR(INDEX(generale!$A$5:$I$1002,CLASSIFICHE!$Z129,7),"")</f>
        <v>0</v>
      </c>
      <c r="CW130" s="15"/>
      <c r="CX130" s="13"/>
      <c r="CY130" s="12">
        <f>SUM(IF(CLASSIFICHE!$O$24=CZ130,TRUE,FALSE),CY129)</f>
        <v>0</v>
      </c>
      <c r="CZ130" s="31">
        <f>IFERROR(INDEX(generale!$A$5:$I$1002,CLASSIFICHE!$Z129,5),"")</f>
        <v>0</v>
      </c>
      <c r="DA130" s="13">
        <f>IFERROR(INDEX(generale!$A$5:$I$1002,CLASSIFICHE!$Z129,7),"")</f>
        <v>0</v>
      </c>
      <c r="DB130" s="15"/>
      <c r="DC130" s="13"/>
      <c r="DD130" s="12">
        <f>SUM(IF(CLASSIFICHE!$O$25=DE130,TRUE,FALSE),DD129)</f>
        <v>0</v>
      </c>
      <c r="DE130" s="31">
        <f>IFERROR(INDEX(generale!$A$5:$I$1002,CLASSIFICHE!$Z129,5),"")</f>
        <v>0</v>
      </c>
      <c r="DF130" s="13">
        <f>IFERROR(INDEX(generale!$A$5:$I$1002,CLASSIFICHE!$Z129,7),"")</f>
        <v>0</v>
      </c>
      <c r="DG130" s="15"/>
      <c r="DH130" s="13"/>
    </row>
    <row r="131" spans="3:112">
      <c r="C131" s="63">
        <f>SUM(IF(CLASSIFICHE!$O$4=D131,TRUE,FALSE),C130)</f>
        <v>17</v>
      </c>
      <c r="D131" s="31">
        <f>IFERROR(INDEX(generale!$A$5:$I$1002,CLASSIFICHE!$Z130,5),"")</f>
        <v>0</v>
      </c>
      <c r="E131" s="13">
        <f>IFERROR(INDEX(generale!$A$5:$I$1002,CLASSIFICHE!$Z130,7),"")</f>
        <v>0</v>
      </c>
      <c r="F131" s="68"/>
      <c r="G131" s="65"/>
      <c r="H131" s="12">
        <f>SUM(IF(CLASSIFICHE!$O$5=I131,TRUE,FALSE),H130)</f>
        <v>10</v>
      </c>
      <c r="I131" s="31">
        <f>IFERROR(INDEX(generale!$A$5:$I$1002,CLASSIFICHE!$Z130,5),"")</f>
        <v>0</v>
      </c>
      <c r="J131" s="13">
        <f>IFERROR(INDEX(generale!$A$5:$I$1002,CLASSIFICHE!$Z130,7),"")</f>
        <v>0</v>
      </c>
      <c r="K131" s="15"/>
      <c r="L131" s="12"/>
      <c r="M131" s="12">
        <f>SUM(IF(CLASSIFICHE!$O$6=N131,TRUE,FALSE),M130)</f>
        <v>8</v>
      </c>
      <c r="N131" s="31">
        <f>IFERROR(INDEX(generale!$A$5:$I$1002,CLASSIFICHE!$Z130,5),"")</f>
        <v>0</v>
      </c>
      <c r="O131" s="13">
        <f>IFERROR(INDEX(generale!$A$5:$I$1002,CLASSIFICHE!$Z130,7),"")</f>
        <v>0</v>
      </c>
      <c r="P131" s="14"/>
      <c r="Q131" s="13"/>
      <c r="R131" s="12">
        <f>SUM(IF(CLASSIFICHE!$O$7=S131,TRUE,FALSE),R130)</f>
        <v>8</v>
      </c>
      <c r="S131" s="31">
        <f>IFERROR(INDEX(generale!$A$5:$I$1002,CLASSIFICHE!$Z130,5),"")</f>
        <v>0</v>
      </c>
      <c r="T131" s="13">
        <f>IFERROR(INDEX(generale!$A$5:$I$1002,CLASSIFICHE!$Z130,7),"")</f>
        <v>0</v>
      </c>
      <c r="U131" s="14"/>
      <c r="V131" s="13"/>
      <c r="W131" s="12">
        <f>SUM(IF(CLASSIFICHE!$O$8=X131,TRUE,FALSE),W130)</f>
        <v>6</v>
      </c>
      <c r="X131" s="31">
        <f>IFERROR(INDEX(generale!$A$5:$I$1002,CLASSIFICHE!$Z130,5),"")</f>
        <v>0</v>
      </c>
      <c r="Y131" s="13">
        <f>IFERROR(INDEX(generale!$A$5:$I$1002,CLASSIFICHE!$Z130,7),"")</f>
        <v>0</v>
      </c>
      <c r="Z131" s="14"/>
      <c r="AA131" s="13"/>
      <c r="AB131" s="12">
        <f>SUM(IF(CLASSIFICHE!$O$9=AC131,TRUE,FALSE),AB130)</f>
        <v>5</v>
      </c>
      <c r="AC131" s="31">
        <f>IFERROR(INDEX(generale!$A$5:$I$1002,CLASSIFICHE!$Z130,5),"")</f>
        <v>0</v>
      </c>
      <c r="AD131" s="13">
        <f>IFERROR(INDEX(generale!$A$5:$I$1002,CLASSIFICHE!$Z130,7),"")</f>
        <v>0</v>
      </c>
      <c r="AE131" s="14"/>
      <c r="AF131" s="13"/>
      <c r="AG131" s="12">
        <f>SUM(IF(CLASSIFICHE!$O$10=AH131,TRUE,FALSE),AG130)</f>
        <v>5</v>
      </c>
      <c r="AH131" s="31">
        <f>IFERROR(INDEX(generale!$A$5:$I$1002,CLASSIFICHE!$Z130,5),"")</f>
        <v>0</v>
      </c>
      <c r="AI131" s="13">
        <f>IFERROR(INDEX(generale!$A$5:$I$1002,CLASSIFICHE!$Z130,7),"")</f>
        <v>0</v>
      </c>
      <c r="AJ131" s="14"/>
      <c r="AK131" s="13"/>
      <c r="AL131" s="12">
        <f>SUM(IF(CLASSIFICHE!$O$11=AM131,TRUE,FALSE),AL130)</f>
        <v>5</v>
      </c>
      <c r="AM131" s="31">
        <f>IFERROR(INDEX(generale!$A$5:$I$1002,CLASSIFICHE!$Z130,5),"")</f>
        <v>0</v>
      </c>
      <c r="AN131" s="13">
        <f>IFERROR(INDEX(generale!$A$5:$I$1002,CLASSIFICHE!$Z130,7),"")</f>
        <v>0</v>
      </c>
      <c r="AO131" s="14"/>
      <c r="AP131" s="13"/>
      <c r="AQ131" s="12">
        <f>SUM(IF(CLASSIFICHE!$O$12=AR131,TRUE,FALSE),AQ130)</f>
        <v>0</v>
      </c>
      <c r="AR131" s="31">
        <f>IFERROR(INDEX(generale!$A$5:$I$1002,CLASSIFICHE!$Z130,5),"")</f>
        <v>0</v>
      </c>
      <c r="AS131" s="13">
        <f>IFERROR(INDEX(generale!$A$5:$I$1002,CLASSIFICHE!$Z130,7),"")</f>
        <v>0</v>
      </c>
      <c r="AT131" s="14"/>
      <c r="AU131" s="13"/>
      <c r="AV131" s="12">
        <f>SUM(IF(CLASSIFICHE!$O$13=AW131,TRUE,FALSE),AV130)</f>
        <v>0</v>
      </c>
      <c r="AW131" s="31">
        <f>IFERROR(INDEX(generale!$A$5:$I$1002,CLASSIFICHE!$Z130,5),"")</f>
        <v>0</v>
      </c>
      <c r="AX131" s="13">
        <f>IFERROR(INDEX(generale!$A$5:$I$1002,CLASSIFICHE!$Z130,7),"")</f>
        <v>0</v>
      </c>
      <c r="AY131" s="14"/>
      <c r="AZ131" s="13"/>
      <c r="BA131" s="12">
        <f>SUM(IF(CLASSIFICHE!$O$14=BB131,TRUE,FALSE),BA130)</f>
        <v>0</v>
      </c>
      <c r="BB131" s="31">
        <f>IFERROR(INDEX(generale!$A$5:$I$1002,CLASSIFICHE!$Z130,5),"")</f>
        <v>0</v>
      </c>
      <c r="BC131" s="13">
        <f>IFERROR(INDEX(generale!$A$5:$I$1002,CLASSIFICHE!$Z130,7),"")</f>
        <v>0</v>
      </c>
      <c r="BD131" s="14"/>
      <c r="BE131" s="13"/>
      <c r="BF131" s="12">
        <f>SUM(IF(CLASSIFICHE!$O$15=BG131,TRUE,FALSE),BF130)</f>
        <v>0</v>
      </c>
      <c r="BG131" s="31">
        <f>IFERROR(INDEX(generale!$A$5:$I$1002,CLASSIFICHE!$Z130,5),"")</f>
        <v>0</v>
      </c>
      <c r="BH131" s="13">
        <f>IFERROR(INDEX(generale!$A$5:$I$1002,CLASSIFICHE!$Z130,7),"")</f>
        <v>0</v>
      </c>
      <c r="BI131" s="14"/>
      <c r="BJ131" s="13"/>
      <c r="BK131" s="12">
        <f>SUM(IF(CLASSIFICHE!$O$16=BL131,TRUE,FALSE),BK130)</f>
        <v>0</v>
      </c>
      <c r="BL131" s="31">
        <f>IFERROR(INDEX(generale!$A$5:$I$1002,CLASSIFICHE!$Z130,5),"")</f>
        <v>0</v>
      </c>
      <c r="BM131" s="13">
        <f>IFERROR(INDEX(generale!$A$5:$I$1002,CLASSIFICHE!$Z130,7),"")</f>
        <v>0</v>
      </c>
      <c r="BN131" s="14"/>
      <c r="BO131" s="13"/>
      <c r="BP131" s="12">
        <f>SUM(IF(CLASSIFICHE!$O$17=BQ131,TRUE,FALSE),BP130)</f>
        <v>0</v>
      </c>
      <c r="BQ131" s="31">
        <f>IFERROR(INDEX(generale!$A$5:$I$1002,CLASSIFICHE!$Z130,5),"")</f>
        <v>0</v>
      </c>
      <c r="BR131" s="13">
        <f>IFERROR(INDEX(generale!$A$5:$I$1002,CLASSIFICHE!$Z130,7),"")</f>
        <v>0</v>
      </c>
      <c r="BS131" s="15"/>
      <c r="BT131" s="12"/>
      <c r="BU131" s="12">
        <f>SUM(IF(CLASSIFICHE!$O$18=BV131,TRUE,FALSE),BU130)</f>
        <v>0</v>
      </c>
      <c r="BV131" s="31">
        <f>IFERROR(INDEX(generale!$A$5:$I$1002,CLASSIFICHE!$Z130,5),"")</f>
        <v>0</v>
      </c>
      <c r="BW131" s="13">
        <f>IFERROR(INDEX(generale!$A$5:$I$1002,CLASSIFICHE!$Z130,7),"")</f>
        <v>0</v>
      </c>
      <c r="BX131" s="15"/>
      <c r="BY131" s="12"/>
      <c r="BZ131" s="12">
        <f>SUM(IF(CLASSIFICHE!$O$19=CA131,TRUE,FALSE),BZ130)</f>
        <v>0</v>
      </c>
      <c r="CA131" s="31">
        <f>IFERROR(INDEX(generale!$A$5:$I$1002,CLASSIFICHE!$Z130,5),"")</f>
        <v>0</v>
      </c>
      <c r="CB131" s="13">
        <f>IFERROR(INDEX(generale!$A$5:$I$1002,CLASSIFICHE!$Z130,7),"")</f>
        <v>0</v>
      </c>
      <c r="CC131" s="15"/>
      <c r="CD131" s="13"/>
      <c r="CE131" s="12">
        <f>SUM(IF(CLASSIFICHE!$O$20=CF131,TRUE,FALSE),CE130)</f>
        <v>0</v>
      </c>
      <c r="CF131" s="31">
        <f>IFERROR(INDEX(generale!$A$5:$I$1002,CLASSIFICHE!$Z130,5),"")</f>
        <v>0</v>
      </c>
      <c r="CG131" s="13">
        <f>IFERROR(INDEX(generale!$A$5:$I$1002,CLASSIFICHE!$Z130,7),"")</f>
        <v>0</v>
      </c>
      <c r="CH131" s="15"/>
      <c r="CI131" s="13"/>
      <c r="CJ131" s="12">
        <f>SUM(IF(CLASSIFICHE!$O$21=CK131,TRUE,FALSE),CJ130)</f>
        <v>0</v>
      </c>
      <c r="CK131" s="31">
        <f>IFERROR(INDEX(generale!$A$5:$I$1002,CLASSIFICHE!$Z130,5),"")</f>
        <v>0</v>
      </c>
      <c r="CL131" s="13">
        <f>IFERROR(INDEX(generale!$A$5:$I$1002,CLASSIFICHE!$Z130,7),"")</f>
        <v>0</v>
      </c>
      <c r="CM131" s="15"/>
      <c r="CN131" s="13"/>
      <c r="CO131" s="12">
        <f>SUM(IF(CLASSIFICHE!$O$22=CP131,TRUE,FALSE),CO130)</f>
        <v>0</v>
      </c>
      <c r="CP131" s="31">
        <f>IFERROR(INDEX(generale!$A$5:$I$1002,CLASSIFICHE!$Z130,5),"")</f>
        <v>0</v>
      </c>
      <c r="CQ131" s="13">
        <f>IFERROR(INDEX(generale!$A$5:$I$1002,CLASSIFICHE!$Z130,7),"")</f>
        <v>0</v>
      </c>
      <c r="CR131" s="15"/>
      <c r="CS131" s="13"/>
      <c r="CT131" s="12">
        <f>SUM(IF(CLASSIFICHE!$O$23=CU131,TRUE,FALSE),CT130)</f>
        <v>0</v>
      </c>
      <c r="CU131" s="31">
        <f>IFERROR(INDEX(generale!$A$5:$I$1002,CLASSIFICHE!$Z130,5),"")</f>
        <v>0</v>
      </c>
      <c r="CV131" s="13">
        <f>IFERROR(INDEX(generale!$A$5:$I$1002,CLASSIFICHE!$Z130,7),"")</f>
        <v>0</v>
      </c>
      <c r="CW131" s="15"/>
      <c r="CX131" s="13"/>
      <c r="CY131" s="12">
        <f>SUM(IF(CLASSIFICHE!$O$24=CZ131,TRUE,FALSE),CY130)</f>
        <v>0</v>
      </c>
      <c r="CZ131" s="31">
        <f>IFERROR(INDEX(generale!$A$5:$I$1002,CLASSIFICHE!$Z130,5),"")</f>
        <v>0</v>
      </c>
      <c r="DA131" s="13">
        <f>IFERROR(INDEX(generale!$A$5:$I$1002,CLASSIFICHE!$Z130,7),"")</f>
        <v>0</v>
      </c>
      <c r="DB131" s="15"/>
      <c r="DC131" s="13"/>
      <c r="DD131" s="12">
        <f>SUM(IF(CLASSIFICHE!$O$25=DE131,TRUE,FALSE),DD130)</f>
        <v>0</v>
      </c>
      <c r="DE131" s="31">
        <f>IFERROR(INDEX(generale!$A$5:$I$1002,CLASSIFICHE!$Z130,5),"")</f>
        <v>0</v>
      </c>
      <c r="DF131" s="13">
        <f>IFERROR(INDEX(generale!$A$5:$I$1002,CLASSIFICHE!$Z130,7),"")</f>
        <v>0</v>
      </c>
      <c r="DG131" s="15"/>
      <c r="DH131" s="13"/>
    </row>
    <row r="132" spans="3:112">
      <c r="C132" s="63">
        <f>SUM(IF(CLASSIFICHE!$O$4=D132,TRUE,FALSE),C131)</f>
        <v>17</v>
      </c>
      <c r="D132" s="31">
        <f>IFERROR(INDEX(generale!$A$5:$I$1002,CLASSIFICHE!$Z131,5),"")</f>
        <v>0</v>
      </c>
      <c r="E132" s="13">
        <f>IFERROR(INDEX(generale!$A$5:$I$1002,CLASSIFICHE!$Z131,7),"")</f>
        <v>0</v>
      </c>
      <c r="F132" s="68"/>
      <c r="G132" s="65"/>
      <c r="H132" s="12">
        <f>SUM(IF(CLASSIFICHE!$O$5=I132,TRUE,FALSE),H131)</f>
        <v>10</v>
      </c>
      <c r="I132" s="31">
        <f>IFERROR(INDEX(generale!$A$5:$I$1002,CLASSIFICHE!$Z131,5),"")</f>
        <v>0</v>
      </c>
      <c r="J132" s="13">
        <f>IFERROR(INDEX(generale!$A$5:$I$1002,CLASSIFICHE!$Z131,7),"")</f>
        <v>0</v>
      </c>
      <c r="K132" s="15"/>
      <c r="L132" s="12"/>
      <c r="M132" s="12">
        <f>SUM(IF(CLASSIFICHE!$O$6=N132,TRUE,FALSE),M131)</f>
        <v>8</v>
      </c>
      <c r="N132" s="31">
        <f>IFERROR(INDEX(generale!$A$5:$I$1002,CLASSIFICHE!$Z131,5),"")</f>
        <v>0</v>
      </c>
      <c r="O132" s="13">
        <f>IFERROR(INDEX(generale!$A$5:$I$1002,CLASSIFICHE!$Z131,7),"")</f>
        <v>0</v>
      </c>
      <c r="P132" s="14"/>
      <c r="Q132" s="13"/>
      <c r="R132" s="12">
        <f>SUM(IF(CLASSIFICHE!$O$7=S132,TRUE,FALSE),R131)</f>
        <v>8</v>
      </c>
      <c r="S132" s="31">
        <f>IFERROR(INDEX(generale!$A$5:$I$1002,CLASSIFICHE!$Z131,5),"")</f>
        <v>0</v>
      </c>
      <c r="T132" s="13">
        <f>IFERROR(INDEX(generale!$A$5:$I$1002,CLASSIFICHE!$Z131,7),"")</f>
        <v>0</v>
      </c>
      <c r="U132" s="14"/>
      <c r="V132" s="13"/>
      <c r="W132" s="12">
        <f>SUM(IF(CLASSIFICHE!$O$8=X132,TRUE,FALSE),W131)</f>
        <v>6</v>
      </c>
      <c r="X132" s="31">
        <f>IFERROR(INDEX(generale!$A$5:$I$1002,CLASSIFICHE!$Z131,5),"")</f>
        <v>0</v>
      </c>
      <c r="Y132" s="13">
        <f>IFERROR(INDEX(generale!$A$5:$I$1002,CLASSIFICHE!$Z131,7),"")</f>
        <v>0</v>
      </c>
      <c r="Z132" s="14"/>
      <c r="AA132" s="13"/>
      <c r="AB132" s="12">
        <f>SUM(IF(CLASSIFICHE!$O$9=AC132,TRUE,FALSE),AB131)</f>
        <v>5</v>
      </c>
      <c r="AC132" s="31">
        <f>IFERROR(INDEX(generale!$A$5:$I$1002,CLASSIFICHE!$Z131,5),"")</f>
        <v>0</v>
      </c>
      <c r="AD132" s="13">
        <f>IFERROR(INDEX(generale!$A$5:$I$1002,CLASSIFICHE!$Z131,7),"")</f>
        <v>0</v>
      </c>
      <c r="AE132" s="14"/>
      <c r="AF132" s="13"/>
      <c r="AG132" s="12">
        <f>SUM(IF(CLASSIFICHE!$O$10=AH132,TRUE,FALSE),AG131)</f>
        <v>5</v>
      </c>
      <c r="AH132" s="31">
        <f>IFERROR(INDEX(generale!$A$5:$I$1002,CLASSIFICHE!$Z131,5),"")</f>
        <v>0</v>
      </c>
      <c r="AI132" s="13">
        <f>IFERROR(INDEX(generale!$A$5:$I$1002,CLASSIFICHE!$Z131,7),"")</f>
        <v>0</v>
      </c>
      <c r="AJ132" s="14"/>
      <c r="AK132" s="13"/>
      <c r="AL132" s="12">
        <f>SUM(IF(CLASSIFICHE!$O$11=AM132,TRUE,FALSE),AL131)</f>
        <v>5</v>
      </c>
      <c r="AM132" s="31">
        <f>IFERROR(INDEX(generale!$A$5:$I$1002,CLASSIFICHE!$Z131,5),"")</f>
        <v>0</v>
      </c>
      <c r="AN132" s="13">
        <f>IFERROR(INDEX(generale!$A$5:$I$1002,CLASSIFICHE!$Z131,7),"")</f>
        <v>0</v>
      </c>
      <c r="AO132" s="14"/>
      <c r="AP132" s="13"/>
      <c r="AQ132" s="12">
        <f>SUM(IF(CLASSIFICHE!$O$12=AR132,TRUE,FALSE),AQ131)</f>
        <v>0</v>
      </c>
      <c r="AR132" s="31">
        <f>IFERROR(INDEX(generale!$A$5:$I$1002,CLASSIFICHE!$Z131,5),"")</f>
        <v>0</v>
      </c>
      <c r="AS132" s="13">
        <f>IFERROR(INDEX(generale!$A$5:$I$1002,CLASSIFICHE!$Z131,7),"")</f>
        <v>0</v>
      </c>
      <c r="AT132" s="14"/>
      <c r="AU132" s="13"/>
      <c r="AV132" s="12">
        <f>SUM(IF(CLASSIFICHE!$O$13=AW132,TRUE,FALSE),AV131)</f>
        <v>0</v>
      </c>
      <c r="AW132" s="31">
        <f>IFERROR(INDEX(generale!$A$5:$I$1002,CLASSIFICHE!$Z131,5),"")</f>
        <v>0</v>
      </c>
      <c r="AX132" s="13">
        <f>IFERROR(INDEX(generale!$A$5:$I$1002,CLASSIFICHE!$Z131,7),"")</f>
        <v>0</v>
      </c>
      <c r="AY132" s="14"/>
      <c r="AZ132" s="13"/>
      <c r="BA132" s="12">
        <f>SUM(IF(CLASSIFICHE!$O$14=BB132,TRUE,FALSE),BA131)</f>
        <v>0</v>
      </c>
      <c r="BB132" s="31">
        <f>IFERROR(INDEX(generale!$A$5:$I$1002,CLASSIFICHE!$Z131,5),"")</f>
        <v>0</v>
      </c>
      <c r="BC132" s="13">
        <f>IFERROR(INDEX(generale!$A$5:$I$1002,CLASSIFICHE!$Z131,7),"")</f>
        <v>0</v>
      </c>
      <c r="BD132" s="14"/>
      <c r="BE132" s="13"/>
      <c r="BF132" s="12">
        <f>SUM(IF(CLASSIFICHE!$O$15=BG132,TRUE,FALSE),BF131)</f>
        <v>0</v>
      </c>
      <c r="BG132" s="31">
        <f>IFERROR(INDEX(generale!$A$5:$I$1002,CLASSIFICHE!$Z131,5),"")</f>
        <v>0</v>
      </c>
      <c r="BH132" s="13">
        <f>IFERROR(INDEX(generale!$A$5:$I$1002,CLASSIFICHE!$Z131,7),"")</f>
        <v>0</v>
      </c>
      <c r="BI132" s="14"/>
      <c r="BJ132" s="13"/>
      <c r="BK132" s="12">
        <f>SUM(IF(CLASSIFICHE!$O$16=BL132,TRUE,FALSE),BK131)</f>
        <v>0</v>
      </c>
      <c r="BL132" s="31">
        <f>IFERROR(INDEX(generale!$A$5:$I$1002,CLASSIFICHE!$Z131,5),"")</f>
        <v>0</v>
      </c>
      <c r="BM132" s="13">
        <f>IFERROR(INDEX(generale!$A$5:$I$1002,CLASSIFICHE!$Z131,7),"")</f>
        <v>0</v>
      </c>
      <c r="BN132" s="14"/>
      <c r="BO132" s="13"/>
      <c r="BP132" s="12">
        <f>SUM(IF(CLASSIFICHE!$O$17=BQ132,TRUE,FALSE),BP131)</f>
        <v>0</v>
      </c>
      <c r="BQ132" s="31">
        <f>IFERROR(INDEX(generale!$A$5:$I$1002,CLASSIFICHE!$Z131,5),"")</f>
        <v>0</v>
      </c>
      <c r="BR132" s="13">
        <f>IFERROR(INDEX(generale!$A$5:$I$1002,CLASSIFICHE!$Z131,7),"")</f>
        <v>0</v>
      </c>
      <c r="BS132" s="15"/>
      <c r="BT132" s="12"/>
      <c r="BU132" s="12">
        <f>SUM(IF(CLASSIFICHE!$O$18=BV132,TRUE,FALSE),BU131)</f>
        <v>0</v>
      </c>
      <c r="BV132" s="31">
        <f>IFERROR(INDEX(generale!$A$5:$I$1002,CLASSIFICHE!$Z131,5),"")</f>
        <v>0</v>
      </c>
      <c r="BW132" s="13">
        <f>IFERROR(INDEX(generale!$A$5:$I$1002,CLASSIFICHE!$Z131,7),"")</f>
        <v>0</v>
      </c>
      <c r="BX132" s="15"/>
      <c r="BY132" s="12"/>
      <c r="BZ132" s="12">
        <f>SUM(IF(CLASSIFICHE!$O$19=CA132,TRUE,FALSE),BZ131)</f>
        <v>0</v>
      </c>
      <c r="CA132" s="31">
        <f>IFERROR(INDEX(generale!$A$5:$I$1002,CLASSIFICHE!$Z131,5),"")</f>
        <v>0</v>
      </c>
      <c r="CB132" s="13">
        <f>IFERROR(INDEX(generale!$A$5:$I$1002,CLASSIFICHE!$Z131,7),"")</f>
        <v>0</v>
      </c>
      <c r="CC132" s="15"/>
      <c r="CD132" s="13"/>
      <c r="CE132" s="12">
        <f>SUM(IF(CLASSIFICHE!$O$20=CF132,TRUE,FALSE),CE131)</f>
        <v>0</v>
      </c>
      <c r="CF132" s="31">
        <f>IFERROR(INDEX(generale!$A$5:$I$1002,CLASSIFICHE!$Z131,5),"")</f>
        <v>0</v>
      </c>
      <c r="CG132" s="13">
        <f>IFERROR(INDEX(generale!$A$5:$I$1002,CLASSIFICHE!$Z131,7),"")</f>
        <v>0</v>
      </c>
      <c r="CH132" s="15"/>
      <c r="CI132" s="13"/>
      <c r="CJ132" s="12">
        <f>SUM(IF(CLASSIFICHE!$O$21=CK132,TRUE,FALSE),CJ131)</f>
        <v>0</v>
      </c>
      <c r="CK132" s="31">
        <f>IFERROR(INDEX(generale!$A$5:$I$1002,CLASSIFICHE!$Z131,5),"")</f>
        <v>0</v>
      </c>
      <c r="CL132" s="13">
        <f>IFERROR(INDEX(generale!$A$5:$I$1002,CLASSIFICHE!$Z131,7),"")</f>
        <v>0</v>
      </c>
      <c r="CM132" s="15"/>
      <c r="CN132" s="13"/>
      <c r="CO132" s="12">
        <f>SUM(IF(CLASSIFICHE!$O$22=CP132,TRUE,FALSE),CO131)</f>
        <v>0</v>
      </c>
      <c r="CP132" s="31">
        <f>IFERROR(INDEX(generale!$A$5:$I$1002,CLASSIFICHE!$Z131,5),"")</f>
        <v>0</v>
      </c>
      <c r="CQ132" s="13">
        <f>IFERROR(INDEX(generale!$A$5:$I$1002,CLASSIFICHE!$Z131,7),"")</f>
        <v>0</v>
      </c>
      <c r="CR132" s="15"/>
      <c r="CS132" s="13"/>
      <c r="CT132" s="12">
        <f>SUM(IF(CLASSIFICHE!$O$23=CU132,TRUE,FALSE),CT131)</f>
        <v>0</v>
      </c>
      <c r="CU132" s="31">
        <f>IFERROR(INDEX(generale!$A$5:$I$1002,CLASSIFICHE!$Z131,5),"")</f>
        <v>0</v>
      </c>
      <c r="CV132" s="13">
        <f>IFERROR(INDEX(generale!$A$5:$I$1002,CLASSIFICHE!$Z131,7),"")</f>
        <v>0</v>
      </c>
      <c r="CW132" s="15"/>
      <c r="CX132" s="13"/>
      <c r="CY132" s="12">
        <f>SUM(IF(CLASSIFICHE!$O$24=CZ132,TRUE,FALSE),CY131)</f>
        <v>0</v>
      </c>
      <c r="CZ132" s="31">
        <f>IFERROR(INDEX(generale!$A$5:$I$1002,CLASSIFICHE!$Z131,5),"")</f>
        <v>0</v>
      </c>
      <c r="DA132" s="13">
        <f>IFERROR(INDEX(generale!$A$5:$I$1002,CLASSIFICHE!$Z131,7),"")</f>
        <v>0</v>
      </c>
      <c r="DB132" s="15"/>
      <c r="DC132" s="13"/>
      <c r="DD132" s="12">
        <f>SUM(IF(CLASSIFICHE!$O$25=DE132,TRUE,FALSE),DD131)</f>
        <v>0</v>
      </c>
      <c r="DE132" s="31">
        <f>IFERROR(INDEX(generale!$A$5:$I$1002,CLASSIFICHE!$Z131,5),"")</f>
        <v>0</v>
      </c>
      <c r="DF132" s="13">
        <f>IFERROR(INDEX(generale!$A$5:$I$1002,CLASSIFICHE!$Z131,7),"")</f>
        <v>0</v>
      </c>
      <c r="DG132" s="15"/>
      <c r="DH132" s="13"/>
    </row>
    <row r="133" spans="3:112">
      <c r="C133" s="63">
        <f>SUM(IF(CLASSIFICHE!$O$4=D133,TRUE,FALSE),C132)</f>
        <v>17</v>
      </c>
      <c r="D133" s="31">
        <f>IFERROR(INDEX(generale!$A$5:$I$1002,CLASSIFICHE!$Z132,5),"")</f>
        <v>0</v>
      </c>
      <c r="E133" s="13">
        <f>IFERROR(INDEX(generale!$A$5:$I$1002,CLASSIFICHE!$Z132,7),"")</f>
        <v>0</v>
      </c>
      <c r="F133" s="68"/>
      <c r="G133" s="65"/>
      <c r="H133" s="12">
        <f>SUM(IF(CLASSIFICHE!$O$5=I133,TRUE,FALSE),H132)</f>
        <v>10</v>
      </c>
      <c r="I133" s="31">
        <f>IFERROR(INDEX(generale!$A$5:$I$1002,CLASSIFICHE!$Z132,5),"")</f>
        <v>0</v>
      </c>
      <c r="J133" s="13">
        <f>IFERROR(INDEX(generale!$A$5:$I$1002,CLASSIFICHE!$Z132,7),"")</f>
        <v>0</v>
      </c>
      <c r="K133" s="15"/>
      <c r="L133" s="12"/>
      <c r="M133" s="12">
        <f>SUM(IF(CLASSIFICHE!$O$6=N133,TRUE,FALSE),M132)</f>
        <v>8</v>
      </c>
      <c r="N133" s="31">
        <f>IFERROR(INDEX(generale!$A$5:$I$1002,CLASSIFICHE!$Z132,5),"")</f>
        <v>0</v>
      </c>
      <c r="O133" s="13">
        <f>IFERROR(INDEX(generale!$A$5:$I$1002,CLASSIFICHE!$Z132,7),"")</f>
        <v>0</v>
      </c>
      <c r="P133" s="14"/>
      <c r="Q133" s="13"/>
      <c r="R133" s="12">
        <f>SUM(IF(CLASSIFICHE!$O$7=S133,TRUE,FALSE),R132)</f>
        <v>8</v>
      </c>
      <c r="S133" s="31">
        <f>IFERROR(INDEX(generale!$A$5:$I$1002,CLASSIFICHE!$Z132,5),"")</f>
        <v>0</v>
      </c>
      <c r="T133" s="13">
        <f>IFERROR(INDEX(generale!$A$5:$I$1002,CLASSIFICHE!$Z132,7),"")</f>
        <v>0</v>
      </c>
      <c r="U133" s="14"/>
      <c r="V133" s="13"/>
      <c r="W133" s="12">
        <f>SUM(IF(CLASSIFICHE!$O$8=X133,TRUE,FALSE),W132)</f>
        <v>6</v>
      </c>
      <c r="X133" s="31">
        <f>IFERROR(INDEX(generale!$A$5:$I$1002,CLASSIFICHE!$Z132,5),"")</f>
        <v>0</v>
      </c>
      <c r="Y133" s="13">
        <f>IFERROR(INDEX(generale!$A$5:$I$1002,CLASSIFICHE!$Z132,7),"")</f>
        <v>0</v>
      </c>
      <c r="Z133" s="14"/>
      <c r="AA133" s="13"/>
      <c r="AB133" s="12">
        <f>SUM(IF(CLASSIFICHE!$O$9=AC133,TRUE,FALSE),AB132)</f>
        <v>5</v>
      </c>
      <c r="AC133" s="31">
        <f>IFERROR(INDEX(generale!$A$5:$I$1002,CLASSIFICHE!$Z132,5),"")</f>
        <v>0</v>
      </c>
      <c r="AD133" s="13">
        <f>IFERROR(INDEX(generale!$A$5:$I$1002,CLASSIFICHE!$Z132,7),"")</f>
        <v>0</v>
      </c>
      <c r="AE133" s="14"/>
      <c r="AF133" s="13"/>
      <c r="AG133" s="12">
        <f>SUM(IF(CLASSIFICHE!$O$10=AH133,TRUE,FALSE),AG132)</f>
        <v>5</v>
      </c>
      <c r="AH133" s="31">
        <f>IFERROR(INDEX(generale!$A$5:$I$1002,CLASSIFICHE!$Z132,5),"")</f>
        <v>0</v>
      </c>
      <c r="AI133" s="13">
        <f>IFERROR(INDEX(generale!$A$5:$I$1002,CLASSIFICHE!$Z132,7),"")</f>
        <v>0</v>
      </c>
      <c r="AJ133" s="14"/>
      <c r="AK133" s="13"/>
      <c r="AL133" s="12">
        <f>SUM(IF(CLASSIFICHE!$O$11=AM133,TRUE,FALSE),AL132)</f>
        <v>5</v>
      </c>
      <c r="AM133" s="31">
        <f>IFERROR(INDEX(generale!$A$5:$I$1002,CLASSIFICHE!$Z132,5),"")</f>
        <v>0</v>
      </c>
      <c r="AN133" s="13">
        <f>IFERROR(INDEX(generale!$A$5:$I$1002,CLASSIFICHE!$Z132,7),"")</f>
        <v>0</v>
      </c>
      <c r="AO133" s="14"/>
      <c r="AP133" s="13"/>
      <c r="AQ133" s="12">
        <f>SUM(IF(CLASSIFICHE!$O$12=AR133,TRUE,FALSE),AQ132)</f>
        <v>0</v>
      </c>
      <c r="AR133" s="31">
        <f>IFERROR(INDEX(generale!$A$5:$I$1002,CLASSIFICHE!$Z132,5),"")</f>
        <v>0</v>
      </c>
      <c r="AS133" s="13">
        <f>IFERROR(INDEX(generale!$A$5:$I$1002,CLASSIFICHE!$Z132,7),"")</f>
        <v>0</v>
      </c>
      <c r="AT133" s="14"/>
      <c r="AU133" s="13"/>
      <c r="AV133" s="12">
        <f>SUM(IF(CLASSIFICHE!$O$13=AW133,TRUE,FALSE),AV132)</f>
        <v>0</v>
      </c>
      <c r="AW133" s="31">
        <f>IFERROR(INDEX(generale!$A$5:$I$1002,CLASSIFICHE!$Z132,5),"")</f>
        <v>0</v>
      </c>
      <c r="AX133" s="13">
        <f>IFERROR(INDEX(generale!$A$5:$I$1002,CLASSIFICHE!$Z132,7),"")</f>
        <v>0</v>
      </c>
      <c r="AY133" s="14"/>
      <c r="AZ133" s="13"/>
      <c r="BA133" s="12">
        <f>SUM(IF(CLASSIFICHE!$O$14=BB133,TRUE,FALSE),BA132)</f>
        <v>0</v>
      </c>
      <c r="BB133" s="31">
        <f>IFERROR(INDEX(generale!$A$5:$I$1002,CLASSIFICHE!$Z132,5),"")</f>
        <v>0</v>
      </c>
      <c r="BC133" s="13">
        <f>IFERROR(INDEX(generale!$A$5:$I$1002,CLASSIFICHE!$Z132,7),"")</f>
        <v>0</v>
      </c>
      <c r="BD133" s="14"/>
      <c r="BE133" s="13"/>
      <c r="BF133" s="12">
        <f>SUM(IF(CLASSIFICHE!$O$15=BG133,TRUE,FALSE),BF132)</f>
        <v>0</v>
      </c>
      <c r="BG133" s="31">
        <f>IFERROR(INDEX(generale!$A$5:$I$1002,CLASSIFICHE!$Z132,5),"")</f>
        <v>0</v>
      </c>
      <c r="BH133" s="13">
        <f>IFERROR(INDEX(generale!$A$5:$I$1002,CLASSIFICHE!$Z132,7),"")</f>
        <v>0</v>
      </c>
      <c r="BI133" s="14"/>
      <c r="BJ133" s="13"/>
      <c r="BK133" s="12">
        <f>SUM(IF(CLASSIFICHE!$O$16=BL133,TRUE,FALSE),BK132)</f>
        <v>0</v>
      </c>
      <c r="BL133" s="31">
        <f>IFERROR(INDEX(generale!$A$5:$I$1002,CLASSIFICHE!$Z132,5),"")</f>
        <v>0</v>
      </c>
      <c r="BM133" s="13">
        <f>IFERROR(INDEX(generale!$A$5:$I$1002,CLASSIFICHE!$Z132,7),"")</f>
        <v>0</v>
      </c>
      <c r="BN133" s="14"/>
      <c r="BO133" s="13"/>
      <c r="BP133" s="12">
        <f>SUM(IF(CLASSIFICHE!$O$17=BQ133,TRUE,FALSE),BP132)</f>
        <v>0</v>
      </c>
      <c r="BQ133" s="31">
        <f>IFERROR(INDEX(generale!$A$5:$I$1002,CLASSIFICHE!$Z132,5),"")</f>
        <v>0</v>
      </c>
      <c r="BR133" s="13">
        <f>IFERROR(INDEX(generale!$A$5:$I$1002,CLASSIFICHE!$Z132,7),"")</f>
        <v>0</v>
      </c>
      <c r="BS133" s="15"/>
      <c r="BT133" s="12"/>
      <c r="BU133" s="12">
        <f>SUM(IF(CLASSIFICHE!$O$18=BV133,TRUE,FALSE),BU132)</f>
        <v>0</v>
      </c>
      <c r="BV133" s="31">
        <f>IFERROR(INDEX(generale!$A$5:$I$1002,CLASSIFICHE!$Z132,5),"")</f>
        <v>0</v>
      </c>
      <c r="BW133" s="13">
        <f>IFERROR(INDEX(generale!$A$5:$I$1002,CLASSIFICHE!$Z132,7),"")</f>
        <v>0</v>
      </c>
      <c r="BX133" s="15"/>
      <c r="BY133" s="12"/>
      <c r="BZ133" s="12">
        <f>SUM(IF(CLASSIFICHE!$O$19=CA133,TRUE,FALSE),BZ132)</f>
        <v>0</v>
      </c>
      <c r="CA133" s="31">
        <f>IFERROR(INDEX(generale!$A$5:$I$1002,CLASSIFICHE!$Z132,5),"")</f>
        <v>0</v>
      </c>
      <c r="CB133" s="13">
        <f>IFERROR(INDEX(generale!$A$5:$I$1002,CLASSIFICHE!$Z132,7),"")</f>
        <v>0</v>
      </c>
      <c r="CC133" s="15"/>
      <c r="CD133" s="13"/>
      <c r="CE133" s="12">
        <f>SUM(IF(CLASSIFICHE!$O$20=CF133,TRUE,FALSE),CE132)</f>
        <v>0</v>
      </c>
      <c r="CF133" s="31">
        <f>IFERROR(INDEX(generale!$A$5:$I$1002,CLASSIFICHE!$Z132,5),"")</f>
        <v>0</v>
      </c>
      <c r="CG133" s="13">
        <f>IFERROR(INDEX(generale!$A$5:$I$1002,CLASSIFICHE!$Z132,7),"")</f>
        <v>0</v>
      </c>
      <c r="CH133" s="15"/>
      <c r="CI133" s="13"/>
      <c r="CJ133" s="12">
        <f>SUM(IF(CLASSIFICHE!$O$21=CK133,TRUE,FALSE),CJ132)</f>
        <v>0</v>
      </c>
      <c r="CK133" s="31">
        <f>IFERROR(INDEX(generale!$A$5:$I$1002,CLASSIFICHE!$Z132,5),"")</f>
        <v>0</v>
      </c>
      <c r="CL133" s="13">
        <f>IFERROR(INDEX(generale!$A$5:$I$1002,CLASSIFICHE!$Z132,7),"")</f>
        <v>0</v>
      </c>
      <c r="CM133" s="15"/>
      <c r="CN133" s="13"/>
      <c r="CO133" s="12">
        <f>SUM(IF(CLASSIFICHE!$O$22=CP133,TRUE,FALSE),CO132)</f>
        <v>0</v>
      </c>
      <c r="CP133" s="31">
        <f>IFERROR(INDEX(generale!$A$5:$I$1002,CLASSIFICHE!$Z132,5),"")</f>
        <v>0</v>
      </c>
      <c r="CQ133" s="13">
        <f>IFERROR(INDEX(generale!$A$5:$I$1002,CLASSIFICHE!$Z132,7),"")</f>
        <v>0</v>
      </c>
      <c r="CR133" s="15"/>
      <c r="CS133" s="13"/>
      <c r="CT133" s="12">
        <f>SUM(IF(CLASSIFICHE!$O$23=CU133,TRUE,FALSE),CT132)</f>
        <v>0</v>
      </c>
      <c r="CU133" s="31">
        <f>IFERROR(INDEX(generale!$A$5:$I$1002,CLASSIFICHE!$Z132,5),"")</f>
        <v>0</v>
      </c>
      <c r="CV133" s="13">
        <f>IFERROR(INDEX(generale!$A$5:$I$1002,CLASSIFICHE!$Z132,7),"")</f>
        <v>0</v>
      </c>
      <c r="CW133" s="15"/>
      <c r="CX133" s="13"/>
      <c r="CY133" s="12">
        <f>SUM(IF(CLASSIFICHE!$O$24=CZ133,TRUE,FALSE),CY132)</f>
        <v>0</v>
      </c>
      <c r="CZ133" s="31">
        <f>IFERROR(INDEX(generale!$A$5:$I$1002,CLASSIFICHE!$Z132,5),"")</f>
        <v>0</v>
      </c>
      <c r="DA133" s="13">
        <f>IFERROR(INDEX(generale!$A$5:$I$1002,CLASSIFICHE!$Z132,7),"")</f>
        <v>0</v>
      </c>
      <c r="DB133" s="15"/>
      <c r="DC133" s="13"/>
      <c r="DD133" s="12">
        <f>SUM(IF(CLASSIFICHE!$O$25=DE133,TRUE,FALSE),DD132)</f>
        <v>0</v>
      </c>
      <c r="DE133" s="31">
        <f>IFERROR(INDEX(generale!$A$5:$I$1002,CLASSIFICHE!$Z132,5),"")</f>
        <v>0</v>
      </c>
      <c r="DF133" s="13">
        <f>IFERROR(INDEX(generale!$A$5:$I$1002,CLASSIFICHE!$Z132,7),"")</f>
        <v>0</v>
      </c>
      <c r="DG133" s="15"/>
      <c r="DH133" s="13"/>
    </row>
    <row r="134" spans="3:112">
      <c r="C134" s="63">
        <f>SUM(IF(CLASSIFICHE!$O$4=D134,TRUE,FALSE),C133)</f>
        <v>17</v>
      </c>
      <c r="D134" s="31">
        <f>IFERROR(INDEX(generale!$A$5:$I$1002,CLASSIFICHE!$Z133,5),"")</f>
        <v>0</v>
      </c>
      <c r="E134" s="13">
        <f>IFERROR(INDEX(generale!$A$5:$I$1002,CLASSIFICHE!$Z133,7),"")</f>
        <v>0</v>
      </c>
      <c r="F134" s="68"/>
      <c r="G134" s="65"/>
      <c r="H134" s="12">
        <f>SUM(IF(CLASSIFICHE!$O$5=I134,TRUE,FALSE),H133)</f>
        <v>10</v>
      </c>
      <c r="I134" s="31">
        <f>IFERROR(INDEX(generale!$A$5:$I$1002,CLASSIFICHE!$Z133,5),"")</f>
        <v>0</v>
      </c>
      <c r="J134" s="13">
        <f>IFERROR(INDEX(generale!$A$5:$I$1002,CLASSIFICHE!$Z133,7),"")</f>
        <v>0</v>
      </c>
      <c r="K134" s="15"/>
      <c r="L134" s="12"/>
      <c r="M134" s="12">
        <f>SUM(IF(CLASSIFICHE!$O$6=N134,TRUE,FALSE),M133)</f>
        <v>8</v>
      </c>
      <c r="N134" s="31">
        <f>IFERROR(INDEX(generale!$A$5:$I$1002,CLASSIFICHE!$Z133,5),"")</f>
        <v>0</v>
      </c>
      <c r="O134" s="13">
        <f>IFERROR(INDEX(generale!$A$5:$I$1002,CLASSIFICHE!$Z133,7),"")</f>
        <v>0</v>
      </c>
      <c r="P134" s="14"/>
      <c r="Q134" s="13"/>
      <c r="R134" s="12">
        <f>SUM(IF(CLASSIFICHE!$O$7=S134,TRUE,FALSE),R133)</f>
        <v>8</v>
      </c>
      <c r="S134" s="31">
        <f>IFERROR(INDEX(generale!$A$5:$I$1002,CLASSIFICHE!$Z133,5),"")</f>
        <v>0</v>
      </c>
      <c r="T134" s="13">
        <f>IFERROR(INDEX(generale!$A$5:$I$1002,CLASSIFICHE!$Z133,7),"")</f>
        <v>0</v>
      </c>
      <c r="U134" s="14"/>
      <c r="V134" s="13"/>
      <c r="W134" s="12">
        <f>SUM(IF(CLASSIFICHE!$O$8=X134,TRUE,FALSE),W133)</f>
        <v>6</v>
      </c>
      <c r="X134" s="31">
        <f>IFERROR(INDEX(generale!$A$5:$I$1002,CLASSIFICHE!$Z133,5),"")</f>
        <v>0</v>
      </c>
      <c r="Y134" s="13">
        <f>IFERROR(INDEX(generale!$A$5:$I$1002,CLASSIFICHE!$Z133,7),"")</f>
        <v>0</v>
      </c>
      <c r="Z134" s="14"/>
      <c r="AA134" s="13"/>
      <c r="AB134" s="12">
        <f>SUM(IF(CLASSIFICHE!$O$9=AC134,TRUE,FALSE),AB133)</f>
        <v>5</v>
      </c>
      <c r="AC134" s="31">
        <f>IFERROR(INDEX(generale!$A$5:$I$1002,CLASSIFICHE!$Z133,5),"")</f>
        <v>0</v>
      </c>
      <c r="AD134" s="13">
        <f>IFERROR(INDEX(generale!$A$5:$I$1002,CLASSIFICHE!$Z133,7),"")</f>
        <v>0</v>
      </c>
      <c r="AE134" s="14"/>
      <c r="AF134" s="13"/>
      <c r="AG134" s="12">
        <f>SUM(IF(CLASSIFICHE!$O$10=AH134,TRUE,FALSE),AG133)</f>
        <v>5</v>
      </c>
      <c r="AH134" s="31">
        <f>IFERROR(INDEX(generale!$A$5:$I$1002,CLASSIFICHE!$Z133,5),"")</f>
        <v>0</v>
      </c>
      <c r="AI134" s="13">
        <f>IFERROR(INDEX(generale!$A$5:$I$1002,CLASSIFICHE!$Z133,7),"")</f>
        <v>0</v>
      </c>
      <c r="AJ134" s="14"/>
      <c r="AK134" s="13"/>
      <c r="AL134" s="12">
        <f>SUM(IF(CLASSIFICHE!$O$11=AM134,TRUE,FALSE),AL133)</f>
        <v>5</v>
      </c>
      <c r="AM134" s="31">
        <f>IFERROR(INDEX(generale!$A$5:$I$1002,CLASSIFICHE!$Z133,5),"")</f>
        <v>0</v>
      </c>
      <c r="AN134" s="13">
        <f>IFERROR(INDEX(generale!$A$5:$I$1002,CLASSIFICHE!$Z133,7),"")</f>
        <v>0</v>
      </c>
      <c r="AO134" s="14"/>
      <c r="AP134" s="13"/>
      <c r="AQ134" s="12">
        <f>SUM(IF(CLASSIFICHE!$O$12=AR134,TRUE,FALSE),AQ133)</f>
        <v>0</v>
      </c>
      <c r="AR134" s="31">
        <f>IFERROR(INDEX(generale!$A$5:$I$1002,CLASSIFICHE!$Z133,5),"")</f>
        <v>0</v>
      </c>
      <c r="AS134" s="13">
        <f>IFERROR(INDEX(generale!$A$5:$I$1002,CLASSIFICHE!$Z133,7),"")</f>
        <v>0</v>
      </c>
      <c r="AT134" s="14"/>
      <c r="AU134" s="13"/>
      <c r="AV134" s="12">
        <f>SUM(IF(CLASSIFICHE!$O$13=AW134,TRUE,FALSE),AV133)</f>
        <v>0</v>
      </c>
      <c r="AW134" s="31">
        <f>IFERROR(INDEX(generale!$A$5:$I$1002,CLASSIFICHE!$Z133,5),"")</f>
        <v>0</v>
      </c>
      <c r="AX134" s="13">
        <f>IFERROR(INDEX(generale!$A$5:$I$1002,CLASSIFICHE!$Z133,7),"")</f>
        <v>0</v>
      </c>
      <c r="AY134" s="14"/>
      <c r="AZ134" s="13"/>
      <c r="BA134" s="12">
        <f>SUM(IF(CLASSIFICHE!$O$14=BB134,TRUE,FALSE),BA133)</f>
        <v>0</v>
      </c>
      <c r="BB134" s="31">
        <f>IFERROR(INDEX(generale!$A$5:$I$1002,CLASSIFICHE!$Z133,5),"")</f>
        <v>0</v>
      </c>
      <c r="BC134" s="13">
        <f>IFERROR(INDEX(generale!$A$5:$I$1002,CLASSIFICHE!$Z133,7),"")</f>
        <v>0</v>
      </c>
      <c r="BD134" s="14"/>
      <c r="BE134" s="13"/>
      <c r="BF134" s="12">
        <f>SUM(IF(CLASSIFICHE!$O$15=BG134,TRUE,FALSE),BF133)</f>
        <v>0</v>
      </c>
      <c r="BG134" s="31">
        <f>IFERROR(INDEX(generale!$A$5:$I$1002,CLASSIFICHE!$Z133,5),"")</f>
        <v>0</v>
      </c>
      <c r="BH134" s="13">
        <f>IFERROR(INDEX(generale!$A$5:$I$1002,CLASSIFICHE!$Z133,7),"")</f>
        <v>0</v>
      </c>
      <c r="BI134" s="14"/>
      <c r="BJ134" s="13"/>
      <c r="BK134" s="12">
        <f>SUM(IF(CLASSIFICHE!$O$16=BL134,TRUE,FALSE),BK133)</f>
        <v>0</v>
      </c>
      <c r="BL134" s="31">
        <f>IFERROR(INDEX(generale!$A$5:$I$1002,CLASSIFICHE!$Z133,5),"")</f>
        <v>0</v>
      </c>
      <c r="BM134" s="13">
        <f>IFERROR(INDEX(generale!$A$5:$I$1002,CLASSIFICHE!$Z133,7),"")</f>
        <v>0</v>
      </c>
      <c r="BN134" s="14"/>
      <c r="BO134" s="13"/>
      <c r="BP134" s="12">
        <f>SUM(IF(CLASSIFICHE!$O$17=BQ134,TRUE,FALSE),BP133)</f>
        <v>0</v>
      </c>
      <c r="BQ134" s="31">
        <f>IFERROR(INDEX(generale!$A$5:$I$1002,CLASSIFICHE!$Z133,5),"")</f>
        <v>0</v>
      </c>
      <c r="BR134" s="13">
        <f>IFERROR(INDEX(generale!$A$5:$I$1002,CLASSIFICHE!$Z133,7),"")</f>
        <v>0</v>
      </c>
      <c r="BS134" s="15"/>
      <c r="BT134" s="12"/>
      <c r="BU134" s="12">
        <f>SUM(IF(CLASSIFICHE!$O$18=BV134,TRUE,FALSE),BU133)</f>
        <v>0</v>
      </c>
      <c r="BV134" s="31">
        <f>IFERROR(INDEX(generale!$A$5:$I$1002,CLASSIFICHE!$Z133,5),"")</f>
        <v>0</v>
      </c>
      <c r="BW134" s="13">
        <f>IFERROR(INDEX(generale!$A$5:$I$1002,CLASSIFICHE!$Z133,7),"")</f>
        <v>0</v>
      </c>
      <c r="BX134" s="15"/>
      <c r="BY134" s="12"/>
      <c r="BZ134" s="12">
        <f>SUM(IF(CLASSIFICHE!$O$19=CA134,TRUE,FALSE),BZ133)</f>
        <v>0</v>
      </c>
      <c r="CA134" s="31">
        <f>IFERROR(INDEX(generale!$A$5:$I$1002,CLASSIFICHE!$Z133,5),"")</f>
        <v>0</v>
      </c>
      <c r="CB134" s="13">
        <f>IFERROR(INDEX(generale!$A$5:$I$1002,CLASSIFICHE!$Z133,7),"")</f>
        <v>0</v>
      </c>
      <c r="CC134" s="15"/>
      <c r="CD134" s="13"/>
      <c r="CE134" s="12">
        <f>SUM(IF(CLASSIFICHE!$O$20=CF134,TRUE,FALSE),CE133)</f>
        <v>0</v>
      </c>
      <c r="CF134" s="31">
        <f>IFERROR(INDEX(generale!$A$5:$I$1002,CLASSIFICHE!$Z133,5),"")</f>
        <v>0</v>
      </c>
      <c r="CG134" s="13">
        <f>IFERROR(INDEX(generale!$A$5:$I$1002,CLASSIFICHE!$Z133,7),"")</f>
        <v>0</v>
      </c>
      <c r="CH134" s="15"/>
      <c r="CI134" s="13"/>
      <c r="CJ134" s="12">
        <f>SUM(IF(CLASSIFICHE!$O$21=CK134,TRUE,FALSE),CJ133)</f>
        <v>0</v>
      </c>
      <c r="CK134" s="31">
        <f>IFERROR(INDEX(generale!$A$5:$I$1002,CLASSIFICHE!$Z133,5),"")</f>
        <v>0</v>
      </c>
      <c r="CL134" s="13">
        <f>IFERROR(INDEX(generale!$A$5:$I$1002,CLASSIFICHE!$Z133,7),"")</f>
        <v>0</v>
      </c>
      <c r="CM134" s="15"/>
      <c r="CN134" s="13"/>
      <c r="CO134" s="12">
        <f>SUM(IF(CLASSIFICHE!$O$22=CP134,TRUE,FALSE),CO133)</f>
        <v>0</v>
      </c>
      <c r="CP134" s="31">
        <f>IFERROR(INDEX(generale!$A$5:$I$1002,CLASSIFICHE!$Z133,5),"")</f>
        <v>0</v>
      </c>
      <c r="CQ134" s="13">
        <f>IFERROR(INDEX(generale!$A$5:$I$1002,CLASSIFICHE!$Z133,7),"")</f>
        <v>0</v>
      </c>
      <c r="CR134" s="15"/>
      <c r="CS134" s="13"/>
      <c r="CT134" s="12">
        <f>SUM(IF(CLASSIFICHE!$O$23=CU134,TRUE,FALSE),CT133)</f>
        <v>0</v>
      </c>
      <c r="CU134" s="31">
        <f>IFERROR(INDEX(generale!$A$5:$I$1002,CLASSIFICHE!$Z133,5),"")</f>
        <v>0</v>
      </c>
      <c r="CV134" s="13">
        <f>IFERROR(INDEX(generale!$A$5:$I$1002,CLASSIFICHE!$Z133,7),"")</f>
        <v>0</v>
      </c>
      <c r="CW134" s="15"/>
      <c r="CX134" s="13"/>
      <c r="CY134" s="12">
        <f>SUM(IF(CLASSIFICHE!$O$24=CZ134,TRUE,FALSE),CY133)</f>
        <v>0</v>
      </c>
      <c r="CZ134" s="31">
        <f>IFERROR(INDEX(generale!$A$5:$I$1002,CLASSIFICHE!$Z133,5),"")</f>
        <v>0</v>
      </c>
      <c r="DA134" s="13">
        <f>IFERROR(INDEX(generale!$A$5:$I$1002,CLASSIFICHE!$Z133,7),"")</f>
        <v>0</v>
      </c>
      <c r="DB134" s="15"/>
      <c r="DC134" s="13"/>
      <c r="DD134" s="12">
        <f>SUM(IF(CLASSIFICHE!$O$25=DE134,TRUE,FALSE),DD133)</f>
        <v>0</v>
      </c>
      <c r="DE134" s="31">
        <f>IFERROR(INDEX(generale!$A$5:$I$1002,CLASSIFICHE!$Z133,5),"")</f>
        <v>0</v>
      </c>
      <c r="DF134" s="13">
        <f>IFERROR(INDEX(generale!$A$5:$I$1002,CLASSIFICHE!$Z133,7),"")</f>
        <v>0</v>
      </c>
      <c r="DG134" s="15"/>
      <c r="DH134" s="13"/>
    </row>
    <row r="135" spans="3:112">
      <c r="C135" s="63">
        <f>SUM(IF(CLASSIFICHE!$O$4=D135,TRUE,FALSE),C134)</f>
        <v>17</v>
      </c>
      <c r="D135" s="31">
        <f>IFERROR(INDEX(generale!$A$5:$I$1002,CLASSIFICHE!$Z134,5),"")</f>
        <v>0</v>
      </c>
      <c r="E135" s="13">
        <f>IFERROR(INDEX(generale!$A$5:$I$1002,CLASSIFICHE!$Z134,7),"")</f>
        <v>0</v>
      </c>
      <c r="F135" s="68"/>
      <c r="G135" s="65"/>
      <c r="H135" s="12">
        <f>SUM(IF(CLASSIFICHE!$O$5=I135,TRUE,FALSE),H134)</f>
        <v>10</v>
      </c>
      <c r="I135" s="31">
        <f>IFERROR(INDEX(generale!$A$5:$I$1002,CLASSIFICHE!$Z134,5),"")</f>
        <v>0</v>
      </c>
      <c r="J135" s="13">
        <f>IFERROR(INDEX(generale!$A$5:$I$1002,CLASSIFICHE!$Z134,7),"")</f>
        <v>0</v>
      </c>
      <c r="K135" s="15"/>
      <c r="L135" s="12"/>
      <c r="M135" s="12">
        <f>SUM(IF(CLASSIFICHE!$O$6=N135,TRUE,FALSE),M134)</f>
        <v>8</v>
      </c>
      <c r="N135" s="31">
        <f>IFERROR(INDEX(generale!$A$5:$I$1002,CLASSIFICHE!$Z134,5),"")</f>
        <v>0</v>
      </c>
      <c r="O135" s="13">
        <f>IFERROR(INDEX(generale!$A$5:$I$1002,CLASSIFICHE!$Z134,7),"")</f>
        <v>0</v>
      </c>
      <c r="P135" s="14"/>
      <c r="Q135" s="13"/>
      <c r="R135" s="12">
        <f>SUM(IF(CLASSIFICHE!$O$7=S135,TRUE,FALSE),R134)</f>
        <v>8</v>
      </c>
      <c r="S135" s="31">
        <f>IFERROR(INDEX(generale!$A$5:$I$1002,CLASSIFICHE!$Z134,5),"")</f>
        <v>0</v>
      </c>
      <c r="T135" s="13">
        <f>IFERROR(INDEX(generale!$A$5:$I$1002,CLASSIFICHE!$Z134,7),"")</f>
        <v>0</v>
      </c>
      <c r="U135" s="14"/>
      <c r="V135" s="13"/>
      <c r="W135" s="12">
        <f>SUM(IF(CLASSIFICHE!$O$8=X135,TRUE,FALSE),W134)</f>
        <v>6</v>
      </c>
      <c r="X135" s="31">
        <f>IFERROR(INDEX(generale!$A$5:$I$1002,CLASSIFICHE!$Z134,5),"")</f>
        <v>0</v>
      </c>
      <c r="Y135" s="13">
        <f>IFERROR(INDEX(generale!$A$5:$I$1002,CLASSIFICHE!$Z134,7),"")</f>
        <v>0</v>
      </c>
      <c r="Z135" s="14"/>
      <c r="AA135" s="13"/>
      <c r="AB135" s="12">
        <f>SUM(IF(CLASSIFICHE!$O$9=AC135,TRUE,FALSE),AB134)</f>
        <v>5</v>
      </c>
      <c r="AC135" s="31">
        <f>IFERROR(INDEX(generale!$A$5:$I$1002,CLASSIFICHE!$Z134,5),"")</f>
        <v>0</v>
      </c>
      <c r="AD135" s="13">
        <f>IFERROR(INDEX(generale!$A$5:$I$1002,CLASSIFICHE!$Z134,7),"")</f>
        <v>0</v>
      </c>
      <c r="AE135" s="14"/>
      <c r="AF135" s="13"/>
      <c r="AG135" s="12">
        <f>SUM(IF(CLASSIFICHE!$O$10=AH135,TRUE,FALSE),AG134)</f>
        <v>5</v>
      </c>
      <c r="AH135" s="31">
        <f>IFERROR(INDEX(generale!$A$5:$I$1002,CLASSIFICHE!$Z134,5),"")</f>
        <v>0</v>
      </c>
      <c r="AI135" s="13">
        <f>IFERROR(INDEX(generale!$A$5:$I$1002,CLASSIFICHE!$Z134,7),"")</f>
        <v>0</v>
      </c>
      <c r="AJ135" s="14"/>
      <c r="AK135" s="13"/>
      <c r="AL135" s="12">
        <f>SUM(IF(CLASSIFICHE!$O$11=AM135,TRUE,FALSE),AL134)</f>
        <v>5</v>
      </c>
      <c r="AM135" s="31">
        <f>IFERROR(INDEX(generale!$A$5:$I$1002,CLASSIFICHE!$Z134,5),"")</f>
        <v>0</v>
      </c>
      <c r="AN135" s="13">
        <f>IFERROR(INDEX(generale!$A$5:$I$1002,CLASSIFICHE!$Z134,7),"")</f>
        <v>0</v>
      </c>
      <c r="AO135" s="14"/>
      <c r="AP135" s="13"/>
      <c r="AQ135" s="12">
        <f>SUM(IF(CLASSIFICHE!$O$12=AR135,TRUE,FALSE),AQ134)</f>
        <v>0</v>
      </c>
      <c r="AR135" s="31">
        <f>IFERROR(INDEX(generale!$A$5:$I$1002,CLASSIFICHE!$Z134,5),"")</f>
        <v>0</v>
      </c>
      <c r="AS135" s="13">
        <f>IFERROR(INDEX(generale!$A$5:$I$1002,CLASSIFICHE!$Z134,7),"")</f>
        <v>0</v>
      </c>
      <c r="AT135" s="14"/>
      <c r="AU135" s="13"/>
      <c r="AV135" s="12">
        <f>SUM(IF(CLASSIFICHE!$O$13=AW135,TRUE,FALSE),AV134)</f>
        <v>0</v>
      </c>
      <c r="AW135" s="31">
        <f>IFERROR(INDEX(generale!$A$5:$I$1002,CLASSIFICHE!$Z134,5),"")</f>
        <v>0</v>
      </c>
      <c r="AX135" s="13">
        <f>IFERROR(INDEX(generale!$A$5:$I$1002,CLASSIFICHE!$Z134,7),"")</f>
        <v>0</v>
      </c>
      <c r="AY135" s="14"/>
      <c r="AZ135" s="13"/>
      <c r="BA135" s="12">
        <f>SUM(IF(CLASSIFICHE!$O$14=BB135,TRUE,FALSE),BA134)</f>
        <v>0</v>
      </c>
      <c r="BB135" s="31">
        <f>IFERROR(INDEX(generale!$A$5:$I$1002,CLASSIFICHE!$Z134,5),"")</f>
        <v>0</v>
      </c>
      <c r="BC135" s="13">
        <f>IFERROR(INDEX(generale!$A$5:$I$1002,CLASSIFICHE!$Z134,7),"")</f>
        <v>0</v>
      </c>
      <c r="BD135" s="14"/>
      <c r="BE135" s="13"/>
      <c r="BF135" s="12">
        <f>SUM(IF(CLASSIFICHE!$O$15=BG135,TRUE,FALSE),BF134)</f>
        <v>0</v>
      </c>
      <c r="BG135" s="31">
        <f>IFERROR(INDEX(generale!$A$5:$I$1002,CLASSIFICHE!$Z134,5),"")</f>
        <v>0</v>
      </c>
      <c r="BH135" s="13">
        <f>IFERROR(INDEX(generale!$A$5:$I$1002,CLASSIFICHE!$Z134,7),"")</f>
        <v>0</v>
      </c>
      <c r="BI135" s="14"/>
      <c r="BJ135" s="13"/>
      <c r="BK135" s="12">
        <f>SUM(IF(CLASSIFICHE!$O$16=BL135,TRUE,FALSE),BK134)</f>
        <v>0</v>
      </c>
      <c r="BL135" s="31">
        <f>IFERROR(INDEX(generale!$A$5:$I$1002,CLASSIFICHE!$Z134,5),"")</f>
        <v>0</v>
      </c>
      <c r="BM135" s="13">
        <f>IFERROR(INDEX(generale!$A$5:$I$1002,CLASSIFICHE!$Z134,7),"")</f>
        <v>0</v>
      </c>
      <c r="BN135" s="14"/>
      <c r="BO135" s="13"/>
      <c r="BP135" s="12">
        <f>SUM(IF(CLASSIFICHE!$O$17=BQ135,TRUE,FALSE),BP134)</f>
        <v>0</v>
      </c>
      <c r="BQ135" s="31">
        <f>IFERROR(INDEX(generale!$A$5:$I$1002,CLASSIFICHE!$Z134,5),"")</f>
        <v>0</v>
      </c>
      <c r="BR135" s="13">
        <f>IFERROR(INDEX(generale!$A$5:$I$1002,CLASSIFICHE!$Z134,7),"")</f>
        <v>0</v>
      </c>
      <c r="BS135" s="15"/>
      <c r="BT135" s="12"/>
      <c r="BU135" s="12">
        <f>SUM(IF(CLASSIFICHE!$O$18=BV135,TRUE,FALSE),BU134)</f>
        <v>0</v>
      </c>
      <c r="BV135" s="31">
        <f>IFERROR(INDEX(generale!$A$5:$I$1002,CLASSIFICHE!$Z134,5),"")</f>
        <v>0</v>
      </c>
      <c r="BW135" s="13">
        <f>IFERROR(INDEX(generale!$A$5:$I$1002,CLASSIFICHE!$Z134,7),"")</f>
        <v>0</v>
      </c>
      <c r="BX135" s="15"/>
      <c r="BY135" s="12"/>
      <c r="BZ135" s="12">
        <f>SUM(IF(CLASSIFICHE!$O$19=CA135,TRUE,FALSE),BZ134)</f>
        <v>0</v>
      </c>
      <c r="CA135" s="31">
        <f>IFERROR(INDEX(generale!$A$5:$I$1002,CLASSIFICHE!$Z134,5),"")</f>
        <v>0</v>
      </c>
      <c r="CB135" s="13">
        <f>IFERROR(INDEX(generale!$A$5:$I$1002,CLASSIFICHE!$Z134,7),"")</f>
        <v>0</v>
      </c>
      <c r="CC135" s="15"/>
      <c r="CD135" s="13"/>
      <c r="CE135" s="12">
        <f>SUM(IF(CLASSIFICHE!$O$20=CF135,TRUE,FALSE),CE134)</f>
        <v>0</v>
      </c>
      <c r="CF135" s="31">
        <f>IFERROR(INDEX(generale!$A$5:$I$1002,CLASSIFICHE!$Z134,5),"")</f>
        <v>0</v>
      </c>
      <c r="CG135" s="13">
        <f>IFERROR(INDEX(generale!$A$5:$I$1002,CLASSIFICHE!$Z134,7),"")</f>
        <v>0</v>
      </c>
      <c r="CH135" s="15"/>
      <c r="CI135" s="13"/>
      <c r="CJ135" s="12">
        <f>SUM(IF(CLASSIFICHE!$O$21=CK135,TRUE,FALSE),CJ134)</f>
        <v>0</v>
      </c>
      <c r="CK135" s="31">
        <f>IFERROR(INDEX(generale!$A$5:$I$1002,CLASSIFICHE!$Z134,5),"")</f>
        <v>0</v>
      </c>
      <c r="CL135" s="13">
        <f>IFERROR(INDEX(generale!$A$5:$I$1002,CLASSIFICHE!$Z134,7),"")</f>
        <v>0</v>
      </c>
      <c r="CM135" s="15"/>
      <c r="CN135" s="13"/>
      <c r="CO135" s="12">
        <f>SUM(IF(CLASSIFICHE!$O$22=CP135,TRUE,FALSE),CO134)</f>
        <v>0</v>
      </c>
      <c r="CP135" s="31">
        <f>IFERROR(INDEX(generale!$A$5:$I$1002,CLASSIFICHE!$Z134,5),"")</f>
        <v>0</v>
      </c>
      <c r="CQ135" s="13">
        <f>IFERROR(INDEX(generale!$A$5:$I$1002,CLASSIFICHE!$Z134,7),"")</f>
        <v>0</v>
      </c>
      <c r="CR135" s="15"/>
      <c r="CS135" s="13"/>
      <c r="CT135" s="12">
        <f>SUM(IF(CLASSIFICHE!$O$23=CU135,TRUE,FALSE),CT134)</f>
        <v>0</v>
      </c>
      <c r="CU135" s="31">
        <f>IFERROR(INDEX(generale!$A$5:$I$1002,CLASSIFICHE!$Z134,5),"")</f>
        <v>0</v>
      </c>
      <c r="CV135" s="13">
        <f>IFERROR(INDEX(generale!$A$5:$I$1002,CLASSIFICHE!$Z134,7),"")</f>
        <v>0</v>
      </c>
      <c r="CW135" s="15"/>
      <c r="CX135" s="13"/>
      <c r="CY135" s="12">
        <f>SUM(IF(CLASSIFICHE!$O$24=CZ135,TRUE,FALSE),CY134)</f>
        <v>0</v>
      </c>
      <c r="CZ135" s="31">
        <f>IFERROR(INDEX(generale!$A$5:$I$1002,CLASSIFICHE!$Z134,5),"")</f>
        <v>0</v>
      </c>
      <c r="DA135" s="13">
        <f>IFERROR(INDEX(generale!$A$5:$I$1002,CLASSIFICHE!$Z134,7),"")</f>
        <v>0</v>
      </c>
      <c r="DB135" s="15"/>
      <c r="DC135" s="13"/>
      <c r="DD135" s="12">
        <f>SUM(IF(CLASSIFICHE!$O$25=DE135,TRUE,FALSE),DD134)</f>
        <v>0</v>
      </c>
      <c r="DE135" s="31">
        <f>IFERROR(INDEX(generale!$A$5:$I$1002,CLASSIFICHE!$Z134,5),"")</f>
        <v>0</v>
      </c>
      <c r="DF135" s="13">
        <f>IFERROR(INDEX(generale!$A$5:$I$1002,CLASSIFICHE!$Z134,7),"")</f>
        <v>0</v>
      </c>
      <c r="DG135" s="15"/>
      <c r="DH135" s="13"/>
    </row>
    <row r="136" spans="3:112">
      <c r="C136" s="63">
        <f>SUM(IF(CLASSIFICHE!$O$4=D136,TRUE,FALSE),C135)</f>
        <v>17</v>
      </c>
      <c r="D136" s="31">
        <f>IFERROR(INDEX(generale!$A$5:$I$1002,CLASSIFICHE!$Z135,5),"")</f>
        <v>0</v>
      </c>
      <c r="E136" s="13">
        <f>IFERROR(INDEX(generale!$A$5:$I$1002,CLASSIFICHE!$Z135,7),"")</f>
        <v>0</v>
      </c>
      <c r="F136" s="68"/>
      <c r="G136" s="65"/>
      <c r="H136" s="12">
        <f>SUM(IF(CLASSIFICHE!$O$5=I136,TRUE,FALSE),H135)</f>
        <v>10</v>
      </c>
      <c r="I136" s="31">
        <f>IFERROR(INDEX(generale!$A$5:$I$1002,CLASSIFICHE!$Z135,5),"")</f>
        <v>0</v>
      </c>
      <c r="J136" s="13">
        <f>IFERROR(INDEX(generale!$A$5:$I$1002,CLASSIFICHE!$Z135,7),"")</f>
        <v>0</v>
      </c>
      <c r="K136" s="15"/>
      <c r="L136" s="12"/>
      <c r="M136" s="12">
        <f>SUM(IF(CLASSIFICHE!$O$6=N136,TRUE,FALSE),M135)</f>
        <v>8</v>
      </c>
      <c r="N136" s="31">
        <f>IFERROR(INDEX(generale!$A$5:$I$1002,CLASSIFICHE!$Z135,5),"")</f>
        <v>0</v>
      </c>
      <c r="O136" s="13">
        <f>IFERROR(INDEX(generale!$A$5:$I$1002,CLASSIFICHE!$Z135,7),"")</f>
        <v>0</v>
      </c>
      <c r="P136" s="14"/>
      <c r="Q136" s="13"/>
      <c r="R136" s="12">
        <f>SUM(IF(CLASSIFICHE!$O$7=S136,TRUE,FALSE),R135)</f>
        <v>8</v>
      </c>
      <c r="S136" s="31">
        <f>IFERROR(INDEX(generale!$A$5:$I$1002,CLASSIFICHE!$Z135,5),"")</f>
        <v>0</v>
      </c>
      <c r="T136" s="13">
        <f>IFERROR(INDEX(generale!$A$5:$I$1002,CLASSIFICHE!$Z135,7),"")</f>
        <v>0</v>
      </c>
      <c r="U136" s="14"/>
      <c r="V136" s="13"/>
      <c r="W136" s="12">
        <f>SUM(IF(CLASSIFICHE!$O$8=X136,TRUE,FALSE),W135)</f>
        <v>6</v>
      </c>
      <c r="X136" s="31">
        <f>IFERROR(INDEX(generale!$A$5:$I$1002,CLASSIFICHE!$Z135,5),"")</f>
        <v>0</v>
      </c>
      <c r="Y136" s="13">
        <f>IFERROR(INDEX(generale!$A$5:$I$1002,CLASSIFICHE!$Z135,7),"")</f>
        <v>0</v>
      </c>
      <c r="Z136" s="14"/>
      <c r="AA136" s="13"/>
      <c r="AB136" s="12">
        <f>SUM(IF(CLASSIFICHE!$O$9=AC136,TRUE,FALSE),AB135)</f>
        <v>5</v>
      </c>
      <c r="AC136" s="31">
        <f>IFERROR(INDEX(generale!$A$5:$I$1002,CLASSIFICHE!$Z135,5),"")</f>
        <v>0</v>
      </c>
      <c r="AD136" s="13">
        <f>IFERROR(INDEX(generale!$A$5:$I$1002,CLASSIFICHE!$Z135,7),"")</f>
        <v>0</v>
      </c>
      <c r="AE136" s="14"/>
      <c r="AF136" s="13"/>
      <c r="AG136" s="12">
        <f>SUM(IF(CLASSIFICHE!$O$10=AH136,TRUE,FALSE),AG135)</f>
        <v>5</v>
      </c>
      <c r="AH136" s="31">
        <f>IFERROR(INDEX(generale!$A$5:$I$1002,CLASSIFICHE!$Z135,5),"")</f>
        <v>0</v>
      </c>
      <c r="AI136" s="13">
        <f>IFERROR(INDEX(generale!$A$5:$I$1002,CLASSIFICHE!$Z135,7),"")</f>
        <v>0</v>
      </c>
      <c r="AJ136" s="14"/>
      <c r="AK136" s="13"/>
      <c r="AL136" s="12">
        <f>SUM(IF(CLASSIFICHE!$O$11=AM136,TRUE,FALSE),AL135)</f>
        <v>5</v>
      </c>
      <c r="AM136" s="31">
        <f>IFERROR(INDEX(generale!$A$5:$I$1002,CLASSIFICHE!$Z135,5),"")</f>
        <v>0</v>
      </c>
      <c r="AN136" s="13">
        <f>IFERROR(INDEX(generale!$A$5:$I$1002,CLASSIFICHE!$Z135,7),"")</f>
        <v>0</v>
      </c>
      <c r="AO136" s="14"/>
      <c r="AP136" s="13"/>
      <c r="AQ136" s="12">
        <f>SUM(IF(CLASSIFICHE!$O$12=AR136,TRUE,FALSE),AQ135)</f>
        <v>0</v>
      </c>
      <c r="AR136" s="31">
        <f>IFERROR(INDEX(generale!$A$5:$I$1002,CLASSIFICHE!$Z135,5),"")</f>
        <v>0</v>
      </c>
      <c r="AS136" s="13">
        <f>IFERROR(INDEX(generale!$A$5:$I$1002,CLASSIFICHE!$Z135,7),"")</f>
        <v>0</v>
      </c>
      <c r="AT136" s="14"/>
      <c r="AU136" s="13"/>
      <c r="AV136" s="12">
        <f>SUM(IF(CLASSIFICHE!$O$13=AW136,TRUE,FALSE),AV135)</f>
        <v>0</v>
      </c>
      <c r="AW136" s="31">
        <f>IFERROR(INDEX(generale!$A$5:$I$1002,CLASSIFICHE!$Z135,5),"")</f>
        <v>0</v>
      </c>
      <c r="AX136" s="13">
        <f>IFERROR(INDEX(generale!$A$5:$I$1002,CLASSIFICHE!$Z135,7),"")</f>
        <v>0</v>
      </c>
      <c r="AY136" s="14"/>
      <c r="AZ136" s="13"/>
      <c r="BA136" s="12">
        <f>SUM(IF(CLASSIFICHE!$O$14=BB136,TRUE,FALSE),BA135)</f>
        <v>0</v>
      </c>
      <c r="BB136" s="31">
        <f>IFERROR(INDEX(generale!$A$5:$I$1002,CLASSIFICHE!$Z135,5),"")</f>
        <v>0</v>
      </c>
      <c r="BC136" s="13">
        <f>IFERROR(INDEX(generale!$A$5:$I$1002,CLASSIFICHE!$Z135,7),"")</f>
        <v>0</v>
      </c>
      <c r="BD136" s="14"/>
      <c r="BE136" s="13"/>
      <c r="BF136" s="12">
        <f>SUM(IF(CLASSIFICHE!$O$15=BG136,TRUE,FALSE),BF135)</f>
        <v>0</v>
      </c>
      <c r="BG136" s="31">
        <f>IFERROR(INDEX(generale!$A$5:$I$1002,CLASSIFICHE!$Z135,5),"")</f>
        <v>0</v>
      </c>
      <c r="BH136" s="13">
        <f>IFERROR(INDEX(generale!$A$5:$I$1002,CLASSIFICHE!$Z135,7),"")</f>
        <v>0</v>
      </c>
      <c r="BI136" s="14"/>
      <c r="BJ136" s="13"/>
      <c r="BK136" s="12">
        <f>SUM(IF(CLASSIFICHE!$O$16=BL136,TRUE,FALSE),BK135)</f>
        <v>0</v>
      </c>
      <c r="BL136" s="31">
        <f>IFERROR(INDEX(generale!$A$5:$I$1002,CLASSIFICHE!$Z135,5),"")</f>
        <v>0</v>
      </c>
      <c r="BM136" s="13">
        <f>IFERROR(INDEX(generale!$A$5:$I$1002,CLASSIFICHE!$Z135,7),"")</f>
        <v>0</v>
      </c>
      <c r="BN136" s="14"/>
      <c r="BO136" s="13"/>
      <c r="BP136" s="12">
        <f>SUM(IF(CLASSIFICHE!$O$17=BQ136,TRUE,FALSE),BP135)</f>
        <v>0</v>
      </c>
      <c r="BQ136" s="31">
        <f>IFERROR(INDEX(generale!$A$5:$I$1002,CLASSIFICHE!$Z135,5),"")</f>
        <v>0</v>
      </c>
      <c r="BR136" s="13">
        <f>IFERROR(INDEX(generale!$A$5:$I$1002,CLASSIFICHE!$Z135,7),"")</f>
        <v>0</v>
      </c>
      <c r="BS136" s="15"/>
      <c r="BT136" s="12"/>
      <c r="BU136" s="12">
        <f>SUM(IF(CLASSIFICHE!$O$18=BV136,TRUE,FALSE),BU135)</f>
        <v>0</v>
      </c>
      <c r="BV136" s="31">
        <f>IFERROR(INDEX(generale!$A$5:$I$1002,CLASSIFICHE!$Z135,5),"")</f>
        <v>0</v>
      </c>
      <c r="BW136" s="13">
        <f>IFERROR(INDEX(generale!$A$5:$I$1002,CLASSIFICHE!$Z135,7),"")</f>
        <v>0</v>
      </c>
      <c r="BX136" s="15"/>
      <c r="BY136" s="12"/>
      <c r="BZ136" s="12">
        <f>SUM(IF(CLASSIFICHE!$O$19=CA136,TRUE,FALSE),BZ135)</f>
        <v>0</v>
      </c>
      <c r="CA136" s="31">
        <f>IFERROR(INDEX(generale!$A$5:$I$1002,CLASSIFICHE!$Z135,5),"")</f>
        <v>0</v>
      </c>
      <c r="CB136" s="13">
        <f>IFERROR(INDEX(generale!$A$5:$I$1002,CLASSIFICHE!$Z135,7),"")</f>
        <v>0</v>
      </c>
      <c r="CC136" s="15"/>
      <c r="CD136" s="13"/>
      <c r="CE136" s="12">
        <f>SUM(IF(CLASSIFICHE!$O$20=CF136,TRUE,FALSE),CE135)</f>
        <v>0</v>
      </c>
      <c r="CF136" s="31">
        <f>IFERROR(INDEX(generale!$A$5:$I$1002,CLASSIFICHE!$Z135,5),"")</f>
        <v>0</v>
      </c>
      <c r="CG136" s="13">
        <f>IFERROR(INDEX(generale!$A$5:$I$1002,CLASSIFICHE!$Z135,7),"")</f>
        <v>0</v>
      </c>
      <c r="CH136" s="15"/>
      <c r="CI136" s="13"/>
      <c r="CJ136" s="12">
        <f>SUM(IF(CLASSIFICHE!$O$21=CK136,TRUE,FALSE),CJ135)</f>
        <v>0</v>
      </c>
      <c r="CK136" s="31">
        <f>IFERROR(INDEX(generale!$A$5:$I$1002,CLASSIFICHE!$Z135,5),"")</f>
        <v>0</v>
      </c>
      <c r="CL136" s="13">
        <f>IFERROR(INDEX(generale!$A$5:$I$1002,CLASSIFICHE!$Z135,7),"")</f>
        <v>0</v>
      </c>
      <c r="CM136" s="15"/>
      <c r="CN136" s="13"/>
      <c r="CO136" s="12">
        <f>SUM(IF(CLASSIFICHE!$O$22=CP136,TRUE,FALSE),CO135)</f>
        <v>0</v>
      </c>
      <c r="CP136" s="31">
        <f>IFERROR(INDEX(generale!$A$5:$I$1002,CLASSIFICHE!$Z135,5),"")</f>
        <v>0</v>
      </c>
      <c r="CQ136" s="13">
        <f>IFERROR(INDEX(generale!$A$5:$I$1002,CLASSIFICHE!$Z135,7),"")</f>
        <v>0</v>
      </c>
      <c r="CR136" s="15"/>
      <c r="CS136" s="13"/>
      <c r="CT136" s="12">
        <f>SUM(IF(CLASSIFICHE!$O$23=CU136,TRUE,FALSE),CT135)</f>
        <v>0</v>
      </c>
      <c r="CU136" s="31">
        <f>IFERROR(INDEX(generale!$A$5:$I$1002,CLASSIFICHE!$Z135,5),"")</f>
        <v>0</v>
      </c>
      <c r="CV136" s="13">
        <f>IFERROR(INDEX(generale!$A$5:$I$1002,CLASSIFICHE!$Z135,7),"")</f>
        <v>0</v>
      </c>
      <c r="CW136" s="15"/>
      <c r="CX136" s="13"/>
      <c r="CY136" s="12">
        <f>SUM(IF(CLASSIFICHE!$O$24=CZ136,TRUE,FALSE),CY135)</f>
        <v>0</v>
      </c>
      <c r="CZ136" s="31">
        <f>IFERROR(INDEX(generale!$A$5:$I$1002,CLASSIFICHE!$Z135,5),"")</f>
        <v>0</v>
      </c>
      <c r="DA136" s="13">
        <f>IFERROR(INDEX(generale!$A$5:$I$1002,CLASSIFICHE!$Z135,7),"")</f>
        <v>0</v>
      </c>
      <c r="DB136" s="15"/>
      <c r="DC136" s="13"/>
      <c r="DD136" s="12">
        <f>SUM(IF(CLASSIFICHE!$O$25=DE136,TRUE,FALSE),DD135)</f>
        <v>0</v>
      </c>
      <c r="DE136" s="31">
        <f>IFERROR(INDEX(generale!$A$5:$I$1002,CLASSIFICHE!$Z135,5),"")</f>
        <v>0</v>
      </c>
      <c r="DF136" s="13">
        <f>IFERROR(INDEX(generale!$A$5:$I$1002,CLASSIFICHE!$Z135,7),"")</f>
        <v>0</v>
      </c>
      <c r="DG136" s="15"/>
      <c r="DH136" s="13"/>
    </row>
    <row r="137" spans="3:112">
      <c r="C137" s="63">
        <f>SUM(IF(CLASSIFICHE!$O$4=D137,TRUE,FALSE),C136)</f>
        <v>17</v>
      </c>
      <c r="D137" s="31">
        <f>IFERROR(INDEX(generale!$A$5:$I$1002,CLASSIFICHE!$Z136,5),"")</f>
        <v>0</v>
      </c>
      <c r="E137" s="13">
        <f>IFERROR(INDEX(generale!$A$5:$I$1002,CLASSIFICHE!$Z136,7),"")</f>
        <v>0</v>
      </c>
      <c r="F137" s="68"/>
      <c r="G137" s="65"/>
      <c r="H137" s="12">
        <f>SUM(IF(CLASSIFICHE!$O$5=I137,TRUE,FALSE),H136)</f>
        <v>10</v>
      </c>
      <c r="I137" s="31">
        <f>IFERROR(INDEX(generale!$A$5:$I$1002,CLASSIFICHE!$Z136,5),"")</f>
        <v>0</v>
      </c>
      <c r="J137" s="13">
        <f>IFERROR(INDEX(generale!$A$5:$I$1002,CLASSIFICHE!$Z136,7),"")</f>
        <v>0</v>
      </c>
      <c r="K137" s="15"/>
      <c r="L137" s="12"/>
      <c r="M137" s="12">
        <f>SUM(IF(CLASSIFICHE!$O$6=N137,TRUE,FALSE),M136)</f>
        <v>8</v>
      </c>
      <c r="N137" s="31">
        <f>IFERROR(INDEX(generale!$A$5:$I$1002,CLASSIFICHE!$Z136,5),"")</f>
        <v>0</v>
      </c>
      <c r="O137" s="13">
        <f>IFERROR(INDEX(generale!$A$5:$I$1002,CLASSIFICHE!$Z136,7),"")</f>
        <v>0</v>
      </c>
      <c r="P137" s="14"/>
      <c r="Q137" s="13"/>
      <c r="R137" s="12">
        <f>SUM(IF(CLASSIFICHE!$O$7=S137,TRUE,FALSE),R136)</f>
        <v>8</v>
      </c>
      <c r="S137" s="31">
        <f>IFERROR(INDEX(generale!$A$5:$I$1002,CLASSIFICHE!$Z136,5),"")</f>
        <v>0</v>
      </c>
      <c r="T137" s="13">
        <f>IFERROR(INDEX(generale!$A$5:$I$1002,CLASSIFICHE!$Z136,7),"")</f>
        <v>0</v>
      </c>
      <c r="U137" s="14"/>
      <c r="V137" s="13"/>
      <c r="W137" s="12">
        <f>SUM(IF(CLASSIFICHE!$O$8=X137,TRUE,FALSE),W136)</f>
        <v>6</v>
      </c>
      <c r="X137" s="31">
        <f>IFERROR(INDEX(generale!$A$5:$I$1002,CLASSIFICHE!$Z136,5),"")</f>
        <v>0</v>
      </c>
      <c r="Y137" s="13">
        <f>IFERROR(INDEX(generale!$A$5:$I$1002,CLASSIFICHE!$Z136,7),"")</f>
        <v>0</v>
      </c>
      <c r="Z137" s="14"/>
      <c r="AA137" s="13"/>
      <c r="AB137" s="12">
        <f>SUM(IF(CLASSIFICHE!$O$9=AC137,TRUE,FALSE),AB136)</f>
        <v>5</v>
      </c>
      <c r="AC137" s="31">
        <f>IFERROR(INDEX(generale!$A$5:$I$1002,CLASSIFICHE!$Z136,5),"")</f>
        <v>0</v>
      </c>
      <c r="AD137" s="13">
        <f>IFERROR(INDEX(generale!$A$5:$I$1002,CLASSIFICHE!$Z136,7),"")</f>
        <v>0</v>
      </c>
      <c r="AE137" s="14"/>
      <c r="AF137" s="13"/>
      <c r="AG137" s="12">
        <f>SUM(IF(CLASSIFICHE!$O$10=AH137,TRUE,FALSE),AG136)</f>
        <v>5</v>
      </c>
      <c r="AH137" s="31">
        <f>IFERROR(INDEX(generale!$A$5:$I$1002,CLASSIFICHE!$Z136,5),"")</f>
        <v>0</v>
      </c>
      <c r="AI137" s="13">
        <f>IFERROR(INDEX(generale!$A$5:$I$1002,CLASSIFICHE!$Z136,7),"")</f>
        <v>0</v>
      </c>
      <c r="AJ137" s="14"/>
      <c r="AK137" s="13"/>
      <c r="AL137" s="12">
        <f>SUM(IF(CLASSIFICHE!$O$11=AM137,TRUE,FALSE),AL136)</f>
        <v>5</v>
      </c>
      <c r="AM137" s="31">
        <f>IFERROR(INDEX(generale!$A$5:$I$1002,CLASSIFICHE!$Z136,5),"")</f>
        <v>0</v>
      </c>
      <c r="AN137" s="13">
        <f>IFERROR(INDEX(generale!$A$5:$I$1002,CLASSIFICHE!$Z136,7),"")</f>
        <v>0</v>
      </c>
      <c r="AO137" s="14"/>
      <c r="AP137" s="13"/>
      <c r="AQ137" s="12">
        <f>SUM(IF(CLASSIFICHE!$O$12=AR137,TRUE,FALSE),AQ136)</f>
        <v>0</v>
      </c>
      <c r="AR137" s="31">
        <f>IFERROR(INDEX(generale!$A$5:$I$1002,CLASSIFICHE!$Z136,5),"")</f>
        <v>0</v>
      </c>
      <c r="AS137" s="13">
        <f>IFERROR(INDEX(generale!$A$5:$I$1002,CLASSIFICHE!$Z136,7),"")</f>
        <v>0</v>
      </c>
      <c r="AT137" s="14"/>
      <c r="AU137" s="13"/>
      <c r="AV137" s="12">
        <f>SUM(IF(CLASSIFICHE!$O$13=AW137,TRUE,FALSE),AV136)</f>
        <v>0</v>
      </c>
      <c r="AW137" s="31">
        <f>IFERROR(INDEX(generale!$A$5:$I$1002,CLASSIFICHE!$Z136,5),"")</f>
        <v>0</v>
      </c>
      <c r="AX137" s="13">
        <f>IFERROR(INDEX(generale!$A$5:$I$1002,CLASSIFICHE!$Z136,7),"")</f>
        <v>0</v>
      </c>
      <c r="AY137" s="14"/>
      <c r="AZ137" s="13"/>
      <c r="BA137" s="12">
        <f>SUM(IF(CLASSIFICHE!$O$14=BB137,TRUE,FALSE),BA136)</f>
        <v>0</v>
      </c>
      <c r="BB137" s="31">
        <f>IFERROR(INDEX(generale!$A$5:$I$1002,CLASSIFICHE!$Z136,5),"")</f>
        <v>0</v>
      </c>
      <c r="BC137" s="13">
        <f>IFERROR(INDEX(generale!$A$5:$I$1002,CLASSIFICHE!$Z136,7),"")</f>
        <v>0</v>
      </c>
      <c r="BD137" s="14"/>
      <c r="BE137" s="13"/>
      <c r="BF137" s="12">
        <f>SUM(IF(CLASSIFICHE!$O$15=BG137,TRUE,FALSE),BF136)</f>
        <v>0</v>
      </c>
      <c r="BG137" s="31">
        <f>IFERROR(INDEX(generale!$A$5:$I$1002,CLASSIFICHE!$Z136,5),"")</f>
        <v>0</v>
      </c>
      <c r="BH137" s="13">
        <f>IFERROR(INDEX(generale!$A$5:$I$1002,CLASSIFICHE!$Z136,7),"")</f>
        <v>0</v>
      </c>
      <c r="BI137" s="14"/>
      <c r="BJ137" s="13"/>
      <c r="BK137" s="12">
        <f>SUM(IF(CLASSIFICHE!$O$16=BL137,TRUE,FALSE),BK136)</f>
        <v>0</v>
      </c>
      <c r="BL137" s="31">
        <f>IFERROR(INDEX(generale!$A$5:$I$1002,CLASSIFICHE!$Z136,5),"")</f>
        <v>0</v>
      </c>
      <c r="BM137" s="13">
        <f>IFERROR(INDEX(generale!$A$5:$I$1002,CLASSIFICHE!$Z136,7),"")</f>
        <v>0</v>
      </c>
      <c r="BN137" s="14"/>
      <c r="BO137" s="13"/>
      <c r="BP137" s="12">
        <f>SUM(IF(CLASSIFICHE!$O$17=BQ137,TRUE,FALSE),BP136)</f>
        <v>0</v>
      </c>
      <c r="BQ137" s="31">
        <f>IFERROR(INDEX(generale!$A$5:$I$1002,CLASSIFICHE!$Z136,5),"")</f>
        <v>0</v>
      </c>
      <c r="BR137" s="13">
        <f>IFERROR(INDEX(generale!$A$5:$I$1002,CLASSIFICHE!$Z136,7),"")</f>
        <v>0</v>
      </c>
      <c r="BS137" s="15"/>
      <c r="BT137" s="12"/>
      <c r="BU137" s="12">
        <f>SUM(IF(CLASSIFICHE!$O$18=BV137,TRUE,FALSE),BU136)</f>
        <v>0</v>
      </c>
      <c r="BV137" s="31">
        <f>IFERROR(INDEX(generale!$A$5:$I$1002,CLASSIFICHE!$Z136,5),"")</f>
        <v>0</v>
      </c>
      <c r="BW137" s="13">
        <f>IFERROR(INDEX(generale!$A$5:$I$1002,CLASSIFICHE!$Z136,7),"")</f>
        <v>0</v>
      </c>
      <c r="BX137" s="15"/>
      <c r="BY137" s="12"/>
      <c r="BZ137" s="12">
        <f>SUM(IF(CLASSIFICHE!$O$19=CA137,TRUE,FALSE),BZ136)</f>
        <v>0</v>
      </c>
      <c r="CA137" s="31">
        <f>IFERROR(INDEX(generale!$A$5:$I$1002,CLASSIFICHE!$Z136,5),"")</f>
        <v>0</v>
      </c>
      <c r="CB137" s="13">
        <f>IFERROR(INDEX(generale!$A$5:$I$1002,CLASSIFICHE!$Z136,7),"")</f>
        <v>0</v>
      </c>
      <c r="CC137" s="15"/>
      <c r="CD137" s="13"/>
      <c r="CE137" s="12">
        <f>SUM(IF(CLASSIFICHE!$O$20=CF137,TRUE,FALSE),CE136)</f>
        <v>0</v>
      </c>
      <c r="CF137" s="31">
        <f>IFERROR(INDEX(generale!$A$5:$I$1002,CLASSIFICHE!$Z136,5),"")</f>
        <v>0</v>
      </c>
      <c r="CG137" s="13">
        <f>IFERROR(INDEX(generale!$A$5:$I$1002,CLASSIFICHE!$Z136,7),"")</f>
        <v>0</v>
      </c>
      <c r="CH137" s="15"/>
      <c r="CI137" s="13"/>
      <c r="CJ137" s="12">
        <f>SUM(IF(CLASSIFICHE!$O$21=CK137,TRUE,FALSE),CJ136)</f>
        <v>0</v>
      </c>
      <c r="CK137" s="31">
        <f>IFERROR(INDEX(generale!$A$5:$I$1002,CLASSIFICHE!$Z136,5),"")</f>
        <v>0</v>
      </c>
      <c r="CL137" s="13">
        <f>IFERROR(INDEX(generale!$A$5:$I$1002,CLASSIFICHE!$Z136,7),"")</f>
        <v>0</v>
      </c>
      <c r="CM137" s="15"/>
      <c r="CN137" s="13"/>
      <c r="CO137" s="12">
        <f>SUM(IF(CLASSIFICHE!$O$22=CP137,TRUE,FALSE),CO136)</f>
        <v>0</v>
      </c>
      <c r="CP137" s="31">
        <f>IFERROR(INDEX(generale!$A$5:$I$1002,CLASSIFICHE!$Z136,5),"")</f>
        <v>0</v>
      </c>
      <c r="CQ137" s="13">
        <f>IFERROR(INDEX(generale!$A$5:$I$1002,CLASSIFICHE!$Z136,7),"")</f>
        <v>0</v>
      </c>
      <c r="CR137" s="15"/>
      <c r="CS137" s="13"/>
      <c r="CT137" s="12">
        <f>SUM(IF(CLASSIFICHE!$O$23=CU137,TRUE,FALSE),CT136)</f>
        <v>0</v>
      </c>
      <c r="CU137" s="31">
        <f>IFERROR(INDEX(generale!$A$5:$I$1002,CLASSIFICHE!$Z136,5),"")</f>
        <v>0</v>
      </c>
      <c r="CV137" s="13">
        <f>IFERROR(INDEX(generale!$A$5:$I$1002,CLASSIFICHE!$Z136,7),"")</f>
        <v>0</v>
      </c>
      <c r="CW137" s="15"/>
      <c r="CX137" s="13"/>
      <c r="CY137" s="12">
        <f>SUM(IF(CLASSIFICHE!$O$24=CZ137,TRUE,FALSE),CY136)</f>
        <v>0</v>
      </c>
      <c r="CZ137" s="31">
        <f>IFERROR(INDEX(generale!$A$5:$I$1002,CLASSIFICHE!$Z136,5),"")</f>
        <v>0</v>
      </c>
      <c r="DA137" s="13">
        <f>IFERROR(INDEX(generale!$A$5:$I$1002,CLASSIFICHE!$Z136,7),"")</f>
        <v>0</v>
      </c>
      <c r="DB137" s="15"/>
      <c r="DC137" s="13"/>
      <c r="DD137" s="12">
        <f>SUM(IF(CLASSIFICHE!$O$25=DE137,TRUE,FALSE),DD136)</f>
        <v>0</v>
      </c>
      <c r="DE137" s="31">
        <f>IFERROR(INDEX(generale!$A$5:$I$1002,CLASSIFICHE!$Z136,5),"")</f>
        <v>0</v>
      </c>
      <c r="DF137" s="13">
        <f>IFERROR(INDEX(generale!$A$5:$I$1002,CLASSIFICHE!$Z136,7),"")</f>
        <v>0</v>
      </c>
      <c r="DG137" s="15"/>
      <c r="DH137" s="13"/>
    </row>
    <row r="138" spans="3:112">
      <c r="C138" s="63">
        <f>SUM(IF(CLASSIFICHE!$O$4=D138,TRUE,FALSE),C137)</f>
        <v>17</v>
      </c>
      <c r="D138" s="31">
        <f>IFERROR(INDEX(generale!$A$5:$I$1002,CLASSIFICHE!$Z137,5),"")</f>
        <v>0</v>
      </c>
      <c r="E138" s="13">
        <f>IFERROR(INDEX(generale!$A$5:$I$1002,CLASSIFICHE!$Z137,7),"")</f>
        <v>0</v>
      </c>
      <c r="F138" s="68"/>
      <c r="G138" s="65"/>
      <c r="H138" s="12">
        <f>SUM(IF(CLASSIFICHE!$O$5=I138,TRUE,FALSE),H137)</f>
        <v>10</v>
      </c>
      <c r="I138" s="31">
        <f>IFERROR(INDEX(generale!$A$5:$I$1002,CLASSIFICHE!$Z137,5),"")</f>
        <v>0</v>
      </c>
      <c r="J138" s="13">
        <f>IFERROR(INDEX(generale!$A$5:$I$1002,CLASSIFICHE!$Z137,7),"")</f>
        <v>0</v>
      </c>
      <c r="K138" s="15"/>
      <c r="L138" s="12"/>
      <c r="M138" s="12">
        <f>SUM(IF(CLASSIFICHE!$O$6=N138,TRUE,FALSE),M137)</f>
        <v>8</v>
      </c>
      <c r="N138" s="31">
        <f>IFERROR(INDEX(generale!$A$5:$I$1002,CLASSIFICHE!$Z137,5),"")</f>
        <v>0</v>
      </c>
      <c r="O138" s="13">
        <f>IFERROR(INDEX(generale!$A$5:$I$1002,CLASSIFICHE!$Z137,7),"")</f>
        <v>0</v>
      </c>
      <c r="P138" s="14"/>
      <c r="Q138" s="13"/>
      <c r="R138" s="12">
        <f>SUM(IF(CLASSIFICHE!$O$7=S138,TRUE,FALSE),R137)</f>
        <v>8</v>
      </c>
      <c r="S138" s="31">
        <f>IFERROR(INDEX(generale!$A$5:$I$1002,CLASSIFICHE!$Z137,5),"")</f>
        <v>0</v>
      </c>
      <c r="T138" s="13">
        <f>IFERROR(INDEX(generale!$A$5:$I$1002,CLASSIFICHE!$Z137,7),"")</f>
        <v>0</v>
      </c>
      <c r="U138" s="14"/>
      <c r="V138" s="13"/>
      <c r="W138" s="12">
        <f>SUM(IF(CLASSIFICHE!$O$8=X138,TRUE,FALSE),W137)</f>
        <v>6</v>
      </c>
      <c r="X138" s="31">
        <f>IFERROR(INDEX(generale!$A$5:$I$1002,CLASSIFICHE!$Z137,5),"")</f>
        <v>0</v>
      </c>
      <c r="Y138" s="13">
        <f>IFERROR(INDEX(generale!$A$5:$I$1002,CLASSIFICHE!$Z137,7),"")</f>
        <v>0</v>
      </c>
      <c r="Z138" s="14"/>
      <c r="AA138" s="13"/>
      <c r="AB138" s="12">
        <f>SUM(IF(CLASSIFICHE!$O$9=AC138,TRUE,FALSE),AB137)</f>
        <v>5</v>
      </c>
      <c r="AC138" s="31">
        <f>IFERROR(INDEX(generale!$A$5:$I$1002,CLASSIFICHE!$Z137,5),"")</f>
        <v>0</v>
      </c>
      <c r="AD138" s="13">
        <f>IFERROR(INDEX(generale!$A$5:$I$1002,CLASSIFICHE!$Z137,7),"")</f>
        <v>0</v>
      </c>
      <c r="AE138" s="14"/>
      <c r="AF138" s="13"/>
      <c r="AG138" s="12">
        <f>SUM(IF(CLASSIFICHE!$O$10=AH138,TRUE,FALSE),AG137)</f>
        <v>5</v>
      </c>
      <c r="AH138" s="31">
        <f>IFERROR(INDEX(generale!$A$5:$I$1002,CLASSIFICHE!$Z137,5),"")</f>
        <v>0</v>
      </c>
      <c r="AI138" s="13">
        <f>IFERROR(INDEX(generale!$A$5:$I$1002,CLASSIFICHE!$Z137,7),"")</f>
        <v>0</v>
      </c>
      <c r="AJ138" s="14"/>
      <c r="AK138" s="13"/>
      <c r="AL138" s="12">
        <f>SUM(IF(CLASSIFICHE!$O$11=AM138,TRUE,FALSE),AL137)</f>
        <v>5</v>
      </c>
      <c r="AM138" s="31">
        <f>IFERROR(INDEX(generale!$A$5:$I$1002,CLASSIFICHE!$Z137,5),"")</f>
        <v>0</v>
      </c>
      <c r="AN138" s="13">
        <f>IFERROR(INDEX(generale!$A$5:$I$1002,CLASSIFICHE!$Z137,7),"")</f>
        <v>0</v>
      </c>
      <c r="AO138" s="14"/>
      <c r="AP138" s="13"/>
      <c r="AQ138" s="12">
        <f>SUM(IF(CLASSIFICHE!$O$12=AR138,TRUE,FALSE),AQ137)</f>
        <v>0</v>
      </c>
      <c r="AR138" s="31">
        <f>IFERROR(INDEX(generale!$A$5:$I$1002,CLASSIFICHE!$Z137,5),"")</f>
        <v>0</v>
      </c>
      <c r="AS138" s="13">
        <f>IFERROR(INDEX(generale!$A$5:$I$1002,CLASSIFICHE!$Z137,7),"")</f>
        <v>0</v>
      </c>
      <c r="AT138" s="14"/>
      <c r="AU138" s="13"/>
      <c r="AV138" s="12">
        <f>SUM(IF(CLASSIFICHE!$O$13=AW138,TRUE,FALSE),AV137)</f>
        <v>0</v>
      </c>
      <c r="AW138" s="31">
        <f>IFERROR(INDEX(generale!$A$5:$I$1002,CLASSIFICHE!$Z137,5),"")</f>
        <v>0</v>
      </c>
      <c r="AX138" s="13">
        <f>IFERROR(INDEX(generale!$A$5:$I$1002,CLASSIFICHE!$Z137,7),"")</f>
        <v>0</v>
      </c>
      <c r="AY138" s="14"/>
      <c r="AZ138" s="13"/>
      <c r="BA138" s="12">
        <f>SUM(IF(CLASSIFICHE!$O$14=BB138,TRUE,FALSE),BA137)</f>
        <v>0</v>
      </c>
      <c r="BB138" s="31">
        <f>IFERROR(INDEX(generale!$A$5:$I$1002,CLASSIFICHE!$Z137,5),"")</f>
        <v>0</v>
      </c>
      <c r="BC138" s="13">
        <f>IFERROR(INDEX(generale!$A$5:$I$1002,CLASSIFICHE!$Z137,7),"")</f>
        <v>0</v>
      </c>
      <c r="BD138" s="14"/>
      <c r="BE138" s="13"/>
      <c r="BF138" s="12">
        <f>SUM(IF(CLASSIFICHE!$O$15=BG138,TRUE,FALSE),BF137)</f>
        <v>0</v>
      </c>
      <c r="BG138" s="31">
        <f>IFERROR(INDEX(generale!$A$5:$I$1002,CLASSIFICHE!$Z137,5),"")</f>
        <v>0</v>
      </c>
      <c r="BH138" s="13">
        <f>IFERROR(INDEX(generale!$A$5:$I$1002,CLASSIFICHE!$Z137,7),"")</f>
        <v>0</v>
      </c>
      <c r="BI138" s="14"/>
      <c r="BJ138" s="13"/>
      <c r="BK138" s="12">
        <f>SUM(IF(CLASSIFICHE!$O$16=BL138,TRUE,FALSE),BK137)</f>
        <v>0</v>
      </c>
      <c r="BL138" s="31">
        <f>IFERROR(INDEX(generale!$A$5:$I$1002,CLASSIFICHE!$Z137,5),"")</f>
        <v>0</v>
      </c>
      <c r="BM138" s="13">
        <f>IFERROR(INDEX(generale!$A$5:$I$1002,CLASSIFICHE!$Z137,7),"")</f>
        <v>0</v>
      </c>
      <c r="BN138" s="14"/>
      <c r="BO138" s="13"/>
      <c r="BP138" s="12">
        <f>SUM(IF(CLASSIFICHE!$O$17=BQ138,TRUE,FALSE),BP137)</f>
        <v>0</v>
      </c>
      <c r="BQ138" s="31">
        <f>IFERROR(INDEX(generale!$A$5:$I$1002,CLASSIFICHE!$Z137,5),"")</f>
        <v>0</v>
      </c>
      <c r="BR138" s="13">
        <f>IFERROR(INDEX(generale!$A$5:$I$1002,CLASSIFICHE!$Z137,7),"")</f>
        <v>0</v>
      </c>
      <c r="BS138" s="15"/>
      <c r="BT138" s="12"/>
      <c r="BU138" s="12">
        <f>SUM(IF(CLASSIFICHE!$O$18=BV138,TRUE,FALSE),BU137)</f>
        <v>0</v>
      </c>
      <c r="BV138" s="31">
        <f>IFERROR(INDEX(generale!$A$5:$I$1002,CLASSIFICHE!$Z137,5),"")</f>
        <v>0</v>
      </c>
      <c r="BW138" s="13">
        <f>IFERROR(INDEX(generale!$A$5:$I$1002,CLASSIFICHE!$Z137,7),"")</f>
        <v>0</v>
      </c>
      <c r="BX138" s="15"/>
      <c r="BY138" s="12"/>
      <c r="BZ138" s="12">
        <f>SUM(IF(CLASSIFICHE!$O$19=CA138,TRUE,FALSE),BZ137)</f>
        <v>0</v>
      </c>
      <c r="CA138" s="31">
        <f>IFERROR(INDEX(generale!$A$5:$I$1002,CLASSIFICHE!$Z137,5),"")</f>
        <v>0</v>
      </c>
      <c r="CB138" s="13">
        <f>IFERROR(INDEX(generale!$A$5:$I$1002,CLASSIFICHE!$Z137,7),"")</f>
        <v>0</v>
      </c>
      <c r="CC138" s="15"/>
      <c r="CD138" s="13"/>
      <c r="CE138" s="12">
        <f>SUM(IF(CLASSIFICHE!$O$20=CF138,TRUE,FALSE),CE137)</f>
        <v>0</v>
      </c>
      <c r="CF138" s="31">
        <f>IFERROR(INDEX(generale!$A$5:$I$1002,CLASSIFICHE!$Z137,5),"")</f>
        <v>0</v>
      </c>
      <c r="CG138" s="13">
        <f>IFERROR(INDEX(generale!$A$5:$I$1002,CLASSIFICHE!$Z137,7),"")</f>
        <v>0</v>
      </c>
      <c r="CH138" s="15"/>
      <c r="CI138" s="13"/>
      <c r="CJ138" s="12">
        <f>SUM(IF(CLASSIFICHE!$O$21=CK138,TRUE,FALSE),CJ137)</f>
        <v>0</v>
      </c>
      <c r="CK138" s="31">
        <f>IFERROR(INDEX(generale!$A$5:$I$1002,CLASSIFICHE!$Z137,5),"")</f>
        <v>0</v>
      </c>
      <c r="CL138" s="13">
        <f>IFERROR(INDEX(generale!$A$5:$I$1002,CLASSIFICHE!$Z137,7),"")</f>
        <v>0</v>
      </c>
      <c r="CM138" s="15"/>
      <c r="CN138" s="13"/>
      <c r="CO138" s="12">
        <f>SUM(IF(CLASSIFICHE!$O$22=CP138,TRUE,FALSE),CO137)</f>
        <v>0</v>
      </c>
      <c r="CP138" s="31">
        <f>IFERROR(INDEX(generale!$A$5:$I$1002,CLASSIFICHE!$Z137,5),"")</f>
        <v>0</v>
      </c>
      <c r="CQ138" s="13">
        <f>IFERROR(INDEX(generale!$A$5:$I$1002,CLASSIFICHE!$Z137,7),"")</f>
        <v>0</v>
      </c>
      <c r="CR138" s="15"/>
      <c r="CS138" s="13"/>
      <c r="CT138" s="12">
        <f>SUM(IF(CLASSIFICHE!$O$23=CU138,TRUE,FALSE),CT137)</f>
        <v>0</v>
      </c>
      <c r="CU138" s="31">
        <f>IFERROR(INDEX(generale!$A$5:$I$1002,CLASSIFICHE!$Z137,5),"")</f>
        <v>0</v>
      </c>
      <c r="CV138" s="13">
        <f>IFERROR(INDEX(generale!$A$5:$I$1002,CLASSIFICHE!$Z137,7),"")</f>
        <v>0</v>
      </c>
      <c r="CW138" s="15"/>
      <c r="CX138" s="13"/>
      <c r="CY138" s="12">
        <f>SUM(IF(CLASSIFICHE!$O$24=CZ138,TRUE,FALSE),CY137)</f>
        <v>0</v>
      </c>
      <c r="CZ138" s="31">
        <f>IFERROR(INDEX(generale!$A$5:$I$1002,CLASSIFICHE!$Z137,5),"")</f>
        <v>0</v>
      </c>
      <c r="DA138" s="13">
        <f>IFERROR(INDEX(generale!$A$5:$I$1002,CLASSIFICHE!$Z137,7),"")</f>
        <v>0</v>
      </c>
      <c r="DB138" s="15"/>
      <c r="DC138" s="13"/>
      <c r="DD138" s="12">
        <f>SUM(IF(CLASSIFICHE!$O$25=DE138,TRUE,FALSE),DD137)</f>
        <v>0</v>
      </c>
      <c r="DE138" s="31">
        <f>IFERROR(INDEX(generale!$A$5:$I$1002,CLASSIFICHE!$Z137,5),"")</f>
        <v>0</v>
      </c>
      <c r="DF138" s="13">
        <f>IFERROR(INDEX(generale!$A$5:$I$1002,CLASSIFICHE!$Z137,7),"")</f>
        <v>0</v>
      </c>
      <c r="DG138" s="15"/>
      <c r="DH138" s="13"/>
    </row>
    <row r="139" spans="3:112">
      <c r="C139" s="63">
        <f>SUM(IF(CLASSIFICHE!$O$4=D139,TRUE,FALSE),C138)</f>
        <v>17</v>
      </c>
      <c r="D139" s="31">
        <f>IFERROR(INDEX(generale!$A$5:$I$1002,CLASSIFICHE!$Z138,5),"")</f>
        <v>0</v>
      </c>
      <c r="E139" s="13">
        <f>IFERROR(INDEX(generale!$A$5:$I$1002,CLASSIFICHE!$Z138,7),"")</f>
        <v>0</v>
      </c>
      <c r="F139" s="68"/>
      <c r="G139" s="65"/>
      <c r="H139" s="12">
        <f>SUM(IF(CLASSIFICHE!$O$5=I139,TRUE,FALSE),H138)</f>
        <v>10</v>
      </c>
      <c r="I139" s="31">
        <f>IFERROR(INDEX(generale!$A$5:$I$1002,CLASSIFICHE!$Z138,5),"")</f>
        <v>0</v>
      </c>
      <c r="J139" s="13">
        <f>IFERROR(INDEX(generale!$A$5:$I$1002,CLASSIFICHE!$Z138,7),"")</f>
        <v>0</v>
      </c>
      <c r="K139" s="15"/>
      <c r="L139" s="12"/>
      <c r="M139" s="12">
        <f>SUM(IF(CLASSIFICHE!$O$6=N139,TRUE,FALSE),M138)</f>
        <v>8</v>
      </c>
      <c r="N139" s="31">
        <f>IFERROR(INDEX(generale!$A$5:$I$1002,CLASSIFICHE!$Z138,5),"")</f>
        <v>0</v>
      </c>
      <c r="O139" s="13">
        <f>IFERROR(INDEX(generale!$A$5:$I$1002,CLASSIFICHE!$Z138,7),"")</f>
        <v>0</v>
      </c>
      <c r="P139" s="14"/>
      <c r="Q139" s="13"/>
      <c r="R139" s="12">
        <f>SUM(IF(CLASSIFICHE!$O$7=S139,TRUE,FALSE),R138)</f>
        <v>8</v>
      </c>
      <c r="S139" s="31">
        <f>IFERROR(INDEX(generale!$A$5:$I$1002,CLASSIFICHE!$Z138,5),"")</f>
        <v>0</v>
      </c>
      <c r="T139" s="13">
        <f>IFERROR(INDEX(generale!$A$5:$I$1002,CLASSIFICHE!$Z138,7),"")</f>
        <v>0</v>
      </c>
      <c r="U139" s="14"/>
      <c r="V139" s="13"/>
      <c r="W139" s="12">
        <f>SUM(IF(CLASSIFICHE!$O$8=X139,TRUE,FALSE),W138)</f>
        <v>6</v>
      </c>
      <c r="X139" s="31">
        <f>IFERROR(INDEX(generale!$A$5:$I$1002,CLASSIFICHE!$Z138,5),"")</f>
        <v>0</v>
      </c>
      <c r="Y139" s="13">
        <f>IFERROR(INDEX(generale!$A$5:$I$1002,CLASSIFICHE!$Z138,7),"")</f>
        <v>0</v>
      </c>
      <c r="Z139" s="14"/>
      <c r="AA139" s="13"/>
      <c r="AB139" s="12">
        <f>SUM(IF(CLASSIFICHE!$O$9=AC139,TRUE,FALSE),AB138)</f>
        <v>5</v>
      </c>
      <c r="AC139" s="31">
        <f>IFERROR(INDEX(generale!$A$5:$I$1002,CLASSIFICHE!$Z138,5),"")</f>
        <v>0</v>
      </c>
      <c r="AD139" s="13">
        <f>IFERROR(INDEX(generale!$A$5:$I$1002,CLASSIFICHE!$Z138,7),"")</f>
        <v>0</v>
      </c>
      <c r="AE139" s="14"/>
      <c r="AF139" s="13"/>
      <c r="AG139" s="12">
        <f>SUM(IF(CLASSIFICHE!$O$10=AH139,TRUE,FALSE),AG138)</f>
        <v>5</v>
      </c>
      <c r="AH139" s="31">
        <f>IFERROR(INDEX(generale!$A$5:$I$1002,CLASSIFICHE!$Z138,5),"")</f>
        <v>0</v>
      </c>
      <c r="AI139" s="13">
        <f>IFERROR(INDEX(generale!$A$5:$I$1002,CLASSIFICHE!$Z138,7),"")</f>
        <v>0</v>
      </c>
      <c r="AJ139" s="14"/>
      <c r="AK139" s="13"/>
      <c r="AL139" s="12">
        <f>SUM(IF(CLASSIFICHE!$O$11=AM139,TRUE,FALSE),AL138)</f>
        <v>5</v>
      </c>
      <c r="AM139" s="31">
        <f>IFERROR(INDEX(generale!$A$5:$I$1002,CLASSIFICHE!$Z138,5),"")</f>
        <v>0</v>
      </c>
      <c r="AN139" s="13">
        <f>IFERROR(INDEX(generale!$A$5:$I$1002,CLASSIFICHE!$Z138,7),"")</f>
        <v>0</v>
      </c>
      <c r="AO139" s="14"/>
      <c r="AP139" s="13"/>
      <c r="AQ139" s="12">
        <f>SUM(IF(CLASSIFICHE!$O$12=AR139,TRUE,FALSE),AQ138)</f>
        <v>0</v>
      </c>
      <c r="AR139" s="31">
        <f>IFERROR(INDEX(generale!$A$5:$I$1002,CLASSIFICHE!$Z138,5),"")</f>
        <v>0</v>
      </c>
      <c r="AS139" s="13">
        <f>IFERROR(INDEX(generale!$A$5:$I$1002,CLASSIFICHE!$Z138,7),"")</f>
        <v>0</v>
      </c>
      <c r="AT139" s="14"/>
      <c r="AU139" s="13"/>
      <c r="AV139" s="12">
        <f>SUM(IF(CLASSIFICHE!$O$13=AW139,TRUE,FALSE),AV138)</f>
        <v>0</v>
      </c>
      <c r="AW139" s="31">
        <f>IFERROR(INDEX(generale!$A$5:$I$1002,CLASSIFICHE!$Z138,5),"")</f>
        <v>0</v>
      </c>
      <c r="AX139" s="13">
        <f>IFERROR(INDEX(generale!$A$5:$I$1002,CLASSIFICHE!$Z138,7),"")</f>
        <v>0</v>
      </c>
      <c r="AY139" s="14"/>
      <c r="AZ139" s="13"/>
      <c r="BA139" s="12">
        <f>SUM(IF(CLASSIFICHE!$O$14=BB139,TRUE,FALSE),BA138)</f>
        <v>0</v>
      </c>
      <c r="BB139" s="31">
        <f>IFERROR(INDEX(generale!$A$5:$I$1002,CLASSIFICHE!$Z138,5),"")</f>
        <v>0</v>
      </c>
      <c r="BC139" s="13">
        <f>IFERROR(INDEX(generale!$A$5:$I$1002,CLASSIFICHE!$Z138,7),"")</f>
        <v>0</v>
      </c>
      <c r="BD139" s="14"/>
      <c r="BE139" s="13"/>
      <c r="BF139" s="12">
        <f>SUM(IF(CLASSIFICHE!$O$15=BG139,TRUE,FALSE),BF138)</f>
        <v>0</v>
      </c>
      <c r="BG139" s="31">
        <f>IFERROR(INDEX(generale!$A$5:$I$1002,CLASSIFICHE!$Z138,5),"")</f>
        <v>0</v>
      </c>
      <c r="BH139" s="13">
        <f>IFERROR(INDEX(generale!$A$5:$I$1002,CLASSIFICHE!$Z138,7),"")</f>
        <v>0</v>
      </c>
      <c r="BI139" s="14"/>
      <c r="BJ139" s="13"/>
      <c r="BK139" s="12">
        <f>SUM(IF(CLASSIFICHE!$O$16=BL139,TRUE,FALSE),BK138)</f>
        <v>0</v>
      </c>
      <c r="BL139" s="31">
        <f>IFERROR(INDEX(generale!$A$5:$I$1002,CLASSIFICHE!$Z138,5),"")</f>
        <v>0</v>
      </c>
      <c r="BM139" s="13">
        <f>IFERROR(INDEX(generale!$A$5:$I$1002,CLASSIFICHE!$Z138,7),"")</f>
        <v>0</v>
      </c>
      <c r="BN139" s="14"/>
      <c r="BO139" s="13"/>
      <c r="BP139" s="12">
        <f>SUM(IF(CLASSIFICHE!$O$17=BQ139,TRUE,FALSE),BP138)</f>
        <v>0</v>
      </c>
      <c r="BQ139" s="31">
        <f>IFERROR(INDEX(generale!$A$5:$I$1002,CLASSIFICHE!$Z138,5),"")</f>
        <v>0</v>
      </c>
      <c r="BR139" s="13">
        <f>IFERROR(INDEX(generale!$A$5:$I$1002,CLASSIFICHE!$Z138,7),"")</f>
        <v>0</v>
      </c>
      <c r="BS139" s="15"/>
      <c r="BT139" s="12"/>
      <c r="BU139" s="12">
        <f>SUM(IF(CLASSIFICHE!$O$18=BV139,TRUE,FALSE),BU138)</f>
        <v>0</v>
      </c>
      <c r="BV139" s="31">
        <f>IFERROR(INDEX(generale!$A$5:$I$1002,CLASSIFICHE!$Z138,5),"")</f>
        <v>0</v>
      </c>
      <c r="BW139" s="13">
        <f>IFERROR(INDEX(generale!$A$5:$I$1002,CLASSIFICHE!$Z138,7),"")</f>
        <v>0</v>
      </c>
      <c r="BX139" s="15"/>
      <c r="BY139" s="12"/>
      <c r="BZ139" s="12">
        <f>SUM(IF(CLASSIFICHE!$O$19=CA139,TRUE,FALSE),BZ138)</f>
        <v>0</v>
      </c>
      <c r="CA139" s="31">
        <f>IFERROR(INDEX(generale!$A$5:$I$1002,CLASSIFICHE!$Z138,5),"")</f>
        <v>0</v>
      </c>
      <c r="CB139" s="13">
        <f>IFERROR(INDEX(generale!$A$5:$I$1002,CLASSIFICHE!$Z138,7),"")</f>
        <v>0</v>
      </c>
      <c r="CC139" s="15"/>
      <c r="CD139" s="13"/>
      <c r="CE139" s="12">
        <f>SUM(IF(CLASSIFICHE!$O$20=CF139,TRUE,FALSE),CE138)</f>
        <v>0</v>
      </c>
      <c r="CF139" s="31">
        <f>IFERROR(INDEX(generale!$A$5:$I$1002,CLASSIFICHE!$Z138,5),"")</f>
        <v>0</v>
      </c>
      <c r="CG139" s="13">
        <f>IFERROR(INDEX(generale!$A$5:$I$1002,CLASSIFICHE!$Z138,7),"")</f>
        <v>0</v>
      </c>
      <c r="CH139" s="15"/>
      <c r="CI139" s="13"/>
      <c r="CJ139" s="12">
        <f>SUM(IF(CLASSIFICHE!$O$21=CK139,TRUE,FALSE),CJ138)</f>
        <v>0</v>
      </c>
      <c r="CK139" s="31">
        <f>IFERROR(INDEX(generale!$A$5:$I$1002,CLASSIFICHE!$Z138,5),"")</f>
        <v>0</v>
      </c>
      <c r="CL139" s="13">
        <f>IFERROR(INDEX(generale!$A$5:$I$1002,CLASSIFICHE!$Z138,7),"")</f>
        <v>0</v>
      </c>
      <c r="CM139" s="15"/>
      <c r="CN139" s="13"/>
      <c r="CO139" s="12">
        <f>SUM(IF(CLASSIFICHE!$O$22=CP139,TRUE,FALSE),CO138)</f>
        <v>0</v>
      </c>
      <c r="CP139" s="31">
        <f>IFERROR(INDEX(generale!$A$5:$I$1002,CLASSIFICHE!$Z138,5),"")</f>
        <v>0</v>
      </c>
      <c r="CQ139" s="13">
        <f>IFERROR(INDEX(generale!$A$5:$I$1002,CLASSIFICHE!$Z138,7),"")</f>
        <v>0</v>
      </c>
      <c r="CR139" s="15"/>
      <c r="CS139" s="13"/>
      <c r="CT139" s="12">
        <f>SUM(IF(CLASSIFICHE!$O$23=CU139,TRUE,FALSE),CT138)</f>
        <v>0</v>
      </c>
      <c r="CU139" s="31">
        <f>IFERROR(INDEX(generale!$A$5:$I$1002,CLASSIFICHE!$Z138,5),"")</f>
        <v>0</v>
      </c>
      <c r="CV139" s="13">
        <f>IFERROR(INDEX(generale!$A$5:$I$1002,CLASSIFICHE!$Z138,7),"")</f>
        <v>0</v>
      </c>
      <c r="CW139" s="15"/>
      <c r="CX139" s="13"/>
      <c r="CY139" s="12">
        <f>SUM(IF(CLASSIFICHE!$O$24=CZ139,TRUE,FALSE),CY138)</f>
        <v>0</v>
      </c>
      <c r="CZ139" s="31">
        <f>IFERROR(INDEX(generale!$A$5:$I$1002,CLASSIFICHE!$Z138,5),"")</f>
        <v>0</v>
      </c>
      <c r="DA139" s="13">
        <f>IFERROR(INDEX(generale!$A$5:$I$1002,CLASSIFICHE!$Z138,7),"")</f>
        <v>0</v>
      </c>
      <c r="DB139" s="15"/>
      <c r="DC139" s="13"/>
      <c r="DD139" s="12">
        <f>SUM(IF(CLASSIFICHE!$O$25=DE139,TRUE,FALSE),DD138)</f>
        <v>0</v>
      </c>
      <c r="DE139" s="31">
        <f>IFERROR(INDEX(generale!$A$5:$I$1002,CLASSIFICHE!$Z138,5),"")</f>
        <v>0</v>
      </c>
      <c r="DF139" s="13">
        <f>IFERROR(INDEX(generale!$A$5:$I$1002,CLASSIFICHE!$Z138,7),"")</f>
        <v>0</v>
      </c>
      <c r="DG139" s="15"/>
      <c r="DH139" s="13"/>
    </row>
    <row r="140" spans="3:112">
      <c r="C140" s="63">
        <f>SUM(IF(CLASSIFICHE!$O$4=D140,TRUE,FALSE),C139)</f>
        <v>17</v>
      </c>
      <c r="D140" s="31">
        <f>IFERROR(INDEX(generale!$A$5:$I$1002,CLASSIFICHE!$Z139,5),"")</f>
        <v>0</v>
      </c>
      <c r="E140" s="13">
        <f>IFERROR(INDEX(generale!$A$5:$I$1002,CLASSIFICHE!$Z139,7),"")</f>
        <v>0</v>
      </c>
      <c r="F140" s="68"/>
      <c r="G140" s="65"/>
      <c r="H140" s="12">
        <f>SUM(IF(CLASSIFICHE!$O$5=I140,TRUE,FALSE),H139)</f>
        <v>10</v>
      </c>
      <c r="I140" s="31">
        <f>IFERROR(INDEX(generale!$A$5:$I$1002,CLASSIFICHE!$Z139,5),"")</f>
        <v>0</v>
      </c>
      <c r="J140" s="13">
        <f>IFERROR(INDEX(generale!$A$5:$I$1002,CLASSIFICHE!$Z139,7),"")</f>
        <v>0</v>
      </c>
      <c r="K140" s="15"/>
      <c r="L140" s="12"/>
      <c r="M140" s="12">
        <f>SUM(IF(CLASSIFICHE!$O$6=N140,TRUE,FALSE),M139)</f>
        <v>8</v>
      </c>
      <c r="N140" s="31">
        <f>IFERROR(INDEX(generale!$A$5:$I$1002,CLASSIFICHE!$Z139,5),"")</f>
        <v>0</v>
      </c>
      <c r="O140" s="13">
        <f>IFERROR(INDEX(generale!$A$5:$I$1002,CLASSIFICHE!$Z139,7),"")</f>
        <v>0</v>
      </c>
      <c r="P140" s="14"/>
      <c r="Q140" s="13"/>
      <c r="R140" s="12">
        <f>SUM(IF(CLASSIFICHE!$O$7=S140,TRUE,FALSE),R139)</f>
        <v>8</v>
      </c>
      <c r="S140" s="31">
        <f>IFERROR(INDEX(generale!$A$5:$I$1002,CLASSIFICHE!$Z139,5),"")</f>
        <v>0</v>
      </c>
      <c r="T140" s="13">
        <f>IFERROR(INDEX(generale!$A$5:$I$1002,CLASSIFICHE!$Z139,7),"")</f>
        <v>0</v>
      </c>
      <c r="U140" s="14"/>
      <c r="V140" s="13"/>
      <c r="W140" s="12">
        <f>SUM(IF(CLASSIFICHE!$O$8=X140,TRUE,FALSE),W139)</f>
        <v>6</v>
      </c>
      <c r="X140" s="31">
        <f>IFERROR(INDEX(generale!$A$5:$I$1002,CLASSIFICHE!$Z139,5),"")</f>
        <v>0</v>
      </c>
      <c r="Y140" s="13">
        <f>IFERROR(INDEX(generale!$A$5:$I$1002,CLASSIFICHE!$Z139,7),"")</f>
        <v>0</v>
      </c>
      <c r="Z140" s="14"/>
      <c r="AA140" s="13"/>
      <c r="AB140" s="12">
        <f>SUM(IF(CLASSIFICHE!$O$9=AC140,TRUE,FALSE),AB139)</f>
        <v>5</v>
      </c>
      <c r="AC140" s="31">
        <f>IFERROR(INDEX(generale!$A$5:$I$1002,CLASSIFICHE!$Z139,5),"")</f>
        <v>0</v>
      </c>
      <c r="AD140" s="13">
        <f>IFERROR(INDEX(generale!$A$5:$I$1002,CLASSIFICHE!$Z139,7),"")</f>
        <v>0</v>
      </c>
      <c r="AE140" s="14"/>
      <c r="AF140" s="13"/>
      <c r="AG140" s="12">
        <f>SUM(IF(CLASSIFICHE!$O$10=AH140,TRUE,FALSE),AG139)</f>
        <v>5</v>
      </c>
      <c r="AH140" s="31">
        <f>IFERROR(INDEX(generale!$A$5:$I$1002,CLASSIFICHE!$Z139,5),"")</f>
        <v>0</v>
      </c>
      <c r="AI140" s="13">
        <f>IFERROR(INDEX(generale!$A$5:$I$1002,CLASSIFICHE!$Z139,7),"")</f>
        <v>0</v>
      </c>
      <c r="AJ140" s="14"/>
      <c r="AK140" s="13"/>
      <c r="AL140" s="12">
        <f>SUM(IF(CLASSIFICHE!$O$11=AM140,TRUE,FALSE),AL139)</f>
        <v>5</v>
      </c>
      <c r="AM140" s="31">
        <f>IFERROR(INDEX(generale!$A$5:$I$1002,CLASSIFICHE!$Z139,5),"")</f>
        <v>0</v>
      </c>
      <c r="AN140" s="13">
        <f>IFERROR(INDEX(generale!$A$5:$I$1002,CLASSIFICHE!$Z139,7),"")</f>
        <v>0</v>
      </c>
      <c r="AO140" s="14"/>
      <c r="AP140" s="13"/>
      <c r="AQ140" s="12">
        <f>SUM(IF(CLASSIFICHE!$O$12=AR140,TRUE,FALSE),AQ139)</f>
        <v>0</v>
      </c>
      <c r="AR140" s="31">
        <f>IFERROR(INDEX(generale!$A$5:$I$1002,CLASSIFICHE!$Z139,5),"")</f>
        <v>0</v>
      </c>
      <c r="AS140" s="13">
        <f>IFERROR(INDEX(generale!$A$5:$I$1002,CLASSIFICHE!$Z139,7),"")</f>
        <v>0</v>
      </c>
      <c r="AT140" s="14"/>
      <c r="AU140" s="13"/>
      <c r="AV140" s="12">
        <f>SUM(IF(CLASSIFICHE!$O$13=AW140,TRUE,FALSE),AV139)</f>
        <v>0</v>
      </c>
      <c r="AW140" s="31">
        <f>IFERROR(INDEX(generale!$A$5:$I$1002,CLASSIFICHE!$Z139,5),"")</f>
        <v>0</v>
      </c>
      <c r="AX140" s="13">
        <f>IFERROR(INDEX(generale!$A$5:$I$1002,CLASSIFICHE!$Z139,7),"")</f>
        <v>0</v>
      </c>
      <c r="AY140" s="14"/>
      <c r="AZ140" s="13"/>
      <c r="BA140" s="12">
        <f>SUM(IF(CLASSIFICHE!$O$14=BB140,TRUE,FALSE),BA139)</f>
        <v>0</v>
      </c>
      <c r="BB140" s="31">
        <f>IFERROR(INDEX(generale!$A$5:$I$1002,CLASSIFICHE!$Z139,5),"")</f>
        <v>0</v>
      </c>
      <c r="BC140" s="13">
        <f>IFERROR(INDEX(generale!$A$5:$I$1002,CLASSIFICHE!$Z139,7),"")</f>
        <v>0</v>
      </c>
      <c r="BD140" s="14"/>
      <c r="BE140" s="13"/>
      <c r="BF140" s="12">
        <f>SUM(IF(CLASSIFICHE!$O$15=BG140,TRUE,FALSE),BF139)</f>
        <v>0</v>
      </c>
      <c r="BG140" s="31">
        <f>IFERROR(INDEX(generale!$A$5:$I$1002,CLASSIFICHE!$Z139,5),"")</f>
        <v>0</v>
      </c>
      <c r="BH140" s="13">
        <f>IFERROR(INDEX(generale!$A$5:$I$1002,CLASSIFICHE!$Z139,7),"")</f>
        <v>0</v>
      </c>
      <c r="BI140" s="14"/>
      <c r="BJ140" s="13"/>
      <c r="BK140" s="12">
        <f>SUM(IF(CLASSIFICHE!$O$16=BL140,TRUE,FALSE),BK139)</f>
        <v>0</v>
      </c>
      <c r="BL140" s="31">
        <f>IFERROR(INDEX(generale!$A$5:$I$1002,CLASSIFICHE!$Z139,5),"")</f>
        <v>0</v>
      </c>
      <c r="BM140" s="13">
        <f>IFERROR(INDEX(generale!$A$5:$I$1002,CLASSIFICHE!$Z139,7),"")</f>
        <v>0</v>
      </c>
      <c r="BN140" s="14"/>
      <c r="BO140" s="13"/>
      <c r="BP140" s="12">
        <f>SUM(IF(CLASSIFICHE!$O$17=BQ140,TRUE,FALSE),BP139)</f>
        <v>0</v>
      </c>
      <c r="BQ140" s="31">
        <f>IFERROR(INDEX(generale!$A$5:$I$1002,CLASSIFICHE!$Z139,5),"")</f>
        <v>0</v>
      </c>
      <c r="BR140" s="13">
        <f>IFERROR(INDEX(generale!$A$5:$I$1002,CLASSIFICHE!$Z139,7),"")</f>
        <v>0</v>
      </c>
      <c r="BS140" s="15"/>
      <c r="BT140" s="12"/>
      <c r="BU140" s="12">
        <f>SUM(IF(CLASSIFICHE!$O$18=BV140,TRUE,FALSE),BU139)</f>
        <v>0</v>
      </c>
      <c r="BV140" s="31">
        <f>IFERROR(INDEX(generale!$A$5:$I$1002,CLASSIFICHE!$Z139,5),"")</f>
        <v>0</v>
      </c>
      <c r="BW140" s="13">
        <f>IFERROR(INDEX(generale!$A$5:$I$1002,CLASSIFICHE!$Z139,7),"")</f>
        <v>0</v>
      </c>
      <c r="BX140" s="15"/>
      <c r="BY140" s="12"/>
      <c r="BZ140" s="12">
        <f>SUM(IF(CLASSIFICHE!$O$19=CA140,TRUE,FALSE),BZ139)</f>
        <v>0</v>
      </c>
      <c r="CA140" s="31">
        <f>IFERROR(INDEX(generale!$A$5:$I$1002,CLASSIFICHE!$Z139,5),"")</f>
        <v>0</v>
      </c>
      <c r="CB140" s="13">
        <f>IFERROR(INDEX(generale!$A$5:$I$1002,CLASSIFICHE!$Z139,7),"")</f>
        <v>0</v>
      </c>
      <c r="CC140" s="15"/>
      <c r="CD140" s="13"/>
      <c r="CE140" s="12">
        <f>SUM(IF(CLASSIFICHE!$O$20=CF140,TRUE,FALSE),CE139)</f>
        <v>0</v>
      </c>
      <c r="CF140" s="31">
        <f>IFERROR(INDEX(generale!$A$5:$I$1002,CLASSIFICHE!$Z139,5),"")</f>
        <v>0</v>
      </c>
      <c r="CG140" s="13">
        <f>IFERROR(INDEX(generale!$A$5:$I$1002,CLASSIFICHE!$Z139,7),"")</f>
        <v>0</v>
      </c>
      <c r="CH140" s="15"/>
      <c r="CI140" s="13"/>
      <c r="CJ140" s="12">
        <f>SUM(IF(CLASSIFICHE!$O$21=CK140,TRUE,FALSE),CJ139)</f>
        <v>0</v>
      </c>
      <c r="CK140" s="31">
        <f>IFERROR(INDEX(generale!$A$5:$I$1002,CLASSIFICHE!$Z139,5),"")</f>
        <v>0</v>
      </c>
      <c r="CL140" s="13">
        <f>IFERROR(INDEX(generale!$A$5:$I$1002,CLASSIFICHE!$Z139,7),"")</f>
        <v>0</v>
      </c>
      <c r="CM140" s="15"/>
      <c r="CN140" s="13"/>
      <c r="CO140" s="12">
        <f>SUM(IF(CLASSIFICHE!$O$22=CP140,TRUE,FALSE),CO139)</f>
        <v>0</v>
      </c>
      <c r="CP140" s="31">
        <f>IFERROR(INDEX(generale!$A$5:$I$1002,CLASSIFICHE!$Z139,5),"")</f>
        <v>0</v>
      </c>
      <c r="CQ140" s="13">
        <f>IFERROR(INDEX(generale!$A$5:$I$1002,CLASSIFICHE!$Z139,7),"")</f>
        <v>0</v>
      </c>
      <c r="CR140" s="15"/>
      <c r="CS140" s="13"/>
      <c r="CT140" s="12">
        <f>SUM(IF(CLASSIFICHE!$O$23=CU140,TRUE,FALSE),CT139)</f>
        <v>0</v>
      </c>
      <c r="CU140" s="31">
        <f>IFERROR(INDEX(generale!$A$5:$I$1002,CLASSIFICHE!$Z139,5),"")</f>
        <v>0</v>
      </c>
      <c r="CV140" s="13">
        <f>IFERROR(INDEX(generale!$A$5:$I$1002,CLASSIFICHE!$Z139,7),"")</f>
        <v>0</v>
      </c>
      <c r="CW140" s="15"/>
      <c r="CX140" s="13"/>
      <c r="CY140" s="12">
        <f>SUM(IF(CLASSIFICHE!$O$24=CZ140,TRUE,FALSE),CY139)</f>
        <v>0</v>
      </c>
      <c r="CZ140" s="31">
        <f>IFERROR(INDEX(generale!$A$5:$I$1002,CLASSIFICHE!$Z139,5),"")</f>
        <v>0</v>
      </c>
      <c r="DA140" s="13">
        <f>IFERROR(INDEX(generale!$A$5:$I$1002,CLASSIFICHE!$Z139,7),"")</f>
        <v>0</v>
      </c>
      <c r="DB140" s="15"/>
      <c r="DC140" s="13"/>
      <c r="DD140" s="12">
        <f>SUM(IF(CLASSIFICHE!$O$25=DE140,TRUE,FALSE),DD139)</f>
        <v>0</v>
      </c>
      <c r="DE140" s="31">
        <f>IFERROR(INDEX(generale!$A$5:$I$1002,CLASSIFICHE!$Z139,5),"")</f>
        <v>0</v>
      </c>
      <c r="DF140" s="13">
        <f>IFERROR(INDEX(generale!$A$5:$I$1002,CLASSIFICHE!$Z139,7),"")</f>
        <v>0</v>
      </c>
      <c r="DG140" s="15"/>
      <c r="DH140" s="13"/>
    </row>
    <row r="141" spans="3:112">
      <c r="C141" s="63">
        <f>SUM(IF(CLASSIFICHE!$O$4=D141,TRUE,FALSE),C140)</f>
        <v>17</v>
      </c>
      <c r="D141" s="31">
        <f>IFERROR(INDEX(generale!$A$5:$I$1002,CLASSIFICHE!$Z140,5),"")</f>
        <v>0</v>
      </c>
      <c r="E141" s="13">
        <f>IFERROR(INDEX(generale!$A$5:$I$1002,CLASSIFICHE!$Z140,7),"")</f>
        <v>0</v>
      </c>
      <c r="F141" s="68"/>
      <c r="G141" s="65"/>
      <c r="H141" s="12">
        <f>SUM(IF(CLASSIFICHE!$O$5=I141,TRUE,FALSE),H140)</f>
        <v>10</v>
      </c>
      <c r="I141" s="31">
        <f>IFERROR(INDEX(generale!$A$5:$I$1002,CLASSIFICHE!$Z140,5),"")</f>
        <v>0</v>
      </c>
      <c r="J141" s="13">
        <f>IFERROR(INDEX(generale!$A$5:$I$1002,CLASSIFICHE!$Z140,7),"")</f>
        <v>0</v>
      </c>
      <c r="K141" s="15"/>
      <c r="L141" s="12"/>
      <c r="M141" s="12">
        <f>SUM(IF(CLASSIFICHE!$O$6=N141,TRUE,FALSE),M140)</f>
        <v>8</v>
      </c>
      <c r="N141" s="31">
        <f>IFERROR(INDEX(generale!$A$5:$I$1002,CLASSIFICHE!$Z140,5),"")</f>
        <v>0</v>
      </c>
      <c r="O141" s="13">
        <f>IFERROR(INDEX(generale!$A$5:$I$1002,CLASSIFICHE!$Z140,7),"")</f>
        <v>0</v>
      </c>
      <c r="P141" s="14"/>
      <c r="Q141" s="13"/>
      <c r="R141" s="12">
        <f>SUM(IF(CLASSIFICHE!$O$7=S141,TRUE,FALSE),R140)</f>
        <v>8</v>
      </c>
      <c r="S141" s="31">
        <f>IFERROR(INDEX(generale!$A$5:$I$1002,CLASSIFICHE!$Z140,5),"")</f>
        <v>0</v>
      </c>
      <c r="T141" s="13">
        <f>IFERROR(INDEX(generale!$A$5:$I$1002,CLASSIFICHE!$Z140,7),"")</f>
        <v>0</v>
      </c>
      <c r="U141" s="14"/>
      <c r="V141" s="13"/>
      <c r="W141" s="12">
        <f>SUM(IF(CLASSIFICHE!$O$8=X141,TRUE,FALSE),W140)</f>
        <v>6</v>
      </c>
      <c r="X141" s="31">
        <f>IFERROR(INDEX(generale!$A$5:$I$1002,CLASSIFICHE!$Z140,5),"")</f>
        <v>0</v>
      </c>
      <c r="Y141" s="13">
        <f>IFERROR(INDEX(generale!$A$5:$I$1002,CLASSIFICHE!$Z140,7),"")</f>
        <v>0</v>
      </c>
      <c r="Z141" s="14"/>
      <c r="AA141" s="13"/>
      <c r="AB141" s="12">
        <f>SUM(IF(CLASSIFICHE!$O$9=AC141,TRUE,FALSE),AB140)</f>
        <v>5</v>
      </c>
      <c r="AC141" s="31">
        <f>IFERROR(INDEX(generale!$A$5:$I$1002,CLASSIFICHE!$Z140,5),"")</f>
        <v>0</v>
      </c>
      <c r="AD141" s="13">
        <f>IFERROR(INDEX(generale!$A$5:$I$1002,CLASSIFICHE!$Z140,7),"")</f>
        <v>0</v>
      </c>
      <c r="AE141" s="14"/>
      <c r="AF141" s="13"/>
      <c r="AG141" s="12">
        <f>SUM(IF(CLASSIFICHE!$O$10=AH141,TRUE,FALSE),AG140)</f>
        <v>5</v>
      </c>
      <c r="AH141" s="31">
        <f>IFERROR(INDEX(generale!$A$5:$I$1002,CLASSIFICHE!$Z140,5),"")</f>
        <v>0</v>
      </c>
      <c r="AI141" s="13">
        <f>IFERROR(INDEX(generale!$A$5:$I$1002,CLASSIFICHE!$Z140,7),"")</f>
        <v>0</v>
      </c>
      <c r="AJ141" s="14"/>
      <c r="AK141" s="13"/>
      <c r="AL141" s="12">
        <f>SUM(IF(CLASSIFICHE!$O$11=AM141,TRUE,FALSE),AL140)</f>
        <v>5</v>
      </c>
      <c r="AM141" s="31">
        <f>IFERROR(INDEX(generale!$A$5:$I$1002,CLASSIFICHE!$Z140,5),"")</f>
        <v>0</v>
      </c>
      <c r="AN141" s="13">
        <f>IFERROR(INDEX(generale!$A$5:$I$1002,CLASSIFICHE!$Z140,7),"")</f>
        <v>0</v>
      </c>
      <c r="AO141" s="14"/>
      <c r="AP141" s="13"/>
      <c r="AQ141" s="12">
        <f>SUM(IF(CLASSIFICHE!$O$12=AR141,TRUE,FALSE),AQ140)</f>
        <v>0</v>
      </c>
      <c r="AR141" s="31">
        <f>IFERROR(INDEX(generale!$A$5:$I$1002,CLASSIFICHE!$Z140,5),"")</f>
        <v>0</v>
      </c>
      <c r="AS141" s="13">
        <f>IFERROR(INDEX(generale!$A$5:$I$1002,CLASSIFICHE!$Z140,7),"")</f>
        <v>0</v>
      </c>
      <c r="AT141" s="14"/>
      <c r="AU141" s="13"/>
      <c r="AV141" s="12">
        <f>SUM(IF(CLASSIFICHE!$O$13=AW141,TRUE,FALSE),AV140)</f>
        <v>0</v>
      </c>
      <c r="AW141" s="31">
        <f>IFERROR(INDEX(generale!$A$5:$I$1002,CLASSIFICHE!$Z140,5),"")</f>
        <v>0</v>
      </c>
      <c r="AX141" s="13">
        <f>IFERROR(INDEX(generale!$A$5:$I$1002,CLASSIFICHE!$Z140,7),"")</f>
        <v>0</v>
      </c>
      <c r="AY141" s="14"/>
      <c r="AZ141" s="13"/>
      <c r="BA141" s="12">
        <f>SUM(IF(CLASSIFICHE!$O$14=BB141,TRUE,FALSE),BA140)</f>
        <v>0</v>
      </c>
      <c r="BB141" s="31">
        <f>IFERROR(INDEX(generale!$A$5:$I$1002,CLASSIFICHE!$Z140,5),"")</f>
        <v>0</v>
      </c>
      <c r="BC141" s="13">
        <f>IFERROR(INDEX(generale!$A$5:$I$1002,CLASSIFICHE!$Z140,7),"")</f>
        <v>0</v>
      </c>
      <c r="BD141" s="14"/>
      <c r="BE141" s="13"/>
      <c r="BF141" s="12">
        <f>SUM(IF(CLASSIFICHE!$O$15=BG141,TRUE,FALSE),BF140)</f>
        <v>0</v>
      </c>
      <c r="BG141" s="31">
        <f>IFERROR(INDEX(generale!$A$5:$I$1002,CLASSIFICHE!$Z140,5),"")</f>
        <v>0</v>
      </c>
      <c r="BH141" s="13">
        <f>IFERROR(INDEX(generale!$A$5:$I$1002,CLASSIFICHE!$Z140,7),"")</f>
        <v>0</v>
      </c>
      <c r="BI141" s="14"/>
      <c r="BJ141" s="13"/>
      <c r="BK141" s="12">
        <f>SUM(IF(CLASSIFICHE!$O$16=BL141,TRUE,FALSE),BK140)</f>
        <v>0</v>
      </c>
      <c r="BL141" s="31">
        <f>IFERROR(INDEX(generale!$A$5:$I$1002,CLASSIFICHE!$Z140,5),"")</f>
        <v>0</v>
      </c>
      <c r="BM141" s="13">
        <f>IFERROR(INDEX(generale!$A$5:$I$1002,CLASSIFICHE!$Z140,7),"")</f>
        <v>0</v>
      </c>
      <c r="BN141" s="14"/>
      <c r="BO141" s="13"/>
      <c r="BP141" s="12">
        <f>SUM(IF(CLASSIFICHE!$O$17=BQ141,TRUE,FALSE),BP140)</f>
        <v>0</v>
      </c>
      <c r="BQ141" s="31">
        <f>IFERROR(INDEX(generale!$A$5:$I$1002,CLASSIFICHE!$Z140,5),"")</f>
        <v>0</v>
      </c>
      <c r="BR141" s="13">
        <f>IFERROR(INDEX(generale!$A$5:$I$1002,CLASSIFICHE!$Z140,7),"")</f>
        <v>0</v>
      </c>
      <c r="BS141" s="15"/>
      <c r="BT141" s="12"/>
      <c r="BU141" s="12">
        <f>SUM(IF(CLASSIFICHE!$O$18=BV141,TRUE,FALSE),BU140)</f>
        <v>0</v>
      </c>
      <c r="BV141" s="31">
        <f>IFERROR(INDEX(generale!$A$5:$I$1002,CLASSIFICHE!$Z140,5),"")</f>
        <v>0</v>
      </c>
      <c r="BW141" s="13">
        <f>IFERROR(INDEX(generale!$A$5:$I$1002,CLASSIFICHE!$Z140,7),"")</f>
        <v>0</v>
      </c>
      <c r="BX141" s="15"/>
      <c r="BY141" s="12"/>
      <c r="BZ141" s="12">
        <f>SUM(IF(CLASSIFICHE!$O$19=CA141,TRUE,FALSE),BZ140)</f>
        <v>0</v>
      </c>
      <c r="CA141" s="31">
        <f>IFERROR(INDEX(generale!$A$5:$I$1002,CLASSIFICHE!$Z140,5),"")</f>
        <v>0</v>
      </c>
      <c r="CB141" s="13">
        <f>IFERROR(INDEX(generale!$A$5:$I$1002,CLASSIFICHE!$Z140,7),"")</f>
        <v>0</v>
      </c>
      <c r="CC141" s="15"/>
      <c r="CD141" s="13"/>
      <c r="CE141" s="12">
        <f>SUM(IF(CLASSIFICHE!$O$20=CF141,TRUE,FALSE),CE140)</f>
        <v>0</v>
      </c>
      <c r="CF141" s="31">
        <f>IFERROR(INDEX(generale!$A$5:$I$1002,CLASSIFICHE!$Z140,5),"")</f>
        <v>0</v>
      </c>
      <c r="CG141" s="13">
        <f>IFERROR(INDEX(generale!$A$5:$I$1002,CLASSIFICHE!$Z140,7),"")</f>
        <v>0</v>
      </c>
      <c r="CH141" s="15"/>
      <c r="CI141" s="13"/>
      <c r="CJ141" s="12">
        <f>SUM(IF(CLASSIFICHE!$O$21=CK141,TRUE,FALSE),CJ140)</f>
        <v>0</v>
      </c>
      <c r="CK141" s="31">
        <f>IFERROR(INDEX(generale!$A$5:$I$1002,CLASSIFICHE!$Z140,5),"")</f>
        <v>0</v>
      </c>
      <c r="CL141" s="13">
        <f>IFERROR(INDEX(generale!$A$5:$I$1002,CLASSIFICHE!$Z140,7),"")</f>
        <v>0</v>
      </c>
      <c r="CM141" s="15"/>
      <c r="CN141" s="13"/>
      <c r="CO141" s="12">
        <f>SUM(IF(CLASSIFICHE!$O$22=CP141,TRUE,FALSE),CO140)</f>
        <v>0</v>
      </c>
      <c r="CP141" s="31">
        <f>IFERROR(INDEX(generale!$A$5:$I$1002,CLASSIFICHE!$Z140,5),"")</f>
        <v>0</v>
      </c>
      <c r="CQ141" s="13">
        <f>IFERROR(INDEX(generale!$A$5:$I$1002,CLASSIFICHE!$Z140,7),"")</f>
        <v>0</v>
      </c>
      <c r="CR141" s="15"/>
      <c r="CS141" s="13"/>
      <c r="CT141" s="12">
        <f>SUM(IF(CLASSIFICHE!$O$23=CU141,TRUE,FALSE),CT140)</f>
        <v>0</v>
      </c>
      <c r="CU141" s="31">
        <f>IFERROR(INDEX(generale!$A$5:$I$1002,CLASSIFICHE!$Z140,5),"")</f>
        <v>0</v>
      </c>
      <c r="CV141" s="13">
        <f>IFERROR(INDEX(generale!$A$5:$I$1002,CLASSIFICHE!$Z140,7),"")</f>
        <v>0</v>
      </c>
      <c r="CW141" s="15"/>
      <c r="CX141" s="13"/>
      <c r="CY141" s="12">
        <f>SUM(IF(CLASSIFICHE!$O$24=CZ141,TRUE,FALSE),CY140)</f>
        <v>0</v>
      </c>
      <c r="CZ141" s="31">
        <f>IFERROR(INDEX(generale!$A$5:$I$1002,CLASSIFICHE!$Z140,5),"")</f>
        <v>0</v>
      </c>
      <c r="DA141" s="13">
        <f>IFERROR(INDEX(generale!$A$5:$I$1002,CLASSIFICHE!$Z140,7),"")</f>
        <v>0</v>
      </c>
      <c r="DB141" s="15"/>
      <c r="DC141" s="13"/>
      <c r="DD141" s="12">
        <f>SUM(IF(CLASSIFICHE!$O$25=DE141,TRUE,FALSE),DD140)</f>
        <v>0</v>
      </c>
      <c r="DE141" s="31">
        <f>IFERROR(INDEX(generale!$A$5:$I$1002,CLASSIFICHE!$Z140,5),"")</f>
        <v>0</v>
      </c>
      <c r="DF141" s="13">
        <f>IFERROR(INDEX(generale!$A$5:$I$1002,CLASSIFICHE!$Z140,7),"")</f>
        <v>0</v>
      </c>
      <c r="DG141" s="15"/>
      <c r="DH141" s="13"/>
    </row>
    <row r="142" spans="3:112">
      <c r="C142" s="63">
        <f>SUM(IF(CLASSIFICHE!$O$4=D142,TRUE,FALSE),C141)</f>
        <v>17</v>
      </c>
      <c r="D142" s="31">
        <f>IFERROR(INDEX(generale!$A$5:$I$1002,CLASSIFICHE!$Z141,5),"")</f>
        <v>0</v>
      </c>
      <c r="E142" s="13">
        <f>IFERROR(INDEX(generale!$A$5:$I$1002,CLASSIFICHE!$Z141,7),"")</f>
        <v>0</v>
      </c>
      <c r="F142" s="68"/>
      <c r="G142" s="65"/>
      <c r="H142" s="12">
        <f>SUM(IF(CLASSIFICHE!$O$5=I142,TRUE,FALSE),H141)</f>
        <v>10</v>
      </c>
      <c r="I142" s="31">
        <f>IFERROR(INDEX(generale!$A$5:$I$1002,CLASSIFICHE!$Z141,5),"")</f>
        <v>0</v>
      </c>
      <c r="J142" s="13">
        <f>IFERROR(INDEX(generale!$A$5:$I$1002,CLASSIFICHE!$Z141,7),"")</f>
        <v>0</v>
      </c>
      <c r="K142" s="15"/>
      <c r="L142" s="12"/>
      <c r="M142" s="12">
        <f>SUM(IF(CLASSIFICHE!$O$6=N142,TRUE,FALSE),M141)</f>
        <v>8</v>
      </c>
      <c r="N142" s="31">
        <f>IFERROR(INDEX(generale!$A$5:$I$1002,CLASSIFICHE!$Z141,5),"")</f>
        <v>0</v>
      </c>
      <c r="O142" s="13">
        <f>IFERROR(INDEX(generale!$A$5:$I$1002,CLASSIFICHE!$Z141,7),"")</f>
        <v>0</v>
      </c>
      <c r="P142" s="14"/>
      <c r="Q142" s="13"/>
      <c r="R142" s="12">
        <f>SUM(IF(CLASSIFICHE!$O$7=S142,TRUE,FALSE),R141)</f>
        <v>8</v>
      </c>
      <c r="S142" s="31">
        <f>IFERROR(INDEX(generale!$A$5:$I$1002,CLASSIFICHE!$Z141,5),"")</f>
        <v>0</v>
      </c>
      <c r="T142" s="13">
        <f>IFERROR(INDEX(generale!$A$5:$I$1002,CLASSIFICHE!$Z141,7),"")</f>
        <v>0</v>
      </c>
      <c r="U142" s="14"/>
      <c r="V142" s="13"/>
      <c r="W142" s="12">
        <f>SUM(IF(CLASSIFICHE!$O$8=X142,TRUE,FALSE),W141)</f>
        <v>6</v>
      </c>
      <c r="X142" s="31">
        <f>IFERROR(INDEX(generale!$A$5:$I$1002,CLASSIFICHE!$Z141,5),"")</f>
        <v>0</v>
      </c>
      <c r="Y142" s="13">
        <f>IFERROR(INDEX(generale!$A$5:$I$1002,CLASSIFICHE!$Z141,7),"")</f>
        <v>0</v>
      </c>
      <c r="Z142" s="14"/>
      <c r="AA142" s="13"/>
      <c r="AB142" s="12">
        <f>SUM(IF(CLASSIFICHE!$O$9=AC142,TRUE,FALSE),AB141)</f>
        <v>5</v>
      </c>
      <c r="AC142" s="31">
        <f>IFERROR(INDEX(generale!$A$5:$I$1002,CLASSIFICHE!$Z141,5),"")</f>
        <v>0</v>
      </c>
      <c r="AD142" s="13">
        <f>IFERROR(INDEX(generale!$A$5:$I$1002,CLASSIFICHE!$Z141,7),"")</f>
        <v>0</v>
      </c>
      <c r="AE142" s="14"/>
      <c r="AF142" s="13"/>
      <c r="AG142" s="12">
        <f>SUM(IF(CLASSIFICHE!$O$10=AH142,TRUE,FALSE),AG141)</f>
        <v>5</v>
      </c>
      <c r="AH142" s="31">
        <f>IFERROR(INDEX(generale!$A$5:$I$1002,CLASSIFICHE!$Z141,5),"")</f>
        <v>0</v>
      </c>
      <c r="AI142" s="13">
        <f>IFERROR(INDEX(generale!$A$5:$I$1002,CLASSIFICHE!$Z141,7),"")</f>
        <v>0</v>
      </c>
      <c r="AJ142" s="14"/>
      <c r="AK142" s="13"/>
      <c r="AL142" s="12">
        <f>SUM(IF(CLASSIFICHE!$O$11=AM142,TRUE,FALSE),AL141)</f>
        <v>5</v>
      </c>
      <c r="AM142" s="31">
        <f>IFERROR(INDEX(generale!$A$5:$I$1002,CLASSIFICHE!$Z141,5),"")</f>
        <v>0</v>
      </c>
      <c r="AN142" s="13">
        <f>IFERROR(INDEX(generale!$A$5:$I$1002,CLASSIFICHE!$Z141,7),"")</f>
        <v>0</v>
      </c>
      <c r="AO142" s="14"/>
      <c r="AP142" s="13"/>
      <c r="AQ142" s="12">
        <f>SUM(IF(CLASSIFICHE!$O$12=AR142,TRUE,FALSE),AQ141)</f>
        <v>0</v>
      </c>
      <c r="AR142" s="31">
        <f>IFERROR(INDEX(generale!$A$5:$I$1002,CLASSIFICHE!$Z141,5),"")</f>
        <v>0</v>
      </c>
      <c r="AS142" s="13">
        <f>IFERROR(INDEX(generale!$A$5:$I$1002,CLASSIFICHE!$Z141,7),"")</f>
        <v>0</v>
      </c>
      <c r="AT142" s="14"/>
      <c r="AU142" s="13"/>
      <c r="AV142" s="12">
        <f>SUM(IF(CLASSIFICHE!$O$13=AW142,TRUE,FALSE),AV141)</f>
        <v>0</v>
      </c>
      <c r="AW142" s="31">
        <f>IFERROR(INDEX(generale!$A$5:$I$1002,CLASSIFICHE!$Z141,5),"")</f>
        <v>0</v>
      </c>
      <c r="AX142" s="13">
        <f>IFERROR(INDEX(generale!$A$5:$I$1002,CLASSIFICHE!$Z141,7),"")</f>
        <v>0</v>
      </c>
      <c r="AY142" s="14"/>
      <c r="AZ142" s="13"/>
      <c r="BA142" s="12">
        <f>SUM(IF(CLASSIFICHE!$O$14=BB142,TRUE,FALSE),BA141)</f>
        <v>0</v>
      </c>
      <c r="BB142" s="31">
        <f>IFERROR(INDEX(generale!$A$5:$I$1002,CLASSIFICHE!$Z141,5),"")</f>
        <v>0</v>
      </c>
      <c r="BC142" s="13">
        <f>IFERROR(INDEX(generale!$A$5:$I$1002,CLASSIFICHE!$Z141,7),"")</f>
        <v>0</v>
      </c>
      <c r="BD142" s="14"/>
      <c r="BE142" s="13"/>
      <c r="BF142" s="12">
        <f>SUM(IF(CLASSIFICHE!$O$15=BG142,TRUE,FALSE),BF141)</f>
        <v>0</v>
      </c>
      <c r="BG142" s="31">
        <f>IFERROR(INDEX(generale!$A$5:$I$1002,CLASSIFICHE!$Z141,5),"")</f>
        <v>0</v>
      </c>
      <c r="BH142" s="13">
        <f>IFERROR(INDEX(generale!$A$5:$I$1002,CLASSIFICHE!$Z141,7),"")</f>
        <v>0</v>
      </c>
      <c r="BI142" s="14"/>
      <c r="BJ142" s="13"/>
      <c r="BK142" s="12">
        <f>SUM(IF(CLASSIFICHE!$O$16=BL142,TRUE,FALSE),BK141)</f>
        <v>0</v>
      </c>
      <c r="BL142" s="31">
        <f>IFERROR(INDEX(generale!$A$5:$I$1002,CLASSIFICHE!$Z141,5),"")</f>
        <v>0</v>
      </c>
      <c r="BM142" s="13">
        <f>IFERROR(INDEX(generale!$A$5:$I$1002,CLASSIFICHE!$Z141,7),"")</f>
        <v>0</v>
      </c>
      <c r="BN142" s="14"/>
      <c r="BO142" s="13"/>
      <c r="BP142" s="12">
        <f>SUM(IF(CLASSIFICHE!$O$17=BQ142,TRUE,FALSE),BP141)</f>
        <v>0</v>
      </c>
      <c r="BQ142" s="31">
        <f>IFERROR(INDEX(generale!$A$5:$I$1002,CLASSIFICHE!$Z141,5),"")</f>
        <v>0</v>
      </c>
      <c r="BR142" s="13">
        <f>IFERROR(INDEX(generale!$A$5:$I$1002,CLASSIFICHE!$Z141,7),"")</f>
        <v>0</v>
      </c>
      <c r="BS142" s="15"/>
      <c r="BT142" s="12"/>
      <c r="BU142" s="12">
        <f>SUM(IF(CLASSIFICHE!$O$18=BV142,TRUE,FALSE),BU141)</f>
        <v>0</v>
      </c>
      <c r="BV142" s="31">
        <f>IFERROR(INDEX(generale!$A$5:$I$1002,CLASSIFICHE!$Z141,5),"")</f>
        <v>0</v>
      </c>
      <c r="BW142" s="13">
        <f>IFERROR(INDEX(generale!$A$5:$I$1002,CLASSIFICHE!$Z141,7),"")</f>
        <v>0</v>
      </c>
      <c r="BX142" s="15"/>
      <c r="BY142" s="12"/>
      <c r="BZ142" s="12">
        <f>SUM(IF(CLASSIFICHE!$O$19=CA142,TRUE,FALSE),BZ141)</f>
        <v>0</v>
      </c>
      <c r="CA142" s="31">
        <f>IFERROR(INDEX(generale!$A$5:$I$1002,CLASSIFICHE!$Z141,5),"")</f>
        <v>0</v>
      </c>
      <c r="CB142" s="13">
        <f>IFERROR(INDEX(generale!$A$5:$I$1002,CLASSIFICHE!$Z141,7),"")</f>
        <v>0</v>
      </c>
      <c r="CC142" s="15"/>
      <c r="CD142" s="13"/>
      <c r="CE142" s="12">
        <f>SUM(IF(CLASSIFICHE!$O$20=CF142,TRUE,FALSE),CE141)</f>
        <v>0</v>
      </c>
      <c r="CF142" s="31">
        <f>IFERROR(INDEX(generale!$A$5:$I$1002,CLASSIFICHE!$Z141,5),"")</f>
        <v>0</v>
      </c>
      <c r="CG142" s="13">
        <f>IFERROR(INDEX(generale!$A$5:$I$1002,CLASSIFICHE!$Z141,7),"")</f>
        <v>0</v>
      </c>
      <c r="CH142" s="15"/>
      <c r="CI142" s="13"/>
      <c r="CJ142" s="12">
        <f>SUM(IF(CLASSIFICHE!$O$21=CK142,TRUE,FALSE),CJ141)</f>
        <v>0</v>
      </c>
      <c r="CK142" s="31">
        <f>IFERROR(INDEX(generale!$A$5:$I$1002,CLASSIFICHE!$Z141,5),"")</f>
        <v>0</v>
      </c>
      <c r="CL142" s="13">
        <f>IFERROR(INDEX(generale!$A$5:$I$1002,CLASSIFICHE!$Z141,7),"")</f>
        <v>0</v>
      </c>
      <c r="CM142" s="15"/>
      <c r="CN142" s="13"/>
      <c r="CO142" s="12">
        <f>SUM(IF(CLASSIFICHE!$O$22=CP142,TRUE,FALSE),CO141)</f>
        <v>0</v>
      </c>
      <c r="CP142" s="31">
        <f>IFERROR(INDEX(generale!$A$5:$I$1002,CLASSIFICHE!$Z141,5),"")</f>
        <v>0</v>
      </c>
      <c r="CQ142" s="13">
        <f>IFERROR(INDEX(generale!$A$5:$I$1002,CLASSIFICHE!$Z141,7),"")</f>
        <v>0</v>
      </c>
      <c r="CR142" s="15"/>
      <c r="CS142" s="13"/>
      <c r="CT142" s="12">
        <f>SUM(IF(CLASSIFICHE!$O$23=CU142,TRUE,FALSE),CT141)</f>
        <v>0</v>
      </c>
      <c r="CU142" s="31">
        <f>IFERROR(INDEX(generale!$A$5:$I$1002,CLASSIFICHE!$Z141,5),"")</f>
        <v>0</v>
      </c>
      <c r="CV142" s="13">
        <f>IFERROR(INDEX(generale!$A$5:$I$1002,CLASSIFICHE!$Z141,7),"")</f>
        <v>0</v>
      </c>
      <c r="CW142" s="15"/>
      <c r="CX142" s="13"/>
      <c r="CY142" s="12">
        <f>SUM(IF(CLASSIFICHE!$O$24=CZ142,TRUE,FALSE),CY141)</f>
        <v>0</v>
      </c>
      <c r="CZ142" s="31">
        <f>IFERROR(INDEX(generale!$A$5:$I$1002,CLASSIFICHE!$Z141,5),"")</f>
        <v>0</v>
      </c>
      <c r="DA142" s="13">
        <f>IFERROR(INDEX(generale!$A$5:$I$1002,CLASSIFICHE!$Z141,7),"")</f>
        <v>0</v>
      </c>
      <c r="DB142" s="15"/>
      <c r="DC142" s="13"/>
      <c r="DD142" s="12">
        <f>SUM(IF(CLASSIFICHE!$O$25=DE142,TRUE,FALSE),DD141)</f>
        <v>0</v>
      </c>
      <c r="DE142" s="31">
        <f>IFERROR(INDEX(generale!$A$5:$I$1002,CLASSIFICHE!$Z141,5),"")</f>
        <v>0</v>
      </c>
      <c r="DF142" s="13">
        <f>IFERROR(INDEX(generale!$A$5:$I$1002,CLASSIFICHE!$Z141,7),"")</f>
        <v>0</v>
      </c>
      <c r="DG142" s="15"/>
      <c r="DH142" s="13"/>
    </row>
    <row r="143" spans="3:112">
      <c r="C143" s="63">
        <f>SUM(IF(CLASSIFICHE!$O$4=D143,TRUE,FALSE),C142)</f>
        <v>17</v>
      </c>
      <c r="D143" s="31">
        <f>IFERROR(INDEX(generale!$A$5:$I$1002,CLASSIFICHE!$Z142,5),"")</f>
        <v>0</v>
      </c>
      <c r="E143" s="13">
        <f>IFERROR(INDEX(generale!$A$5:$I$1002,CLASSIFICHE!$Z142,7),"")</f>
        <v>0</v>
      </c>
      <c r="F143" s="68"/>
      <c r="G143" s="65"/>
      <c r="H143" s="12">
        <f>SUM(IF(CLASSIFICHE!$O$5=I143,TRUE,FALSE),H142)</f>
        <v>10</v>
      </c>
      <c r="I143" s="31">
        <f>IFERROR(INDEX(generale!$A$5:$I$1002,CLASSIFICHE!$Z142,5),"")</f>
        <v>0</v>
      </c>
      <c r="J143" s="13">
        <f>IFERROR(INDEX(generale!$A$5:$I$1002,CLASSIFICHE!$Z142,7),"")</f>
        <v>0</v>
      </c>
      <c r="K143" s="15"/>
      <c r="L143" s="12"/>
      <c r="M143" s="12">
        <f>SUM(IF(CLASSIFICHE!$O$6=N143,TRUE,FALSE),M142)</f>
        <v>8</v>
      </c>
      <c r="N143" s="31">
        <f>IFERROR(INDEX(generale!$A$5:$I$1002,CLASSIFICHE!$Z142,5),"")</f>
        <v>0</v>
      </c>
      <c r="O143" s="13">
        <f>IFERROR(INDEX(generale!$A$5:$I$1002,CLASSIFICHE!$Z142,7),"")</f>
        <v>0</v>
      </c>
      <c r="P143" s="14"/>
      <c r="Q143" s="13"/>
      <c r="R143" s="12">
        <f>SUM(IF(CLASSIFICHE!$O$7=S143,TRUE,FALSE),R142)</f>
        <v>8</v>
      </c>
      <c r="S143" s="31">
        <f>IFERROR(INDEX(generale!$A$5:$I$1002,CLASSIFICHE!$Z142,5),"")</f>
        <v>0</v>
      </c>
      <c r="T143" s="13">
        <f>IFERROR(INDEX(generale!$A$5:$I$1002,CLASSIFICHE!$Z142,7),"")</f>
        <v>0</v>
      </c>
      <c r="U143" s="14"/>
      <c r="V143" s="13"/>
      <c r="W143" s="12">
        <f>SUM(IF(CLASSIFICHE!$O$8=X143,TRUE,FALSE),W142)</f>
        <v>6</v>
      </c>
      <c r="X143" s="31">
        <f>IFERROR(INDEX(generale!$A$5:$I$1002,CLASSIFICHE!$Z142,5),"")</f>
        <v>0</v>
      </c>
      <c r="Y143" s="13">
        <f>IFERROR(INDEX(generale!$A$5:$I$1002,CLASSIFICHE!$Z142,7),"")</f>
        <v>0</v>
      </c>
      <c r="Z143" s="14"/>
      <c r="AA143" s="13"/>
      <c r="AB143" s="12">
        <f>SUM(IF(CLASSIFICHE!$O$9=AC143,TRUE,FALSE),AB142)</f>
        <v>5</v>
      </c>
      <c r="AC143" s="31">
        <f>IFERROR(INDEX(generale!$A$5:$I$1002,CLASSIFICHE!$Z142,5),"")</f>
        <v>0</v>
      </c>
      <c r="AD143" s="13">
        <f>IFERROR(INDEX(generale!$A$5:$I$1002,CLASSIFICHE!$Z142,7),"")</f>
        <v>0</v>
      </c>
      <c r="AE143" s="14"/>
      <c r="AF143" s="13"/>
      <c r="AG143" s="12">
        <f>SUM(IF(CLASSIFICHE!$O$10=AH143,TRUE,FALSE),AG142)</f>
        <v>5</v>
      </c>
      <c r="AH143" s="31">
        <f>IFERROR(INDEX(generale!$A$5:$I$1002,CLASSIFICHE!$Z142,5),"")</f>
        <v>0</v>
      </c>
      <c r="AI143" s="13">
        <f>IFERROR(INDEX(generale!$A$5:$I$1002,CLASSIFICHE!$Z142,7),"")</f>
        <v>0</v>
      </c>
      <c r="AJ143" s="14"/>
      <c r="AK143" s="13"/>
      <c r="AL143" s="12">
        <f>SUM(IF(CLASSIFICHE!$O$11=AM143,TRUE,FALSE),AL142)</f>
        <v>5</v>
      </c>
      <c r="AM143" s="31">
        <f>IFERROR(INDEX(generale!$A$5:$I$1002,CLASSIFICHE!$Z142,5),"")</f>
        <v>0</v>
      </c>
      <c r="AN143" s="13">
        <f>IFERROR(INDEX(generale!$A$5:$I$1002,CLASSIFICHE!$Z142,7),"")</f>
        <v>0</v>
      </c>
      <c r="AO143" s="14"/>
      <c r="AP143" s="13"/>
      <c r="AQ143" s="12">
        <f>SUM(IF(CLASSIFICHE!$O$12=AR143,TRUE,FALSE),AQ142)</f>
        <v>0</v>
      </c>
      <c r="AR143" s="31">
        <f>IFERROR(INDEX(generale!$A$5:$I$1002,CLASSIFICHE!$Z142,5),"")</f>
        <v>0</v>
      </c>
      <c r="AS143" s="13">
        <f>IFERROR(INDEX(generale!$A$5:$I$1002,CLASSIFICHE!$Z142,7),"")</f>
        <v>0</v>
      </c>
      <c r="AT143" s="14"/>
      <c r="AU143" s="13"/>
      <c r="AV143" s="12">
        <f>SUM(IF(CLASSIFICHE!$O$13=AW143,TRUE,FALSE),AV142)</f>
        <v>0</v>
      </c>
      <c r="AW143" s="31">
        <f>IFERROR(INDEX(generale!$A$5:$I$1002,CLASSIFICHE!$Z142,5),"")</f>
        <v>0</v>
      </c>
      <c r="AX143" s="13">
        <f>IFERROR(INDEX(generale!$A$5:$I$1002,CLASSIFICHE!$Z142,7),"")</f>
        <v>0</v>
      </c>
      <c r="AY143" s="14"/>
      <c r="AZ143" s="13"/>
      <c r="BA143" s="12">
        <f>SUM(IF(CLASSIFICHE!$O$14=BB143,TRUE,FALSE),BA142)</f>
        <v>0</v>
      </c>
      <c r="BB143" s="31">
        <f>IFERROR(INDEX(generale!$A$5:$I$1002,CLASSIFICHE!$Z142,5),"")</f>
        <v>0</v>
      </c>
      <c r="BC143" s="13">
        <f>IFERROR(INDEX(generale!$A$5:$I$1002,CLASSIFICHE!$Z142,7),"")</f>
        <v>0</v>
      </c>
      <c r="BD143" s="14"/>
      <c r="BE143" s="13"/>
      <c r="BF143" s="12">
        <f>SUM(IF(CLASSIFICHE!$O$15=BG143,TRUE,FALSE),BF142)</f>
        <v>0</v>
      </c>
      <c r="BG143" s="31">
        <f>IFERROR(INDEX(generale!$A$5:$I$1002,CLASSIFICHE!$Z142,5),"")</f>
        <v>0</v>
      </c>
      <c r="BH143" s="13">
        <f>IFERROR(INDEX(generale!$A$5:$I$1002,CLASSIFICHE!$Z142,7),"")</f>
        <v>0</v>
      </c>
      <c r="BI143" s="14"/>
      <c r="BJ143" s="13"/>
      <c r="BK143" s="12">
        <f>SUM(IF(CLASSIFICHE!$O$16=BL143,TRUE,FALSE),BK142)</f>
        <v>0</v>
      </c>
      <c r="BL143" s="31">
        <f>IFERROR(INDEX(generale!$A$5:$I$1002,CLASSIFICHE!$Z142,5),"")</f>
        <v>0</v>
      </c>
      <c r="BM143" s="13">
        <f>IFERROR(INDEX(generale!$A$5:$I$1002,CLASSIFICHE!$Z142,7),"")</f>
        <v>0</v>
      </c>
      <c r="BN143" s="14"/>
      <c r="BO143" s="13"/>
      <c r="BP143" s="12">
        <f>SUM(IF(CLASSIFICHE!$O$17=BQ143,TRUE,FALSE),BP142)</f>
        <v>0</v>
      </c>
      <c r="BQ143" s="31">
        <f>IFERROR(INDEX(generale!$A$5:$I$1002,CLASSIFICHE!$Z142,5),"")</f>
        <v>0</v>
      </c>
      <c r="BR143" s="13">
        <f>IFERROR(INDEX(generale!$A$5:$I$1002,CLASSIFICHE!$Z142,7),"")</f>
        <v>0</v>
      </c>
      <c r="BS143" s="15"/>
      <c r="BT143" s="12"/>
      <c r="BU143" s="12">
        <f>SUM(IF(CLASSIFICHE!$O$18=BV143,TRUE,FALSE),BU142)</f>
        <v>0</v>
      </c>
      <c r="BV143" s="31">
        <f>IFERROR(INDEX(generale!$A$5:$I$1002,CLASSIFICHE!$Z142,5),"")</f>
        <v>0</v>
      </c>
      <c r="BW143" s="13">
        <f>IFERROR(INDEX(generale!$A$5:$I$1002,CLASSIFICHE!$Z142,7),"")</f>
        <v>0</v>
      </c>
      <c r="BX143" s="15"/>
      <c r="BY143" s="12"/>
      <c r="BZ143" s="12">
        <f>SUM(IF(CLASSIFICHE!$O$19=CA143,TRUE,FALSE),BZ142)</f>
        <v>0</v>
      </c>
      <c r="CA143" s="31">
        <f>IFERROR(INDEX(generale!$A$5:$I$1002,CLASSIFICHE!$Z142,5),"")</f>
        <v>0</v>
      </c>
      <c r="CB143" s="13">
        <f>IFERROR(INDEX(generale!$A$5:$I$1002,CLASSIFICHE!$Z142,7),"")</f>
        <v>0</v>
      </c>
      <c r="CC143" s="15"/>
      <c r="CD143" s="13"/>
      <c r="CE143" s="12">
        <f>SUM(IF(CLASSIFICHE!$O$20=CF143,TRUE,FALSE),CE142)</f>
        <v>0</v>
      </c>
      <c r="CF143" s="31">
        <f>IFERROR(INDEX(generale!$A$5:$I$1002,CLASSIFICHE!$Z142,5),"")</f>
        <v>0</v>
      </c>
      <c r="CG143" s="13">
        <f>IFERROR(INDEX(generale!$A$5:$I$1002,CLASSIFICHE!$Z142,7),"")</f>
        <v>0</v>
      </c>
      <c r="CH143" s="15"/>
      <c r="CI143" s="13"/>
      <c r="CJ143" s="12">
        <f>SUM(IF(CLASSIFICHE!$O$21=CK143,TRUE,FALSE),CJ142)</f>
        <v>0</v>
      </c>
      <c r="CK143" s="31">
        <f>IFERROR(INDEX(generale!$A$5:$I$1002,CLASSIFICHE!$Z142,5),"")</f>
        <v>0</v>
      </c>
      <c r="CL143" s="13">
        <f>IFERROR(INDEX(generale!$A$5:$I$1002,CLASSIFICHE!$Z142,7),"")</f>
        <v>0</v>
      </c>
      <c r="CM143" s="15"/>
      <c r="CN143" s="13"/>
      <c r="CO143" s="12">
        <f>SUM(IF(CLASSIFICHE!$O$22=CP143,TRUE,FALSE),CO142)</f>
        <v>0</v>
      </c>
      <c r="CP143" s="31">
        <f>IFERROR(INDEX(generale!$A$5:$I$1002,CLASSIFICHE!$Z142,5),"")</f>
        <v>0</v>
      </c>
      <c r="CQ143" s="13">
        <f>IFERROR(INDEX(generale!$A$5:$I$1002,CLASSIFICHE!$Z142,7),"")</f>
        <v>0</v>
      </c>
      <c r="CR143" s="15"/>
      <c r="CS143" s="13"/>
      <c r="CT143" s="12">
        <f>SUM(IF(CLASSIFICHE!$O$23=CU143,TRUE,FALSE),CT142)</f>
        <v>0</v>
      </c>
      <c r="CU143" s="31">
        <f>IFERROR(INDEX(generale!$A$5:$I$1002,CLASSIFICHE!$Z142,5),"")</f>
        <v>0</v>
      </c>
      <c r="CV143" s="13">
        <f>IFERROR(INDEX(generale!$A$5:$I$1002,CLASSIFICHE!$Z142,7),"")</f>
        <v>0</v>
      </c>
      <c r="CW143" s="15"/>
      <c r="CX143" s="13"/>
      <c r="CY143" s="12">
        <f>SUM(IF(CLASSIFICHE!$O$24=CZ143,TRUE,FALSE),CY142)</f>
        <v>0</v>
      </c>
      <c r="CZ143" s="31">
        <f>IFERROR(INDEX(generale!$A$5:$I$1002,CLASSIFICHE!$Z142,5),"")</f>
        <v>0</v>
      </c>
      <c r="DA143" s="13">
        <f>IFERROR(INDEX(generale!$A$5:$I$1002,CLASSIFICHE!$Z142,7),"")</f>
        <v>0</v>
      </c>
      <c r="DB143" s="15"/>
      <c r="DC143" s="13"/>
      <c r="DD143" s="12">
        <f>SUM(IF(CLASSIFICHE!$O$25=DE143,TRUE,FALSE),DD142)</f>
        <v>0</v>
      </c>
      <c r="DE143" s="31">
        <f>IFERROR(INDEX(generale!$A$5:$I$1002,CLASSIFICHE!$Z142,5),"")</f>
        <v>0</v>
      </c>
      <c r="DF143" s="13">
        <f>IFERROR(INDEX(generale!$A$5:$I$1002,CLASSIFICHE!$Z142,7),"")</f>
        <v>0</v>
      </c>
      <c r="DG143" s="15"/>
      <c r="DH143" s="13"/>
    </row>
    <row r="144" spans="3:112">
      <c r="C144" s="63">
        <f>SUM(IF(CLASSIFICHE!$O$4=D144,TRUE,FALSE),C143)</f>
        <v>17</v>
      </c>
      <c r="D144" s="31">
        <f>IFERROR(INDEX(generale!$A$5:$I$1002,CLASSIFICHE!$Z143,5),"")</f>
        <v>0</v>
      </c>
      <c r="E144" s="13">
        <f>IFERROR(INDEX(generale!$A$5:$I$1002,CLASSIFICHE!$Z143,7),"")</f>
        <v>0</v>
      </c>
      <c r="F144" s="68"/>
      <c r="G144" s="65"/>
      <c r="H144" s="12">
        <f>SUM(IF(CLASSIFICHE!$O$5=I144,TRUE,FALSE),H143)</f>
        <v>10</v>
      </c>
      <c r="I144" s="31">
        <f>IFERROR(INDEX(generale!$A$5:$I$1002,CLASSIFICHE!$Z143,5),"")</f>
        <v>0</v>
      </c>
      <c r="J144" s="13">
        <f>IFERROR(INDEX(generale!$A$5:$I$1002,CLASSIFICHE!$Z143,7),"")</f>
        <v>0</v>
      </c>
      <c r="K144" s="15"/>
      <c r="L144" s="12"/>
      <c r="M144" s="12">
        <f>SUM(IF(CLASSIFICHE!$O$6=N144,TRUE,FALSE),M143)</f>
        <v>8</v>
      </c>
      <c r="N144" s="31">
        <f>IFERROR(INDEX(generale!$A$5:$I$1002,CLASSIFICHE!$Z143,5),"")</f>
        <v>0</v>
      </c>
      <c r="O144" s="13">
        <f>IFERROR(INDEX(generale!$A$5:$I$1002,CLASSIFICHE!$Z143,7),"")</f>
        <v>0</v>
      </c>
      <c r="P144" s="14"/>
      <c r="Q144" s="13"/>
      <c r="R144" s="12">
        <f>SUM(IF(CLASSIFICHE!$O$7=S144,TRUE,FALSE),R143)</f>
        <v>8</v>
      </c>
      <c r="S144" s="31">
        <f>IFERROR(INDEX(generale!$A$5:$I$1002,CLASSIFICHE!$Z143,5),"")</f>
        <v>0</v>
      </c>
      <c r="T144" s="13">
        <f>IFERROR(INDEX(generale!$A$5:$I$1002,CLASSIFICHE!$Z143,7),"")</f>
        <v>0</v>
      </c>
      <c r="U144" s="14"/>
      <c r="V144" s="13"/>
      <c r="W144" s="12">
        <f>SUM(IF(CLASSIFICHE!$O$8=X144,TRUE,FALSE),W143)</f>
        <v>6</v>
      </c>
      <c r="X144" s="31">
        <f>IFERROR(INDEX(generale!$A$5:$I$1002,CLASSIFICHE!$Z143,5),"")</f>
        <v>0</v>
      </c>
      <c r="Y144" s="13">
        <f>IFERROR(INDEX(generale!$A$5:$I$1002,CLASSIFICHE!$Z143,7),"")</f>
        <v>0</v>
      </c>
      <c r="Z144" s="14"/>
      <c r="AA144" s="13"/>
      <c r="AB144" s="12">
        <f>SUM(IF(CLASSIFICHE!$O$9=AC144,TRUE,FALSE),AB143)</f>
        <v>5</v>
      </c>
      <c r="AC144" s="31">
        <f>IFERROR(INDEX(generale!$A$5:$I$1002,CLASSIFICHE!$Z143,5),"")</f>
        <v>0</v>
      </c>
      <c r="AD144" s="13">
        <f>IFERROR(INDEX(generale!$A$5:$I$1002,CLASSIFICHE!$Z143,7),"")</f>
        <v>0</v>
      </c>
      <c r="AE144" s="14"/>
      <c r="AF144" s="13"/>
      <c r="AG144" s="12">
        <f>SUM(IF(CLASSIFICHE!$O$10=AH144,TRUE,FALSE),AG143)</f>
        <v>5</v>
      </c>
      <c r="AH144" s="31">
        <f>IFERROR(INDEX(generale!$A$5:$I$1002,CLASSIFICHE!$Z143,5),"")</f>
        <v>0</v>
      </c>
      <c r="AI144" s="13">
        <f>IFERROR(INDEX(generale!$A$5:$I$1002,CLASSIFICHE!$Z143,7),"")</f>
        <v>0</v>
      </c>
      <c r="AJ144" s="14"/>
      <c r="AK144" s="13"/>
      <c r="AL144" s="12">
        <f>SUM(IF(CLASSIFICHE!$O$11=AM144,TRUE,FALSE),AL143)</f>
        <v>5</v>
      </c>
      <c r="AM144" s="31">
        <f>IFERROR(INDEX(generale!$A$5:$I$1002,CLASSIFICHE!$Z143,5),"")</f>
        <v>0</v>
      </c>
      <c r="AN144" s="13">
        <f>IFERROR(INDEX(generale!$A$5:$I$1002,CLASSIFICHE!$Z143,7),"")</f>
        <v>0</v>
      </c>
      <c r="AO144" s="14"/>
      <c r="AP144" s="13"/>
      <c r="AQ144" s="12">
        <f>SUM(IF(CLASSIFICHE!$O$12=AR144,TRUE,FALSE),AQ143)</f>
        <v>0</v>
      </c>
      <c r="AR144" s="31">
        <f>IFERROR(INDEX(generale!$A$5:$I$1002,CLASSIFICHE!$Z143,5),"")</f>
        <v>0</v>
      </c>
      <c r="AS144" s="13">
        <f>IFERROR(INDEX(generale!$A$5:$I$1002,CLASSIFICHE!$Z143,7),"")</f>
        <v>0</v>
      </c>
      <c r="AT144" s="14"/>
      <c r="AU144" s="13"/>
      <c r="AV144" s="12">
        <f>SUM(IF(CLASSIFICHE!$O$13=AW144,TRUE,FALSE),AV143)</f>
        <v>0</v>
      </c>
      <c r="AW144" s="31">
        <f>IFERROR(INDEX(generale!$A$5:$I$1002,CLASSIFICHE!$Z143,5),"")</f>
        <v>0</v>
      </c>
      <c r="AX144" s="13">
        <f>IFERROR(INDEX(generale!$A$5:$I$1002,CLASSIFICHE!$Z143,7),"")</f>
        <v>0</v>
      </c>
      <c r="AY144" s="14"/>
      <c r="AZ144" s="13"/>
      <c r="BA144" s="12">
        <f>SUM(IF(CLASSIFICHE!$O$14=BB144,TRUE,FALSE),BA143)</f>
        <v>0</v>
      </c>
      <c r="BB144" s="31">
        <f>IFERROR(INDEX(generale!$A$5:$I$1002,CLASSIFICHE!$Z143,5),"")</f>
        <v>0</v>
      </c>
      <c r="BC144" s="13">
        <f>IFERROR(INDEX(generale!$A$5:$I$1002,CLASSIFICHE!$Z143,7),"")</f>
        <v>0</v>
      </c>
      <c r="BD144" s="14"/>
      <c r="BE144" s="13"/>
      <c r="BF144" s="12">
        <f>SUM(IF(CLASSIFICHE!$O$15=BG144,TRUE,FALSE),BF143)</f>
        <v>0</v>
      </c>
      <c r="BG144" s="31">
        <f>IFERROR(INDEX(generale!$A$5:$I$1002,CLASSIFICHE!$Z143,5),"")</f>
        <v>0</v>
      </c>
      <c r="BH144" s="13">
        <f>IFERROR(INDEX(generale!$A$5:$I$1002,CLASSIFICHE!$Z143,7),"")</f>
        <v>0</v>
      </c>
      <c r="BI144" s="14"/>
      <c r="BJ144" s="13"/>
      <c r="BK144" s="12">
        <f>SUM(IF(CLASSIFICHE!$O$16=BL144,TRUE,FALSE),BK143)</f>
        <v>0</v>
      </c>
      <c r="BL144" s="31">
        <f>IFERROR(INDEX(generale!$A$5:$I$1002,CLASSIFICHE!$Z143,5),"")</f>
        <v>0</v>
      </c>
      <c r="BM144" s="13">
        <f>IFERROR(INDEX(generale!$A$5:$I$1002,CLASSIFICHE!$Z143,7),"")</f>
        <v>0</v>
      </c>
      <c r="BN144" s="14"/>
      <c r="BO144" s="13"/>
      <c r="BP144" s="12">
        <f>SUM(IF(CLASSIFICHE!$O$17=BQ144,TRUE,FALSE),BP143)</f>
        <v>0</v>
      </c>
      <c r="BQ144" s="31">
        <f>IFERROR(INDEX(generale!$A$5:$I$1002,CLASSIFICHE!$Z143,5),"")</f>
        <v>0</v>
      </c>
      <c r="BR144" s="13">
        <f>IFERROR(INDEX(generale!$A$5:$I$1002,CLASSIFICHE!$Z143,7),"")</f>
        <v>0</v>
      </c>
      <c r="BS144" s="15"/>
      <c r="BT144" s="12"/>
      <c r="BU144" s="12">
        <f>SUM(IF(CLASSIFICHE!$O$18=BV144,TRUE,FALSE),BU143)</f>
        <v>0</v>
      </c>
      <c r="BV144" s="31">
        <f>IFERROR(INDEX(generale!$A$5:$I$1002,CLASSIFICHE!$Z143,5),"")</f>
        <v>0</v>
      </c>
      <c r="BW144" s="13">
        <f>IFERROR(INDEX(generale!$A$5:$I$1002,CLASSIFICHE!$Z143,7),"")</f>
        <v>0</v>
      </c>
      <c r="BX144" s="15"/>
      <c r="BY144" s="12"/>
      <c r="BZ144" s="12">
        <f>SUM(IF(CLASSIFICHE!$O$19=CA144,TRUE,FALSE),BZ143)</f>
        <v>0</v>
      </c>
      <c r="CA144" s="31">
        <f>IFERROR(INDEX(generale!$A$5:$I$1002,CLASSIFICHE!$Z143,5),"")</f>
        <v>0</v>
      </c>
      <c r="CB144" s="13">
        <f>IFERROR(INDEX(generale!$A$5:$I$1002,CLASSIFICHE!$Z143,7),"")</f>
        <v>0</v>
      </c>
      <c r="CC144" s="15"/>
      <c r="CD144" s="13"/>
      <c r="CE144" s="12">
        <f>SUM(IF(CLASSIFICHE!$O$20=CF144,TRUE,FALSE),CE143)</f>
        <v>0</v>
      </c>
      <c r="CF144" s="31">
        <f>IFERROR(INDEX(generale!$A$5:$I$1002,CLASSIFICHE!$Z143,5),"")</f>
        <v>0</v>
      </c>
      <c r="CG144" s="13">
        <f>IFERROR(INDEX(generale!$A$5:$I$1002,CLASSIFICHE!$Z143,7),"")</f>
        <v>0</v>
      </c>
      <c r="CH144" s="15"/>
      <c r="CI144" s="13"/>
      <c r="CJ144" s="12">
        <f>SUM(IF(CLASSIFICHE!$O$21=CK144,TRUE,FALSE),CJ143)</f>
        <v>0</v>
      </c>
      <c r="CK144" s="31">
        <f>IFERROR(INDEX(generale!$A$5:$I$1002,CLASSIFICHE!$Z143,5),"")</f>
        <v>0</v>
      </c>
      <c r="CL144" s="13">
        <f>IFERROR(INDEX(generale!$A$5:$I$1002,CLASSIFICHE!$Z143,7),"")</f>
        <v>0</v>
      </c>
      <c r="CM144" s="15"/>
      <c r="CN144" s="13"/>
      <c r="CO144" s="12">
        <f>SUM(IF(CLASSIFICHE!$O$22=CP144,TRUE,FALSE),CO143)</f>
        <v>0</v>
      </c>
      <c r="CP144" s="31">
        <f>IFERROR(INDEX(generale!$A$5:$I$1002,CLASSIFICHE!$Z143,5),"")</f>
        <v>0</v>
      </c>
      <c r="CQ144" s="13">
        <f>IFERROR(INDEX(generale!$A$5:$I$1002,CLASSIFICHE!$Z143,7),"")</f>
        <v>0</v>
      </c>
      <c r="CR144" s="15"/>
      <c r="CS144" s="13"/>
      <c r="CT144" s="12">
        <f>SUM(IF(CLASSIFICHE!$O$23=CU144,TRUE,FALSE),CT143)</f>
        <v>0</v>
      </c>
      <c r="CU144" s="31">
        <f>IFERROR(INDEX(generale!$A$5:$I$1002,CLASSIFICHE!$Z143,5),"")</f>
        <v>0</v>
      </c>
      <c r="CV144" s="13">
        <f>IFERROR(INDEX(generale!$A$5:$I$1002,CLASSIFICHE!$Z143,7),"")</f>
        <v>0</v>
      </c>
      <c r="CW144" s="15"/>
      <c r="CX144" s="13"/>
      <c r="CY144" s="12">
        <f>SUM(IF(CLASSIFICHE!$O$24=CZ144,TRUE,FALSE),CY143)</f>
        <v>0</v>
      </c>
      <c r="CZ144" s="31">
        <f>IFERROR(INDEX(generale!$A$5:$I$1002,CLASSIFICHE!$Z143,5),"")</f>
        <v>0</v>
      </c>
      <c r="DA144" s="13">
        <f>IFERROR(INDEX(generale!$A$5:$I$1002,CLASSIFICHE!$Z143,7),"")</f>
        <v>0</v>
      </c>
      <c r="DB144" s="15"/>
      <c r="DC144" s="13"/>
      <c r="DD144" s="12">
        <f>SUM(IF(CLASSIFICHE!$O$25=DE144,TRUE,FALSE),DD143)</f>
        <v>0</v>
      </c>
      <c r="DE144" s="31">
        <f>IFERROR(INDEX(generale!$A$5:$I$1002,CLASSIFICHE!$Z143,5),"")</f>
        <v>0</v>
      </c>
      <c r="DF144" s="13">
        <f>IFERROR(INDEX(generale!$A$5:$I$1002,CLASSIFICHE!$Z143,7),"")</f>
        <v>0</v>
      </c>
      <c r="DG144" s="15"/>
      <c r="DH144" s="13"/>
    </row>
    <row r="145" spans="3:112">
      <c r="C145" s="63">
        <f>SUM(IF(CLASSIFICHE!$O$4=D145,TRUE,FALSE),C144)</f>
        <v>17</v>
      </c>
      <c r="D145" s="31">
        <f>IFERROR(INDEX(generale!$A$5:$I$1002,CLASSIFICHE!$Z144,5),"")</f>
        <v>0</v>
      </c>
      <c r="E145" s="13">
        <f>IFERROR(INDEX(generale!$A$5:$I$1002,CLASSIFICHE!$Z144,7),"")</f>
        <v>0</v>
      </c>
      <c r="F145" s="68"/>
      <c r="G145" s="65"/>
      <c r="H145" s="12">
        <f>SUM(IF(CLASSIFICHE!$O$5=I145,TRUE,FALSE),H144)</f>
        <v>10</v>
      </c>
      <c r="I145" s="31">
        <f>IFERROR(INDEX(generale!$A$5:$I$1002,CLASSIFICHE!$Z144,5),"")</f>
        <v>0</v>
      </c>
      <c r="J145" s="13">
        <f>IFERROR(INDEX(generale!$A$5:$I$1002,CLASSIFICHE!$Z144,7),"")</f>
        <v>0</v>
      </c>
      <c r="K145" s="15"/>
      <c r="L145" s="12"/>
      <c r="M145" s="12">
        <f>SUM(IF(CLASSIFICHE!$O$6=N145,TRUE,FALSE),M144)</f>
        <v>8</v>
      </c>
      <c r="N145" s="31">
        <f>IFERROR(INDEX(generale!$A$5:$I$1002,CLASSIFICHE!$Z144,5),"")</f>
        <v>0</v>
      </c>
      <c r="O145" s="13">
        <f>IFERROR(INDEX(generale!$A$5:$I$1002,CLASSIFICHE!$Z144,7),"")</f>
        <v>0</v>
      </c>
      <c r="P145" s="14"/>
      <c r="Q145" s="13"/>
      <c r="R145" s="12">
        <f>SUM(IF(CLASSIFICHE!$O$7=S145,TRUE,FALSE),R144)</f>
        <v>8</v>
      </c>
      <c r="S145" s="31">
        <f>IFERROR(INDEX(generale!$A$5:$I$1002,CLASSIFICHE!$Z144,5),"")</f>
        <v>0</v>
      </c>
      <c r="T145" s="13">
        <f>IFERROR(INDEX(generale!$A$5:$I$1002,CLASSIFICHE!$Z144,7),"")</f>
        <v>0</v>
      </c>
      <c r="U145" s="14"/>
      <c r="V145" s="13"/>
      <c r="W145" s="12">
        <f>SUM(IF(CLASSIFICHE!$O$8=X145,TRUE,FALSE),W144)</f>
        <v>6</v>
      </c>
      <c r="X145" s="31">
        <f>IFERROR(INDEX(generale!$A$5:$I$1002,CLASSIFICHE!$Z144,5),"")</f>
        <v>0</v>
      </c>
      <c r="Y145" s="13">
        <f>IFERROR(INDEX(generale!$A$5:$I$1002,CLASSIFICHE!$Z144,7),"")</f>
        <v>0</v>
      </c>
      <c r="Z145" s="14"/>
      <c r="AA145" s="13"/>
      <c r="AB145" s="12">
        <f>SUM(IF(CLASSIFICHE!$O$9=AC145,TRUE,FALSE),AB144)</f>
        <v>5</v>
      </c>
      <c r="AC145" s="31">
        <f>IFERROR(INDEX(generale!$A$5:$I$1002,CLASSIFICHE!$Z144,5),"")</f>
        <v>0</v>
      </c>
      <c r="AD145" s="13">
        <f>IFERROR(INDEX(generale!$A$5:$I$1002,CLASSIFICHE!$Z144,7),"")</f>
        <v>0</v>
      </c>
      <c r="AE145" s="14"/>
      <c r="AF145" s="13"/>
      <c r="AG145" s="12">
        <f>SUM(IF(CLASSIFICHE!$O$10=AH145,TRUE,FALSE),AG144)</f>
        <v>5</v>
      </c>
      <c r="AH145" s="31">
        <f>IFERROR(INDEX(generale!$A$5:$I$1002,CLASSIFICHE!$Z144,5),"")</f>
        <v>0</v>
      </c>
      <c r="AI145" s="13">
        <f>IFERROR(INDEX(generale!$A$5:$I$1002,CLASSIFICHE!$Z144,7),"")</f>
        <v>0</v>
      </c>
      <c r="AJ145" s="14"/>
      <c r="AK145" s="13"/>
      <c r="AL145" s="12">
        <f>SUM(IF(CLASSIFICHE!$O$11=AM145,TRUE,FALSE),AL144)</f>
        <v>5</v>
      </c>
      <c r="AM145" s="31">
        <f>IFERROR(INDEX(generale!$A$5:$I$1002,CLASSIFICHE!$Z144,5),"")</f>
        <v>0</v>
      </c>
      <c r="AN145" s="13">
        <f>IFERROR(INDEX(generale!$A$5:$I$1002,CLASSIFICHE!$Z144,7),"")</f>
        <v>0</v>
      </c>
      <c r="AO145" s="14"/>
      <c r="AP145" s="13"/>
      <c r="AQ145" s="12">
        <f>SUM(IF(CLASSIFICHE!$O$12=AR145,TRUE,FALSE),AQ144)</f>
        <v>0</v>
      </c>
      <c r="AR145" s="31">
        <f>IFERROR(INDEX(generale!$A$5:$I$1002,CLASSIFICHE!$Z144,5),"")</f>
        <v>0</v>
      </c>
      <c r="AS145" s="13">
        <f>IFERROR(INDEX(generale!$A$5:$I$1002,CLASSIFICHE!$Z144,7),"")</f>
        <v>0</v>
      </c>
      <c r="AT145" s="14"/>
      <c r="AU145" s="13"/>
      <c r="AV145" s="12">
        <f>SUM(IF(CLASSIFICHE!$O$13=AW145,TRUE,FALSE),AV144)</f>
        <v>0</v>
      </c>
      <c r="AW145" s="31">
        <f>IFERROR(INDEX(generale!$A$5:$I$1002,CLASSIFICHE!$Z144,5),"")</f>
        <v>0</v>
      </c>
      <c r="AX145" s="13">
        <f>IFERROR(INDEX(generale!$A$5:$I$1002,CLASSIFICHE!$Z144,7),"")</f>
        <v>0</v>
      </c>
      <c r="AY145" s="14"/>
      <c r="AZ145" s="13"/>
      <c r="BA145" s="12">
        <f>SUM(IF(CLASSIFICHE!$O$14=BB145,TRUE,FALSE),BA144)</f>
        <v>0</v>
      </c>
      <c r="BB145" s="31">
        <f>IFERROR(INDEX(generale!$A$5:$I$1002,CLASSIFICHE!$Z144,5),"")</f>
        <v>0</v>
      </c>
      <c r="BC145" s="13">
        <f>IFERROR(INDEX(generale!$A$5:$I$1002,CLASSIFICHE!$Z144,7),"")</f>
        <v>0</v>
      </c>
      <c r="BD145" s="14"/>
      <c r="BE145" s="13"/>
      <c r="BF145" s="12">
        <f>SUM(IF(CLASSIFICHE!$O$15=BG145,TRUE,FALSE),BF144)</f>
        <v>0</v>
      </c>
      <c r="BG145" s="31">
        <f>IFERROR(INDEX(generale!$A$5:$I$1002,CLASSIFICHE!$Z144,5),"")</f>
        <v>0</v>
      </c>
      <c r="BH145" s="13">
        <f>IFERROR(INDEX(generale!$A$5:$I$1002,CLASSIFICHE!$Z144,7),"")</f>
        <v>0</v>
      </c>
      <c r="BI145" s="14"/>
      <c r="BJ145" s="13"/>
      <c r="BK145" s="12">
        <f>SUM(IF(CLASSIFICHE!$O$16=BL145,TRUE,FALSE),BK144)</f>
        <v>0</v>
      </c>
      <c r="BL145" s="31">
        <f>IFERROR(INDEX(generale!$A$5:$I$1002,CLASSIFICHE!$Z144,5),"")</f>
        <v>0</v>
      </c>
      <c r="BM145" s="13">
        <f>IFERROR(INDEX(generale!$A$5:$I$1002,CLASSIFICHE!$Z144,7),"")</f>
        <v>0</v>
      </c>
      <c r="BN145" s="14"/>
      <c r="BO145" s="13"/>
      <c r="BP145" s="12">
        <f>SUM(IF(CLASSIFICHE!$O$17=BQ145,TRUE,FALSE),BP144)</f>
        <v>0</v>
      </c>
      <c r="BQ145" s="31">
        <f>IFERROR(INDEX(generale!$A$5:$I$1002,CLASSIFICHE!$Z144,5),"")</f>
        <v>0</v>
      </c>
      <c r="BR145" s="13">
        <f>IFERROR(INDEX(generale!$A$5:$I$1002,CLASSIFICHE!$Z144,7),"")</f>
        <v>0</v>
      </c>
      <c r="BS145" s="15"/>
      <c r="BT145" s="12"/>
      <c r="BU145" s="12">
        <f>SUM(IF(CLASSIFICHE!$O$18=BV145,TRUE,FALSE),BU144)</f>
        <v>0</v>
      </c>
      <c r="BV145" s="31">
        <f>IFERROR(INDEX(generale!$A$5:$I$1002,CLASSIFICHE!$Z144,5),"")</f>
        <v>0</v>
      </c>
      <c r="BW145" s="13">
        <f>IFERROR(INDEX(generale!$A$5:$I$1002,CLASSIFICHE!$Z144,7),"")</f>
        <v>0</v>
      </c>
      <c r="BX145" s="15"/>
      <c r="BY145" s="12"/>
      <c r="BZ145" s="12">
        <f>SUM(IF(CLASSIFICHE!$O$19=CA145,TRUE,FALSE),BZ144)</f>
        <v>0</v>
      </c>
      <c r="CA145" s="31">
        <f>IFERROR(INDEX(generale!$A$5:$I$1002,CLASSIFICHE!$Z144,5),"")</f>
        <v>0</v>
      </c>
      <c r="CB145" s="13">
        <f>IFERROR(INDEX(generale!$A$5:$I$1002,CLASSIFICHE!$Z144,7),"")</f>
        <v>0</v>
      </c>
      <c r="CC145" s="15"/>
      <c r="CD145" s="13"/>
      <c r="CE145" s="12">
        <f>SUM(IF(CLASSIFICHE!$O$20=CF145,TRUE,FALSE),CE144)</f>
        <v>0</v>
      </c>
      <c r="CF145" s="31">
        <f>IFERROR(INDEX(generale!$A$5:$I$1002,CLASSIFICHE!$Z144,5),"")</f>
        <v>0</v>
      </c>
      <c r="CG145" s="13">
        <f>IFERROR(INDEX(generale!$A$5:$I$1002,CLASSIFICHE!$Z144,7),"")</f>
        <v>0</v>
      </c>
      <c r="CH145" s="15"/>
      <c r="CI145" s="13"/>
      <c r="CJ145" s="12">
        <f>SUM(IF(CLASSIFICHE!$O$21=CK145,TRUE,FALSE),CJ144)</f>
        <v>0</v>
      </c>
      <c r="CK145" s="31">
        <f>IFERROR(INDEX(generale!$A$5:$I$1002,CLASSIFICHE!$Z144,5),"")</f>
        <v>0</v>
      </c>
      <c r="CL145" s="13">
        <f>IFERROR(INDEX(generale!$A$5:$I$1002,CLASSIFICHE!$Z144,7),"")</f>
        <v>0</v>
      </c>
      <c r="CM145" s="15"/>
      <c r="CN145" s="13"/>
      <c r="CO145" s="12">
        <f>SUM(IF(CLASSIFICHE!$O$22=CP145,TRUE,FALSE),CO144)</f>
        <v>0</v>
      </c>
      <c r="CP145" s="31">
        <f>IFERROR(INDEX(generale!$A$5:$I$1002,CLASSIFICHE!$Z144,5),"")</f>
        <v>0</v>
      </c>
      <c r="CQ145" s="13">
        <f>IFERROR(INDEX(generale!$A$5:$I$1002,CLASSIFICHE!$Z144,7),"")</f>
        <v>0</v>
      </c>
      <c r="CR145" s="15"/>
      <c r="CS145" s="13"/>
      <c r="CT145" s="12">
        <f>SUM(IF(CLASSIFICHE!$O$23=CU145,TRUE,FALSE),CT144)</f>
        <v>0</v>
      </c>
      <c r="CU145" s="31">
        <f>IFERROR(INDEX(generale!$A$5:$I$1002,CLASSIFICHE!$Z144,5),"")</f>
        <v>0</v>
      </c>
      <c r="CV145" s="13">
        <f>IFERROR(INDEX(generale!$A$5:$I$1002,CLASSIFICHE!$Z144,7),"")</f>
        <v>0</v>
      </c>
      <c r="CW145" s="15"/>
      <c r="CX145" s="13"/>
      <c r="CY145" s="12">
        <f>SUM(IF(CLASSIFICHE!$O$24=CZ145,TRUE,FALSE),CY144)</f>
        <v>0</v>
      </c>
      <c r="CZ145" s="31">
        <f>IFERROR(INDEX(generale!$A$5:$I$1002,CLASSIFICHE!$Z144,5),"")</f>
        <v>0</v>
      </c>
      <c r="DA145" s="13">
        <f>IFERROR(INDEX(generale!$A$5:$I$1002,CLASSIFICHE!$Z144,7),"")</f>
        <v>0</v>
      </c>
      <c r="DB145" s="15"/>
      <c r="DC145" s="13"/>
      <c r="DD145" s="12">
        <f>SUM(IF(CLASSIFICHE!$O$25=DE145,TRUE,FALSE),DD144)</f>
        <v>0</v>
      </c>
      <c r="DE145" s="31">
        <f>IFERROR(INDEX(generale!$A$5:$I$1002,CLASSIFICHE!$Z144,5),"")</f>
        <v>0</v>
      </c>
      <c r="DF145" s="13">
        <f>IFERROR(INDEX(generale!$A$5:$I$1002,CLASSIFICHE!$Z144,7),"")</f>
        <v>0</v>
      </c>
      <c r="DG145" s="15"/>
      <c r="DH145" s="13"/>
    </row>
    <row r="146" spans="3:112">
      <c r="C146" s="63">
        <f>SUM(IF(CLASSIFICHE!$O$4=D146,TRUE,FALSE),C145)</f>
        <v>17</v>
      </c>
      <c r="D146" s="31">
        <f>IFERROR(INDEX(generale!$A$5:$I$1002,CLASSIFICHE!$Z145,5),"")</f>
        <v>0</v>
      </c>
      <c r="E146" s="13">
        <f>IFERROR(INDEX(generale!$A$5:$I$1002,CLASSIFICHE!$Z145,7),"")</f>
        <v>0</v>
      </c>
      <c r="F146" s="68"/>
      <c r="G146" s="65"/>
      <c r="H146" s="12">
        <f>SUM(IF(CLASSIFICHE!$O$5=I146,TRUE,FALSE),H145)</f>
        <v>10</v>
      </c>
      <c r="I146" s="31">
        <f>IFERROR(INDEX(generale!$A$5:$I$1002,CLASSIFICHE!$Z145,5),"")</f>
        <v>0</v>
      </c>
      <c r="J146" s="13">
        <f>IFERROR(INDEX(generale!$A$5:$I$1002,CLASSIFICHE!$Z145,7),"")</f>
        <v>0</v>
      </c>
      <c r="K146" s="15"/>
      <c r="L146" s="12"/>
      <c r="M146" s="12">
        <f>SUM(IF(CLASSIFICHE!$O$6=N146,TRUE,FALSE),M145)</f>
        <v>8</v>
      </c>
      <c r="N146" s="31">
        <f>IFERROR(INDEX(generale!$A$5:$I$1002,CLASSIFICHE!$Z145,5),"")</f>
        <v>0</v>
      </c>
      <c r="O146" s="13">
        <f>IFERROR(INDEX(generale!$A$5:$I$1002,CLASSIFICHE!$Z145,7),"")</f>
        <v>0</v>
      </c>
      <c r="P146" s="14"/>
      <c r="Q146" s="13"/>
      <c r="R146" s="12">
        <f>SUM(IF(CLASSIFICHE!$O$7=S146,TRUE,FALSE),R145)</f>
        <v>8</v>
      </c>
      <c r="S146" s="31">
        <f>IFERROR(INDEX(generale!$A$5:$I$1002,CLASSIFICHE!$Z145,5),"")</f>
        <v>0</v>
      </c>
      <c r="T146" s="13">
        <f>IFERROR(INDEX(generale!$A$5:$I$1002,CLASSIFICHE!$Z145,7),"")</f>
        <v>0</v>
      </c>
      <c r="U146" s="14"/>
      <c r="V146" s="13"/>
      <c r="W146" s="12">
        <f>SUM(IF(CLASSIFICHE!$O$8=X146,TRUE,FALSE),W145)</f>
        <v>6</v>
      </c>
      <c r="X146" s="31">
        <f>IFERROR(INDEX(generale!$A$5:$I$1002,CLASSIFICHE!$Z145,5),"")</f>
        <v>0</v>
      </c>
      <c r="Y146" s="13">
        <f>IFERROR(INDEX(generale!$A$5:$I$1002,CLASSIFICHE!$Z145,7),"")</f>
        <v>0</v>
      </c>
      <c r="Z146" s="14"/>
      <c r="AA146" s="13"/>
      <c r="AB146" s="12">
        <f>SUM(IF(CLASSIFICHE!$O$9=AC146,TRUE,FALSE),AB145)</f>
        <v>5</v>
      </c>
      <c r="AC146" s="31">
        <f>IFERROR(INDEX(generale!$A$5:$I$1002,CLASSIFICHE!$Z145,5),"")</f>
        <v>0</v>
      </c>
      <c r="AD146" s="13">
        <f>IFERROR(INDEX(generale!$A$5:$I$1002,CLASSIFICHE!$Z145,7),"")</f>
        <v>0</v>
      </c>
      <c r="AE146" s="14"/>
      <c r="AF146" s="13"/>
      <c r="AG146" s="12">
        <f>SUM(IF(CLASSIFICHE!$O$10=AH146,TRUE,FALSE),AG145)</f>
        <v>5</v>
      </c>
      <c r="AH146" s="31">
        <f>IFERROR(INDEX(generale!$A$5:$I$1002,CLASSIFICHE!$Z145,5),"")</f>
        <v>0</v>
      </c>
      <c r="AI146" s="13">
        <f>IFERROR(INDEX(generale!$A$5:$I$1002,CLASSIFICHE!$Z145,7),"")</f>
        <v>0</v>
      </c>
      <c r="AJ146" s="14"/>
      <c r="AK146" s="13"/>
      <c r="AL146" s="12">
        <f>SUM(IF(CLASSIFICHE!$O$11=AM146,TRUE,FALSE),AL145)</f>
        <v>5</v>
      </c>
      <c r="AM146" s="31">
        <f>IFERROR(INDEX(generale!$A$5:$I$1002,CLASSIFICHE!$Z145,5),"")</f>
        <v>0</v>
      </c>
      <c r="AN146" s="13">
        <f>IFERROR(INDEX(generale!$A$5:$I$1002,CLASSIFICHE!$Z145,7),"")</f>
        <v>0</v>
      </c>
      <c r="AO146" s="14"/>
      <c r="AP146" s="13"/>
      <c r="AQ146" s="12">
        <f>SUM(IF(CLASSIFICHE!$O$12=AR146,TRUE,FALSE),AQ145)</f>
        <v>0</v>
      </c>
      <c r="AR146" s="31">
        <f>IFERROR(INDEX(generale!$A$5:$I$1002,CLASSIFICHE!$Z145,5),"")</f>
        <v>0</v>
      </c>
      <c r="AS146" s="13">
        <f>IFERROR(INDEX(generale!$A$5:$I$1002,CLASSIFICHE!$Z145,7),"")</f>
        <v>0</v>
      </c>
      <c r="AT146" s="14"/>
      <c r="AU146" s="13"/>
      <c r="AV146" s="12">
        <f>SUM(IF(CLASSIFICHE!$O$13=AW146,TRUE,FALSE),AV145)</f>
        <v>0</v>
      </c>
      <c r="AW146" s="31">
        <f>IFERROR(INDEX(generale!$A$5:$I$1002,CLASSIFICHE!$Z145,5),"")</f>
        <v>0</v>
      </c>
      <c r="AX146" s="13">
        <f>IFERROR(INDEX(generale!$A$5:$I$1002,CLASSIFICHE!$Z145,7),"")</f>
        <v>0</v>
      </c>
      <c r="AY146" s="14"/>
      <c r="AZ146" s="13"/>
      <c r="BA146" s="12">
        <f>SUM(IF(CLASSIFICHE!$O$14=BB146,TRUE,FALSE),BA145)</f>
        <v>0</v>
      </c>
      <c r="BB146" s="31">
        <f>IFERROR(INDEX(generale!$A$5:$I$1002,CLASSIFICHE!$Z145,5),"")</f>
        <v>0</v>
      </c>
      <c r="BC146" s="13">
        <f>IFERROR(INDEX(generale!$A$5:$I$1002,CLASSIFICHE!$Z145,7),"")</f>
        <v>0</v>
      </c>
      <c r="BD146" s="14"/>
      <c r="BE146" s="13"/>
      <c r="BF146" s="12">
        <f>SUM(IF(CLASSIFICHE!$O$15=BG146,TRUE,FALSE),BF145)</f>
        <v>0</v>
      </c>
      <c r="BG146" s="31">
        <f>IFERROR(INDEX(generale!$A$5:$I$1002,CLASSIFICHE!$Z145,5),"")</f>
        <v>0</v>
      </c>
      <c r="BH146" s="13">
        <f>IFERROR(INDEX(generale!$A$5:$I$1002,CLASSIFICHE!$Z145,7),"")</f>
        <v>0</v>
      </c>
      <c r="BI146" s="14"/>
      <c r="BJ146" s="13"/>
      <c r="BK146" s="12">
        <f>SUM(IF(CLASSIFICHE!$O$16=BL146,TRUE,FALSE),BK145)</f>
        <v>0</v>
      </c>
      <c r="BL146" s="31">
        <f>IFERROR(INDEX(generale!$A$5:$I$1002,CLASSIFICHE!$Z145,5),"")</f>
        <v>0</v>
      </c>
      <c r="BM146" s="13">
        <f>IFERROR(INDEX(generale!$A$5:$I$1002,CLASSIFICHE!$Z145,7),"")</f>
        <v>0</v>
      </c>
      <c r="BN146" s="14"/>
      <c r="BO146" s="13"/>
      <c r="BP146" s="12">
        <f>SUM(IF(CLASSIFICHE!$O$17=BQ146,TRUE,FALSE),BP145)</f>
        <v>0</v>
      </c>
      <c r="BQ146" s="31">
        <f>IFERROR(INDEX(generale!$A$5:$I$1002,CLASSIFICHE!$Z145,5),"")</f>
        <v>0</v>
      </c>
      <c r="BR146" s="13">
        <f>IFERROR(INDEX(generale!$A$5:$I$1002,CLASSIFICHE!$Z145,7),"")</f>
        <v>0</v>
      </c>
      <c r="BS146" s="15"/>
      <c r="BT146" s="12"/>
      <c r="BU146" s="12">
        <f>SUM(IF(CLASSIFICHE!$O$18=BV146,TRUE,FALSE),BU145)</f>
        <v>0</v>
      </c>
      <c r="BV146" s="31">
        <f>IFERROR(INDEX(generale!$A$5:$I$1002,CLASSIFICHE!$Z145,5),"")</f>
        <v>0</v>
      </c>
      <c r="BW146" s="13">
        <f>IFERROR(INDEX(generale!$A$5:$I$1002,CLASSIFICHE!$Z145,7),"")</f>
        <v>0</v>
      </c>
      <c r="BX146" s="15"/>
      <c r="BY146" s="12"/>
      <c r="BZ146" s="12">
        <f>SUM(IF(CLASSIFICHE!$O$19=CA146,TRUE,FALSE),BZ145)</f>
        <v>0</v>
      </c>
      <c r="CA146" s="31">
        <f>IFERROR(INDEX(generale!$A$5:$I$1002,CLASSIFICHE!$Z145,5),"")</f>
        <v>0</v>
      </c>
      <c r="CB146" s="13">
        <f>IFERROR(INDEX(generale!$A$5:$I$1002,CLASSIFICHE!$Z145,7),"")</f>
        <v>0</v>
      </c>
      <c r="CC146" s="15"/>
      <c r="CD146" s="13"/>
      <c r="CE146" s="12">
        <f>SUM(IF(CLASSIFICHE!$O$20=CF146,TRUE,FALSE),CE145)</f>
        <v>0</v>
      </c>
      <c r="CF146" s="31">
        <f>IFERROR(INDEX(generale!$A$5:$I$1002,CLASSIFICHE!$Z145,5),"")</f>
        <v>0</v>
      </c>
      <c r="CG146" s="13">
        <f>IFERROR(INDEX(generale!$A$5:$I$1002,CLASSIFICHE!$Z145,7),"")</f>
        <v>0</v>
      </c>
      <c r="CH146" s="15"/>
      <c r="CI146" s="13"/>
      <c r="CJ146" s="12">
        <f>SUM(IF(CLASSIFICHE!$O$21=CK146,TRUE,FALSE),CJ145)</f>
        <v>0</v>
      </c>
      <c r="CK146" s="31">
        <f>IFERROR(INDEX(generale!$A$5:$I$1002,CLASSIFICHE!$Z145,5),"")</f>
        <v>0</v>
      </c>
      <c r="CL146" s="13">
        <f>IFERROR(INDEX(generale!$A$5:$I$1002,CLASSIFICHE!$Z145,7),"")</f>
        <v>0</v>
      </c>
      <c r="CM146" s="15"/>
      <c r="CN146" s="13"/>
      <c r="CO146" s="12">
        <f>SUM(IF(CLASSIFICHE!$O$22=CP146,TRUE,FALSE),CO145)</f>
        <v>0</v>
      </c>
      <c r="CP146" s="31">
        <f>IFERROR(INDEX(generale!$A$5:$I$1002,CLASSIFICHE!$Z145,5),"")</f>
        <v>0</v>
      </c>
      <c r="CQ146" s="13">
        <f>IFERROR(INDEX(generale!$A$5:$I$1002,CLASSIFICHE!$Z145,7),"")</f>
        <v>0</v>
      </c>
      <c r="CR146" s="15"/>
      <c r="CS146" s="13"/>
      <c r="CT146" s="12">
        <f>SUM(IF(CLASSIFICHE!$O$23=CU146,TRUE,FALSE),CT145)</f>
        <v>0</v>
      </c>
      <c r="CU146" s="31">
        <f>IFERROR(INDEX(generale!$A$5:$I$1002,CLASSIFICHE!$Z145,5),"")</f>
        <v>0</v>
      </c>
      <c r="CV146" s="13">
        <f>IFERROR(INDEX(generale!$A$5:$I$1002,CLASSIFICHE!$Z145,7),"")</f>
        <v>0</v>
      </c>
      <c r="CW146" s="15"/>
      <c r="CX146" s="13"/>
      <c r="CY146" s="12">
        <f>SUM(IF(CLASSIFICHE!$O$24=CZ146,TRUE,FALSE),CY145)</f>
        <v>0</v>
      </c>
      <c r="CZ146" s="31">
        <f>IFERROR(INDEX(generale!$A$5:$I$1002,CLASSIFICHE!$Z145,5),"")</f>
        <v>0</v>
      </c>
      <c r="DA146" s="13">
        <f>IFERROR(INDEX(generale!$A$5:$I$1002,CLASSIFICHE!$Z145,7),"")</f>
        <v>0</v>
      </c>
      <c r="DB146" s="15"/>
      <c r="DC146" s="13"/>
      <c r="DD146" s="12">
        <f>SUM(IF(CLASSIFICHE!$O$25=DE146,TRUE,FALSE),DD145)</f>
        <v>0</v>
      </c>
      <c r="DE146" s="31">
        <f>IFERROR(INDEX(generale!$A$5:$I$1002,CLASSIFICHE!$Z145,5),"")</f>
        <v>0</v>
      </c>
      <c r="DF146" s="13">
        <f>IFERROR(INDEX(generale!$A$5:$I$1002,CLASSIFICHE!$Z145,7),"")</f>
        <v>0</v>
      </c>
      <c r="DG146" s="15"/>
      <c r="DH146" s="13"/>
    </row>
    <row r="147" spans="3:112">
      <c r="C147" s="63">
        <f>SUM(IF(CLASSIFICHE!$O$4=D147,TRUE,FALSE),C146)</f>
        <v>17</v>
      </c>
      <c r="D147" s="31">
        <f>IFERROR(INDEX(generale!$A$5:$I$1002,CLASSIFICHE!$Z146,5),"")</f>
        <v>0</v>
      </c>
      <c r="E147" s="13">
        <f>IFERROR(INDEX(generale!$A$5:$I$1002,CLASSIFICHE!$Z146,7),"")</f>
        <v>0</v>
      </c>
      <c r="F147" s="68"/>
      <c r="G147" s="65"/>
      <c r="H147" s="12">
        <f>SUM(IF(CLASSIFICHE!$O$5=I147,TRUE,FALSE),H146)</f>
        <v>10</v>
      </c>
      <c r="I147" s="31">
        <f>IFERROR(INDEX(generale!$A$5:$I$1002,CLASSIFICHE!$Z146,5),"")</f>
        <v>0</v>
      </c>
      <c r="J147" s="13">
        <f>IFERROR(INDEX(generale!$A$5:$I$1002,CLASSIFICHE!$Z146,7),"")</f>
        <v>0</v>
      </c>
      <c r="K147" s="15"/>
      <c r="L147" s="12"/>
      <c r="M147" s="12">
        <f>SUM(IF(CLASSIFICHE!$O$6=N147,TRUE,FALSE),M146)</f>
        <v>8</v>
      </c>
      <c r="N147" s="31">
        <f>IFERROR(INDEX(generale!$A$5:$I$1002,CLASSIFICHE!$Z146,5),"")</f>
        <v>0</v>
      </c>
      <c r="O147" s="13">
        <f>IFERROR(INDEX(generale!$A$5:$I$1002,CLASSIFICHE!$Z146,7),"")</f>
        <v>0</v>
      </c>
      <c r="P147" s="14"/>
      <c r="Q147" s="13"/>
      <c r="R147" s="12">
        <f>SUM(IF(CLASSIFICHE!$O$7=S147,TRUE,FALSE),R146)</f>
        <v>8</v>
      </c>
      <c r="S147" s="31">
        <f>IFERROR(INDEX(generale!$A$5:$I$1002,CLASSIFICHE!$Z146,5),"")</f>
        <v>0</v>
      </c>
      <c r="T147" s="13">
        <f>IFERROR(INDEX(generale!$A$5:$I$1002,CLASSIFICHE!$Z146,7),"")</f>
        <v>0</v>
      </c>
      <c r="U147" s="14"/>
      <c r="V147" s="13"/>
      <c r="W147" s="12">
        <f>SUM(IF(CLASSIFICHE!$O$8=X147,TRUE,FALSE),W146)</f>
        <v>6</v>
      </c>
      <c r="X147" s="31">
        <f>IFERROR(INDEX(generale!$A$5:$I$1002,CLASSIFICHE!$Z146,5),"")</f>
        <v>0</v>
      </c>
      <c r="Y147" s="13">
        <f>IFERROR(INDEX(generale!$A$5:$I$1002,CLASSIFICHE!$Z146,7),"")</f>
        <v>0</v>
      </c>
      <c r="Z147" s="14"/>
      <c r="AA147" s="13"/>
      <c r="AB147" s="12">
        <f>SUM(IF(CLASSIFICHE!$O$9=AC147,TRUE,FALSE),AB146)</f>
        <v>5</v>
      </c>
      <c r="AC147" s="31">
        <f>IFERROR(INDEX(generale!$A$5:$I$1002,CLASSIFICHE!$Z146,5),"")</f>
        <v>0</v>
      </c>
      <c r="AD147" s="13">
        <f>IFERROR(INDEX(generale!$A$5:$I$1002,CLASSIFICHE!$Z146,7),"")</f>
        <v>0</v>
      </c>
      <c r="AE147" s="14"/>
      <c r="AF147" s="13"/>
      <c r="AG147" s="12">
        <f>SUM(IF(CLASSIFICHE!$O$10=AH147,TRUE,FALSE),AG146)</f>
        <v>5</v>
      </c>
      <c r="AH147" s="31">
        <f>IFERROR(INDEX(generale!$A$5:$I$1002,CLASSIFICHE!$Z146,5),"")</f>
        <v>0</v>
      </c>
      <c r="AI147" s="13">
        <f>IFERROR(INDEX(generale!$A$5:$I$1002,CLASSIFICHE!$Z146,7),"")</f>
        <v>0</v>
      </c>
      <c r="AJ147" s="14"/>
      <c r="AK147" s="13"/>
      <c r="AL147" s="12">
        <f>SUM(IF(CLASSIFICHE!$O$11=AM147,TRUE,FALSE),AL146)</f>
        <v>5</v>
      </c>
      <c r="AM147" s="31">
        <f>IFERROR(INDEX(generale!$A$5:$I$1002,CLASSIFICHE!$Z146,5),"")</f>
        <v>0</v>
      </c>
      <c r="AN147" s="13">
        <f>IFERROR(INDEX(generale!$A$5:$I$1002,CLASSIFICHE!$Z146,7),"")</f>
        <v>0</v>
      </c>
      <c r="AO147" s="14"/>
      <c r="AP147" s="13"/>
      <c r="AQ147" s="12">
        <f>SUM(IF(CLASSIFICHE!$O$12=AR147,TRUE,FALSE),AQ146)</f>
        <v>0</v>
      </c>
      <c r="AR147" s="31">
        <f>IFERROR(INDEX(generale!$A$5:$I$1002,CLASSIFICHE!$Z146,5),"")</f>
        <v>0</v>
      </c>
      <c r="AS147" s="13">
        <f>IFERROR(INDEX(generale!$A$5:$I$1002,CLASSIFICHE!$Z146,7),"")</f>
        <v>0</v>
      </c>
      <c r="AT147" s="14"/>
      <c r="AU147" s="13"/>
      <c r="AV147" s="12">
        <f>SUM(IF(CLASSIFICHE!$O$13=AW147,TRUE,FALSE),AV146)</f>
        <v>0</v>
      </c>
      <c r="AW147" s="31">
        <f>IFERROR(INDEX(generale!$A$5:$I$1002,CLASSIFICHE!$Z146,5),"")</f>
        <v>0</v>
      </c>
      <c r="AX147" s="13">
        <f>IFERROR(INDEX(generale!$A$5:$I$1002,CLASSIFICHE!$Z146,7),"")</f>
        <v>0</v>
      </c>
      <c r="AY147" s="14"/>
      <c r="AZ147" s="13"/>
      <c r="BA147" s="12">
        <f>SUM(IF(CLASSIFICHE!$O$14=BB147,TRUE,FALSE),BA146)</f>
        <v>0</v>
      </c>
      <c r="BB147" s="31">
        <f>IFERROR(INDEX(generale!$A$5:$I$1002,CLASSIFICHE!$Z146,5),"")</f>
        <v>0</v>
      </c>
      <c r="BC147" s="13">
        <f>IFERROR(INDEX(generale!$A$5:$I$1002,CLASSIFICHE!$Z146,7),"")</f>
        <v>0</v>
      </c>
      <c r="BD147" s="14"/>
      <c r="BE147" s="13"/>
      <c r="BF147" s="12">
        <f>SUM(IF(CLASSIFICHE!$O$15=BG147,TRUE,FALSE),BF146)</f>
        <v>0</v>
      </c>
      <c r="BG147" s="31">
        <f>IFERROR(INDEX(generale!$A$5:$I$1002,CLASSIFICHE!$Z146,5),"")</f>
        <v>0</v>
      </c>
      <c r="BH147" s="13">
        <f>IFERROR(INDEX(generale!$A$5:$I$1002,CLASSIFICHE!$Z146,7),"")</f>
        <v>0</v>
      </c>
      <c r="BI147" s="14"/>
      <c r="BJ147" s="13"/>
      <c r="BK147" s="12">
        <f>SUM(IF(CLASSIFICHE!$O$16=BL147,TRUE,FALSE),BK146)</f>
        <v>0</v>
      </c>
      <c r="BL147" s="31">
        <f>IFERROR(INDEX(generale!$A$5:$I$1002,CLASSIFICHE!$Z146,5),"")</f>
        <v>0</v>
      </c>
      <c r="BM147" s="13">
        <f>IFERROR(INDEX(generale!$A$5:$I$1002,CLASSIFICHE!$Z146,7),"")</f>
        <v>0</v>
      </c>
      <c r="BN147" s="14"/>
      <c r="BO147" s="13"/>
      <c r="BP147" s="12">
        <f>SUM(IF(CLASSIFICHE!$O$17=BQ147,TRUE,FALSE),BP146)</f>
        <v>0</v>
      </c>
      <c r="BQ147" s="31">
        <f>IFERROR(INDEX(generale!$A$5:$I$1002,CLASSIFICHE!$Z146,5),"")</f>
        <v>0</v>
      </c>
      <c r="BR147" s="13">
        <f>IFERROR(INDEX(generale!$A$5:$I$1002,CLASSIFICHE!$Z146,7),"")</f>
        <v>0</v>
      </c>
      <c r="BS147" s="15"/>
      <c r="BT147" s="12"/>
      <c r="BU147" s="12">
        <f>SUM(IF(CLASSIFICHE!$O$18=BV147,TRUE,FALSE),BU146)</f>
        <v>0</v>
      </c>
      <c r="BV147" s="31">
        <f>IFERROR(INDEX(generale!$A$5:$I$1002,CLASSIFICHE!$Z146,5),"")</f>
        <v>0</v>
      </c>
      <c r="BW147" s="13">
        <f>IFERROR(INDEX(generale!$A$5:$I$1002,CLASSIFICHE!$Z146,7),"")</f>
        <v>0</v>
      </c>
      <c r="BX147" s="15"/>
      <c r="BY147" s="12"/>
      <c r="BZ147" s="12">
        <f>SUM(IF(CLASSIFICHE!$O$19=CA147,TRUE,FALSE),BZ146)</f>
        <v>0</v>
      </c>
      <c r="CA147" s="31">
        <f>IFERROR(INDEX(generale!$A$5:$I$1002,CLASSIFICHE!$Z146,5),"")</f>
        <v>0</v>
      </c>
      <c r="CB147" s="13">
        <f>IFERROR(INDEX(generale!$A$5:$I$1002,CLASSIFICHE!$Z146,7),"")</f>
        <v>0</v>
      </c>
      <c r="CC147" s="15"/>
      <c r="CD147" s="13"/>
      <c r="CE147" s="12">
        <f>SUM(IF(CLASSIFICHE!$O$20=CF147,TRUE,FALSE),CE146)</f>
        <v>0</v>
      </c>
      <c r="CF147" s="31">
        <f>IFERROR(INDEX(generale!$A$5:$I$1002,CLASSIFICHE!$Z146,5),"")</f>
        <v>0</v>
      </c>
      <c r="CG147" s="13">
        <f>IFERROR(INDEX(generale!$A$5:$I$1002,CLASSIFICHE!$Z146,7),"")</f>
        <v>0</v>
      </c>
      <c r="CH147" s="15"/>
      <c r="CI147" s="13"/>
      <c r="CJ147" s="12">
        <f>SUM(IF(CLASSIFICHE!$O$21=CK147,TRUE,FALSE),CJ146)</f>
        <v>0</v>
      </c>
      <c r="CK147" s="31">
        <f>IFERROR(INDEX(generale!$A$5:$I$1002,CLASSIFICHE!$Z146,5),"")</f>
        <v>0</v>
      </c>
      <c r="CL147" s="13">
        <f>IFERROR(INDEX(generale!$A$5:$I$1002,CLASSIFICHE!$Z146,7),"")</f>
        <v>0</v>
      </c>
      <c r="CM147" s="15"/>
      <c r="CN147" s="13"/>
      <c r="CO147" s="12">
        <f>SUM(IF(CLASSIFICHE!$O$22=CP147,TRUE,FALSE),CO146)</f>
        <v>0</v>
      </c>
      <c r="CP147" s="31">
        <f>IFERROR(INDEX(generale!$A$5:$I$1002,CLASSIFICHE!$Z146,5),"")</f>
        <v>0</v>
      </c>
      <c r="CQ147" s="13">
        <f>IFERROR(INDEX(generale!$A$5:$I$1002,CLASSIFICHE!$Z146,7),"")</f>
        <v>0</v>
      </c>
      <c r="CR147" s="15"/>
      <c r="CS147" s="13"/>
      <c r="CT147" s="12">
        <f>SUM(IF(CLASSIFICHE!$O$23=CU147,TRUE,FALSE),CT146)</f>
        <v>0</v>
      </c>
      <c r="CU147" s="31">
        <f>IFERROR(INDEX(generale!$A$5:$I$1002,CLASSIFICHE!$Z146,5),"")</f>
        <v>0</v>
      </c>
      <c r="CV147" s="13">
        <f>IFERROR(INDEX(generale!$A$5:$I$1002,CLASSIFICHE!$Z146,7),"")</f>
        <v>0</v>
      </c>
      <c r="CW147" s="15"/>
      <c r="CX147" s="13"/>
      <c r="CY147" s="12">
        <f>SUM(IF(CLASSIFICHE!$O$24=CZ147,TRUE,FALSE),CY146)</f>
        <v>0</v>
      </c>
      <c r="CZ147" s="31">
        <f>IFERROR(INDEX(generale!$A$5:$I$1002,CLASSIFICHE!$Z146,5),"")</f>
        <v>0</v>
      </c>
      <c r="DA147" s="13">
        <f>IFERROR(INDEX(generale!$A$5:$I$1002,CLASSIFICHE!$Z146,7),"")</f>
        <v>0</v>
      </c>
      <c r="DB147" s="15"/>
      <c r="DC147" s="13"/>
      <c r="DD147" s="12">
        <f>SUM(IF(CLASSIFICHE!$O$25=DE147,TRUE,FALSE),DD146)</f>
        <v>0</v>
      </c>
      <c r="DE147" s="31">
        <f>IFERROR(INDEX(generale!$A$5:$I$1002,CLASSIFICHE!$Z146,5),"")</f>
        <v>0</v>
      </c>
      <c r="DF147" s="13">
        <f>IFERROR(INDEX(generale!$A$5:$I$1002,CLASSIFICHE!$Z146,7),"")</f>
        <v>0</v>
      </c>
      <c r="DG147" s="15"/>
      <c r="DH147" s="13"/>
    </row>
    <row r="148" spans="3:112">
      <c r="C148" s="63">
        <f>SUM(IF(CLASSIFICHE!$O$4=D148,TRUE,FALSE),C147)</f>
        <v>17</v>
      </c>
      <c r="D148" s="31">
        <f>IFERROR(INDEX(generale!$A$5:$I$1002,CLASSIFICHE!$Z147,5),"")</f>
        <v>0</v>
      </c>
      <c r="E148" s="13">
        <f>IFERROR(INDEX(generale!$A$5:$I$1002,CLASSIFICHE!$Z147,7),"")</f>
        <v>0</v>
      </c>
      <c r="F148" s="68"/>
      <c r="G148" s="65"/>
      <c r="H148" s="12">
        <f>SUM(IF(CLASSIFICHE!$O$5=I148,TRUE,FALSE),H147)</f>
        <v>10</v>
      </c>
      <c r="I148" s="31">
        <f>IFERROR(INDEX(generale!$A$5:$I$1002,CLASSIFICHE!$Z147,5),"")</f>
        <v>0</v>
      </c>
      <c r="J148" s="13">
        <f>IFERROR(INDEX(generale!$A$5:$I$1002,CLASSIFICHE!$Z147,7),"")</f>
        <v>0</v>
      </c>
      <c r="K148" s="15"/>
      <c r="L148" s="12"/>
      <c r="M148" s="12">
        <f>SUM(IF(CLASSIFICHE!$O$6=N148,TRUE,FALSE),M147)</f>
        <v>8</v>
      </c>
      <c r="N148" s="31">
        <f>IFERROR(INDEX(generale!$A$5:$I$1002,CLASSIFICHE!$Z147,5),"")</f>
        <v>0</v>
      </c>
      <c r="O148" s="13">
        <f>IFERROR(INDEX(generale!$A$5:$I$1002,CLASSIFICHE!$Z147,7),"")</f>
        <v>0</v>
      </c>
      <c r="P148" s="14"/>
      <c r="Q148" s="13"/>
      <c r="R148" s="12">
        <f>SUM(IF(CLASSIFICHE!$O$7=S148,TRUE,FALSE),R147)</f>
        <v>8</v>
      </c>
      <c r="S148" s="31">
        <f>IFERROR(INDEX(generale!$A$5:$I$1002,CLASSIFICHE!$Z147,5),"")</f>
        <v>0</v>
      </c>
      <c r="T148" s="13">
        <f>IFERROR(INDEX(generale!$A$5:$I$1002,CLASSIFICHE!$Z147,7),"")</f>
        <v>0</v>
      </c>
      <c r="U148" s="14"/>
      <c r="V148" s="13"/>
      <c r="W148" s="12">
        <f>SUM(IF(CLASSIFICHE!$O$8=X148,TRUE,FALSE),W147)</f>
        <v>6</v>
      </c>
      <c r="X148" s="31">
        <f>IFERROR(INDEX(generale!$A$5:$I$1002,CLASSIFICHE!$Z147,5),"")</f>
        <v>0</v>
      </c>
      <c r="Y148" s="13">
        <f>IFERROR(INDEX(generale!$A$5:$I$1002,CLASSIFICHE!$Z147,7),"")</f>
        <v>0</v>
      </c>
      <c r="Z148" s="14"/>
      <c r="AA148" s="13"/>
      <c r="AB148" s="12">
        <f>SUM(IF(CLASSIFICHE!$O$9=AC148,TRUE,FALSE),AB147)</f>
        <v>5</v>
      </c>
      <c r="AC148" s="31">
        <f>IFERROR(INDEX(generale!$A$5:$I$1002,CLASSIFICHE!$Z147,5),"")</f>
        <v>0</v>
      </c>
      <c r="AD148" s="13">
        <f>IFERROR(INDEX(generale!$A$5:$I$1002,CLASSIFICHE!$Z147,7),"")</f>
        <v>0</v>
      </c>
      <c r="AE148" s="14"/>
      <c r="AF148" s="13"/>
      <c r="AG148" s="12">
        <f>SUM(IF(CLASSIFICHE!$O$10=AH148,TRUE,FALSE),AG147)</f>
        <v>5</v>
      </c>
      <c r="AH148" s="31">
        <f>IFERROR(INDEX(generale!$A$5:$I$1002,CLASSIFICHE!$Z147,5),"")</f>
        <v>0</v>
      </c>
      <c r="AI148" s="13">
        <f>IFERROR(INDEX(generale!$A$5:$I$1002,CLASSIFICHE!$Z147,7),"")</f>
        <v>0</v>
      </c>
      <c r="AJ148" s="14"/>
      <c r="AK148" s="13"/>
      <c r="AL148" s="12">
        <f>SUM(IF(CLASSIFICHE!$O$11=AM148,TRUE,FALSE),AL147)</f>
        <v>5</v>
      </c>
      <c r="AM148" s="31">
        <f>IFERROR(INDEX(generale!$A$5:$I$1002,CLASSIFICHE!$Z147,5),"")</f>
        <v>0</v>
      </c>
      <c r="AN148" s="13">
        <f>IFERROR(INDEX(generale!$A$5:$I$1002,CLASSIFICHE!$Z147,7),"")</f>
        <v>0</v>
      </c>
      <c r="AO148" s="14"/>
      <c r="AP148" s="13"/>
      <c r="AQ148" s="12">
        <f>SUM(IF(CLASSIFICHE!$O$12=AR148,TRUE,FALSE),AQ147)</f>
        <v>0</v>
      </c>
      <c r="AR148" s="31">
        <f>IFERROR(INDEX(generale!$A$5:$I$1002,CLASSIFICHE!$Z147,5),"")</f>
        <v>0</v>
      </c>
      <c r="AS148" s="13">
        <f>IFERROR(INDEX(generale!$A$5:$I$1002,CLASSIFICHE!$Z147,7),"")</f>
        <v>0</v>
      </c>
      <c r="AT148" s="14"/>
      <c r="AU148" s="13"/>
      <c r="AV148" s="12">
        <f>SUM(IF(CLASSIFICHE!$O$13=AW148,TRUE,FALSE),AV147)</f>
        <v>0</v>
      </c>
      <c r="AW148" s="31">
        <f>IFERROR(INDEX(generale!$A$5:$I$1002,CLASSIFICHE!$Z147,5),"")</f>
        <v>0</v>
      </c>
      <c r="AX148" s="13">
        <f>IFERROR(INDEX(generale!$A$5:$I$1002,CLASSIFICHE!$Z147,7),"")</f>
        <v>0</v>
      </c>
      <c r="AY148" s="14"/>
      <c r="AZ148" s="13"/>
      <c r="BA148" s="12">
        <f>SUM(IF(CLASSIFICHE!$O$14=BB148,TRUE,FALSE),BA147)</f>
        <v>0</v>
      </c>
      <c r="BB148" s="31">
        <f>IFERROR(INDEX(generale!$A$5:$I$1002,CLASSIFICHE!$Z147,5),"")</f>
        <v>0</v>
      </c>
      <c r="BC148" s="13">
        <f>IFERROR(INDEX(generale!$A$5:$I$1002,CLASSIFICHE!$Z147,7),"")</f>
        <v>0</v>
      </c>
      <c r="BD148" s="14"/>
      <c r="BE148" s="13"/>
      <c r="BF148" s="12">
        <f>SUM(IF(CLASSIFICHE!$O$15=BG148,TRUE,FALSE),BF147)</f>
        <v>0</v>
      </c>
      <c r="BG148" s="31">
        <f>IFERROR(INDEX(generale!$A$5:$I$1002,CLASSIFICHE!$Z147,5),"")</f>
        <v>0</v>
      </c>
      <c r="BH148" s="13">
        <f>IFERROR(INDEX(generale!$A$5:$I$1002,CLASSIFICHE!$Z147,7),"")</f>
        <v>0</v>
      </c>
      <c r="BI148" s="14"/>
      <c r="BJ148" s="13"/>
      <c r="BK148" s="12">
        <f>SUM(IF(CLASSIFICHE!$O$16=BL148,TRUE,FALSE),BK147)</f>
        <v>0</v>
      </c>
      <c r="BL148" s="31">
        <f>IFERROR(INDEX(generale!$A$5:$I$1002,CLASSIFICHE!$Z147,5),"")</f>
        <v>0</v>
      </c>
      <c r="BM148" s="13">
        <f>IFERROR(INDEX(generale!$A$5:$I$1002,CLASSIFICHE!$Z147,7),"")</f>
        <v>0</v>
      </c>
      <c r="BN148" s="14"/>
      <c r="BO148" s="13"/>
      <c r="BP148" s="12">
        <f>SUM(IF(CLASSIFICHE!$O$17=BQ148,TRUE,FALSE),BP147)</f>
        <v>0</v>
      </c>
      <c r="BQ148" s="31">
        <f>IFERROR(INDEX(generale!$A$5:$I$1002,CLASSIFICHE!$Z147,5),"")</f>
        <v>0</v>
      </c>
      <c r="BR148" s="13">
        <f>IFERROR(INDEX(generale!$A$5:$I$1002,CLASSIFICHE!$Z147,7),"")</f>
        <v>0</v>
      </c>
      <c r="BS148" s="15"/>
      <c r="BT148" s="12"/>
      <c r="BU148" s="12">
        <f>SUM(IF(CLASSIFICHE!$O$18=BV148,TRUE,FALSE),BU147)</f>
        <v>0</v>
      </c>
      <c r="BV148" s="31">
        <f>IFERROR(INDEX(generale!$A$5:$I$1002,CLASSIFICHE!$Z147,5),"")</f>
        <v>0</v>
      </c>
      <c r="BW148" s="13">
        <f>IFERROR(INDEX(generale!$A$5:$I$1002,CLASSIFICHE!$Z147,7),"")</f>
        <v>0</v>
      </c>
      <c r="BX148" s="15"/>
      <c r="BY148" s="12"/>
      <c r="BZ148" s="12">
        <f>SUM(IF(CLASSIFICHE!$O$19=CA148,TRUE,FALSE),BZ147)</f>
        <v>0</v>
      </c>
      <c r="CA148" s="31">
        <f>IFERROR(INDEX(generale!$A$5:$I$1002,CLASSIFICHE!$Z147,5),"")</f>
        <v>0</v>
      </c>
      <c r="CB148" s="13">
        <f>IFERROR(INDEX(generale!$A$5:$I$1002,CLASSIFICHE!$Z147,7),"")</f>
        <v>0</v>
      </c>
      <c r="CC148" s="15"/>
      <c r="CD148" s="13"/>
      <c r="CE148" s="12">
        <f>SUM(IF(CLASSIFICHE!$O$20=CF148,TRUE,FALSE),CE147)</f>
        <v>0</v>
      </c>
      <c r="CF148" s="31">
        <f>IFERROR(INDEX(generale!$A$5:$I$1002,CLASSIFICHE!$Z147,5),"")</f>
        <v>0</v>
      </c>
      <c r="CG148" s="13">
        <f>IFERROR(INDEX(generale!$A$5:$I$1002,CLASSIFICHE!$Z147,7),"")</f>
        <v>0</v>
      </c>
      <c r="CH148" s="15"/>
      <c r="CI148" s="13"/>
      <c r="CJ148" s="12">
        <f>SUM(IF(CLASSIFICHE!$O$21=CK148,TRUE,FALSE),CJ147)</f>
        <v>0</v>
      </c>
      <c r="CK148" s="31">
        <f>IFERROR(INDEX(generale!$A$5:$I$1002,CLASSIFICHE!$Z147,5),"")</f>
        <v>0</v>
      </c>
      <c r="CL148" s="13">
        <f>IFERROR(INDEX(generale!$A$5:$I$1002,CLASSIFICHE!$Z147,7),"")</f>
        <v>0</v>
      </c>
      <c r="CM148" s="15"/>
      <c r="CN148" s="13"/>
      <c r="CO148" s="12">
        <f>SUM(IF(CLASSIFICHE!$O$22=CP148,TRUE,FALSE),CO147)</f>
        <v>0</v>
      </c>
      <c r="CP148" s="31">
        <f>IFERROR(INDEX(generale!$A$5:$I$1002,CLASSIFICHE!$Z147,5),"")</f>
        <v>0</v>
      </c>
      <c r="CQ148" s="13">
        <f>IFERROR(INDEX(generale!$A$5:$I$1002,CLASSIFICHE!$Z147,7),"")</f>
        <v>0</v>
      </c>
      <c r="CR148" s="15"/>
      <c r="CS148" s="13"/>
      <c r="CT148" s="12">
        <f>SUM(IF(CLASSIFICHE!$O$23=CU148,TRUE,FALSE),CT147)</f>
        <v>0</v>
      </c>
      <c r="CU148" s="31">
        <f>IFERROR(INDEX(generale!$A$5:$I$1002,CLASSIFICHE!$Z147,5),"")</f>
        <v>0</v>
      </c>
      <c r="CV148" s="13">
        <f>IFERROR(INDEX(generale!$A$5:$I$1002,CLASSIFICHE!$Z147,7),"")</f>
        <v>0</v>
      </c>
      <c r="CW148" s="15"/>
      <c r="CX148" s="13"/>
      <c r="CY148" s="12">
        <f>SUM(IF(CLASSIFICHE!$O$24=CZ148,TRUE,FALSE),CY147)</f>
        <v>0</v>
      </c>
      <c r="CZ148" s="31">
        <f>IFERROR(INDEX(generale!$A$5:$I$1002,CLASSIFICHE!$Z147,5),"")</f>
        <v>0</v>
      </c>
      <c r="DA148" s="13">
        <f>IFERROR(INDEX(generale!$A$5:$I$1002,CLASSIFICHE!$Z147,7),"")</f>
        <v>0</v>
      </c>
      <c r="DB148" s="15"/>
      <c r="DC148" s="13"/>
      <c r="DD148" s="12">
        <f>SUM(IF(CLASSIFICHE!$O$25=DE148,TRUE,FALSE),DD147)</f>
        <v>0</v>
      </c>
      <c r="DE148" s="31">
        <f>IFERROR(INDEX(generale!$A$5:$I$1002,CLASSIFICHE!$Z147,5),"")</f>
        <v>0</v>
      </c>
      <c r="DF148" s="13">
        <f>IFERROR(INDEX(generale!$A$5:$I$1002,CLASSIFICHE!$Z147,7),"")</f>
        <v>0</v>
      </c>
      <c r="DG148" s="15"/>
      <c r="DH148" s="13"/>
    </row>
    <row r="149" spans="3:112">
      <c r="C149" s="63">
        <f>SUM(IF(CLASSIFICHE!$O$4=D149,TRUE,FALSE),C148)</f>
        <v>17</v>
      </c>
      <c r="D149" s="31">
        <f>IFERROR(INDEX(generale!$A$5:$I$1002,CLASSIFICHE!$Z148,5),"")</f>
        <v>0</v>
      </c>
      <c r="E149" s="13">
        <f>IFERROR(INDEX(generale!$A$5:$I$1002,CLASSIFICHE!$Z148,7),"")</f>
        <v>0</v>
      </c>
      <c r="F149" s="68"/>
      <c r="G149" s="65"/>
      <c r="H149" s="12">
        <f>SUM(IF(CLASSIFICHE!$O$5=I149,TRUE,FALSE),H148)</f>
        <v>10</v>
      </c>
      <c r="I149" s="31">
        <f>IFERROR(INDEX(generale!$A$5:$I$1002,CLASSIFICHE!$Z148,5),"")</f>
        <v>0</v>
      </c>
      <c r="J149" s="13">
        <f>IFERROR(INDEX(generale!$A$5:$I$1002,CLASSIFICHE!$Z148,7),"")</f>
        <v>0</v>
      </c>
      <c r="K149" s="15"/>
      <c r="L149" s="12"/>
      <c r="M149" s="12">
        <f>SUM(IF(CLASSIFICHE!$O$6=N149,TRUE,FALSE),M148)</f>
        <v>8</v>
      </c>
      <c r="N149" s="31">
        <f>IFERROR(INDEX(generale!$A$5:$I$1002,CLASSIFICHE!$Z148,5),"")</f>
        <v>0</v>
      </c>
      <c r="O149" s="13">
        <f>IFERROR(INDEX(generale!$A$5:$I$1002,CLASSIFICHE!$Z148,7),"")</f>
        <v>0</v>
      </c>
      <c r="P149" s="14"/>
      <c r="Q149" s="13"/>
      <c r="R149" s="12">
        <f>SUM(IF(CLASSIFICHE!$O$7=S149,TRUE,FALSE),R148)</f>
        <v>8</v>
      </c>
      <c r="S149" s="31">
        <f>IFERROR(INDEX(generale!$A$5:$I$1002,CLASSIFICHE!$Z148,5),"")</f>
        <v>0</v>
      </c>
      <c r="T149" s="13">
        <f>IFERROR(INDEX(generale!$A$5:$I$1002,CLASSIFICHE!$Z148,7),"")</f>
        <v>0</v>
      </c>
      <c r="U149" s="14"/>
      <c r="V149" s="13"/>
      <c r="W149" s="12">
        <f>SUM(IF(CLASSIFICHE!$O$8=X149,TRUE,FALSE),W148)</f>
        <v>6</v>
      </c>
      <c r="X149" s="31">
        <f>IFERROR(INDEX(generale!$A$5:$I$1002,CLASSIFICHE!$Z148,5),"")</f>
        <v>0</v>
      </c>
      <c r="Y149" s="13">
        <f>IFERROR(INDEX(generale!$A$5:$I$1002,CLASSIFICHE!$Z148,7),"")</f>
        <v>0</v>
      </c>
      <c r="Z149" s="14"/>
      <c r="AA149" s="13"/>
      <c r="AB149" s="12">
        <f>SUM(IF(CLASSIFICHE!$O$9=AC149,TRUE,FALSE),AB148)</f>
        <v>5</v>
      </c>
      <c r="AC149" s="31">
        <f>IFERROR(INDEX(generale!$A$5:$I$1002,CLASSIFICHE!$Z148,5),"")</f>
        <v>0</v>
      </c>
      <c r="AD149" s="13">
        <f>IFERROR(INDEX(generale!$A$5:$I$1002,CLASSIFICHE!$Z148,7),"")</f>
        <v>0</v>
      </c>
      <c r="AE149" s="14"/>
      <c r="AF149" s="13"/>
      <c r="AG149" s="12">
        <f>SUM(IF(CLASSIFICHE!$O$10=AH149,TRUE,FALSE),AG148)</f>
        <v>5</v>
      </c>
      <c r="AH149" s="31">
        <f>IFERROR(INDEX(generale!$A$5:$I$1002,CLASSIFICHE!$Z148,5),"")</f>
        <v>0</v>
      </c>
      <c r="AI149" s="13">
        <f>IFERROR(INDEX(generale!$A$5:$I$1002,CLASSIFICHE!$Z148,7),"")</f>
        <v>0</v>
      </c>
      <c r="AJ149" s="14"/>
      <c r="AK149" s="13"/>
      <c r="AL149" s="12">
        <f>SUM(IF(CLASSIFICHE!$O$11=AM149,TRUE,FALSE),AL148)</f>
        <v>5</v>
      </c>
      <c r="AM149" s="31">
        <f>IFERROR(INDEX(generale!$A$5:$I$1002,CLASSIFICHE!$Z148,5),"")</f>
        <v>0</v>
      </c>
      <c r="AN149" s="13">
        <f>IFERROR(INDEX(generale!$A$5:$I$1002,CLASSIFICHE!$Z148,7),"")</f>
        <v>0</v>
      </c>
      <c r="AO149" s="14"/>
      <c r="AP149" s="13"/>
      <c r="AQ149" s="12">
        <f>SUM(IF(CLASSIFICHE!$O$12=AR149,TRUE,FALSE),AQ148)</f>
        <v>0</v>
      </c>
      <c r="AR149" s="31">
        <f>IFERROR(INDEX(generale!$A$5:$I$1002,CLASSIFICHE!$Z148,5),"")</f>
        <v>0</v>
      </c>
      <c r="AS149" s="13">
        <f>IFERROR(INDEX(generale!$A$5:$I$1002,CLASSIFICHE!$Z148,7),"")</f>
        <v>0</v>
      </c>
      <c r="AT149" s="14"/>
      <c r="AU149" s="13"/>
      <c r="AV149" s="12">
        <f>SUM(IF(CLASSIFICHE!$O$13=AW149,TRUE,FALSE),AV148)</f>
        <v>0</v>
      </c>
      <c r="AW149" s="31">
        <f>IFERROR(INDEX(generale!$A$5:$I$1002,CLASSIFICHE!$Z148,5),"")</f>
        <v>0</v>
      </c>
      <c r="AX149" s="13">
        <f>IFERROR(INDEX(generale!$A$5:$I$1002,CLASSIFICHE!$Z148,7),"")</f>
        <v>0</v>
      </c>
      <c r="AY149" s="14"/>
      <c r="AZ149" s="13"/>
      <c r="BA149" s="12">
        <f>SUM(IF(CLASSIFICHE!$O$14=BB149,TRUE,FALSE),BA148)</f>
        <v>0</v>
      </c>
      <c r="BB149" s="31">
        <f>IFERROR(INDEX(generale!$A$5:$I$1002,CLASSIFICHE!$Z148,5),"")</f>
        <v>0</v>
      </c>
      <c r="BC149" s="13">
        <f>IFERROR(INDEX(generale!$A$5:$I$1002,CLASSIFICHE!$Z148,7),"")</f>
        <v>0</v>
      </c>
      <c r="BD149" s="14"/>
      <c r="BE149" s="13"/>
      <c r="BF149" s="12">
        <f>SUM(IF(CLASSIFICHE!$O$15=BG149,TRUE,FALSE),BF148)</f>
        <v>0</v>
      </c>
      <c r="BG149" s="31">
        <f>IFERROR(INDEX(generale!$A$5:$I$1002,CLASSIFICHE!$Z148,5),"")</f>
        <v>0</v>
      </c>
      <c r="BH149" s="13">
        <f>IFERROR(INDEX(generale!$A$5:$I$1002,CLASSIFICHE!$Z148,7),"")</f>
        <v>0</v>
      </c>
      <c r="BI149" s="14"/>
      <c r="BJ149" s="13"/>
      <c r="BK149" s="12">
        <f>SUM(IF(CLASSIFICHE!$O$16=BL149,TRUE,FALSE),BK148)</f>
        <v>0</v>
      </c>
      <c r="BL149" s="31">
        <f>IFERROR(INDEX(generale!$A$5:$I$1002,CLASSIFICHE!$Z148,5),"")</f>
        <v>0</v>
      </c>
      <c r="BM149" s="13">
        <f>IFERROR(INDEX(generale!$A$5:$I$1002,CLASSIFICHE!$Z148,7),"")</f>
        <v>0</v>
      </c>
      <c r="BN149" s="14"/>
      <c r="BO149" s="13"/>
      <c r="BP149" s="12">
        <f>SUM(IF(CLASSIFICHE!$O$17=BQ149,TRUE,FALSE),BP148)</f>
        <v>0</v>
      </c>
      <c r="BQ149" s="31">
        <f>IFERROR(INDEX(generale!$A$5:$I$1002,CLASSIFICHE!$Z148,5),"")</f>
        <v>0</v>
      </c>
      <c r="BR149" s="13">
        <f>IFERROR(INDEX(generale!$A$5:$I$1002,CLASSIFICHE!$Z148,7),"")</f>
        <v>0</v>
      </c>
      <c r="BS149" s="15"/>
      <c r="BT149" s="12"/>
      <c r="BU149" s="12">
        <f>SUM(IF(CLASSIFICHE!$O$18=BV149,TRUE,FALSE),BU148)</f>
        <v>0</v>
      </c>
      <c r="BV149" s="31">
        <f>IFERROR(INDEX(generale!$A$5:$I$1002,CLASSIFICHE!$Z148,5),"")</f>
        <v>0</v>
      </c>
      <c r="BW149" s="13">
        <f>IFERROR(INDEX(generale!$A$5:$I$1002,CLASSIFICHE!$Z148,7),"")</f>
        <v>0</v>
      </c>
      <c r="BX149" s="15"/>
      <c r="BY149" s="12"/>
      <c r="BZ149" s="12">
        <f>SUM(IF(CLASSIFICHE!$O$19=CA149,TRUE,FALSE),BZ148)</f>
        <v>0</v>
      </c>
      <c r="CA149" s="31">
        <f>IFERROR(INDEX(generale!$A$5:$I$1002,CLASSIFICHE!$Z148,5),"")</f>
        <v>0</v>
      </c>
      <c r="CB149" s="13">
        <f>IFERROR(INDEX(generale!$A$5:$I$1002,CLASSIFICHE!$Z148,7),"")</f>
        <v>0</v>
      </c>
      <c r="CC149" s="15"/>
      <c r="CD149" s="13"/>
      <c r="CE149" s="12">
        <f>SUM(IF(CLASSIFICHE!$O$20=CF149,TRUE,FALSE),CE148)</f>
        <v>0</v>
      </c>
      <c r="CF149" s="31">
        <f>IFERROR(INDEX(generale!$A$5:$I$1002,CLASSIFICHE!$Z148,5),"")</f>
        <v>0</v>
      </c>
      <c r="CG149" s="13">
        <f>IFERROR(INDEX(generale!$A$5:$I$1002,CLASSIFICHE!$Z148,7),"")</f>
        <v>0</v>
      </c>
      <c r="CH149" s="15"/>
      <c r="CI149" s="13"/>
      <c r="CJ149" s="12">
        <f>SUM(IF(CLASSIFICHE!$O$21=CK149,TRUE,FALSE),CJ148)</f>
        <v>0</v>
      </c>
      <c r="CK149" s="31">
        <f>IFERROR(INDEX(generale!$A$5:$I$1002,CLASSIFICHE!$Z148,5),"")</f>
        <v>0</v>
      </c>
      <c r="CL149" s="13">
        <f>IFERROR(INDEX(generale!$A$5:$I$1002,CLASSIFICHE!$Z148,7),"")</f>
        <v>0</v>
      </c>
      <c r="CM149" s="15"/>
      <c r="CN149" s="13"/>
      <c r="CO149" s="12">
        <f>SUM(IF(CLASSIFICHE!$O$22=CP149,TRUE,FALSE),CO148)</f>
        <v>0</v>
      </c>
      <c r="CP149" s="31">
        <f>IFERROR(INDEX(generale!$A$5:$I$1002,CLASSIFICHE!$Z148,5),"")</f>
        <v>0</v>
      </c>
      <c r="CQ149" s="13">
        <f>IFERROR(INDEX(generale!$A$5:$I$1002,CLASSIFICHE!$Z148,7),"")</f>
        <v>0</v>
      </c>
      <c r="CR149" s="15"/>
      <c r="CS149" s="13"/>
      <c r="CT149" s="12">
        <f>SUM(IF(CLASSIFICHE!$O$23=CU149,TRUE,FALSE),CT148)</f>
        <v>0</v>
      </c>
      <c r="CU149" s="31">
        <f>IFERROR(INDEX(generale!$A$5:$I$1002,CLASSIFICHE!$Z148,5),"")</f>
        <v>0</v>
      </c>
      <c r="CV149" s="13">
        <f>IFERROR(INDEX(generale!$A$5:$I$1002,CLASSIFICHE!$Z148,7),"")</f>
        <v>0</v>
      </c>
      <c r="CW149" s="15"/>
      <c r="CX149" s="13"/>
      <c r="CY149" s="12">
        <f>SUM(IF(CLASSIFICHE!$O$24=CZ149,TRUE,FALSE),CY148)</f>
        <v>0</v>
      </c>
      <c r="CZ149" s="31">
        <f>IFERROR(INDEX(generale!$A$5:$I$1002,CLASSIFICHE!$Z148,5),"")</f>
        <v>0</v>
      </c>
      <c r="DA149" s="13">
        <f>IFERROR(INDEX(generale!$A$5:$I$1002,CLASSIFICHE!$Z148,7),"")</f>
        <v>0</v>
      </c>
      <c r="DB149" s="15"/>
      <c r="DC149" s="13"/>
      <c r="DD149" s="12">
        <f>SUM(IF(CLASSIFICHE!$O$25=DE149,TRUE,FALSE),DD148)</f>
        <v>0</v>
      </c>
      <c r="DE149" s="31">
        <f>IFERROR(INDEX(generale!$A$5:$I$1002,CLASSIFICHE!$Z148,5),"")</f>
        <v>0</v>
      </c>
      <c r="DF149" s="13">
        <f>IFERROR(INDEX(generale!$A$5:$I$1002,CLASSIFICHE!$Z148,7),"")</f>
        <v>0</v>
      </c>
      <c r="DG149" s="15"/>
      <c r="DH149" s="13"/>
    </row>
    <row r="150" spans="3:112">
      <c r="C150" s="63">
        <f>SUM(IF(CLASSIFICHE!$O$4=D150,TRUE,FALSE),C149)</f>
        <v>17</v>
      </c>
      <c r="D150" s="31">
        <f>IFERROR(INDEX(generale!$A$5:$I$1002,CLASSIFICHE!$Z149,5),"")</f>
        <v>0</v>
      </c>
      <c r="E150" s="13">
        <f>IFERROR(INDEX(generale!$A$5:$I$1002,CLASSIFICHE!$Z149,7),"")</f>
        <v>0</v>
      </c>
      <c r="F150" s="68"/>
      <c r="G150" s="65"/>
      <c r="H150" s="12">
        <f>SUM(IF(CLASSIFICHE!$O$5=I150,TRUE,FALSE),H149)</f>
        <v>10</v>
      </c>
      <c r="I150" s="31">
        <f>IFERROR(INDEX(generale!$A$5:$I$1002,CLASSIFICHE!$Z149,5),"")</f>
        <v>0</v>
      </c>
      <c r="J150" s="13">
        <f>IFERROR(INDEX(generale!$A$5:$I$1002,CLASSIFICHE!$Z149,7),"")</f>
        <v>0</v>
      </c>
      <c r="K150" s="15"/>
      <c r="L150" s="12"/>
      <c r="M150" s="12">
        <f>SUM(IF(CLASSIFICHE!$O$6=N150,TRUE,FALSE),M149)</f>
        <v>8</v>
      </c>
      <c r="N150" s="31">
        <f>IFERROR(INDEX(generale!$A$5:$I$1002,CLASSIFICHE!$Z149,5),"")</f>
        <v>0</v>
      </c>
      <c r="O150" s="13">
        <f>IFERROR(INDEX(generale!$A$5:$I$1002,CLASSIFICHE!$Z149,7),"")</f>
        <v>0</v>
      </c>
      <c r="P150" s="14"/>
      <c r="Q150" s="13"/>
      <c r="R150" s="12">
        <f>SUM(IF(CLASSIFICHE!$O$7=S150,TRUE,FALSE),R149)</f>
        <v>8</v>
      </c>
      <c r="S150" s="31">
        <f>IFERROR(INDEX(generale!$A$5:$I$1002,CLASSIFICHE!$Z149,5),"")</f>
        <v>0</v>
      </c>
      <c r="T150" s="13">
        <f>IFERROR(INDEX(generale!$A$5:$I$1002,CLASSIFICHE!$Z149,7),"")</f>
        <v>0</v>
      </c>
      <c r="U150" s="14"/>
      <c r="V150" s="13"/>
      <c r="W150" s="12">
        <f>SUM(IF(CLASSIFICHE!$O$8=X150,TRUE,FALSE),W149)</f>
        <v>6</v>
      </c>
      <c r="X150" s="31">
        <f>IFERROR(INDEX(generale!$A$5:$I$1002,CLASSIFICHE!$Z149,5),"")</f>
        <v>0</v>
      </c>
      <c r="Y150" s="13">
        <f>IFERROR(INDEX(generale!$A$5:$I$1002,CLASSIFICHE!$Z149,7),"")</f>
        <v>0</v>
      </c>
      <c r="Z150" s="14"/>
      <c r="AA150" s="13"/>
      <c r="AB150" s="12">
        <f>SUM(IF(CLASSIFICHE!$O$9=AC150,TRUE,FALSE),AB149)</f>
        <v>5</v>
      </c>
      <c r="AC150" s="31">
        <f>IFERROR(INDEX(generale!$A$5:$I$1002,CLASSIFICHE!$Z149,5),"")</f>
        <v>0</v>
      </c>
      <c r="AD150" s="13">
        <f>IFERROR(INDEX(generale!$A$5:$I$1002,CLASSIFICHE!$Z149,7),"")</f>
        <v>0</v>
      </c>
      <c r="AE150" s="14"/>
      <c r="AF150" s="13"/>
      <c r="AG150" s="12">
        <f>SUM(IF(CLASSIFICHE!$O$10=AH150,TRUE,FALSE),AG149)</f>
        <v>5</v>
      </c>
      <c r="AH150" s="31">
        <f>IFERROR(INDEX(generale!$A$5:$I$1002,CLASSIFICHE!$Z149,5),"")</f>
        <v>0</v>
      </c>
      <c r="AI150" s="13">
        <f>IFERROR(INDEX(generale!$A$5:$I$1002,CLASSIFICHE!$Z149,7),"")</f>
        <v>0</v>
      </c>
      <c r="AJ150" s="14"/>
      <c r="AK150" s="13"/>
      <c r="AL150" s="12">
        <f>SUM(IF(CLASSIFICHE!$O$11=AM150,TRUE,FALSE),AL149)</f>
        <v>5</v>
      </c>
      <c r="AM150" s="31">
        <f>IFERROR(INDEX(generale!$A$5:$I$1002,CLASSIFICHE!$Z149,5),"")</f>
        <v>0</v>
      </c>
      <c r="AN150" s="13">
        <f>IFERROR(INDEX(generale!$A$5:$I$1002,CLASSIFICHE!$Z149,7),"")</f>
        <v>0</v>
      </c>
      <c r="AO150" s="14"/>
      <c r="AP150" s="13"/>
      <c r="AQ150" s="12">
        <f>SUM(IF(CLASSIFICHE!$O$12=AR150,TRUE,FALSE),AQ149)</f>
        <v>0</v>
      </c>
      <c r="AR150" s="31">
        <f>IFERROR(INDEX(generale!$A$5:$I$1002,CLASSIFICHE!$Z149,5),"")</f>
        <v>0</v>
      </c>
      <c r="AS150" s="13">
        <f>IFERROR(INDEX(generale!$A$5:$I$1002,CLASSIFICHE!$Z149,7),"")</f>
        <v>0</v>
      </c>
      <c r="AT150" s="14"/>
      <c r="AU150" s="13"/>
      <c r="AV150" s="12">
        <f>SUM(IF(CLASSIFICHE!$O$13=AW150,TRUE,FALSE),AV149)</f>
        <v>0</v>
      </c>
      <c r="AW150" s="31">
        <f>IFERROR(INDEX(generale!$A$5:$I$1002,CLASSIFICHE!$Z149,5),"")</f>
        <v>0</v>
      </c>
      <c r="AX150" s="13">
        <f>IFERROR(INDEX(generale!$A$5:$I$1002,CLASSIFICHE!$Z149,7),"")</f>
        <v>0</v>
      </c>
      <c r="AY150" s="14"/>
      <c r="AZ150" s="13"/>
      <c r="BA150" s="12">
        <f>SUM(IF(CLASSIFICHE!$O$14=BB150,TRUE,FALSE),BA149)</f>
        <v>0</v>
      </c>
      <c r="BB150" s="31">
        <f>IFERROR(INDEX(generale!$A$5:$I$1002,CLASSIFICHE!$Z149,5),"")</f>
        <v>0</v>
      </c>
      <c r="BC150" s="13">
        <f>IFERROR(INDEX(generale!$A$5:$I$1002,CLASSIFICHE!$Z149,7),"")</f>
        <v>0</v>
      </c>
      <c r="BD150" s="14"/>
      <c r="BE150" s="13"/>
      <c r="BF150" s="12">
        <f>SUM(IF(CLASSIFICHE!$O$15=BG150,TRUE,FALSE),BF149)</f>
        <v>0</v>
      </c>
      <c r="BG150" s="31">
        <f>IFERROR(INDEX(generale!$A$5:$I$1002,CLASSIFICHE!$Z149,5),"")</f>
        <v>0</v>
      </c>
      <c r="BH150" s="13">
        <f>IFERROR(INDEX(generale!$A$5:$I$1002,CLASSIFICHE!$Z149,7),"")</f>
        <v>0</v>
      </c>
      <c r="BI150" s="14"/>
      <c r="BJ150" s="13"/>
      <c r="BK150" s="12">
        <f>SUM(IF(CLASSIFICHE!$O$16=BL150,TRUE,FALSE),BK149)</f>
        <v>0</v>
      </c>
      <c r="BL150" s="31">
        <f>IFERROR(INDEX(generale!$A$5:$I$1002,CLASSIFICHE!$Z149,5),"")</f>
        <v>0</v>
      </c>
      <c r="BM150" s="13">
        <f>IFERROR(INDEX(generale!$A$5:$I$1002,CLASSIFICHE!$Z149,7),"")</f>
        <v>0</v>
      </c>
      <c r="BN150" s="14"/>
      <c r="BO150" s="13"/>
      <c r="BP150" s="12">
        <f>SUM(IF(CLASSIFICHE!$O$17=BQ150,TRUE,FALSE),BP149)</f>
        <v>0</v>
      </c>
      <c r="BQ150" s="31">
        <f>IFERROR(INDEX(generale!$A$5:$I$1002,CLASSIFICHE!$Z149,5),"")</f>
        <v>0</v>
      </c>
      <c r="BR150" s="13">
        <f>IFERROR(INDEX(generale!$A$5:$I$1002,CLASSIFICHE!$Z149,7),"")</f>
        <v>0</v>
      </c>
      <c r="BS150" s="15"/>
      <c r="BT150" s="12"/>
      <c r="BU150" s="12">
        <f>SUM(IF(CLASSIFICHE!$O$18=BV150,TRUE,FALSE),BU149)</f>
        <v>0</v>
      </c>
      <c r="BV150" s="31">
        <f>IFERROR(INDEX(generale!$A$5:$I$1002,CLASSIFICHE!$Z149,5),"")</f>
        <v>0</v>
      </c>
      <c r="BW150" s="13">
        <f>IFERROR(INDEX(generale!$A$5:$I$1002,CLASSIFICHE!$Z149,7),"")</f>
        <v>0</v>
      </c>
      <c r="BX150" s="15"/>
      <c r="BY150" s="12"/>
      <c r="BZ150" s="12">
        <f>SUM(IF(CLASSIFICHE!$O$19=CA150,TRUE,FALSE),BZ149)</f>
        <v>0</v>
      </c>
      <c r="CA150" s="31">
        <f>IFERROR(INDEX(generale!$A$5:$I$1002,CLASSIFICHE!$Z149,5),"")</f>
        <v>0</v>
      </c>
      <c r="CB150" s="13">
        <f>IFERROR(INDEX(generale!$A$5:$I$1002,CLASSIFICHE!$Z149,7),"")</f>
        <v>0</v>
      </c>
      <c r="CC150" s="15"/>
      <c r="CD150" s="13"/>
      <c r="CE150" s="12">
        <f>SUM(IF(CLASSIFICHE!$O$20=CF150,TRUE,FALSE),CE149)</f>
        <v>0</v>
      </c>
      <c r="CF150" s="31">
        <f>IFERROR(INDEX(generale!$A$5:$I$1002,CLASSIFICHE!$Z149,5),"")</f>
        <v>0</v>
      </c>
      <c r="CG150" s="13">
        <f>IFERROR(INDEX(generale!$A$5:$I$1002,CLASSIFICHE!$Z149,7),"")</f>
        <v>0</v>
      </c>
      <c r="CH150" s="15"/>
      <c r="CI150" s="13"/>
      <c r="CJ150" s="12">
        <f>SUM(IF(CLASSIFICHE!$O$21=CK150,TRUE,FALSE),CJ149)</f>
        <v>0</v>
      </c>
      <c r="CK150" s="31">
        <f>IFERROR(INDEX(generale!$A$5:$I$1002,CLASSIFICHE!$Z149,5),"")</f>
        <v>0</v>
      </c>
      <c r="CL150" s="13">
        <f>IFERROR(INDEX(generale!$A$5:$I$1002,CLASSIFICHE!$Z149,7),"")</f>
        <v>0</v>
      </c>
      <c r="CM150" s="15"/>
      <c r="CN150" s="13"/>
      <c r="CO150" s="12">
        <f>SUM(IF(CLASSIFICHE!$O$22=CP150,TRUE,FALSE),CO149)</f>
        <v>0</v>
      </c>
      <c r="CP150" s="31">
        <f>IFERROR(INDEX(generale!$A$5:$I$1002,CLASSIFICHE!$Z149,5),"")</f>
        <v>0</v>
      </c>
      <c r="CQ150" s="13">
        <f>IFERROR(INDEX(generale!$A$5:$I$1002,CLASSIFICHE!$Z149,7),"")</f>
        <v>0</v>
      </c>
      <c r="CR150" s="15"/>
      <c r="CS150" s="13"/>
      <c r="CT150" s="12">
        <f>SUM(IF(CLASSIFICHE!$O$23=CU150,TRUE,FALSE),CT149)</f>
        <v>0</v>
      </c>
      <c r="CU150" s="31">
        <f>IFERROR(INDEX(generale!$A$5:$I$1002,CLASSIFICHE!$Z149,5),"")</f>
        <v>0</v>
      </c>
      <c r="CV150" s="13">
        <f>IFERROR(INDEX(generale!$A$5:$I$1002,CLASSIFICHE!$Z149,7),"")</f>
        <v>0</v>
      </c>
      <c r="CW150" s="15"/>
      <c r="CX150" s="13"/>
      <c r="CY150" s="12">
        <f>SUM(IF(CLASSIFICHE!$O$24=CZ150,TRUE,FALSE),CY149)</f>
        <v>0</v>
      </c>
      <c r="CZ150" s="31">
        <f>IFERROR(INDEX(generale!$A$5:$I$1002,CLASSIFICHE!$Z149,5),"")</f>
        <v>0</v>
      </c>
      <c r="DA150" s="13">
        <f>IFERROR(INDEX(generale!$A$5:$I$1002,CLASSIFICHE!$Z149,7),"")</f>
        <v>0</v>
      </c>
      <c r="DB150" s="15"/>
      <c r="DC150" s="13"/>
      <c r="DD150" s="12">
        <f>SUM(IF(CLASSIFICHE!$O$25=DE150,TRUE,FALSE),DD149)</f>
        <v>0</v>
      </c>
      <c r="DE150" s="31">
        <f>IFERROR(INDEX(generale!$A$5:$I$1002,CLASSIFICHE!$Z149,5),"")</f>
        <v>0</v>
      </c>
      <c r="DF150" s="13">
        <f>IFERROR(INDEX(generale!$A$5:$I$1002,CLASSIFICHE!$Z149,7),"")</f>
        <v>0</v>
      </c>
      <c r="DG150" s="15"/>
      <c r="DH150" s="13"/>
    </row>
    <row r="151" spans="3:112">
      <c r="C151" s="63">
        <f>SUM(IF(CLASSIFICHE!$O$4=D151,TRUE,FALSE),C150)</f>
        <v>17</v>
      </c>
      <c r="D151" s="31">
        <f>IFERROR(INDEX(generale!$A$5:$I$1002,CLASSIFICHE!$Z150,5),"")</f>
        <v>0</v>
      </c>
      <c r="E151" s="13">
        <f>IFERROR(INDEX(generale!$A$5:$I$1002,CLASSIFICHE!$Z150,7),"")</f>
        <v>0</v>
      </c>
      <c r="F151" s="68"/>
      <c r="G151" s="65"/>
      <c r="H151" s="12">
        <f>SUM(IF(CLASSIFICHE!$O$5=I151,TRUE,FALSE),H150)</f>
        <v>10</v>
      </c>
      <c r="I151" s="31">
        <f>IFERROR(INDEX(generale!$A$5:$I$1002,CLASSIFICHE!$Z150,5),"")</f>
        <v>0</v>
      </c>
      <c r="J151" s="13">
        <f>IFERROR(INDEX(generale!$A$5:$I$1002,CLASSIFICHE!$Z150,7),"")</f>
        <v>0</v>
      </c>
      <c r="K151" s="15"/>
      <c r="L151" s="12"/>
      <c r="M151" s="12">
        <f>SUM(IF(CLASSIFICHE!$O$6=N151,TRUE,FALSE),M150)</f>
        <v>8</v>
      </c>
      <c r="N151" s="31">
        <f>IFERROR(INDEX(generale!$A$5:$I$1002,CLASSIFICHE!$Z150,5),"")</f>
        <v>0</v>
      </c>
      <c r="O151" s="13">
        <f>IFERROR(INDEX(generale!$A$5:$I$1002,CLASSIFICHE!$Z150,7),"")</f>
        <v>0</v>
      </c>
      <c r="P151" s="14"/>
      <c r="Q151" s="13"/>
      <c r="R151" s="12">
        <f>SUM(IF(CLASSIFICHE!$O$7=S151,TRUE,FALSE),R150)</f>
        <v>8</v>
      </c>
      <c r="S151" s="31">
        <f>IFERROR(INDEX(generale!$A$5:$I$1002,CLASSIFICHE!$Z150,5),"")</f>
        <v>0</v>
      </c>
      <c r="T151" s="13">
        <f>IFERROR(INDEX(generale!$A$5:$I$1002,CLASSIFICHE!$Z150,7),"")</f>
        <v>0</v>
      </c>
      <c r="U151" s="14"/>
      <c r="V151" s="13"/>
      <c r="W151" s="12">
        <f>SUM(IF(CLASSIFICHE!$O$8=X151,TRUE,FALSE),W150)</f>
        <v>6</v>
      </c>
      <c r="X151" s="31">
        <f>IFERROR(INDEX(generale!$A$5:$I$1002,CLASSIFICHE!$Z150,5),"")</f>
        <v>0</v>
      </c>
      <c r="Y151" s="13">
        <f>IFERROR(INDEX(generale!$A$5:$I$1002,CLASSIFICHE!$Z150,7),"")</f>
        <v>0</v>
      </c>
      <c r="Z151" s="14"/>
      <c r="AA151" s="13"/>
      <c r="AB151" s="12">
        <f>SUM(IF(CLASSIFICHE!$O$9=AC151,TRUE,FALSE),AB150)</f>
        <v>5</v>
      </c>
      <c r="AC151" s="31">
        <f>IFERROR(INDEX(generale!$A$5:$I$1002,CLASSIFICHE!$Z150,5),"")</f>
        <v>0</v>
      </c>
      <c r="AD151" s="13">
        <f>IFERROR(INDEX(generale!$A$5:$I$1002,CLASSIFICHE!$Z150,7),"")</f>
        <v>0</v>
      </c>
      <c r="AE151" s="14"/>
      <c r="AF151" s="13"/>
      <c r="AG151" s="12">
        <f>SUM(IF(CLASSIFICHE!$O$10=AH151,TRUE,FALSE),AG150)</f>
        <v>5</v>
      </c>
      <c r="AH151" s="31">
        <f>IFERROR(INDEX(generale!$A$5:$I$1002,CLASSIFICHE!$Z150,5),"")</f>
        <v>0</v>
      </c>
      <c r="AI151" s="13">
        <f>IFERROR(INDEX(generale!$A$5:$I$1002,CLASSIFICHE!$Z150,7),"")</f>
        <v>0</v>
      </c>
      <c r="AJ151" s="14"/>
      <c r="AK151" s="13"/>
      <c r="AL151" s="12">
        <f>SUM(IF(CLASSIFICHE!$O$11=AM151,TRUE,FALSE),AL150)</f>
        <v>5</v>
      </c>
      <c r="AM151" s="31">
        <f>IFERROR(INDEX(generale!$A$5:$I$1002,CLASSIFICHE!$Z150,5),"")</f>
        <v>0</v>
      </c>
      <c r="AN151" s="13">
        <f>IFERROR(INDEX(generale!$A$5:$I$1002,CLASSIFICHE!$Z150,7),"")</f>
        <v>0</v>
      </c>
      <c r="AO151" s="14"/>
      <c r="AP151" s="13"/>
      <c r="AQ151" s="12">
        <f>SUM(IF(CLASSIFICHE!$O$12=AR151,TRUE,FALSE),AQ150)</f>
        <v>0</v>
      </c>
      <c r="AR151" s="31">
        <f>IFERROR(INDEX(generale!$A$5:$I$1002,CLASSIFICHE!$Z150,5),"")</f>
        <v>0</v>
      </c>
      <c r="AS151" s="13">
        <f>IFERROR(INDEX(generale!$A$5:$I$1002,CLASSIFICHE!$Z150,7),"")</f>
        <v>0</v>
      </c>
      <c r="AT151" s="14"/>
      <c r="AU151" s="13"/>
      <c r="AV151" s="12">
        <f>SUM(IF(CLASSIFICHE!$O$13=AW151,TRUE,FALSE),AV150)</f>
        <v>0</v>
      </c>
      <c r="AW151" s="31">
        <f>IFERROR(INDEX(generale!$A$5:$I$1002,CLASSIFICHE!$Z150,5),"")</f>
        <v>0</v>
      </c>
      <c r="AX151" s="13">
        <f>IFERROR(INDEX(generale!$A$5:$I$1002,CLASSIFICHE!$Z150,7),"")</f>
        <v>0</v>
      </c>
      <c r="AY151" s="14"/>
      <c r="AZ151" s="13"/>
      <c r="BA151" s="12">
        <f>SUM(IF(CLASSIFICHE!$O$14=BB151,TRUE,FALSE),BA150)</f>
        <v>0</v>
      </c>
      <c r="BB151" s="31">
        <f>IFERROR(INDEX(generale!$A$5:$I$1002,CLASSIFICHE!$Z150,5),"")</f>
        <v>0</v>
      </c>
      <c r="BC151" s="13">
        <f>IFERROR(INDEX(generale!$A$5:$I$1002,CLASSIFICHE!$Z150,7),"")</f>
        <v>0</v>
      </c>
      <c r="BD151" s="14"/>
      <c r="BE151" s="13"/>
      <c r="BF151" s="12">
        <f>SUM(IF(CLASSIFICHE!$O$15=BG151,TRUE,FALSE),BF150)</f>
        <v>0</v>
      </c>
      <c r="BG151" s="31">
        <f>IFERROR(INDEX(generale!$A$5:$I$1002,CLASSIFICHE!$Z150,5),"")</f>
        <v>0</v>
      </c>
      <c r="BH151" s="13">
        <f>IFERROR(INDEX(generale!$A$5:$I$1002,CLASSIFICHE!$Z150,7),"")</f>
        <v>0</v>
      </c>
      <c r="BI151" s="14"/>
      <c r="BJ151" s="13"/>
      <c r="BK151" s="12">
        <f>SUM(IF(CLASSIFICHE!$O$16=BL151,TRUE,FALSE),BK150)</f>
        <v>0</v>
      </c>
      <c r="BL151" s="31">
        <f>IFERROR(INDEX(generale!$A$5:$I$1002,CLASSIFICHE!$Z150,5),"")</f>
        <v>0</v>
      </c>
      <c r="BM151" s="13">
        <f>IFERROR(INDEX(generale!$A$5:$I$1002,CLASSIFICHE!$Z150,7),"")</f>
        <v>0</v>
      </c>
      <c r="BN151" s="14"/>
      <c r="BO151" s="13"/>
      <c r="BP151" s="12">
        <f>SUM(IF(CLASSIFICHE!$O$17=BQ151,TRUE,FALSE),BP150)</f>
        <v>0</v>
      </c>
      <c r="BQ151" s="31">
        <f>IFERROR(INDEX(generale!$A$5:$I$1002,CLASSIFICHE!$Z150,5),"")</f>
        <v>0</v>
      </c>
      <c r="BR151" s="13">
        <f>IFERROR(INDEX(generale!$A$5:$I$1002,CLASSIFICHE!$Z150,7),"")</f>
        <v>0</v>
      </c>
      <c r="BS151" s="15"/>
      <c r="BT151" s="12"/>
      <c r="BU151" s="12">
        <f>SUM(IF(CLASSIFICHE!$O$18=BV151,TRUE,FALSE),BU150)</f>
        <v>0</v>
      </c>
      <c r="BV151" s="31">
        <f>IFERROR(INDEX(generale!$A$5:$I$1002,CLASSIFICHE!$Z150,5),"")</f>
        <v>0</v>
      </c>
      <c r="BW151" s="13">
        <f>IFERROR(INDEX(generale!$A$5:$I$1002,CLASSIFICHE!$Z150,7),"")</f>
        <v>0</v>
      </c>
      <c r="BX151" s="15"/>
      <c r="BY151" s="12"/>
      <c r="BZ151" s="12">
        <f>SUM(IF(CLASSIFICHE!$O$19=CA151,TRUE,FALSE),BZ150)</f>
        <v>0</v>
      </c>
      <c r="CA151" s="31">
        <f>IFERROR(INDEX(generale!$A$5:$I$1002,CLASSIFICHE!$Z150,5),"")</f>
        <v>0</v>
      </c>
      <c r="CB151" s="13">
        <f>IFERROR(INDEX(generale!$A$5:$I$1002,CLASSIFICHE!$Z150,7),"")</f>
        <v>0</v>
      </c>
      <c r="CC151" s="15"/>
      <c r="CD151" s="13"/>
      <c r="CE151" s="12">
        <f>SUM(IF(CLASSIFICHE!$O$20=CF151,TRUE,FALSE),CE150)</f>
        <v>0</v>
      </c>
      <c r="CF151" s="31">
        <f>IFERROR(INDEX(generale!$A$5:$I$1002,CLASSIFICHE!$Z150,5),"")</f>
        <v>0</v>
      </c>
      <c r="CG151" s="13">
        <f>IFERROR(INDEX(generale!$A$5:$I$1002,CLASSIFICHE!$Z150,7),"")</f>
        <v>0</v>
      </c>
      <c r="CH151" s="15"/>
      <c r="CI151" s="13"/>
      <c r="CJ151" s="12">
        <f>SUM(IF(CLASSIFICHE!$O$21=CK151,TRUE,FALSE),CJ150)</f>
        <v>0</v>
      </c>
      <c r="CK151" s="31">
        <f>IFERROR(INDEX(generale!$A$5:$I$1002,CLASSIFICHE!$Z150,5),"")</f>
        <v>0</v>
      </c>
      <c r="CL151" s="13">
        <f>IFERROR(INDEX(generale!$A$5:$I$1002,CLASSIFICHE!$Z150,7),"")</f>
        <v>0</v>
      </c>
      <c r="CM151" s="15"/>
      <c r="CN151" s="13"/>
      <c r="CO151" s="12">
        <f>SUM(IF(CLASSIFICHE!$O$22=CP151,TRUE,FALSE),CO150)</f>
        <v>0</v>
      </c>
      <c r="CP151" s="31">
        <f>IFERROR(INDEX(generale!$A$5:$I$1002,CLASSIFICHE!$Z150,5),"")</f>
        <v>0</v>
      </c>
      <c r="CQ151" s="13">
        <f>IFERROR(INDEX(generale!$A$5:$I$1002,CLASSIFICHE!$Z150,7),"")</f>
        <v>0</v>
      </c>
      <c r="CR151" s="15"/>
      <c r="CS151" s="13"/>
      <c r="CT151" s="12">
        <f>SUM(IF(CLASSIFICHE!$O$23=CU151,TRUE,FALSE),CT150)</f>
        <v>0</v>
      </c>
      <c r="CU151" s="31">
        <f>IFERROR(INDEX(generale!$A$5:$I$1002,CLASSIFICHE!$Z150,5),"")</f>
        <v>0</v>
      </c>
      <c r="CV151" s="13">
        <f>IFERROR(INDEX(generale!$A$5:$I$1002,CLASSIFICHE!$Z150,7),"")</f>
        <v>0</v>
      </c>
      <c r="CW151" s="15"/>
      <c r="CX151" s="13"/>
      <c r="CY151" s="12">
        <f>SUM(IF(CLASSIFICHE!$O$24=CZ151,TRUE,FALSE),CY150)</f>
        <v>0</v>
      </c>
      <c r="CZ151" s="31">
        <f>IFERROR(INDEX(generale!$A$5:$I$1002,CLASSIFICHE!$Z150,5),"")</f>
        <v>0</v>
      </c>
      <c r="DA151" s="13">
        <f>IFERROR(INDEX(generale!$A$5:$I$1002,CLASSIFICHE!$Z150,7),"")</f>
        <v>0</v>
      </c>
      <c r="DB151" s="15"/>
      <c r="DC151" s="13"/>
      <c r="DD151" s="12">
        <f>SUM(IF(CLASSIFICHE!$O$25=DE151,TRUE,FALSE),DD150)</f>
        <v>0</v>
      </c>
      <c r="DE151" s="31">
        <f>IFERROR(INDEX(generale!$A$5:$I$1002,CLASSIFICHE!$Z150,5),"")</f>
        <v>0</v>
      </c>
      <c r="DF151" s="13">
        <f>IFERROR(INDEX(generale!$A$5:$I$1002,CLASSIFICHE!$Z150,7),"")</f>
        <v>0</v>
      </c>
      <c r="DG151" s="15"/>
      <c r="DH151" s="13"/>
    </row>
    <row r="152" spans="3:112">
      <c r="C152" s="63">
        <f>SUM(IF(CLASSIFICHE!$O$4=D152,TRUE,FALSE),C151)</f>
        <v>17</v>
      </c>
      <c r="D152" s="31">
        <f>IFERROR(INDEX(generale!$A$5:$I$1002,CLASSIFICHE!$Z151,5),"")</f>
        <v>0</v>
      </c>
      <c r="E152" s="13">
        <f>IFERROR(INDEX(generale!$A$5:$I$1002,CLASSIFICHE!$Z151,7),"")</f>
        <v>0</v>
      </c>
      <c r="F152" s="68"/>
      <c r="G152" s="65"/>
      <c r="H152" s="12">
        <f>SUM(IF(CLASSIFICHE!$O$5=I152,TRUE,FALSE),H151)</f>
        <v>10</v>
      </c>
      <c r="I152" s="31">
        <f>IFERROR(INDEX(generale!$A$5:$I$1002,CLASSIFICHE!$Z151,5),"")</f>
        <v>0</v>
      </c>
      <c r="J152" s="13">
        <f>IFERROR(INDEX(generale!$A$5:$I$1002,CLASSIFICHE!$Z151,7),"")</f>
        <v>0</v>
      </c>
      <c r="K152" s="15"/>
      <c r="L152" s="12"/>
      <c r="M152" s="12">
        <f>SUM(IF(CLASSIFICHE!$O$6=N152,TRUE,FALSE),M151)</f>
        <v>8</v>
      </c>
      <c r="N152" s="31">
        <f>IFERROR(INDEX(generale!$A$5:$I$1002,CLASSIFICHE!$Z151,5),"")</f>
        <v>0</v>
      </c>
      <c r="O152" s="13">
        <f>IFERROR(INDEX(generale!$A$5:$I$1002,CLASSIFICHE!$Z151,7),"")</f>
        <v>0</v>
      </c>
      <c r="P152" s="14"/>
      <c r="Q152" s="13"/>
      <c r="R152" s="12">
        <f>SUM(IF(CLASSIFICHE!$O$7=S152,TRUE,FALSE),R151)</f>
        <v>8</v>
      </c>
      <c r="S152" s="31">
        <f>IFERROR(INDEX(generale!$A$5:$I$1002,CLASSIFICHE!$Z151,5),"")</f>
        <v>0</v>
      </c>
      <c r="T152" s="13">
        <f>IFERROR(INDEX(generale!$A$5:$I$1002,CLASSIFICHE!$Z151,7),"")</f>
        <v>0</v>
      </c>
      <c r="U152" s="14"/>
      <c r="V152" s="13"/>
      <c r="W152" s="12">
        <f>SUM(IF(CLASSIFICHE!$O$8=X152,TRUE,FALSE),W151)</f>
        <v>6</v>
      </c>
      <c r="X152" s="31">
        <f>IFERROR(INDEX(generale!$A$5:$I$1002,CLASSIFICHE!$Z151,5),"")</f>
        <v>0</v>
      </c>
      <c r="Y152" s="13">
        <f>IFERROR(INDEX(generale!$A$5:$I$1002,CLASSIFICHE!$Z151,7),"")</f>
        <v>0</v>
      </c>
      <c r="Z152" s="14"/>
      <c r="AA152" s="13"/>
      <c r="AB152" s="12">
        <f>SUM(IF(CLASSIFICHE!$O$9=AC152,TRUE,FALSE),AB151)</f>
        <v>5</v>
      </c>
      <c r="AC152" s="31">
        <f>IFERROR(INDEX(generale!$A$5:$I$1002,CLASSIFICHE!$Z151,5),"")</f>
        <v>0</v>
      </c>
      <c r="AD152" s="13">
        <f>IFERROR(INDEX(generale!$A$5:$I$1002,CLASSIFICHE!$Z151,7),"")</f>
        <v>0</v>
      </c>
      <c r="AE152" s="14"/>
      <c r="AF152" s="13"/>
      <c r="AG152" s="12">
        <f>SUM(IF(CLASSIFICHE!$O$10=AH152,TRUE,FALSE),AG151)</f>
        <v>5</v>
      </c>
      <c r="AH152" s="31">
        <f>IFERROR(INDEX(generale!$A$5:$I$1002,CLASSIFICHE!$Z151,5),"")</f>
        <v>0</v>
      </c>
      <c r="AI152" s="13">
        <f>IFERROR(INDEX(generale!$A$5:$I$1002,CLASSIFICHE!$Z151,7),"")</f>
        <v>0</v>
      </c>
      <c r="AJ152" s="14"/>
      <c r="AK152" s="13"/>
      <c r="AL152" s="12">
        <f>SUM(IF(CLASSIFICHE!$O$11=AM152,TRUE,FALSE),AL151)</f>
        <v>5</v>
      </c>
      <c r="AM152" s="31">
        <f>IFERROR(INDEX(generale!$A$5:$I$1002,CLASSIFICHE!$Z151,5),"")</f>
        <v>0</v>
      </c>
      <c r="AN152" s="13">
        <f>IFERROR(INDEX(generale!$A$5:$I$1002,CLASSIFICHE!$Z151,7),"")</f>
        <v>0</v>
      </c>
      <c r="AO152" s="14"/>
      <c r="AP152" s="13"/>
      <c r="AQ152" s="12">
        <f>SUM(IF(CLASSIFICHE!$O$12=AR152,TRUE,FALSE),AQ151)</f>
        <v>0</v>
      </c>
      <c r="AR152" s="31">
        <f>IFERROR(INDEX(generale!$A$5:$I$1002,CLASSIFICHE!$Z151,5),"")</f>
        <v>0</v>
      </c>
      <c r="AS152" s="13">
        <f>IFERROR(INDEX(generale!$A$5:$I$1002,CLASSIFICHE!$Z151,7),"")</f>
        <v>0</v>
      </c>
      <c r="AT152" s="14"/>
      <c r="AU152" s="13"/>
      <c r="AV152" s="12">
        <f>SUM(IF(CLASSIFICHE!$O$13=AW152,TRUE,FALSE),AV151)</f>
        <v>0</v>
      </c>
      <c r="AW152" s="31">
        <f>IFERROR(INDEX(generale!$A$5:$I$1002,CLASSIFICHE!$Z151,5),"")</f>
        <v>0</v>
      </c>
      <c r="AX152" s="13">
        <f>IFERROR(INDEX(generale!$A$5:$I$1002,CLASSIFICHE!$Z151,7),"")</f>
        <v>0</v>
      </c>
      <c r="AY152" s="14"/>
      <c r="AZ152" s="13"/>
      <c r="BA152" s="12">
        <f>SUM(IF(CLASSIFICHE!$O$14=BB152,TRUE,FALSE),BA151)</f>
        <v>0</v>
      </c>
      <c r="BB152" s="31">
        <f>IFERROR(INDEX(generale!$A$5:$I$1002,CLASSIFICHE!$Z151,5),"")</f>
        <v>0</v>
      </c>
      <c r="BC152" s="13">
        <f>IFERROR(INDEX(generale!$A$5:$I$1002,CLASSIFICHE!$Z151,7),"")</f>
        <v>0</v>
      </c>
      <c r="BD152" s="14"/>
      <c r="BE152" s="13"/>
      <c r="BF152" s="12">
        <f>SUM(IF(CLASSIFICHE!$O$15=BG152,TRUE,FALSE),BF151)</f>
        <v>0</v>
      </c>
      <c r="BG152" s="31">
        <f>IFERROR(INDEX(generale!$A$5:$I$1002,CLASSIFICHE!$Z151,5),"")</f>
        <v>0</v>
      </c>
      <c r="BH152" s="13">
        <f>IFERROR(INDEX(generale!$A$5:$I$1002,CLASSIFICHE!$Z151,7),"")</f>
        <v>0</v>
      </c>
      <c r="BI152" s="14"/>
      <c r="BJ152" s="13"/>
      <c r="BK152" s="12">
        <f>SUM(IF(CLASSIFICHE!$O$16=BL152,TRUE,FALSE),BK151)</f>
        <v>0</v>
      </c>
      <c r="BL152" s="31">
        <f>IFERROR(INDEX(generale!$A$5:$I$1002,CLASSIFICHE!$Z151,5),"")</f>
        <v>0</v>
      </c>
      <c r="BM152" s="13">
        <f>IFERROR(INDEX(generale!$A$5:$I$1002,CLASSIFICHE!$Z151,7),"")</f>
        <v>0</v>
      </c>
      <c r="BN152" s="14"/>
      <c r="BO152" s="13"/>
      <c r="BP152" s="12">
        <f>SUM(IF(CLASSIFICHE!$O$17=BQ152,TRUE,FALSE),BP151)</f>
        <v>0</v>
      </c>
      <c r="BQ152" s="31">
        <f>IFERROR(INDEX(generale!$A$5:$I$1002,CLASSIFICHE!$Z151,5),"")</f>
        <v>0</v>
      </c>
      <c r="BR152" s="13">
        <f>IFERROR(INDEX(generale!$A$5:$I$1002,CLASSIFICHE!$Z151,7),"")</f>
        <v>0</v>
      </c>
      <c r="BS152" s="15"/>
      <c r="BT152" s="12"/>
      <c r="BU152" s="12">
        <f>SUM(IF(CLASSIFICHE!$O$18=BV152,TRUE,FALSE),BU151)</f>
        <v>0</v>
      </c>
      <c r="BV152" s="31">
        <f>IFERROR(INDEX(generale!$A$5:$I$1002,CLASSIFICHE!$Z151,5),"")</f>
        <v>0</v>
      </c>
      <c r="BW152" s="13">
        <f>IFERROR(INDEX(generale!$A$5:$I$1002,CLASSIFICHE!$Z151,7),"")</f>
        <v>0</v>
      </c>
      <c r="BX152" s="15"/>
      <c r="BY152" s="12"/>
      <c r="BZ152" s="12">
        <f>SUM(IF(CLASSIFICHE!$O$19=CA152,TRUE,FALSE),BZ151)</f>
        <v>0</v>
      </c>
      <c r="CA152" s="31">
        <f>IFERROR(INDEX(generale!$A$5:$I$1002,CLASSIFICHE!$Z151,5),"")</f>
        <v>0</v>
      </c>
      <c r="CB152" s="13">
        <f>IFERROR(INDEX(generale!$A$5:$I$1002,CLASSIFICHE!$Z151,7),"")</f>
        <v>0</v>
      </c>
      <c r="CC152" s="15"/>
      <c r="CD152" s="13"/>
      <c r="CE152" s="12">
        <f>SUM(IF(CLASSIFICHE!$O$20=CF152,TRUE,FALSE),CE151)</f>
        <v>0</v>
      </c>
      <c r="CF152" s="31">
        <f>IFERROR(INDEX(generale!$A$5:$I$1002,CLASSIFICHE!$Z151,5),"")</f>
        <v>0</v>
      </c>
      <c r="CG152" s="13">
        <f>IFERROR(INDEX(generale!$A$5:$I$1002,CLASSIFICHE!$Z151,7),"")</f>
        <v>0</v>
      </c>
      <c r="CH152" s="15"/>
      <c r="CI152" s="13"/>
      <c r="CJ152" s="12">
        <f>SUM(IF(CLASSIFICHE!$O$21=CK152,TRUE,FALSE),CJ151)</f>
        <v>0</v>
      </c>
      <c r="CK152" s="31">
        <f>IFERROR(INDEX(generale!$A$5:$I$1002,CLASSIFICHE!$Z151,5),"")</f>
        <v>0</v>
      </c>
      <c r="CL152" s="13">
        <f>IFERROR(INDEX(generale!$A$5:$I$1002,CLASSIFICHE!$Z151,7),"")</f>
        <v>0</v>
      </c>
      <c r="CM152" s="15"/>
      <c r="CN152" s="13"/>
      <c r="CO152" s="12">
        <f>SUM(IF(CLASSIFICHE!$O$22=CP152,TRUE,FALSE),CO151)</f>
        <v>0</v>
      </c>
      <c r="CP152" s="31">
        <f>IFERROR(INDEX(generale!$A$5:$I$1002,CLASSIFICHE!$Z151,5),"")</f>
        <v>0</v>
      </c>
      <c r="CQ152" s="13">
        <f>IFERROR(INDEX(generale!$A$5:$I$1002,CLASSIFICHE!$Z151,7),"")</f>
        <v>0</v>
      </c>
      <c r="CR152" s="15"/>
      <c r="CS152" s="13"/>
      <c r="CT152" s="12">
        <f>SUM(IF(CLASSIFICHE!$O$23=CU152,TRUE,FALSE),CT151)</f>
        <v>0</v>
      </c>
      <c r="CU152" s="31">
        <f>IFERROR(INDEX(generale!$A$5:$I$1002,CLASSIFICHE!$Z151,5),"")</f>
        <v>0</v>
      </c>
      <c r="CV152" s="13">
        <f>IFERROR(INDEX(generale!$A$5:$I$1002,CLASSIFICHE!$Z151,7),"")</f>
        <v>0</v>
      </c>
      <c r="CW152" s="15"/>
      <c r="CX152" s="13"/>
      <c r="CY152" s="12">
        <f>SUM(IF(CLASSIFICHE!$O$24=CZ152,TRUE,FALSE),CY151)</f>
        <v>0</v>
      </c>
      <c r="CZ152" s="31">
        <f>IFERROR(INDEX(generale!$A$5:$I$1002,CLASSIFICHE!$Z151,5),"")</f>
        <v>0</v>
      </c>
      <c r="DA152" s="13">
        <f>IFERROR(INDEX(generale!$A$5:$I$1002,CLASSIFICHE!$Z151,7),"")</f>
        <v>0</v>
      </c>
      <c r="DB152" s="15"/>
      <c r="DC152" s="13"/>
      <c r="DD152" s="12">
        <f>SUM(IF(CLASSIFICHE!$O$25=DE152,TRUE,FALSE),DD151)</f>
        <v>0</v>
      </c>
      <c r="DE152" s="31">
        <f>IFERROR(INDEX(generale!$A$5:$I$1002,CLASSIFICHE!$Z151,5),"")</f>
        <v>0</v>
      </c>
      <c r="DF152" s="13">
        <f>IFERROR(INDEX(generale!$A$5:$I$1002,CLASSIFICHE!$Z151,7),"")</f>
        <v>0</v>
      </c>
      <c r="DG152" s="15"/>
      <c r="DH152" s="13"/>
    </row>
    <row r="153" spans="3:112">
      <c r="C153" s="63">
        <f>SUM(IF(CLASSIFICHE!$O$4=D153,TRUE,FALSE),C152)</f>
        <v>17</v>
      </c>
      <c r="D153" s="31">
        <f>IFERROR(INDEX(generale!$A$5:$I$1002,CLASSIFICHE!$Z152,5),"")</f>
        <v>0</v>
      </c>
      <c r="E153" s="13">
        <f>IFERROR(INDEX(generale!$A$5:$I$1002,CLASSIFICHE!$Z152,7),"")</f>
        <v>0</v>
      </c>
      <c r="F153" s="68"/>
      <c r="G153" s="65"/>
      <c r="H153" s="12">
        <f>SUM(IF(CLASSIFICHE!$O$5=I153,TRUE,FALSE),H152)</f>
        <v>10</v>
      </c>
      <c r="I153" s="31">
        <f>IFERROR(INDEX(generale!$A$5:$I$1002,CLASSIFICHE!$Z152,5),"")</f>
        <v>0</v>
      </c>
      <c r="J153" s="13">
        <f>IFERROR(INDEX(generale!$A$5:$I$1002,CLASSIFICHE!$Z152,7),"")</f>
        <v>0</v>
      </c>
      <c r="K153" s="15"/>
      <c r="L153" s="12"/>
      <c r="M153" s="12">
        <f>SUM(IF(CLASSIFICHE!$O$6=N153,TRUE,FALSE),M152)</f>
        <v>8</v>
      </c>
      <c r="N153" s="31">
        <f>IFERROR(INDEX(generale!$A$5:$I$1002,CLASSIFICHE!$Z152,5),"")</f>
        <v>0</v>
      </c>
      <c r="O153" s="13">
        <f>IFERROR(INDEX(generale!$A$5:$I$1002,CLASSIFICHE!$Z152,7),"")</f>
        <v>0</v>
      </c>
      <c r="P153" s="14"/>
      <c r="Q153" s="13"/>
      <c r="R153" s="12">
        <f>SUM(IF(CLASSIFICHE!$O$7=S153,TRUE,FALSE),R152)</f>
        <v>8</v>
      </c>
      <c r="S153" s="31">
        <f>IFERROR(INDEX(generale!$A$5:$I$1002,CLASSIFICHE!$Z152,5),"")</f>
        <v>0</v>
      </c>
      <c r="T153" s="13">
        <f>IFERROR(INDEX(generale!$A$5:$I$1002,CLASSIFICHE!$Z152,7),"")</f>
        <v>0</v>
      </c>
      <c r="U153" s="14"/>
      <c r="V153" s="13"/>
      <c r="W153" s="12">
        <f>SUM(IF(CLASSIFICHE!$O$8=X153,TRUE,FALSE),W152)</f>
        <v>6</v>
      </c>
      <c r="X153" s="31">
        <f>IFERROR(INDEX(generale!$A$5:$I$1002,CLASSIFICHE!$Z152,5),"")</f>
        <v>0</v>
      </c>
      <c r="Y153" s="13">
        <f>IFERROR(INDEX(generale!$A$5:$I$1002,CLASSIFICHE!$Z152,7),"")</f>
        <v>0</v>
      </c>
      <c r="Z153" s="14"/>
      <c r="AA153" s="13"/>
      <c r="AB153" s="12">
        <f>SUM(IF(CLASSIFICHE!$O$9=AC153,TRUE,FALSE),AB152)</f>
        <v>5</v>
      </c>
      <c r="AC153" s="31">
        <f>IFERROR(INDEX(generale!$A$5:$I$1002,CLASSIFICHE!$Z152,5),"")</f>
        <v>0</v>
      </c>
      <c r="AD153" s="13">
        <f>IFERROR(INDEX(generale!$A$5:$I$1002,CLASSIFICHE!$Z152,7),"")</f>
        <v>0</v>
      </c>
      <c r="AE153" s="14"/>
      <c r="AF153" s="13"/>
      <c r="AG153" s="12">
        <f>SUM(IF(CLASSIFICHE!$O$10=AH153,TRUE,FALSE),AG152)</f>
        <v>5</v>
      </c>
      <c r="AH153" s="31">
        <f>IFERROR(INDEX(generale!$A$5:$I$1002,CLASSIFICHE!$Z152,5),"")</f>
        <v>0</v>
      </c>
      <c r="AI153" s="13">
        <f>IFERROR(INDEX(generale!$A$5:$I$1002,CLASSIFICHE!$Z152,7),"")</f>
        <v>0</v>
      </c>
      <c r="AJ153" s="14"/>
      <c r="AK153" s="13"/>
      <c r="AL153" s="12">
        <f>SUM(IF(CLASSIFICHE!$O$11=AM153,TRUE,FALSE),AL152)</f>
        <v>5</v>
      </c>
      <c r="AM153" s="31">
        <f>IFERROR(INDEX(generale!$A$5:$I$1002,CLASSIFICHE!$Z152,5),"")</f>
        <v>0</v>
      </c>
      <c r="AN153" s="13">
        <f>IFERROR(INDEX(generale!$A$5:$I$1002,CLASSIFICHE!$Z152,7),"")</f>
        <v>0</v>
      </c>
      <c r="AO153" s="14"/>
      <c r="AP153" s="13"/>
      <c r="AQ153" s="12">
        <f>SUM(IF(CLASSIFICHE!$O$12=AR153,TRUE,FALSE),AQ152)</f>
        <v>0</v>
      </c>
      <c r="AR153" s="31">
        <f>IFERROR(INDEX(generale!$A$5:$I$1002,CLASSIFICHE!$Z152,5),"")</f>
        <v>0</v>
      </c>
      <c r="AS153" s="13">
        <f>IFERROR(INDEX(generale!$A$5:$I$1002,CLASSIFICHE!$Z152,7),"")</f>
        <v>0</v>
      </c>
      <c r="AT153" s="14"/>
      <c r="AU153" s="13"/>
      <c r="AV153" s="12">
        <f>SUM(IF(CLASSIFICHE!$O$13=AW153,TRUE,FALSE),AV152)</f>
        <v>0</v>
      </c>
      <c r="AW153" s="31">
        <f>IFERROR(INDEX(generale!$A$5:$I$1002,CLASSIFICHE!$Z152,5),"")</f>
        <v>0</v>
      </c>
      <c r="AX153" s="13">
        <f>IFERROR(INDEX(generale!$A$5:$I$1002,CLASSIFICHE!$Z152,7),"")</f>
        <v>0</v>
      </c>
      <c r="AY153" s="14"/>
      <c r="AZ153" s="13"/>
      <c r="BA153" s="12">
        <f>SUM(IF(CLASSIFICHE!$O$14=BB153,TRUE,FALSE),BA152)</f>
        <v>0</v>
      </c>
      <c r="BB153" s="31">
        <f>IFERROR(INDEX(generale!$A$5:$I$1002,CLASSIFICHE!$Z152,5),"")</f>
        <v>0</v>
      </c>
      <c r="BC153" s="13">
        <f>IFERROR(INDEX(generale!$A$5:$I$1002,CLASSIFICHE!$Z152,7),"")</f>
        <v>0</v>
      </c>
      <c r="BD153" s="14"/>
      <c r="BE153" s="13"/>
      <c r="BF153" s="12">
        <f>SUM(IF(CLASSIFICHE!$O$15=BG153,TRUE,FALSE),BF152)</f>
        <v>0</v>
      </c>
      <c r="BG153" s="31">
        <f>IFERROR(INDEX(generale!$A$5:$I$1002,CLASSIFICHE!$Z152,5),"")</f>
        <v>0</v>
      </c>
      <c r="BH153" s="13">
        <f>IFERROR(INDEX(generale!$A$5:$I$1002,CLASSIFICHE!$Z152,7),"")</f>
        <v>0</v>
      </c>
      <c r="BI153" s="14"/>
      <c r="BJ153" s="13"/>
      <c r="BK153" s="12">
        <f>SUM(IF(CLASSIFICHE!$O$16=BL153,TRUE,FALSE),BK152)</f>
        <v>0</v>
      </c>
      <c r="BL153" s="31">
        <f>IFERROR(INDEX(generale!$A$5:$I$1002,CLASSIFICHE!$Z152,5),"")</f>
        <v>0</v>
      </c>
      <c r="BM153" s="13">
        <f>IFERROR(INDEX(generale!$A$5:$I$1002,CLASSIFICHE!$Z152,7),"")</f>
        <v>0</v>
      </c>
      <c r="BN153" s="14"/>
      <c r="BO153" s="13"/>
      <c r="BP153" s="12">
        <f>SUM(IF(CLASSIFICHE!$O$17=BQ153,TRUE,FALSE),BP152)</f>
        <v>0</v>
      </c>
      <c r="BQ153" s="31">
        <f>IFERROR(INDEX(generale!$A$5:$I$1002,CLASSIFICHE!$Z152,5),"")</f>
        <v>0</v>
      </c>
      <c r="BR153" s="13">
        <f>IFERROR(INDEX(generale!$A$5:$I$1002,CLASSIFICHE!$Z152,7),"")</f>
        <v>0</v>
      </c>
      <c r="BS153" s="15"/>
      <c r="BT153" s="12"/>
      <c r="BU153" s="12">
        <f>SUM(IF(CLASSIFICHE!$O$18=BV153,TRUE,FALSE),BU152)</f>
        <v>0</v>
      </c>
      <c r="BV153" s="31">
        <f>IFERROR(INDEX(generale!$A$5:$I$1002,CLASSIFICHE!$Z152,5),"")</f>
        <v>0</v>
      </c>
      <c r="BW153" s="13">
        <f>IFERROR(INDEX(generale!$A$5:$I$1002,CLASSIFICHE!$Z152,7),"")</f>
        <v>0</v>
      </c>
      <c r="BX153" s="15"/>
      <c r="BY153" s="12"/>
      <c r="BZ153" s="12">
        <f>SUM(IF(CLASSIFICHE!$O$19=CA153,TRUE,FALSE),BZ152)</f>
        <v>0</v>
      </c>
      <c r="CA153" s="31">
        <f>IFERROR(INDEX(generale!$A$5:$I$1002,CLASSIFICHE!$Z152,5),"")</f>
        <v>0</v>
      </c>
      <c r="CB153" s="13">
        <f>IFERROR(INDEX(generale!$A$5:$I$1002,CLASSIFICHE!$Z152,7),"")</f>
        <v>0</v>
      </c>
      <c r="CC153" s="15"/>
      <c r="CD153" s="13"/>
      <c r="CE153" s="12">
        <f>SUM(IF(CLASSIFICHE!$O$20=CF153,TRUE,FALSE),CE152)</f>
        <v>0</v>
      </c>
      <c r="CF153" s="31">
        <f>IFERROR(INDEX(generale!$A$5:$I$1002,CLASSIFICHE!$Z152,5),"")</f>
        <v>0</v>
      </c>
      <c r="CG153" s="13">
        <f>IFERROR(INDEX(generale!$A$5:$I$1002,CLASSIFICHE!$Z152,7),"")</f>
        <v>0</v>
      </c>
      <c r="CH153" s="15"/>
      <c r="CI153" s="13"/>
      <c r="CJ153" s="12">
        <f>SUM(IF(CLASSIFICHE!$O$21=CK153,TRUE,FALSE),CJ152)</f>
        <v>0</v>
      </c>
      <c r="CK153" s="31">
        <f>IFERROR(INDEX(generale!$A$5:$I$1002,CLASSIFICHE!$Z152,5),"")</f>
        <v>0</v>
      </c>
      <c r="CL153" s="13">
        <f>IFERROR(INDEX(generale!$A$5:$I$1002,CLASSIFICHE!$Z152,7),"")</f>
        <v>0</v>
      </c>
      <c r="CM153" s="15"/>
      <c r="CN153" s="13"/>
      <c r="CO153" s="12">
        <f>SUM(IF(CLASSIFICHE!$O$22=CP153,TRUE,FALSE),CO152)</f>
        <v>0</v>
      </c>
      <c r="CP153" s="31">
        <f>IFERROR(INDEX(generale!$A$5:$I$1002,CLASSIFICHE!$Z152,5),"")</f>
        <v>0</v>
      </c>
      <c r="CQ153" s="13">
        <f>IFERROR(INDEX(generale!$A$5:$I$1002,CLASSIFICHE!$Z152,7),"")</f>
        <v>0</v>
      </c>
      <c r="CR153" s="15"/>
      <c r="CS153" s="13"/>
      <c r="CT153" s="12">
        <f>SUM(IF(CLASSIFICHE!$O$23=CU153,TRUE,FALSE),CT152)</f>
        <v>0</v>
      </c>
      <c r="CU153" s="31">
        <f>IFERROR(INDEX(generale!$A$5:$I$1002,CLASSIFICHE!$Z152,5),"")</f>
        <v>0</v>
      </c>
      <c r="CV153" s="13">
        <f>IFERROR(INDEX(generale!$A$5:$I$1002,CLASSIFICHE!$Z152,7),"")</f>
        <v>0</v>
      </c>
      <c r="CW153" s="15"/>
      <c r="CX153" s="13"/>
      <c r="CY153" s="12">
        <f>SUM(IF(CLASSIFICHE!$O$24=CZ153,TRUE,FALSE),CY152)</f>
        <v>0</v>
      </c>
      <c r="CZ153" s="31">
        <f>IFERROR(INDEX(generale!$A$5:$I$1002,CLASSIFICHE!$Z152,5),"")</f>
        <v>0</v>
      </c>
      <c r="DA153" s="13">
        <f>IFERROR(INDEX(generale!$A$5:$I$1002,CLASSIFICHE!$Z152,7),"")</f>
        <v>0</v>
      </c>
      <c r="DB153" s="15"/>
      <c r="DC153" s="13"/>
      <c r="DD153" s="12">
        <f>SUM(IF(CLASSIFICHE!$O$25=DE153,TRUE,FALSE),DD152)</f>
        <v>0</v>
      </c>
      <c r="DE153" s="31">
        <f>IFERROR(INDEX(generale!$A$5:$I$1002,CLASSIFICHE!$Z152,5),"")</f>
        <v>0</v>
      </c>
      <c r="DF153" s="13">
        <f>IFERROR(INDEX(generale!$A$5:$I$1002,CLASSIFICHE!$Z152,7),"")</f>
        <v>0</v>
      </c>
      <c r="DG153" s="15"/>
      <c r="DH153" s="13"/>
    </row>
    <row r="154" spans="3:112">
      <c r="C154" s="63">
        <f>SUM(IF(CLASSIFICHE!$O$4=D154,TRUE,FALSE),C153)</f>
        <v>17</v>
      </c>
      <c r="D154" s="31">
        <f>IFERROR(INDEX(generale!$A$5:$I$1002,CLASSIFICHE!$Z153,5),"")</f>
        <v>0</v>
      </c>
      <c r="E154" s="13">
        <f>IFERROR(INDEX(generale!$A$5:$I$1002,CLASSIFICHE!$Z153,7),"")</f>
        <v>0</v>
      </c>
      <c r="F154" s="68"/>
      <c r="G154" s="65"/>
      <c r="H154" s="12">
        <f>SUM(IF(CLASSIFICHE!$O$5=I154,TRUE,FALSE),H153)</f>
        <v>10</v>
      </c>
      <c r="I154" s="31">
        <f>IFERROR(INDEX(generale!$A$5:$I$1002,CLASSIFICHE!$Z153,5),"")</f>
        <v>0</v>
      </c>
      <c r="J154" s="13">
        <f>IFERROR(INDEX(generale!$A$5:$I$1002,CLASSIFICHE!$Z153,7),"")</f>
        <v>0</v>
      </c>
      <c r="K154" s="15"/>
      <c r="L154" s="12"/>
      <c r="M154" s="12">
        <f>SUM(IF(CLASSIFICHE!$O$6=N154,TRUE,FALSE),M153)</f>
        <v>8</v>
      </c>
      <c r="N154" s="31">
        <f>IFERROR(INDEX(generale!$A$5:$I$1002,CLASSIFICHE!$Z153,5),"")</f>
        <v>0</v>
      </c>
      <c r="O154" s="13">
        <f>IFERROR(INDEX(generale!$A$5:$I$1002,CLASSIFICHE!$Z153,7),"")</f>
        <v>0</v>
      </c>
      <c r="P154" s="14"/>
      <c r="Q154" s="13"/>
      <c r="R154" s="12">
        <f>SUM(IF(CLASSIFICHE!$O$7=S154,TRUE,FALSE),R153)</f>
        <v>8</v>
      </c>
      <c r="S154" s="31">
        <f>IFERROR(INDEX(generale!$A$5:$I$1002,CLASSIFICHE!$Z153,5),"")</f>
        <v>0</v>
      </c>
      <c r="T154" s="13">
        <f>IFERROR(INDEX(generale!$A$5:$I$1002,CLASSIFICHE!$Z153,7),"")</f>
        <v>0</v>
      </c>
      <c r="U154" s="14"/>
      <c r="V154" s="13"/>
      <c r="W154" s="12">
        <f>SUM(IF(CLASSIFICHE!$O$8=X154,TRUE,FALSE),W153)</f>
        <v>6</v>
      </c>
      <c r="X154" s="31">
        <f>IFERROR(INDEX(generale!$A$5:$I$1002,CLASSIFICHE!$Z153,5),"")</f>
        <v>0</v>
      </c>
      <c r="Y154" s="13">
        <f>IFERROR(INDEX(generale!$A$5:$I$1002,CLASSIFICHE!$Z153,7),"")</f>
        <v>0</v>
      </c>
      <c r="Z154" s="14"/>
      <c r="AA154" s="13"/>
      <c r="AB154" s="12">
        <f>SUM(IF(CLASSIFICHE!$O$9=AC154,TRUE,FALSE),AB153)</f>
        <v>5</v>
      </c>
      <c r="AC154" s="31">
        <f>IFERROR(INDEX(generale!$A$5:$I$1002,CLASSIFICHE!$Z153,5),"")</f>
        <v>0</v>
      </c>
      <c r="AD154" s="13">
        <f>IFERROR(INDEX(generale!$A$5:$I$1002,CLASSIFICHE!$Z153,7),"")</f>
        <v>0</v>
      </c>
      <c r="AE154" s="14"/>
      <c r="AF154" s="13"/>
      <c r="AG154" s="12">
        <f>SUM(IF(CLASSIFICHE!$O$10=AH154,TRUE,FALSE),AG153)</f>
        <v>5</v>
      </c>
      <c r="AH154" s="31">
        <f>IFERROR(INDEX(generale!$A$5:$I$1002,CLASSIFICHE!$Z153,5),"")</f>
        <v>0</v>
      </c>
      <c r="AI154" s="13">
        <f>IFERROR(INDEX(generale!$A$5:$I$1002,CLASSIFICHE!$Z153,7),"")</f>
        <v>0</v>
      </c>
      <c r="AJ154" s="14"/>
      <c r="AK154" s="13"/>
      <c r="AL154" s="12">
        <f>SUM(IF(CLASSIFICHE!$O$11=AM154,TRUE,FALSE),AL153)</f>
        <v>5</v>
      </c>
      <c r="AM154" s="31">
        <f>IFERROR(INDEX(generale!$A$5:$I$1002,CLASSIFICHE!$Z153,5),"")</f>
        <v>0</v>
      </c>
      <c r="AN154" s="13">
        <f>IFERROR(INDEX(generale!$A$5:$I$1002,CLASSIFICHE!$Z153,7),"")</f>
        <v>0</v>
      </c>
      <c r="AO154" s="14"/>
      <c r="AP154" s="13"/>
      <c r="AQ154" s="12">
        <f>SUM(IF(CLASSIFICHE!$O$12=AR154,TRUE,FALSE),AQ153)</f>
        <v>0</v>
      </c>
      <c r="AR154" s="31">
        <f>IFERROR(INDEX(generale!$A$5:$I$1002,CLASSIFICHE!$Z153,5),"")</f>
        <v>0</v>
      </c>
      <c r="AS154" s="13">
        <f>IFERROR(INDEX(generale!$A$5:$I$1002,CLASSIFICHE!$Z153,7),"")</f>
        <v>0</v>
      </c>
      <c r="AT154" s="14"/>
      <c r="AU154" s="13"/>
      <c r="AV154" s="12">
        <f>SUM(IF(CLASSIFICHE!$O$13=AW154,TRUE,FALSE),AV153)</f>
        <v>0</v>
      </c>
      <c r="AW154" s="31">
        <f>IFERROR(INDEX(generale!$A$5:$I$1002,CLASSIFICHE!$Z153,5),"")</f>
        <v>0</v>
      </c>
      <c r="AX154" s="13">
        <f>IFERROR(INDEX(generale!$A$5:$I$1002,CLASSIFICHE!$Z153,7),"")</f>
        <v>0</v>
      </c>
      <c r="AY154" s="14"/>
      <c r="AZ154" s="13"/>
      <c r="BA154" s="12">
        <f>SUM(IF(CLASSIFICHE!$O$14=BB154,TRUE,FALSE),BA153)</f>
        <v>0</v>
      </c>
      <c r="BB154" s="31">
        <f>IFERROR(INDEX(generale!$A$5:$I$1002,CLASSIFICHE!$Z153,5),"")</f>
        <v>0</v>
      </c>
      <c r="BC154" s="13">
        <f>IFERROR(INDEX(generale!$A$5:$I$1002,CLASSIFICHE!$Z153,7),"")</f>
        <v>0</v>
      </c>
      <c r="BD154" s="14"/>
      <c r="BE154" s="13"/>
      <c r="BF154" s="12">
        <f>SUM(IF(CLASSIFICHE!$O$15=BG154,TRUE,FALSE),BF153)</f>
        <v>0</v>
      </c>
      <c r="BG154" s="31">
        <f>IFERROR(INDEX(generale!$A$5:$I$1002,CLASSIFICHE!$Z153,5),"")</f>
        <v>0</v>
      </c>
      <c r="BH154" s="13">
        <f>IFERROR(INDEX(generale!$A$5:$I$1002,CLASSIFICHE!$Z153,7),"")</f>
        <v>0</v>
      </c>
      <c r="BI154" s="14"/>
      <c r="BJ154" s="13"/>
      <c r="BK154" s="12">
        <f>SUM(IF(CLASSIFICHE!$O$16=BL154,TRUE,FALSE),BK153)</f>
        <v>0</v>
      </c>
      <c r="BL154" s="31">
        <f>IFERROR(INDEX(generale!$A$5:$I$1002,CLASSIFICHE!$Z153,5),"")</f>
        <v>0</v>
      </c>
      <c r="BM154" s="13">
        <f>IFERROR(INDEX(generale!$A$5:$I$1002,CLASSIFICHE!$Z153,7),"")</f>
        <v>0</v>
      </c>
      <c r="BN154" s="14"/>
      <c r="BO154" s="13"/>
      <c r="BP154" s="12">
        <f>SUM(IF(CLASSIFICHE!$O$17=BQ154,TRUE,FALSE),BP153)</f>
        <v>0</v>
      </c>
      <c r="BQ154" s="31">
        <f>IFERROR(INDEX(generale!$A$5:$I$1002,CLASSIFICHE!$Z153,5),"")</f>
        <v>0</v>
      </c>
      <c r="BR154" s="13">
        <f>IFERROR(INDEX(generale!$A$5:$I$1002,CLASSIFICHE!$Z153,7),"")</f>
        <v>0</v>
      </c>
      <c r="BS154" s="15"/>
      <c r="BT154" s="12"/>
      <c r="BU154" s="12">
        <f>SUM(IF(CLASSIFICHE!$O$18=BV154,TRUE,FALSE),BU153)</f>
        <v>0</v>
      </c>
      <c r="BV154" s="31">
        <f>IFERROR(INDEX(generale!$A$5:$I$1002,CLASSIFICHE!$Z153,5),"")</f>
        <v>0</v>
      </c>
      <c r="BW154" s="13">
        <f>IFERROR(INDEX(generale!$A$5:$I$1002,CLASSIFICHE!$Z153,7),"")</f>
        <v>0</v>
      </c>
      <c r="BX154" s="15"/>
      <c r="BY154" s="12"/>
      <c r="BZ154" s="12">
        <f>SUM(IF(CLASSIFICHE!$O$19=CA154,TRUE,FALSE),BZ153)</f>
        <v>0</v>
      </c>
      <c r="CA154" s="31">
        <f>IFERROR(INDEX(generale!$A$5:$I$1002,CLASSIFICHE!$Z153,5),"")</f>
        <v>0</v>
      </c>
      <c r="CB154" s="13">
        <f>IFERROR(INDEX(generale!$A$5:$I$1002,CLASSIFICHE!$Z153,7),"")</f>
        <v>0</v>
      </c>
      <c r="CC154" s="15"/>
      <c r="CD154" s="13"/>
      <c r="CE154" s="12">
        <f>SUM(IF(CLASSIFICHE!$O$20=CF154,TRUE,FALSE),CE153)</f>
        <v>0</v>
      </c>
      <c r="CF154" s="31">
        <f>IFERROR(INDEX(generale!$A$5:$I$1002,CLASSIFICHE!$Z153,5),"")</f>
        <v>0</v>
      </c>
      <c r="CG154" s="13">
        <f>IFERROR(INDEX(generale!$A$5:$I$1002,CLASSIFICHE!$Z153,7),"")</f>
        <v>0</v>
      </c>
      <c r="CH154" s="15"/>
      <c r="CI154" s="13"/>
      <c r="CJ154" s="12">
        <f>SUM(IF(CLASSIFICHE!$O$21=CK154,TRUE,FALSE),CJ153)</f>
        <v>0</v>
      </c>
      <c r="CK154" s="31">
        <f>IFERROR(INDEX(generale!$A$5:$I$1002,CLASSIFICHE!$Z153,5),"")</f>
        <v>0</v>
      </c>
      <c r="CL154" s="13">
        <f>IFERROR(INDEX(generale!$A$5:$I$1002,CLASSIFICHE!$Z153,7),"")</f>
        <v>0</v>
      </c>
      <c r="CM154" s="15"/>
      <c r="CN154" s="13"/>
      <c r="CO154" s="12">
        <f>SUM(IF(CLASSIFICHE!$O$22=CP154,TRUE,FALSE),CO153)</f>
        <v>0</v>
      </c>
      <c r="CP154" s="31">
        <f>IFERROR(INDEX(generale!$A$5:$I$1002,CLASSIFICHE!$Z153,5),"")</f>
        <v>0</v>
      </c>
      <c r="CQ154" s="13">
        <f>IFERROR(INDEX(generale!$A$5:$I$1002,CLASSIFICHE!$Z153,7),"")</f>
        <v>0</v>
      </c>
      <c r="CR154" s="15"/>
      <c r="CS154" s="13"/>
      <c r="CT154" s="12">
        <f>SUM(IF(CLASSIFICHE!$O$23=CU154,TRUE,FALSE),CT153)</f>
        <v>0</v>
      </c>
      <c r="CU154" s="31">
        <f>IFERROR(INDEX(generale!$A$5:$I$1002,CLASSIFICHE!$Z153,5),"")</f>
        <v>0</v>
      </c>
      <c r="CV154" s="13">
        <f>IFERROR(INDEX(generale!$A$5:$I$1002,CLASSIFICHE!$Z153,7),"")</f>
        <v>0</v>
      </c>
      <c r="CW154" s="15"/>
      <c r="CX154" s="13"/>
      <c r="CY154" s="12">
        <f>SUM(IF(CLASSIFICHE!$O$24=CZ154,TRUE,FALSE),CY153)</f>
        <v>0</v>
      </c>
      <c r="CZ154" s="31">
        <f>IFERROR(INDEX(generale!$A$5:$I$1002,CLASSIFICHE!$Z153,5),"")</f>
        <v>0</v>
      </c>
      <c r="DA154" s="13">
        <f>IFERROR(INDEX(generale!$A$5:$I$1002,CLASSIFICHE!$Z153,7),"")</f>
        <v>0</v>
      </c>
      <c r="DB154" s="15"/>
      <c r="DC154" s="13"/>
      <c r="DD154" s="12">
        <f>SUM(IF(CLASSIFICHE!$O$25=DE154,TRUE,FALSE),DD153)</f>
        <v>0</v>
      </c>
      <c r="DE154" s="31">
        <f>IFERROR(INDEX(generale!$A$5:$I$1002,CLASSIFICHE!$Z153,5),"")</f>
        <v>0</v>
      </c>
      <c r="DF154" s="13">
        <f>IFERROR(INDEX(generale!$A$5:$I$1002,CLASSIFICHE!$Z153,7),"")</f>
        <v>0</v>
      </c>
      <c r="DG154" s="15"/>
      <c r="DH154" s="13"/>
    </row>
    <row r="155" spans="3:112">
      <c r="C155" s="63">
        <f>SUM(IF(CLASSIFICHE!$O$4=D155,TRUE,FALSE),C154)</f>
        <v>17</v>
      </c>
      <c r="D155" s="31">
        <f>IFERROR(INDEX(generale!$A$5:$I$1002,CLASSIFICHE!$Z154,5),"")</f>
        <v>0</v>
      </c>
      <c r="E155" s="13">
        <f>IFERROR(INDEX(generale!$A$5:$I$1002,CLASSIFICHE!$Z154,7),"")</f>
        <v>0</v>
      </c>
      <c r="F155" s="68"/>
      <c r="G155" s="65"/>
      <c r="H155" s="12">
        <f>SUM(IF(CLASSIFICHE!$O$5=I155,TRUE,FALSE),H154)</f>
        <v>10</v>
      </c>
      <c r="I155" s="31">
        <f>IFERROR(INDEX(generale!$A$5:$I$1002,CLASSIFICHE!$Z154,5),"")</f>
        <v>0</v>
      </c>
      <c r="J155" s="13">
        <f>IFERROR(INDEX(generale!$A$5:$I$1002,CLASSIFICHE!$Z154,7),"")</f>
        <v>0</v>
      </c>
      <c r="K155" s="15"/>
      <c r="L155" s="12"/>
      <c r="M155" s="12">
        <f>SUM(IF(CLASSIFICHE!$O$6=N155,TRUE,FALSE),M154)</f>
        <v>8</v>
      </c>
      <c r="N155" s="31">
        <f>IFERROR(INDEX(generale!$A$5:$I$1002,CLASSIFICHE!$Z154,5),"")</f>
        <v>0</v>
      </c>
      <c r="O155" s="13">
        <f>IFERROR(INDEX(generale!$A$5:$I$1002,CLASSIFICHE!$Z154,7),"")</f>
        <v>0</v>
      </c>
      <c r="P155" s="14"/>
      <c r="Q155" s="13"/>
      <c r="R155" s="12">
        <f>SUM(IF(CLASSIFICHE!$O$7=S155,TRUE,FALSE),R154)</f>
        <v>8</v>
      </c>
      <c r="S155" s="31">
        <f>IFERROR(INDEX(generale!$A$5:$I$1002,CLASSIFICHE!$Z154,5),"")</f>
        <v>0</v>
      </c>
      <c r="T155" s="13">
        <f>IFERROR(INDEX(generale!$A$5:$I$1002,CLASSIFICHE!$Z154,7),"")</f>
        <v>0</v>
      </c>
      <c r="U155" s="14"/>
      <c r="V155" s="13"/>
      <c r="W155" s="12">
        <f>SUM(IF(CLASSIFICHE!$O$8=X155,TRUE,FALSE),W154)</f>
        <v>6</v>
      </c>
      <c r="X155" s="31">
        <f>IFERROR(INDEX(generale!$A$5:$I$1002,CLASSIFICHE!$Z154,5),"")</f>
        <v>0</v>
      </c>
      <c r="Y155" s="13">
        <f>IFERROR(INDEX(generale!$A$5:$I$1002,CLASSIFICHE!$Z154,7),"")</f>
        <v>0</v>
      </c>
      <c r="Z155" s="14"/>
      <c r="AA155" s="13"/>
      <c r="AB155" s="12">
        <f>SUM(IF(CLASSIFICHE!$O$9=AC155,TRUE,FALSE),AB154)</f>
        <v>5</v>
      </c>
      <c r="AC155" s="31">
        <f>IFERROR(INDEX(generale!$A$5:$I$1002,CLASSIFICHE!$Z154,5),"")</f>
        <v>0</v>
      </c>
      <c r="AD155" s="13">
        <f>IFERROR(INDEX(generale!$A$5:$I$1002,CLASSIFICHE!$Z154,7),"")</f>
        <v>0</v>
      </c>
      <c r="AE155" s="14"/>
      <c r="AF155" s="13"/>
      <c r="AG155" s="12">
        <f>SUM(IF(CLASSIFICHE!$O$10=AH155,TRUE,FALSE),AG154)</f>
        <v>5</v>
      </c>
      <c r="AH155" s="31">
        <f>IFERROR(INDEX(generale!$A$5:$I$1002,CLASSIFICHE!$Z154,5),"")</f>
        <v>0</v>
      </c>
      <c r="AI155" s="13">
        <f>IFERROR(INDEX(generale!$A$5:$I$1002,CLASSIFICHE!$Z154,7),"")</f>
        <v>0</v>
      </c>
      <c r="AJ155" s="14"/>
      <c r="AK155" s="13"/>
      <c r="AL155" s="12">
        <f>SUM(IF(CLASSIFICHE!$O$11=AM155,TRUE,FALSE),AL154)</f>
        <v>5</v>
      </c>
      <c r="AM155" s="31">
        <f>IFERROR(INDEX(generale!$A$5:$I$1002,CLASSIFICHE!$Z154,5),"")</f>
        <v>0</v>
      </c>
      <c r="AN155" s="13">
        <f>IFERROR(INDEX(generale!$A$5:$I$1002,CLASSIFICHE!$Z154,7),"")</f>
        <v>0</v>
      </c>
      <c r="AO155" s="14"/>
      <c r="AP155" s="13"/>
      <c r="AQ155" s="12">
        <f>SUM(IF(CLASSIFICHE!$O$12=AR155,TRUE,FALSE),AQ154)</f>
        <v>0</v>
      </c>
      <c r="AR155" s="31">
        <f>IFERROR(INDEX(generale!$A$5:$I$1002,CLASSIFICHE!$Z154,5),"")</f>
        <v>0</v>
      </c>
      <c r="AS155" s="13">
        <f>IFERROR(INDEX(generale!$A$5:$I$1002,CLASSIFICHE!$Z154,7),"")</f>
        <v>0</v>
      </c>
      <c r="AT155" s="14"/>
      <c r="AU155" s="13"/>
      <c r="AV155" s="12">
        <f>SUM(IF(CLASSIFICHE!$O$13=AW155,TRUE,FALSE),AV154)</f>
        <v>0</v>
      </c>
      <c r="AW155" s="31">
        <f>IFERROR(INDEX(generale!$A$5:$I$1002,CLASSIFICHE!$Z154,5),"")</f>
        <v>0</v>
      </c>
      <c r="AX155" s="13">
        <f>IFERROR(INDEX(generale!$A$5:$I$1002,CLASSIFICHE!$Z154,7),"")</f>
        <v>0</v>
      </c>
      <c r="AY155" s="14"/>
      <c r="AZ155" s="13"/>
      <c r="BA155" s="12">
        <f>SUM(IF(CLASSIFICHE!$O$14=BB155,TRUE,FALSE),BA154)</f>
        <v>0</v>
      </c>
      <c r="BB155" s="31">
        <f>IFERROR(INDEX(generale!$A$5:$I$1002,CLASSIFICHE!$Z154,5),"")</f>
        <v>0</v>
      </c>
      <c r="BC155" s="13">
        <f>IFERROR(INDEX(generale!$A$5:$I$1002,CLASSIFICHE!$Z154,7),"")</f>
        <v>0</v>
      </c>
      <c r="BD155" s="14"/>
      <c r="BE155" s="13"/>
      <c r="BF155" s="12">
        <f>SUM(IF(CLASSIFICHE!$O$15=BG155,TRUE,FALSE),BF154)</f>
        <v>0</v>
      </c>
      <c r="BG155" s="31">
        <f>IFERROR(INDEX(generale!$A$5:$I$1002,CLASSIFICHE!$Z154,5),"")</f>
        <v>0</v>
      </c>
      <c r="BH155" s="13">
        <f>IFERROR(INDEX(generale!$A$5:$I$1002,CLASSIFICHE!$Z154,7),"")</f>
        <v>0</v>
      </c>
      <c r="BI155" s="14"/>
      <c r="BJ155" s="13"/>
      <c r="BK155" s="12">
        <f>SUM(IF(CLASSIFICHE!$O$16=BL155,TRUE,FALSE),BK154)</f>
        <v>0</v>
      </c>
      <c r="BL155" s="31">
        <f>IFERROR(INDEX(generale!$A$5:$I$1002,CLASSIFICHE!$Z154,5),"")</f>
        <v>0</v>
      </c>
      <c r="BM155" s="13">
        <f>IFERROR(INDEX(generale!$A$5:$I$1002,CLASSIFICHE!$Z154,7),"")</f>
        <v>0</v>
      </c>
      <c r="BN155" s="14"/>
      <c r="BO155" s="13"/>
      <c r="BP155" s="12">
        <f>SUM(IF(CLASSIFICHE!$O$17=BQ155,TRUE,FALSE),BP154)</f>
        <v>0</v>
      </c>
      <c r="BQ155" s="31">
        <f>IFERROR(INDEX(generale!$A$5:$I$1002,CLASSIFICHE!$Z154,5),"")</f>
        <v>0</v>
      </c>
      <c r="BR155" s="13">
        <f>IFERROR(INDEX(generale!$A$5:$I$1002,CLASSIFICHE!$Z154,7),"")</f>
        <v>0</v>
      </c>
      <c r="BS155" s="15"/>
      <c r="BT155" s="12"/>
      <c r="BU155" s="12">
        <f>SUM(IF(CLASSIFICHE!$O$18=BV155,TRUE,FALSE),BU154)</f>
        <v>0</v>
      </c>
      <c r="BV155" s="31">
        <f>IFERROR(INDEX(generale!$A$5:$I$1002,CLASSIFICHE!$Z154,5),"")</f>
        <v>0</v>
      </c>
      <c r="BW155" s="13">
        <f>IFERROR(INDEX(generale!$A$5:$I$1002,CLASSIFICHE!$Z154,7),"")</f>
        <v>0</v>
      </c>
      <c r="BX155" s="15"/>
      <c r="BY155" s="12"/>
      <c r="BZ155" s="12">
        <f>SUM(IF(CLASSIFICHE!$O$19=CA155,TRUE,FALSE),BZ154)</f>
        <v>0</v>
      </c>
      <c r="CA155" s="31">
        <f>IFERROR(INDEX(generale!$A$5:$I$1002,CLASSIFICHE!$Z154,5),"")</f>
        <v>0</v>
      </c>
      <c r="CB155" s="13">
        <f>IFERROR(INDEX(generale!$A$5:$I$1002,CLASSIFICHE!$Z154,7),"")</f>
        <v>0</v>
      </c>
      <c r="CC155" s="15"/>
      <c r="CD155" s="13"/>
      <c r="CE155" s="12">
        <f>SUM(IF(CLASSIFICHE!$O$20=CF155,TRUE,FALSE),CE154)</f>
        <v>0</v>
      </c>
      <c r="CF155" s="31">
        <f>IFERROR(INDEX(generale!$A$5:$I$1002,CLASSIFICHE!$Z154,5),"")</f>
        <v>0</v>
      </c>
      <c r="CG155" s="13">
        <f>IFERROR(INDEX(generale!$A$5:$I$1002,CLASSIFICHE!$Z154,7),"")</f>
        <v>0</v>
      </c>
      <c r="CH155" s="15"/>
      <c r="CI155" s="13"/>
      <c r="CJ155" s="12">
        <f>SUM(IF(CLASSIFICHE!$O$21=CK155,TRUE,FALSE),CJ154)</f>
        <v>0</v>
      </c>
      <c r="CK155" s="31">
        <f>IFERROR(INDEX(generale!$A$5:$I$1002,CLASSIFICHE!$Z154,5),"")</f>
        <v>0</v>
      </c>
      <c r="CL155" s="13">
        <f>IFERROR(INDEX(generale!$A$5:$I$1002,CLASSIFICHE!$Z154,7),"")</f>
        <v>0</v>
      </c>
      <c r="CM155" s="15"/>
      <c r="CN155" s="13"/>
      <c r="CO155" s="12">
        <f>SUM(IF(CLASSIFICHE!$O$22=CP155,TRUE,FALSE),CO154)</f>
        <v>0</v>
      </c>
      <c r="CP155" s="31">
        <f>IFERROR(INDEX(generale!$A$5:$I$1002,CLASSIFICHE!$Z154,5),"")</f>
        <v>0</v>
      </c>
      <c r="CQ155" s="13">
        <f>IFERROR(INDEX(generale!$A$5:$I$1002,CLASSIFICHE!$Z154,7),"")</f>
        <v>0</v>
      </c>
      <c r="CR155" s="15"/>
      <c r="CS155" s="13"/>
      <c r="CT155" s="12">
        <f>SUM(IF(CLASSIFICHE!$O$23=CU155,TRUE,FALSE),CT154)</f>
        <v>0</v>
      </c>
      <c r="CU155" s="31">
        <f>IFERROR(INDEX(generale!$A$5:$I$1002,CLASSIFICHE!$Z154,5),"")</f>
        <v>0</v>
      </c>
      <c r="CV155" s="13">
        <f>IFERROR(INDEX(generale!$A$5:$I$1002,CLASSIFICHE!$Z154,7),"")</f>
        <v>0</v>
      </c>
      <c r="CW155" s="15"/>
      <c r="CX155" s="13"/>
      <c r="CY155" s="12">
        <f>SUM(IF(CLASSIFICHE!$O$24=CZ155,TRUE,FALSE),CY154)</f>
        <v>0</v>
      </c>
      <c r="CZ155" s="31">
        <f>IFERROR(INDEX(generale!$A$5:$I$1002,CLASSIFICHE!$Z154,5),"")</f>
        <v>0</v>
      </c>
      <c r="DA155" s="13">
        <f>IFERROR(INDEX(generale!$A$5:$I$1002,CLASSIFICHE!$Z154,7),"")</f>
        <v>0</v>
      </c>
      <c r="DB155" s="15"/>
      <c r="DC155" s="13"/>
      <c r="DD155" s="12">
        <f>SUM(IF(CLASSIFICHE!$O$25=DE155,TRUE,FALSE),DD154)</f>
        <v>0</v>
      </c>
      <c r="DE155" s="31">
        <f>IFERROR(INDEX(generale!$A$5:$I$1002,CLASSIFICHE!$Z154,5),"")</f>
        <v>0</v>
      </c>
      <c r="DF155" s="13">
        <f>IFERROR(INDEX(generale!$A$5:$I$1002,CLASSIFICHE!$Z154,7),"")</f>
        <v>0</v>
      </c>
      <c r="DG155" s="15"/>
      <c r="DH155" s="13"/>
    </row>
    <row r="156" spans="3:112">
      <c r="C156" s="63">
        <f>SUM(IF(CLASSIFICHE!$O$4=D156,TRUE,FALSE),C155)</f>
        <v>17</v>
      </c>
      <c r="D156" s="31">
        <f>IFERROR(INDEX(generale!$A$5:$I$1002,CLASSIFICHE!$Z155,5),"")</f>
        <v>0</v>
      </c>
      <c r="E156" s="13">
        <f>IFERROR(INDEX(generale!$A$5:$I$1002,CLASSIFICHE!$Z155,7),"")</f>
        <v>0</v>
      </c>
      <c r="F156" s="68"/>
      <c r="G156" s="65"/>
      <c r="H156" s="12">
        <f>SUM(IF(CLASSIFICHE!$O$5=I156,TRUE,FALSE),H155)</f>
        <v>10</v>
      </c>
      <c r="I156" s="31">
        <f>IFERROR(INDEX(generale!$A$5:$I$1002,CLASSIFICHE!$Z155,5),"")</f>
        <v>0</v>
      </c>
      <c r="J156" s="13">
        <f>IFERROR(INDEX(generale!$A$5:$I$1002,CLASSIFICHE!$Z155,7),"")</f>
        <v>0</v>
      </c>
      <c r="K156" s="15"/>
      <c r="L156" s="12"/>
      <c r="M156" s="12">
        <f>SUM(IF(CLASSIFICHE!$O$6=N156,TRUE,FALSE),M155)</f>
        <v>8</v>
      </c>
      <c r="N156" s="31">
        <f>IFERROR(INDEX(generale!$A$5:$I$1002,CLASSIFICHE!$Z155,5),"")</f>
        <v>0</v>
      </c>
      <c r="O156" s="13">
        <f>IFERROR(INDEX(generale!$A$5:$I$1002,CLASSIFICHE!$Z155,7),"")</f>
        <v>0</v>
      </c>
      <c r="P156" s="14"/>
      <c r="Q156" s="13"/>
      <c r="R156" s="12">
        <f>SUM(IF(CLASSIFICHE!$O$7=S156,TRUE,FALSE),R155)</f>
        <v>8</v>
      </c>
      <c r="S156" s="31">
        <f>IFERROR(INDEX(generale!$A$5:$I$1002,CLASSIFICHE!$Z155,5),"")</f>
        <v>0</v>
      </c>
      <c r="T156" s="13">
        <f>IFERROR(INDEX(generale!$A$5:$I$1002,CLASSIFICHE!$Z155,7),"")</f>
        <v>0</v>
      </c>
      <c r="U156" s="14"/>
      <c r="V156" s="13"/>
      <c r="W156" s="12">
        <f>SUM(IF(CLASSIFICHE!$O$8=X156,TRUE,FALSE),W155)</f>
        <v>6</v>
      </c>
      <c r="X156" s="31">
        <f>IFERROR(INDEX(generale!$A$5:$I$1002,CLASSIFICHE!$Z155,5),"")</f>
        <v>0</v>
      </c>
      <c r="Y156" s="13">
        <f>IFERROR(INDEX(generale!$A$5:$I$1002,CLASSIFICHE!$Z155,7),"")</f>
        <v>0</v>
      </c>
      <c r="Z156" s="14"/>
      <c r="AA156" s="13"/>
      <c r="AB156" s="12">
        <f>SUM(IF(CLASSIFICHE!$O$9=AC156,TRUE,FALSE),AB155)</f>
        <v>5</v>
      </c>
      <c r="AC156" s="31">
        <f>IFERROR(INDEX(generale!$A$5:$I$1002,CLASSIFICHE!$Z155,5),"")</f>
        <v>0</v>
      </c>
      <c r="AD156" s="13">
        <f>IFERROR(INDEX(generale!$A$5:$I$1002,CLASSIFICHE!$Z155,7),"")</f>
        <v>0</v>
      </c>
      <c r="AE156" s="14"/>
      <c r="AF156" s="13"/>
      <c r="AG156" s="12">
        <f>SUM(IF(CLASSIFICHE!$O$10=AH156,TRUE,FALSE),AG155)</f>
        <v>5</v>
      </c>
      <c r="AH156" s="31">
        <f>IFERROR(INDEX(generale!$A$5:$I$1002,CLASSIFICHE!$Z155,5),"")</f>
        <v>0</v>
      </c>
      <c r="AI156" s="13">
        <f>IFERROR(INDEX(generale!$A$5:$I$1002,CLASSIFICHE!$Z155,7),"")</f>
        <v>0</v>
      </c>
      <c r="AJ156" s="14"/>
      <c r="AK156" s="13"/>
      <c r="AL156" s="12">
        <f>SUM(IF(CLASSIFICHE!$O$11=AM156,TRUE,FALSE),AL155)</f>
        <v>5</v>
      </c>
      <c r="AM156" s="31">
        <f>IFERROR(INDEX(generale!$A$5:$I$1002,CLASSIFICHE!$Z155,5),"")</f>
        <v>0</v>
      </c>
      <c r="AN156" s="13">
        <f>IFERROR(INDEX(generale!$A$5:$I$1002,CLASSIFICHE!$Z155,7),"")</f>
        <v>0</v>
      </c>
      <c r="AO156" s="14"/>
      <c r="AP156" s="13"/>
      <c r="AQ156" s="12">
        <f>SUM(IF(CLASSIFICHE!$O$12=AR156,TRUE,FALSE),AQ155)</f>
        <v>0</v>
      </c>
      <c r="AR156" s="31">
        <f>IFERROR(INDEX(generale!$A$5:$I$1002,CLASSIFICHE!$Z155,5),"")</f>
        <v>0</v>
      </c>
      <c r="AS156" s="13">
        <f>IFERROR(INDEX(generale!$A$5:$I$1002,CLASSIFICHE!$Z155,7),"")</f>
        <v>0</v>
      </c>
      <c r="AT156" s="14"/>
      <c r="AU156" s="13"/>
      <c r="AV156" s="12">
        <f>SUM(IF(CLASSIFICHE!$O$13=AW156,TRUE,FALSE),AV155)</f>
        <v>0</v>
      </c>
      <c r="AW156" s="31">
        <f>IFERROR(INDEX(generale!$A$5:$I$1002,CLASSIFICHE!$Z155,5),"")</f>
        <v>0</v>
      </c>
      <c r="AX156" s="13">
        <f>IFERROR(INDEX(generale!$A$5:$I$1002,CLASSIFICHE!$Z155,7),"")</f>
        <v>0</v>
      </c>
      <c r="AY156" s="14"/>
      <c r="AZ156" s="13"/>
      <c r="BA156" s="12">
        <f>SUM(IF(CLASSIFICHE!$O$14=BB156,TRUE,FALSE),BA155)</f>
        <v>0</v>
      </c>
      <c r="BB156" s="31">
        <f>IFERROR(INDEX(generale!$A$5:$I$1002,CLASSIFICHE!$Z155,5),"")</f>
        <v>0</v>
      </c>
      <c r="BC156" s="13">
        <f>IFERROR(INDEX(generale!$A$5:$I$1002,CLASSIFICHE!$Z155,7),"")</f>
        <v>0</v>
      </c>
      <c r="BD156" s="14"/>
      <c r="BE156" s="13"/>
      <c r="BF156" s="12">
        <f>SUM(IF(CLASSIFICHE!$O$15=BG156,TRUE,FALSE),BF155)</f>
        <v>0</v>
      </c>
      <c r="BG156" s="31">
        <f>IFERROR(INDEX(generale!$A$5:$I$1002,CLASSIFICHE!$Z155,5),"")</f>
        <v>0</v>
      </c>
      <c r="BH156" s="13">
        <f>IFERROR(INDEX(generale!$A$5:$I$1002,CLASSIFICHE!$Z155,7),"")</f>
        <v>0</v>
      </c>
      <c r="BI156" s="14"/>
      <c r="BJ156" s="13"/>
      <c r="BK156" s="12">
        <f>SUM(IF(CLASSIFICHE!$O$16=BL156,TRUE,FALSE),BK155)</f>
        <v>0</v>
      </c>
      <c r="BL156" s="31">
        <f>IFERROR(INDEX(generale!$A$5:$I$1002,CLASSIFICHE!$Z155,5),"")</f>
        <v>0</v>
      </c>
      <c r="BM156" s="13">
        <f>IFERROR(INDEX(generale!$A$5:$I$1002,CLASSIFICHE!$Z155,7),"")</f>
        <v>0</v>
      </c>
      <c r="BN156" s="14"/>
      <c r="BO156" s="13"/>
      <c r="BP156" s="12">
        <f>SUM(IF(CLASSIFICHE!$O$17=BQ156,TRUE,FALSE),BP155)</f>
        <v>0</v>
      </c>
      <c r="BQ156" s="31">
        <f>IFERROR(INDEX(generale!$A$5:$I$1002,CLASSIFICHE!$Z155,5),"")</f>
        <v>0</v>
      </c>
      <c r="BR156" s="13">
        <f>IFERROR(INDEX(generale!$A$5:$I$1002,CLASSIFICHE!$Z155,7),"")</f>
        <v>0</v>
      </c>
      <c r="BS156" s="15"/>
      <c r="BT156" s="12"/>
      <c r="BU156" s="12">
        <f>SUM(IF(CLASSIFICHE!$O$18=BV156,TRUE,FALSE),BU155)</f>
        <v>0</v>
      </c>
      <c r="BV156" s="31">
        <f>IFERROR(INDEX(generale!$A$5:$I$1002,CLASSIFICHE!$Z155,5),"")</f>
        <v>0</v>
      </c>
      <c r="BW156" s="13">
        <f>IFERROR(INDEX(generale!$A$5:$I$1002,CLASSIFICHE!$Z155,7),"")</f>
        <v>0</v>
      </c>
      <c r="BX156" s="15"/>
      <c r="BY156" s="12"/>
      <c r="BZ156" s="12">
        <f>SUM(IF(CLASSIFICHE!$O$19=CA156,TRUE,FALSE),BZ155)</f>
        <v>0</v>
      </c>
      <c r="CA156" s="31">
        <f>IFERROR(INDEX(generale!$A$5:$I$1002,CLASSIFICHE!$Z155,5),"")</f>
        <v>0</v>
      </c>
      <c r="CB156" s="13">
        <f>IFERROR(INDEX(generale!$A$5:$I$1002,CLASSIFICHE!$Z155,7),"")</f>
        <v>0</v>
      </c>
      <c r="CC156" s="15"/>
      <c r="CD156" s="13"/>
      <c r="CE156" s="12">
        <f>SUM(IF(CLASSIFICHE!$O$20=CF156,TRUE,FALSE),CE155)</f>
        <v>0</v>
      </c>
      <c r="CF156" s="31">
        <f>IFERROR(INDEX(generale!$A$5:$I$1002,CLASSIFICHE!$Z155,5),"")</f>
        <v>0</v>
      </c>
      <c r="CG156" s="13">
        <f>IFERROR(INDEX(generale!$A$5:$I$1002,CLASSIFICHE!$Z155,7),"")</f>
        <v>0</v>
      </c>
      <c r="CH156" s="15"/>
      <c r="CI156" s="13"/>
      <c r="CJ156" s="12">
        <f>SUM(IF(CLASSIFICHE!$O$21=CK156,TRUE,FALSE),CJ155)</f>
        <v>0</v>
      </c>
      <c r="CK156" s="31">
        <f>IFERROR(INDEX(generale!$A$5:$I$1002,CLASSIFICHE!$Z155,5),"")</f>
        <v>0</v>
      </c>
      <c r="CL156" s="13">
        <f>IFERROR(INDEX(generale!$A$5:$I$1002,CLASSIFICHE!$Z155,7),"")</f>
        <v>0</v>
      </c>
      <c r="CM156" s="15"/>
      <c r="CN156" s="13"/>
      <c r="CO156" s="12">
        <f>SUM(IF(CLASSIFICHE!$O$22=CP156,TRUE,FALSE),CO155)</f>
        <v>0</v>
      </c>
      <c r="CP156" s="31">
        <f>IFERROR(INDEX(generale!$A$5:$I$1002,CLASSIFICHE!$Z155,5),"")</f>
        <v>0</v>
      </c>
      <c r="CQ156" s="13">
        <f>IFERROR(INDEX(generale!$A$5:$I$1002,CLASSIFICHE!$Z155,7),"")</f>
        <v>0</v>
      </c>
      <c r="CR156" s="15"/>
      <c r="CS156" s="13"/>
      <c r="CT156" s="12">
        <f>SUM(IF(CLASSIFICHE!$O$23=CU156,TRUE,FALSE),CT155)</f>
        <v>0</v>
      </c>
      <c r="CU156" s="31">
        <f>IFERROR(INDEX(generale!$A$5:$I$1002,CLASSIFICHE!$Z155,5),"")</f>
        <v>0</v>
      </c>
      <c r="CV156" s="13">
        <f>IFERROR(INDEX(generale!$A$5:$I$1002,CLASSIFICHE!$Z155,7),"")</f>
        <v>0</v>
      </c>
      <c r="CW156" s="15"/>
      <c r="CX156" s="13"/>
      <c r="CY156" s="12">
        <f>SUM(IF(CLASSIFICHE!$O$24=CZ156,TRUE,FALSE),CY155)</f>
        <v>0</v>
      </c>
      <c r="CZ156" s="31">
        <f>IFERROR(INDEX(generale!$A$5:$I$1002,CLASSIFICHE!$Z155,5),"")</f>
        <v>0</v>
      </c>
      <c r="DA156" s="13">
        <f>IFERROR(INDEX(generale!$A$5:$I$1002,CLASSIFICHE!$Z155,7),"")</f>
        <v>0</v>
      </c>
      <c r="DB156" s="15"/>
      <c r="DC156" s="13"/>
      <c r="DD156" s="12">
        <f>SUM(IF(CLASSIFICHE!$O$25=DE156,TRUE,FALSE),DD155)</f>
        <v>0</v>
      </c>
      <c r="DE156" s="31">
        <f>IFERROR(INDEX(generale!$A$5:$I$1002,CLASSIFICHE!$Z155,5),"")</f>
        <v>0</v>
      </c>
      <c r="DF156" s="13">
        <f>IFERROR(INDEX(generale!$A$5:$I$1002,CLASSIFICHE!$Z155,7),"")</f>
        <v>0</v>
      </c>
      <c r="DG156" s="15"/>
      <c r="DH156" s="13"/>
    </row>
    <row r="157" spans="3:112">
      <c r="C157" s="63">
        <f>SUM(IF(CLASSIFICHE!$O$4=D157,TRUE,FALSE),C156)</f>
        <v>17</v>
      </c>
      <c r="D157" s="31">
        <f>IFERROR(INDEX(generale!$A$5:$I$1002,CLASSIFICHE!$Z156,5),"")</f>
        <v>0</v>
      </c>
      <c r="E157" s="13">
        <f>IFERROR(INDEX(generale!$A$5:$I$1002,CLASSIFICHE!$Z156,7),"")</f>
        <v>0</v>
      </c>
      <c r="F157" s="68"/>
      <c r="G157" s="65"/>
      <c r="H157" s="12">
        <f>SUM(IF(CLASSIFICHE!$O$5=I157,TRUE,FALSE),H156)</f>
        <v>10</v>
      </c>
      <c r="I157" s="31">
        <f>IFERROR(INDEX(generale!$A$5:$I$1002,CLASSIFICHE!$Z156,5),"")</f>
        <v>0</v>
      </c>
      <c r="J157" s="13">
        <f>IFERROR(INDEX(generale!$A$5:$I$1002,CLASSIFICHE!$Z156,7),"")</f>
        <v>0</v>
      </c>
      <c r="K157" s="15"/>
      <c r="L157" s="12"/>
      <c r="M157" s="12">
        <f>SUM(IF(CLASSIFICHE!$O$6=N157,TRUE,FALSE),M156)</f>
        <v>8</v>
      </c>
      <c r="N157" s="31">
        <f>IFERROR(INDEX(generale!$A$5:$I$1002,CLASSIFICHE!$Z156,5),"")</f>
        <v>0</v>
      </c>
      <c r="O157" s="13">
        <f>IFERROR(INDEX(generale!$A$5:$I$1002,CLASSIFICHE!$Z156,7),"")</f>
        <v>0</v>
      </c>
      <c r="P157" s="14"/>
      <c r="Q157" s="13"/>
      <c r="R157" s="12">
        <f>SUM(IF(CLASSIFICHE!$O$7=S157,TRUE,FALSE),R156)</f>
        <v>8</v>
      </c>
      <c r="S157" s="31">
        <f>IFERROR(INDEX(generale!$A$5:$I$1002,CLASSIFICHE!$Z156,5),"")</f>
        <v>0</v>
      </c>
      <c r="T157" s="13">
        <f>IFERROR(INDEX(generale!$A$5:$I$1002,CLASSIFICHE!$Z156,7),"")</f>
        <v>0</v>
      </c>
      <c r="U157" s="14"/>
      <c r="V157" s="13"/>
      <c r="W157" s="12">
        <f>SUM(IF(CLASSIFICHE!$O$8=X157,TRUE,FALSE),W156)</f>
        <v>6</v>
      </c>
      <c r="X157" s="31">
        <f>IFERROR(INDEX(generale!$A$5:$I$1002,CLASSIFICHE!$Z156,5),"")</f>
        <v>0</v>
      </c>
      <c r="Y157" s="13">
        <f>IFERROR(INDEX(generale!$A$5:$I$1002,CLASSIFICHE!$Z156,7),"")</f>
        <v>0</v>
      </c>
      <c r="Z157" s="14"/>
      <c r="AA157" s="13"/>
      <c r="AB157" s="12">
        <f>SUM(IF(CLASSIFICHE!$O$9=AC157,TRUE,FALSE),AB156)</f>
        <v>5</v>
      </c>
      <c r="AC157" s="31">
        <f>IFERROR(INDEX(generale!$A$5:$I$1002,CLASSIFICHE!$Z156,5),"")</f>
        <v>0</v>
      </c>
      <c r="AD157" s="13">
        <f>IFERROR(INDEX(generale!$A$5:$I$1002,CLASSIFICHE!$Z156,7),"")</f>
        <v>0</v>
      </c>
      <c r="AE157" s="14"/>
      <c r="AF157" s="13"/>
      <c r="AG157" s="12">
        <f>SUM(IF(CLASSIFICHE!$O$10=AH157,TRUE,FALSE),AG156)</f>
        <v>5</v>
      </c>
      <c r="AH157" s="31">
        <f>IFERROR(INDEX(generale!$A$5:$I$1002,CLASSIFICHE!$Z156,5),"")</f>
        <v>0</v>
      </c>
      <c r="AI157" s="13">
        <f>IFERROR(INDEX(generale!$A$5:$I$1002,CLASSIFICHE!$Z156,7),"")</f>
        <v>0</v>
      </c>
      <c r="AJ157" s="14"/>
      <c r="AK157" s="13"/>
      <c r="AL157" s="12">
        <f>SUM(IF(CLASSIFICHE!$O$11=AM157,TRUE,FALSE),AL156)</f>
        <v>5</v>
      </c>
      <c r="AM157" s="31">
        <f>IFERROR(INDEX(generale!$A$5:$I$1002,CLASSIFICHE!$Z156,5),"")</f>
        <v>0</v>
      </c>
      <c r="AN157" s="13">
        <f>IFERROR(INDEX(generale!$A$5:$I$1002,CLASSIFICHE!$Z156,7),"")</f>
        <v>0</v>
      </c>
      <c r="AO157" s="14"/>
      <c r="AP157" s="13"/>
      <c r="AQ157" s="12">
        <f>SUM(IF(CLASSIFICHE!$O$12=AR157,TRUE,FALSE),AQ156)</f>
        <v>0</v>
      </c>
      <c r="AR157" s="31">
        <f>IFERROR(INDEX(generale!$A$5:$I$1002,CLASSIFICHE!$Z156,5),"")</f>
        <v>0</v>
      </c>
      <c r="AS157" s="13">
        <f>IFERROR(INDEX(generale!$A$5:$I$1002,CLASSIFICHE!$Z156,7),"")</f>
        <v>0</v>
      </c>
      <c r="AT157" s="14"/>
      <c r="AU157" s="13"/>
      <c r="AV157" s="12">
        <f>SUM(IF(CLASSIFICHE!$O$13=AW157,TRUE,FALSE),AV156)</f>
        <v>0</v>
      </c>
      <c r="AW157" s="31">
        <f>IFERROR(INDEX(generale!$A$5:$I$1002,CLASSIFICHE!$Z156,5),"")</f>
        <v>0</v>
      </c>
      <c r="AX157" s="13">
        <f>IFERROR(INDEX(generale!$A$5:$I$1002,CLASSIFICHE!$Z156,7),"")</f>
        <v>0</v>
      </c>
      <c r="AY157" s="14"/>
      <c r="AZ157" s="13"/>
      <c r="BA157" s="12">
        <f>SUM(IF(CLASSIFICHE!$O$14=BB157,TRUE,FALSE),BA156)</f>
        <v>0</v>
      </c>
      <c r="BB157" s="31">
        <f>IFERROR(INDEX(generale!$A$5:$I$1002,CLASSIFICHE!$Z156,5),"")</f>
        <v>0</v>
      </c>
      <c r="BC157" s="13">
        <f>IFERROR(INDEX(generale!$A$5:$I$1002,CLASSIFICHE!$Z156,7),"")</f>
        <v>0</v>
      </c>
      <c r="BD157" s="14"/>
      <c r="BE157" s="13"/>
      <c r="BF157" s="12">
        <f>SUM(IF(CLASSIFICHE!$O$15=BG157,TRUE,FALSE),BF156)</f>
        <v>0</v>
      </c>
      <c r="BG157" s="31">
        <f>IFERROR(INDEX(generale!$A$5:$I$1002,CLASSIFICHE!$Z156,5),"")</f>
        <v>0</v>
      </c>
      <c r="BH157" s="13">
        <f>IFERROR(INDEX(generale!$A$5:$I$1002,CLASSIFICHE!$Z156,7),"")</f>
        <v>0</v>
      </c>
      <c r="BI157" s="14"/>
      <c r="BJ157" s="13"/>
      <c r="BK157" s="12">
        <f>SUM(IF(CLASSIFICHE!$O$16=BL157,TRUE,FALSE),BK156)</f>
        <v>0</v>
      </c>
      <c r="BL157" s="31">
        <f>IFERROR(INDEX(generale!$A$5:$I$1002,CLASSIFICHE!$Z156,5),"")</f>
        <v>0</v>
      </c>
      <c r="BM157" s="13">
        <f>IFERROR(INDEX(generale!$A$5:$I$1002,CLASSIFICHE!$Z156,7),"")</f>
        <v>0</v>
      </c>
      <c r="BN157" s="14"/>
      <c r="BO157" s="13"/>
      <c r="BP157" s="12">
        <f>SUM(IF(CLASSIFICHE!$O$17=BQ157,TRUE,FALSE),BP156)</f>
        <v>0</v>
      </c>
      <c r="BQ157" s="31">
        <f>IFERROR(INDEX(generale!$A$5:$I$1002,CLASSIFICHE!$Z156,5),"")</f>
        <v>0</v>
      </c>
      <c r="BR157" s="13">
        <f>IFERROR(INDEX(generale!$A$5:$I$1002,CLASSIFICHE!$Z156,7),"")</f>
        <v>0</v>
      </c>
      <c r="BS157" s="15"/>
      <c r="BT157" s="12"/>
      <c r="BU157" s="12">
        <f>SUM(IF(CLASSIFICHE!$O$18=BV157,TRUE,FALSE),BU156)</f>
        <v>0</v>
      </c>
      <c r="BV157" s="31">
        <f>IFERROR(INDEX(generale!$A$5:$I$1002,CLASSIFICHE!$Z156,5),"")</f>
        <v>0</v>
      </c>
      <c r="BW157" s="13">
        <f>IFERROR(INDEX(generale!$A$5:$I$1002,CLASSIFICHE!$Z156,7),"")</f>
        <v>0</v>
      </c>
      <c r="BX157" s="15"/>
      <c r="BY157" s="12"/>
      <c r="BZ157" s="12">
        <f>SUM(IF(CLASSIFICHE!$O$19=CA157,TRUE,FALSE),BZ156)</f>
        <v>0</v>
      </c>
      <c r="CA157" s="31">
        <f>IFERROR(INDEX(generale!$A$5:$I$1002,CLASSIFICHE!$Z156,5),"")</f>
        <v>0</v>
      </c>
      <c r="CB157" s="13">
        <f>IFERROR(INDEX(generale!$A$5:$I$1002,CLASSIFICHE!$Z156,7),"")</f>
        <v>0</v>
      </c>
      <c r="CC157" s="15"/>
      <c r="CD157" s="13"/>
      <c r="CE157" s="12">
        <f>SUM(IF(CLASSIFICHE!$O$20=CF157,TRUE,FALSE),CE156)</f>
        <v>0</v>
      </c>
      <c r="CF157" s="31">
        <f>IFERROR(INDEX(generale!$A$5:$I$1002,CLASSIFICHE!$Z156,5),"")</f>
        <v>0</v>
      </c>
      <c r="CG157" s="13">
        <f>IFERROR(INDEX(generale!$A$5:$I$1002,CLASSIFICHE!$Z156,7),"")</f>
        <v>0</v>
      </c>
      <c r="CH157" s="15"/>
      <c r="CI157" s="13"/>
      <c r="CJ157" s="12">
        <f>SUM(IF(CLASSIFICHE!$O$21=CK157,TRUE,FALSE),CJ156)</f>
        <v>0</v>
      </c>
      <c r="CK157" s="31">
        <f>IFERROR(INDEX(generale!$A$5:$I$1002,CLASSIFICHE!$Z156,5),"")</f>
        <v>0</v>
      </c>
      <c r="CL157" s="13">
        <f>IFERROR(INDEX(generale!$A$5:$I$1002,CLASSIFICHE!$Z156,7),"")</f>
        <v>0</v>
      </c>
      <c r="CM157" s="15"/>
      <c r="CN157" s="13"/>
      <c r="CO157" s="12">
        <f>SUM(IF(CLASSIFICHE!$O$22=CP157,TRUE,FALSE),CO156)</f>
        <v>0</v>
      </c>
      <c r="CP157" s="31">
        <f>IFERROR(INDEX(generale!$A$5:$I$1002,CLASSIFICHE!$Z156,5),"")</f>
        <v>0</v>
      </c>
      <c r="CQ157" s="13">
        <f>IFERROR(INDEX(generale!$A$5:$I$1002,CLASSIFICHE!$Z156,7),"")</f>
        <v>0</v>
      </c>
      <c r="CR157" s="15"/>
      <c r="CS157" s="13"/>
      <c r="CT157" s="12">
        <f>SUM(IF(CLASSIFICHE!$O$23=CU157,TRUE,FALSE),CT156)</f>
        <v>0</v>
      </c>
      <c r="CU157" s="31">
        <f>IFERROR(INDEX(generale!$A$5:$I$1002,CLASSIFICHE!$Z156,5),"")</f>
        <v>0</v>
      </c>
      <c r="CV157" s="13">
        <f>IFERROR(INDEX(generale!$A$5:$I$1002,CLASSIFICHE!$Z156,7),"")</f>
        <v>0</v>
      </c>
      <c r="CW157" s="15"/>
      <c r="CX157" s="13"/>
      <c r="CY157" s="12">
        <f>SUM(IF(CLASSIFICHE!$O$24=CZ157,TRUE,FALSE),CY156)</f>
        <v>0</v>
      </c>
      <c r="CZ157" s="31">
        <f>IFERROR(INDEX(generale!$A$5:$I$1002,CLASSIFICHE!$Z156,5),"")</f>
        <v>0</v>
      </c>
      <c r="DA157" s="13">
        <f>IFERROR(INDEX(generale!$A$5:$I$1002,CLASSIFICHE!$Z156,7),"")</f>
        <v>0</v>
      </c>
      <c r="DB157" s="15"/>
      <c r="DC157" s="13"/>
      <c r="DD157" s="12">
        <f>SUM(IF(CLASSIFICHE!$O$25=DE157,TRUE,FALSE),DD156)</f>
        <v>0</v>
      </c>
      <c r="DE157" s="31">
        <f>IFERROR(INDEX(generale!$A$5:$I$1002,CLASSIFICHE!$Z156,5),"")</f>
        <v>0</v>
      </c>
      <c r="DF157" s="13">
        <f>IFERROR(INDEX(generale!$A$5:$I$1002,CLASSIFICHE!$Z156,7),"")</f>
        <v>0</v>
      </c>
      <c r="DG157" s="15"/>
      <c r="DH157" s="13"/>
    </row>
    <row r="158" spans="3:112">
      <c r="C158" s="63">
        <f>SUM(IF(CLASSIFICHE!$O$4=D158,TRUE,FALSE),C157)</f>
        <v>17</v>
      </c>
      <c r="D158" s="31">
        <f>IFERROR(INDEX(generale!$A$5:$I$1002,CLASSIFICHE!$Z157,5),"")</f>
        <v>0</v>
      </c>
      <c r="E158" s="13">
        <f>IFERROR(INDEX(generale!$A$5:$I$1002,CLASSIFICHE!$Z157,7),"")</f>
        <v>0</v>
      </c>
      <c r="F158" s="68"/>
      <c r="G158" s="65"/>
      <c r="H158" s="12">
        <f>SUM(IF(CLASSIFICHE!$O$5=I158,TRUE,FALSE),H157)</f>
        <v>10</v>
      </c>
      <c r="I158" s="31">
        <f>IFERROR(INDEX(generale!$A$5:$I$1002,CLASSIFICHE!$Z157,5),"")</f>
        <v>0</v>
      </c>
      <c r="J158" s="13">
        <f>IFERROR(INDEX(generale!$A$5:$I$1002,CLASSIFICHE!$Z157,7),"")</f>
        <v>0</v>
      </c>
      <c r="K158" s="15"/>
      <c r="L158" s="12"/>
      <c r="M158" s="12">
        <f>SUM(IF(CLASSIFICHE!$O$6=N158,TRUE,FALSE),M157)</f>
        <v>8</v>
      </c>
      <c r="N158" s="31">
        <f>IFERROR(INDEX(generale!$A$5:$I$1002,CLASSIFICHE!$Z157,5),"")</f>
        <v>0</v>
      </c>
      <c r="O158" s="13">
        <f>IFERROR(INDEX(generale!$A$5:$I$1002,CLASSIFICHE!$Z157,7),"")</f>
        <v>0</v>
      </c>
      <c r="P158" s="14"/>
      <c r="Q158" s="13"/>
      <c r="R158" s="12">
        <f>SUM(IF(CLASSIFICHE!$O$7=S158,TRUE,FALSE),R157)</f>
        <v>8</v>
      </c>
      <c r="S158" s="31">
        <f>IFERROR(INDEX(generale!$A$5:$I$1002,CLASSIFICHE!$Z157,5),"")</f>
        <v>0</v>
      </c>
      <c r="T158" s="13">
        <f>IFERROR(INDEX(generale!$A$5:$I$1002,CLASSIFICHE!$Z157,7),"")</f>
        <v>0</v>
      </c>
      <c r="U158" s="14"/>
      <c r="V158" s="13"/>
      <c r="W158" s="12">
        <f>SUM(IF(CLASSIFICHE!$O$8=X158,TRUE,FALSE),W157)</f>
        <v>6</v>
      </c>
      <c r="X158" s="31">
        <f>IFERROR(INDEX(generale!$A$5:$I$1002,CLASSIFICHE!$Z157,5),"")</f>
        <v>0</v>
      </c>
      <c r="Y158" s="13">
        <f>IFERROR(INDEX(generale!$A$5:$I$1002,CLASSIFICHE!$Z157,7),"")</f>
        <v>0</v>
      </c>
      <c r="Z158" s="14"/>
      <c r="AA158" s="13"/>
      <c r="AB158" s="12">
        <f>SUM(IF(CLASSIFICHE!$O$9=AC158,TRUE,FALSE),AB157)</f>
        <v>5</v>
      </c>
      <c r="AC158" s="31">
        <f>IFERROR(INDEX(generale!$A$5:$I$1002,CLASSIFICHE!$Z157,5),"")</f>
        <v>0</v>
      </c>
      <c r="AD158" s="13">
        <f>IFERROR(INDEX(generale!$A$5:$I$1002,CLASSIFICHE!$Z157,7),"")</f>
        <v>0</v>
      </c>
      <c r="AE158" s="14"/>
      <c r="AF158" s="13"/>
      <c r="AG158" s="12">
        <f>SUM(IF(CLASSIFICHE!$O$10=AH158,TRUE,FALSE),AG157)</f>
        <v>5</v>
      </c>
      <c r="AH158" s="31">
        <f>IFERROR(INDEX(generale!$A$5:$I$1002,CLASSIFICHE!$Z157,5),"")</f>
        <v>0</v>
      </c>
      <c r="AI158" s="13">
        <f>IFERROR(INDEX(generale!$A$5:$I$1002,CLASSIFICHE!$Z157,7),"")</f>
        <v>0</v>
      </c>
      <c r="AJ158" s="14"/>
      <c r="AK158" s="13"/>
      <c r="AL158" s="12">
        <f>SUM(IF(CLASSIFICHE!$O$11=AM158,TRUE,FALSE),AL157)</f>
        <v>5</v>
      </c>
      <c r="AM158" s="31">
        <f>IFERROR(INDEX(generale!$A$5:$I$1002,CLASSIFICHE!$Z157,5),"")</f>
        <v>0</v>
      </c>
      <c r="AN158" s="13">
        <f>IFERROR(INDEX(generale!$A$5:$I$1002,CLASSIFICHE!$Z157,7),"")</f>
        <v>0</v>
      </c>
      <c r="AO158" s="14"/>
      <c r="AP158" s="13"/>
      <c r="AQ158" s="12">
        <f>SUM(IF(CLASSIFICHE!$O$12=AR158,TRUE,FALSE),AQ157)</f>
        <v>0</v>
      </c>
      <c r="AR158" s="31">
        <f>IFERROR(INDEX(generale!$A$5:$I$1002,CLASSIFICHE!$Z157,5),"")</f>
        <v>0</v>
      </c>
      <c r="AS158" s="13">
        <f>IFERROR(INDEX(generale!$A$5:$I$1002,CLASSIFICHE!$Z157,7),"")</f>
        <v>0</v>
      </c>
      <c r="AT158" s="14"/>
      <c r="AU158" s="13"/>
      <c r="AV158" s="12">
        <f>SUM(IF(CLASSIFICHE!$O$13=AW158,TRUE,FALSE),AV157)</f>
        <v>0</v>
      </c>
      <c r="AW158" s="31">
        <f>IFERROR(INDEX(generale!$A$5:$I$1002,CLASSIFICHE!$Z157,5),"")</f>
        <v>0</v>
      </c>
      <c r="AX158" s="13">
        <f>IFERROR(INDEX(generale!$A$5:$I$1002,CLASSIFICHE!$Z157,7),"")</f>
        <v>0</v>
      </c>
      <c r="AY158" s="14"/>
      <c r="AZ158" s="13"/>
      <c r="BA158" s="12">
        <f>SUM(IF(CLASSIFICHE!$O$14=BB158,TRUE,FALSE),BA157)</f>
        <v>0</v>
      </c>
      <c r="BB158" s="31">
        <f>IFERROR(INDEX(generale!$A$5:$I$1002,CLASSIFICHE!$Z157,5),"")</f>
        <v>0</v>
      </c>
      <c r="BC158" s="13">
        <f>IFERROR(INDEX(generale!$A$5:$I$1002,CLASSIFICHE!$Z157,7),"")</f>
        <v>0</v>
      </c>
      <c r="BD158" s="14"/>
      <c r="BE158" s="13"/>
      <c r="BF158" s="12">
        <f>SUM(IF(CLASSIFICHE!$O$15=BG158,TRUE,FALSE),BF157)</f>
        <v>0</v>
      </c>
      <c r="BG158" s="31">
        <f>IFERROR(INDEX(generale!$A$5:$I$1002,CLASSIFICHE!$Z157,5),"")</f>
        <v>0</v>
      </c>
      <c r="BH158" s="13">
        <f>IFERROR(INDEX(generale!$A$5:$I$1002,CLASSIFICHE!$Z157,7),"")</f>
        <v>0</v>
      </c>
      <c r="BI158" s="14"/>
      <c r="BJ158" s="13"/>
      <c r="BK158" s="12">
        <f>SUM(IF(CLASSIFICHE!$O$16=BL158,TRUE,FALSE),BK157)</f>
        <v>0</v>
      </c>
      <c r="BL158" s="31">
        <f>IFERROR(INDEX(generale!$A$5:$I$1002,CLASSIFICHE!$Z157,5),"")</f>
        <v>0</v>
      </c>
      <c r="BM158" s="13">
        <f>IFERROR(INDEX(generale!$A$5:$I$1002,CLASSIFICHE!$Z157,7),"")</f>
        <v>0</v>
      </c>
      <c r="BN158" s="14"/>
      <c r="BO158" s="13"/>
      <c r="BP158" s="12">
        <f>SUM(IF(CLASSIFICHE!$O$17=BQ158,TRUE,FALSE),BP157)</f>
        <v>0</v>
      </c>
      <c r="BQ158" s="31">
        <f>IFERROR(INDEX(generale!$A$5:$I$1002,CLASSIFICHE!$Z157,5),"")</f>
        <v>0</v>
      </c>
      <c r="BR158" s="13">
        <f>IFERROR(INDEX(generale!$A$5:$I$1002,CLASSIFICHE!$Z157,7),"")</f>
        <v>0</v>
      </c>
      <c r="BS158" s="15"/>
      <c r="BT158" s="12"/>
      <c r="BU158" s="12">
        <f>SUM(IF(CLASSIFICHE!$O$18=BV158,TRUE,FALSE),BU157)</f>
        <v>0</v>
      </c>
      <c r="BV158" s="31">
        <f>IFERROR(INDEX(generale!$A$5:$I$1002,CLASSIFICHE!$Z157,5),"")</f>
        <v>0</v>
      </c>
      <c r="BW158" s="13">
        <f>IFERROR(INDEX(generale!$A$5:$I$1002,CLASSIFICHE!$Z157,7),"")</f>
        <v>0</v>
      </c>
      <c r="BX158" s="15"/>
      <c r="BY158" s="12"/>
      <c r="BZ158" s="12">
        <f>SUM(IF(CLASSIFICHE!$O$19=CA158,TRUE,FALSE),BZ157)</f>
        <v>0</v>
      </c>
      <c r="CA158" s="31">
        <f>IFERROR(INDEX(generale!$A$5:$I$1002,CLASSIFICHE!$Z157,5),"")</f>
        <v>0</v>
      </c>
      <c r="CB158" s="13">
        <f>IFERROR(INDEX(generale!$A$5:$I$1002,CLASSIFICHE!$Z157,7),"")</f>
        <v>0</v>
      </c>
      <c r="CC158" s="15"/>
      <c r="CD158" s="13"/>
      <c r="CE158" s="12">
        <f>SUM(IF(CLASSIFICHE!$O$20=CF158,TRUE,FALSE),CE157)</f>
        <v>0</v>
      </c>
      <c r="CF158" s="31">
        <f>IFERROR(INDEX(generale!$A$5:$I$1002,CLASSIFICHE!$Z157,5),"")</f>
        <v>0</v>
      </c>
      <c r="CG158" s="13">
        <f>IFERROR(INDEX(generale!$A$5:$I$1002,CLASSIFICHE!$Z157,7),"")</f>
        <v>0</v>
      </c>
      <c r="CH158" s="15"/>
      <c r="CI158" s="13"/>
      <c r="CJ158" s="12">
        <f>SUM(IF(CLASSIFICHE!$O$21=CK158,TRUE,FALSE),CJ157)</f>
        <v>0</v>
      </c>
      <c r="CK158" s="31">
        <f>IFERROR(INDEX(generale!$A$5:$I$1002,CLASSIFICHE!$Z157,5),"")</f>
        <v>0</v>
      </c>
      <c r="CL158" s="13">
        <f>IFERROR(INDEX(generale!$A$5:$I$1002,CLASSIFICHE!$Z157,7),"")</f>
        <v>0</v>
      </c>
      <c r="CM158" s="15"/>
      <c r="CN158" s="13"/>
      <c r="CO158" s="12">
        <f>SUM(IF(CLASSIFICHE!$O$22=CP158,TRUE,FALSE),CO157)</f>
        <v>0</v>
      </c>
      <c r="CP158" s="31">
        <f>IFERROR(INDEX(generale!$A$5:$I$1002,CLASSIFICHE!$Z157,5),"")</f>
        <v>0</v>
      </c>
      <c r="CQ158" s="13">
        <f>IFERROR(INDEX(generale!$A$5:$I$1002,CLASSIFICHE!$Z157,7),"")</f>
        <v>0</v>
      </c>
      <c r="CR158" s="15"/>
      <c r="CS158" s="13"/>
      <c r="CT158" s="12">
        <f>SUM(IF(CLASSIFICHE!$O$23=CU158,TRUE,FALSE),CT157)</f>
        <v>0</v>
      </c>
      <c r="CU158" s="31">
        <f>IFERROR(INDEX(generale!$A$5:$I$1002,CLASSIFICHE!$Z157,5),"")</f>
        <v>0</v>
      </c>
      <c r="CV158" s="13">
        <f>IFERROR(INDEX(generale!$A$5:$I$1002,CLASSIFICHE!$Z157,7),"")</f>
        <v>0</v>
      </c>
      <c r="CW158" s="15"/>
      <c r="CX158" s="13"/>
      <c r="CY158" s="12">
        <f>SUM(IF(CLASSIFICHE!$O$24=CZ158,TRUE,FALSE),CY157)</f>
        <v>0</v>
      </c>
      <c r="CZ158" s="31">
        <f>IFERROR(INDEX(generale!$A$5:$I$1002,CLASSIFICHE!$Z157,5),"")</f>
        <v>0</v>
      </c>
      <c r="DA158" s="13">
        <f>IFERROR(INDEX(generale!$A$5:$I$1002,CLASSIFICHE!$Z157,7),"")</f>
        <v>0</v>
      </c>
      <c r="DB158" s="15"/>
      <c r="DC158" s="13"/>
      <c r="DD158" s="12">
        <f>SUM(IF(CLASSIFICHE!$O$25=DE158,TRUE,FALSE),DD157)</f>
        <v>0</v>
      </c>
      <c r="DE158" s="31">
        <f>IFERROR(INDEX(generale!$A$5:$I$1002,CLASSIFICHE!$Z157,5),"")</f>
        <v>0</v>
      </c>
      <c r="DF158" s="13">
        <f>IFERROR(INDEX(generale!$A$5:$I$1002,CLASSIFICHE!$Z157,7),"")</f>
        <v>0</v>
      </c>
      <c r="DG158" s="15"/>
      <c r="DH158" s="13"/>
    </row>
    <row r="159" spans="3:112">
      <c r="C159" s="63">
        <f>SUM(IF(CLASSIFICHE!$O$4=D159,TRUE,FALSE),C158)</f>
        <v>17</v>
      </c>
      <c r="D159" s="31">
        <f>IFERROR(INDEX(generale!$A$5:$I$1002,CLASSIFICHE!$Z158,5),"")</f>
        <v>0</v>
      </c>
      <c r="E159" s="13">
        <f>IFERROR(INDEX(generale!$A$5:$I$1002,CLASSIFICHE!$Z158,7),"")</f>
        <v>0</v>
      </c>
      <c r="F159" s="68"/>
      <c r="G159" s="65"/>
      <c r="H159" s="12">
        <f>SUM(IF(CLASSIFICHE!$O$5=I159,TRUE,FALSE),H158)</f>
        <v>10</v>
      </c>
      <c r="I159" s="31">
        <f>IFERROR(INDEX(generale!$A$5:$I$1002,CLASSIFICHE!$Z158,5),"")</f>
        <v>0</v>
      </c>
      <c r="J159" s="13">
        <f>IFERROR(INDEX(generale!$A$5:$I$1002,CLASSIFICHE!$Z158,7),"")</f>
        <v>0</v>
      </c>
      <c r="K159" s="15"/>
      <c r="L159" s="12"/>
      <c r="M159" s="12">
        <f>SUM(IF(CLASSIFICHE!$O$6=N159,TRUE,FALSE),M158)</f>
        <v>8</v>
      </c>
      <c r="N159" s="31">
        <f>IFERROR(INDEX(generale!$A$5:$I$1002,CLASSIFICHE!$Z158,5),"")</f>
        <v>0</v>
      </c>
      <c r="O159" s="13">
        <f>IFERROR(INDEX(generale!$A$5:$I$1002,CLASSIFICHE!$Z158,7),"")</f>
        <v>0</v>
      </c>
      <c r="P159" s="14"/>
      <c r="Q159" s="13"/>
      <c r="R159" s="12">
        <f>SUM(IF(CLASSIFICHE!$O$7=S159,TRUE,FALSE),R158)</f>
        <v>8</v>
      </c>
      <c r="S159" s="31">
        <f>IFERROR(INDEX(generale!$A$5:$I$1002,CLASSIFICHE!$Z158,5),"")</f>
        <v>0</v>
      </c>
      <c r="T159" s="13">
        <f>IFERROR(INDEX(generale!$A$5:$I$1002,CLASSIFICHE!$Z158,7),"")</f>
        <v>0</v>
      </c>
      <c r="U159" s="14"/>
      <c r="V159" s="13"/>
      <c r="W159" s="12">
        <f>SUM(IF(CLASSIFICHE!$O$8=X159,TRUE,FALSE),W158)</f>
        <v>6</v>
      </c>
      <c r="X159" s="31">
        <f>IFERROR(INDEX(generale!$A$5:$I$1002,CLASSIFICHE!$Z158,5),"")</f>
        <v>0</v>
      </c>
      <c r="Y159" s="13">
        <f>IFERROR(INDEX(generale!$A$5:$I$1002,CLASSIFICHE!$Z158,7),"")</f>
        <v>0</v>
      </c>
      <c r="Z159" s="14"/>
      <c r="AA159" s="13"/>
      <c r="AB159" s="12">
        <f>SUM(IF(CLASSIFICHE!$O$9=AC159,TRUE,FALSE),AB158)</f>
        <v>5</v>
      </c>
      <c r="AC159" s="31">
        <f>IFERROR(INDEX(generale!$A$5:$I$1002,CLASSIFICHE!$Z158,5),"")</f>
        <v>0</v>
      </c>
      <c r="AD159" s="13">
        <f>IFERROR(INDEX(generale!$A$5:$I$1002,CLASSIFICHE!$Z158,7),"")</f>
        <v>0</v>
      </c>
      <c r="AE159" s="14"/>
      <c r="AF159" s="13"/>
      <c r="AG159" s="12">
        <f>SUM(IF(CLASSIFICHE!$O$10=AH159,TRUE,FALSE),AG158)</f>
        <v>5</v>
      </c>
      <c r="AH159" s="31">
        <f>IFERROR(INDEX(generale!$A$5:$I$1002,CLASSIFICHE!$Z158,5),"")</f>
        <v>0</v>
      </c>
      <c r="AI159" s="13">
        <f>IFERROR(INDEX(generale!$A$5:$I$1002,CLASSIFICHE!$Z158,7),"")</f>
        <v>0</v>
      </c>
      <c r="AJ159" s="14"/>
      <c r="AK159" s="13"/>
      <c r="AL159" s="12">
        <f>SUM(IF(CLASSIFICHE!$O$11=AM159,TRUE,FALSE),AL158)</f>
        <v>5</v>
      </c>
      <c r="AM159" s="31">
        <f>IFERROR(INDEX(generale!$A$5:$I$1002,CLASSIFICHE!$Z158,5),"")</f>
        <v>0</v>
      </c>
      <c r="AN159" s="13">
        <f>IFERROR(INDEX(generale!$A$5:$I$1002,CLASSIFICHE!$Z158,7),"")</f>
        <v>0</v>
      </c>
      <c r="AO159" s="14"/>
      <c r="AP159" s="13"/>
      <c r="AQ159" s="12">
        <f>SUM(IF(CLASSIFICHE!$O$12=AR159,TRUE,FALSE),AQ158)</f>
        <v>0</v>
      </c>
      <c r="AR159" s="31">
        <f>IFERROR(INDEX(generale!$A$5:$I$1002,CLASSIFICHE!$Z158,5),"")</f>
        <v>0</v>
      </c>
      <c r="AS159" s="13">
        <f>IFERROR(INDEX(generale!$A$5:$I$1002,CLASSIFICHE!$Z158,7),"")</f>
        <v>0</v>
      </c>
      <c r="AT159" s="14"/>
      <c r="AU159" s="13"/>
      <c r="AV159" s="12">
        <f>SUM(IF(CLASSIFICHE!$O$13=AW159,TRUE,FALSE),AV158)</f>
        <v>0</v>
      </c>
      <c r="AW159" s="31">
        <f>IFERROR(INDEX(generale!$A$5:$I$1002,CLASSIFICHE!$Z158,5),"")</f>
        <v>0</v>
      </c>
      <c r="AX159" s="13">
        <f>IFERROR(INDEX(generale!$A$5:$I$1002,CLASSIFICHE!$Z158,7),"")</f>
        <v>0</v>
      </c>
      <c r="AY159" s="14"/>
      <c r="AZ159" s="13"/>
      <c r="BA159" s="12">
        <f>SUM(IF(CLASSIFICHE!$O$14=BB159,TRUE,FALSE),BA158)</f>
        <v>0</v>
      </c>
      <c r="BB159" s="31">
        <f>IFERROR(INDEX(generale!$A$5:$I$1002,CLASSIFICHE!$Z158,5),"")</f>
        <v>0</v>
      </c>
      <c r="BC159" s="13">
        <f>IFERROR(INDEX(generale!$A$5:$I$1002,CLASSIFICHE!$Z158,7),"")</f>
        <v>0</v>
      </c>
      <c r="BD159" s="14"/>
      <c r="BE159" s="13"/>
      <c r="BF159" s="12">
        <f>SUM(IF(CLASSIFICHE!$O$15=BG159,TRUE,FALSE),BF158)</f>
        <v>0</v>
      </c>
      <c r="BG159" s="31">
        <f>IFERROR(INDEX(generale!$A$5:$I$1002,CLASSIFICHE!$Z158,5),"")</f>
        <v>0</v>
      </c>
      <c r="BH159" s="13">
        <f>IFERROR(INDEX(generale!$A$5:$I$1002,CLASSIFICHE!$Z158,7),"")</f>
        <v>0</v>
      </c>
      <c r="BI159" s="14"/>
      <c r="BJ159" s="13"/>
      <c r="BK159" s="12">
        <f>SUM(IF(CLASSIFICHE!$O$16=BL159,TRUE,FALSE),BK158)</f>
        <v>0</v>
      </c>
      <c r="BL159" s="31">
        <f>IFERROR(INDEX(generale!$A$5:$I$1002,CLASSIFICHE!$Z158,5),"")</f>
        <v>0</v>
      </c>
      <c r="BM159" s="13">
        <f>IFERROR(INDEX(generale!$A$5:$I$1002,CLASSIFICHE!$Z158,7),"")</f>
        <v>0</v>
      </c>
      <c r="BN159" s="14"/>
      <c r="BO159" s="13"/>
      <c r="BP159" s="12">
        <f>SUM(IF(CLASSIFICHE!$O$17=BQ159,TRUE,FALSE),BP158)</f>
        <v>0</v>
      </c>
      <c r="BQ159" s="31">
        <f>IFERROR(INDEX(generale!$A$5:$I$1002,CLASSIFICHE!$Z158,5),"")</f>
        <v>0</v>
      </c>
      <c r="BR159" s="13">
        <f>IFERROR(INDEX(generale!$A$5:$I$1002,CLASSIFICHE!$Z158,7),"")</f>
        <v>0</v>
      </c>
      <c r="BS159" s="15"/>
      <c r="BT159" s="12"/>
      <c r="BU159" s="12">
        <f>SUM(IF(CLASSIFICHE!$O$18=BV159,TRUE,FALSE),BU158)</f>
        <v>0</v>
      </c>
      <c r="BV159" s="31">
        <f>IFERROR(INDEX(generale!$A$5:$I$1002,CLASSIFICHE!$Z158,5),"")</f>
        <v>0</v>
      </c>
      <c r="BW159" s="13">
        <f>IFERROR(INDEX(generale!$A$5:$I$1002,CLASSIFICHE!$Z158,7),"")</f>
        <v>0</v>
      </c>
      <c r="BX159" s="15"/>
      <c r="BY159" s="12"/>
      <c r="BZ159" s="12">
        <f>SUM(IF(CLASSIFICHE!$O$19=CA159,TRUE,FALSE),BZ158)</f>
        <v>0</v>
      </c>
      <c r="CA159" s="31">
        <f>IFERROR(INDEX(generale!$A$5:$I$1002,CLASSIFICHE!$Z158,5),"")</f>
        <v>0</v>
      </c>
      <c r="CB159" s="13">
        <f>IFERROR(INDEX(generale!$A$5:$I$1002,CLASSIFICHE!$Z158,7),"")</f>
        <v>0</v>
      </c>
      <c r="CC159" s="15"/>
      <c r="CD159" s="13"/>
      <c r="CE159" s="12">
        <f>SUM(IF(CLASSIFICHE!$O$20=CF159,TRUE,FALSE),CE158)</f>
        <v>0</v>
      </c>
      <c r="CF159" s="31">
        <f>IFERROR(INDEX(generale!$A$5:$I$1002,CLASSIFICHE!$Z158,5),"")</f>
        <v>0</v>
      </c>
      <c r="CG159" s="13">
        <f>IFERROR(INDEX(generale!$A$5:$I$1002,CLASSIFICHE!$Z158,7),"")</f>
        <v>0</v>
      </c>
      <c r="CH159" s="15"/>
      <c r="CI159" s="13"/>
      <c r="CJ159" s="12">
        <f>SUM(IF(CLASSIFICHE!$O$21=CK159,TRUE,FALSE),CJ158)</f>
        <v>0</v>
      </c>
      <c r="CK159" s="31">
        <f>IFERROR(INDEX(generale!$A$5:$I$1002,CLASSIFICHE!$Z158,5),"")</f>
        <v>0</v>
      </c>
      <c r="CL159" s="13">
        <f>IFERROR(INDEX(generale!$A$5:$I$1002,CLASSIFICHE!$Z158,7),"")</f>
        <v>0</v>
      </c>
      <c r="CM159" s="15"/>
      <c r="CN159" s="13"/>
      <c r="CO159" s="12">
        <f>SUM(IF(CLASSIFICHE!$O$22=CP159,TRUE,FALSE),CO158)</f>
        <v>0</v>
      </c>
      <c r="CP159" s="31">
        <f>IFERROR(INDEX(generale!$A$5:$I$1002,CLASSIFICHE!$Z158,5),"")</f>
        <v>0</v>
      </c>
      <c r="CQ159" s="13">
        <f>IFERROR(INDEX(generale!$A$5:$I$1002,CLASSIFICHE!$Z158,7),"")</f>
        <v>0</v>
      </c>
      <c r="CR159" s="15"/>
      <c r="CS159" s="13"/>
      <c r="CT159" s="12">
        <f>SUM(IF(CLASSIFICHE!$O$23=CU159,TRUE,FALSE),CT158)</f>
        <v>0</v>
      </c>
      <c r="CU159" s="31">
        <f>IFERROR(INDEX(generale!$A$5:$I$1002,CLASSIFICHE!$Z158,5),"")</f>
        <v>0</v>
      </c>
      <c r="CV159" s="13">
        <f>IFERROR(INDEX(generale!$A$5:$I$1002,CLASSIFICHE!$Z158,7),"")</f>
        <v>0</v>
      </c>
      <c r="CW159" s="15"/>
      <c r="CX159" s="13"/>
      <c r="CY159" s="12">
        <f>SUM(IF(CLASSIFICHE!$O$24=CZ159,TRUE,FALSE),CY158)</f>
        <v>0</v>
      </c>
      <c r="CZ159" s="31">
        <f>IFERROR(INDEX(generale!$A$5:$I$1002,CLASSIFICHE!$Z158,5),"")</f>
        <v>0</v>
      </c>
      <c r="DA159" s="13">
        <f>IFERROR(INDEX(generale!$A$5:$I$1002,CLASSIFICHE!$Z158,7),"")</f>
        <v>0</v>
      </c>
      <c r="DB159" s="15"/>
      <c r="DC159" s="13"/>
      <c r="DD159" s="12">
        <f>SUM(IF(CLASSIFICHE!$O$25=DE159,TRUE,FALSE),DD158)</f>
        <v>0</v>
      </c>
      <c r="DE159" s="31">
        <f>IFERROR(INDEX(generale!$A$5:$I$1002,CLASSIFICHE!$Z158,5),"")</f>
        <v>0</v>
      </c>
      <c r="DF159" s="13">
        <f>IFERROR(INDEX(generale!$A$5:$I$1002,CLASSIFICHE!$Z158,7),"")</f>
        <v>0</v>
      </c>
      <c r="DG159" s="15"/>
      <c r="DH159" s="13"/>
    </row>
    <row r="160" spans="3:112">
      <c r="C160" s="63">
        <f>SUM(IF(CLASSIFICHE!$O$4=D160,TRUE,FALSE),C159)</f>
        <v>17</v>
      </c>
      <c r="D160" s="31">
        <f>IFERROR(INDEX(generale!$A$5:$I$1002,CLASSIFICHE!$Z159,5),"")</f>
        <v>0</v>
      </c>
      <c r="E160" s="13">
        <f>IFERROR(INDEX(generale!$A$5:$I$1002,CLASSIFICHE!$Z159,7),"")</f>
        <v>0</v>
      </c>
      <c r="F160" s="68"/>
      <c r="G160" s="65"/>
      <c r="H160" s="12">
        <f>SUM(IF(CLASSIFICHE!$O$5=I160,TRUE,FALSE),H159)</f>
        <v>10</v>
      </c>
      <c r="I160" s="31">
        <f>IFERROR(INDEX(generale!$A$5:$I$1002,CLASSIFICHE!$Z159,5),"")</f>
        <v>0</v>
      </c>
      <c r="J160" s="13">
        <f>IFERROR(INDEX(generale!$A$5:$I$1002,CLASSIFICHE!$Z159,7),"")</f>
        <v>0</v>
      </c>
      <c r="K160" s="15"/>
      <c r="L160" s="12"/>
      <c r="M160" s="12">
        <f>SUM(IF(CLASSIFICHE!$O$6=N160,TRUE,FALSE),M159)</f>
        <v>8</v>
      </c>
      <c r="N160" s="31">
        <f>IFERROR(INDEX(generale!$A$5:$I$1002,CLASSIFICHE!$Z159,5),"")</f>
        <v>0</v>
      </c>
      <c r="O160" s="13">
        <f>IFERROR(INDEX(generale!$A$5:$I$1002,CLASSIFICHE!$Z159,7),"")</f>
        <v>0</v>
      </c>
      <c r="P160" s="14"/>
      <c r="Q160" s="13"/>
      <c r="R160" s="12">
        <f>SUM(IF(CLASSIFICHE!$O$7=S160,TRUE,FALSE),R159)</f>
        <v>8</v>
      </c>
      <c r="S160" s="31">
        <f>IFERROR(INDEX(generale!$A$5:$I$1002,CLASSIFICHE!$Z159,5),"")</f>
        <v>0</v>
      </c>
      <c r="T160" s="13">
        <f>IFERROR(INDEX(generale!$A$5:$I$1002,CLASSIFICHE!$Z159,7),"")</f>
        <v>0</v>
      </c>
      <c r="U160" s="14"/>
      <c r="V160" s="13"/>
      <c r="W160" s="12">
        <f>SUM(IF(CLASSIFICHE!$O$8=X160,TRUE,FALSE),W159)</f>
        <v>6</v>
      </c>
      <c r="X160" s="31">
        <f>IFERROR(INDEX(generale!$A$5:$I$1002,CLASSIFICHE!$Z159,5),"")</f>
        <v>0</v>
      </c>
      <c r="Y160" s="13">
        <f>IFERROR(INDEX(generale!$A$5:$I$1002,CLASSIFICHE!$Z159,7),"")</f>
        <v>0</v>
      </c>
      <c r="Z160" s="14"/>
      <c r="AA160" s="13"/>
      <c r="AB160" s="12">
        <f>SUM(IF(CLASSIFICHE!$O$9=AC160,TRUE,FALSE),AB159)</f>
        <v>5</v>
      </c>
      <c r="AC160" s="31">
        <f>IFERROR(INDEX(generale!$A$5:$I$1002,CLASSIFICHE!$Z159,5),"")</f>
        <v>0</v>
      </c>
      <c r="AD160" s="13">
        <f>IFERROR(INDEX(generale!$A$5:$I$1002,CLASSIFICHE!$Z159,7),"")</f>
        <v>0</v>
      </c>
      <c r="AE160" s="14"/>
      <c r="AF160" s="13"/>
      <c r="AG160" s="12">
        <f>SUM(IF(CLASSIFICHE!$O$10=AH160,TRUE,FALSE),AG159)</f>
        <v>5</v>
      </c>
      <c r="AH160" s="31">
        <f>IFERROR(INDEX(generale!$A$5:$I$1002,CLASSIFICHE!$Z159,5),"")</f>
        <v>0</v>
      </c>
      <c r="AI160" s="13">
        <f>IFERROR(INDEX(generale!$A$5:$I$1002,CLASSIFICHE!$Z159,7),"")</f>
        <v>0</v>
      </c>
      <c r="AJ160" s="14"/>
      <c r="AK160" s="13"/>
      <c r="AL160" s="12">
        <f>SUM(IF(CLASSIFICHE!$O$11=AM160,TRUE,FALSE),AL159)</f>
        <v>5</v>
      </c>
      <c r="AM160" s="31">
        <f>IFERROR(INDEX(generale!$A$5:$I$1002,CLASSIFICHE!$Z159,5),"")</f>
        <v>0</v>
      </c>
      <c r="AN160" s="13">
        <f>IFERROR(INDEX(generale!$A$5:$I$1002,CLASSIFICHE!$Z159,7),"")</f>
        <v>0</v>
      </c>
      <c r="AO160" s="14"/>
      <c r="AP160" s="13"/>
      <c r="AQ160" s="12">
        <f>SUM(IF(CLASSIFICHE!$O$12=AR160,TRUE,FALSE),AQ159)</f>
        <v>0</v>
      </c>
      <c r="AR160" s="31">
        <f>IFERROR(INDEX(generale!$A$5:$I$1002,CLASSIFICHE!$Z159,5),"")</f>
        <v>0</v>
      </c>
      <c r="AS160" s="13">
        <f>IFERROR(INDEX(generale!$A$5:$I$1002,CLASSIFICHE!$Z159,7),"")</f>
        <v>0</v>
      </c>
      <c r="AT160" s="14"/>
      <c r="AU160" s="13"/>
      <c r="AV160" s="12">
        <f>SUM(IF(CLASSIFICHE!$O$13=AW160,TRUE,FALSE),AV159)</f>
        <v>0</v>
      </c>
      <c r="AW160" s="31">
        <f>IFERROR(INDEX(generale!$A$5:$I$1002,CLASSIFICHE!$Z159,5),"")</f>
        <v>0</v>
      </c>
      <c r="AX160" s="13">
        <f>IFERROR(INDEX(generale!$A$5:$I$1002,CLASSIFICHE!$Z159,7),"")</f>
        <v>0</v>
      </c>
      <c r="AY160" s="14"/>
      <c r="AZ160" s="13"/>
      <c r="BA160" s="12">
        <f>SUM(IF(CLASSIFICHE!$O$14=BB160,TRUE,FALSE),BA159)</f>
        <v>0</v>
      </c>
      <c r="BB160" s="31">
        <f>IFERROR(INDEX(generale!$A$5:$I$1002,CLASSIFICHE!$Z159,5),"")</f>
        <v>0</v>
      </c>
      <c r="BC160" s="13">
        <f>IFERROR(INDEX(generale!$A$5:$I$1002,CLASSIFICHE!$Z159,7),"")</f>
        <v>0</v>
      </c>
      <c r="BD160" s="14"/>
      <c r="BE160" s="13"/>
      <c r="BF160" s="12">
        <f>SUM(IF(CLASSIFICHE!$O$15=BG160,TRUE,FALSE),BF159)</f>
        <v>0</v>
      </c>
      <c r="BG160" s="31">
        <f>IFERROR(INDEX(generale!$A$5:$I$1002,CLASSIFICHE!$Z159,5),"")</f>
        <v>0</v>
      </c>
      <c r="BH160" s="13">
        <f>IFERROR(INDEX(generale!$A$5:$I$1002,CLASSIFICHE!$Z159,7),"")</f>
        <v>0</v>
      </c>
      <c r="BI160" s="14"/>
      <c r="BJ160" s="13"/>
      <c r="BK160" s="12">
        <f>SUM(IF(CLASSIFICHE!$O$16=BL160,TRUE,FALSE),BK159)</f>
        <v>0</v>
      </c>
      <c r="BL160" s="31">
        <f>IFERROR(INDEX(generale!$A$5:$I$1002,CLASSIFICHE!$Z159,5),"")</f>
        <v>0</v>
      </c>
      <c r="BM160" s="13">
        <f>IFERROR(INDEX(generale!$A$5:$I$1002,CLASSIFICHE!$Z159,7),"")</f>
        <v>0</v>
      </c>
      <c r="BN160" s="14"/>
      <c r="BO160" s="13"/>
      <c r="BP160" s="12">
        <f>SUM(IF(CLASSIFICHE!$O$17=BQ160,TRUE,FALSE),BP159)</f>
        <v>0</v>
      </c>
      <c r="BQ160" s="31">
        <f>IFERROR(INDEX(generale!$A$5:$I$1002,CLASSIFICHE!$Z159,5),"")</f>
        <v>0</v>
      </c>
      <c r="BR160" s="13">
        <f>IFERROR(INDEX(generale!$A$5:$I$1002,CLASSIFICHE!$Z159,7),"")</f>
        <v>0</v>
      </c>
      <c r="BS160" s="15"/>
      <c r="BT160" s="12"/>
      <c r="BU160" s="12">
        <f>SUM(IF(CLASSIFICHE!$O$18=BV160,TRUE,FALSE),BU159)</f>
        <v>0</v>
      </c>
      <c r="BV160" s="31">
        <f>IFERROR(INDEX(generale!$A$5:$I$1002,CLASSIFICHE!$Z159,5),"")</f>
        <v>0</v>
      </c>
      <c r="BW160" s="13">
        <f>IFERROR(INDEX(generale!$A$5:$I$1002,CLASSIFICHE!$Z159,7),"")</f>
        <v>0</v>
      </c>
      <c r="BX160" s="15"/>
      <c r="BY160" s="12"/>
      <c r="BZ160" s="12">
        <f>SUM(IF(CLASSIFICHE!$O$19=CA160,TRUE,FALSE),BZ159)</f>
        <v>0</v>
      </c>
      <c r="CA160" s="31">
        <f>IFERROR(INDEX(generale!$A$5:$I$1002,CLASSIFICHE!$Z159,5),"")</f>
        <v>0</v>
      </c>
      <c r="CB160" s="13">
        <f>IFERROR(INDEX(generale!$A$5:$I$1002,CLASSIFICHE!$Z159,7),"")</f>
        <v>0</v>
      </c>
      <c r="CC160" s="15"/>
      <c r="CD160" s="13"/>
      <c r="CE160" s="12">
        <f>SUM(IF(CLASSIFICHE!$O$20=CF160,TRUE,FALSE),CE159)</f>
        <v>0</v>
      </c>
      <c r="CF160" s="31">
        <f>IFERROR(INDEX(generale!$A$5:$I$1002,CLASSIFICHE!$Z159,5),"")</f>
        <v>0</v>
      </c>
      <c r="CG160" s="13">
        <f>IFERROR(INDEX(generale!$A$5:$I$1002,CLASSIFICHE!$Z159,7),"")</f>
        <v>0</v>
      </c>
      <c r="CH160" s="15"/>
      <c r="CI160" s="13"/>
      <c r="CJ160" s="12">
        <f>SUM(IF(CLASSIFICHE!$O$21=CK160,TRUE,FALSE),CJ159)</f>
        <v>0</v>
      </c>
      <c r="CK160" s="31">
        <f>IFERROR(INDEX(generale!$A$5:$I$1002,CLASSIFICHE!$Z159,5),"")</f>
        <v>0</v>
      </c>
      <c r="CL160" s="13">
        <f>IFERROR(INDEX(generale!$A$5:$I$1002,CLASSIFICHE!$Z159,7),"")</f>
        <v>0</v>
      </c>
      <c r="CM160" s="15"/>
      <c r="CN160" s="13"/>
      <c r="CO160" s="12">
        <f>SUM(IF(CLASSIFICHE!$O$22=CP160,TRUE,FALSE),CO159)</f>
        <v>0</v>
      </c>
      <c r="CP160" s="31">
        <f>IFERROR(INDEX(generale!$A$5:$I$1002,CLASSIFICHE!$Z159,5),"")</f>
        <v>0</v>
      </c>
      <c r="CQ160" s="13">
        <f>IFERROR(INDEX(generale!$A$5:$I$1002,CLASSIFICHE!$Z159,7),"")</f>
        <v>0</v>
      </c>
      <c r="CR160" s="15"/>
      <c r="CS160" s="13"/>
      <c r="CT160" s="12">
        <f>SUM(IF(CLASSIFICHE!$O$23=CU160,TRUE,FALSE),CT159)</f>
        <v>0</v>
      </c>
      <c r="CU160" s="31">
        <f>IFERROR(INDEX(generale!$A$5:$I$1002,CLASSIFICHE!$Z159,5),"")</f>
        <v>0</v>
      </c>
      <c r="CV160" s="13">
        <f>IFERROR(INDEX(generale!$A$5:$I$1002,CLASSIFICHE!$Z159,7),"")</f>
        <v>0</v>
      </c>
      <c r="CW160" s="15"/>
      <c r="CX160" s="13"/>
      <c r="CY160" s="12">
        <f>SUM(IF(CLASSIFICHE!$O$24=CZ160,TRUE,FALSE),CY159)</f>
        <v>0</v>
      </c>
      <c r="CZ160" s="31">
        <f>IFERROR(INDEX(generale!$A$5:$I$1002,CLASSIFICHE!$Z159,5),"")</f>
        <v>0</v>
      </c>
      <c r="DA160" s="13">
        <f>IFERROR(INDEX(generale!$A$5:$I$1002,CLASSIFICHE!$Z159,7),"")</f>
        <v>0</v>
      </c>
      <c r="DB160" s="15"/>
      <c r="DC160" s="13"/>
      <c r="DD160" s="12">
        <f>SUM(IF(CLASSIFICHE!$O$25=DE160,TRUE,FALSE),DD159)</f>
        <v>0</v>
      </c>
      <c r="DE160" s="31">
        <f>IFERROR(INDEX(generale!$A$5:$I$1002,CLASSIFICHE!$Z159,5),"")</f>
        <v>0</v>
      </c>
      <c r="DF160" s="13">
        <f>IFERROR(INDEX(generale!$A$5:$I$1002,CLASSIFICHE!$Z159,7),"")</f>
        <v>0</v>
      </c>
      <c r="DG160" s="15"/>
      <c r="DH160" s="13"/>
    </row>
    <row r="161" spans="3:112">
      <c r="C161" s="63">
        <f>SUM(IF(CLASSIFICHE!$O$4=D161,TRUE,FALSE),C160)</f>
        <v>17</v>
      </c>
      <c r="D161" s="31">
        <f>IFERROR(INDEX(generale!$A$5:$I$1002,CLASSIFICHE!$Z160,5),"")</f>
        <v>0</v>
      </c>
      <c r="E161" s="13">
        <f>IFERROR(INDEX(generale!$A$5:$I$1002,CLASSIFICHE!$Z160,7),"")</f>
        <v>0</v>
      </c>
      <c r="F161" s="68"/>
      <c r="G161" s="65"/>
      <c r="H161" s="12">
        <f>SUM(IF(CLASSIFICHE!$O$5=I161,TRUE,FALSE),H160)</f>
        <v>10</v>
      </c>
      <c r="I161" s="31">
        <f>IFERROR(INDEX(generale!$A$5:$I$1002,CLASSIFICHE!$Z160,5),"")</f>
        <v>0</v>
      </c>
      <c r="J161" s="13">
        <f>IFERROR(INDEX(generale!$A$5:$I$1002,CLASSIFICHE!$Z160,7),"")</f>
        <v>0</v>
      </c>
      <c r="K161" s="15"/>
      <c r="L161" s="12"/>
      <c r="M161" s="12">
        <f>SUM(IF(CLASSIFICHE!$O$6=N161,TRUE,FALSE),M160)</f>
        <v>8</v>
      </c>
      <c r="N161" s="31">
        <f>IFERROR(INDEX(generale!$A$5:$I$1002,CLASSIFICHE!$Z160,5),"")</f>
        <v>0</v>
      </c>
      <c r="O161" s="13">
        <f>IFERROR(INDEX(generale!$A$5:$I$1002,CLASSIFICHE!$Z160,7),"")</f>
        <v>0</v>
      </c>
      <c r="P161" s="14"/>
      <c r="Q161" s="13"/>
      <c r="R161" s="12">
        <f>SUM(IF(CLASSIFICHE!$O$7=S161,TRUE,FALSE),R160)</f>
        <v>8</v>
      </c>
      <c r="S161" s="31">
        <f>IFERROR(INDEX(generale!$A$5:$I$1002,CLASSIFICHE!$Z160,5),"")</f>
        <v>0</v>
      </c>
      <c r="T161" s="13">
        <f>IFERROR(INDEX(generale!$A$5:$I$1002,CLASSIFICHE!$Z160,7),"")</f>
        <v>0</v>
      </c>
      <c r="U161" s="14"/>
      <c r="V161" s="13"/>
      <c r="W161" s="12">
        <f>SUM(IF(CLASSIFICHE!$O$8=X161,TRUE,FALSE),W160)</f>
        <v>6</v>
      </c>
      <c r="X161" s="31">
        <f>IFERROR(INDEX(generale!$A$5:$I$1002,CLASSIFICHE!$Z160,5),"")</f>
        <v>0</v>
      </c>
      <c r="Y161" s="13">
        <f>IFERROR(INDEX(generale!$A$5:$I$1002,CLASSIFICHE!$Z160,7),"")</f>
        <v>0</v>
      </c>
      <c r="Z161" s="14"/>
      <c r="AA161" s="13"/>
      <c r="AB161" s="12">
        <f>SUM(IF(CLASSIFICHE!$O$9=AC161,TRUE,FALSE),AB160)</f>
        <v>5</v>
      </c>
      <c r="AC161" s="31">
        <f>IFERROR(INDEX(generale!$A$5:$I$1002,CLASSIFICHE!$Z160,5),"")</f>
        <v>0</v>
      </c>
      <c r="AD161" s="13">
        <f>IFERROR(INDEX(generale!$A$5:$I$1002,CLASSIFICHE!$Z160,7),"")</f>
        <v>0</v>
      </c>
      <c r="AE161" s="14"/>
      <c r="AF161" s="13"/>
      <c r="AG161" s="12">
        <f>SUM(IF(CLASSIFICHE!$O$10=AH161,TRUE,FALSE),AG160)</f>
        <v>5</v>
      </c>
      <c r="AH161" s="31">
        <f>IFERROR(INDEX(generale!$A$5:$I$1002,CLASSIFICHE!$Z160,5),"")</f>
        <v>0</v>
      </c>
      <c r="AI161" s="13">
        <f>IFERROR(INDEX(generale!$A$5:$I$1002,CLASSIFICHE!$Z160,7),"")</f>
        <v>0</v>
      </c>
      <c r="AJ161" s="14"/>
      <c r="AK161" s="13"/>
      <c r="AL161" s="12">
        <f>SUM(IF(CLASSIFICHE!$O$11=AM161,TRUE,FALSE),AL160)</f>
        <v>5</v>
      </c>
      <c r="AM161" s="31">
        <f>IFERROR(INDEX(generale!$A$5:$I$1002,CLASSIFICHE!$Z160,5),"")</f>
        <v>0</v>
      </c>
      <c r="AN161" s="13">
        <f>IFERROR(INDEX(generale!$A$5:$I$1002,CLASSIFICHE!$Z160,7),"")</f>
        <v>0</v>
      </c>
      <c r="AO161" s="14"/>
      <c r="AP161" s="13"/>
      <c r="AQ161" s="12">
        <f>SUM(IF(CLASSIFICHE!$O$12=AR161,TRUE,FALSE),AQ160)</f>
        <v>0</v>
      </c>
      <c r="AR161" s="31">
        <f>IFERROR(INDEX(generale!$A$5:$I$1002,CLASSIFICHE!$Z160,5),"")</f>
        <v>0</v>
      </c>
      <c r="AS161" s="13">
        <f>IFERROR(INDEX(generale!$A$5:$I$1002,CLASSIFICHE!$Z160,7),"")</f>
        <v>0</v>
      </c>
      <c r="AT161" s="14"/>
      <c r="AU161" s="13"/>
      <c r="AV161" s="12">
        <f>SUM(IF(CLASSIFICHE!$O$13=AW161,TRUE,FALSE),AV160)</f>
        <v>0</v>
      </c>
      <c r="AW161" s="31">
        <f>IFERROR(INDEX(generale!$A$5:$I$1002,CLASSIFICHE!$Z160,5),"")</f>
        <v>0</v>
      </c>
      <c r="AX161" s="13">
        <f>IFERROR(INDEX(generale!$A$5:$I$1002,CLASSIFICHE!$Z160,7),"")</f>
        <v>0</v>
      </c>
      <c r="AY161" s="14"/>
      <c r="AZ161" s="13"/>
      <c r="BA161" s="12">
        <f>SUM(IF(CLASSIFICHE!$O$14=BB161,TRUE,FALSE),BA160)</f>
        <v>0</v>
      </c>
      <c r="BB161" s="31">
        <f>IFERROR(INDEX(generale!$A$5:$I$1002,CLASSIFICHE!$Z160,5),"")</f>
        <v>0</v>
      </c>
      <c r="BC161" s="13">
        <f>IFERROR(INDEX(generale!$A$5:$I$1002,CLASSIFICHE!$Z160,7),"")</f>
        <v>0</v>
      </c>
      <c r="BD161" s="14"/>
      <c r="BE161" s="13"/>
      <c r="BF161" s="12">
        <f>SUM(IF(CLASSIFICHE!$O$15=BG161,TRUE,FALSE),BF160)</f>
        <v>0</v>
      </c>
      <c r="BG161" s="31">
        <f>IFERROR(INDEX(generale!$A$5:$I$1002,CLASSIFICHE!$Z160,5),"")</f>
        <v>0</v>
      </c>
      <c r="BH161" s="13">
        <f>IFERROR(INDEX(generale!$A$5:$I$1002,CLASSIFICHE!$Z160,7),"")</f>
        <v>0</v>
      </c>
      <c r="BI161" s="14"/>
      <c r="BJ161" s="13"/>
      <c r="BK161" s="12">
        <f>SUM(IF(CLASSIFICHE!$O$16=BL161,TRUE,FALSE),BK160)</f>
        <v>0</v>
      </c>
      <c r="BL161" s="31">
        <f>IFERROR(INDEX(generale!$A$5:$I$1002,CLASSIFICHE!$Z160,5),"")</f>
        <v>0</v>
      </c>
      <c r="BM161" s="13">
        <f>IFERROR(INDEX(generale!$A$5:$I$1002,CLASSIFICHE!$Z160,7),"")</f>
        <v>0</v>
      </c>
      <c r="BN161" s="14"/>
      <c r="BO161" s="13"/>
      <c r="BP161" s="12">
        <f>SUM(IF(CLASSIFICHE!$O$17=BQ161,TRUE,FALSE),BP160)</f>
        <v>0</v>
      </c>
      <c r="BQ161" s="31">
        <f>IFERROR(INDEX(generale!$A$5:$I$1002,CLASSIFICHE!$Z160,5),"")</f>
        <v>0</v>
      </c>
      <c r="BR161" s="13">
        <f>IFERROR(INDEX(generale!$A$5:$I$1002,CLASSIFICHE!$Z160,7),"")</f>
        <v>0</v>
      </c>
      <c r="BS161" s="15"/>
      <c r="BT161" s="12"/>
      <c r="BU161" s="12">
        <f>SUM(IF(CLASSIFICHE!$O$18=BV161,TRUE,FALSE),BU160)</f>
        <v>0</v>
      </c>
      <c r="BV161" s="31">
        <f>IFERROR(INDEX(generale!$A$5:$I$1002,CLASSIFICHE!$Z160,5),"")</f>
        <v>0</v>
      </c>
      <c r="BW161" s="13">
        <f>IFERROR(INDEX(generale!$A$5:$I$1002,CLASSIFICHE!$Z160,7),"")</f>
        <v>0</v>
      </c>
      <c r="BX161" s="15"/>
      <c r="BY161" s="12"/>
      <c r="BZ161" s="12">
        <f>SUM(IF(CLASSIFICHE!$O$19=CA161,TRUE,FALSE),BZ160)</f>
        <v>0</v>
      </c>
      <c r="CA161" s="31">
        <f>IFERROR(INDEX(generale!$A$5:$I$1002,CLASSIFICHE!$Z160,5),"")</f>
        <v>0</v>
      </c>
      <c r="CB161" s="13">
        <f>IFERROR(INDEX(generale!$A$5:$I$1002,CLASSIFICHE!$Z160,7),"")</f>
        <v>0</v>
      </c>
      <c r="CC161" s="15"/>
      <c r="CD161" s="13"/>
      <c r="CE161" s="12">
        <f>SUM(IF(CLASSIFICHE!$O$20=CF161,TRUE,FALSE),CE160)</f>
        <v>0</v>
      </c>
      <c r="CF161" s="31">
        <f>IFERROR(INDEX(generale!$A$5:$I$1002,CLASSIFICHE!$Z160,5),"")</f>
        <v>0</v>
      </c>
      <c r="CG161" s="13">
        <f>IFERROR(INDEX(generale!$A$5:$I$1002,CLASSIFICHE!$Z160,7),"")</f>
        <v>0</v>
      </c>
      <c r="CH161" s="15"/>
      <c r="CI161" s="13"/>
      <c r="CJ161" s="12">
        <f>SUM(IF(CLASSIFICHE!$O$21=CK161,TRUE,FALSE),CJ160)</f>
        <v>0</v>
      </c>
      <c r="CK161" s="31">
        <f>IFERROR(INDEX(generale!$A$5:$I$1002,CLASSIFICHE!$Z160,5),"")</f>
        <v>0</v>
      </c>
      <c r="CL161" s="13">
        <f>IFERROR(INDEX(generale!$A$5:$I$1002,CLASSIFICHE!$Z160,7),"")</f>
        <v>0</v>
      </c>
      <c r="CM161" s="15"/>
      <c r="CN161" s="13"/>
      <c r="CO161" s="12">
        <f>SUM(IF(CLASSIFICHE!$O$22=CP161,TRUE,FALSE),CO160)</f>
        <v>0</v>
      </c>
      <c r="CP161" s="31">
        <f>IFERROR(INDEX(generale!$A$5:$I$1002,CLASSIFICHE!$Z160,5),"")</f>
        <v>0</v>
      </c>
      <c r="CQ161" s="13">
        <f>IFERROR(INDEX(generale!$A$5:$I$1002,CLASSIFICHE!$Z160,7),"")</f>
        <v>0</v>
      </c>
      <c r="CR161" s="15"/>
      <c r="CS161" s="13"/>
      <c r="CT161" s="12">
        <f>SUM(IF(CLASSIFICHE!$O$23=CU161,TRUE,FALSE),CT160)</f>
        <v>0</v>
      </c>
      <c r="CU161" s="31">
        <f>IFERROR(INDEX(generale!$A$5:$I$1002,CLASSIFICHE!$Z160,5),"")</f>
        <v>0</v>
      </c>
      <c r="CV161" s="13">
        <f>IFERROR(INDEX(generale!$A$5:$I$1002,CLASSIFICHE!$Z160,7),"")</f>
        <v>0</v>
      </c>
      <c r="CW161" s="15"/>
      <c r="CX161" s="13"/>
      <c r="CY161" s="12">
        <f>SUM(IF(CLASSIFICHE!$O$24=CZ161,TRUE,FALSE),CY160)</f>
        <v>0</v>
      </c>
      <c r="CZ161" s="31">
        <f>IFERROR(INDEX(generale!$A$5:$I$1002,CLASSIFICHE!$Z160,5),"")</f>
        <v>0</v>
      </c>
      <c r="DA161" s="13">
        <f>IFERROR(INDEX(generale!$A$5:$I$1002,CLASSIFICHE!$Z160,7),"")</f>
        <v>0</v>
      </c>
      <c r="DB161" s="15"/>
      <c r="DC161" s="13"/>
      <c r="DD161" s="12">
        <f>SUM(IF(CLASSIFICHE!$O$25=DE161,TRUE,FALSE),DD160)</f>
        <v>0</v>
      </c>
      <c r="DE161" s="31">
        <f>IFERROR(INDEX(generale!$A$5:$I$1002,CLASSIFICHE!$Z160,5),"")</f>
        <v>0</v>
      </c>
      <c r="DF161" s="13">
        <f>IFERROR(INDEX(generale!$A$5:$I$1002,CLASSIFICHE!$Z160,7),"")</f>
        <v>0</v>
      </c>
      <c r="DG161" s="15"/>
      <c r="DH161" s="13"/>
    </row>
    <row r="162" spans="3:112">
      <c r="C162" s="63">
        <f>SUM(IF(CLASSIFICHE!$O$4=D162,TRUE,FALSE),C161)</f>
        <v>17</v>
      </c>
      <c r="D162" s="31">
        <f>IFERROR(INDEX(generale!$A$5:$I$1002,CLASSIFICHE!$Z161,5),"")</f>
        <v>0</v>
      </c>
      <c r="E162" s="13">
        <f>IFERROR(INDEX(generale!$A$5:$I$1002,CLASSIFICHE!$Z161,7),"")</f>
        <v>0</v>
      </c>
      <c r="F162" s="68"/>
      <c r="G162" s="65"/>
      <c r="H162" s="12">
        <f>SUM(IF(CLASSIFICHE!$O$5=I162,TRUE,FALSE),H161)</f>
        <v>10</v>
      </c>
      <c r="I162" s="31">
        <f>IFERROR(INDEX(generale!$A$5:$I$1002,CLASSIFICHE!$Z161,5),"")</f>
        <v>0</v>
      </c>
      <c r="J162" s="13">
        <f>IFERROR(INDEX(generale!$A$5:$I$1002,CLASSIFICHE!$Z161,7),"")</f>
        <v>0</v>
      </c>
      <c r="K162" s="15"/>
      <c r="L162" s="12"/>
      <c r="M162" s="12">
        <f>SUM(IF(CLASSIFICHE!$O$6=N162,TRUE,FALSE),M161)</f>
        <v>8</v>
      </c>
      <c r="N162" s="31">
        <f>IFERROR(INDEX(generale!$A$5:$I$1002,CLASSIFICHE!$Z161,5),"")</f>
        <v>0</v>
      </c>
      <c r="O162" s="13">
        <f>IFERROR(INDEX(generale!$A$5:$I$1002,CLASSIFICHE!$Z161,7),"")</f>
        <v>0</v>
      </c>
      <c r="P162" s="14"/>
      <c r="Q162" s="13"/>
      <c r="R162" s="12">
        <f>SUM(IF(CLASSIFICHE!$O$7=S162,TRUE,FALSE),R161)</f>
        <v>8</v>
      </c>
      <c r="S162" s="31">
        <f>IFERROR(INDEX(generale!$A$5:$I$1002,CLASSIFICHE!$Z161,5),"")</f>
        <v>0</v>
      </c>
      <c r="T162" s="13">
        <f>IFERROR(INDEX(generale!$A$5:$I$1002,CLASSIFICHE!$Z161,7),"")</f>
        <v>0</v>
      </c>
      <c r="U162" s="14"/>
      <c r="V162" s="13"/>
      <c r="W162" s="12">
        <f>SUM(IF(CLASSIFICHE!$O$8=X162,TRUE,FALSE),W161)</f>
        <v>6</v>
      </c>
      <c r="X162" s="31">
        <f>IFERROR(INDEX(generale!$A$5:$I$1002,CLASSIFICHE!$Z161,5),"")</f>
        <v>0</v>
      </c>
      <c r="Y162" s="13">
        <f>IFERROR(INDEX(generale!$A$5:$I$1002,CLASSIFICHE!$Z161,7),"")</f>
        <v>0</v>
      </c>
      <c r="Z162" s="14"/>
      <c r="AA162" s="13"/>
      <c r="AB162" s="12">
        <f>SUM(IF(CLASSIFICHE!$O$9=AC162,TRUE,FALSE),AB161)</f>
        <v>5</v>
      </c>
      <c r="AC162" s="31">
        <f>IFERROR(INDEX(generale!$A$5:$I$1002,CLASSIFICHE!$Z161,5),"")</f>
        <v>0</v>
      </c>
      <c r="AD162" s="13">
        <f>IFERROR(INDEX(generale!$A$5:$I$1002,CLASSIFICHE!$Z161,7),"")</f>
        <v>0</v>
      </c>
      <c r="AE162" s="14"/>
      <c r="AF162" s="13"/>
      <c r="AG162" s="12">
        <f>SUM(IF(CLASSIFICHE!$O$10=AH162,TRUE,FALSE),AG161)</f>
        <v>5</v>
      </c>
      <c r="AH162" s="31">
        <f>IFERROR(INDEX(generale!$A$5:$I$1002,CLASSIFICHE!$Z161,5),"")</f>
        <v>0</v>
      </c>
      <c r="AI162" s="13">
        <f>IFERROR(INDEX(generale!$A$5:$I$1002,CLASSIFICHE!$Z161,7),"")</f>
        <v>0</v>
      </c>
      <c r="AJ162" s="14"/>
      <c r="AK162" s="13"/>
      <c r="AL162" s="12">
        <f>SUM(IF(CLASSIFICHE!$O$11=AM162,TRUE,FALSE),AL161)</f>
        <v>5</v>
      </c>
      <c r="AM162" s="31">
        <f>IFERROR(INDEX(generale!$A$5:$I$1002,CLASSIFICHE!$Z161,5),"")</f>
        <v>0</v>
      </c>
      <c r="AN162" s="13">
        <f>IFERROR(INDEX(generale!$A$5:$I$1002,CLASSIFICHE!$Z161,7),"")</f>
        <v>0</v>
      </c>
      <c r="AO162" s="14"/>
      <c r="AP162" s="13"/>
      <c r="AQ162" s="12">
        <f>SUM(IF(CLASSIFICHE!$O$12=AR162,TRUE,FALSE),AQ161)</f>
        <v>0</v>
      </c>
      <c r="AR162" s="31">
        <f>IFERROR(INDEX(generale!$A$5:$I$1002,CLASSIFICHE!$Z161,5),"")</f>
        <v>0</v>
      </c>
      <c r="AS162" s="13">
        <f>IFERROR(INDEX(generale!$A$5:$I$1002,CLASSIFICHE!$Z161,7),"")</f>
        <v>0</v>
      </c>
      <c r="AT162" s="14"/>
      <c r="AU162" s="13"/>
      <c r="AV162" s="12">
        <f>SUM(IF(CLASSIFICHE!$O$13=AW162,TRUE,FALSE),AV161)</f>
        <v>0</v>
      </c>
      <c r="AW162" s="31">
        <f>IFERROR(INDEX(generale!$A$5:$I$1002,CLASSIFICHE!$Z161,5),"")</f>
        <v>0</v>
      </c>
      <c r="AX162" s="13">
        <f>IFERROR(INDEX(generale!$A$5:$I$1002,CLASSIFICHE!$Z161,7),"")</f>
        <v>0</v>
      </c>
      <c r="AY162" s="14"/>
      <c r="AZ162" s="13"/>
      <c r="BA162" s="12">
        <f>SUM(IF(CLASSIFICHE!$O$14=BB162,TRUE,FALSE),BA161)</f>
        <v>0</v>
      </c>
      <c r="BB162" s="31">
        <f>IFERROR(INDEX(generale!$A$5:$I$1002,CLASSIFICHE!$Z161,5),"")</f>
        <v>0</v>
      </c>
      <c r="BC162" s="13">
        <f>IFERROR(INDEX(generale!$A$5:$I$1002,CLASSIFICHE!$Z161,7),"")</f>
        <v>0</v>
      </c>
      <c r="BD162" s="14"/>
      <c r="BE162" s="13"/>
      <c r="BF162" s="12">
        <f>SUM(IF(CLASSIFICHE!$O$15=BG162,TRUE,FALSE),BF161)</f>
        <v>0</v>
      </c>
      <c r="BG162" s="31">
        <f>IFERROR(INDEX(generale!$A$5:$I$1002,CLASSIFICHE!$Z161,5),"")</f>
        <v>0</v>
      </c>
      <c r="BH162" s="13">
        <f>IFERROR(INDEX(generale!$A$5:$I$1002,CLASSIFICHE!$Z161,7),"")</f>
        <v>0</v>
      </c>
      <c r="BI162" s="14"/>
      <c r="BJ162" s="13"/>
      <c r="BK162" s="12">
        <f>SUM(IF(CLASSIFICHE!$O$16=BL162,TRUE,FALSE),BK161)</f>
        <v>0</v>
      </c>
      <c r="BL162" s="31">
        <f>IFERROR(INDEX(generale!$A$5:$I$1002,CLASSIFICHE!$Z161,5),"")</f>
        <v>0</v>
      </c>
      <c r="BM162" s="13">
        <f>IFERROR(INDEX(generale!$A$5:$I$1002,CLASSIFICHE!$Z161,7),"")</f>
        <v>0</v>
      </c>
      <c r="BN162" s="14"/>
      <c r="BO162" s="13"/>
      <c r="BP162" s="12">
        <f>SUM(IF(CLASSIFICHE!$O$17=BQ162,TRUE,FALSE),BP161)</f>
        <v>0</v>
      </c>
      <c r="BQ162" s="31">
        <f>IFERROR(INDEX(generale!$A$5:$I$1002,CLASSIFICHE!$Z161,5),"")</f>
        <v>0</v>
      </c>
      <c r="BR162" s="13">
        <f>IFERROR(INDEX(generale!$A$5:$I$1002,CLASSIFICHE!$Z161,7),"")</f>
        <v>0</v>
      </c>
      <c r="BS162" s="15"/>
      <c r="BT162" s="12"/>
      <c r="BU162" s="12">
        <f>SUM(IF(CLASSIFICHE!$O$18=BV162,TRUE,FALSE),BU161)</f>
        <v>0</v>
      </c>
      <c r="BV162" s="31">
        <f>IFERROR(INDEX(generale!$A$5:$I$1002,CLASSIFICHE!$Z161,5),"")</f>
        <v>0</v>
      </c>
      <c r="BW162" s="13">
        <f>IFERROR(INDEX(generale!$A$5:$I$1002,CLASSIFICHE!$Z161,7),"")</f>
        <v>0</v>
      </c>
      <c r="BX162" s="15"/>
      <c r="BY162" s="12"/>
      <c r="BZ162" s="12">
        <f>SUM(IF(CLASSIFICHE!$O$19=CA162,TRUE,FALSE),BZ161)</f>
        <v>0</v>
      </c>
      <c r="CA162" s="31">
        <f>IFERROR(INDEX(generale!$A$5:$I$1002,CLASSIFICHE!$Z161,5),"")</f>
        <v>0</v>
      </c>
      <c r="CB162" s="13">
        <f>IFERROR(INDEX(generale!$A$5:$I$1002,CLASSIFICHE!$Z161,7),"")</f>
        <v>0</v>
      </c>
      <c r="CC162" s="15"/>
      <c r="CD162" s="13"/>
      <c r="CE162" s="12">
        <f>SUM(IF(CLASSIFICHE!$O$20=CF162,TRUE,FALSE),CE161)</f>
        <v>0</v>
      </c>
      <c r="CF162" s="31">
        <f>IFERROR(INDEX(generale!$A$5:$I$1002,CLASSIFICHE!$Z161,5),"")</f>
        <v>0</v>
      </c>
      <c r="CG162" s="13">
        <f>IFERROR(INDEX(generale!$A$5:$I$1002,CLASSIFICHE!$Z161,7),"")</f>
        <v>0</v>
      </c>
      <c r="CH162" s="15"/>
      <c r="CI162" s="13"/>
      <c r="CJ162" s="12">
        <f>SUM(IF(CLASSIFICHE!$O$21=CK162,TRUE,FALSE),CJ161)</f>
        <v>0</v>
      </c>
      <c r="CK162" s="31">
        <f>IFERROR(INDEX(generale!$A$5:$I$1002,CLASSIFICHE!$Z161,5),"")</f>
        <v>0</v>
      </c>
      <c r="CL162" s="13">
        <f>IFERROR(INDEX(generale!$A$5:$I$1002,CLASSIFICHE!$Z161,7),"")</f>
        <v>0</v>
      </c>
      <c r="CM162" s="15"/>
      <c r="CN162" s="13"/>
      <c r="CO162" s="12">
        <f>SUM(IF(CLASSIFICHE!$O$22=CP162,TRUE,FALSE),CO161)</f>
        <v>0</v>
      </c>
      <c r="CP162" s="31">
        <f>IFERROR(INDEX(generale!$A$5:$I$1002,CLASSIFICHE!$Z161,5),"")</f>
        <v>0</v>
      </c>
      <c r="CQ162" s="13">
        <f>IFERROR(INDEX(generale!$A$5:$I$1002,CLASSIFICHE!$Z161,7),"")</f>
        <v>0</v>
      </c>
      <c r="CR162" s="15"/>
      <c r="CS162" s="13"/>
      <c r="CT162" s="12">
        <f>SUM(IF(CLASSIFICHE!$O$23=CU162,TRUE,FALSE),CT161)</f>
        <v>0</v>
      </c>
      <c r="CU162" s="31">
        <f>IFERROR(INDEX(generale!$A$5:$I$1002,CLASSIFICHE!$Z161,5),"")</f>
        <v>0</v>
      </c>
      <c r="CV162" s="13">
        <f>IFERROR(INDEX(generale!$A$5:$I$1002,CLASSIFICHE!$Z161,7),"")</f>
        <v>0</v>
      </c>
      <c r="CW162" s="15"/>
      <c r="CX162" s="13"/>
      <c r="CY162" s="12">
        <f>SUM(IF(CLASSIFICHE!$O$24=CZ162,TRUE,FALSE),CY161)</f>
        <v>0</v>
      </c>
      <c r="CZ162" s="31">
        <f>IFERROR(INDEX(generale!$A$5:$I$1002,CLASSIFICHE!$Z161,5),"")</f>
        <v>0</v>
      </c>
      <c r="DA162" s="13">
        <f>IFERROR(INDEX(generale!$A$5:$I$1002,CLASSIFICHE!$Z161,7),"")</f>
        <v>0</v>
      </c>
      <c r="DB162" s="15"/>
      <c r="DC162" s="13"/>
      <c r="DD162" s="12">
        <f>SUM(IF(CLASSIFICHE!$O$25=DE162,TRUE,FALSE),DD161)</f>
        <v>0</v>
      </c>
      <c r="DE162" s="31">
        <f>IFERROR(INDEX(generale!$A$5:$I$1002,CLASSIFICHE!$Z161,5),"")</f>
        <v>0</v>
      </c>
      <c r="DF162" s="13">
        <f>IFERROR(INDEX(generale!$A$5:$I$1002,CLASSIFICHE!$Z161,7),"")</f>
        <v>0</v>
      </c>
      <c r="DG162" s="15"/>
      <c r="DH162" s="13"/>
    </row>
    <row r="163" spans="3:112">
      <c r="C163" s="63">
        <f>SUM(IF(CLASSIFICHE!$O$4=D163,TRUE,FALSE),C162)</f>
        <v>17</v>
      </c>
      <c r="D163" s="31">
        <f>IFERROR(INDEX(generale!$A$5:$I$1002,CLASSIFICHE!$Z162,5),"")</f>
        <v>0</v>
      </c>
      <c r="E163" s="13">
        <f>IFERROR(INDEX(generale!$A$5:$I$1002,CLASSIFICHE!$Z162,7),"")</f>
        <v>0</v>
      </c>
      <c r="F163" s="68"/>
      <c r="G163" s="65"/>
      <c r="H163" s="12">
        <f>SUM(IF(CLASSIFICHE!$O$5=I163,TRUE,FALSE),H162)</f>
        <v>10</v>
      </c>
      <c r="I163" s="31">
        <f>IFERROR(INDEX(generale!$A$5:$I$1002,CLASSIFICHE!$Z162,5),"")</f>
        <v>0</v>
      </c>
      <c r="J163" s="13">
        <f>IFERROR(INDEX(generale!$A$5:$I$1002,CLASSIFICHE!$Z162,7),"")</f>
        <v>0</v>
      </c>
      <c r="K163" s="15"/>
      <c r="L163" s="12"/>
      <c r="M163" s="12">
        <f>SUM(IF(CLASSIFICHE!$O$6=N163,TRUE,FALSE),M162)</f>
        <v>8</v>
      </c>
      <c r="N163" s="31">
        <f>IFERROR(INDEX(generale!$A$5:$I$1002,CLASSIFICHE!$Z162,5),"")</f>
        <v>0</v>
      </c>
      <c r="O163" s="13">
        <f>IFERROR(INDEX(generale!$A$5:$I$1002,CLASSIFICHE!$Z162,7),"")</f>
        <v>0</v>
      </c>
      <c r="P163" s="14"/>
      <c r="Q163" s="13"/>
      <c r="R163" s="12">
        <f>SUM(IF(CLASSIFICHE!$O$7=S163,TRUE,FALSE),R162)</f>
        <v>8</v>
      </c>
      <c r="S163" s="31">
        <f>IFERROR(INDEX(generale!$A$5:$I$1002,CLASSIFICHE!$Z162,5),"")</f>
        <v>0</v>
      </c>
      <c r="T163" s="13">
        <f>IFERROR(INDEX(generale!$A$5:$I$1002,CLASSIFICHE!$Z162,7),"")</f>
        <v>0</v>
      </c>
      <c r="U163" s="14"/>
      <c r="V163" s="13"/>
      <c r="W163" s="12">
        <f>SUM(IF(CLASSIFICHE!$O$8=X163,TRUE,FALSE),W162)</f>
        <v>6</v>
      </c>
      <c r="X163" s="31">
        <f>IFERROR(INDEX(generale!$A$5:$I$1002,CLASSIFICHE!$Z162,5),"")</f>
        <v>0</v>
      </c>
      <c r="Y163" s="13">
        <f>IFERROR(INDEX(generale!$A$5:$I$1002,CLASSIFICHE!$Z162,7),"")</f>
        <v>0</v>
      </c>
      <c r="Z163" s="14"/>
      <c r="AA163" s="13"/>
      <c r="AB163" s="12">
        <f>SUM(IF(CLASSIFICHE!$O$9=AC163,TRUE,FALSE),AB162)</f>
        <v>5</v>
      </c>
      <c r="AC163" s="31">
        <f>IFERROR(INDEX(generale!$A$5:$I$1002,CLASSIFICHE!$Z162,5),"")</f>
        <v>0</v>
      </c>
      <c r="AD163" s="13">
        <f>IFERROR(INDEX(generale!$A$5:$I$1002,CLASSIFICHE!$Z162,7),"")</f>
        <v>0</v>
      </c>
      <c r="AE163" s="14"/>
      <c r="AF163" s="13"/>
      <c r="AG163" s="12">
        <f>SUM(IF(CLASSIFICHE!$O$10=AH163,TRUE,FALSE),AG162)</f>
        <v>5</v>
      </c>
      <c r="AH163" s="31">
        <f>IFERROR(INDEX(generale!$A$5:$I$1002,CLASSIFICHE!$Z162,5),"")</f>
        <v>0</v>
      </c>
      <c r="AI163" s="13">
        <f>IFERROR(INDEX(generale!$A$5:$I$1002,CLASSIFICHE!$Z162,7),"")</f>
        <v>0</v>
      </c>
      <c r="AJ163" s="14"/>
      <c r="AK163" s="13"/>
      <c r="AL163" s="12">
        <f>SUM(IF(CLASSIFICHE!$O$11=AM163,TRUE,FALSE),AL162)</f>
        <v>5</v>
      </c>
      <c r="AM163" s="31">
        <f>IFERROR(INDEX(generale!$A$5:$I$1002,CLASSIFICHE!$Z162,5),"")</f>
        <v>0</v>
      </c>
      <c r="AN163" s="13">
        <f>IFERROR(INDEX(generale!$A$5:$I$1002,CLASSIFICHE!$Z162,7),"")</f>
        <v>0</v>
      </c>
      <c r="AO163" s="14"/>
      <c r="AP163" s="13"/>
      <c r="AQ163" s="12">
        <f>SUM(IF(CLASSIFICHE!$O$12=AR163,TRUE,FALSE),AQ162)</f>
        <v>0</v>
      </c>
      <c r="AR163" s="31">
        <f>IFERROR(INDEX(generale!$A$5:$I$1002,CLASSIFICHE!$Z162,5),"")</f>
        <v>0</v>
      </c>
      <c r="AS163" s="13">
        <f>IFERROR(INDEX(generale!$A$5:$I$1002,CLASSIFICHE!$Z162,7),"")</f>
        <v>0</v>
      </c>
      <c r="AT163" s="14"/>
      <c r="AU163" s="13"/>
      <c r="AV163" s="12">
        <f>SUM(IF(CLASSIFICHE!$O$13=AW163,TRUE,FALSE),AV162)</f>
        <v>0</v>
      </c>
      <c r="AW163" s="31">
        <f>IFERROR(INDEX(generale!$A$5:$I$1002,CLASSIFICHE!$Z162,5),"")</f>
        <v>0</v>
      </c>
      <c r="AX163" s="13">
        <f>IFERROR(INDEX(generale!$A$5:$I$1002,CLASSIFICHE!$Z162,7),"")</f>
        <v>0</v>
      </c>
      <c r="AY163" s="14"/>
      <c r="AZ163" s="13"/>
      <c r="BA163" s="12">
        <f>SUM(IF(CLASSIFICHE!$O$14=BB163,TRUE,FALSE),BA162)</f>
        <v>0</v>
      </c>
      <c r="BB163" s="31">
        <f>IFERROR(INDEX(generale!$A$5:$I$1002,CLASSIFICHE!$Z162,5),"")</f>
        <v>0</v>
      </c>
      <c r="BC163" s="13">
        <f>IFERROR(INDEX(generale!$A$5:$I$1002,CLASSIFICHE!$Z162,7),"")</f>
        <v>0</v>
      </c>
      <c r="BD163" s="14"/>
      <c r="BE163" s="13"/>
      <c r="BF163" s="12">
        <f>SUM(IF(CLASSIFICHE!$O$15=BG163,TRUE,FALSE),BF162)</f>
        <v>0</v>
      </c>
      <c r="BG163" s="31">
        <f>IFERROR(INDEX(generale!$A$5:$I$1002,CLASSIFICHE!$Z162,5),"")</f>
        <v>0</v>
      </c>
      <c r="BH163" s="13">
        <f>IFERROR(INDEX(generale!$A$5:$I$1002,CLASSIFICHE!$Z162,7),"")</f>
        <v>0</v>
      </c>
      <c r="BI163" s="14"/>
      <c r="BJ163" s="13"/>
      <c r="BK163" s="12">
        <f>SUM(IF(CLASSIFICHE!$O$16=BL163,TRUE,FALSE),BK162)</f>
        <v>0</v>
      </c>
      <c r="BL163" s="31">
        <f>IFERROR(INDEX(generale!$A$5:$I$1002,CLASSIFICHE!$Z162,5),"")</f>
        <v>0</v>
      </c>
      <c r="BM163" s="13">
        <f>IFERROR(INDEX(generale!$A$5:$I$1002,CLASSIFICHE!$Z162,7),"")</f>
        <v>0</v>
      </c>
      <c r="BN163" s="14"/>
      <c r="BO163" s="13"/>
      <c r="BP163" s="12">
        <f>SUM(IF(CLASSIFICHE!$O$17=BQ163,TRUE,FALSE),BP162)</f>
        <v>0</v>
      </c>
      <c r="BQ163" s="31">
        <f>IFERROR(INDEX(generale!$A$5:$I$1002,CLASSIFICHE!$Z162,5),"")</f>
        <v>0</v>
      </c>
      <c r="BR163" s="13">
        <f>IFERROR(INDEX(generale!$A$5:$I$1002,CLASSIFICHE!$Z162,7),"")</f>
        <v>0</v>
      </c>
      <c r="BS163" s="15"/>
      <c r="BT163" s="12"/>
      <c r="BU163" s="12">
        <f>SUM(IF(CLASSIFICHE!$O$18=BV163,TRUE,FALSE),BU162)</f>
        <v>0</v>
      </c>
      <c r="BV163" s="31">
        <f>IFERROR(INDEX(generale!$A$5:$I$1002,CLASSIFICHE!$Z162,5),"")</f>
        <v>0</v>
      </c>
      <c r="BW163" s="13">
        <f>IFERROR(INDEX(generale!$A$5:$I$1002,CLASSIFICHE!$Z162,7),"")</f>
        <v>0</v>
      </c>
      <c r="BX163" s="15"/>
      <c r="BY163" s="12"/>
      <c r="BZ163" s="12">
        <f>SUM(IF(CLASSIFICHE!$O$19=CA163,TRUE,FALSE),BZ162)</f>
        <v>0</v>
      </c>
      <c r="CA163" s="31">
        <f>IFERROR(INDEX(generale!$A$5:$I$1002,CLASSIFICHE!$Z162,5),"")</f>
        <v>0</v>
      </c>
      <c r="CB163" s="13">
        <f>IFERROR(INDEX(generale!$A$5:$I$1002,CLASSIFICHE!$Z162,7),"")</f>
        <v>0</v>
      </c>
      <c r="CC163" s="15"/>
      <c r="CD163" s="13"/>
      <c r="CE163" s="12">
        <f>SUM(IF(CLASSIFICHE!$O$20=CF163,TRUE,FALSE),CE162)</f>
        <v>0</v>
      </c>
      <c r="CF163" s="31">
        <f>IFERROR(INDEX(generale!$A$5:$I$1002,CLASSIFICHE!$Z162,5),"")</f>
        <v>0</v>
      </c>
      <c r="CG163" s="13">
        <f>IFERROR(INDEX(generale!$A$5:$I$1002,CLASSIFICHE!$Z162,7),"")</f>
        <v>0</v>
      </c>
      <c r="CH163" s="15"/>
      <c r="CI163" s="13"/>
      <c r="CJ163" s="12">
        <f>SUM(IF(CLASSIFICHE!$O$21=CK163,TRUE,FALSE),CJ162)</f>
        <v>0</v>
      </c>
      <c r="CK163" s="31">
        <f>IFERROR(INDEX(generale!$A$5:$I$1002,CLASSIFICHE!$Z162,5),"")</f>
        <v>0</v>
      </c>
      <c r="CL163" s="13">
        <f>IFERROR(INDEX(generale!$A$5:$I$1002,CLASSIFICHE!$Z162,7),"")</f>
        <v>0</v>
      </c>
      <c r="CM163" s="15"/>
      <c r="CN163" s="13"/>
      <c r="CO163" s="12">
        <f>SUM(IF(CLASSIFICHE!$O$22=CP163,TRUE,FALSE),CO162)</f>
        <v>0</v>
      </c>
      <c r="CP163" s="31">
        <f>IFERROR(INDEX(generale!$A$5:$I$1002,CLASSIFICHE!$Z162,5),"")</f>
        <v>0</v>
      </c>
      <c r="CQ163" s="13">
        <f>IFERROR(INDEX(generale!$A$5:$I$1002,CLASSIFICHE!$Z162,7),"")</f>
        <v>0</v>
      </c>
      <c r="CR163" s="15"/>
      <c r="CS163" s="13"/>
      <c r="CT163" s="12">
        <f>SUM(IF(CLASSIFICHE!$O$23=CU163,TRUE,FALSE),CT162)</f>
        <v>0</v>
      </c>
      <c r="CU163" s="31">
        <f>IFERROR(INDEX(generale!$A$5:$I$1002,CLASSIFICHE!$Z162,5),"")</f>
        <v>0</v>
      </c>
      <c r="CV163" s="13">
        <f>IFERROR(INDEX(generale!$A$5:$I$1002,CLASSIFICHE!$Z162,7),"")</f>
        <v>0</v>
      </c>
      <c r="CW163" s="15"/>
      <c r="CX163" s="13"/>
      <c r="CY163" s="12">
        <f>SUM(IF(CLASSIFICHE!$O$24=CZ163,TRUE,FALSE),CY162)</f>
        <v>0</v>
      </c>
      <c r="CZ163" s="31">
        <f>IFERROR(INDEX(generale!$A$5:$I$1002,CLASSIFICHE!$Z162,5),"")</f>
        <v>0</v>
      </c>
      <c r="DA163" s="13">
        <f>IFERROR(INDEX(generale!$A$5:$I$1002,CLASSIFICHE!$Z162,7),"")</f>
        <v>0</v>
      </c>
      <c r="DB163" s="15"/>
      <c r="DC163" s="13"/>
      <c r="DD163" s="12">
        <f>SUM(IF(CLASSIFICHE!$O$25=DE163,TRUE,FALSE),DD162)</f>
        <v>0</v>
      </c>
      <c r="DE163" s="31">
        <f>IFERROR(INDEX(generale!$A$5:$I$1002,CLASSIFICHE!$Z162,5),"")</f>
        <v>0</v>
      </c>
      <c r="DF163" s="13">
        <f>IFERROR(INDEX(generale!$A$5:$I$1002,CLASSIFICHE!$Z162,7),"")</f>
        <v>0</v>
      </c>
      <c r="DG163" s="15"/>
      <c r="DH163" s="13"/>
    </row>
    <row r="164" spans="3:112">
      <c r="C164" s="63">
        <f>SUM(IF(CLASSIFICHE!$O$4=D164,TRUE,FALSE),C163)</f>
        <v>17</v>
      </c>
      <c r="D164" s="31">
        <f>IFERROR(INDEX(generale!$A$5:$I$1002,CLASSIFICHE!$Z163,5),"")</f>
        <v>0</v>
      </c>
      <c r="E164" s="13">
        <f>IFERROR(INDEX(generale!$A$5:$I$1002,CLASSIFICHE!$Z163,7),"")</f>
        <v>0</v>
      </c>
      <c r="F164" s="68"/>
      <c r="G164" s="65"/>
      <c r="H164" s="12">
        <f>SUM(IF(CLASSIFICHE!$O$5=I164,TRUE,FALSE),H163)</f>
        <v>10</v>
      </c>
      <c r="I164" s="31">
        <f>IFERROR(INDEX(generale!$A$5:$I$1002,CLASSIFICHE!$Z163,5),"")</f>
        <v>0</v>
      </c>
      <c r="J164" s="13">
        <f>IFERROR(INDEX(generale!$A$5:$I$1002,CLASSIFICHE!$Z163,7),"")</f>
        <v>0</v>
      </c>
      <c r="K164" s="15"/>
      <c r="L164" s="12"/>
      <c r="M164" s="12">
        <f>SUM(IF(CLASSIFICHE!$O$6=N164,TRUE,FALSE),M163)</f>
        <v>8</v>
      </c>
      <c r="N164" s="31">
        <f>IFERROR(INDEX(generale!$A$5:$I$1002,CLASSIFICHE!$Z163,5),"")</f>
        <v>0</v>
      </c>
      <c r="O164" s="13">
        <f>IFERROR(INDEX(generale!$A$5:$I$1002,CLASSIFICHE!$Z163,7),"")</f>
        <v>0</v>
      </c>
      <c r="P164" s="14"/>
      <c r="Q164" s="13"/>
      <c r="R164" s="12">
        <f>SUM(IF(CLASSIFICHE!$O$7=S164,TRUE,FALSE),R163)</f>
        <v>8</v>
      </c>
      <c r="S164" s="31">
        <f>IFERROR(INDEX(generale!$A$5:$I$1002,CLASSIFICHE!$Z163,5),"")</f>
        <v>0</v>
      </c>
      <c r="T164" s="13">
        <f>IFERROR(INDEX(generale!$A$5:$I$1002,CLASSIFICHE!$Z163,7),"")</f>
        <v>0</v>
      </c>
      <c r="U164" s="14"/>
      <c r="V164" s="13"/>
      <c r="W164" s="12">
        <f>SUM(IF(CLASSIFICHE!$O$8=X164,TRUE,FALSE),W163)</f>
        <v>6</v>
      </c>
      <c r="X164" s="31">
        <f>IFERROR(INDEX(generale!$A$5:$I$1002,CLASSIFICHE!$Z163,5),"")</f>
        <v>0</v>
      </c>
      <c r="Y164" s="13">
        <f>IFERROR(INDEX(generale!$A$5:$I$1002,CLASSIFICHE!$Z163,7),"")</f>
        <v>0</v>
      </c>
      <c r="Z164" s="14"/>
      <c r="AA164" s="13"/>
      <c r="AB164" s="12">
        <f>SUM(IF(CLASSIFICHE!$O$9=AC164,TRUE,FALSE),AB163)</f>
        <v>5</v>
      </c>
      <c r="AC164" s="31">
        <f>IFERROR(INDEX(generale!$A$5:$I$1002,CLASSIFICHE!$Z163,5),"")</f>
        <v>0</v>
      </c>
      <c r="AD164" s="13">
        <f>IFERROR(INDEX(generale!$A$5:$I$1002,CLASSIFICHE!$Z163,7),"")</f>
        <v>0</v>
      </c>
      <c r="AE164" s="14"/>
      <c r="AF164" s="13"/>
      <c r="AG164" s="12">
        <f>SUM(IF(CLASSIFICHE!$O$10=AH164,TRUE,FALSE),AG163)</f>
        <v>5</v>
      </c>
      <c r="AH164" s="31">
        <f>IFERROR(INDEX(generale!$A$5:$I$1002,CLASSIFICHE!$Z163,5),"")</f>
        <v>0</v>
      </c>
      <c r="AI164" s="13">
        <f>IFERROR(INDEX(generale!$A$5:$I$1002,CLASSIFICHE!$Z163,7),"")</f>
        <v>0</v>
      </c>
      <c r="AJ164" s="14"/>
      <c r="AK164" s="13"/>
      <c r="AL164" s="12">
        <f>SUM(IF(CLASSIFICHE!$O$11=AM164,TRUE,FALSE),AL163)</f>
        <v>5</v>
      </c>
      <c r="AM164" s="31">
        <f>IFERROR(INDEX(generale!$A$5:$I$1002,CLASSIFICHE!$Z163,5),"")</f>
        <v>0</v>
      </c>
      <c r="AN164" s="13">
        <f>IFERROR(INDEX(generale!$A$5:$I$1002,CLASSIFICHE!$Z163,7),"")</f>
        <v>0</v>
      </c>
      <c r="AO164" s="14"/>
      <c r="AP164" s="13"/>
      <c r="AQ164" s="12">
        <f>SUM(IF(CLASSIFICHE!$O$12=AR164,TRUE,FALSE),AQ163)</f>
        <v>0</v>
      </c>
      <c r="AR164" s="31">
        <f>IFERROR(INDEX(generale!$A$5:$I$1002,CLASSIFICHE!$Z163,5),"")</f>
        <v>0</v>
      </c>
      <c r="AS164" s="13">
        <f>IFERROR(INDEX(generale!$A$5:$I$1002,CLASSIFICHE!$Z163,7),"")</f>
        <v>0</v>
      </c>
      <c r="AT164" s="14"/>
      <c r="AU164" s="13"/>
      <c r="AV164" s="12">
        <f>SUM(IF(CLASSIFICHE!$O$13=AW164,TRUE,FALSE),AV163)</f>
        <v>0</v>
      </c>
      <c r="AW164" s="31">
        <f>IFERROR(INDEX(generale!$A$5:$I$1002,CLASSIFICHE!$Z163,5),"")</f>
        <v>0</v>
      </c>
      <c r="AX164" s="13">
        <f>IFERROR(INDEX(generale!$A$5:$I$1002,CLASSIFICHE!$Z163,7),"")</f>
        <v>0</v>
      </c>
      <c r="AY164" s="14"/>
      <c r="AZ164" s="13"/>
      <c r="BA164" s="12">
        <f>SUM(IF(CLASSIFICHE!$O$14=BB164,TRUE,FALSE),BA163)</f>
        <v>0</v>
      </c>
      <c r="BB164" s="31">
        <f>IFERROR(INDEX(generale!$A$5:$I$1002,CLASSIFICHE!$Z163,5),"")</f>
        <v>0</v>
      </c>
      <c r="BC164" s="13">
        <f>IFERROR(INDEX(generale!$A$5:$I$1002,CLASSIFICHE!$Z163,7),"")</f>
        <v>0</v>
      </c>
      <c r="BD164" s="14"/>
      <c r="BE164" s="13"/>
      <c r="BF164" s="12">
        <f>SUM(IF(CLASSIFICHE!$O$15=BG164,TRUE,FALSE),BF163)</f>
        <v>0</v>
      </c>
      <c r="BG164" s="31">
        <f>IFERROR(INDEX(generale!$A$5:$I$1002,CLASSIFICHE!$Z163,5),"")</f>
        <v>0</v>
      </c>
      <c r="BH164" s="13">
        <f>IFERROR(INDEX(generale!$A$5:$I$1002,CLASSIFICHE!$Z163,7),"")</f>
        <v>0</v>
      </c>
      <c r="BI164" s="14"/>
      <c r="BJ164" s="13"/>
      <c r="BK164" s="12">
        <f>SUM(IF(CLASSIFICHE!$O$16=BL164,TRUE,FALSE),BK163)</f>
        <v>0</v>
      </c>
      <c r="BL164" s="31">
        <f>IFERROR(INDEX(generale!$A$5:$I$1002,CLASSIFICHE!$Z163,5),"")</f>
        <v>0</v>
      </c>
      <c r="BM164" s="13">
        <f>IFERROR(INDEX(generale!$A$5:$I$1002,CLASSIFICHE!$Z163,7),"")</f>
        <v>0</v>
      </c>
      <c r="BN164" s="14"/>
      <c r="BO164" s="13"/>
      <c r="BP164" s="12">
        <f>SUM(IF(CLASSIFICHE!$O$17=BQ164,TRUE,FALSE),BP163)</f>
        <v>0</v>
      </c>
      <c r="BQ164" s="31">
        <f>IFERROR(INDEX(generale!$A$5:$I$1002,CLASSIFICHE!$Z163,5),"")</f>
        <v>0</v>
      </c>
      <c r="BR164" s="13">
        <f>IFERROR(INDEX(generale!$A$5:$I$1002,CLASSIFICHE!$Z163,7),"")</f>
        <v>0</v>
      </c>
      <c r="BS164" s="15"/>
      <c r="BT164" s="12"/>
      <c r="BU164" s="12">
        <f>SUM(IF(CLASSIFICHE!$O$18=BV164,TRUE,FALSE),BU163)</f>
        <v>0</v>
      </c>
      <c r="BV164" s="31">
        <f>IFERROR(INDEX(generale!$A$5:$I$1002,CLASSIFICHE!$Z163,5),"")</f>
        <v>0</v>
      </c>
      <c r="BW164" s="13">
        <f>IFERROR(INDEX(generale!$A$5:$I$1002,CLASSIFICHE!$Z163,7),"")</f>
        <v>0</v>
      </c>
      <c r="BX164" s="15"/>
      <c r="BY164" s="12"/>
      <c r="BZ164" s="12">
        <f>SUM(IF(CLASSIFICHE!$O$19=CA164,TRUE,FALSE),BZ163)</f>
        <v>0</v>
      </c>
      <c r="CA164" s="31">
        <f>IFERROR(INDEX(generale!$A$5:$I$1002,CLASSIFICHE!$Z163,5),"")</f>
        <v>0</v>
      </c>
      <c r="CB164" s="13">
        <f>IFERROR(INDEX(generale!$A$5:$I$1002,CLASSIFICHE!$Z163,7),"")</f>
        <v>0</v>
      </c>
      <c r="CC164" s="15"/>
      <c r="CD164" s="13"/>
      <c r="CE164" s="12">
        <f>SUM(IF(CLASSIFICHE!$O$20=CF164,TRUE,FALSE),CE163)</f>
        <v>0</v>
      </c>
      <c r="CF164" s="31">
        <f>IFERROR(INDEX(generale!$A$5:$I$1002,CLASSIFICHE!$Z163,5),"")</f>
        <v>0</v>
      </c>
      <c r="CG164" s="13">
        <f>IFERROR(INDEX(generale!$A$5:$I$1002,CLASSIFICHE!$Z163,7),"")</f>
        <v>0</v>
      </c>
      <c r="CH164" s="15"/>
      <c r="CI164" s="13"/>
      <c r="CJ164" s="12">
        <f>SUM(IF(CLASSIFICHE!$O$21=CK164,TRUE,FALSE),CJ163)</f>
        <v>0</v>
      </c>
      <c r="CK164" s="31">
        <f>IFERROR(INDEX(generale!$A$5:$I$1002,CLASSIFICHE!$Z163,5),"")</f>
        <v>0</v>
      </c>
      <c r="CL164" s="13">
        <f>IFERROR(INDEX(generale!$A$5:$I$1002,CLASSIFICHE!$Z163,7),"")</f>
        <v>0</v>
      </c>
      <c r="CM164" s="15"/>
      <c r="CN164" s="13"/>
      <c r="CO164" s="12">
        <f>SUM(IF(CLASSIFICHE!$O$22=CP164,TRUE,FALSE),CO163)</f>
        <v>0</v>
      </c>
      <c r="CP164" s="31">
        <f>IFERROR(INDEX(generale!$A$5:$I$1002,CLASSIFICHE!$Z163,5),"")</f>
        <v>0</v>
      </c>
      <c r="CQ164" s="13">
        <f>IFERROR(INDEX(generale!$A$5:$I$1002,CLASSIFICHE!$Z163,7),"")</f>
        <v>0</v>
      </c>
      <c r="CR164" s="15"/>
      <c r="CS164" s="13"/>
      <c r="CT164" s="12">
        <f>SUM(IF(CLASSIFICHE!$O$23=CU164,TRUE,FALSE),CT163)</f>
        <v>0</v>
      </c>
      <c r="CU164" s="31">
        <f>IFERROR(INDEX(generale!$A$5:$I$1002,CLASSIFICHE!$Z163,5),"")</f>
        <v>0</v>
      </c>
      <c r="CV164" s="13">
        <f>IFERROR(INDEX(generale!$A$5:$I$1002,CLASSIFICHE!$Z163,7),"")</f>
        <v>0</v>
      </c>
      <c r="CW164" s="15"/>
      <c r="CX164" s="13"/>
      <c r="CY164" s="12">
        <f>SUM(IF(CLASSIFICHE!$O$24=CZ164,TRUE,FALSE),CY163)</f>
        <v>0</v>
      </c>
      <c r="CZ164" s="31">
        <f>IFERROR(INDEX(generale!$A$5:$I$1002,CLASSIFICHE!$Z163,5),"")</f>
        <v>0</v>
      </c>
      <c r="DA164" s="13">
        <f>IFERROR(INDEX(generale!$A$5:$I$1002,CLASSIFICHE!$Z163,7),"")</f>
        <v>0</v>
      </c>
      <c r="DB164" s="15"/>
      <c r="DC164" s="13"/>
      <c r="DD164" s="12">
        <f>SUM(IF(CLASSIFICHE!$O$25=DE164,TRUE,FALSE),DD163)</f>
        <v>0</v>
      </c>
      <c r="DE164" s="31">
        <f>IFERROR(INDEX(generale!$A$5:$I$1002,CLASSIFICHE!$Z163,5),"")</f>
        <v>0</v>
      </c>
      <c r="DF164" s="13">
        <f>IFERROR(INDEX(generale!$A$5:$I$1002,CLASSIFICHE!$Z163,7),"")</f>
        <v>0</v>
      </c>
      <c r="DG164" s="15"/>
      <c r="DH164" s="13"/>
    </row>
    <row r="165" spans="3:112">
      <c r="C165" s="63">
        <f>SUM(IF(CLASSIFICHE!$O$4=D165,TRUE,FALSE),C164)</f>
        <v>17</v>
      </c>
      <c r="D165" s="31">
        <f>IFERROR(INDEX(generale!$A$5:$I$1002,CLASSIFICHE!$Z164,5),"")</f>
        <v>0</v>
      </c>
      <c r="E165" s="13">
        <f>IFERROR(INDEX(generale!$A$5:$I$1002,CLASSIFICHE!$Z164,7),"")</f>
        <v>0</v>
      </c>
      <c r="F165" s="68"/>
      <c r="G165" s="65"/>
      <c r="H165" s="12">
        <f>SUM(IF(CLASSIFICHE!$O$5=I165,TRUE,FALSE),H164)</f>
        <v>10</v>
      </c>
      <c r="I165" s="31">
        <f>IFERROR(INDEX(generale!$A$5:$I$1002,CLASSIFICHE!$Z164,5),"")</f>
        <v>0</v>
      </c>
      <c r="J165" s="13">
        <f>IFERROR(INDEX(generale!$A$5:$I$1002,CLASSIFICHE!$Z164,7),"")</f>
        <v>0</v>
      </c>
      <c r="K165" s="15"/>
      <c r="L165" s="12"/>
      <c r="M165" s="12">
        <f>SUM(IF(CLASSIFICHE!$O$6=N165,TRUE,FALSE),M164)</f>
        <v>8</v>
      </c>
      <c r="N165" s="31">
        <f>IFERROR(INDEX(generale!$A$5:$I$1002,CLASSIFICHE!$Z164,5),"")</f>
        <v>0</v>
      </c>
      <c r="O165" s="13">
        <f>IFERROR(INDEX(generale!$A$5:$I$1002,CLASSIFICHE!$Z164,7),"")</f>
        <v>0</v>
      </c>
      <c r="P165" s="14"/>
      <c r="Q165" s="13"/>
      <c r="R165" s="12">
        <f>SUM(IF(CLASSIFICHE!$O$7=S165,TRUE,FALSE),R164)</f>
        <v>8</v>
      </c>
      <c r="S165" s="31">
        <f>IFERROR(INDEX(generale!$A$5:$I$1002,CLASSIFICHE!$Z164,5),"")</f>
        <v>0</v>
      </c>
      <c r="T165" s="13">
        <f>IFERROR(INDEX(generale!$A$5:$I$1002,CLASSIFICHE!$Z164,7),"")</f>
        <v>0</v>
      </c>
      <c r="U165" s="14"/>
      <c r="V165" s="13"/>
      <c r="W165" s="12">
        <f>SUM(IF(CLASSIFICHE!$O$8=X165,TRUE,FALSE),W164)</f>
        <v>6</v>
      </c>
      <c r="X165" s="31">
        <f>IFERROR(INDEX(generale!$A$5:$I$1002,CLASSIFICHE!$Z164,5),"")</f>
        <v>0</v>
      </c>
      <c r="Y165" s="13">
        <f>IFERROR(INDEX(generale!$A$5:$I$1002,CLASSIFICHE!$Z164,7),"")</f>
        <v>0</v>
      </c>
      <c r="Z165" s="14"/>
      <c r="AA165" s="13"/>
      <c r="AB165" s="12">
        <f>SUM(IF(CLASSIFICHE!$O$9=AC165,TRUE,FALSE),AB164)</f>
        <v>5</v>
      </c>
      <c r="AC165" s="31">
        <f>IFERROR(INDEX(generale!$A$5:$I$1002,CLASSIFICHE!$Z164,5),"")</f>
        <v>0</v>
      </c>
      <c r="AD165" s="13">
        <f>IFERROR(INDEX(generale!$A$5:$I$1002,CLASSIFICHE!$Z164,7),"")</f>
        <v>0</v>
      </c>
      <c r="AE165" s="14"/>
      <c r="AF165" s="13"/>
      <c r="AG165" s="12">
        <f>SUM(IF(CLASSIFICHE!$O$10=AH165,TRUE,FALSE),AG164)</f>
        <v>5</v>
      </c>
      <c r="AH165" s="31">
        <f>IFERROR(INDEX(generale!$A$5:$I$1002,CLASSIFICHE!$Z164,5),"")</f>
        <v>0</v>
      </c>
      <c r="AI165" s="13">
        <f>IFERROR(INDEX(generale!$A$5:$I$1002,CLASSIFICHE!$Z164,7),"")</f>
        <v>0</v>
      </c>
      <c r="AJ165" s="14"/>
      <c r="AK165" s="13"/>
      <c r="AL165" s="12">
        <f>SUM(IF(CLASSIFICHE!$O$11=AM165,TRUE,FALSE),AL164)</f>
        <v>5</v>
      </c>
      <c r="AM165" s="31">
        <f>IFERROR(INDEX(generale!$A$5:$I$1002,CLASSIFICHE!$Z164,5),"")</f>
        <v>0</v>
      </c>
      <c r="AN165" s="13">
        <f>IFERROR(INDEX(generale!$A$5:$I$1002,CLASSIFICHE!$Z164,7),"")</f>
        <v>0</v>
      </c>
      <c r="AO165" s="14"/>
      <c r="AP165" s="13"/>
      <c r="AQ165" s="12">
        <f>SUM(IF(CLASSIFICHE!$O$12=AR165,TRUE,FALSE),AQ164)</f>
        <v>0</v>
      </c>
      <c r="AR165" s="31">
        <f>IFERROR(INDEX(generale!$A$5:$I$1002,CLASSIFICHE!$Z164,5),"")</f>
        <v>0</v>
      </c>
      <c r="AS165" s="13">
        <f>IFERROR(INDEX(generale!$A$5:$I$1002,CLASSIFICHE!$Z164,7),"")</f>
        <v>0</v>
      </c>
      <c r="AT165" s="14"/>
      <c r="AU165" s="13"/>
      <c r="AV165" s="12">
        <f>SUM(IF(CLASSIFICHE!$O$13=AW165,TRUE,FALSE),AV164)</f>
        <v>0</v>
      </c>
      <c r="AW165" s="31">
        <f>IFERROR(INDEX(generale!$A$5:$I$1002,CLASSIFICHE!$Z164,5),"")</f>
        <v>0</v>
      </c>
      <c r="AX165" s="13">
        <f>IFERROR(INDEX(generale!$A$5:$I$1002,CLASSIFICHE!$Z164,7),"")</f>
        <v>0</v>
      </c>
      <c r="AY165" s="14"/>
      <c r="AZ165" s="13"/>
      <c r="BA165" s="12">
        <f>SUM(IF(CLASSIFICHE!$O$14=BB165,TRUE,FALSE),BA164)</f>
        <v>0</v>
      </c>
      <c r="BB165" s="31">
        <f>IFERROR(INDEX(generale!$A$5:$I$1002,CLASSIFICHE!$Z164,5),"")</f>
        <v>0</v>
      </c>
      <c r="BC165" s="13">
        <f>IFERROR(INDEX(generale!$A$5:$I$1002,CLASSIFICHE!$Z164,7),"")</f>
        <v>0</v>
      </c>
      <c r="BD165" s="14"/>
      <c r="BE165" s="13"/>
      <c r="BF165" s="12">
        <f>SUM(IF(CLASSIFICHE!$O$15=BG165,TRUE,FALSE),BF164)</f>
        <v>0</v>
      </c>
      <c r="BG165" s="31">
        <f>IFERROR(INDEX(generale!$A$5:$I$1002,CLASSIFICHE!$Z164,5),"")</f>
        <v>0</v>
      </c>
      <c r="BH165" s="13">
        <f>IFERROR(INDEX(generale!$A$5:$I$1002,CLASSIFICHE!$Z164,7),"")</f>
        <v>0</v>
      </c>
      <c r="BI165" s="14"/>
      <c r="BJ165" s="13"/>
      <c r="BK165" s="12">
        <f>SUM(IF(CLASSIFICHE!$O$16=BL165,TRUE,FALSE),BK164)</f>
        <v>0</v>
      </c>
      <c r="BL165" s="31">
        <f>IFERROR(INDEX(generale!$A$5:$I$1002,CLASSIFICHE!$Z164,5),"")</f>
        <v>0</v>
      </c>
      <c r="BM165" s="13">
        <f>IFERROR(INDEX(generale!$A$5:$I$1002,CLASSIFICHE!$Z164,7),"")</f>
        <v>0</v>
      </c>
      <c r="BN165" s="14"/>
      <c r="BO165" s="13"/>
      <c r="BP165" s="12">
        <f>SUM(IF(CLASSIFICHE!$O$17=BQ165,TRUE,FALSE),BP164)</f>
        <v>0</v>
      </c>
      <c r="BQ165" s="31">
        <f>IFERROR(INDEX(generale!$A$5:$I$1002,CLASSIFICHE!$Z164,5),"")</f>
        <v>0</v>
      </c>
      <c r="BR165" s="13">
        <f>IFERROR(INDEX(generale!$A$5:$I$1002,CLASSIFICHE!$Z164,7),"")</f>
        <v>0</v>
      </c>
      <c r="BS165" s="15"/>
      <c r="BT165" s="12"/>
      <c r="BU165" s="12">
        <f>SUM(IF(CLASSIFICHE!$O$18=BV165,TRUE,FALSE),BU164)</f>
        <v>0</v>
      </c>
      <c r="BV165" s="31">
        <f>IFERROR(INDEX(generale!$A$5:$I$1002,CLASSIFICHE!$Z164,5),"")</f>
        <v>0</v>
      </c>
      <c r="BW165" s="13">
        <f>IFERROR(INDEX(generale!$A$5:$I$1002,CLASSIFICHE!$Z164,7),"")</f>
        <v>0</v>
      </c>
      <c r="BX165" s="15"/>
      <c r="BY165" s="12"/>
      <c r="BZ165" s="12">
        <f>SUM(IF(CLASSIFICHE!$O$19=CA165,TRUE,FALSE),BZ164)</f>
        <v>0</v>
      </c>
      <c r="CA165" s="31">
        <f>IFERROR(INDEX(generale!$A$5:$I$1002,CLASSIFICHE!$Z164,5),"")</f>
        <v>0</v>
      </c>
      <c r="CB165" s="13">
        <f>IFERROR(INDEX(generale!$A$5:$I$1002,CLASSIFICHE!$Z164,7),"")</f>
        <v>0</v>
      </c>
      <c r="CC165" s="15"/>
      <c r="CD165" s="13"/>
      <c r="CE165" s="12">
        <f>SUM(IF(CLASSIFICHE!$O$20=CF165,TRUE,FALSE),CE164)</f>
        <v>0</v>
      </c>
      <c r="CF165" s="31">
        <f>IFERROR(INDEX(generale!$A$5:$I$1002,CLASSIFICHE!$Z164,5),"")</f>
        <v>0</v>
      </c>
      <c r="CG165" s="13">
        <f>IFERROR(INDEX(generale!$A$5:$I$1002,CLASSIFICHE!$Z164,7),"")</f>
        <v>0</v>
      </c>
      <c r="CH165" s="15"/>
      <c r="CI165" s="13"/>
      <c r="CJ165" s="12">
        <f>SUM(IF(CLASSIFICHE!$O$21=CK165,TRUE,FALSE),CJ164)</f>
        <v>0</v>
      </c>
      <c r="CK165" s="31">
        <f>IFERROR(INDEX(generale!$A$5:$I$1002,CLASSIFICHE!$Z164,5),"")</f>
        <v>0</v>
      </c>
      <c r="CL165" s="13">
        <f>IFERROR(INDEX(generale!$A$5:$I$1002,CLASSIFICHE!$Z164,7),"")</f>
        <v>0</v>
      </c>
      <c r="CM165" s="15"/>
      <c r="CN165" s="13"/>
      <c r="CO165" s="12">
        <f>SUM(IF(CLASSIFICHE!$O$22=CP165,TRUE,FALSE),CO164)</f>
        <v>0</v>
      </c>
      <c r="CP165" s="31">
        <f>IFERROR(INDEX(generale!$A$5:$I$1002,CLASSIFICHE!$Z164,5),"")</f>
        <v>0</v>
      </c>
      <c r="CQ165" s="13">
        <f>IFERROR(INDEX(generale!$A$5:$I$1002,CLASSIFICHE!$Z164,7),"")</f>
        <v>0</v>
      </c>
      <c r="CR165" s="15"/>
      <c r="CS165" s="13"/>
      <c r="CT165" s="12">
        <f>SUM(IF(CLASSIFICHE!$O$23=CU165,TRUE,FALSE),CT164)</f>
        <v>0</v>
      </c>
      <c r="CU165" s="31">
        <f>IFERROR(INDEX(generale!$A$5:$I$1002,CLASSIFICHE!$Z164,5),"")</f>
        <v>0</v>
      </c>
      <c r="CV165" s="13">
        <f>IFERROR(INDEX(generale!$A$5:$I$1002,CLASSIFICHE!$Z164,7),"")</f>
        <v>0</v>
      </c>
      <c r="CW165" s="15"/>
      <c r="CX165" s="13"/>
      <c r="CY165" s="12">
        <f>SUM(IF(CLASSIFICHE!$O$24=CZ165,TRUE,FALSE),CY164)</f>
        <v>0</v>
      </c>
      <c r="CZ165" s="31">
        <f>IFERROR(INDEX(generale!$A$5:$I$1002,CLASSIFICHE!$Z164,5),"")</f>
        <v>0</v>
      </c>
      <c r="DA165" s="13">
        <f>IFERROR(INDEX(generale!$A$5:$I$1002,CLASSIFICHE!$Z164,7),"")</f>
        <v>0</v>
      </c>
      <c r="DB165" s="15"/>
      <c r="DC165" s="13"/>
      <c r="DD165" s="12">
        <f>SUM(IF(CLASSIFICHE!$O$25=DE165,TRUE,FALSE),DD164)</f>
        <v>0</v>
      </c>
      <c r="DE165" s="31">
        <f>IFERROR(INDEX(generale!$A$5:$I$1002,CLASSIFICHE!$Z164,5),"")</f>
        <v>0</v>
      </c>
      <c r="DF165" s="13">
        <f>IFERROR(INDEX(generale!$A$5:$I$1002,CLASSIFICHE!$Z164,7),"")</f>
        <v>0</v>
      </c>
      <c r="DG165" s="15"/>
      <c r="DH165" s="13"/>
    </row>
    <row r="166" spans="3:112">
      <c r="C166" s="63">
        <f>SUM(IF(CLASSIFICHE!$O$4=D166,TRUE,FALSE),C165)</f>
        <v>17</v>
      </c>
      <c r="D166" s="31">
        <f>IFERROR(INDEX(generale!$A$5:$I$1002,CLASSIFICHE!$Z165,5),"")</f>
        <v>0</v>
      </c>
      <c r="E166" s="13">
        <f>IFERROR(INDEX(generale!$A$5:$I$1002,CLASSIFICHE!$Z165,7),"")</f>
        <v>0</v>
      </c>
      <c r="F166" s="68"/>
      <c r="G166" s="65"/>
      <c r="H166" s="12">
        <f>SUM(IF(CLASSIFICHE!$O$5=I166,TRUE,FALSE),H165)</f>
        <v>10</v>
      </c>
      <c r="I166" s="31">
        <f>IFERROR(INDEX(generale!$A$5:$I$1002,CLASSIFICHE!$Z165,5),"")</f>
        <v>0</v>
      </c>
      <c r="J166" s="13">
        <f>IFERROR(INDEX(generale!$A$5:$I$1002,CLASSIFICHE!$Z165,7),"")</f>
        <v>0</v>
      </c>
      <c r="K166" s="15"/>
      <c r="L166" s="12"/>
      <c r="M166" s="12">
        <f>SUM(IF(CLASSIFICHE!$O$6=N166,TRUE,FALSE),M165)</f>
        <v>8</v>
      </c>
      <c r="N166" s="31">
        <f>IFERROR(INDEX(generale!$A$5:$I$1002,CLASSIFICHE!$Z165,5),"")</f>
        <v>0</v>
      </c>
      <c r="O166" s="13">
        <f>IFERROR(INDEX(generale!$A$5:$I$1002,CLASSIFICHE!$Z165,7),"")</f>
        <v>0</v>
      </c>
      <c r="P166" s="14"/>
      <c r="Q166" s="13"/>
      <c r="R166" s="12">
        <f>SUM(IF(CLASSIFICHE!$O$7=S166,TRUE,FALSE),R165)</f>
        <v>8</v>
      </c>
      <c r="S166" s="31">
        <f>IFERROR(INDEX(generale!$A$5:$I$1002,CLASSIFICHE!$Z165,5),"")</f>
        <v>0</v>
      </c>
      <c r="T166" s="13">
        <f>IFERROR(INDEX(generale!$A$5:$I$1002,CLASSIFICHE!$Z165,7),"")</f>
        <v>0</v>
      </c>
      <c r="U166" s="14"/>
      <c r="V166" s="13"/>
      <c r="W166" s="12">
        <f>SUM(IF(CLASSIFICHE!$O$8=X166,TRUE,FALSE),W165)</f>
        <v>6</v>
      </c>
      <c r="X166" s="31">
        <f>IFERROR(INDEX(generale!$A$5:$I$1002,CLASSIFICHE!$Z165,5),"")</f>
        <v>0</v>
      </c>
      <c r="Y166" s="13">
        <f>IFERROR(INDEX(generale!$A$5:$I$1002,CLASSIFICHE!$Z165,7),"")</f>
        <v>0</v>
      </c>
      <c r="Z166" s="14"/>
      <c r="AA166" s="13"/>
      <c r="AB166" s="12">
        <f>SUM(IF(CLASSIFICHE!$O$9=AC166,TRUE,FALSE),AB165)</f>
        <v>5</v>
      </c>
      <c r="AC166" s="31">
        <f>IFERROR(INDEX(generale!$A$5:$I$1002,CLASSIFICHE!$Z165,5),"")</f>
        <v>0</v>
      </c>
      <c r="AD166" s="13">
        <f>IFERROR(INDEX(generale!$A$5:$I$1002,CLASSIFICHE!$Z165,7),"")</f>
        <v>0</v>
      </c>
      <c r="AE166" s="14"/>
      <c r="AF166" s="13"/>
      <c r="AG166" s="12">
        <f>SUM(IF(CLASSIFICHE!$O$10=AH166,TRUE,FALSE),AG165)</f>
        <v>5</v>
      </c>
      <c r="AH166" s="31">
        <f>IFERROR(INDEX(generale!$A$5:$I$1002,CLASSIFICHE!$Z165,5),"")</f>
        <v>0</v>
      </c>
      <c r="AI166" s="13">
        <f>IFERROR(INDEX(generale!$A$5:$I$1002,CLASSIFICHE!$Z165,7),"")</f>
        <v>0</v>
      </c>
      <c r="AJ166" s="14"/>
      <c r="AK166" s="13"/>
      <c r="AL166" s="12">
        <f>SUM(IF(CLASSIFICHE!$O$11=AM166,TRUE,FALSE),AL165)</f>
        <v>5</v>
      </c>
      <c r="AM166" s="31">
        <f>IFERROR(INDEX(generale!$A$5:$I$1002,CLASSIFICHE!$Z165,5),"")</f>
        <v>0</v>
      </c>
      <c r="AN166" s="13">
        <f>IFERROR(INDEX(generale!$A$5:$I$1002,CLASSIFICHE!$Z165,7),"")</f>
        <v>0</v>
      </c>
      <c r="AO166" s="14"/>
      <c r="AP166" s="13"/>
      <c r="AQ166" s="12">
        <f>SUM(IF(CLASSIFICHE!$O$12=AR166,TRUE,FALSE),AQ165)</f>
        <v>0</v>
      </c>
      <c r="AR166" s="31">
        <f>IFERROR(INDEX(generale!$A$5:$I$1002,CLASSIFICHE!$Z165,5),"")</f>
        <v>0</v>
      </c>
      <c r="AS166" s="13">
        <f>IFERROR(INDEX(generale!$A$5:$I$1002,CLASSIFICHE!$Z165,7),"")</f>
        <v>0</v>
      </c>
      <c r="AT166" s="14"/>
      <c r="AU166" s="13"/>
      <c r="AV166" s="12">
        <f>SUM(IF(CLASSIFICHE!$O$13=AW166,TRUE,FALSE),AV165)</f>
        <v>0</v>
      </c>
      <c r="AW166" s="31">
        <f>IFERROR(INDEX(generale!$A$5:$I$1002,CLASSIFICHE!$Z165,5),"")</f>
        <v>0</v>
      </c>
      <c r="AX166" s="13">
        <f>IFERROR(INDEX(generale!$A$5:$I$1002,CLASSIFICHE!$Z165,7),"")</f>
        <v>0</v>
      </c>
      <c r="AY166" s="14"/>
      <c r="AZ166" s="13"/>
      <c r="BA166" s="12">
        <f>SUM(IF(CLASSIFICHE!$O$14=BB166,TRUE,FALSE),BA165)</f>
        <v>0</v>
      </c>
      <c r="BB166" s="31">
        <f>IFERROR(INDEX(generale!$A$5:$I$1002,CLASSIFICHE!$Z165,5),"")</f>
        <v>0</v>
      </c>
      <c r="BC166" s="13">
        <f>IFERROR(INDEX(generale!$A$5:$I$1002,CLASSIFICHE!$Z165,7),"")</f>
        <v>0</v>
      </c>
      <c r="BD166" s="14"/>
      <c r="BE166" s="13"/>
      <c r="BF166" s="12">
        <f>SUM(IF(CLASSIFICHE!$O$15=BG166,TRUE,FALSE),BF165)</f>
        <v>0</v>
      </c>
      <c r="BG166" s="31">
        <f>IFERROR(INDEX(generale!$A$5:$I$1002,CLASSIFICHE!$Z165,5),"")</f>
        <v>0</v>
      </c>
      <c r="BH166" s="13">
        <f>IFERROR(INDEX(generale!$A$5:$I$1002,CLASSIFICHE!$Z165,7),"")</f>
        <v>0</v>
      </c>
      <c r="BI166" s="14"/>
      <c r="BJ166" s="13"/>
      <c r="BK166" s="12">
        <f>SUM(IF(CLASSIFICHE!$O$16=BL166,TRUE,FALSE),BK165)</f>
        <v>0</v>
      </c>
      <c r="BL166" s="31">
        <f>IFERROR(INDEX(generale!$A$5:$I$1002,CLASSIFICHE!$Z165,5),"")</f>
        <v>0</v>
      </c>
      <c r="BM166" s="13">
        <f>IFERROR(INDEX(generale!$A$5:$I$1002,CLASSIFICHE!$Z165,7),"")</f>
        <v>0</v>
      </c>
      <c r="BN166" s="14"/>
      <c r="BO166" s="13"/>
      <c r="BP166" s="12">
        <f>SUM(IF(CLASSIFICHE!$O$17=BQ166,TRUE,FALSE),BP165)</f>
        <v>0</v>
      </c>
      <c r="BQ166" s="31">
        <f>IFERROR(INDEX(generale!$A$5:$I$1002,CLASSIFICHE!$Z165,5),"")</f>
        <v>0</v>
      </c>
      <c r="BR166" s="13">
        <f>IFERROR(INDEX(generale!$A$5:$I$1002,CLASSIFICHE!$Z165,7),"")</f>
        <v>0</v>
      </c>
      <c r="BS166" s="15"/>
      <c r="BT166" s="12"/>
      <c r="BU166" s="12">
        <f>SUM(IF(CLASSIFICHE!$O$18=BV166,TRUE,FALSE),BU165)</f>
        <v>0</v>
      </c>
      <c r="BV166" s="31">
        <f>IFERROR(INDEX(generale!$A$5:$I$1002,CLASSIFICHE!$Z165,5),"")</f>
        <v>0</v>
      </c>
      <c r="BW166" s="13">
        <f>IFERROR(INDEX(generale!$A$5:$I$1002,CLASSIFICHE!$Z165,7),"")</f>
        <v>0</v>
      </c>
      <c r="BX166" s="15"/>
      <c r="BY166" s="12"/>
      <c r="BZ166" s="12">
        <f>SUM(IF(CLASSIFICHE!$O$19=CA166,TRUE,FALSE),BZ165)</f>
        <v>0</v>
      </c>
      <c r="CA166" s="31">
        <f>IFERROR(INDEX(generale!$A$5:$I$1002,CLASSIFICHE!$Z165,5),"")</f>
        <v>0</v>
      </c>
      <c r="CB166" s="13">
        <f>IFERROR(INDEX(generale!$A$5:$I$1002,CLASSIFICHE!$Z165,7),"")</f>
        <v>0</v>
      </c>
      <c r="CC166" s="15"/>
      <c r="CD166" s="13"/>
      <c r="CE166" s="12">
        <f>SUM(IF(CLASSIFICHE!$O$20=CF166,TRUE,FALSE),CE165)</f>
        <v>0</v>
      </c>
      <c r="CF166" s="31">
        <f>IFERROR(INDEX(generale!$A$5:$I$1002,CLASSIFICHE!$Z165,5),"")</f>
        <v>0</v>
      </c>
      <c r="CG166" s="13">
        <f>IFERROR(INDEX(generale!$A$5:$I$1002,CLASSIFICHE!$Z165,7),"")</f>
        <v>0</v>
      </c>
      <c r="CH166" s="15"/>
      <c r="CI166" s="13"/>
      <c r="CJ166" s="12">
        <f>SUM(IF(CLASSIFICHE!$O$21=CK166,TRUE,FALSE),CJ165)</f>
        <v>0</v>
      </c>
      <c r="CK166" s="31">
        <f>IFERROR(INDEX(generale!$A$5:$I$1002,CLASSIFICHE!$Z165,5),"")</f>
        <v>0</v>
      </c>
      <c r="CL166" s="13">
        <f>IFERROR(INDEX(generale!$A$5:$I$1002,CLASSIFICHE!$Z165,7),"")</f>
        <v>0</v>
      </c>
      <c r="CM166" s="15"/>
      <c r="CN166" s="13"/>
      <c r="CO166" s="12">
        <f>SUM(IF(CLASSIFICHE!$O$22=CP166,TRUE,FALSE),CO165)</f>
        <v>0</v>
      </c>
      <c r="CP166" s="31">
        <f>IFERROR(INDEX(generale!$A$5:$I$1002,CLASSIFICHE!$Z165,5),"")</f>
        <v>0</v>
      </c>
      <c r="CQ166" s="13">
        <f>IFERROR(INDEX(generale!$A$5:$I$1002,CLASSIFICHE!$Z165,7),"")</f>
        <v>0</v>
      </c>
      <c r="CR166" s="15"/>
      <c r="CS166" s="13"/>
      <c r="CT166" s="12">
        <f>SUM(IF(CLASSIFICHE!$O$23=CU166,TRUE,FALSE),CT165)</f>
        <v>0</v>
      </c>
      <c r="CU166" s="31">
        <f>IFERROR(INDEX(generale!$A$5:$I$1002,CLASSIFICHE!$Z165,5),"")</f>
        <v>0</v>
      </c>
      <c r="CV166" s="13">
        <f>IFERROR(INDEX(generale!$A$5:$I$1002,CLASSIFICHE!$Z165,7),"")</f>
        <v>0</v>
      </c>
      <c r="CW166" s="15"/>
      <c r="CX166" s="13"/>
      <c r="CY166" s="12">
        <f>SUM(IF(CLASSIFICHE!$O$24=CZ166,TRUE,FALSE),CY165)</f>
        <v>0</v>
      </c>
      <c r="CZ166" s="31">
        <f>IFERROR(INDEX(generale!$A$5:$I$1002,CLASSIFICHE!$Z165,5),"")</f>
        <v>0</v>
      </c>
      <c r="DA166" s="13">
        <f>IFERROR(INDEX(generale!$A$5:$I$1002,CLASSIFICHE!$Z165,7),"")</f>
        <v>0</v>
      </c>
      <c r="DB166" s="15"/>
      <c r="DC166" s="13"/>
      <c r="DD166" s="12">
        <f>SUM(IF(CLASSIFICHE!$O$25=DE166,TRUE,FALSE),DD165)</f>
        <v>0</v>
      </c>
      <c r="DE166" s="31">
        <f>IFERROR(INDEX(generale!$A$5:$I$1002,CLASSIFICHE!$Z165,5),"")</f>
        <v>0</v>
      </c>
      <c r="DF166" s="13">
        <f>IFERROR(INDEX(generale!$A$5:$I$1002,CLASSIFICHE!$Z165,7),"")</f>
        <v>0</v>
      </c>
      <c r="DG166" s="15"/>
      <c r="DH166" s="13"/>
    </row>
    <row r="167" spans="3:112">
      <c r="C167" s="63">
        <f>SUM(IF(CLASSIFICHE!$O$4=D167,TRUE,FALSE),C166)</f>
        <v>17</v>
      </c>
      <c r="D167" s="31">
        <f>IFERROR(INDEX(generale!$A$5:$I$1002,CLASSIFICHE!$Z166,5),"")</f>
        <v>0</v>
      </c>
      <c r="E167" s="13">
        <f>IFERROR(INDEX(generale!$A$5:$I$1002,CLASSIFICHE!$Z166,7),"")</f>
        <v>0</v>
      </c>
      <c r="F167" s="68"/>
      <c r="G167" s="65"/>
      <c r="H167" s="12">
        <f>SUM(IF(CLASSIFICHE!$O$5=I167,TRUE,FALSE),H166)</f>
        <v>10</v>
      </c>
      <c r="I167" s="31">
        <f>IFERROR(INDEX(generale!$A$5:$I$1002,CLASSIFICHE!$Z166,5),"")</f>
        <v>0</v>
      </c>
      <c r="J167" s="13">
        <f>IFERROR(INDEX(generale!$A$5:$I$1002,CLASSIFICHE!$Z166,7),"")</f>
        <v>0</v>
      </c>
      <c r="K167" s="15"/>
      <c r="L167" s="12"/>
      <c r="M167" s="12">
        <f>SUM(IF(CLASSIFICHE!$O$6=N167,TRUE,FALSE),M166)</f>
        <v>8</v>
      </c>
      <c r="N167" s="31">
        <f>IFERROR(INDEX(generale!$A$5:$I$1002,CLASSIFICHE!$Z166,5),"")</f>
        <v>0</v>
      </c>
      <c r="O167" s="13">
        <f>IFERROR(INDEX(generale!$A$5:$I$1002,CLASSIFICHE!$Z166,7),"")</f>
        <v>0</v>
      </c>
      <c r="P167" s="14"/>
      <c r="Q167" s="13"/>
      <c r="R167" s="12">
        <f>SUM(IF(CLASSIFICHE!$O$7=S167,TRUE,FALSE),R166)</f>
        <v>8</v>
      </c>
      <c r="S167" s="31">
        <f>IFERROR(INDEX(generale!$A$5:$I$1002,CLASSIFICHE!$Z166,5),"")</f>
        <v>0</v>
      </c>
      <c r="T167" s="13">
        <f>IFERROR(INDEX(generale!$A$5:$I$1002,CLASSIFICHE!$Z166,7),"")</f>
        <v>0</v>
      </c>
      <c r="U167" s="14"/>
      <c r="V167" s="13"/>
      <c r="W167" s="12">
        <f>SUM(IF(CLASSIFICHE!$O$8=X167,TRUE,FALSE),W166)</f>
        <v>6</v>
      </c>
      <c r="X167" s="31">
        <f>IFERROR(INDEX(generale!$A$5:$I$1002,CLASSIFICHE!$Z166,5),"")</f>
        <v>0</v>
      </c>
      <c r="Y167" s="13">
        <f>IFERROR(INDEX(generale!$A$5:$I$1002,CLASSIFICHE!$Z166,7),"")</f>
        <v>0</v>
      </c>
      <c r="Z167" s="14"/>
      <c r="AA167" s="13"/>
      <c r="AB167" s="12">
        <f>SUM(IF(CLASSIFICHE!$O$9=AC167,TRUE,FALSE),AB166)</f>
        <v>5</v>
      </c>
      <c r="AC167" s="31">
        <f>IFERROR(INDEX(generale!$A$5:$I$1002,CLASSIFICHE!$Z166,5),"")</f>
        <v>0</v>
      </c>
      <c r="AD167" s="13">
        <f>IFERROR(INDEX(generale!$A$5:$I$1002,CLASSIFICHE!$Z166,7),"")</f>
        <v>0</v>
      </c>
      <c r="AE167" s="14"/>
      <c r="AF167" s="13"/>
      <c r="AG167" s="12">
        <f>SUM(IF(CLASSIFICHE!$O$10=AH167,TRUE,FALSE),AG166)</f>
        <v>5</v>
      </c>
      <c r="AH167" s="31">
        <f>IFERROR(INDEX(generale!$A$5:$I$1002,CLASSIFICHE!$Z166,5),"")</f>
        <v>0</v>
      </c>
      <c r="AI167" s="13">
        <f>IFERROR(INDEX(generale!$A$5:$I$1002,CLASSIFICHE!$Z166,7),"")</f>
        <v>0</v>
      </c>
      <c r="AJ167" s="14"/>
      <c r="AK167" s="13"/>
      <c r="AL167" s="12">
        <f>SUM(IF(CLASSIFICHE!$O$11=AM167,TRUE,FALSE),AL166)</f>
        <v>5</v>
      </c>
      <c r="AM167" s="31">
        <f>IFERROR(INDEX(generale!$A$5:$I$1002,CLASSIFICHE!$Z166,5),"")</f>
        <v>0</v>
      </c>
      <c r="AN167" s="13">
        <f>IFERROR(INDEX(generale!$A$5:$I$1002,CLASSIFICHE!$Z166,7),"")</f>
        <v>0</v>
      </c>
      <c r="AO167" s="14"/>
      <c r="AP167" s="13"/>
      <c r="AQ167" s="12">
        <f>SUM(IF(CLASSIFICHE!$O$12=AR167,TRUE,FALSE),AQ166)</f>
        <v>0</v>
      </c>
      <c r="AR167" s="31">
        <f>IFERROR(INDEX(generale!$A$5:$I$1002,CLASSIFICHE!$Z166,5),"")</f>
        <v>0</v>
      </c>
      <c r="AS167" s="13">
        <f>IFERROR(INDEX(generale!$A$5:$I$1002,CLASSIFICHE!$Z166,7),"")</f>
        <v>0</v>
      </c>
      <c r="AT167" s="14"/>
      <c r="AU167" s="13"/>
      <c r="AV167" s="12">
        <f>SUM(IF(CLASSIFICHE!$O$13=AW167,TRUE,FALSE),AV166)</f>
        <v>0</v>
      </c>
      <c r="AW167" s="31">
        <f>IFERROR(INDEX(generale!$A$5:$I$1002,CLASSIFICHE!$Z166,5),"")</f>
        <v>0</v>
      </c>
      <c r="AX167" s="13">
        <f>IFERROR(INDEX(generale!$A$5:$I$1002,CLASSIFICHE!$Z166,7),"")</f>
        <v>0</v>
      </c>
      <c r="AY167" s="14"/>
      <c r="AZ167" s="13"/>
      <c r="BA167" s="12">
        <f>SUM(IF(CLASSIFICHE!$O$14=BB167,TRUE,FALSE),BA166)</f>
        <v>0</v>
      </c>
      <c r="BB167" s="31">
        <f>IFERROR(INDEX(generale!$A$5:$I$1002,CLASSIFICHE!$Z166,5),"")</f>
        <v>0</v>
      </c>
      <c r="BC167" s="13">
        <f>IFERROR(INDEX(generale!$A$5:$I$1002,CLASSIFICHE!$Z166,7),"")</f>
        <v>0</v>
      </c>
      <c r="BD167" s="14"/>
      <c r="BE167" s="13"/>
      <c r="BF167" s="12">
        <f>SUM(IF(CLASSIFICHE!$O$15=BG167,TRUE,FALSE),BF166)</f>
        <v>0</v>
      </c>
      <c r="BG167" s="31">
        <f>IFERROR(INDEX(generale!$A$5:$I$1002,CLASSIFICHE!$Z166,5),"")</f>
        <v>0</v>
      </c>
      <c r="BH167" s="13">
        <f>IFERROR(INDEX(generale!$A$5:$I$1002,CLASSIFICHE!$Z166,7),"")</f>
        <v>0</v>
      </c>
      <c r="BI167" s="14"/>
      <c r="BJ167" s="13"/>
      <c r="BK167" s="12">
        <f>SUM(IF(CLASSIFICHE!$O$16=BL167,TRUE,FALSE),BK166)</f>
        <v>0</v>
      </c>
      <c r="BL167" s="31">
        <f>IFERROR(INDEX(generale!$A$5:$I$1002,CLASSIFICHE!$Z166,5),"")</f>
        <v>0</v>
      </c>
      <c r="BM167" s="13">
        <f>IFERROR(INDEX(generale!$A$5:$I$1002,CLASSIFICHE!$Z166,7),"")</f>
        <v>0</v>
      </c>
      <c r="BN167" s="14"/>
      <c r="BO167" s="13"/>
      <c r="BP167" s="12">
        <f>SUM(IF(CLASSIFICHE!$O$17=BQ167,TRUE,FALSE),BP166)</f>
        <v>0</v>
      </c>
      <c r="BQ167" s="31">
        <f>IFERROR(INDEX(generale!$A$5:$I$1002,CLASSIFICHE!$Z166,5),"")</f>
        <v>0</v>
      </c>
      <c r="BR167" s="13">
        <f>IFERROR(INDEX(generale!$A$5:$I$1002,CLASSIFICHE!$Z166,7),"")</f>
        <v>0</v>
      </c>
      <c r="BS167" s="15"/>
      <c r="BT167" s="12"/>
      <c r="BU167" s="12">
        <f>SUM(IF(CLASSIFICHE!$O$18=BV167,TRUE,FALSE),BU166)</f>
        <v>0</v>
      </c>
      <c r="BV167" s="31">
        <f>IFERROR(INDEX(generale!$A$5:$I$1002,CLASSIFICHE!$Z166,5),"")</f>
        <v>0</v>
      </c>
      <c r="BW167" s="13">
        <f>IFERROR(INDEX(generale!$A$5:$I$1002,CLASSIFICHE!$Z166,7),"")</f>
        <v>0</v>
      </c>
      <c r="BX167" s="15"/>
      <c r="BY167" s="12"/>
      <c r="BZ167" s="12">
        <f>SUM(IF(CLASSIFICHE!$O$19=CA167,TRUE,FALSE),BZ166)</f>
        <v>0</v>
      </c>
      <c r="CA167" s="31">
        <f>IFERROR(INDEX(generale!$A$5:$I$1002,CLASSIFICHE!$Z166,5),"")</f>
        <v>0</v>
      </c>
      <c r="CB167" s="13">
        <f>IFERROR(INDEX(generale!$A$5:$I$1002,CLASSIFICHE!$Z166,7),"")</f>
        <v>0</v>
      </c>
      <c r="CC167" s="15"/>
      <c r="CD167" s="13"/>
      <c r="CE167" s="12">
        <f>SUM(IF(CLASSIFICHE!$O$20=CF167,TRUE,FALSE),CE166)</f>
        <v>0</v>
      </c>
      <c r="CF167" s="31">
        <f>IFERROR(INDEX(generale!$A$5:$I$1002,CLASSIFICHE!$Z166,5),"")</f>
        <v>0</v>
      </c>
      <c r="CG167" s="13">
        <f>IFERROR(INDEX(generale!$A$5:$I$1002,CLASSIFICHE!$Z166,7),"")</f>
        <v>0</v>
      </c>
      <c r="CH167" s="15"/>
      <c r="CI167" s="13"/>
      <c r="CJ167" s="12">
        <f>SUM(IF(CLASSIFICHE!$O$21=CK167,TRUE,FALSE),CJ166)</f>
        <v>0</v>
      </c>
      <c r="CK167" s="31">
        <f>IFERROR(INDEX(generale!$A$5:$I$1002,CLASSIFICHE!$Z166,5),"")</f>
        <v>0</v>
      </c>
      <c r="CL167" s="13">
        <f>IFERROR(INDEX(generale!$A$5:$I$1002,CLASSIFICHE!$Z166,7),"")</f>
        <v>0</v>
      </c>
      <c r="CM167" s="15"/>
      <c r="CN167" s="13"/>
      <c r="CO167" s="12">
        <f>SUM(IF(CLASSIFICHE!$O$22=CP167,TRUE,FALSE),CO166)</f>
        <v>0</v>
      </c>
      <c r="CP167" s="31">
        <f>IFERROR(INDEX(generale!$A$5:$I$1002,CLASSIFICHE!$Z166,5),"")</f>
        <v>0</v>
      </c>
      <c r="CQ167" s="13">
        <f>IFERROR(INDEX(generale!$A$5:$I$1002,CLASSIFICHE!$Z166,7),"")</f>
        <v>0</v>
      </c>
      <c r="CR167" s="15"/>
      <c r="CS167" s="13"/>
      <c r="CT167" s="12">
        <f>SUM(IF(CLASSIFICHE!$O$23=CU167,TRUE,FALSE),CT166)</f>
        <v>0</v>
      </c>
      <c r="CU167" s="31">
        <f>IFERROR(INDEX(generale!$A$5:$I$1002,CLASSIFICHE!$Z166,5),"")</f>
        <v>0</v>
      </c>
      <c r="CV167" s="13">
        <f>IFERROR(INDEX(generale!$A$5:$I$1002,CLASSIFICHE!$Z166,7),"")</f>
        <v>0</v>
      </c>
      <c r="CW167" s="15"/>
      <c r="CX167" s="13"/>
      <c r="CY167" s="12">
        <f>SUM(IF(CLASSIFICHE!$O$24=CZ167,TRUE,FALSE),CY166)</f>
        <v>0</v>
      </c>
      <c r="CZ167" s="31">
        <f>IFERROR(INDEX(generale!$A$5:$I$1002,CLASSIFICHE!$Z166,5),"")</f>
        <v>0</v>
      </c>
      <c r="DA167" s="13">
        <f>IFERROR(INDEX(generale!$A$5:$I$1002,CLASSIFICHE!$Z166,7),"")</f>
        <v>0</v>
      </c>
      <c r="DB167" s="15"/>
      <c r="DC167" s="13"/>
      <c r="DD167" s="12">
        <f>SUM(IF(CLASSIFICHE!$O$25=DE167,TRUE,FALSE),DD166)</f>
        <v>0</v>
      </c>
      <c r="DE167" s="31">
        <f>IFERROR(INDEX(generale!$A$5:$I$1002,CLASSIFICHE!$Z166,5),"")</f>
        <v>0</v>
      </c>
      <c r="DF167" s="13">
        <f>IFERROR(INDEX(generale!$A$5:$I$1002,CLASSIFICHE!$Z166,7),"")</f>
        <v>0</v>
      </c>
      <c r="DG167" s="15"/>
      <c r="DH167" s="13"/>
    </row>
    <row r="168" spans="3:112">
      <c r="C168" s="63">
        <f>SUM(IF(CLASSIFICHE!$O$4=D168,TRUE,FALSE),C167)</f>
        <v>17</v>
      </c>
      <c r="D168" s="31">
        <f>IFERROR(INDEX(generale!$A$5:$I$1002,CLASSIFICHE!$Z167,5),"")</f>
        <v>0</v>
      </c>
      <c r="E168" s="13">
        <f>IFERROR(INDEX(generale!$A$5:$I$1002,CLASSIFICHE!$Z167,7),"")</f>
        <v>0</v>
      </c>
      <c r="F168" s="68"/>
      <c r="G168" s="65"/>
      <c r="H168" s="12">
        <f>SUM(IF(CLASSIFICHE!$O$5=I168,TRUE,FALSE),H167)</f>
        <v>10</v>
      </c>
      <c r="I168" s="31">
        <f>IFERROR(INDEX(generale!$A$5:$I$1002,CLASSIFICHE!$Z167,5),"")</f>
        <v>0</v>
      </c>
      <c r="J168" s="13">
        <f>IFERROR(INDEX(generale!$A$5:$I$1002,CLASSIFICHE!$Z167,7),"")</f>
        <v>0</v>
      </c>
      <c r="K168" s="15"/>
      <c r="L168" s="12"/>
      <c r="M168" s="12">
        <f>SUM(IF(CLASSIFICHE!$O$6=N168,TRUE,FALSE),M167)</f>
        <v>8</v>
      </c>
      <c r="N168" s="31">
        <f>IFERROR(INDEX(generale!$A$5:$I$1002,CLASSIFICHE!$Z167,5),"")</f>
        <v>0</v>
      </c>
      <c r="O168" s="13">
        <f>IFERROR(INDEX(generale!$A$5:$I$1002,CLASSIFICHE!$Z167,7),"")</f>
        <v>0</v>
      </c>
      <c r="P168" s="14"/>
      <c r="Q168" s="13"/>
      <c r="R168" s="12">
        <f>SUM(IF(CLASSIFICHE!$O$7=S168,TRUE,FALSE),R167)</f>
        <v>8</v>
      </c>
      <c r="S168" s="31">
        <f>IFERROR(INDEX(generale!$A$5:$I$1002,CLASSIFICHE!$Z167,5),"")</f>
        <v>0</v>
      </c>
      <c r="T168" s="13">
        <f>IFERROR(INDEX(generale!$A$5:$I$1002,CLASSIFICHE!$Z167,7),"")</f>
        <v>0</v>
      </c>
      <c r="U168" s="14"/>
      <c r="V168" s="13"/>
      <c r="W168" s="12">
        <f>SUM(IF(CLASSIFICHE!$O$8=X168,TRUE,FALSE),W167)</f>
        <v>6</v>
      </c>
      <c r="X168" s="31">
        <f>IFERROR(INDEX(generale!$A$5:$I$1002,CLASSIFICHE!$Z167,5),"")</f>
        <v>0</v>
      </c>
      <c r="Y168" s="13">
        <f>IFERROR(INDEX(generale!$A$5:$I$1002,CLASSIFICHE!$Z167,7),"")</f>
        <v>0</v>
      </c>
      <c r="Z168" s="14"/>
      <c r="AA168" s="13"/>
      <c r="AB168" s="12">
        <f>SUM(IF(CLASSIFICHE!$O$9=AC168,TRUE,FALSE),AB167)</f>
        <v>5</v>
      </c>
      <c r="AC168" s="31">
        <f>IFERROR(INDEX(generale!$A$5:$I$1002,CLASSIFICHE!$Z167,5),"")</f>
        <v>0</v>
      </c>
      <c r="AD168" s="13">
        <f>IFERROR(INDEX(generale!$A$5:$I$1002,CLASSIFICHE!$Z167,7),"")</f>
        <v>0</v>
      </c>
      <c r="AE168" s="14"/>
      <c r="AF168" s="13"/>
      <c r="AG168" s="12">
        <f>SUM(IF(CLASSIFICHE!$O$10=AH168,TRUE,FALSE),AG167)</f>
        <v>5</v>
      </c>
      <c r="AH168" s="31">
        <f>IFERROR(INDEX(generale!$A$5:$I$1002,CLASSIFICHE!$Z167,5),"")</f>
        <v>0</v>
      </c>
      <c r="AI168" s="13">
        <f>IFERROR(INDEX(generale!$A$5:$I$1002,CLASSIFICHE!$Z167,7),"")</f>
        <v>0</v>
      </c>
      <c r="AJ168" s="14"/>
      <c r="AK168" s="13"/>
      <c r="AL168" s="12">
        <f>SUM(IF(CLASSIFICHE!$O$11=AM168,TRUE,FALSE),AL167)</f>
        <v>5</v>
      </c>
      <c r="AM168" s="31">
        <f>IFERROR(INDEX(generale!$A$5:$I$1002,CLASSIFICHE!$Z167,5),"")</f>
        <v>0</v>
      </c>
      <c r="AN168" s="13">
        <f>IFERROR(INDEX(generale!$A$5:$I$1002,CLASSIFICHE!$Z167,7),"")</f>
        <v>0</v>
      </c>
      <c r="AO168" s="14"/>
      <c r="AP168" s="13"/>
      <c r="AQ168" s="12">
        <f>SUM(IF(CLASSIFICHE!$O$12=AR168,TRUE,FALSE),AQ167)</f>
        <v>0</v>
      </c>
      <c r="AR168" s="31">
        <f>IFERROR(INDEX(generale!$A$5:$I$1002,CLASSIFICHE!$Z167,5),"")</f>
        <v>0</v>
      </c>
      <c r="AS168" s="13">
        <f>IFERROR(INDEX(generale!$A$5:$I$1002,CLASSIFICHE!$Z167,7),"")</f>
        <v>0</v>
      </c>
      <c r="AT168" s="14"/>
      <c r="AU168" s="13"/>
      <c r="AV168" s="12">
        <f>SUM(IF(CLASSIFICHE!$O$13=AW168,TRUE,FALSE),AV167)</f>
        <v>0</v>
      </c>
      <c r="AW168" s="31">
        <f>IFERROR(INDEX(generale!$A$5:$I$1002,CLASSIFICHE!$Z167,5),"")</f>
        <v>0</v>
      </c>
      <c r="AX168" s="13">
        <f>IFERROR(INDEX(generale!$A$5:$I$1002,CLASSIFICHE!$Z167,7),"")</f>
        <v>0</v>
      </c>
      <c r="AY168" s="14"/>
      <c r="AZ168" s="13"/>
      <c r="BA168" s="12">
        <f>SUM(IF(CLASSIFICHE!$O$14=BB168,TRUE,FALSE),BA167)</f>
        <v>0</v>
      </c>
      <c r="BB168" s="31">
        <f>IFERROR(INDEX(generale!$A$5:$I$1002,CLASSIFICHE!$Z167,5),"")</f>
        <v>0</v>
      </c>
      <c r="BC168" s="13">
        <f>IFERROR(INDEX(generale!$A$5:$I$1002,CLASSIFICHE!$Z167,7),"")</f>
        <v>0</v>
      </c>
      <c r="BD168" s="14"/>
      <c r="BE168" s="13"/>
      <c r="BF168" s="12">
        <f>SUM(IF(CLASSIFICHE!$O$15=BG168,TRUE,FALSE),BF167)</f>
        <v>0</v>
      </c>
      <c r="BG168" s="31">
        <f>IFERROR(INDEX(generale!$A$5:$I$1002,CLASSIFICHE!$Z167,5),"")</f>
        <v>0</v>
      </c>
      <c r="BH168" s="13">
        <f>IFERROR(INDEX(generale!$A$5:$I$1002,CLASSIFICHE!$Z167,7),"")</f>
        <v>0</v>
      </c>
      <c r="BI168" s="14"/>
      <c r="BJ168" s="13"/>
      <c r="BK168" s="12">
        <f>SUM(IF(CLASSIFICHE!$O$16=BL168,TRUE,FALSE),BK167)</f>
        <v>0</v>
      </c>
      <c r="BL168" s="31">
        <f>IFERROR(INDEX(generale!$A$5:$I$1002,CLASSIFICHE!$Z167,5),"")</f>
        <v>0</v>
      </c>
      <c r="BM168" s="13">
        <f>IFERROR(INDEX(generale!$A$5:$I$1002,CLASSIFICHE!$Z167,7),"")</f>
        <v>0</v>
      </c>
      <c r="BN168" s="14"/>
      <c r="BO168" s="13"/>
      <c r="BP168" s="12">
        <f>SUM(IF(CLASSIFICHE!$O$17=BQ168,TRUE,FALSE),BP167)</f>
        <v>0</v>
      </c>
      <c r="BQ168" s="31">
        <f>IFERROR(INDEX(generale!$A$5:$I$1002,CLASSIFICHE!$Z167,5),"")</f>
        <v>0</v>
      </c>
      <c r="BR168" s="13">
        <f>IFERROR(INDEX(generale!$A$5:$I$1002,CLASSIFICHE!$Z167,7),"")</f>
        <v>0</v>
      </c>
      <c r="BS168" s="15"/>
      <c r="BT168" s="12"/>
      <c r="BU168" s="12">
        <f>SUM(IF(CLASSIFICHE!$O$18=BV168,TRUE,FALSE),BU167)</f>
        <v>0</v>
      </c>
      <c r="BV168" s="31">
        <f>IFERROR(INDEX(generale!$A$5:$I$1002,CLASSIFICHE!$Z167,5),"")</f>
        <v>0</v>
      </c>
      <c r="BW168" s="13">
        <f>IFERROR(INDEX(generale!$A$5:$I$1002,CLASSIFICHE!$Z167,7),"")</f>
        <v>0</v>
      </c>
      <c r="BX168" s="15"/>
      <c r="BY168" s="12"/>
      <c r="BZ168" s="12">
        <f>SUM(IF(CLASSIFICHE!$O$19=CA168,TRUE,FALSE),BZ167)</f>
        <v>0</v>
      </c>
      <c r="CA168" s="31">
        <f>IFERROR(INDEX(generale!$A$5:$I$1002,CLASSIFICHE!$Z167,5),"")</f>
        <v>0</v>
      </c>
      <c r="CB168" s="13">
        <f>IFERROR(INDEX(generale!$A$5:$I$1002,CLASSIFICHE!$Z167,7),"")</f>
        <v>0</v>
      </c>
      <c r="CC168" s="15"/>
      <c r="CD168" s="13"/>
      <c r="CE168" s="12">
        <f>SUM(IF(CLASSIFICHE!$O$20=CF168,TRUE,FALSE),CE167)</f>
        <v>0</v>
      </c>
      <c r="CF168" s="31">
        <f>IFERROR(INDEX(generale!$A$5:$I$1002,CLASSIFICHE!$Z167,5),"")</f>
        <v>0</v>
      </c>
      <c r="CG168" s="13">
        <f>IFERROR(INDEX(generale!$A$5:$I$1002,CLASSIFICHE!$Z167,7),"")</f>
        <v>0</v>
      </c>
      <c r="CH168" s="15"/>
      <c r="CI168" s="13"/>
      <c r="CJ168" s="12">
        <f>SUM(IF(CLASSIFICHE!$O$21=CK168,TRUE,FALSE),CJ167)</f>
        <v>0</v>
      </c>
      <c r="CK168" s="31">
        <f>IFERROR(INDEX(generale!$A$5:$I$1002,CLASSIFICHE!$Z167,5),"")</f>
        <v>0</v>
      </c>
      <c r="CL168" s="13">
        <f>IFERROR(INDEX(generale!$A$5:$I$1002,CLASSIFICHE!$Z167,7),"")</f>
        <v>0</v>
      </c>
      <c r="CM168" s="15"/>
      <c r="CN168" s="13"/>
      <c r="CO168" s="12">
        <f>SUM(IF(CLASSIFICHE!$O$22=CP168,TRUE,FALSE),CO167)</f>
        <v>0</v>
      </c>
      <c r="CP168" s="31">
        <f>IFERROR(INDEX(generale!$A$5:$I$1002,CLASSIFICHE!$Z167,5),"")</f>
        <v>0</v>
      </c>
      <c r="CQ168" s="13">
        <f>IFERROR(INDEX(generale!$A$5:$I$1002,CLASSIFICHE!$Z167,7),"")</f>
        <v>0</v>
      </c>
      <c r="CR168" s="15"/>
      <c r="CS168" s="13"/>
      <c r="CT168" s="12">
        <f>SUM(IF(CLASSIFICHE!$O$23=CU168,TRUE,FALSE),CT167)</f>
        <v>0</v>
      </c>
      <c r="CU168" s="31">
        <f>IFERROR(INDEX(generale!$A$5:$I$1002,CLASSIFICHE!$Z167,5),"")</f>
        <v>0</v>
      </c>
      <c r="CV168" s="13">
        <f>IFERROR(INDEX(generale!$A$5:$I$1002,CLASSIFICHE!$Z167,7),"")</f>
        <v>0</v>
      </c>
      <c r="CW168" s="15"/>
      <c r="CX168" s="13"/>
      <c r="CY168" s="12">
        <f>SUM(IF(CLASSIFICHE!$O$24=CZ168,TRUE,FALSE),CY167)</f>
        <v>0</v>
      </c>
      <c r="CZ168" s="31">
        <f>IFERROR(INDEX(generale!$A$5:$I$1002,CLASSIFICHE!$Z167,5),"")</f>
        <v>0</v>
      </c>
      <c r="DA168" s="13">
        <f>IFERROR(INDEX(generale!$A$5:$I$1002,CLASSIFICHE!$Z167,7),"")</f>
        <v>0</v>
      </c>
      <c r="DB168" s="15"/>
      <c r="DC168" s="13"/>
      <c r="DD168" s="12">
        <f>SUM(IF(CLASSIFICHE!$O$25=DE168,TRUE,FALSE),DD167)</f>
        <v>0</v>
      </c>
      <c r="DE168" s="31">
        <f>IFERROR(INDEX(generale!$A$5:$I$1002,CLASSIFICHE!$Z167,5),"")</f>
        <v>0</v>
      </c>
      <c r="DF168" s="13">
        <f>IFERROR(INDEX(generale!$A$5:$I$1002,CLASSIFICHE!$Z167,7),"")</f>
        <v>0</v>
      </c>
      <c r="DG168" s="15"/>
      <c r="DH168" s="13"/>
    </row>
    <row r="169" spans="3:112">
      <c r="C169" s="63">
        <f>SUM(IF(CLASSIFICHE!$O$4=D169,TRUE,FALSE),C168)</f>
        <v>17</v>
      </c>
      <c r="D169" s="31">
        <f>IFERROR(INDEX(generale!$A$5:$I$1002,CLASSIFICHE!$Z168,5),"")</f>
        <v>0</v>
      </c>
      <c r="E169" s="13">
        <f>IFERROR(INDEX(generale!$A$5:$I$1002,CLASSIFICHE!$Z168,7),"")</f>
        <v>0</v>
      </c>
      <c r="F169" s="68"/>
      <c r="G169" s="65"/>
      <c r="H169" s="12">
        <f>SUM(IF(CLASSIFICHE!$O$5=I169,TRUE,FALSE),H168)</f>
        <v>10</v>
      </c>
      <c r="I169" s="31">
        <f>IFERROR(INDEX(generale!$A$5:$I$1002,CLASSIFICHE!$Z168,5),"")</f>
        <v>0</v>
      </c>
      <c r="J169" s="13">
        <f>IFERROR(INDEX(generale!$A$5:$I$1002,CLASSIFICHE!$Z168,7),"")</f>
        <v>0</v>
      </c>
      <c r="K169" s="15"/>
      <c r="L169" s="12"/>
      <c r="M169" s="12">
        <f>SUM(IF(CLASSIFICHE!$O$6=N169,TRUE,FALSE),M168)</f>
        <v>8</v>
      </c>
      <c r="N169" s="31">
        <f>IFERROR(INDEX(generale!$A$5:$I$1002,CLASSIFICHE!$Z168,5),"")</f>
        <v>0</v>
      </c>
      <c r="O169" s="13">
        <f>IFERROR(INDEX(generale!$A$5:$I$1002,CLASSIFICHE!$Z168,7),"")</f>
        <v>0</v>
      </c>
      <c r="P169" s="14"/>
      <c r="Q169" s="13"/>
      <c r="R169" s="12">
        <f>SUM(IF(CLASSIFICHE!$O$7=S169,TRUE,FALSE),R168)</f>
        <v>8</v>
      </c>
      <c r="S169" s="31">
        <f>IFERROR(INDEX(generale!$A$5:$I$1002,CLASSIFICHE!$Z168,5),"")</f>
        <v>0</v>
      </c>
      <c r="T169" s="13">
        <f>IFERROR(INDEX(generale!$A$5:$I$1002,CLASSIFICHE!$Z168,7),"")</f>
        <v>0</v>
      </c>
      <c r="U169" s="14"/>
      <c r="V169" s="13"/>
      <c r="W169" s="12">
        <f>SUM(IF(CLASSIFICHE!$O$8=X169,TRUE,FALSE),W168)</f>
        <v>6</v>
      </c>
      <c r="X169" s="31">
        <f>IFERROR(INDEX(generale!$A$5:$I$1002,CLASSIFICHE!$Z168,5),"")</f>
        <v>0</v>
      </c>
      <c r="Y169" s="13">
        <f>IFERROR(INDEX(generale!$A$5:$I$1002,CLASSIFICHE!$Z168,7),"")</f>
        <v>0</v>
      </c>
      <c r="Z169" s="14"/>
      <c r="AA169" s="13"/>
      <c r="AB169" s="12">
        <f>SUM(IF(CLASSIFICHE!$O$9=AC169,TRUE,FALSE),AB168)</f>
        <v>5</v>
      </c>
      <c r="AC169" s="31">
        <f>IFERROR(INDEX(generale!$A$5:$I$1002,CLASSIFICHE!$Z168,5),"")</f>
        <v>0</v>
      </c>
      <c r="AD169" s="13">
        <f>IFERROR(INDEX(generale!$A$5:$I$1002,CLASSIFICHE!$Z168,7),"")</f>
        <v>0</v>
      </c>
      <c r="AE169" s="14"/>
      <c r="AF169" s="13"/>
      <c r="AG169" s="12">
        <f>SUM(IF(CLASSIFICHE!$O$10=AH169,TRUE,FALSE),AG168)</f>
        <v>5</v>
      </c>
      <c r="AH169" s="31">
        <f>IFERROR(INDEX(generale!$A$5:$I$1002,CLASSIFICHE!$Z168,5),"")</f>
        <v>0</v>
      </c>
      <c r="AI169" s="13">
        <f>IFERROR(INDEX(generale!$A$5:$I$1002,CLASSIFICHE!$Z168,7),"")</f>
        <v>0</v>
      </c>
      <c r="AJ169" s="14"/>
      <c r="AK169" s="13"/>
      <c r="AL169" s="12">
        <f>SUM(IF(CLASSIFICHE!$O$11=AM169,TRUE,FALSE),AL168)</f>
        <v>5</v>
      </c>
      <c r="AM169" s="31">
        <f>IFERROR(INDEX(generale!$A$5:$I$1002,CLASSIFICHE!$Z168,5),"")</f>
        <v>0</v>
      </c>
      <c r="AN169" s="13">
        <f>IFERROR(INDEX(generale!$A$5:$I$1002,CLASSIFICHE!$Z168,7),"")</f>
        <v>0</v>
      </c>
      <c r="AO169" s="14"/>
      <c r="AP169" s="13"/>
      <c r="AQ169" s="12">
        <f>SUM(IF(CLASSIFICHE!$O$12=AR169,TRUE,FALSE),AQ168)</f>
        <v>0</v>
      </c>
      <c r="AR169" s="31">
        <f>IFERROR(INDEX(generale!$A$5:$I$1002,CLASSIFICHE!$Z168,5),"")</f>
        <v>0</v>
      </c>
      <c r="AS169" s="13">
        <f>IFERROR(INDEX(generale!$A$5:$I$1002,CLASSIFICHE!$Z168,7),"")</f>
        <v>0</v>
      </c>
      <c r="AT169" s="14"/>
      <c r="AU169" s="13"/>
      <c r="AV169" s="12">
        <f>SUM(IF(CLASSIFICHE!$O$13=AW169,TRUE,FALSE),AV168)</f>
        <v>0</v>
      </c>
      <c r="AW169" s="31">
        <f>IFERROR(INDEX(generale!$A$5:$I$1002,CLASSIFICHE!$Z168,5),"")</f>
        <v>0</v>
      </c>
      <c r="AX169" s="13">
        <f>IFERROR(INDEX(generale!$A$5:$I$1002,CLASSIFICHE!$Z168,7),"")</f>
        <v>0</v>
      </c>
      <c r="AY169" s="14"/>
      <c r="AZ169" s="13"/>
      <c r="BA169" s="12">
        <f>SUM(IF(CLASSIFICHE!$O$14=BB169,TRUE,FALSE),BA168)</f>
        <v>0</v>
      </c>
      <c r="BB169" s="31">
        <f>IFERROR(INDEX(generale!$A$5:$I$1002,CLASSIFICHE!$Z168,5),"")</f>
        <v>0</v>
      </c>
      <c r="BC169" s="13">
        <f>IFERROR(INDEX(generale!$A$5:$I$1002,CLASSIFICHE!$Z168,7),"")</f>
        <v>0</v>
      </c>
      <c r="BD169" s="14"/>
      <c r="BE169" s="13"/>
      <c r="BF169" s="12">
        <f>SUM(IF(CLASSIFICHE!$O$15=BG169,TRUE,FALSE),BF168)</f>
        <v>0</v>
      </c>
      <c r="BG169" s="31">
        <f>IFERROR(INDEX(generale!$A$5:$I$1002,CLASSIFICHE!$Z168,5),"")</f>
        <v>0</v>
      </c>
      <c r="BH169" s="13">
        <f>IFERROR(INDEX(generale!$A$5:$I$1002,CLASSIFICHE!$Z168,7),"")</f>
        <v>0</v>
      </c>
      <c r="BI169" s="14"/>
      <c r="BJ169" s="13"/>
      <c r="BK169" s="12">
        <f>SUM(IF(CLASSIFICHE!$O$16=BL169,TRUE,FALSE),BK168)</f>
        <v>0</v>
      </c>
      <c r="BL169" s="31">
        <f>IFERROR(INDEX(generale!$A$5:$I$1002,CLASSIFICHE!$Z168,5),"")</f>
        <v>0</v>
      </c>
      <c r="BM169" s="13">
        <f>IFERROR(INDEX(generale!$A$5:$I$1002,CLASSIFICHE!$Z168,7),"")</f>
        <v>0</v>
      </c>
      <c r="BN169" s="14"/>
      <c r="BO169" s="13"/>
      <c r="BP169" s="12">
        <f>SUM(IF(CLASSIFICHE!$O$17=BQ169,TRUE,FALSE),BP168)</f>
        <v>0</v>
      </c>
      <c r="BQ169" s="31">
        <f>IFERROR(INDEX(generale!$A$5:$I$1002,CLASSIFICHE!$Z168,5),"")</f>
        <v>0</v>
      </c>
      <c r="BR169" s="13">
        <f>IFERROR(INDEX(generale!$A$5:$I$1002,CLASSIFICHE!$Z168,7),"")</f>
        <v>0</v>
      </c>
      <c r="BS169" s="15"/>
      <c r="BT169" s="12"/>
      <c r="BU169" s="12">
        <f>SUM(IF(CLASSIFICHE!$O$18=BV169,TRUE,FALSE),BU168)</f>
        <v>0</v>
      </c>
      <c r="BV169" s="31">
        <f>IFERROR(INDEX(generale!$A$5:$I$1002,CLASSIFICHE!$Z168,5),"")</f>
        <v>0</v>
      </c>
      <c r="BW169" s="13">
        <f>IFERROR(INDEX(generale!$A$5:$I$1002,CLASSIFICHE!$Z168,7),"")</f>
        <v>0</v>
      </c>
      <c r="BX169" s="15"/>
      <c r="BY169" s="12"/>
      <c r="BZ169" s="12">
        <f>SUM(IF(CLASSIFICHE!$O$19=CA169,TRUE,FALSE),BZ168)</f>
        <v>0</v>
      </c>
      <c r="CA169" s="31">
        <f>IFERROR(INDEX(generale!$A$5:$I$1002,CLASSIFICHE!$Z168,5),"")</f>
        <v>0</v>
      </c>
      <c r="CB169" s="13">
        <f>IFERROR(INDEX(generale!$A$5:$I$1002,CLASSIFICHE!$Z168,7),"")</f>
        <v>0</v>
      </c>
      <c r="CC169" s="15"/>
      <c r="CD169" s="13"/>
      <c r="CE169" s="12">
        <f>SUM(IF(CLASSIFICHE!$O$20=CF169,TRUE,FALSE),CE168)</f>
        <v>0</v>
      </c>
      <c r="CF169" s="31">
        <f>IFERROR(INDEX(generale!$A$5:$I$1002,CLASSIFICHE!$Z168,5),"")</f>
        <v>0</v>
      </c>
      <c r="CG169" s="13">
        <f>IFERROR(INDEX(generale!$A$5:$I$1002,CLASSIFICHE!$Z168,7),"")</f>
        <v>0</v>
      </c>
      <c r="CH169" s="15"/>
      <c r="CI169" s="13"/>
      <c r="CJ169" s="12">
        <f>SUM(IF(CLASSIFICHE!$O$21=CK169,TRUE,FALSE),CJ168)</f>
        <v>0</v>
      </c>
      <c r="CK169" s="31">
        <f>IFERROR(INDEX(generale!$A$5:$I$1002,CLASSIFICHE!$Z168,5),"")</f>
        <v>0</v>
      </c>
      <c r="CL169" s="13">
        <f>IFERROR(INDEX(generale!$A$5:$I$1002,CLASSIFICHE!$Z168,7),"")</f>
        <v>0</v>
      </c>
      <c r="CM169" s="15"/>
      <c r="CN169" s="13"/>
      <c r="CO169" s="12">
        <f>SUM(IF(CLASSIFICHE!$O$22=CP169,TRUE,FALSE),CO168)</f>
        <v>0</v>
      </c>
      <c r="CP169" s="31">
        <f>IFERROR(INDEX(generale!$A$5:$I$1002,CLASSIFICHE!$Z168,5),"")</f>
        <v>0</v>
      </c>
      <c r="CQ169" s="13">
        <f>IFERROR(INDEX(generale!$A$5:$I$1002,CLASSIFICHE!$Z168,7),"")</f>
        <v>0</v>
      </c>
      <c r="CR169" s="15"/>
      <c r="CS169" s="13"/>
      <c r="CT169" s="12">
        <f>SUM(IF(CLASSIFICHE!$O$23=CU169,TRUE,FALSE),CT168)</f>
        <v>0</v>
      </c>
      <c r="CU169" s="31">
        <f>IFERROR(INDEX(generale!$A$5:$I$1002,CLASSIFICHE!$Z168,5),"")</f>
        <v>0</v>
      </c>
      <c r="CV169" s="13">
        <f>IFERROR(INDEX(generale!$A$5:$I$1002,CLASSIFICHE!$Z168,7),"")</f>
        <v>0</v>
      </c>
      <c r="CW169" s="15"/>
      <c r="CX169" s="13"/>
      <c r="CY169" s="12">
        <f>SUM(IF(CLASSIFICHE!$O$24=CZ169,TRUE,FALSE),CY168)</f>
        <v>0</v>
      </c>
      <c r="CZ169" s="31">
        <f>IFERROR(INDEX(generale!$A$5:$I$1002,CLASSIFICHE!$Z168,5),"")</f>
        <v>0</v>
      </c>
      <c r="DA169" s="13">
        <f>IFERROR(INDEX(generale!$A$5:$I$1002,CLASSIFICHE!$Z168,7),"")</f>
        <v>0</v>
      </c>
      <c r="DB169" s="15"/>
      <c r="DC169" s="13"/>
      <c r="DD169" s="12">
        <f>SUM(IF(CLASSIFICHE!$O$25=DE169,TRUE,FALSE),DD168)</f>
        <v>0</v>
      </c>
      <c r="DE169" s="31">
        <f>IFERROR(INDEX(generale!$A$5:$I$1002,CLASSIFICHE!$Z168,5),"")</f>
        <v>0</v>
      </c>
      <c r="DF169" s="13">
        <f>IFERROR(INDEX(generale!$A$5:$I$1002,CLASSIFICHE!$Z168,7),"")</f>
        <v>0</v>
      </c>
      <c r="DG169" s="15"/>
      <c r="DH169" s="13"/>
    </row>
    <row r="170" spans="3:112">
      <c r="C170" s="63">
        <f>SUM(IF(CLASSIFICHE!$O$4=D170,TRUE,FALSE),C169)</f>
        <v>17</v>
      </c>
      <c r="D170" s="31">
        <f>IFERROR(INDEX(generale!$A$5:$I$1002,CLASSIFICHE!$Z169,5),"")</f>
        <v>0</v>
      </c>
      <c r="E170" s="13">
        <f>IFERROR(INDEX(generale!$A$5:$I$1002,CLASSIFICHE!$Z169,7),"")</f>
        <v>0</v>
      </c>
      <c r="F170" s="68"/>
      <c r="G170" s="65"/>
      <c r="H170" s="12">
        <f>SUM(IF(CLASSIFICHE!$O$5=I170,TRUE,FALSE),H169)</f>
        <v>10</v>
      </c>
      <c r="I170" s="31">
        <f>IFERROR(INDEX(generale!$A$5:$I$1002,CLASSIFICHE!$Z169,5),"")</f>
        <v>0</v>
      </c>
      <c r="J170" s="13">
        <f>IFERROR(INDEX(generale!$A$5:$I$1002,CLASSIFICHE!$Z169,7),"")</f>
        <v>0</v>
      </c>
      <c r="K170" s="15"/>
      <c r="L170" s="12"/>
      <c r="M170" s="12">
        <f>SUM(IF(CLASSIFICHE!$O$6=N170,TRUE,FALSE),M169)</f>
        <v>8</v>
      </c>
      <c r="N170" s="31">
        <f>IFERROR(INDEX(generale!$A$5:$I$1002,CLASSIFICHE!$Z169,5),"")</f>
        <v>0</v>
      </c>
      <c r="O170" s="13">
        <f>IFERROR(INDEX(generale!$A$5:$I$1002,CLASSIFICHE!$Z169,7),"")</f>
        <v>0</v>
      </c>
      <c r="P170" s="14"/>
      <c r="Q170" s="13"/>
      <c r="R170" s="12">
        <f>SUM(IF(CLASSIFICHE!$O$7=S170,TRUE,FALSE),R169)</f>
        <v>8</v>
      </c>
      <c r="S170" s="31">
        <f>IFERROR(INDEX(generale!$A$5:$I$1002,CLASSIFICHE!$Z169,5),"")</f>
        <v>0</v>
      </c>
      <c r="T170" s="13">
        <f>IFERROR(INDEX(generale!$A$5:$I$1002,CLASSIFICHE!$Z169,7),"")</f>
        <v>0</v>
      </c>
      <c r="U170" s="14"/>
      <c r="V170" s="13"/>
      <c r="W170" s="12">
        <f>SUM(IF(CLASSIFICHE!$O$8=X170,TRUE,FALSE),W169)</f>
        <v>6</v>
      </c>
      <c r="X170" s="31">
        <f>IFERROR(INDEX(generale!$A$5:$I$1002,CLASSIFICHE!$Z169,5),"")</f>
        <v>0</v>
      </c>
      <c r="Y170" s="13">
        <f>IFERROR(INDEX(generale!$A$5:$I$1002,CLASSIFICHE!$Z169,7),"")</f>
        <v>0</v>
      </c>
      <c r="Z170" s="14"/>
      <c r="AA170" s="13"/>
      <c r="AB170" s="12">
        <f>SUM(IF(CLASSIFICHE!$O$9=AC170,TRUE,FALSE),AB169)</f>
        <v>5</v>
      </c>
      <c r="AC170" s="31">
        <f>IFERROR(INDEX(generale!$A$5:$I$1002,CLASSIFICHE!$Z169,5),"")</f>
        <v>0</v>
      </c>
      <c r="AD170" s="13">
        <f>IFERROR(INDEX(generale!$A$5:$I$1002,CLASSIFICHE!$Z169,7),"")</f>
        <v>0</v>
      </c>
      <c r="AE170" s="14"/>
      <c r="AF170" s="13"/>
      <c r="AG170" s="12">
        <f>SUM(IF(CLASSIFICHE!$O$10=AH170,TRUE,FALSE),AG169)</f>
        <v>5</v>
      </c>
      <c r="AH170" s="31">
        <f>IFERROR(INDEX(generale!$A$5:$I$1002,CLASSIFICHE!$Z169,5),"")</f>
        <v>0</v>
      </c>
      <c r="AI170" s="13">
        <f>IFERROR(INDEX(generale!$A$5:$I$1002,CLASSIFICHE!$Z169,7),"")</f>
        <v>0</v>
      </c>
      <c r="AJ170" s="14"/>
      <c r="AK170" s="13"/>
      <c r="AL170" s="12">
        <f>SUM(IF(CLASSIFICHE!$O$11=AM170,TRUE,FALSE),AL169)</f>
        <v>5</v>
      </c>
      <c r="AM170" s="31">
        <f>IFERROR(INDEX(generale!$A$5:$I$1002,CLASSIFICHE!$Z169,5),"")</f>
        <v>0</v>
      </c>
      <c r="AN170" s="13">
        <f>IFERROR(INDEX(generale!$A$5:$I$1002,CLASSIFICHE!$Z169,7),"")</f>
        <v>0</v>
      </c>
      <c r="AO170" s="14"/>
      <c r="AP170" s="13"/>
      <c r="AQ170" s="12">
        <f>SUM(IF(CLASSIFICHE!$O$12=AR170,TRUE,FALSE),AQ169)</f>
        <v>0</v>
      </c>
      <c r="AR170" s="31">
        <f>IFERROR(INDEX(generale!$A$5:$I$1002,CLASSIFICHE!$Z169,5),"")</f>
        <v>0</v>
      </c>
      <c r="AS170" s="13">
        <f>IFERROR(INDEX(generale!$A$5:$I$1002,CLASSIFICHE!$Z169,7),"")</f>
        <v>0</v>
      </c>
      <c r="AT170" s="14"/>
      <c r="AU170" s="13"/>
      <c r="AV170" s="12">
        <f>SUM(IF(CLASSIFICHE!$O$13=AW170,TRUE,FALSE),AV169)</f>
        <v>0</v>
      </c>
      <c r="AW170" s="31">
        <f>IFERROR(INDEX(generale!$A$5:$I$1002,CLASSIFICHE!$Z169,5),"")</f>
        <v>0</v>
      </c>
      <c r="AX170" s="13">
        <f>IFERROR(INDEX(generale!$A$5:$I$1002,CLASSIFICHE!$Z169,7),"")</f>
        <v>0</v>
      </c>
      <c r="AY170" s="14"/>
      <c r="AZ170" s="13"/>
      <c r="BA170" s="12">
        <f>SUM(IF(CLASSIFICHE!$O$14=BB170,TRUE,FALSE),BA169)</f>
        <v>0</v>
      </c>
      <c r="BB170" s="31">
        <f>IFERROR(INDEX(generale!$A$5:$I$1002,CLASSIFICHE!$Z169,5),"")</f>
        <v>0</v>
      </c>
      <c r="BC170" s="13">
        <f>IFERROR(INDEX(generale!$A$5:$I$1002,CLASSIFICHE!$Z169,7),"")</f>
        <v>0</v>
      </c>
      <c r="BD170" s="14"/>
      <c r="BE170" s="13"/>
      <c r="BF170" s="12">
        <f>SUM(IF(CLASSIFICHE!$O$15=BG170,TRUE,FALSE),BF169)</f>
        <v>0</v>
      </c>
      <c r="BG170" s="31">
        <f>IFERROR(INDEX(generale!$A$5:$I$1002,CLASSIFICHE!$Z169,5),"")</f>
        <v>0</v>
      </c>
      <c r="BH170" s="13">
        <f>IFERROR(INDEX(generale!$A$5:$I$1002,CLASSIFICHE!$Z169,7),"")</f>
        <v>0</v>
      </c>
      <c r="BI170" s="14"/>
      <c r="BJ170" s="13"/>
      <c r="BK170" s="12">
        <f>SUM(IF(CLASSIFICHE!$O$16=BL170,TRUE,FALSE),BK169)</f>
        <v>0</v>
      </c>
      <c r="BL170" s="31">
        <f>IFERROR(INDEX(generale!$A$5:$I$1002,CLASSIFICHE!$Z169,5),"")</f>
        <v>0</v>
      </c>
      <c r="BM170" s="13">
        <f>IFERROR(INDEX(generale!$A$5:$I$1002,CLASSIFICHE!$Z169,7),"")</f>
        <v>0</v>
      </c>
      <c r="BN170" s="14"/>
      <c r="BO170" s="13"/>
      <c r="BP170" s="12">
        <f>SUM(IF(CLASSIFICHE!$O$17=BQ170,TRUE,FALSE),BP169)</f>
        <v>0</v>
      </c>
      <c r="BQ170" s="31">
        <f>IFERROR(INDEX(generale!$A$5:$I$1002,CLASSIFICHE!$Z169,5),"")</f>
        <v>0</v>
      </c>
      <c r="BR170" s="13">
        <f>IFERROR(INDEX(generale!$A$5:$I$1002,CLASSIFICHE!$Z169,7),"")</f>
        <v>0</v>
      </c>
      <c r="BS170" s="15"/>
      <c r="BT170" s="12"/>
      <c r="BU170" s="12">
        <f>SUM(IF(CLASSIFICHE!$O$18=BV170,TRUE,FALSE),BU169)</f>
        <v>0</v>
      </c>
      <c r="BV170" s="31">
        <f>IFERROR(INDEX(generale!$A$5:$I$1002,CLASSIFICHE!$Z169,5),"")</f>
        <v>0</v>
      </c>
      <c r="BW170" s="13">
        <f>IFERROR(INDEX(generale!$A$5:$I$1002,CLASSIFICHE!$Z169,7),"")</f>
        <v>0</v>
      </c>
      <c r="BX170" s="15"/>
      <c r="BY170" s="12"/>
      <c r="BZ170" s="12">
        <f>SUM(IF(CLASSIFICHE!$O$19=CA170,TRUE,FALSE),BZ169)</f>
        <v>0</v>
      </c>
      <c r="CA170" s="31">
        <f>IFERROR(INDEX(generale!$A$5:$I$1002,CLASSIFICHE!$Z169,5),"")</f>
        <v>0</v>
      </c>
      <c r="CB170" s="13">
        <f>IFERROR(INDEX(generale!$A$5:$I$1002,CLASSIFICHE!$Z169,7),"")</f>
        <v>0</v>
      </c>
      <c r="CC170" s="15"/>
      <c r="CD170" s="13"/>
      <c r="CE170" s="12">
        <f>SUM(IF(CLASSIFICHE!$O$20=CF170,TRUE,FALSE),CE169)</f>
        <v>0</v>
      </c>
      <c r="CF170" s="31">
        <f>IFERROR(INDEX(generale!$A$5:$I$1002,CLASSIFICHE!$Z169,5),"")</f>
        <v>0</v>
      </c>
      <c r="CG170" s="13">
        <f>IFERROR(INDEX(generale!$A$5:$I$1002,CLASSIFICHE!$Z169,7),"")</f>
        <v>0</v>
      </c>
      <c r="CH170" s="15"/>
      <c r="CI170" s="13"/>
      <c r="CJ170" s="12">
        <f>SUM(IF(CLASSIFICHE!$O$21=CK170,TRUE,FALSE),CJ169)</f>
        <v>0</v>
      </c>
      <c r="CK170" s="31">
        <f>IFERROR(INDEX(generale!$A$5:$I$1002,CLASSIFICHE!$Z169,5),"")</f>
        <v>0</v>
      </c>
      <c r="CL170" s="13">
        <f>IFERROR(INDEX(generale!$A$5:$I$1002,CLASSIFICHE!$Z169,7),"")</f>
        <v>0</v>
      </c>
      <c r="CM170" s="15"/>
      <c r="CN170" s="13"/>
      <c r="CO170" s="12">
        <f>SUM(IF(CLASSIFICHE!$O$22=CP170,TRUE,FALSE),CO169)</f>
        <v>0</v>
      </c>
      <c r="CP170" s="31">
        <f>IFERROR(INDEX(generale!$A$5:$I$1002,CLASSIFICHE!$Z169,5),"")</f>
        <v>0</v>
      </c>
      <c r="CQ170" s="13">
        <f>IFERROR(INDEX(generale!$A$5:$I$1002,CLASSIFICHE!$Z169,7),"")</f>
        <v>0</v>
      </c>
      <c r="CR170" s="15"/>
      <c r="CS170" s="13"/>
      <c r="CT170" s="12">
        <f>SUM(IF(CLASSIFICHE!$O$23=CU170,TRUE,FALSE),CT169)</f>
        <v>0</v>
      </c>
      <c r="CU170" s="31">
        <f>IFERROR(INDEX(generale!$A$5:$I$1002,CLASSIFICHE!$Z169,5),"")</f>
        <v>0</v>
      </c>
      <c r="CV170" s="13">
        <f>IFERROR(INDEX(generale!$A$5:$I$1002,CLASSIFICHE!$Z169,7),"")</f>
        <v>0</v>
      </c>
      <c r="CW170" s="15"/>
      <c r="CX170" s="13"/>
      <c r="CY170" s="12">
        <f>SUM(IF(CLASSIFICHE!$O$24=CZ170,TRUE,FALSE),CY169)</f>
        <v>0</v>
      </c>
      <c r="CZ170" s="31">
        <f>IFERROR(INDEX(generale!$A$5:$I$1002,CLASSIFICHE!$Z169,5),"")</f>
        <v>0</v>
      </c>
      <c r="DA170" s="13">
        <f>IFERROR(INDEX(generale!$A$5:$I$1002,CLASSIFICHE!$Z169,7),"")</f>
        <v>0</v>
      </c>
      <c r="DB170" s="15"/>
      <c r="DC170" s="13"/>
      <c r="DD170" s="12">
        <f>SUM(IF(CLASSIFICHE!$O$25=DE170,TRUE,FALSE),DD169)</f>
        <v>0</v>
      </c>
      <c r="DE170" s="31">
        <f>IFERROR(INDEX(generale!$A$5:$I$1002,CLASSIFICHE!$Z169,5),"")</f>
        <v>0</v>
      </c>
      <c r="DF170" s="13">
        <f>IFERROR(INDEX(generale!$A$5:$I$1002,CLASSIFICHE!$Z169,7),"")</f>
        <v>0</v>
      </c>
      <c r="DG170" s="15"/>
      <c r="DH170" s="13"/>
    </row>
    <row r="171" spans="3:112">
      <c r="C171" s="63">
        <f>SUM(IF(CLASSIFICHE!$O$4=D171,TRUE,FALSE),C170)</f>
        <v>17</v>
      </c>
      <c r="D171" s="31">
        <f>IFERROR(INDEX(generale!$A$5:$I$1002,CLASSIFICHE!$Z170,5),"")</f>
        <v>0</v>
      </c>
      <c r="E171" s="13">
        <f>IFERROR(INDEX(generale!$A$5:$I$1002,CLASSIFICHE!$Z170,7),"")</f>
        <v>0</v>
      </c>
      <c r="F171" s="68"/>
      <c r="G171" s="65"/>
      <c r="H171" s="12">
        <f>SUM(IF(CLASSIFICHE!$O$5=I171,TRUE,FALSE),H170)</f>
        <v>10</v>
      </c>
      <c r="I171" s="31">
        <f>IFERROR(INDEX(generale!$A$5:$I$1002,CLASSIFICHE!$Z170,5),"")</f>
        <v>0</v>
      </c>
      <c r="J171" s="13">
        <f>IFERROR(INDEX(generale!$A$5:$I$1002,CLASSIFICHE!$Z170,7),"")</f>
        <v>0</v>
      </c>
      <c r="K171" s="15"/>
      <c r="L171" s="12"/>
      <c r="M171" s="12">
        <f>SUM(IF(CLASSIFICHE!$O$6=N171,TRUE,FALSE),M170)</f>
        <v>8</v>
      </c>
      <c r="N171" s="31">
        <f>IFERROR(INDEX(generale!$A$5:$I$1002,CLASSIFICHE!$Z170,5),"")</f>
        <v>0</v>
      </c>
      <c r="O171" s="13">
        <f>IFERROR(INDEX(generale!$A$5:$I$1002,CLASSIFICHE!$Z170,7),"")</f>
        <v>0</v>
      </c>
      <c r="P171" s="14"/>
      <c r="Q171" s="13"/>
      <c r="R171" s="12">
        <f>SUM(IF(CLASSIFICHE!$O$7=S171,TRUE,FALSE),R170)</f>
        <v>8</v>
      </c>
      <c r="S171" s="31">
        <f>IFERROR(INDEX(generale!$A$5:$I$1002,CLASSIFICHE!$Z170,5),"")</f>
        <v>0</v>
      </c>
      <c r="T171" s="13">
        <f>IFERROR(INDEX(generale!$A$5:$I$1002,CLASSIFICHE!$Z170,7),"")</f>
        <v>0</v>
      </c>
      <c r="U171" s="14"/>
      <c r="V171" s="13"/>
      <c r="W171" s="12">
        <f>SUM(IF(CLASSIFICHE!$O$8=X171,TRUE,FALSE),W170)</f>
        <v>6</v>
      </c>
      <c r="X171" s="31">
        <f>IFERROR(INDEX(generale!$A$5:$I$1002,CLASSIFICHE!$Z170,5),"")</f>
        <v>0</v>
      </c>
      <c r="Y171" s="13">
        <f>IFERROR(INDEX(generale!$A$5:$I$1002,CLASSIFICHE!$Z170,7),"")</f>
        <v>0</v>
      </c>
      <c r="Z171" s="14"/>
      <c r="AA171" s="13"/>
      <c r="AB171" s="12">
        <f>SUM(IF(CLASSIFICHE!$O$9=AC171,TRUE,FALSE),AB170)</f>
        <v>5</v>
      </c>
      <c r="AC171" s="31">
        <f>IFERROR(INDEX(generale!$A$5:$I$1002,CLASSIFICHE!$Z170,5),"")</f>
        <v>0</v>
      </c>
      <c r="AD171" s="13">
        <f>IFERROR(INDEX(generale!$A$5:$I$1002,CLASSIFICHE!$Z170,7),"")</f>
        <v>0</v>
      </c>
      <c r="AE171" s="14"/>
      <c r="AF171" s="13"/>
      <c r="AG171" s="12">
        <f>SUM(IF(CLASSIFICHE!$O$10=AH171,TRUE,FALSE),AG170)</f>
        <v>5</v>
      </c>
      <c r="AH171" s="31">
        <f>IFERROR(INDEX(generale!$A$5:$I$1002,CLASSIFICHE!$Z170,5),"")</f>
        <v>0</v>
      </c>
      <c r="AI171" s="13">
        <f>IFERROR(INDEX(generale!$A$5:$I$1002,CLASSIFICHE!$Z170,7),"")</f>
        <v>0</v>
      </c>
      <c r="AJ171" s="14"/>
      <c r="AK171" s="13"/>
      <c r="AL171" s="12">
        <f>SUM(IF(CLASSIFICHE!$O$11=AM171,TRUE,FALSE),AL170)</f>
        <v>5</v>
      </c>
      <c r="AM171" s="31">
        <f>IFERROR(INDEX(generale!$A$5:$I$1002,CLASSIFICHE!$Z170,5),"")</f>
        <v>0</v>
      </c>
      <c r="AN171" s="13">
        <f>IFERROR(INDEX(generale!$A$5:$I$1002,CLASSIFICHE!$Z170,7),"")</f>
        <v>0</v>
      </c>
      <c r="AO171" s="14"/>
      <c r="AP171" s="13"/>
      <c r="AQ171" s="12">
        <f>SUM(IF(CLASSIFICHE!$O$12=AR171,TRUE,FALSE),AQ170)</f>
        <v>0</v>
      </c>
      <c r="AR171" s="31">
        <f>IFERROR(INDEX(generale!$A$5:$I$1002,CLASSIFICHE!$Z170,5),"")</f>
        <v>0</v>
      </c>
      <c r="AS171" s="13">
        <f>IFERROR(INDEX(generale!$A$5:$I$1002,CLASSIFICHE!$Z170,7),"")</f>
        <v>0</v>
      </c>
      <c r="AT171" s="14"/>
      <c r="AU171" s="13"/>
      <c r="AV171" s="12">
        <f>SUM(IF(CLASSIFICHE!$O$13=AW171,TRUE,FALSE),AV170)</f>
        <v>0</v>
      </c>
      <c r="AW171" s="31">
        <f>IFERROR(INDEX(generale!$A$5:$I$1002,CLASSIFICHE!$Z170,5),"")</f>
        <v>0</v>
      </c>
      <c r="AX171" s="13">
        <f>IFERROR(INDEX(generale!$A$5:$I$1002,CLASSIFICHE!$Z170,7),"")</f>
        <v>0</v>
      </c>
      <c r="AY171" s="14"/>
      <c r="AZ171" s="13"/>
      <c r="BA171" s="12">
        <f>SUM(IF(CLASSIFICHE!$O$14=BB171,TRUE,FALSE),BA170)</f>
        <v>0</v>
      </c>
      <c r="BB171" s="31">
        <f>IFERROR(INDEX(generale!$A$5:$I$1002,CLASSIFICHE!$Z170,5),"")</f>
        <v>0</v>
      </c>
      <c r="BC171" s="13">
        <f>IFERROR(INDEX(generale!$A$5:$I$1002,CLASSIFICHE!$Z170,7),"")</f>
        <v>0</v>
      </c>
      <c r="BD171" s="14"/>
      <c r="BE171" s="13"/>
      <c r="BF171" s="12">
        <f>SUM(IF(CLASSIFICHE!$O$15=BG171,TRUE,FALSE),BF170)</f>
        <v>0</v>
      </c>
      <c r="BG171" s="31">
        <f>IFERROR(INDEX(generale!$A$5:$I$1002,CLASSIFICHE!$Z170,5),"")</f>
        <v>0</v>
      </c>
      <c r="BH171" s="13">
        <f>IFERROR(INDEX(generale!$A$5:$I$1002,CLASSIFICHE!$Z170,7),"")</f>
        <v>0</v>
      </c>
      <c r="BI171" s="14"/>
      <c r="BJ171" s="13"/>
      <c r="BK171" s="12">
        <f>SUM(IF(CLASSIFICHE!$O$16=BL171,TRUE,FALSE),BK170)</f>
        <v>0</v>
      </c>
      <c r="BL171" s="31">
        <f>IFERROR(INDEX(generale!$A$5:$I$1002,CLASSIFICHE!$Z170,5),"")</f>
        <v>0</v>
      </c>
      <c r="BM171" s="13">
        <f>IFERROR(INDEX(generale!$A$5:$I$1002,CLASSIFICHE!$Z170,7),"")</f>
        <v>0</v>
      </c>
      <c r="BN171" s="14"/>
      <c r="BO171" s="13"/>
      <c r="BP171" s="12">
        <f>SUM(IF(CLASSIFICHE!$O$17=BQ171,TRUE,FALSE),BP170)</f>
        <v>0</v>
      </c>
      <c r="BQ171" s="31">
        <f>IFERROR(INDEX(generale!$A$5:$I$1002,CLASSIFICHE!$Z170,5),"")</f>
        <v>0</v>
      </c>
      <c r="BR171" s="13">
        <f>IFERROR(INDEX(generale!$A$5:$I$1002,CLASSIFICHE!$Z170,7),"")</f>
        <v>0</v>
      </c>
      <c r="BS171" s="15"/>
      <c r="BT171" s="12"/>
      <c r="BU171" s="12">
        <f>SUM(IF(CLASSIFICHE!$O$18=BV171,TRUE,FALSE),BU170)</f>
        <v>0</v>
      </c>
      <c r="BV171" s="31">
        <f>IFERROR(INDEX(generale!$A$5:$I$1002,CLASSIFICHE!$Z170,5),"")</f>
        <v>0</v>
      </c>
      <c r="BW171" s="13">
        <f>IFERROR(INDEX(generale!$A$5:$I$1002,CLASSIFICHE!$Z170,7),"")</f>
        <v>0</v>
      </c>
      <c r="BX171" s="15"/>
      <c r="BY171" s="12"/>
      <c r="BZ171" s="12">
        <f>SUM(IF(CLASSIFICHE!$O$19=CA171,TRUE,FALSE),BZ170)</f>
        <v>0</v>
      </c>
      <c r="CA171" s="31">
        <f>IFERROR(INDEX(generale!$A$5:$I$1002,CLASSIFICHE!$Z170,5),"")</f>
        <v>0</v>
      </c>
      <c r="CB171" s="13">
        <f>IFERROR(INDEX(generale!$A$5:$I$1002,CLASSIFICHE!$Z170,7),"")</f>
        <v>0</v>
      </c>
      <c r="CC171" s="15"/>
      <c r="CD171" s="13"/>
      <c r="CE171" s="12">
        <f>SUM(IF(CLASSIFICHE!$O$20=CF171,TRUE,FALSE),CE170)</f>
        <v>0</v>
      </c>
      <c r="CF171" s="31">
        <f>IFERROR(INDEX(generale!$A$5:$I$1002,CLASSIFICHE!$Z170,5),"")</f>
        <v>0</v>
      </c>
      <c r="CG171" s="13">
        <f>IFERROR(INDEX(generale!$A$5:$I$1002,CLASSIFICHE!$Z170,7),"")</f>
        <v>0</v>
      </c>
      <c r="CH171" s="15"/>
      <c r="CI171" s="13"/>
      <c r="CJ171" s="12">
        <f>SUM(IF(CLASSIFICHE!$O$21=CK171,TRUE,FALSE),CJ170)</f>
        <v>0</v>
      </c>
      <c r="CK171" s="31">
        <f>IFERROR(INDEX(generale!$A$5:$I$1002,CLASSIFICHE!$Z170,5),"")</f>
        <v>0</v>
      </c>
      <c r="CL171" s="13">
        <f>IFERROR(INDEX(generale!$A$5:$I$1002,CLASSIFICHE!$Z170,7),"")</f>
        <v>0</v>
      </c>
      <c r="CM171" s="15"/>
      <c r="CN171" s="13"/>
      <c r="CO171" s="12">
        <f>SUM(IF(CLASSIFICHE!$O$22=CP171,TRUE,FALSE),CO170)</f>
        <v>0</v>
      </c>
      <c r="CP171" s="31">
        <f>IFERROR(INDEX(generale!$A$5:$I$1002,CLASSIFICHE!$Z170,5),"")</f>
        <v>0</v>
      </c>
      <c r="CQ171" s="13">
        <f>IFERROR(INDEX(generale!$A$5:$I$1002,CLASSIFICHE!$Z170,7),"")</f>
        <v>0</v>
      </c>
      <c r="CR171" s="15"/>
      <c r="CS171" s="13"/>
      <c r="CT171" s="12">
        <f>SUM(IF(CLASSIFICHE!$O$23=CU171,TRUE,FALSE),CT170)</f>
        <v>0</v>
      </c>
      <c r="CU171" s="31">
        <f>IFERROR(INDEX(generale!$A$5:$I$1002,CLASSIFICHE!$Z170,5),"")</f>
        <v>0</v>
      </c>
      <c r="CV171" s="13">
        <f>IFERROR(INDEX(generale!$A$5:$I$1002,CLASSIFICHE!$Z170,7),"")</f>
        <v>0</v>
      </c>
      <c r="CW171" s="15"/>
      <c r="CX171" s="13"/>
      <c r="CY171" s="12">
        <f>SUM(IF(CLASSIFICHE!$O$24=CZ171,TRUE,FALSE),CY170)</f>
        <v>0</v>
      </c>
      <c r="CZ171" s="31">
        <f>IFERROR(INDEX(generale!$A$5:$I$1002,CLASSIFICHE!$Z170,5),"")</f>
        <v>0</v>
      </c>
      <c r="DA171" s="13">
        <f>IFERROR(INDEX(generale!$A$5:$I$1002,CLASSIFICHE!$Z170,7),"")</f>
        <v>0</v>
      </c>
      <c r="DB171" s="15"/>
      <c r="DC171" s="13"/>
      <c r="DD171" s="12">
        <f>SUM(IF(CLASSIFICHE!$O$25=DE171,TRUE,FALSE),DD170)</f>
        <v>0</v>
      </c>
      <c r="DE171" s="31">
        <f>IFERROR(INDEX(generale!$A$5:$I$1002,CLASSIFICHE!$Z170,5),"")</f>
        <v>0</v>
      </c>
      <c r="DF171" s="13">
        <f>IFERROR(INDEX(generale!$A$5:$I$1002,CLASSIFICHE!$Z170,7),"")</f>
        <v>0</v>
      </c>
      <c r="DG171" s="15"/>
      <c r="DH171" s="13"/>
    </row>
    <row r="172" spans="3:112">
      <c r="C172" s="63">
        <f>SUM(IF(CLASSIFICHE!$O$4=D172,TRUE,FALSE),C171)</f>
        <v>17</v>
      </c>
      <c r="D172" s="31">
        <f>IFERROR(INDEX(generale!$A$5:$I$1002,CLASSIFICHE!$Z171,5),"")</f>
        <v>0</v>
      </c>
      <c r="E172" s="13">
        <f>IFERROR(INDEX(generale!$A$5:$I$1002,CLASSIFICHE!$Z171,7),"")</f>
        <v>0</v>
      </c>
      <c r="F172" s="68"/>
      <c r="G172" s="65"/>
      <c r="H172" s="12">
        <f>SUM(IF(CLASSIFICHE!$O$5=I172,TRUE,FALSE),H171)</f>
        <v>10</v>
      </c>
      <c r="I172" s="31">
        <f>IFERROR(INDEX(generale!$A$5:$I$1002,CLASSIFICHE!$Z171,5),"")</f>
        <v>0</v>
      </c>
      <c r="J172" s="13">
        <f>IFERROR(INDEX(generale!$A$5:$I$1002,CLASSIFICHE!$Z171,7),"")</f>
        <v>0</v>
      </c>
      <c r="K172" s="15"/>
      <c r="L172" s="12"/>
      <c r="M172" s="12">
        <f>SUM(IF(CLASSIFICHE!$O$6=N172,TRUE,FALSE),M171)</f>
        <v>8</v>
      </c>
      <c r="N172" s="31">
        <f>IFERROR(INDEX(generale!$A$5:$I$1002,CLASSIFICHE!$Z171,5),"")</f>
        <v>0</v>
      </c>
      <c r="O172" s="13">
        <f>IFERROR(INDEX(generale!$A$5:$I$1002,CLASSIFICHE!$Z171,7),"")</f>
        <v>0</v>
      </c>
      <c r="P172" s="14"/>
      <c r="Q172" s="13"/>
      <c r="R172" s="12">
        <f>SUM(IF(CLASSIFICHE!$O$7=S172,TRUE,FALSE),R171)</f>
        <v>8</v>
      </c>
      <c r="S172" s="31">
        <f>IFERROR(INDEX(generale!$A$5:$I$1002,CLASSIFICHE!$Z171,5),"")</f>
        <v>0</v>
      </c>
      <c r="T172" s="13">
        <f>IFERROR(INDEX(generale!$A$5:$I$1002,CLASSIFICHE!$Z171,7),"")</f>
        <v>0</v>
      </c>
      <c r="U172" s="14"/>
      <c r="V172" s="13"/>
      <c r="W172" s="12">
        <f>SUM(IF(CLASSIFICHE!$O$8=X172,TRUE,FALSE),W171)</f>
        <v>6</v>
      </c>
      <c r="X172" s="31">
        <f>IFERROR(INDEX(generale!$A$5:$I$1002,CLASSIFICHE!$Z171,5),"")</f>
        <v>0</v>
      </c>
      <c r="Y172" s="13">
        <f>IFERROR(INDEX(generale!$A$5:$I$1002,CLASSIFICHE!$Z171,7),"")</f>
        <v>0</v>
      </c>
      <c r="Z172" s="14"/>
      <c r="AA172" s="13"/>
      <c r="AB172" s="12">
        <f>SUM(IF(CLASSIFICHE!$O$9=AC172,TRUE,FALSE),AB171)</f>
        <v>5</v>
      </c>
      <c r="AC172" s="31">
        <f>IFERROR(INDEX(generale!$A$5:$I$1002,CLASSIFICHE!$Z171,5),"")</f>
        <v>0</v>
      </c>
      <c r="AD172" s="13">
        <f>IFERROR(INDEX(generale!$A$5:$I$1002,CLASSIFICHE!$Z171,7),"")</f>
        <v>0</v>
      </c>
      <c r="AE172" s="14"/>
      <c r="AF172" s="13"/>
      <c r="AG172" s="12">
        <f>SUM(IF(CLASSIFICHE!$O$10=AH172,TRUE,FALSE),AG171)</f>
        <v>5</v>
      </c>
      <c r="AH172" s="31">
        <f>IFERROR(INDEX(generale!$A$5:$I$1002,CLASSIFICHE!$Z171,5),"")</f>
        <v>0</v>
      </c>
      <c r="AI172" s="13">
        <f>IFERROR(INDEX(generale!$A$5:$I$1002,CLASSIFICHE!$Z171,7),"")</f>
        <v>0</v>
      </c>
      <c r="AJ172" s="14"/>
      <c r="AK172" s="13"/>
      <c r="AL172" s="12">
        <f>SUM(IF(CLASSIFICHE!$O$11=AM172,TRUE,FALSE),AL171)</f>
        <v>5</v>
      </c>
      <c r="AM172" s="31">
        <f>IFERROR(INDEX(generale!$A$5:$I$1002,CLASSIFICHE!$Z171,5),"")</f>
        <v>0</v>
      </c>
      <c r="AN172" s="13">
        <f>IFERROR(INDEX(generale!$A$5:$I$1002,CLASSIFICHE!$Z171,7),"")</f>
        <v>0</v>
      </c>
      <c r="AO172" s="14"/>
      <c r="AP172" s="13"/>
      <c r="AQ172" s="12">
        <f>SUM(IF(CLASSIFICHE!$O$12=AR172,TRUE,FALSE),AQ171)</f>
        <v>0</v>
      </c>
      <c r="AR172" s="31">
        <f>IFERROR(INDEX(generale!$A$5:$I$1002,CLASSIFICHE!$Z171,5),"")</f>
        <v>0</v>
      </c>
      <c r="AS172" s="13">
        <f>IFERROR(INDEX(generale!$A$5:$I$1002,CLASSIFICHE!$Z171,7),"")</f>
        <v>0</v>
      </c>
      <c r="AT172" s="14"/>
      <c r="AU172" s="13"/>
      <c r="AV172" s="12">
        <f>SUM(IF(CLASSIFICHE!$O$13=AW172,TRUE,FALSE),AV171)</f>
        <v>0</v>
      </c>
      <c r="AW172" s="31">
        <f>IFERROR(INDEX(generale!$A$5:$I$1002,CLASSIFICHE!$Z171,5),"")</f>
        <v>0</v>
      </c>
      <c r="AX172" s="13">
        <f>IFERROR(INDEX(generale!$A$5:$I$1002,CLASSIFICHE!$Z171,7),"")</f>
        <v>0</v>
      </c>
      <c r="AY172" s="14"/>
      <c r="AZ172" s="13"/>
      <c r="BA172" s="12">
        <f>SUM(IF(CLASSIFICHE!$O$14=BB172,TRUE,FALSE),BA171)</f>
        <v>0</v>
      </c>
      <c r="BB172" s="31">
        <f>IFERROR(INDEX(generale!$A$5:$I$1002,CLASSIFICHE!$Z171,5),"")</f>
        <v>0</v>
      </c>
      <c r="BC172" s="13">
        <f>IFERROR(INDEX(generale!$A$5:$I$1002,CLASSIFICHE!$Z171,7),"")</f>
        <v>0</v>
      </c>
      <c r="BD172" s="14"/>
      <c r="BE172" s="13"/>
      <c r="BF172" s="12">
        <f>SUM(IF(CLASSIFICHE!$O$15=BG172,TRUE,FALSE),BF171)</f>
        <v>0</v>
      </c>
      <c r="BG172" s="31">
        <f>IFERROR(INDEX(generale!$A$5:$I$1002,CLASSIFICHE!$Z171,5),"")</f>
        <v>0</v>
      </c>
      <c r="BH172" s="13">
        <f>IFERROR(INDEX(generale!$A$5:$I$1002,CLASSIFICHE!$Z171,7),"")</f>
        <v>0</v>
      </c>
      <c r="BI172" s="14"/>
      <c r="BJ172" s="13"/>
      <c r="BK172" s="12">
        <f>SUM(IF(CLASSIFICHE!$O$16=BL172,TRUE,FALSE),BK171)</f>
        <v>0</v>
      </c>
      <c r="BL172" s="31">
        <f>IFERROR(INDEX(generale!$A$5:$I$1002,CLASSIFICHE!$Z171,5),"")</f>
        <v>0</v>
      </c>
      <c r="BM172" s="13">
        <f>IFERROR(INDEX(generale!$A$5:$I$1002,CLASSIFICHE!$Z171,7),"")</f>
        <v>0</v>
      </c>
      <c r="BN172" s="14"/>
      <c r="BO172" s="13"/>
      <c r="BP172" s="12">
        <f>SUM(IF(CLASSIFICHE!$O$17=BQ172,TRUE,FALSE),BP171)</f>
        <v>0</v>
      </c>
      <c r="BQ172" s="31">
        <f>IFERROR(INDEX(generale!$A$5:$I$1002,CLASSIFICHE!$Z171,5),"")</f>
        <v>0</v>
      </c>
      <c r="BR172" s="13">
        <f>IFERROR(INDEX(generale!$A$5:$I$1002,CLASSIFICHE!$Z171,7),"")</f>
        <v>0</v>
      </c>
      <c r="BS172" s="15"/>
      <c r="BT172" s="12"/>
      <c r="BU172" s="12">
        <f>SUM(IF(CLASSIFICHE!$O$18=BV172,TRUE,FALSE),BU171)</f>
        <v>0</v>
      </c>
      <c r="BV172" s="31">
        <f>IFERROR(INDEX(generale!$A$5:$I$1002,CLASSIFICHE!$Z171,5),"")</f>
        <v>0</v>
      </c>
      <c r="BW172" s="13">
        <f>IFERROR(INDEX(generale!$A$5:$I$1002,CLASSIFICHE!$Z171,7),"")</f>
        <v>0</v>
      </c>
      <c r="BX172" s="15"/>
      <c r="BY172" s="12"/>
      <c r="BZ172" s="12">
        <f>SUM(IF(CLASSIFICHE!$O$19=CA172,TRUE,FALSE),BZ171)</f>
        <v>0</v>
      </c>
      <c r="CA172" s="31">
        <f>IFERROR(INDEX(generale!$A$5:$I$1002,CLASSIFICHE!$Z171,5),"")</f>
        <v>0</v>
      </c>
      <c r="CB172" s="13">
        <f>IFERROR(INDEX(generale!$A$5:$I$1002,CLASSIFICHE!$Z171,7),"")</f>
        <v>0</v>
      </c>
      <c r="CC172" s="15"/>
      <c r="CD172" s="13"/>
      <c r="CE172" s="12">
        <f>SUM(IF(CLASSIFICHE!$O$20=CF172,TRUE,FALSE),CE171)</f>
        <v>0</v>
      </c>
      <c r="CF172" s="31">
        <f>IFERROR(INDEX(generale!$A$5:$I$1002,CLASSIFICHE!$Z171,5),"")</f>
        <v>0</v>
      </c>
      <c r="CG172" s="13">
        <f>IFERROR(INDEX(generale!$A$5:$I$1002,CLASSIFICHE!$Z171,7),"")</f>
        <v>0</v>
      </c>
      <c r="CH172" s="15"/>
      <c r="CI172" s="13"/>
      <c r="CJ172" s="12">
        <f>SUM(IF(CLASSIFICHE!$O$21=CK172,TRUE,FALSE),CJ171)</f>
        <v>0</v>
      </c>
      <c r="CK172" s="31">
        <f>IFERROR(INDEX(generale!$A$5:$I$1002,CLASSIFICHE!$Z171,5),"")</f>
        <v>0</v>
      </c>
      <c r="CL172" s="13">
        <f>IFERROR(INDEX(generale!$A$5:$I$1002,CLASSIFICHE!$Z171,7),"")</f>
        <v>0</v>
      </c>
      <c r="CM172" s="15"/>
      <c r="CN172" s="13"/>
      <c r="CO172" s="12">
        <f>SUM(IF(CLASSIFICHE!$O$22=CP172,TRUE,FALSE),CO171)</f>
        <v>0</v>
      </c>
      <c r="CP172" s="31">
        <f>IFERROR(INDEX(generale!$A$5:$I$1002,CLASSIFICHE!$Z171,5),"")</f>
        <v>0</v>
      </c>
      <c r="CQ172" s="13">
        <f>IFERROR(INDEX(generale!$A$5:$I$1002,CLASSIFICHE!$Z171,7),"")</f>
        <v>0</v>
      </c>
      <c r="CR172" s="15"/>
      <c r="CS172" s="13"/>
      <c r="CT172" s="12">
        <f>SUM(IF(CLASSIFICHE!$O$23=CU172,TRUE,FALSE),CT171)</f>
        <v>0</v>
      </c>
      <c r="CU172" s="31">
        <f>IFERROR(INDEX(generale!$A$5:$I$1002,CLASSIFICHE!$Z171,5),"")</f>
        <v>0</v>
      </c>
      <c r="CV172" s="13">
        <f>IFERROR(INDEX(generale!$A$5:$I$1002,CLASSIFICHE!$Z171,7),"")</f>
        <v>0</v>
      </c>
      <c r="CW172" s="15"/>
      <c r="CX172" s="13"/>
      <c r="CY172" s="12">
        <f>SUM(IF(CLASSIFICHE!$O$24=CZ172,TRUE,FALSE),CY171)</f>
        <v>0</v>
      </c>
      <c r="CZ172" s="31">
        <f>IFERROR(INDEX(generale!$A$5:$I$1002,CLASSIFICHE!$Z171,5),"")</f>
        <v>0</v>
      </c>
      <c r="DA172" s="13">
        <f>IFERROR(INDEX(generale!$A$5:$I$1002,CLASSIFICHE!$Z171,7),"")</f>
        <v>0</v>
      </c>
      <c r="DB172" s="15"/>
      <c r="DC172" s="13"/>
      <c r="DD172" s="12">
        <f>SUM(IF(CLASSIFICHE!$O$25=DE172,TRUE,FALSE),DD171)</f>
        <v>0</v>
      </c>
      <c r="DE172" s="31">
        <f>IFERROR(INDEX(generale!$A$5:$I$1002,CLASSIFICHE!$Z171,5),"")</f>
        <v>0</v>
      </c>
      <c r="DF172" s="13">
        <f>IFERROR(INDEX(generale!$A$5:$I$1002,CLASSIFICHE!$Z171,7),"")</f>
        <v>0</v>
      </c>
      <c r="DG172" s="15"/>
      <c r="DH172" s="13"/>
    </row>
    <row r="173" spans="3:112">
      <c r="C173" s="63">
        <f>SUM(IF(CLASSIFICHE!$O$4=D173,TRUE,FALSE),C172)</f>
        <v>17</v>
      </c>
      <c r="D173" s="31">
        <f>IFERROR(INDEX(generale!$A$5:$I$1002,CLASSIFICHE!$Z172,5),"")</f>
        <v>0</v>
      </c>
      <c r="E173" s="13">
        <f>IFERROR(INDEX(generale!$A$5:$I$1002,CLASSIFICHE!$Z172,7),"")</f>
        <v>0</v>
      </c>
      <c r="F173" s="68"/>
      <c r="G173" s="65"/>
      <c r="H173" s="12">
        <f>SUM(IF(CLASSIFICHE!$O$5=I173,TRUE,FALSE),H172)</f>
        <v>10</v>
      </c>
      <c r="I173" s="31">
        <f>IFERROR(INDEX(generale!$A$5:$I$1002,CLASSIFICHE!$Z172,5),"")</f>
        <v>0</v>
      </c>
      <c r="J173" s="13">
        <f>IFERROR(INDEX(generale!$A$5:$I$1002,CLASSIFICHE!$Z172,7),"")</f>
        <v>0</v>
      </c>
      <c r="K173" s="15"/>
      <c r="L173" s="12"/>
      <c r="M173" s="12">
        <f>SUM(IF(CLASSIFICHE!$O$6=N173,TRUE,FALSE),M172)</f>
        <v>8</v>
      </c>
      <c r="N173" s="31">
        <f>IFERROR(INDEX(generale!$A$5:$I$1002,CLASSIFICHE!$Z172,5),"")</f>
        <v>0</v>
      </c>
      <c r="O173" s="13">
        <f>IFERROR(INDEX(generale!$A$5:$I$1002,CLASSIFICHE!$Z172,7),"")</f>
        <v>0</v>
      </c>
      <c r="P173" s="14"/>
      <c r="Q173" s="13"/>
      <c r="R173" s="12">
        <f>SUM(IF(CLASSIFICHE!$O$7=S173,TRUE,FALSE),R172)</f>
        <v>8</v>
      </c>
      <c r="S173" s="31">
        <f>IFERROR(INDEX(generale!$A$5:$I$1002,CLASSIFICHE!$Z172,5),"")</f>
        <v>0</v>
      </c>
      <c r="T173" s="13">
        <f>IFERROR(INDEX(generale!$A$5:$I$1002,CLASSIFICHE!$Z172,7),"")</f>
        <v>0</v>
      </c>
      <c r="U173" s="14"/>
      <c r="V173" s="13"/>
      <c r="W173" s="12">
        <f>SUM(IF(CLASSIFICHE!$O$8=X173,TRUE,FALSE),W172)</f>
        <v>6</v>
      </c>
      <c r="X173" s="31">
        <f>IFERROR(INDEX(generale!$A$5:$I$1002,CLASSIFICHE!$Z172,5),"")</f>
        <v>0</v>
      </c>
      <c r="Y173" s="13">
        <f>IFERROR(INDEX(generale!$A$5:$I$1002,CLASSIFICHE!$Z172,7),"")</f>
        <v>0</v>
      </c>
      <c r="Z173" s="14"/>
      <c r="AA173" s="13"/>
      <c r="AB173" s="12">
        <f>SUM(IF(CLASSIFICHE!$O$9=AC173,TRUE,FALSE),AB172)</f>
        <v>5</v>
      </c>
      <c r="AC173" s="31">
        <f>IFERROR(INDEX(generale!$A$5:$I$1002,CLASSIFICHE!$Z172,5),"")</f>
        <v>0</v>
      </c>
      <c r="AD173" s="13">
        <f>IFERROR(INDEX(generale!$A$5:$I$1002,CLASSIFICHE!$Z172,7),"")</f>
        <v>0</v>
      </c>
      <c r="AE173" s="14"/>
      <c r="AF173" s="13"/>
      <c r="AG173" s="12">
        <f>SUM(IF(CLASSIFICHE!$O$10=AH173,TRUE,FALSE),AG172)</f>
        <v>5</v>
      </c>
      <c r="AH173" s="31">
        <f>IFERROR(INDEX(generale!$A$5:$I$1002,CLASSIFICHE!$Z172,5),"")</f>
        <v>0</v>
      </c>
      <c r="AI173" s="13">
        <f>IFERROR(INDEX(generale!$A$5:$I$1002,CLASSIFICHE!$Z172,7),"")</f>
        <v>0</v>
      </c>
      <c r="AJ173" s="14"/>
      <c r="AK173" s="13"/>
      <c r="AL173" s="12">
        <f>SUM(IF(CLASSIFICHE!$O$11=AM173,TRUE,FALSE),AL172)</f>
        <v>5</v>
      </c>
      <c r="AM173" s="31">
        <f>IFERROR(INDEX(generale!$A$5:$I$1002,CLASSIFICHE!$Z172,5),"")</f>
        <v>0</v>
      </c>
      <c r="AN173" s="13">
        <f>IFERROR(INDEX(generale!$A$5:$I$1002,CLASSIFICHE!$Z172,7),"")</f>
        <v>0</v>
      </c>
      <c r="AO173" s="14"/>
      <c r="AP173" s="13"/>
      <c r="AQ173" s="12">
        <f>SUM(IF(CLASSIFICHE!$O$12=AR173,TRUE,FALSE),AQ172)</f>
        <v>0</v>
      </c>
      <c r="AR173" s="31">
        <f>IFERROR(INDEX(generale!$A$5:$I$1002,CLASSIFICHE!$Z172,5),"")</f>
        <v>0</v>
      </c>
      <c r="AS173" s="13">
        <f>IFERROR(INDEX(generale!$A$5:$I$1002,CLASSIFICHE!$Z172,7),"")</f>
        <v>0</v>
      </c>
      <c r="AT173" s="14"/>
      <c r="AU173" s="13"/>
      <c r="AV173" s="12">
        <f>SUM(IF(CLASSIFICHE!$O$13=AW173,TRUE,FALSE),AV172)</f>
        <v>0</v>
      </c>
      <c r="AW173" s="31">
        <f>IFERROR(INDEX(generale!$A$5:$I$1002,CLASSIFICHE!$Z172,5),"")</f>
        <v>0</v>
      </c>
      <c r="AX173" s="13">
        <f>IFERROR(INDEX(generale!$A$5:$I$1002,CLASSIFICHE!$Z172,7),"")</f>
        <v>0</v>
      </c>
      <c r="AY173" s="14"/>
      <c r="AZ173" s="13"/>
      <c r="BA173" s="12">
        <f>SUM(IF(CLASSIFICHE!$O$14=BB173,TRUE,FALSE),BA172)</f>
        <v>0</v>
      </c>
      <c r="BB173" s="31">
        <f>IFERROR(INDEX(generale!$A$5:$I$1002,CLASSIFICHE!$Z172,5),"")</f>
        <v>0</v>
      </c>
      <c r="BC173" s="13">
        <f>IFERROR(INDEX(generale!$A$5:$I$1002,CLASSIFICHE!$Z172,7),"")</f>
        <v>0</v>
      </c>
      <c r="BD173" s="14"/>
      <c r="BE173" s="13"/>
      <c r="BF173" s="12">
        <f>SUM(IF(CLASSIFICHE!$O$15=BG173,TRUE,FALSE),BF172)</f>
        <v>0</v>
      </c>
      <c r="BG173" s="31">
        <f>IFERROR(INDEX(generale!$A$5:$I$1002,CLASSIFICHE!$Z172,5),"")</f>
        <v>0</v>
      </c>
      <c r="BH173" s="13">
        <f>IFERROR(INDEX(generale!$A$5:$I$1002,CLASSIFICHE!$Z172,7),"")</f>
        <v>0</v>
      </c>
      <c r="BI173" s="14"/>
      <c r="BJ173" s="13"/>
      <c r="BK173" s="12">
        <f>SUM(IF(CLASSIFICHE!$O$16=BL173,TRUE,FALSE),BK172)</f>
        <v>0</v>
      </c>
      <c r="BL173" s="31">
        <f>IFERROR(INDEX(generale!$A$5:$I$1002,CLASSIFICHE!$Z172,5),"")</f>
        <v>0</v>
      </c>
      <c r="BM173" s="13">
        <f>IFERROR(INDEX(generale!$A$5:$I$1002,CLASSIFICHE!$Z172,7),"")</f>
        <v>0</v>
      </c>
      <c r="BN173" s="14"/>
      <c r="BO173" s="13"/>
      <c r="BP173" s="12">
        <f>SUM(IF(CLASSIFICHE!$O$17=BQ173,TRUE,FALSE),BP172)</f>
        <v>0</v>
      </c>
      <c r="BQ173" s="31">
        <f>IFERROR(INDEX(generale!$A$5:$I$1002,CLASSIFICHE!$Z172,5),"")</f>
        <v>0</v>
      </c>
      <c r="BR173" s="13">
        <f>IFERROR(INDEX(generale!$A$5:$I$1002,CLASSIFICHE!$Z172,7),"")</f>
        <v>0</v>
      </c>
      <c r="BS173" s="15"/>
      <c r="BT173" s="12"/>
      <c r="BU173" s="12">
        <f>SUM(IF(CLASSIFICHE!$O$18=BV173,TRUE,FALSE),BU172)</f>
        <v>0</v>
      </c>
      <c r="BV173" s="31">
        <f>IFERROR(INDEX(generale!$A$5:$I$1002,CLASSIFICHE!$Z172,5),"")</f>
        <v>0</v>
      </c>
      <c r="BW173" s="13">
        <f>IFERROR(INDEX(generale!$A$5:$I$1002,CLASSIFICHE!$Z172,7),"")</f>
        <v>0</v>
      </c>
      <c r="BX173" s="15"/>
      <c r="BY173" s="12"/>
      <c r="BZ173" s="12">
        <f>SUM(IF(CLASSIFICHE!$O$19=CA173,TRUE,FALSE),BZ172)</f>
        <v>0</v>
      </c>
      <c r="CA173" s="31">
        <f>IFERROR(INDEX(generale!$A$5:$I$1002,CLASSIFICHE!$Z172,5),"")</f>
        <v>0</v>
      </c>
      <c r="CB173" s="13">
        <f>IFERROR(INDEX(generale!$A$5:$I$1002,CLASSIFICHE!$Z172,7),"")</f>
        <v>0</v>
      </c>
      <c r="CC173" s="15"/>
      <c r="CD173" s="13"/>
      <c r="CE173" s="12">
        <f>SUM(IF(CLASSIFICHE!$O$20=CF173,TRUE,FALSE),CE172)</f>
        <v>0</v>
      </c>
      <c r="CF173" s="31">
        <f>IFERROR(INDEX(generale!$A$5:$I$1002,CLASSIFICHE!$Z172,5),"")</f>
        <v>0</v>
      </c>
      <c r="CG173" s="13">
        <f>IFERROR(INDEX(generale!$A$5:$I$1002,CLASSIFICHE!$Z172,7),"")</f>
        <v>0</v>
      </c>
      <c r="CH173" s="15"/>
      <c r="CI173" s="13"/>
      <c r="CJ173" s="12">
        <f>SUM(IF(CLASSIFICHE!$O$21=CK173,TRUE,FALSE),CJ172)</f>
        <v>0</v>
      </c>
      <c r="CK173" s="31">
        <f>IFERROR(INDEX(generale!$A$5:$I$1002,CLASSIFICHE!$Z172,5),"")</f>
        <v>0</v>
      </c>
      <c r="CL173" s="13">
        <f>IFERROR(INDEX(generale!$A$5:$I$1002,CLASSIFICHE!$Z172,7),"")</f>
        <v>0</v>
      </c>
      <c r="CM173" s="15"/>
      <c r="CN173" s="13"/>
      <c r="CO173" s="12">
        <f>SUM(IF(CLASSIFICHE!$O$22=CP173,TRUE,FALSE),CO172)</f>
        <v>0</v>
      </c>
      <c r="CP173" s="31">
        <f>IFERROR(INDEX(generale!$A$5:$I$1002,CLASSIFICHE!$Z172,5),"")</f>
        <v>0</v>
      </c>
      <c r="CQ173" s="13">
        <f>IFERROR(INDEX(generale!$A$5:$I$1002,CLASSIFICHE!$Z172,7),"")</f>
        <v>0</v>
      </c>
      <c r="CR173" s="15"/>
      <c r="CS173" s="13"/>
      <c r="CT173" s="12">
        <f>SUM(IF(CLASSIFICHE!$O$23=CU173,TRUE,FALSE),CT172)</f>
        <v>0</v>
      </c>
      <c r="CU173" s="31">
        <f>IFERROR(INDEX(generale!$A$5:$I$1002,CLASSIFICHE!$Z172,5),"")</f>
        <v>0</v>
      </c>
      <c r="CV173" s="13">
        <f>IFERROR(INDEX(generale!$A$5:$I$1002,CLASSIFICHE!$Z172,7),"")</f>
        <v>0</v>
      </c>
      <c r="CW173" s="15"/>
      <c r="CX173" s="13"/>
      <c r="CY173" s="12">
        <f>SUM(IF(CLASSIFICHE!$O$24=CZ173,TRUE,FALSE),CY172)</f>
        <v>0</v>
      </c>
      <c r="CZ173" s="31">
        <f>IFERROR(INDEX(generale!$A$5:$I$1002,CLASSIFICHE!$Z172,5),"")</f>
        <v>0</v>
      </c>
      <c r="DA173" s="13">
        <f>IFERROR(INDEX(generale!$A$5:$I$1002,CLASSIFICHE!$Z172,7),"")</f>
        <v>0</v>
      </c>
      <c r="DB173" s="15"/>
      <c r="DC173" s="13"/>
      <c r="DD173" s="12">
        <f>SUM(IF(CLASSIFICHE!$O$25=DE173,TRUE,FALSE),DD172)</f>
        <v>0</v>
      </c>
      <c r="DE173" s="31">
        <f>IFERROR(INDEX(generale!$A$5:$I$1002,CLASSIFICHE!$Z172,5),"")</f>
        <v>0</v>
      </c>
      <c r="DF173" s="13">
        <f>IFERROR(INDEX(generale!$A$5:$I$1002,CLASSIFICHE!$Z172,7),"")</f>
        <v>0</v>
      </c>
      <c r="DG173" s="15"/>
      <c r="DH173" s="13"/>
    </row>
    <row r="174" spans="3:112">
      <c r="C174" s="63">
        <f>SUM(IF(CLASSIFICHE!$O$4=D174,TRUE,FALSE),C173)</f>
        <v>17</v>
      </c>
      <c r="D174" s="31">
        <f>IFERROR(INDEX(generale!$A$5:$I$1002,CLASSIFICHE!$Z173,5),"")</f>
        <v>0</v>
      </c>
      <c r="E174" s="13">
        <f>IFERROR(INDEX(generale!$A$5:$I$1002,CLASSIFICHE!$Z173,7),"")</f>
        <v>0</v>
      </c>
      <c r="F174" s="68"/>
      <c r="G174" s="65"/>
      <c r="H174" s="12">
        <f>SUM(IF(CLASSIFICHE!$O$5=I174,TRUE,FALSE),H173)</f>
        <v>10</v>
      </c>
      <c r="I174" s="31">
        <f>IFERROR(INDEX(generale!$A$5:$I$1002,CLASSIFICHE!$Z173,5),"")</f>
        <v>0</v>
      </c>
      <c r="J174" s="13">
        <f>IFERROR(INDEX(generale!$A$5:$I$1002,CLASSIFICHE!$Z173,7),"")</f>
        <v>0</v>
      </c>
      <c r="K174" s="15"/>
      <c r="L174" s="12"/>
      <c r="M174" s="12">
        <f>SUM(IF(CLASSIFICHE!$O$6=N174,TRUE,FALSE),M173)</f>
        <v>8</v>
      </c>
      <c r="N174" s="31">
        <f>IFERROR(INDEX(generale!$A$5:$I$1002,CLASSIFICHE!$Z173,5),"")</f>
        <v>0</v>
      </c>
      <c r="O174" s="13">
        <f>IFERROR(INDEX(generale!$A$5:$I$1002,CLASSIFICHE!$Z173,7),"")</f>
        <v>0</v>
      </c>
      <c r="P174" s="14"/>
      <c r="Q174" s="13"/>
      <c r="R174" s="12">
        <f>SUM(IF(CLASSIFICHE!$O$7=S174,TRUE,FALSE),R173)</f>
        <v>8</v>
      </c>
      <c r="S174" s="31">
        <f>IFERROR(INDEX(generale!$A$5:$I$1002,CLASSIFICHE!$Z173,5),"")</f>
        <v>0</v>
      </c>
      <c r="T174" s="13">
        <f>IFERROR(INDEX(generale!$A$5:$I$1002,CLASSIFICHE!$Z173,7),"")</f>
        <v>0</v>
      </c>
      <c r="U174" s="14"/>
      <c r="V174" s="13"/>
      <c r="W174" s="12">
        <f>SUM(IF(CLASSIFICHE!$O$8=X174,TRUE,FALSE),W173)</f>
        <v>6</v>
      </c>
      <c r="X174" s="31">
        <f>IFERROR(INDEX(generale!$A$5:$I$1002,CLASSIFICHE!$Z173,5),"")</f>
        <v>0</v>
      </c>
      <c r="Y174" s="13">
        <f>IFERROR(INDEX(generale!$A$5:$I$1002,CLASSIFICHE!$Z173,7),"")</f>
        <v>0</v>
      </c>
      <c r="Z174" s="14"/>
      <c r="AA174" s="13"/>
      <c r="AB174" s="12">
        <f>SUM(IF(CLASSIFICHE!$O$9=AC174,TRUE,FALSE),AB173)</f>
        <v>5</v>
      </c>
      <c r="AC174" s="31">
        <f>IFERROR(INDEX(generale!$A$5:$I$1002,CLASSIFICHE!$Z173,5),"")</f>
        <v>0</v>
      </c>
      <c r="AD174" s="13">
        <f>IFERROR(INDEX(generale!$A$5:$I$1002,CLASSIFICHE!$Z173,7),"")</f>
        <v>0</v>
      </c>
      <c r="AE174" s="14"/>
      <c r="AF174" s="13"/>
      <c r="AG174" s="12">
        <f>SUM(IF(CLASSIFICHE!$O$10=AH174,TRUE,FALSE),AG173)</f>
        <v>5</v>
      </c>
      <c r="AH174" s="31">
        <f>IFERROR(INDEX(generale!$A$5:$I$1002,CLASSIFICHE!$Z173,5),"")</f>
        <v>0</v>
      </c>
      <c r="AI174" s="13">
        <f>IFERROR(INDEX(generale!$A$5:$I$1002,CLASSIFICHE!$Z173,7),"")</f>
        <v>0</v>
      </c>
      <c r="AJ174" s="14"/>
      <c r="AK174" s="13"/>
      <c r="AL174" s="12">
        <f>SUM(IF(CLASSIFICHE!$O$11=AM174,TRUE,FALSE),AL173)</f>
        <v>5</v>
      </c>
      <c r="AM174" s="31">
        <f>IFERROR(INDEX(generale!$A$5:$I$1002,CLASSIFICHE!$Z173,5),"")</f>
        <v>0</v>
      </c>
      <c r="AN174" s="13">
        <f>IFERROR(INDEX(generale!$A$5:$I$1002,CLASSIFICHE!$Z173,7),"")</f>
        <v>0</v>
      </c>
      <c r="AO174" s="14"/>
      <c r="AP174" s="13"/>
      <c r="AQ174" s="12">
        <f>SUM(IF(CLASSIFICHE!$O$12=AR174,TRUE,FALSE),AQ173)</f>
        <v>0</v>
      </c>
      <c r="AR174" s="31">
        <f>IFERROR(INDEX(generale!$A$5:$I$1002,CLASSIFICHE!$Z173,5),"")</f>
        <v>0</v>
      </c>
      <c r="AS174" s="13">
        <f>IFERROR(INDEX(generale!$A$5:$I$1002,CLASSIFICHE!$Z173,7),"")</f>
        <v>0</v>
      </c>
      <c r="AT174" s="14"/>
      <c r="AU174" s="13"/>
      <c r="AV174" s="12">
        <f>SUM(IF(CLASSIFICHE!$O$13=AW174,TRUE,FALSE),AV173)</f>
        <v>0</v>
      </c>
      <c r="AW174" s="31">
        <f>IFERROR(INDEX(generale!$A$5:$I$1002,CLASSIFICHE!$Z173,5),"")</f>
        <v>0</v>
      </c>
      <c r="AX174" s="13">
        <f>IFERROR(INDEX(generale!$A$5:$I$1002,CLASSIFICHE!$Z173,7),"")</f>
        <v>0</v>
      </c>
      <c r="AY174" s="14"/>
      <c r="AZ174" s="13"/>
      <c r="BA174" s="12">
        <f>SUM(IF(CLASSIFICHE!$O$14=BB174,TRUE,FALSE),BA173)</f>
        <v>0</v>
      </c>
      <c r="BB174" s="31">
        <f>IFERROR(INDEX(generale!$A$5:$I$1002,CLASSIFICHE!$Z173,5),"")</f>
        <v>0</v>
      </c>
      <c r="BC174" s="13">
        <f>IFERROR(INDEX(generale!$A$5:$I$1002,CLASSIFICHE!$Z173,7),"")</f>
        <v>0</v>
      </c>
      <c r="BD174" s="14"/>
      <c r="BE174" s="13"/>
      <c r="BF174" s="12">
        <f>SUM(IF(CLASSIFICHE!$O$15=BG174,TRUE,FALSE),BF173)</f>
        <v>0</v>
      </c>
      <c r="BG174" s="31">
        <f>IFERROR(INDEX(generale!$A$5:$I$1002,CLASSIFICHE!$Z173,5),"")</f>
        <v>0</v>
      </c>
      <c r="BH174" s="13">
        <f>IFERROR(INDEX(generale!$A$5:$I$1002,CLASSIFICHE!$Z173,7),"")</f>
        <v>0</v>
      </c>
      <c r="BI174" s="14"/>
      <c r="BJ174" s="13"/>
      <c r="BK174" s="12">
        <f>SUM(IF(CLASSIFICHE!$O$16=BL174,TRUE,FALSE),BK173)</f>
        <v>0</v>
      </c>
      <c r="BL174" s="31">
        <f>IFERROR(INDEX(generale!$A$5:$I$1002,CLASSIFICHE!$Z173,5),"")</f>
        <v>0</v>
      </c>
      <c r="BM174" s="13">
        <f>IFERROR(INDEX(generale!$A$5:$I$1002,CLASSIFICHE!$Z173,7),"")</f>
        <v>0</v>
      </c>
      <c r="BN174" s="14"/>
      <c r="BO174" s="13"/>
      <c r="BP174" s="12">
        <f>SUM(IF(CLASSIFICHE!$O$17=BQ174,TRUE,FALSE),BP173)</f>
        <v>0</v>
      </c>
      <c r="BQ174" s="31">
        <f>IFERROR(INDEX(generale!$A$5:$I$1002,CLASSIFICHE!$Z173,5),"")</f>
        <v>0</v>
      </c>
      <c r="BR174" s="13">
        <f>IFERROR(INDEX(generale!$A$5:$I$1002,CLASSIFICHE!$Z173,7),"")</f>
        <v>0</v>
      </c>
      <c r="BS174" s="15"/>
      <c r="BT174" s="12"/>
      <c r="BU174" s="12">
        <f>SUM(IF(CLASSIFICHE!$O$18=BV174,TRUE,FALSE),BU173)</f>
        <v>0</v>
      </c>
      <c r="BV174" s="31">
        <f>IFERROR(INDEX(generale!$A$5:$I$1002,CLASSIFICHE!$Z173,5),"")</f>
        <v>0</v>
      </c>
      <c r="BW174" s="13">
        <f>IFERROR(INDEX(generale!$A$5:$I$1002,CLASSIFICHE!$Z173,7),"")</f>
        <v>0</v>
      </c>
      <c r="BX174" s="15"/>
      <c r="BY174" s="12"/>
      <c r="BZ174" s="12">
        <f>SUM(IF(CLASSIFICHE!$O$19=CA174,TRUE,FALSE),BZ173)</f>
        <v>0</v>
      </c>
      <c r="CA174" s="31">
        <f>IFERROR(INDEX(generale!$A$5:$I$1002,CLASSIFICHE!$Z173,5),"")</f>
        <v>0</v>
      </c>
      <c r="CB174" s="13">
        <f>IFERROR(INDEX(generale!$A$5:$I$1002,CLASSIFICHE!$Z173,7),"")</f>
        <v>0</v>
      </c>
      <c r="CC174" s="15"/>
      <c r="CD174" s="13"/>
      <c r="CE174" s="12">
        <f>SUM(IF(CLASSIFICHE!$O$20=CF174,TRUE,FALSE),CE173)</f>
        <v>0</v>
      </c>
      <c r="CF174" s="31">
        <f>IFERROR(INDEX(generale!$A$5:$I$1002,CLASSIFICHE!$Z173,5),"")</f>
        <v>0</v>
      </c>
      <c r="CG174" s="13">
        <f>IFERROR(INDEX(generale!$A$5:$I$1002,CLASSIFICHE!$Z173,7),"")</f>
        <v>0</v>
      </c>
      <c r="CH174" s="15"/>
      <c r="CI174" s="13"/>
      <c r="CJ174" s="12">
        <f>SUM(IF(CLASSIFICHE!$O$21=CK174,TRUE,FALSE),CJ173)</f>
        <v>0</v>
      </c>
      <c r="CK174" s="31">
        <f>IFERROR(INDEX(generale!$A$5:$I$1002,CLASSIFICHE!$Z173,5),"")</f>
        <v>0</v>
      </c>
      <c r="CL174" s="13">
        <f>IFERROR(INDEX(generale!$A$5:$I$1002,CLASSIFICHE!$Z173,7),"")</f>
        <v>0</v>
      </c>
      <c r="CM174" s="15"/>
      <c r="CN174" s="13"/>
      <c r="CO174" s="12">
        <f>SUM(IF(CLASSIFICHE!$O$22=CP174,TRUE,FALSE),CO173)</f>
        <v>0</v>
      </c>
      <c r="CP174" s="31">
        <f>IFERROR(INDEX(generale!$A$5:$I$1002,CLASSIFICHE!$Z173,5),"")</f>
        <v>0</v>
      </c>
      <c r="CQ174" s="13">
        <f>IFERROR(INDEX(generale!$A$5:$I$1002,CLASSIFICHE!$Z173,7),"")</f>
        <v>0</v>
      </c>
      <c r="CR174" s="15"/>
      <c r="CS174" s="13"/>
      <c r="CT174" s="12">
        <f>SUM(IF(CLASSIFICHE!$O$23=CU174,TRUE,FALSE),CT173)</f>
        <v>0</v>
      </c>
      <c r="CU174" s="31">
        <f>IFERROR(INDEX(generale!$A$5:$I$1002,CLASSIFICHE!$Z173,5),"")</f>
        <v>0</v>
      </c>
      <c r="CV174" s="13">
        <f>IFERROR(INDEX(generale!$A$5:$I$1002,CLASSIFICHE!$Z173,7),"")</f>
        <v>0</v>
      </c>
      <c r="CW174" s="15"/>
      <c r="CX174" s="13"/>
      <c r="CY174" s="12">
        <f>SUM(IF(CLASSIFICHE!$O$24=CZ174,TRUE,FALSE),CY173)</f>
        <v>0</v>
      </c>
      <c r="CZ174" s="31">
        <f>IFERROR(INDEX(generale!$A$5:$I$1002,CLASSIFICHE!$Z173,5),"")</f>
        <v>0</v>
      </c>
      <c r="DA174" s="13">
        <f>IFERROR(INDEX(generale!$A$5:$I$1002,CLASSIFICHE!$Z173,7),"")</f>
        <v>0</v>
      </c>
      <c r="DB174" s="15"/>
      <c r="DC174" s="13"/>
      <c r="DD174" s="12">
        <f>SUM(IF(CLASSIFICHE!$O$25=DE174,TRUE,FALSE),DD173)</f>
        <v>0</v>
      </c>
      <c r="DE174" s="31">
        <f>IFERROR(INDEX(generale!$A$5:$I$1002,CLASSIFICHE!$Z173,5),"")</f>
        <v>0</v>
      </c>
      <c r="DF174" s="13">
        <f>IFERROR(INDEX(generale!$A$5:$I$1002,CLASSIFICHE!$Z173,7),"")</f>
        <v>0</v>
      </c>
      <c r="DG174" s="15"/>
      <c r="DH174" s="13"/>
    </row>
    <row r="175" spans="3:112">
      <c r="C175" s="63">
        <f>SUM(IF(CLASSIFICHE!$O$4=D175,TRUE,FALSE),C174)</f>
        <v>17</v>
      </c>
      <c r="D175" s="31">
        <f>IFERROR(INDEX(generale!$A$5:$I$1002,CLASSIFICHE!$Z174,5),"")</f>
        <v>0</v>
      </c>
      <c r="E175" s="13">
        <f>IFERROR(INDEX(generale!$A$5:$I$1002,CLASSIFICHE!$Z174,7),"")</f>
        <v>0</v>
      </c>
      <c r="F175" s="68"/>
      <c r="G175" s="65"/>
      <c r="H175" s="12">
        <f>SUM(IF(CLASSIFICHE!$O$5=I175,TRUE,FALSE),H174)</f>
        <v>10</v>
      </c>
      <c r="I175" s="31">
        <f>IFERROR(INDEX(generale!$A$5:$I$1002,CLASSIFICHE!$Z174,5),"")</f>
        <v>0</v>
      </c>
      <c r="J175" s="13">
        <f>IFERROR(INDEX(generale!$A$5:$I$1002,CLASSIFICHE!$Z174,7),"")</f>
        <v>0</v>
      </c>
      <c r="K175" s="15"/>
      <c r="L175" s="12"/>
      <c r="M175" s="12">
        <f>SUM(IF(CLASSIFICHE!$O$6=N175,TRUE,FALSE),M174)</f>
        <v>8</v>
      </c>
      <c r="N175" s="31">
        <f>IFERROR(INDEX(generale!$A$5:$I$1002,CLASSIFICHE!$Z174,5),"")</f>
        <v>0</v>
      </c>
      <c r="O175" s="13">
        <f>IFERROR(INDEX(generale!$A$5:$I$1002,CLASSIFICHE!$Z174,7),"")</f>
        <v>0</v>
      </c>
      <c r="P175" s="14"/>
      <c r="Q175" s="13"/>
      <c r="R175" s="12">
        <f>SUM(IF(CLASSIFICHE!$O$7=S175,TRUE,FALSE),R174)</f>
        <v>8</v>
      </c>
      <c r="S175" s="31">
        <f>IFERROR(INDEX(generale!$A$5:$I$1002,CLASSIFICHE!$Z174,5),"")</f>
        <v>0</v>
      </c>
      <c r="T175" s="13">
        <f>IFERROR(INDEX(generale!$A$5:$I$1002,CLASSIFICHE!$Z174,7),"")</f>
        <v>0</v>
      </c>
      <c r="U175" s="14"/>
      <c r="V175" s="13"/>
      <c r="W175" s="12">
        <f>SUM(IF(CLASSIFICHE!$O$8=X175,TRUE,FALSE),W174)</f>
        <v>6</v>
      </c>
      <c r="X175" s="31">
        <f>IFERROR(INDEX(generale!$A$5:$I$1002,CLASSIFICHE!$Z174,5),"")</f>
        <v>0</v>
      </c>
      <c r="Y175" s="13">
        <f>IFERROR(INDEX(generale!$A$5:$I$1002,CLASSIFICHE!$Z174,7),"")</f>
        <v>0</v>
      </c>
      <c r="Z175" s="14"/>
      <c r="AA175" s="13"/>
      <c r="AB175" s="12">
        <f>SUM(IF(CLASSIFICHE!$O$9=AC175,TRUE,FALSE),AB174)</f>
        <v>5</v>
      </c>
      <c r="AC175" s="31">
        <f>IFERROR(INDEX(generale!$A$5:$I$1002,CLASSIFICHE!$Z174,5),"")</f>
        <v>0</v>
      </c>
      <c r="AD175" s="13">
        <f>IFERROR(INDEX(generale!$A$5:$I$1002,CLASSIFICHE!$Z174,7),"")</f>
        <v>0</v>
      </c>
      <c r="AE175" s="14"/>
      <c r="AF175" s="13"/>
      <c r="AG175" s="12">
        <f>SUM(IF(CLASSIFICHE!$O$10=AH175,TRUE,FALSE),AG174)</f>
        <v>5</v>
      </c>
      <c r="AH175" s="31">
        <f>IFERROR(INDEX(generale!$A$5:$I$1002,CLASSIFICHE!$Z174,5),"")</f>
        <v>0</v>
      </c>
      <c r="AI175" s="13">
        <f>IFERROR(INDEX(generale!$A$5:$I$1002,CLASSIFICHE!$Z174,7),"")</f>
        <v>0</v>
      </c>
      <c r="AJ175" s="14"/>
      <c r="AK175" s="13"/>
      <c r="AL175" s="12">
        <f>SUM(IF(CLASSIFICHE!$O$11=AM175,TRUE,FALSE),AL174)</f>
        <v>5</v>
      </c>
      <c r="AM175" s="31">
        <f>IFERROR(INDEX(generale!$A$5:$I$1002,CLASSIFICHE!$Z174,5),"")</f>
        <v>0</v>
      </c>
      <c r="AN175" s="13">
        <f>IFERROR(INDEX(generale!$A$5:$I$1002,CLASSIFICHE!$Z174,7),"")</f>
        <v>0</v>
      </c>
      <c r="AO175" s="14"/>
      <c r="AP175" s="13"/>
      <c r="AQ175" s="12">
        <f>SUM(IF(CLASSIFICHE!$O$12=AR175,TRUE,FALSE),AQ174)</f>
        <v>0</v>
      </c>
      <c r="AR175" s="31">
        <f>IFERROR(INDEX(generale!$A$5:$I$1002,CLASSIFICHE!$Z174,5),"")</f>
        <v>0</v>
      </c>
      <c r="AS175" s="13">
        <f>IFERROR(INDEX(generale!$A$5:$I$1002,CLASSIFICHE!$Z174,7),"")</f>
        <v>0</v>
      </c>
      <c r="AT175" s="14"/>
      <c r="AU175" s="13"/>
      <c r="AV175" s="12">
        <f>SUM(IF(CLASSIFICHE!$O$13=AW175,TRUE,FALSE),AV174)</f>
        <v>0</v>
      </c>
      <c r="AW175" s="31">
        <f>IFERROR(INDEX(generale!$A$5:$I$1002,CLASSIFICHE!$Z174,5),"")</f>
        <v>0</v>
      </c>
      <c r="AX175" s="13">
        <f>IFERROR(INDEX(generale!$A$5:$I$1002,CLASSIFICHE!$Z174,7),"")</f>
        <v>0</v>
      </c>
      <c r="AY175" s="14"/>
      <c r="AZ175" s="13"/>
      <c r="BA175" s="12">
        <f>SUM(IF(CLASSIFICHE!$O$14=BB175,TRUE,FALSE),BA174)</f>
        <v>0</v>
      </c>
      <c r="BB175" s="31">
        <f>IFERROR(INDEX(generale!$A$5:$I$1002,CLASSIFICHE!$Z174,5),"")</f>
        <v>0</v>
      </c>
      <c r="BC175" s="13">
        <f>IFERROR(INDEX(generale!$A$5:$I$1002,CLASSIFICHE!$Z174,7),"")</f>
        <v>0</v>
      </c>
      <c r="BD175" s="14"/>
      <c r="BE175" s="13"/>
      <c r="BF175" s="12">
        <f>SUM(IF(CLASSIFICHE!$O$15=BG175,TRUE,FALSE),BF174)</f>
        <v>0</v>
      </c>
      <c r="BG175" s="31">
        <f>IFERROR(INDEX(generale!$A$5:$I$1002,CLASSIFICHE!$Z174,5),"")</f>
        <v>0</v>
      </c>
      <c r="BH175" s="13">
        <f>IFERROR(INDEX(generale!$A$5:$I$1002,CLASSIFICHE!$Z174,7),"")</f>
        <v>0</v>
      </c>
      <c r="BI175" s="14"/>
      <c r="BJ175" s="13"/>
      <c r="BK175" s="12">
        <f>SUM(IF(CLASSIFICHE!$O$16=BL175,TRUE,FALSE),BK174)</f>
        <v>0</v>
      </c>
      <c r="BL175" s="31">
        <f>IFERROR(INDEX(generale!$A$5:$I$1002,CLASSIFICHE!$Z174,5),"")</f>
        <v>0</v>
      </c>
      <c r="BM175" s="13">
        <f>IFERROR(INDEX(generale!$A$5:$I$1002,CLASSIFICHE!$Z174,7),"")</f>
        <v>0</v>
      </c>
      <c r="BN175" s="14"/>
      <c r="BO175" s="13"/>
      <c r="BP175" s="12">
        <f>SUM(IF(CLASSIFICHE!$O$17=BQ175,TRUE,FALSE),BP174)</f>
        <v>0</v>
      </c>
      <c r="BQ175" s="31">
        <f>IFERROR(INDEX(generale!$A$5:$I$1002,CLASSIFICHE!$Z174,5),"")</f>
        <v>0</v>
      </c>
      <c r="BR175" s="13">
        <f>IFERROR(INDEX(generale!$A$5:$I$1002,CLASSIFICHE!$Z174,7),"")</f>
        <v>0</v>
      </c>
      <c r="BS175" s="15"/>
      <c r="BT175" s="12"/>
      <c r="BU175" s="12">
        <f>SUM(IF(CLASSIFICHE!$O$18=BV175,TRUE,FALSE),BU174)</f>
        <v>0</v>
      </c>
      <c r="BV175" s="31">
        <f>IFERROR(INDEX(generale!$A$5:$I$1002,CLASSIFICHE!$Z174,5),"")</f>
        <v>0</v>
      </c>
      <c r="BW175" s="13">
        <f>IFERROR(INDEX(generale!$A$5:$I$1002,CLASSIFICHE!$Z174,7),"")</f>
        <v>0</v>
      </c>
      <c r="BX175" s="15"/>
      <c r="BY175" s="12"/>
      <c r="BZ175" s="12">
        <f>SUM(IF(CLASSIFICHE!$O$19=CA175,TRUE,FALSE),BZ174)</f>
        <v>0</v>
      </c>
      <c r="CA175" s="31">
        <f>IFERROR(INDEX(generale!$A$5:$I$1002,CLASSIFICHE!$Z174,5),"")</f>
        <v>0</v>
      </c>
      <c r="CB175" s="13">
        <f>IFERROR(INDEX(generale!$A$5:$I$1002,CLASSIFICHE!$Z174,7),"")</f>
        <v>0</v>
      </c>
      <c r="CC175" s="15"/>
      <c r="CD175" s="13"/>
      <c r="CE175" s="12">
        <f>SUM(IF(CLASSIFICHE!$O$20=CF175,TRUE,FALSE),CE174)</f>
        <v>0</v>
      </c>
      <c r="CF175" s="31">
        <f>IFERROR(INDEX(generale!$A$5:$I$1002,CLASSIFICHE!$Z174,5),"")</f>
        <v>0</v>
      </c>
      <c r="CG175" s="13">
        <f>IFERROR(INDEX(generale!$A$5:$I$1002,CLASSIFICHE!$Z174,7),"")</f>
        <v>0</v>
      </c>
      <c r="CH175" s="15"/>
      <c r="CI175" s="13"/>
      <c r="CJ175" s="12">
        <f>SUM(IF(CLASSIFICHE!$O$21=CK175,TRUE,FALSE),CJ174)</f>
        <v>0</v>
      </c>
      <c r="CK175" s="31">
        <f>IFERROR(INDEX(generale!$A$5:$I$1002,CLASSIFICHE!$Z174,5),"")</f>
        <v>0</v>
      </c>
      <c r="CL175" s="13">
        <f>IFERROR(INDEX(generale!$A$5:$I$1002,CLASSIFICHE!$Z174,7),"")</f>
        <v>0</v>
      </c>
      <c r="CM175" s="15"/>
      <c r="CN175" s="13"/>
      <c r="CO175" s="12">
        <f>SUM(IF(CLASSIFICHE!$O$22=CP175,TRUE,FALSE),CO174)</f>
        <v>0</v>
      </c>
      <c r="CP175" s="31">
        <f>IFERROR(INDEX(generale!$A$5:$I$1002,CLASSIFICHE!$Z174,5),"")</f>
        <v>0</v>
      </c>
      <c r="CQ175" s="13">
        <f>IFERROR(INDEX(generale!$A$5:$I$1002,CLASSIFICHE!$Z174,7),"")</f>
        <v>0</v>
      </c>
      <c r="CR175" s="15"/>
      <c r="CS175" s="13"/>
      <c r="CT175" s="12">
        <f>SUM(IF(CLASSIFICHE!$O$23=CU175,TRUE,FALSE),CT174)</f>
        <v>0</v>
      </c>
      <c r="CU175" s="31">
        <f>IFERROR(INDEX(generale!$A$5:$I$1002,CLASSIFICHE!$Z174,5),"")</f>
        <v>0</v>
      </c>
      <c r="CV175" s="13">
        <f>IFERROR(INDEX(generale!$A$5:$I$1002,CLASSIFICHE!$Z174,7),"")</f>
        <v>0</v>
      </c>
      <c r="CW175" s="15"/>
      <c r="CX175" s="13"/>
      <c r="CY175" s="12">
        <f>SUM(IF(CLASSIFICHE!$O$24=CZ175,TRUE,FALSE),CY174)</f>
        <v>0</v>
      </c>
      <c r="CZ175" s="31">
        <f>IFERROR(INDEX(generale!$A$5:$I$1002,CLASSIFICHE!$Z174,5),"")</f>
        <v>0</v>
      </c>
      <c r="DA175" s="13">
        <f>IFERROR(INDEX(generale!$A$5:$I$1002,CLASSIFICHE!$Z174,7),"")</f>
        <v>0</v>
      </c>
      <c r="DB175" s="15"/>
      <c r="DC175" s="13"/>
      <c r="DD175" s="12">
        <f>SUM(IF(CLASSIFICHE!$O$25=DE175,TRUE,FALSE),DD174)</f>
        <v>0</v>
      </c>
      <c r="DE175" s="31">
        <f>IFERROR(INDEX(generale!$A$5:$I$1002,CLASSIFICHE!$Z174,5),"")</f>
        <v>0</v>
      </c>
      <c r="DF175" s="13">
        <f>IFERROR(INDEX(generale!$A$5:$I$1002,CLASSIFICHE!$Z174,7),"")</f>
        <v>0</v>
      </c>
      <c r="DG175" s="15"/>
      <c r="DH175" s="13"/>
    </row>
    <row r="176" spans="3:112">
      <c r="C176" s="63">
        <f>SUM(IF(CLASSIFICHE!$O$4=D176,TRUE,FALSE),C175)</f>
        <v>17</v>
      </c>
      <c r="D176" s="31">
        <f>IFERROR(INDEX(generale!$A$5:$I$1002,CLASSIFICHE!$Z175,5),"")</f>
        <v>0</v>
      </c>
      <c r="E176" s="13">
        <f>IFERROR(INDEX(generale!$A$5:$I$1002,CLASSIFICHE!$Z175,7),"")</f>
        <v>0</v>
      </c>
      <c r="F176" s="68"/>
      <c r="G176" s="65"/>
      <c r="H176" s="12">
        <f>SUM(IF(CLASSIFICHE!$O$5=I176,TRUE,FALSE),H175)</f>
        <v>10</v>
      </c>
      <c r="I176" s="31">
        <f>IFERROR(INDEX(generale!$A$5:$I$1002,CLASSIFICHE!$Z175,5),"")</f>
        <v>0</v>
      </c>
      <c r="J176" s="13">
        <f>IFERROR(INDEX(generale!$A$5:$I$1002,CLASSIFICHE!$Z175,7),"")</f>
        <v>0</v>
      </c>
      <c r="K176" s="15"/>
      <c r="L176" s="12"/>
      <c r="M176" s="12">
        <f>SUM(IF(CLASSIFICHE!$O$6=N176,TRUE,FALSE),M175)</f>
        <v>8</v>
      </c>
      <c r="N176" s="31">
        <f>IFERROR(INDEX(generale!$A$5:$I$1002,CLASSIFICHE!$Z175,5),"")</f>
        <v>0</v>
      </c>
      <c r="O176" s="13">
        <f>IFERROR(INDEX(generale!$A$5:$I$1002,CLASSIFICHE!$Z175,7),"")</f>
        <v>0</v>
      </c>
      <c r="P176" s="14"/>
      <c r="Q176" s="13"/>
      <c r="R176" s="12">
        <f>SUM(IF(CLASSIFICHE!$O$7=S176,TRUE,FALSE),R175)</f>
        <v>8</v>
      </c>
      <c r="S176" s="31">
        <f>IFERROR(INDEX(generale!$A$5:$I$1002,CLASSIFICHE!$Z175,5),"")</f>
        <v>0</v>
      </c>
      <c r="T176" s="13">
        <f>IFERROR(INDEX(generale!$A$5:$I$1002,CLASSIFICHE!$Z175,7),"")</f>
        <v>0</v>
      </c>
      <c r="U176" s="14"/>
      <c r="V176" s="13"/>
      <c r="W176" s="12">
        <f>SUM(IF(CLASSIFICHE!$O$8=X176,TRUE,FALSE),W175)</f>
        <v>6</v>
      </c>
      <c r="X176" s="31">
        <f>IFERROR(INDEX(generale!$A$5:$I$1002,CLASSIFICHE!$Z175,5),"")</f>
        <v>0</v>
      </c>
      <c r="Y176" s="13">
        <f>IFERROR(INDEX(generale!$A$5:$I$1002,CLASSIFICHE!$Z175,7),"")</f>
        <v>0</v>
      </c>
      <c r="Z176" s="14"/>
      <c r="AA176" s="13"/>
      <c r="AB176" s="12">
        <f>SUM(IF(CLASSIFICHE!$O$9=AC176,TRUE,FALSE),AB175)</f>
        <v>5</v>
      </c>
      <c r="AC176" s="31">
        <f>IFERROR(INDEX(generale!$A$5:$I$1002,CLASSIFICHE!$Z175,5),"")</f>
        <v>0</v>
      </c>
      <c r="AD176" s="13">
        <f>IFERROR(INDEX(generale!$A$5:$I$1002,CLASSIFICHE!$Z175,7),"")</f>
        <v>0</v>
      </c>
      <c r="AE176" s="14"/>
      <c r="AF176" s="13"/>
      <c r="AG176" s="12">
        <f>SUM(IF(CLASSIFICHE!$O$10=AH176,TRUE,FALSE),AG175)</f>
        <v>5</v>
      </c>
      <c r="AH176" s="31">
        <f>IFERROR(INDEX(generale!$A$5:$I$1002,CLASSIFICHE!$Z175,5),"")</f>
        <v>0</v>
      </c>
      <c r="AI176" s="13">
        <f>IFERROR(INDEX(generale!$A$5:$I$1002,CLASSIFICHE!$Z175,7),"")</f>
        <v>0</v>
      </c>
      <c r="AJ176" s="14"/>
      <c r="AK176" s="13"/>
      <c r="AL176" s="12">
        <f>SUM(IF(CLASSIFICHE!$O$11=AM176,TRUE,FALSE),AL175)</f>
        <v>5</v>
      </c>
      <c r="AM176" s="31">
        <f>IFERROR(INDEX(generale!$A$5:$I$1002,CLASSIFICHE!$Z175,5),"")</f>
        <v>0</v>
      </c>
      <c r="AN176" s="13">
        <f>IFERROR(INDEX(generale!$A$5:$I$1002,CLASSIFICHE!$Z175,7),"")</f>
        <v>0</v>
      </c>
      <c r="AO176" s="14"/>
      <c r="AP176" s="13"/>
      <c r="AQ176" s="12">
        <f>SUM(IF(CLASSIFICHE!$O$12=AR176,TRUE,FALSE),AQ175)</f>
        <v>0</v>
      </c>
      <c r="AR176" s="31">
        <f>IFERROR(INDEX(generale!$A$5:$I$1002,CLASSIFICHE!$Z175,5),"")</f>
        <v>0</v>
      </c>
      <c r="AS176" s="13">
        <f>IFERROR(INDEX(generale!$A$5:$I$1002,CLASSIFICHE!$Z175,7),"")</f>
        <v>0</v>
      </c>
      <c r="AT176" s="14"/>
      <c r="AU176" s="13"/>
      <c r="AV176" s="12">
        <f>SUM(IF(CLASSIFICHE!$O$13=AW176,TRUE,FALSE),AV175)</f>
        <v>0</v>
      </c>
      <c r="AW176" s="31">
        <f>IFERROR(INDEX(generale!$A$5:$I$1002,CLASSIFICHE!$Z175,5),"")</f>
        <v>0</v>
      </c>
      <c r="AX176" s="13">
        <f>IFERROR(INDEX(generale!$A$5:$I$1002,CLASSIFICHE!$Z175,7),"")</f>
        <v>0</v>
      </c>
      <c r="AY176" s="14"/>
      <c r="AZ176" s="13"/>
      <c r="BA176" s="12">
        <f>SUM(IF(CLASSIFICHE!$O$14=BB176,TRUE,FALSE),BA175)</f>
        <v>0</v>
      </c>
      <c r="BB176" s="31">
        <f>IFERROR(INDEX(generale!$A$5:$I$1002,CLASSIFICHE!$Z175,5),"")</f>
        <v>0</v>
      </c>
      <c r="BC176" s="13">
        <f>IFERROR(INDEX(generale!$A$5:$I$1002,CLASSIFICHE!$Z175,7),"")</f>
        <v>0</v>
      </c>
      <c r="BD176" s="14"/>
      <c r="BE176" s="13"/>
      <c r="BF176" s="12">
        <f>SUM(IF(CLASSIFICHE!$O$15=BG176,TRUE,FALSE),BF175)</f>
        <v>0</v>
      </c>
      <c r="BG176" s="31">
        <f>IFERROR(INDEX(generale!$A$5:$I$1002,CLASSIFICHE!$Z175,5),"")</f>
        <v>0</v>
      </c>
      <c r="BH176" s="13">
        <f>IFERROR(INDEX(generale!$A$5:$I$1002,CLASSIFICHE!$Z175,7),"")</f>
        <v>0</v>
      </c>
      <c r="BI176" s="14"/>
      <c r="BJ176" s="13"/>
      <c r="BK176" s="12">
        <f>SUM(IF(CLASSIFICHE!$O$16=BL176,TRUE,FALSE),BK175)</f>
        <v>0</v>
      </c>
      <c r="BL176" s="31">
        <f>IFERROR(INDEX(generale!$A$5:$I$1002,CLASSIFICHE!$Z175,5),"")</f>
        <v>0</v>
      </c>
      <c r="BM176" s="13">
        <f>IFERROR(INDEX(generale!$A$5:$I$1002,CLASSIFICHE!$Z175,7),"")</f>
        <v>0</v>
      </c>
      <c r="BN176" s="14"/>
      <c r="BO176" s="13"/>
      <c r="BP176" s="12">
        <f>SUM(IF(CLASSIFICHE!$O$17=BQ176,TRUE,FALSE),BP175)</f>
        <v>0</v>
      </c>
      <c r="BQ176" s="31">
        <f>IFERROR(INDEX(generale!$A$5:$I$1002,CLASSIFICHE!$Z175,5),"")</f>
        <v>0</v>
      </c>
      <c r="BR176" s="13">
        <f>IFERROR(INDEX(generale!$A$5:$I$1002,CLASSIFICHE!$Z175,7),"")</f>
        <v>0</v>
      </c>
      <c r="BS176" s="15"/>
      <c r="BT176" s="12"/>
      <c r="BU176" s="12">
        <f>SUM(IF(CLASSIFICHE!$O$18=BV176,TRUE,FALSE),BU175)</f>
        <v>0</v>
      </c>
      <c r="BV176" s="31">
        <f>IFERROR(INDEX(generale!$A$5:$I$1002,CLASSIFICHE!$Z175,5),"")</f>
        <v>0</v>
      </c>
      <c r="BW176" s="13">
        <f>IFERROR(INDEX(generale!$A$5:$I$1002,CLASSIFICHE!$Z175,7),"")</f>
        <v>0</v>
      </c>
      <c r="BX176" s="15"/>
      <c r="BY176" s="12"/>
      <c r="BZ176" s="12">
        <f>SUM(IF(CLASSIFICHE!$O$19=CA176,TRUE,FALSE),BZ175)</f>
        <v>0</v>
      </c>
      <c r="CA176" s="31">
        <f>IFERROR(INDEX(generale!$A$5:$I$1002,CLASSIFICHE!$Z175,5),"")</f>
        <v>0</v>
      </c>
      <c r="CB176" s="13">
        <f>IFERROR(INDEX(generale!$A$5:$I$1002,CLASSIFICHE!$Z175,7),"")</f>
        <v>0</v>
      </c>
      <c r="CC176" s="15"/>
      <c r="CD176" s="13"/>
      <c r="CE176" s="12">
        <f>SUM(IF(CLASSIFICHE!$O$20=CF176,TRUE,FALSE),CE175)</f>
        <v>0</v>
      </c>
      <c r="CF176" s="31">
        <f>IFERROR(INDEX(generale!$A$5:$I$1002,CLASSIFICHE!$Z175,5),"")</f>
        <v>0</v>
      </c>
      <c r="CG176" s="13">
        <f>IFERROR(INDEX(generale!$A$5:$I$1002,CLASSIFICHE!$Z175,7),"")</f>
        <v>0</v>
      </c>
      <c r="CH176" s="15"/>
      <c r="CI176" s="13"/>
      <c r="CJ176" s="12">
        <f>SUM(IF(CLASSIFICHE!$O$21=CK176,TRUE,FALSE),CJ175)</f>
        <v>0</v>
      </c>
      <c r="CK176" s="31">
        <f>IFERROR(INDEX(generale!$A$5:$I$1002,CLASSIFICHE!$Z175,5),"")</f>
        <v>0</v>
      </c>
      <c r="CL176" s="13">
        <f>IFERROR(INDEX(generale!$A$5:$I$1002,CLASSIFICHE!$Z175,7),"")</f>
        <v>0</v>
      </c>
      <c r="CM176" s="15"/>
      <c r="CN176" s="13"/>
      <c r="CO176" s="12">
        <f>SUM(IF(CLASSIFICHE!$O$22=CP176,TRUE,FALSE),CO175)</f>
        <v>0</v>
      </c>
      <c r="CP176" s="31">
        <f>IFERROR(INDEX(generale!$A$5:$I$1002,CLASSIFICHE!$Z175,5),"")</f>
        <v>0</v>
      </c>
      <c r="CQ176" s="13">
        <f>IFERROR(INDEX(generale!$A$5:$I$1002,CLASSIFICHE!$Z175,7),"")</f>
        <v>0</v>
      </c>
      <c r="CR176" s="15"/>
      <c r="CS176" s="13"/>
      <c r="CT176" s="12">
        <f>SUM(IF(CLASSIFICHE!$O$23=CU176,TRUE,FALSE),CT175)</f>
        <v>0</v>
      </c>
      <c r="CU176" s="31">
        <f>IFERROR(INDEX(generale!$A$5:$I$1002,CLASSIFICHE!$Z175,5),"")</f>
        <v>0</v>
      </c>
      <c r="CV176" s="13">
        <f>IFERROR(INDEX(generale!$A$5:$I$1002,CLASSIFICHE!$Z175,7),"")</f>
        <v>0</v>
      </c>
      <c r="CW176" s="15"/>
      <c r="CX176" s="13"/>
      <c r="CY176" s="12">
        <f>SUM(IF(CLASSIFICHE!$O$24=CZ176,TRUE,FALSE),CY175)</f>
        <v>0</v>
      </c>
      <c r="CZ176" s="31">
        <f>IFERROR(INDEX(generale!$A$5:$I$1002,CLASSIFICHE!$Z175,5),"")</f>
        <v>0</v>
      </c>
      <c r="DA176" s="13">
        <f>IFERROR(INDEX(generale!$A$5:$I$1002,CLASSIFICHE!$Z175,7),"")</f>
        <v>0</v>
      </c>
      <c r="DB176" s="15"/>
      <c r="DC176" s="13"/>
      <c r="DD176" s="12">
        <f>SUM(IF(CLASSIFICHE!$O$25=DE176,TRUE,FALSE),DD175)</f>
        <v>0</v>
      </c>
      <c r="DE176" s="31">
        <f>IFERROR(INDEX(generale!$A$5:$I$1002,CLASSIFICHE!$Z175,5),"")</f>
        <v>0</v>
      </c>
      <c r="DF176" s="13">
        <f>IFERROR(INDEX(generale!$A$5:$I$1002,CLASSIFICHE!$Z175,7),"")</f>
        <v>0</v>
      </c>
      <c r="DG176" s="15"/>
      <c r="DH176" s="13"/>
    </row>
    <row r="177" spans="3:112">
      <c r="C177" s="63">
        <f>SUM(IF(CLASSIFICHE!$O$4=D177,TRUE,FALSE),C176)</f>
        <v>17</v>
      </c>
      <c r="D177" s="31">
        <f>IFERROR(INDEX(generale!$A$5:$I$1002,CLASSIFICHE!$Z176,5),"")</f>
        <v>0</v>
      </c>
      <c r="E177" s="13">
        <f>IFERROR(INDEX(generale!$A$5:$I$1002,CLASSIFICHE!$Z176,7),"")</f>
        <v>0</v>
      </c>
      <c r="F177" s="68"/>
      <c r="G177" s="65"/>
      <c r="H177" s="12">
        <f>SUM(IF(CLASSIFICHE!$O$5=I177,TRUE,FALSE),H176)</f>
        <v>10</v>
      </c>
      <c r="I177" s="31">
        <f>IFERROR(INDEX(generale!$A$5:$I$1002,CLASSIFICHE!$Z176,5),"")</f>
        <v>0</v>
      </c>
      <c r="J177" s="13">
        <f>IFERROR(INDEX(generale!$A$5:$I$1002,CLASSIFICHE!$Z176,7),"")</f>
        <v>0</v>
      </c>
      <c r="K177" s="15"/>
      <c r="L177" s="12"/>
      <c r="M177" s="12">
        <f>SUM(IF(CLASSIFICHE!$O$6=N177,TRUE,FALSE),M176)</f>
        <v>8</v>
      </c>
      <c r="N177" s="31">
        <f>IFERROR(INDEX(generale!$A$5:$I$1002,CLASSIFICHE!$Z176,5),"")</f>
        <v>0</v>
      </c>
      <c r="O177" s="13">
        <f>IFERROR(INDEX(generale!$A$5:$I$1002,CLASSIFICHE!$Z176,7),"")</f>
        <v>0</v>
      </c>
      <c r="P177" s="14"/>
      <c r="Q177" s="13"/>
      <c r="R177" s="12">
        <f>SUM(IF(CLASSIFICHE!$O$7=S177,TRUE,FALSE),R176)</f>
        <v>8</v>
      </c>
      <c r="S177" s="31">
        <f>IFERROR(INDEX(generale!$A$5:$I$1002,CLASSIFICHE!$Z176,5),"")</f>
        <v>0</v>
      </c>
      <c r="T177" s="13">
        <f>IFERROR(INDEX(generale!$A$5:$I$1002,CLASSIFICHE!$Z176,7),"")</f>
        <v>0</v>
      </c>
      <c r="U177" s="14"/>
      <c r="V177" s="13"/>
      <c r="W177" s="12">
        <f>SUM(IF(CLASSIFICHE!$O$8=X177,TRUE,FALSE),W176)</f>
        <v>6</v>
      </c>
      <c r="X177" s="31">
        <f>IFERROR(INDEX(generale!$A$5:$I$1002,CLASSIFICHE!$Z176,5),"")</f>
        <v>0</v>
      </c>
      <c r="Y177" s="13">
        <f>IFERROR(INDEX(generale!$A$5:$I$1002,CLASSIFICHE!$Z176,7),"")</f>
        <v>0</v>
      </c>
      <c r="Z177" s="14"/>
      <c r="AA177" s="13"/>
      <c r="AB177" s="12">
        <f>SUM(IF(CLASSIFICHE!$O$9=AC177,TRUE,FALSE),AB176)</f>
        <v>5</v>
      </c>
      <c r="AC177" s="31">
        <f>IFERROR(INDEX(generale!$A$5:$I$1002,CLASSIFICHE!$Z176,5),"")</f>
        <v>0</v>
      </c>
      <c r="AD177" s="13">
        <f>IFERROR(INDEX(generale!$A$5:$I$1002,CLASSIFICHE!$Z176,7),"")</f>
        <v>0</v>
      </c>
      <c r="AE177" s="14"/>
      <c r="AF177" s="13"/>
      <c r="AG177" s="12">
        <f>SUM(IF(CLASSIFICHE!$O$10=AH177,TRUE,FALSE),AG176)</f>
        <v>5</v>
      </c>
      <c r="AH177" s="31">
        <f>IFERROR(INDEX(generale!$A$5:$I$1002,CLASSIFICHE!$Z176,5),"")</f>
        <v>0</v>
      </c>
      <c r="AI177" s="13">
        <f>IFERROR(INDEX(generale!$A$5:$I$1002,CLASSIFICHE!$Z176,7),"")</f>
        <v>0</v>
      </c>
      <c r="AJ177" s="14"/>
      <c r="AK177" s="13"/>
      <c r="AL177" s="12">
        <f>SUM(IF(CLASSIFICHE!$O$11=AM177,TRUE,FALSE),AL176)</f>
        <v>5</v>
      </c>
      <c r="AM177" s="31">
        <f>IFERROR(INDEX(generale!$A$5:$I$1002,CLASSIFICHE!$Z176,5),"")</f>
        <v>0</v>
      </c>
      <c r="AN177" s="13">
        <f>IFERROR(INDEX(generale!$A$5:$I$1002,CLASSIFICHE!$Z176,7),"")</f>
        <v>0</v>
      </c>
      <c r="AO177" s="14"/>
      <c r="AP177" s="13"/>
      <c r="AQ177" s="12">
        <f>SUM(IF(CLASSIFICHE!$O$12=AR177,TRUE,FALSE),AQ176)</f>
        <v>0</v>
      </c>
      <c r="AR177" s="31">
        <f>IFERROR(INDEX(generale!$A$5:$I$1002,CLASSIFICHE!$Z176,5),"")</f>
        <v>0</v>
      </c>
      <c r="AS177" s="13">
        <f>IFERROR(INDEX(generale!$A$5:$I$1002,CLASSIFICHE!$Z176,7),"")</f>
        <v>0</v>
      </c>
      <c r="AT177" s="14"/>
      <c r="AU177" s="13"/>
      <c r="AV177" s="12">
        <f>SUM(IF(CLASSIFICHE!$O$13=AW177,TRUE,FALSE),AV176)</f>
        <v>0</v>
      </c>
      <c r="AW177" s="31">
        <f>IFERROR(INDEX(generale!$A$5:$I$1002,CLASSIFICHE!$Z176,5),"")</f>
        <v>0</v>
      </c>
      <c r="AX177" s="13">
        <f>IFERROR(INDEX(generale!$A$5:$I$1002,CLASSIFICHE!$Z176,7),"")</f>
        <v>0</v>
      </c>
      <c r="AY177" s="14"/>
      <c r="AZ177" s="13"/>
      <c r="BA177" s="12">
        <f>SUM(IF(CLASSIFICHE!$O$14=BB177,TRUE,FALSE),BA176)</f>
        <v>0</v>
      </c>
      <c r="BB177" s="31">
        <f>IFERROR(INDEX(generale!$A$5:$I$1002,CLASSIFICHE!$Z176,5),"")</f>
        <v>0</v>
      </c>
      <c r="BC177" s="13">
        <f>IFERROR(INDEX(generale!$A$5:$I$1002,CLASSIFICHE!$Z176,7),"")</f>
        <v>0</v>
      </c>
      <c r="BD177" s="14"/>
      <c r="BE177" s="13"/>
      <c r="BF177" s="12">
        <f>SUM(IF(CLASSIFICHE!$O$15=BG177,TRUE,FALSE),BF176)</f>
        <v>0</v>
      </c>
      <c r="BG177" s="31">
        <f>IFERROR(INDEX(generale!$A$5:$I$1002,CLASSIFICHE!$Z176,5),"")</f>
        <v>0</v>
      </c>
      <c r="BH177" s="13">
        <f>IFERROR(INDEX(generale!$A$5:$I$1002,CLASSIFICHE!$Z176,7),"")</f>
        <v>0</v>
      </c>
      <c r="BI177" s="14"/>
      <c r="BJ177" s="13"/>
      <c r="BK177" s="12">
        <f>SUM(IF(CLASSIFICHE!$O$16=BL177,TRUE,FALSE),BK176)</f>
        <v>0</v>
      </c>
      <c r="BL177" s="31">
        <f>IFERROR(INDEX(generale!$A$5:$I$1002,CLASSIFICHE!$Z176,5),"")</f>
        <v>0</v>
      </c>
      <c r="BM177" s="13">
        <f>IFERROR(INDEX(generale!$A$5:$I$1002,CLASSIFICHE!$Z176,7),"")</f>
        <v>0</v>
      </c>
      <c r="BN177" s="14"/>
      <c r="BO177" s="13"/>
      <c r="BP177" s="12">
        <f>SUM(IF(CLASSIFICHE!$O$17=BQ177,TRUE,FALSE),BP176)</f>
        <v>0</v>
      </c>
      <c r="BQ177" s="31">
        <f>IFERROR(INDEX(generale!$A$5:$I$1002,CLASSIFICHE!$Z176,5),"")</f>
        <v>0</v>
      </c>
      <c r="BR177" s="13">
        <f>IFERROR(INDEX(generale!$A$5:$I$1002,CLASSIFICHE!$Z176,7),"")</f>
        <v>0</v>
      </c>
      <c r="BS177" s="15"/>
      <c r="BT177" s="12"/>
      <c r="BU177" s="12">
        <f>SUM(IF(CLASSIFICHE!$O$18=BV177,TRUE,FALSE),BU176)</f>
        <v>0</v>
      </c>
      <c r="BV177" s="31">
        <f>IFERROR(INDEX(generale!$A$5:$I$1002,CLASSIFICHE!$Z176,5),"")</f>
        <v>0</v>
      </c>
      <c r="BW177" s="13">
        <f>IFERROR(INDEX(generale!$A$5:$I$1002,CLASSIFICHE!$Z176,7),"")</f>
        <v>0</v>
      </c>
      <c r="BX177" s="15"/>
      <c r="BY177" s="12"/>
      <c r="BZ177" s="12">
        <f>SUM(IF(CLASSIFICHE!$O$19=CA177,TRUE,FALSE),BZ176)</f>
        <v>0</v>
      </c>
      <c r="CA177" s="31">
        <f>IFERROR(INDEX(generale!$A$5:$I$1002,CLASSIFICHE!$Z176,5),"")</f>
        <v>0</v>
      </c>
      <c r="CB177" s="13">
        <f>IFERROR(INDEX(generale!$A$5:$I$1002,CLASSIFICHE!$Z176,7),"")</f>
        <v>0</v>
      </c>
      <c r="CC177" s="15"/>
      <c r="CD177" s="13"/>
      <c r="CE177" s="12">
        <f>SUM(IF(CLASSIFICHE!$O$20=CF177,TRUE,FALSE),CE176)</f>
        <v>0</v>
      </c>
      <c r="CF177" s="31">
        <f>IFERROR(INDEX(generale!$A$5:$I$1002,CLASSIFICHE!$Z176,5),"")</f>
        <v>0</v>
      </c>
      <c r="CG177" s="13">
        <f>IFERROR(INDEX(generale!$A$5:$I$1002,CLASSIFICHE!$Z176,7),"")</f>
        <v>0</v>
      </c>
      <c r="CH177" s="15"/>
      <c r="CI177" s="13"/>
      <c r="CJ177" s="12">
        <f>SUM(IF(CLASSIFICHE!$O$21=CK177,TRUE,FALSE),CJ176)</f>
        <v>0</v>
      </c>
      <c r="CK177" s="31">
        <f>IFERROR(INDEX(generale!$A$5:$I$1002,CLASSIFICHE!$Z176,5),"")</f>
        <v>0</v>
      </c>
      <c r="CL177" s="13">
        <f>IFERROR(INDEX(generale!$A$5:$I$1002,CLASSIFICHE!$Z176,7),"")</f>
        <v>0</v>
      </c>
      <c r="CM177" s="15"/>
      <c r="CN177" s="13"/>
      <c r="CO177" s="12">
        <f>SUM(IF(CLASSIFICHE!$O$22=CP177,TRUE,FALSE),CO176)</f>
        <v>0</v>
      </c>
      <c r="CP177" s="31">
        <f>IFERROR(INDEX(generale!$A$5:$I$1002,CLASSIFICHE!$Z176,5),"")</f>
        <v>0</v>
      </c>
      <c r="CQ177" s="13">
        <f>IFERROR(INDEX(generale!$A$5:$I$1002,CLASSIFICHE!$Z176,7),"")</f>
        <v>0</v>
      </c>
      <c r="CR177" s="15"/>
      <c r="CS177" s="13"/>
      <c r="CT177" s="12">
        <f>SUM(IF(CLASSIFICHE!$O$23=CU177,TRUE,FALSE),CT176)</f>
        <v>0</v>
      </c>
      <c r="CU177" s="31">
        <f>IFERROR(INDEX(generale!$A$5:$I$1002,CLASSIFICHE!$Z176,5),"")</f>
        <v>0</v>
      </c>
      <c r="CV177" s="13">
        <f>IFERROR(INDEX(generale!$A$5:$I$1002,CLASSIFICHE!$Z176,7),"")</f>
        <v>0</v>
      </c>
      <c r="CW177" s="15"/>
      <c r="CX177" s="13"/>
      <c r="CY177" s="12">
        <f>SUM(IF(CLASSIFICHE!$O$24=CZ177,TRUE,FALSE),CY176)</f>
        <v>0</v>
      </c>
      <c r="CZ177" s="31">
        <f>IFERROR(INDEX(generale!$A$5:$I$1002,CLASSIFICHE!$Z176,5),"")</f>
        <v>0</v>
      </c>
      <c r="DA177" s="13">
        <f>IFERROR(INDEX(generale!$A$5:$I$1002,CLASSIFICHE!$Z176,7),"")</f>
        <v>0</v>
      </c>
      <c r="DB177" s="15"/>
      <c r="DC177" s="13"/>
      <c r="DD177" s="12">
        <f>SUM(IF(CLASSIFICHE!$O$25=DE177,TRUE,FALSE),DD176)</f>
        <v>0</v>
      </c>
      <c r="DE177" s="31">
        <f>IFERROR(INDEX(generale!$A$5:$I$1002,CLASSIFICHE!$Z176,5),"")</f>
        <v>0</v>
      </c>
      <c r="DF177" s="13">
        <f>IFERROR(INDEX(generale!$A$5:$I$1002,CLASSIFICHE!$Z176,7),"")</f>
        <v>0</v>
      </c>
      <c r="DG177" s="15"/>
      <c r="DH177" s="13"/>
    </row>
    <row r="178" spans="3:112">
      <c r="C178" s="63">
        <f>SUM(IF(CLASSIFICHE!$O$4=D178,TRUE,FALSE),C177)</f>
        <v>17</v>
      </c>
      <c r="D178" s="31">
        <f>IFERROR(INDEX(generale!$A$5:$I$1002,CLASSIFICHE!$Z177,5),"")</f>
        <v>0</v>
      </c>
      <c r="E178" s="13">
        <f>IFERROR(INDEX(generale!$A$5:$I$1002,CLASSIFICHE!$Z177,7),"")</f>
        <v>0</v>
      </c>
      <c r="F178" s="68"/>
      <c r="G178" s="65"/>
      <c r="H178" s="12">
        <f>SUM(IF(CLASSIFICHE!$O$5=I178,TRUE,FALSE),H177)</f>
        <v>10</v>
      </c>
      <c r="I178" s="31">
        <f>IFERROR(INDEX(generale!$A$5:$I$1002,CLASSIFICHE!$Z177,5),"")</f>
        <v>0</v>
      </c>
      <c r="J178" s="13">
        <f>IFERROR(INDEX(generale!$A$5:$I$1002,CLASSIFICHE!$Z177,7),"")</f>
        <v>0</v>
      </c>
      <c r="K178" s="15"/>
      <c r="L178" s="12"/>
      <c r="M178" s="12">
        <f>SUM(IF(CLASSIFICHE!$O$6=N178,TRUE,FALSE),M177)</f>
        <v>8</v>
      </c>
      <c r="N178" s="31">
        <f>IFERROR(INDEX(generale!$A$5:$I$1002,CLASSIFICHE!$Z177,5),"")</f>
        <v>0</v>
      </c>
      <c r="O178" s="13">
        <f>IFERROR(INDEX(generale!$A$5:$I$1002,CLASSIFICHE!$Z177,7),"")</f>
        <v>0</v>
      </c>
      <c r="P178" s="14"/>
      <c r="Q178" s="13"/>
      <c r="R178" s="12">
        <f>SUM(IF(CLASSIFICHE!$O$7=S178,TRUE,FALSE),R177)</f>
        <v>8</v>
      </c>
      <c r="S178" s="31">
        <f>IFERROR(INDEX(generale!$A$5:$I$1002,CLASSIFICHE!$Z177,5),"")</f>
        <v>0</v>
      </c>
      <c r="T178" s="13">
        <f>IFERROR(INDEX(generale!$A$5:$I$1002,CLASSIFICHE!$Z177,7),"")</f>
        <v>0</v>
      </c>
      <c r="U178" s="14"/>
      <c r="V178" s="13"/>
      <c r="W178" s="12">
        <f>SUM(IF(CLASSIFICHE!$O$8=X178,TRUE,FALSE),W177)</f>
        <v>6</v>
      </c>
      <c r="X178" s="31">
        <f>IFERROR(INDEX(generale!$A$5:$I$1002,CLASSIFICHE!$Z177,5),"")</f>
        <v>0</v>
      </c>
      <c r="Y178" s="13">
        <f>IFERROR(INDEX(generale!$A$5:$I$1002,CLASSIFICHE!$Z177,7),"")</f>
        <v>0</v>
      </c>
      <c r="Z178" s="14"/>
      <c r="AA178" s="13"/>
      <c r="AB178" s="12">
        <f>SUM(IF(CLASSIFICHE!$O$9=AC178,TRUE,FALSE),AB177)</f>
        <v>5</v>
      </c>
      <c r="AC178" s="31">
        <f>IFERROR(INDEX(generale!$A$5:$I$1002,CLASSIFICHE!$Z177,5),"")</f>
        <v>0</v>
      </c>
      <c r="AD178" s="13">
        <f>IFERROR(INDEX(generale!$A$5:$I$1002,CLASSIFICHE!$Z177,7),"")</f>
        <v>0</v>
      </c>
      <c r="AE178" s="14"/>
      <c r="AF178" s="13"/>
      <c r="AG178" s="12">
        <f>SUM(IF(CLASSIFICHE!$O$10=AH178,TRUE,FALSE),AG177)</f>
        <v>5</v>
      </c>
      <c r="AH178" s="31">
        <f>IFERROR(INDEX(generale!$A$5:$I$1002,CLASSIFICHE!$Z177,5),"")</f>
        <v>0</v>
      </c>
      <c r="AI178" s="13">
        <f>IFERROR(INDEX(generale!$A$5:$I$1002,CLASSIFICHE!$Z177,7),"")</f>
        <v>0</v>
      </c>
      <c r="AJ178" s="14"/>
      <c r="AK178" s="13"/>
      <c r="AL178" s="12">
        <f>SUM(IF(CLASSIFICHE!$O$11=AM178,TRUE,FALSE),AL177)</f>
        <v>5</v>
      </c>
      <c r="AM178" s="31">
        <f>IFERROR(INDEX(generale!$A$5:$I$1002,CLASSIFICHE!$Z177,5),"")</f>
        <v>0</v>
      </c>
      <c r="AN178" s="13">
        <f>IFERROR(INDEX(generale!$A$5:$I$1002,CLASSIFICHE!$Z177,7),"")</f>
        <v>0</v>
      </c>
      <c r="AO178" s="14"/>
      <c r="AP178" s="13"/>
      <c r="AQ178" s="12">
        <f>SUM(IF(CLASSIFICHE!$O$12=AR178,TRUE,FALSE),AQ177)</f>
        <v>0</v>
      </c>
      <c r="AR178" s="31">
        <f>IFERROR(INDEX(generale!$A$5:$I$1002,CLASSIFICHE!$Z177,5),"")</f>
        <v>0</v>
      </c>
      <c r="AS178" s="13">
        <f>IFERROR(INDEX(generale!$A$5:$I$1002,CLASSIFICHE!$Z177,7),"")</f>
        <v>0</v>
      </c>
      <c r="AT178" s="14"/>
      <c r="AU178" s="13"/>
      <c r="AV178" s="12">
        <f>SUM(IF(CLASSIFICHE!$O$13=AW178,TRUE,FALSE),AV177)</f>
        <v>0</v>
      </c>
      <c r="AW178" s="31">
        <f>IFERROR(INDEX(generale!$A$5:$I$1002,CLASSIFICHE!$Z177,5),"")</f>
        <v>0</v>
      </c>
      <c r="AX178" s="13">
        <f>IFERROR(INDEX(generale!$A$5:$I$1002,CLASSIFICHE!$Z177,7),"")</f>
        <v>0</v>
      </c>
      <c r="AY178" s="14"/>
      <c r="AZ178" s="13"/>
      <c r="BA178" s="12">
        <f>SUM(IF(CLASSIFICHE!$O$14=BB178,TRUE,FALSE),BA177)</f>
        <v>0</v>
      </c>
      <c r="BB178" s="31">
        <f>IFERROR(INDEX(generale!$A$5:$I$1002,CLASSIFICHE!$Z177,5),"")</f>
        <v>0</v>
      </c>
      <c r="BC178" s="13">
        <f>IFERROR(INDEX(generale!$A$5:$I$1002,CLASSIFICHE!$Z177,7),"")</f>
        <v>0</v>
      </c>
      <c r="BD178" s="14"/>
      <c r="BE178" s="13"/>
      <c r="BF178" s="12">
        <f>SUM(IF(CLASSIFICHE!$O$15=BG178,TRUE,FALSE),BF177)</f>
        <v>0</v>
      </c>
      <c r="BG178" s="31">
        <f>IFERROR(INDEX(generale!$A$5:$I$1002,CLASSIFICHE!$Z177,5),"")</f>
        <v>0</v>
      </c>
      <c r="BH178" s="13">
        <f>IFERROR(INDEX(generale!$A$5:$I$1002,CLASSIFICHE!$Z177,7),"")</f>
        <v>0</v>
      </c>
      <c r="BI178" s="14"/>
      <c r="BJ178" s="13"/>
      <c r="BK178" s="12">
        <f>SUM(IF(CLASSIFICHE!$O$16=BL178,TRUE,FALSE),BK177)</f>
        <v>0</v>
      </c>
      <c r="BL178" s="31">
        <f>IFERROR(INDEX(generale!$A$5:$I$1002,CLASSIFICHE!$Z177,5),"")</f>
        <v>0</v>
      </c>
      <c r="BM178" s="13">
        <f>IFERROR(INDEX(generale!$A$5:$I$1002,CLASSIFICHE!$Z177,7),"")</f>
        <v>0</v>
      </c>
      <c r="BN178" s="14"/>
      <c r="BO178" s="13"/>
      <c r="BP178" s="12">
        <f>SUM(IF(CLASSIFICHE!$O$17=BQ178,TRUE,FALSE),BP177)</f>
        <v>0</v>
      </c>
      <c r="BQ178" s="31">
        <f>IFERROR(INDEX(generale!$A$5:$I$1002,CLASSIFICHE!$Z177,5),"")</f>
        <v>0</v>
      </c>
      <c r="BR178" s="13">
        <f>IFERROR(INDEX(generale!$A$5:$I$1002,CLASSIFICHE!$Z177,7),"")</f>
        <v>0</v>
      </c>
      <c r="BS178" s="15"/>
      <c r="BT178" s="12"/>
      <c r="BU178" s="12">
        <f>SUM(IF(CLASSIFICHE!$O$18=BV178,TRUE,FALSE),BU177)</f>
        <v>0</v>
      </c>
      <c r="BV178" s="31">
        <f>IFERROR(INDEX(generale!$A$5:$I$1002,CLASSIFICHE!$Z177,5),"")</f>
        <v>0</v>
      </c>
      <c r="BW178" s="13">
        <f>IFERROR(INDEX(generale!$A$5:$I$1002,CLASSIFICHE!$Z177,7),"")</f>
        <v>0</v>
      </c>
      <c r="BX178" s="15"/>
      <c r="BY178" s="12"/>
      <c r="BZ178" s="12">
        <f>SUM(IF(CLASSIFICHE!$O$19=CA178,TRUE,FALSE),BZ177)</f>
        <v>0</v>
      </c>
      <c r="CA178" s="31">
        <f>IFERROR(INDEX(generale!$A$5:$I$1002,CLASSIFICHE!$Z177,5),"")</f>
        <v>0</v>
      </c>
      <c r="CB178" s="13">
        <f>IFERROR(INDEX(generale!$A$5:$I$1002,CLASSIFICHE!$Z177,7),"")</f>
        <v>0</v>
      </c>
      <c r="CC178" s="15"/>
      <c r="CD178" s="13"/>
      <c r="CE178" s="12">
        <f>SUM(IF(CLASSIFICHE!$O$20=CF178,TRUE,FALSE),CE177)</f>
        <v>0</v>
      </c>
      <c r="CF178" s="31">
        <f>IFERROR(INDEX(generale!$A$5:$I$1002,CLASSIFICHE!$Z177,5),"")</f>
        <v>0</v>
      </c>
      <c r="CG178" s="13">
        <f>IFERROR(INDEX(generale!$A$5:$I$1002,CLASSIFICHE!$Z177,7),"")</f>
        <v>0</v>
      </c>
      <c r="CH178" s="15"/>
      <c r="CI178" s="13"/>
      <c r="CJ178" s="12">
        <f>SUM(IF(CLASSIFICHE!$O$21=CK178,TRUE,FALSE),CJ177)</f>
        <v>0</v>
      </c>
      <c r="CK178" s="31">
        <f>IFERROR(INDEX(generale!$A$5:$I$1002,CLASSIFICHE!$Z177,5),"")</f>
        <v>0</v>
      </c>
      <c r="CL178" s="13">
        <f>IFERROR(INDEX(generale!$A$5:$I$1002,CLASSIFICHE!$Z177,7),"")</f>
        <v>0</v>
      </c>
      <c r="CM178" s="15"/>
      <c r="CN178" s="13"/>
      <c r="CO178" s="12">
        <f>SUM(IF(CLASSIFICHE!$O$22=CP178,TRUE,FALSE),CO177)</f>
        <v>0</v>
      </c>
      <c r="CP178" s="31">
        <f>IFERROR(INDEX(generale!$A$5:$I$1002,CLASSIFICHE!$Z177,5),"")</f>
        <v>0</v>
      </c>
      <c r="CQ178" s="13">
        <f>IFERROR(INDEX(generale!$A$5:$I$1002,CLASSIFICHE!$Z177,7),"")</f>
        <v>0</v>
      </c>
      <c r="CR178" s="15"/>
      <c r="CS178" s="13"/>
      <c r="CT178" s="12">
        <f>SUM(IF(CLASSIFICHE!$O$23=CU178,TRUE,FALSE),CT177)</f>
        <v>0</v>
      </c>
      <c r="CU178" s="31">
        <f>IFERROR(INDEX(generale!$A$5:$I$1002,CLASSIFICHE!$Z177,5),"")</f>
        <v>0</v>
      </c>
      <c r="CV178" s="13">
        <f>IFERROR(INDEX(generale!$A$5:$I$1002,CLASSIFICHE!$Z177,7),"")</f>
        <v>0</v>
      </c>
      <c r="CW178" s="15"/>
      <c r="CX178" s="13"/>
      <c r="CY178" s="12">
        <f>SUM(IF(CLASSIFICHE!$O$24=CZ178,TRUE,FALSE),CY177)</f>
        <v>0</v>
      </c>
      <c r="CZ178" s="31">
        <f>IFERROR(INDEX(generale!$A$5:$I$1002,CLASSIFICHE!$Z177,5),"")</f>
        <v>0</v>
      </c>
      <c r="DA178" s="13">
        <f>IFERROR(INDEX(generale!$A$5:$I$1002,CLASSIFICHE!$Z177,7),"")</f>
        <v>0</v>
      </c>
      <c r="DB178" s="15"/>
      <c r="DC178" s="13"/>
      <c r="DD178" s="12">
        <f>SUM(IF(CLASSIFICHE!$O$25=DE178,TRUE,FALSE),DD177)</f>
        <v>0</v>
      </c>
      <c r="DE178" s="31">
        <f>IFERROR(INDEX(generale!$A$5:$I$1002,CLASSIFICHE!$Z177,5),"")</f>
        <v>0</v>
      </c>
      <c r="DF178" s="13">
        <f>IFERROR(INDEX(generale!$A$5:$I$1002,CLASSIFICHE!$Z177,7),"")</f>
        <v>0</v>
      </c>
      <c r="DG178" s="15"/>
      <c r="DH178" s="13"/>
    </row>
    <row r="179" spans="3:112">
      <c r="C179" s="63">
        <f>SUM(IF(CLASSIFICHE!$O$4=D179,TRUE,FALSE),C178)</f>
        <v>17</v>
      </c>
      <c r="D179" s="31">
        <f>IFERROR(INDEX(generale!$A$5:$I$1002,CLASSIFICHE!$Z178,5),"")</f>
        <v>0</v>
      </c>
      <c r="E179" s="13">
        <f>IFERROR(INDEX(generale!$A$5:$I$1002,CLASSIFICHE!$Z178,7),"")</f>
        <v>0</v>
      </c>
      <c r="F179" s="68"/>
      <c r="G179" s="65"/>
      <c r="H179" s="12">
        <f>SUM(IF(CLASSIFICHE!$O$5=I179,TRUE,FALSE),H178)</f>
        <v>10</v>
      </c>
      <c r="I179" s="31">
        <f>IFERROR(INDEX(generale!$A$5:$I$1002,CLASSIFICHE!$Z178,5),"")</f>
        <v>0</v>
      </c>
      <c r="J179" s="13">
        <f>IFERROR(INDEX(generale!$A$5:$I$1002,CLASSIFICHE!$Z178,7),"")</f>
        <v>0</v>
      </c>
      <c r="K179" s="15"/>
      <c r="L179" s="12"/>
      <c r="M179" s="12">
        <f>SUM(IF(CLASSIFICHE!$O$6=N179,TRUE,FALSE),M178)</f>
        <v>8</v>
      </c>
      <c r="N179" s="31">
        <f>IFERROR(INDEX(generale!$A$5:$I$1002,CLASSIFICHE!$Z178,5),"")</f>
        <v>0</v>
      </c>
      <c r="O179" s="13">
        <f>IFERROR(INDEX(generale!$A$5:$I$1002,CLASSIFICHE!$Z178,7),"")</f>
        <v>0</v>
      </c>
      <c r="P179" s="14"/>
      <c r="Q179" s="13"/>
      <c r="R179" s="12">
        <f>SUM(IF(CLASSIFICHE!$O$7=S179,TRUE,FALSE),R178)</f>
        <v>8</v>
      </c>
      <c r="S179" s="31">
        <f>IFERROR(INDEX(generale!$A$5:$I$1002,CLASSIFICHE!$Z178,5),"")</f>
        <v>0</v>
      </c>
      <c r="T179" s="13">
        <f>IFERROR(INDEX(generale!$A$5:$I$1002,CLASSIFICHE!$Z178,7),"")</f>
        <v>0</v>
      </c>
      <c r="U179" s="14"/>
      <c r="V179" s="13"/>
      <c r="W179" s="12">
        <f>SUM(IF(CLASSIFICHE!$O$8=X179,TRUE,FALSE),W178)</f>
        <v>6</v>
      </c>
      <c r="X179" s="31">
        <f>IFERROR(INDEX(generale!$A$5:$I$1002,CLASSIFICHE!$Z178,5),"")</f>
        <v>0</v>
      </c>
      <c r="Y179" s="13">
        <f>IFERROR(INDEX(generale!$A$5:$I$1002,CLASSIFICHE!$Z178,7),"")</f>
        <v>0</v>
      </c>
      <c r="Z179" s="14"/>
      <c r="AA179" s="13"/>
      <c r="AB179" s="12">
        <f>SUM(IF(CLASSIFICHE!$O$9=AC179,TRUE,FALSE),AB178)</f>
        <v>5</v>
      </c>
      <c r="AC179" s="31">
        <f>IFERROR(INDEX(generale!$A$5:$I$1002,CLASSIFICHE!$Z178,5),"")</f>
        <v>0</v>
      </c>
      <c r="AD179" s="13">
        <f>IFERROR(INDEX(generale!$A$5:$I$1002,CLASSIFICHE!$Z178,7),"")</f>
        <v>0</v>
      </c>
      <c r="AE179" s="14"/>
      <c r="AF179" s="13"/>
      <c r="AG179" s="12">
        <f>SUM(IF(CLASSIFICHE!$O$10=AH179,TRUE,FALSE),AG178)</f>
        <v>5</v>
      </c>
      <c r="AH179" s="31">
        <f>IFERROR(INDEX(generale!$A$5:$I$1002,CLASSIFICHE!$Z178,5),"")</f>
        <v>0</v>
      </c>
      <c r="AI179" s="13">
        <f>IFERROR(INDEX(generale!$A$5:$I$1002,CLASSIFICHE!$Z178,7),"")</f>
        <v>0</v>
      </c>
      <c r="AJ179" s="14"/>
      <c r="AK179" s="13"/>
      <c r="AL179" s="12">
        <f>SUM(IF(CLASSIFICHE!$O$11=AM179,TRUE,FALSE),AL178)</f>
        <v>5</v>
      </c>
      <c r="AM179" s="31">
        <f>IFERROR(INDEX(generale!$A$5:$I$1002,CLASSIFICHE!$Z178,5),"")</f>
        <v>0</v>
      </c>
      <c r="AN179" s="13">
        <f>IFERROR(INDEX(generale!$A$5:$I$1002,CLASSIFICHE!$Z178,7),"")</f>
        <v>0</v>
      </c>
      <c r="AO179" s="14"/>
      <c r="AP179" s="13"/>
      <c r="AQ179" s="12">
        <f>SUM(IF(CLASSIFICHE!$O$12=AR179,TRUE,FALSE),AQ178)</f>
        <v>0</v>
      </c>
      <c r="AR179" s="31">
        <f>IFERROR(INDEX(generale!$A$5:$I$1002,CLASSIFICHE!$Z178,5),"")</f>
        <v>0</v>
      </c>
      <c r="AS179" s="13">
        <f>IFERROR(INDEX(generale!$A$5:$I$1002,CLASSIFICHE!$Z178,7),"")</f>
        <v>0</v>
      </c>
      <c r="AT179" s="14"/>
      <c r="AU179" s="13"/>
      <c r="AV179" s="12">
        <f>SUM(IF(CLASSIFICHE!$O$13=AW179,TRUE,FALSE),AV178)</f>
        <v>0</v>
      </c>
      <c r="AW179" s="31">
        <f>IFERROR(INDEX(generale!$A$5:$I$1002,CLASSIFICHE!$Z178,5),"")</f>
        <v>0</v>
      </c>
      <c r="AX179" s="13">
        <f>IFERROR(INDEX(generale!$A$5:$I$1002,CLASSIFICHE!$Z178,7),"")</f>
        <v>0</v>
      </c>
      <c r="AY179" s="14"/>
      <c r="AZ179" s="13"/>
      <c r="BA179" s="12">
        <f>SUM(IF(CLASSIFICHE!$O$14=BB179,TRUE,FALSE),BA178)</f>
        <v>0</v>
      </c>
      <c r="BB179" s="31">
        <f>IFERROR(INDEX(generale!$A$5:$I$1002,CLASSIFICHE!$Z178,5),"")</f>
        <v>0</v>
      </c>
      <c r="BC179" s="13">
        <f>IFERROR(INDEX(generale!$A$5:$I$1002,CLASSIFICHE!$Z178,7),"")</f>
        <v>0</v>
      </c>
      <c r="BD179" s="14"/>
      <c r="BE179" s="13"/>
      <c r="BF179" s="12">
        <f>SUM(IF(CLASSIFICHE!$O$15=BG179,TRUE,FALSE),BF178)</f>
        <v>0</v>
      </c>
      <c r="BG179" s="31">
        <f>IFERROR(INDEX(generale!$A$5:$I$1002,CLASSIFICHE!$Z178,5),"")</f>
        <v>0</v>
      </c>
      <c r="BH179" s="13">
        <f>IFERROR(INDEX(generale!$A$5:$I$1002,CLASSIFICHE!$Z178,7),"")</f>
        <v>0</v>
      </c>
      <c r="BI179" s="14"/>
      <c r="BJ179" s="13"/>
      <c r="BK179" s="12">
        <f>SUM(IF(CLASSIFICHE!$O$16=BL179,TRUE,FALSE),BK178)</f>
        <v>0</v>
      </c>
      <c r="BL179" s="31">
        <f>IFERROR(INDEX(generale!$A$5:$I$1002,CLASSIFICHE!$Z178,5),"")</f>
        <v>0</v>
      </c>
      <c r="BM179" s="13">
        <f>IFERROR(INDEX(generale!$A$5:$I$1002,CLASSIFICHE!$Z178,7),"")</f>
        <v>0</v>
      </c>
      <c r="BN179" s="14"/>
      <c r="BO179" s="13"/>
      <c r="BP179" s="12">
        <f>SUM(IF(CLASSIFICHE!$O$17=BQ179,TRUE,FALSE),BP178)</f>
        <v>0</v>
      </c>
      <c r="BQ179" s="31">
        <f>IFERROR(INDEX(generale!$A$5:$I$1002,CLASSIFICHE!$Z178,5),"")</f>
        <v>0</v>
      </c>
      <c r="BR179" s="13">
        <f>IFERROR(INDEX(generale!$A$5:$I$1002,CLASSIFICHE!$Z178,7),"")</f>
        <v>0</v>
      </c>
      <c r="BS179" s="15"/>
      <c r="BT179" s="12"/>
      <c r="BU179" s="12">
        <f>SUM(IF(CLASSIFICHE!$O$18=BV179,TRUE,FALSE),BU178)</f>
        <v>0</v>
      </c>
      <c r="BV179" s="31">
        <f>IFERROR(INDEX(generale!$A$5:$I$1002,CLASSIFICHE!$Z178,5),"")</f>
        <v>0</v>
      </c>
      <c r="BW179" s="13">
        <f>IFERROR(INDEX(generale!$A$5:$I$1002,CLASSIFICHE!$Z178,7),"")</f>
        <v>0</v>
      </c>
      <c r="BX179" s="15"/>
      <c r="BY179" s="12"/>
      <c r="BZ179" s="12">
        <f>SUM(IF(CLASSIFICHE!$O$19=CA179,TRUE,FALSE),BZ178)</f>
        <v>0</v>
      </c>
      <c r="CA179" s="31">
        <f>IFERROR(INDEX(generale!$A$5:$I$1002,CLASSIFICHE!$Z178,5),"")</f>
        <v>0</v>
      </c>
      <c r="CB179" s="13">
        <f>IFERROR(INDEX(generale!$A$5:$I$1002,CLASSIFICHE!$Z178,7),"")</f>
        <v>0</v>
      </c>
      <c r="CC179" s="15"/>
      <c r="CD179" s="13"/>
      <c r="CE179" s="12">
        <f>SUM(IF(CLASSIFICHE!$O$20=CF179,TRUE,FALSE),CE178)</f>
        <v>0</v>
      </c>
      <c r="CF179" s="31">
        <f>IFERROR(INDEX(generale!$A$5:$I$1002,CLASSIFICHE!$Z178,5),"")</f>
        <v>0</v>
      </c>
      <c r="CG179" s="13">
        <f>IFERROR(INDEX(generale!$A$5:$I$1002,CLASSIFICHE!$Z178,7),"")</f>
        <v>0</v>
      </c>
      <c r="CH179" s="15"/>
      <c r="CI179" s="13"/>
      <c r="CJ179" s="12">
        <f>SUM(IF(CLASSIFICHE!$O$21=CK179,TRUE,FALSE),CJ178)</f>
        <v>0</v>
      </c>
      <c r="CK179" s="31">
        <f>IFERROR(INDEX(generale!$A$5:$I$1002,CLASSIFICHE!$Z178,5),"")</f>
        <v>0</v>
      </c>
      <c r="CL179" s="13">
        <f>IFERROR(INDEX(generale!$A$5:$I$1002,CLASSIFICHE!$Z178,7),"")</f>
        <v>0</v>
      </c>
      <c r="CM179" s="15"/>
      <c r="CN179" s="13"/>
      <c r="CO179" s="12">
        <f>SUM(IF(CLASSIFICHE!$O$22=CP179,TRUE,FALSE),CO178)</f>
        <v>0</v>
      </c>
      <c r="CP179" s="31">
        <f>IFERROR(INDEX(generale!$A$5:$I$1002,CLASSIFICHE!$Z178,5),"")</f>
        <v>0</v>
      </c>
      <c r="CQ179" s="13">
        <f>IFERROR(INDEX(generale!$A$5:$I$1002,CLASSIFICHE!$Z178,7),"")</f>
        <v>0</v>
      </c>
      <c r="CR179" s="15"/>
      <c r="CS179" s="13"/>
      <c r="CT179" s="12">
        <f>SUM(IF(CLASSIFICHE!$O$23=CU179,TRUE,FALSE),CT178)</f>
        <v>0</v>
      </c>
      <c r="CU179" s="31">
        <f>IFERROR(INDEX(generale!$A$5:$I$1002,CLASSIFICHE!$Z178,5),"")</f>
        <v>0</v>
      </c>
      <c r="CV179" s="13">
        <f>IFERROR(INDEX(generale!$A$5:$I$1002,CLASSIFICHE!$Z178,7),"")</f>
        <v>0</v>
      </c>
      <c r="CW179" s="15"/>
      <c r="CX179" s="13"/>
      <c r="CY179" s="12">
        <f>SUM(IF(CLASSIFICHE!$O$24=CZ179,TRUE,FALSE),CY178)</f>
        <v>0</v>
      </c>
      <c r="CZ179" s="31">
        <f>IFERROR(INDEX(generale!$A$5:$I$1002,CLASSIFICHE!$Z178,5),"")</f>
        <v>0</v>
      </c>
      <c r="DA179" s="13">
        <f>IFERROR(INDEX(generale!$A$5:$I$1002,CLASSIFICHE!$Z178,7),"")</f>
        <v>0</v>
      </c>
      <c r="DB179" s="15"/>
      <c r="DC179" s="13"/>
      <c r="DD179" s="12">
        <f>SUM(IF(CLASSIFICHE!$O$25=DE179,TRUE,FALSE),DD178)</f>
        <v>0</v>
      </c>
      <c r="DE179" s="31">
        <f>IFERROR(INDEX(generale!$A$5:$I$1002,CLASSIFICHE!$Z178,5),"")</f>
        <v>0</v>
      </c>
      <c r="DF179" s="13">
        <f>IFERROR(INDEX(generale!$A$5:$I$1002,CLASSIFICHE!$Z178,7),"")</f>
        <v>0</v>
      </c>
      <c r="DG179" s="15"/>
      <c r="DH179" s="13"/>
    </row>
    <row r="180" spans="3:112">
      <c r="C180" s="63">
        <f>SUM(IF(CLASSIFICHE!$O$4=D180,TRUE,FALSE),C179)</f>
        <v>17</v>
      </c>
      <c r="D180" s="31">
        <f>IFERROR(INDEX(generale!$A$5:$I$1002,CLASSIFICHE!$Z179,5),"")</f>
        <v>0</v>
      </c>
      <c r="E180" s="13">
        <f>IFERROR(INDEX(generale!$A$5:$I$1002,CLASSIFICHE!$Z179,7),"")</f>
        <v>0</v>
      </c>
      <c r="F180" s="68"/>
      <c r="G180" s="65"/>
      <c r="H180" s="12">
        <f>SUM(IF(CLASSIFICHE!$O$5=I180,TRUE,FALSE),H179)</f>
        <v>10</v>
      </c>
      <c r="I180" s="31">
        <f>IFERROR(INDEX(generale!$A$5:$I$1002,CLASSIFICHE!$Z179,5),"")</f>
        <v>0</v>
      </c>
      <c r="J180" s="13">
        <f>IFERROR(INDEX(generale!$A$5:$I$1002,CLASSIFICHE!$Z179,7),"")</f>
        <v>0</v>
      </c>
      <c r="K180" s="15"/>
      <c r="L180" s="12"/>
      <c r="M180" s="12">
        <f>SUM(IF(CLASSIFICHE!$O$6=N180,TRUE,FALSE),M179)</f>
        <v>8</v>
      </c>
      <c r="N180" s="31">
        <f>IFERROR(INDEX(generale!$A$5:$I$1002,CLASSIFICHE!$Z179,5),"")</f>
        <v>0</v>
      </c>
      <c r="O180" s="13">
        <f>IFERROR(INDEX(generale!$A$5:$I$1002,CLASSIFICHE!$Z179,7),"")</f>
        <v>0</v>
      </c>
      <c r="P180" s="14"/>
      <c r="Q180" s="13"/>
      <c r="R180" s="12">
        <f>SUM(IF(CLASSIFICHE!$O$7=S180,TRUE,FALSE),R179)</f>
        <v>8</v>
      </c>
      <c r="S180" s="31">
        <f>IFERROR(INDEX(generale!$A$5:$I$1002,CLASSIFICHE!$Z179,5),"")</f>
        <v>0</v>
      </c>
      <c r="T180" s="13">
        <f>IFERROR(INDEX(generale!$A$5:$I$1002,CLASSIFICHE!$Z179,7),"")</f>
        <v>0</v>
      </c>
      <c r="U180" s="14"/>
      <c r="V180" s="13"/>
      <c r="W180" s="12">
        <f>SUM(IF(CLASSIFICHE!$O$8=X180,TRUE,FALSE),W179)</f>
        <v>6</v>
      </c>
      <c r="X180" s="31">
        <f>IFERROR(INDEX(generale!$A$5:$I$1002,CLASSIFICHE!$Z179,5),"")</f>
        <v>0</v>
      </c>
      <c r="Y180" s="13">
        <f>IFERROR(INDEX(generale!$A$5:$I$1002,CLASSIFICHE!$Z179,7),"")</f>
        <v>0</v>
      </c>
      <c r="Z180" s="14"/>
      <c r="AA180" s="13"/>
      <c r="AB180" s="12">
        <f>SUM(IF(CLASSIFICHE!$O$9=AC180,TRUE,FALSE),AB179)</f>
        <v>5</v>
      </c>
      <c r="AC180" s="31">
        <f>IFERROR(INDEX(generale!$A$5:$I$1002,CLASSIFICHE!$Z179,5),"")</f>
        <v>0</v>
      </c>
      <c r="AD180" s="13">
        <f>IFERROR(INDEX(generale!$A$5:$I$1002,CLASSIFICHE!$Z179,7),"")</f>
        <v>0</v>
      </c>
      <c r="AE180" s="14"/>
      <c r="AF180" s="13"/>
      <c r="AG180" s="12">
        <f>SUM(IF(CLASSIFICHE!$O$10=AH180,TRUE,FALSE),AG179)</f>
        <v>5</v>
      </c>
      <c r="AH180" s="31">
        <f>IFERROR(INDEX(generale!$A$5:$I$1002,CLASSIFICHE!$Z179,5),"")</f>
        <v>0</v>
      </c>
      <c r="AI180" s="13">
        <f>IFERROR(INDEX(generale!$A$5:$I$1002,CLASSIFICHE!$Z179,7),"")</f>
        <v>0</v>
      </c>
      <c r="AJ180" s="14"/>
      <c r="AK180" s="13"/>
      <c r="AL180" s="12">
        <f>SUM(IF(CLASSIFICHE!$O$11=AM180,TRUE,FALSE),AL179)</f>
        <v>5</v>
      </c>
      <c r="AM180" s="31">
        <f>IFERROR(INDEX(generale!$A$5:$I$1002,CLASSIFICHE!$Z179,5),"")</f>
        <v>0</v>
      </c>
      <c r="AN180" s="13">
        <f>IFERROR(INDEX(generale!$A$5:$I$1002,CLASSIFICHE!$Z179,7),"")</f>
        <v>0</v>
      </c>
      <c r="AO180" s="14"/>
      <c r="AP180" s="13"/>
      <c r="AQ180" s="12">
        <f>SUM(IF(CLASSIFICHE!$O$12=AR180,TRUE,FALSE),AQ179)</f>
        <v>0</v>
      </c>
      <c r="AR180" s="31">
        <f>IFERROR(INDEX(generale!$A$5:$I$1002,CLASSIFICHE!$Z179,5),"")</f>
        <v>0</v>
      </c>
      <c r="AS180" s="13">
        <f>IFERROR(INDEX(generale!$A$5:$I$1002,CLASSIFICHE!$Z179,7),"")</f>
        <v>0</v>
      </c>
      <c r="AT180" s="14"/>
      <c r="AU180" s="13"/>
      <c r="AV180" s="12">
        <f>SUM(IF(CLASSIFICHE!$O$13=AW180,TRUE,FALSE),AV179)</f>
        <v>0</v>
      </c>
      <c r="AW180" s="31">
        <f>IFERROR(INDEX(generale!$A$5:$I$1002,CLASSIFICHE!$Z179,5),"")</f>
        <v>0</v>
      </c>
      <c r="AX180" s="13">
        <f>IFERROR(INDEX(generale!$A$5:$I$1002,CLASSIFICHE!$Z179,7),"")</f>
        <v>0</v>
      </c>
      <c r="AY180" s="14"/>
      <c r="AZ180" s="13"/>
      <c r="BA180" s="12">
        <f>SUM(IF(CLASSIFICHE!$O$14=BB180,TRUE,FALSE),BA179)</f>
        <v>0</v>
      </c>
      <c r="BB180" s="31">
        <f>IFERROR(INDEX(generale!$A$5:$I$1002,CLASSIFICHE!$Z179,5),"")</f>
        <v>0</v>
      </c>
      <c r="BC180" s="13">
        <f>IFERROR(INDEX(generale!$A$5:$I$1002,CLASSIFICHE!$Z179,7),"")</f>
        <v>0</v>
      </c>
      <c r="BD180" s="14"/>
      <c r="BE180" s="13"/>
      <c r="BF180" s="12">
        <f>SUM(IF(CLASSIFICHE!$O$15=BG180,TRUE,FALSE),BF179)</f>
        <v>0</v>
      </c>
      <c r="BG180" s="31">
        <f>IFERROR(INDEX(generale!$A$5:$I$1002,CLASSIFICHE!$Z179,5),"")</f>
        <v>0</v>
      </c>
      <c r="BH180" s="13">
        <f>IFERROR(INDEX(generale!$A$5:$I$1002,CLASSIFICHE!$Z179,7),"")</f>
        <v>0</v>
      </c>
      <c r="BI180" s="14"/>
      <c r="BJ180" s="13"/>
      <c r="BK180" s="12">
        <f>SUM(IF(CLASSIFICHE!$O$16=BL180,TRUE,FALSE),BK179)</f>
        <v>0</v>
      </c>
      <c r="BL180" s="31">
        <f>IFERROR(INDEX(generale!$A$5:$I$1002,CLASSIFICHE!$Z179,5),"")</f>
        <v>0</v>
      </c>
      <c r="BM180" s="13">
        <f>IFERROR(INDEX(generale!$A$5:$I$1002,CLASSIFICHE!$Z179,7),"")</f>
        <v>0</v>
      </c>
      <c r="BN180" s="14"/>
      <c r="BO180" s="13"/>
      <c r="BP180" s="12">
        <f>SUM(IF(CLASSIFICHE!$O$17=BQ180,TRUE,FALSE),BP179)</f>
        <v>0</v>
      </c>
      <c r="BQ180" s="31">
        <f>IFERROR(INDEX(generale!$A$5:$I$1002,CLASSIFICHE!$Z179,5),"")</f>
        <v>0</v>
      </c>
      <c r="BR180" s="13">
        <f>IFERROR(INDEX(generale!$A$5:$I$1002,CLASSIFICHE!$Z179,7),"")</f>
        <v>0</v>
      </c>
      <c r="BS180" s="15"/>
      <c r="BT180" s="12"/>
      <c r="BU180" s="12">
        <f>SUM(IF(CLASSIFICHE!$O$18=BV180,TRUE,FALSE),BU179)</f>
        <v>0</v>
      </c>
      <c r="BV180" s="31">
        <f>IFERROR(INDEX(generale!$A$5:$I$1002,CLASSIFICHE!$Z179,5),"")</f>
        <v>0</v>
      </c>
      <c r="BW180" s="13">
        <f>IFERROR(INDEX(generale!$A$5:$I$1002,CLASSIFICHE!$Z179,7),"")</f>
        <v>0</v>
      </c>
      <c r="BX180" s="15"/>
      <c r="BY180" s="12"/>
      <c r="BZ180" s="12">
        <f>SUM(IF(CLASSIFICHE!$O$19=CA180,TRUE,FALSE),BZ179)</f>
        <v>0</v>
      </c>
      <c r="CA180" s="31">
        <f>IFERROR(INDEX(generale!$A$5:$I$1002,CLASSIFICHE!$Z179,5),"")</f>
        <v>0</v>
      </c>
      <c r="CB180" s="13">
        <f>IFERROR(INDEX(generale!$A$5:$I$1002,CLASSIFICHE!$Z179,7),"")</f>
        <v>0</v>
      </c>
      <c r="CC180" s="15"/>
      <c r="CD180" s="13"/>
      <c r="CE180" s="12">
        <f>SUM(IF(CLASSIFICHE!$O$20=CF180,TRUE,FALSE),CE179)</f>
        <v>0</v>
      </c>
      <c r="CF180" s="31">
        <f>IFERROR(INDEX(generale!$A$5:$I$1002,CLASSIFICHE!$Z179,5),"")</f>
        <v>0</v>
      </c>
      <c r="CG180" s="13">
        <f>IFERROR(INDEX(generale!$A$5:$I$1002,CLASSIFICHE!$Z179,7),"")</f>
        <v>0</v>
      </c>
      <c r="CH180" s="15"/>
      <c r="CI180" s="13"/>
      <c r="CJ180" s="12">
        <f>SUM(IF(CLASSIFICHE!$O$21=CK180,TRUE,FALSE),CJ179)</f>
        <v>0</v>
      </c>
      <c r="CK180" s="31">
        <f>IFERROR(INDEX(generale!$A$5:$I$1002,CLASSIFICHE!$Z179,5),"")</f>
        <v>0</v>
      </c>
      <c r="CL180" s="13">
        <f>IFERROR(INDEX(generale!$A$5:$I$1002,CLASSIFICHE!$Z179,7),"")</f>
        <v>0</v>
      </c>
      <c r="CM180" s="15"/>
      <c r="CN180" s="13"/>
      <c r="CO180" s="12">
        <f>SUM(IF(CLASSIFICHE!$O$22=CP180,TRUE,FALSE),CO179)</f>
        <v>0</v>
      </c>
      <c r="CP180" s="31">
        <f>IFERROR(INDEX(generale!$A$5:$I$1002,CLASSIFICHE!$Z179,5),"")</f>
        <v>0</v>
      </c>
      <c r="CQ180" s="13">
        <f>IFERROR(INDEX(generale!$A$5:$I$1002,CLASSIFICHE!$Z179,7),"")</f>
        <v>0</v>
      </c>
      <c r="CR180" s="15"/>
      <c r="CS180" s="13"/>
      <c r="CT180" s="12">
        <f>SUM(IF(CLASSIFICHE!$O$23=CU180,TRUE,FALSE),CT179)</f>
        <v>0</v>
      </c>
      <c r="CU180" s="31">
        <f>IFERROR(INDEX(generale!$A$5:$I$1002,CLASSIFICHE!$Z179,5),"")</f>
        <v>0</v>
      </c>
      <c r="CV180" s="13">
        <f>IFERROR(INDEX(generale!$A$5:$I$1002,CLASSIFICHE!$Z179,7),"")</f>
        <v>0</v>
      </c>
      <c r="CW180" s="15"/>
      <c r="CX180" s="13"/>
      <c r="CY180" s="12">
        <f>SUM(IF(CLASSIFICHE!$O$24=CZ180,TRUE,FALSE),CY179)</f>
        <v>0</v>
      </c>
      <c r="CZ180" s="31">
        <f>IFERROR(INDEX(generale!$A$5:$I$1002,CLASSIFICHE!$Z179,5),"")</f>
        <v>0</v>
      </c>
      <c r="DA180" s="13">
        <f>IFERROR(INDEX(generale!$A$5:$I$1002,CLASSIFICHE!$Z179,7),"")</f>
        <v>0</v>
      </c>
      <c r="DB180" s="15"/>
      <c r="DC180" s="13"/>
      <c r="DD180" s="12">
        <f>SUM(IF(CLASSIFICHE!$O$25=DE180,TRUE,FALSE),DD179)</f>
        <v>0</v>
      </c>
      <c r="DE180" s="31">
        <f>IFERROR(INDEX(generale!$A$5:$I$1002,CLASSIFICHE!$Z179,5),"")</f>
        <v>0</v>
      </c>
      <c r="DF180" s="13">
        <f>IFERROR(INDEX(generale!$A$5:$I$1002,CLASSIFICHE!$Z179,7),"")</f>
        <v>0</v>
      </c>
      <c r="DG180" s="15"/>
      <c r="DH180" s="13"/>
    </row>
    <row r="181" spans="3:112">
      <c r="C181" s="63">
        <f>SUM(IF(CLASSIFICHE!$O$4=D181,TRUE,FALSE),C180)</f>
        <v>17</v>
      </c>
      <c r="D181" s="31">
        <f>IFERROR(INDEX(generale!$A$5:$I$1002,CLASSIFICHE!$Z180,5),"")</f>
        <v>0</v>
      </c>
      <c r="E181" s="13">
        <f>IFERROR(INDEX(generale!$A$5:$I$1002,CLASSIFICHE!$Z180,7),"")</f>
        <v>0</v>
      </c>
      <c r="F181" s="68"/>
      <c r="G181" s="65"/>
      <c r="H181" s="12">
        <f>SUM(IF(CLASSIFICHE!$O$5=I181,TRUE,FALSE),H180)</f>
        <v>10</v>
      </c>
      <c r="I181" s="31">
        <f>IFERROR(INDEX(generale!$A$5:$I$1002,CLASSIFICHE!$Z180,5),"")</f>
        <v>0</v>
      </c>
      <c r="J181" s="13">
        <f>IFERROR(INDEX(generale!$A$5:$I$1002,CLASSIFICHE!$Z180,7),"")</f>
        <v>0</v>
      </c>
      <c r="K181" s="15"/>
      <c r="L181" s="12"/>
      <c r="M181" s="12">
        <f>SUM(IF(CLASSIFICHE!$O$6=N181,TRUE,FALSE),M180)</f>
        <v>8</v>
      </c>
      <c r="N181" s="31">
        <f>IFERROR(INDEX(generale!$A$5:$I$1002,CLASSIFICHE!$Z180,5),"")</f>
        <v>0</v>
      </c>
      <c r="O181" s="13">
        <f>IFERROR(INDEX(generale!$A$5:$I$1002,CLASSIFICHE!$Z180,7),"")</f>
        <v>0</v>
      </c>
      <c r="P181" s="14"/>
      <c r="Q181" s="13"/>
      <c r="R181" s="12">
        <f>SUM(IF(CLASSIFICHE!$O$7=S181,TRUE,FALSE),R180)</f>
        <v>8</v>
      </c>
      <c r="S181" s="31">
        <f>IFERROR(INDEX(generale!$A$5:$I$1002,CLASSIFICHE!$Z180,5),"")</f>
        <v>0</v>
      </c>
      <c r="T181" s="13">
        <f>IFERROR(INDEX(generale!$A$5:$I$1002,CLASSIFICHE!$Z180,7),"")</f>
        <v>0</v>
      </c>
      <c r="U181" s="14"/>
      <c r="V181" s="13"/>
      <c r="W181" s="12">
        <f>SUM(IF(CLASSIFICHE!$O$8=X181,TRUE,FALSE),W180)</f>
        <v>6</v>
      </c>
      <c r="X181" s="31">
        <f>IFERROR(INDEX(generale!$A$5:$I$1002,CLASSIFICHE!$Z180,5),"")</f>
        <v>0</v>
      </c>
      <c r="Y181" s="13">
        <f>IFERROR(INDEX(generale!$A$5:$I$1002,CLASSIFICHE!$Z180,7),"")</f>
        <v>0</v>
      </c>
      <c r="Z181" s="14"/>
      <c r="AA181" s="13"/>
      <c r="AB181" s="12">
        <f>SUM(IF(CLASSIFICHE!$O$9=AC181,TRUE,FALSE),AB180)</f>
        <v>5</v>
      </c>
      <c r="AC181" s="31">
        <f>IFERROR(INDEX(generale!$A$5:$I$1002,CLASSIFICHE!$Z180,5),"")</f>
        <v>0</v>
      </c>
      <c r="AD181" s="13">
        <f>IFERROR(INDEX(generale!$A$5:$I$1002,CLASSIFICHE!$Z180,7),"")</f>
        <v>0</v>
      </c>
      <c r="AE181" s="14"/>
      <c r="AF181" s="13"/>
      <c r="AG181" s="12">
        <f>SUM(IF(CLASSIFICHE!$O$10=AH181,TRUE,FALSE),AG180)</f>
        <v>5</v>
      </c>
      <c r="AH181" s="31">
        <f>IFERROR(INDEX(generale!$A$5:$I$1002,CLASSIFICHE!$Z180,5),"")</f>
        <v>0</v>
      </c>
      <c r="AI181" s="13">
        <f>IFERROR(INDEX(generale!$A$5:$I$1002,CLASSIFICHE!$Z180,7),"")</f>
        <v>0</v>
      </c>
      <c r="AJ181" s="14"/>
      <c r="AK181" s="13"/>
      <c r="AL181" s="12">
        <f>SUM(IF(CLASSIFICHE!$O$11=AM181,TRUE,FALSE),AL180)</f>
        <v>5</v>
      </c>
      <c r="AM181" s="31">
        <f>IFERROR(INDEX(generale!$A$5:$I$1002,CLASSIFICHE!$Z180,5),"")</f>
        <v>0</v>
      </c>
      <c r="AN181" s="13">
        <f>IFERROR(INDEX(generale!$A$5:$I$1002,CLASSIFICHE!$Z180,7),"")</f>
        <v>0</v>
      </c>
      <c r="AO181" s="14"/>
      <c r="AP181" s="13"/>
      <c r="AQ181" s="12">
        <f>SUM(IF(CLASSIFICHE!$O$12=AR181,TRUE,FALSE),AQ180)</f>
        <v>0</v>
      </c>
      <c r="AR181" s="31">
        <f>IFERROR(INDEX(generale!$A$5:$I$1002,CLASSIFICHE!$Z180,5),"")</f>
        <v>0</v>
      </c>
      <c r="AS181" s="13">
        <f>IFERROR(INDEX(generale!$A$5:$I$1002,CLASSIFICHE!$Z180,7),"")</f>
        <v>0</v>
      </c>
      <c r="AT181" s="14"/>
      <c r="AU181" s="13"/>
      <c r="AV181" s="12">
        <f>SUM(IF(CLASSIFICHE!$O$13=AW181,TRUE,FALSE),AV180)</f>
        <v>0</v>
      </c>
      <c r="AW181" s="31">
        <f>IFERROR(INDEX(generale!$A$5:$I$1002,CLASSIFICHE!$Z180,5),"")</f>
        <v>0</v>
      </c>
      <c r="AX181" s="13">
        <f>IFERROR(INDEX(generale!$A$5:$I$1002,CLASSIFICHE!$Z180,7),"")</f>
        <v>0</v>
      </c>
      <c r="AY181" s="14"/>
      <c r="AZ181" s="13"/>
      <c r="BA181" s="12">
        <f>SUM(IF(CLASSIFICHE!$O$14=BB181,TRUE,FALSE),BA180)</f>
        <v>0</v>
      </c>
      <c r="BB181" s="31">
        <f>IFERROR(INDEX(generale!$A$5:$I$1002,CLASSIFICHE!$Z180,5),"")</f>
        <v>0</v>
      </c>
      <c r="BC181" s="13">
        <f>IFERROR(INDEX(generale!$A$5:$I$1002,CLASSIFICHE!$Z180,7),"")</f>
        <v>0</v>
      </c>
      <c r="BD181" s="14"/>
      <c r="BE181" s="13"/>
      <c r="BF181" s="12">
        <f>SUM(IF(CLASSIFICHE!$O$15=BG181,TRUE,FALSE),BF180)</f>
        <v>0</v>
      </c>
      <c r="BG181" s="31">
        <f>IFERROR(INDEX(generale!$A$5:$I$1002,CLASSIFICHE!$Z180,5),"")</f>
        <v>0</v>
      </c>
      <c r="BH181" s="13">
        <f>IFERROR(INDEX(generale!$A$5:$I$1002,CLASSIFICHE!$Z180,7),"")</f>
        <v>0</v>
      </c>
      <c r="BI181" s="14"/>
      <c r="BJ181" s="13"/>
      <c r="BK181" s="12">
        <f>SUM(IF(CLASSIFICHE!$O$16=BL181,TRUE,FALSE),BK180)</f>
        <v>0</v>
      </c>
      <c r="BL181" s="31">
        <f>IFERROR(INDEX(generale!$A$5:$I$1002,CLASSIFICHE!$Z180,5),"")</f>
        <v>0</v>
      </c>
      <c r="BM181" s="13">
        <f>IFERROR(INDEX(generale!$A$5:$I$1002,CLASSIFICHE!$Z180,7),"")</f>
        <v>0</v>
      </c>
      <c r="BN181" s="14"/>
      <c r="BO181" s="13"/>
      <c r="BP181" s="12">
        <f>SUM(IF(CLASSIFICHE!$O$17=BQ181,TRUE,FALSE),BP180)</f>
        <v>0</v>
      </c>
      <c r="BQ181" s="31">
        <f>IFERROR(INDEX(generale!$A$5:$I$1002,CLASSIFICHE!$Z180,5),"")</f>
        <v>0</v>
      </c>
      <c r="BR181" s="13">
        <f>IFERROR(INDEX(generale!$A$5:$I$1002,CLASSIFICHE!$Z180,7),"")</f>
        <v>0</v>
      </c>
      <c r="BS181" s="15"/>
      <c r="BT181" s="12"/>
      <c r="BU181" s="12">
        <f>SUM(IF(CLASSIFICHE!$O$18=BV181,TRUE,FALSE),BU180)</f>
        <v>0</v>
      </c>
      <c r="BV181" s="31">
        <f>IFERROR(INDEX(generale!$A$5:$I$1002,CLASSIFICHE!$Z180,5),"")</f>
        <v>0</v>
      </c>
      <c r="BW181" s="13">
        <f>IFERROR(INDEX(generale!$A$5:$I$1002,CLASSIFICHE!$Z180,7),"")</f>
        <v>0</v>
      </c>
      <c r="BX181" s="15"/>
      <c r="BY181" s="12"/>
      <c r="BZ181" s="12">
        <f>SUM(IF(CLASSIFICHE!$O$19=CA181,TRUE,FALSE),BZ180)</f>
        <v>0</v>
      </c>
      <c r="CA181" s="31">
        <f>IFERROR(INDEX(generale!$A$5:$I$1002,CLASSIFICHE!$Z180,5),"")</f>
        <v>0</v>
      </c>
      <c r="CB181" s="13">
        <f>IFERROR(INDEX(generale!$A$5:$I$1002,CLASSIFICHE!$Z180,7),"")</f>
        <v>0</v>
      </c>
      <c r="CC181" s="15"/>
      <c r="CD181" s="13"/>
      <c r="CE181" s="12">
        <f>SUM(IF(CLASSIFICHE!$O$20=CF181,TRUE,FALSE),CE180)</f>
        <v>0</v>
      </c>
      <c r="CF181" s="31">
        <f>IFERROR(INDEX(generale!$A$5:$I$1002,CLASSIFICHE!$Z180,5),"")</f>
        <v>0</v>
      </c>
      <c r="CG181" s="13">
        <f>IFERROR(INDEX(generale!$A$5:$I$1002,CLASSIFICHE!$Z180,7),"")</f>
        <v>0</v>
      </c>
      <c r="CH181" s="15"/>
      <c r="CI181" s="13"/>
      <c r="CJ181" s="12">
        <f>SUM(IF(CLASSIFICHE!$O$21=CK181,TRUE,FALSE),CJ180)</f>
        <v>0</v>
      </c>
      <c r="CK181" s="31">
        <f>IFERROR(INDEX(generale!$A$5:$I$1002,CLASSIFICHE!$Z180,5),"")</f>
        <v>0</v>
      </c>
      <c r="CL181" s="13">
        <f>IFERROR(INDEX(generale!$A$5:$I$1002,CLASSIFICHE!$Z180,7),"")</f>
        <v>0</v>
      </c>
      <c r="CM181" s="15"/>
      <c r="CN181" s="13"/>
      <c r="CO181" s="12">
        <f>SUM(IF(CLASSIFICHE!$O$22=CP181,TRUE,FALSE),CO180)</f>
        <v>0</v>
      </c>
      <c r="CP181" s="31">
        <f>IFERROR(INDEX(generale!$A$5:$I$1002,CLASSIFICHE!$Z180,5),"")</f>
        <v>0</v>
      </c>
      <c r="CQ181" s="13">
        <f>IFERROR(INDEX(generale!$A$5:$I$1002,CLASSIFICHE!$Z180,7),"")</f>
        <v>0</v>
      </c>
      <c r="CR181" s="15"/>
      <c r="CS181" s="13"/>
      <c r="CT181" s="12">
        <f>SUM(IF(CLASSIFICHE!$O$23=CU181,TRUE,FALSE),CT180)</f>
        <v>0</v>
      </c>
      <c r="CU181" s="31">
        <f>IFERROR(INDEX(generale!$A$5:$I$1002,CLASSIFICHE!$Z180,5),"")</f>
        <v>0</v>
      </c>
      <c r="CV181" s="13">
        <f>IFERROR(INDEX(generale!$A$5:$I$1002,CLASSIFICHE!$Z180,7),"")</f>
        <v>0</v>
      </c>
      <c r="CW181" s="15"/>
      <c r="CX181" s="13"/>
      <c r="CY181" s="12">
        <f>SUM(IF(CLASSIFICHE!$O$24=CZ181,TRUE,FALSE),CY180)</f>
        <v>0</v>
      </c>
      <c r="CZ181" s="31">
        <f>IFERROR(INDEX(generale!$A$5:$I$1002,CLASSIFICHE!$Z180,5),"")</f>
        <v>0</v>
      </c>
      <c r="DA181" s="13">
        <f>IFERROR(INDEX(generale!$A$5:$I$1002,CLASSIFICHE!$Z180,7),"")</f>
        <v>0</v>
      </c>
      <c r="DB181" s="15"/>
      <c r="DC181" s="13"/>
      <c r="DD181" s="12">
        <f>SUM(IF(CLASSIFICHE!$O$25=DE181,TRUE,FALSE),DD180)</f>
        <v>0</v>
      </c>
      <c r="DE181" s="31">
        <f>IFERROR(INDEX(generale!$A$5:$I$1002,CLASSIFICHE!$Z180,5),"")</f>
        <v>0</v>
      </c>
      <c r="DF181" s="13">
        <f>IFERROR(INDEX(generale!$A$5:$I$1002,CLASSIFICHE!$Z180,7),"")</f>
        <v>0</v>
      </c>
      <c r="DG181" s="15"/>
      <c r="DH181" s="13"/>
    </row>
    <row r="182" spans="3:112">
      <c r="C182" s="63">
        <f>SUM(IF(CLASSIFICHE!$O$4=D182,TRUE,FALSE),C181)</f>
        <v>17</v>
      </c>
      <c r="D182" s="31">
        <f>IFERROR(INDEX(generale!$A$5:$I$1002,CLASSIFICHE!$Z181,5),"")</f>
        <v>0</v>
      </c>
      <c r="E182" s="13">
        <f>IFERROR(INDEX(generale!$A$5:$I$1002,CLASSIFICHE!$Z181,7),"")</f>
        <v>0</v>
      </c>
      <c r="F182" s="68"/>
      <c r="G182" s="65"/>
      <c r="H182" s="12">
        <f>SUM(IF(CLASSIFICHE!$O$5=I182,TRUE,FALSE),H181)</f>
        <v>10</v>
      </c>
      <c r="I182" s="31">
        <f>IFERROR(INDEX(generale!$A$5:$I$1002,CLASSIFICHE!$Z181,5),"")</f>
        <v>0</v>
      </c>
      <c r="J182" s="13">
        <f>IFERROR(INDEX(generale!$A$5:$I$1002,CLASSIFICHE!$Z181,7),"")</f>
        <v>0</v>
      </c>
      <c r="K182" s="15"/>
      <c r="L182" s="12"/>
      <c r="M182" s="12">
        <f>SUM(IF(CLASSIFICHE!$O$6=N182,TRUE,FALSE),M181)</f>
        <v>8</v>
      </c>
      <c r="N182" s="31">
        <f>IFERROR(INDEX(generale!$A$5:$I$1002,CLASSIFICHE!$Z181,5),"")</f>
        <v>0</v>
      </c>
      <c r="O182" s="13">
        <f>IFERROR(INDEX(generale!$A$5:$I$1002,CLASSIFICHE!$Z181,7),"")</f>
        <v>0</v>
      </c>
      <c r="P182" s="14"/>
      <c r="Q182" s="13"/>
      <c r="R182" s="12">
        <f>SUM(IF(CLASSIFICHE!$O$7=S182,TRUE,FALSE),R181)</f>
        <v>8</v>
      </c>
      <c r="S182" s="31">
        <f>IFERROR(INDEX(generale!$A$5:$I$1002,CLASSIFICHE!$Z181,5),"")</f>
        <v>0</v>
      </c>
      <c r="T182" s="13">
        <f>IFERROR(INDEX(generale!$A$5:$I$1002,CLASSIFICHE!$Z181,7),"")</f>
        <v>0</v>
      </c>
      <c r="U182" s="14"/>
      <c r="V182" s="13"/>
      <c r="W182" s="12">
        <f>SUM(IF(CLASSIFICHE!$O$8=X182,TRUE,FALSE),W181)</f>
        <v>6</v>
      </c>
      <c r="X182" s="31">
        <f>IFERROR(INDEX(generale!$A$5:$I$1002,CLASSIFICHE!$Z181,5),"")</f>
        <v>0</v>
      </c>
      <c r="Y182" s="13">
        <f>IFERROR(INDEX(generale!$A$5:$I$1002,CLASSIFICHE!$Z181,7),"")</f>
        <v>0</v>
      </c>
      <c r="Z182" s="14"/>
      <c r="AA182" s="13"/>
      <c r="AB182" s="12">
        <f>SUM(IF(CLASSIFICHE!$O$9=AC182,TRUE,FALSE),AB181)</f>
        <v>5</v>
      </c>
      <c r="AC182" s="31">
        <f>IFERROR(INDEX(generale!$A$5:$I$1002,CLASSIFICHE!$Z181,5),"")</f>
        <v>0</v>
      </c>
      <c r="AD182" s="13">
        <f>IFERROR(INDEX(generale!$A$5:$I$1002,CLASSIFICHE!$Z181,7),"")</f>
        <v>0</v>
      </c>
      <c r="AE182" s="14"/>
      <c r="AF182" s="13"/>
      <c r="AG182" s="12">
        <f>SUM(IF(CLASSIFICHE!$O$10=AH182,TRUE,FALSE),AG181)</f>
        <v>5</v>
      </c>
      <c r="AH182" s="31">
        <f>IFERROR(INDEX(generale!$A$5:$I$1002,CLASSIFICHE!$Z181,5),"")</f>
        <v>0</v>
      </c>
      <c r="AI182" s="13">
        <f>IFERROR(INDEX(generale!$A$5:$I$1002,CLASSIFICHE!$Z181,7),"")</f>
        <v>0</v>
      </c>
      <c r="AJ182" s="14"/>
      <c r="AK182" s="13"/>
      <c r="AL182" s="12">
        <f>SUM(IF(CLASSIFICHE!$O$11=AM182,TRUE,FALSE),AL181)</f>
        <v>5</v>
      </c>
      <c r="AM182" s="31">
        <f>IFERROR(INDEX(generale!$A$5:$I$1002,CLASSIFICHE!$Z181,5),"")</f>
        <v>0</v>
      </c>
      <c r="AN182" s="13">
        <f>IFERROR(INDEX(generale!$A$5:$I$1002,CLASSIFICHE!$Z181,7),"")</f>
        <v>0</v>
      </c>
      <c r="AO182" s="14"/>
      <c r="AP182" s="13"/>
      <c r="AQ182" s="12">
        <f>SUM(IF(CLASSIFICHE!$O$12=AR182,TRUE,FALSE),AQ181)</f>
        <v>0</v>
      </c>
      <c r="AR182" s="31">
        <f>IFERROR(INDEX(generale!$A$5:$I$1002,CLASSIFICHE!$Z181,5),"")</f>
        <v>0</v>
      </c>
      <c r="AS182" s="13">
        <f>IFERROR(INDEX(generale!$A$5:$I$1002,CLASSIFICHE!$Z181,7),"")</f>
        <v>0</v>
      </c>
      <c r="AT182" s="14"/>
      <c r="AU182" s="13"/>
      <c r="AV182" s="12">
        <f>SUM(IF(CLASSIFICHE!$O$13=AW182,TRUE,FALSE),AV181)</f>
        <v>0</v>
      </c>
      <c r="AW182" s="31">
        <f>IFERROR(INDEX(generale!$A$5:$I$1002,CLASSIFICHE!$Z181,5),"")</f>
        <v>0</v>
      </c>
      <c r="AX182" s="13">
        <f>IFERROR(INDEX(generale!$A$5:$I$1002,CLASSIFICHE!$Z181,7),"")</f>
        <v>0</v>
      </c>
      <c r="AY182" s="14"/>
      <c r="AZ182" s="13"/>
      <c r="BA182" s="12">
        <f>SUM(IF(CLASSIFICHE!$O$14=BB182,TRUE,FALSE),BA181)</f>
        <v>0</v>
      </c>
      <c r="BB182" s="31">
        <f>IFERROR(INDEX(generale!$A$5:$I$1002,CLASSIFICHE!$Z181,5),"")</f>
        <v>0</v>
      </c>
      <c r="BC182" s="13">
        <f>IFERROR(INDEX(generale!$A$5:$I$1002,CLASSIFICHE!$Z181,7),"")</f>
        <v>0</v>
      </c>
      <c r="BD182" s="14"/>
      <c r="BE182" s="13"/>
      <c r="BF182" s="12">
        <f>SUM(IF(CLASSIFICHE!$O$15=BG182,TRUE,FALSE),BF181)</f>
        <v>0</v>
      </c>
      <c r="BG182" s="31">
        <f>IFERROR(INDEX(generale!$A$5:$I$1002,CLASSIFICHE!$Z181,5),"")</f>
        <v>0</v>
      </c>
      <c r="BH182" s="13">
        <f>IFERROR(INDEX(generale!$A$5:$I$1002,CLASSIFICHE!$Z181,7),"")</f>
        <v>0</v>
      </c>
      <c r="BI182" s="14"/>
      <c r="BJ182" s="13"/>
      <c r="BK182" s="12">
        <f>SUM(IF(CLASSIFICHE!$O$16=BL182,TRUE,FALSE),BK181)</f>
        <v>0</v>
      </c>
      <c r="BL182" s="31">
        <f>IFERROR(INDEX(generale!$A$5:$I$1002,CLASSIFICHE!$Z181,5),"")</f>
        <v>0</v>
      </c>
      <c r="BM182" s="13">
        <f>IFERROR(INDEX(generale!$A$5:$I$1002,CLASSIFICHE!$Z181,7),"")</f>
        <v>0</v>
      </c>
      <c r="BN182" s="14"/>
      <c r="BO182" s="13"/>
      <c r="BP182" s="12">
        <f>SUM(IF(CLASSIFICHE!$O$17=BQ182,TRUE,FALSE),BP181)</f>
        <v>0</v>
      </c>
      <c r="BQ182" s="31">
        <f>IFERROR(INDEX(generale!$A$5:$I$1002,CLASSIFICHE!$Z181,5),"")</f>
        <v>0</v>
      </c>
      <c r="BR182" s="13">
        <f>IFERROR(INDEX(generale!$A$5:$I$1002,CLASSIFICHE!$Z181,7),"")</f>
        <v>0</v>
      </c>
      <c r="BS182" s="15"/>
      <c r="BT182" s="12"/>
      <c r="BU182" s="12">
        <f>SUM(IF(CLASSIFICHE!$O$18=BV182,TRUE,FALSE),BU181)</f>
        <v>0</v>
      </c>
      <c r="BV182" s="31">
        <f>IFERROR(INDEX(generale!$A$5:$I$1002,CLASSIFICHE!$Z181,5),"")</f>
        <v>0</v>
      </c>
      <c r="BW182" s="13">
        <f>IFERROR(INDEX(generale!$A$5:$I$1002,CLASSIFICHE!$Z181,7),"")</f>
        <v>0</v>
      </c>
      <c r="BX182" s="15"/>
      <c r="BY182" s="12"/>
      <c r="BZ182" s="12">
        <f>SUM(IF(CLASSIFICHE!$O$19=CA182,TRUE,FALSE),BZ181)</f>
        <v>0</v>
      </c>
      <c r="CA182" s="31">
        <f>IFERROR(INDEX(generale!$A$5:$I$1002,CLASSIFICHE!$Z181,5),"")</f>
        <v>0</v>
      </c>
      <c r="CB182" s="13">
        <f>IFERROR(INDEX(generale!$A$5:$I$1002,CLASSIFICHE!$Z181,7),"")</f>
        <v>0</v>
      </c>
      <c r="CC182" s="15"/>
      <c r="CD182" s="13"/>
      <c r="CE182" s="12">
        <f>SUM(IF(CLASSIFICHE!$O$20=CF182,TRUE,FALSE),CE181)</f>
        <v>0</v>
      </c>
      <c r="CF182" s="31">
        <f>IFERROR(INDEX(generale!$A$5:$I$1002,CLASSIFICHE!$Z181,5),"")</f>
        <v>0</v>
      </c>
      <c r="CG182" s="13">
        <f>IFERROR(INDEX(generale!$A$5:$I$1002,CLASSIFICHE!$Z181,7),"")</f>
        <v>0</v>
      </c>
      <c r="CH182" s="15"/>
      <c r="CI182" s="13"/>
      <c r="CJ182" s="12">
        <f>SUM(IF(CLASSIFICHE!$O$21=CK182,TRUE,FALSE),CJ181)</f>
        <v>0</v>
      </c>
      <c r="CK182" s="31">
        <f>IFERROR(INDEX(generale!$A$5:$I$1002,CLASSIFICHE!$Z181,5),"")</f>
        <v>0</v>
      </c>
      <c r="CL182" s="13">
        <f>IFERROR(INDEX(generale!$A$5:$I$1002,CLASSIFICHE!$Z181,7),"")</f>
        <v>0</v>
      </c>
      <c r="CM182" s="15"/>
      <c r="CN182" s="13"/>
      <c r="CO182" s="12">
        <f>SUM(IF(CLASSIFICHE!$O$22=CP182,TRUE,FALSE),CO181)</f>
        <v>0</v>
      </c>
      <c r="CP182" s="31">
        <f>IFERROR(INDEX(generale!$A$5:$I$1002,CLASSIFICHE!$Z181,5),"")</f>
        <v>0</v>
      </c>
      <c r="CQ182" s="13">
        <f>IFERROR(INDEX(generale!$A$5:$I$1002,CLASSIFICHE!$Z181,7),"")</f>
        <v>0</v>
      </c>
      <c r="CR182" s="15"/>
      <c r="CS182" s="13"/>
      <c r="CT182" s="12">
        <f>SUM(IF(CLASSIFICHE!$O$23=CU182,TRUE,FALSE),CT181)</f>
        <v>0</v>
      </c>
      <c r="CU182" s="31">
        <f>IFERROR(INDEX(generale!$A$5:$I$1002,CLASSIFICHE!$Z181,5),"")</f>
        <v>0</v>
      </c>
      <c r="CV182" s="13">
        <f>IFERROR(INDEX(generale!$A$5:$I$1002,CLASSIFICHE!$Z181,7),"")</f>
        <v>0</v>
      </c>
      <c r="CW182" s="15"/>
      <c r="CX182" s="13"/>
      <c r="CY182" s="12">
        <f>SUM(IF(CLASSIFICHE!$O$24=CZ182,TRUE,FALSE),CY181)</f>
        <v>0</v>
      </c>
      <c r="CZ182" s="31">
        <f>IFERROR(INDEX(generale!$A$5:$I$1002,CLASSIFICHE!$Z181,5),"")</f>
        <v>0</v>
      </c>
      <c r="DA182" s="13">
        <f>IFERROR(INDEX(generale!$A$5:$I$1002,CLASSIFICHE!$Z181,7),"")</f>
        <v>0</v>
      </c>
      <c r="DB182" s="15"/>
      <c r="DC182" s="13"/>
      <c r="DD182" s="12">
        <f>SUM(IF(CLASSIFICHE!$O$25=DE182,TRUE,FALSE),DD181)</f>
        <v>0</v>
      </c>
      <c r="DE182" s="31">
        <f>IFERROR(INDEX(generale!$A$5:$I$1002,CLASSIFICHE!$Z181,5),"")</f>
        <v>0</v>
      </c>
      <c r="DF182" s="13">
        <f>IFERROR(INDEX(generale!$A$5:$I$1002,CLASSIFICHE!$Z181,7),"")</f>
        <v>0</v>
      </c>
      <c r="DG182" s="15"/>
      <c r="DH182" s="13"/>
    </row>
    <row r="183" spans="3:112">
      <c r="C183" s="63">
        <f>SUM(IF(CLASSIFICHE!$O$4=D183,TRUE,FALSE),C182)</f>
        <v>17</v>
      </c>
      <c r="D183" s="31">
        <f>IFERROR(INDEX(generale!$A$5:$I$1002,CLASSIFICHE!$Z182,5),"")</f>
        <v>0</v>
      </c>
      <c r="E183" s="13">
        <f>IFERROR(INDEX(generale!$A$5:$I$1002,CLASSIFICHE!$Z182,7),"")</f>
        <v>0</v>
      </c>
      <c r="F183" s="68"/>
      <c r="G183" s="65"/>
      <c r="H183" s="12">
        <f>SUM(IF(CLASSIFICHE!$O$5=I183,TRUE,FALSE),H182)</f>
        <v>10</v>
      </c>
      <c r="I183" s="31">
        <f>IFERROR(INDEX(generale!$A$5:$I$1002,CLASSIFICHE!$Z182,5),"")</f>
        <v>0</v>
      </c>
      <c r="J183" s="13">
        <f>IFERROR(INDEX(generale!$A$5:$I$1002,CLASSIFICHE!$Z182,7),"")</f>
        <v>0</v>
      </c>
      <c r="K183" s="15"/>
      <c r="L183" s="12"/>
      <c r="M183" s="12">
        <f>SUM(IF(CLASSIFICHE!$O$6=N183,TRUE,FALSE),M182)</f>
        <v>8</v>
      </c>
      <c r="N183" s="31">
        <f>IFERROR(INDEX(generale!$A$5:$I$1002,CLASSIFICHE!$Z182,5),"")</f>
        <v>0</v>
      </c>
      <c r="O183" s="13">
        <f>IFERROR(INDEX(generale!$A$5:$I$1002,CLASSIFICHE!$Z182,7),"")</f>
        <v>0</v>
      </c>
      <c r="P183" s="14"/>
      <c r="Q183" s="13"/>
      <c r="R183" s="12">
        <f>SUM(IF(CLASSIFICHE!$O$7=S183,TRUE,FALSE),R182)</f>
        <v>8</v>
      </c>
      <c r="S183" s="31">
        <f>IFERROR(INDEX(generale!$A$5:$I$1002,CLASSIFICHE!$Z182,5),"")</f>
        <v>0</v>
      </c>
      <c r="T183" s="13">
        <f>IFERROR(INDEX(generale!$A$5:$I$1002,CLASSIFICHE!$Z182,7),"")</f>
        <v>0</v>
      </c>
      <c r="U183" s="14"/>
      <c r="V183" s="13"/>
      <c r="W183" s="12">
        <f>SUM(IF(CLASSIFICHE!$O$8=X183,TRUE,FALSE),W182)</f>
        <v>6</v>
      </c>
      <c r="X183" s="31">
        <f>IFERROR(INDEX(generale!$A$5:$I$1002,CLASSIFICHE!$Z182,5),"")</f>
        <v>0</v>
      </c>
      <c r="Y183" s="13">
        <f>IFERROR(INDEX(generale!$A$5:$I$1002,CLASSIFICHE!$Z182,7),"")</f>
        <v>0</v>
      </c>
      <c r="Z183" s="14"/>
      <c r="AA183" s="13"/>
      <c r="AB183" s="12">
        <f>SUM(IF(CLASSIFICHE!$O$9=AC183,TRUE,FALSE),AB182)</f>
        <v>5</v>
      </c>
      <c r="AC183" s="31">
        <f>IFERROR(INDEX(generale!$A$5:$I$1002,CLASSIFICHE!$Z182,5),"")</f>
        <v>0</v>
      </c>
      <c r="AD183" s="13">
        <f>IFERROR(INDEX(generale!$A$5:$I$1002,CLASSIFICHE!$Z182,7),"")</f>
        <v>0</v>
      </c>
      <c r="AE183" s="14"/>
      <c r="AF183" s="13"/>
      <c r="AG183" s="12">
        <f>SUM(IF(CLASSIFICHE!$O$10=AH183,TRUE,FALSE),AG182)</f>
        <v>5</v>
      </c>
      <c r="AH183" s="31">
        <f>IFERROR(INDEX(generale!$A$5:$I$1002,CLASSIFICHE!$Z182,5),"")</f>
        <v>0</v>
      </c>
      <c r="AI183" s="13">
        <f>IFERROR(INDEX(generale!$A$5:$I$1002,CLASSIFICHE!$Z182,7),"")</f>
        <v>0</v>
      </c>
      <c r="AJ183" s="14"/>
      <c r="AK183" s="13"/>
      <c r="AL183" s="12">
        <f>SUM(IF(CLASSIFICHE!$O$11=AM183,TRUE,FALSE),AL182)</f>
        <v>5</v>
      </c>
      <c r="AM183" s="31">
        <f>IFERROR(INDEX(generale!$A$5:$I$1002,CLASSIFICHE!$Z182,5),"")</f>
        <v>0</v>
      </c>
      <c r="AN183" s="13">
        <f>IFERROR(INDEX(generale!$A$5:$I$1002,CLASSIFICHE!$Z182,7),"")</f>
        <v>0</v>
      </c>
      <c r="AO183" s="14"/>
      <c r="AP183" s="13"/>
      <c r="AQ183" s="12">
        <f>SUM(IF(CLASSIFICHE!$O$12=AR183,TRUE,FALSE),AQ182)</f>
        <v>0</v>
      </c>
      <c r="AR183" s="31">
        <f>IFERROR(INDEX(generale!$A$5:$I$1002,CLASSIFICHE!$Z182,5),"")</f>
        <v>0</v>
      </c>
      <c r="AS183" s="13">
        <f>IFERROR(INDEX(generale!$A$5:$I$1002,CLASSIFICHE!$Z182,7),"")</f>
        <v>0</v>
      </c>
      <c r="AT183" s="14"/>
      <c r="AU183" s="13"/>
      <c r="AV183" s="12">
        <f>SUM(IF(CLASSIFICHE!$O$13=AW183,TRUE,FALSE),AV182)</f>
        <v>0</v>
      </c>
      <c r="AW183" s="31">
        <f>IFERROR(INDEX(generale!$A$5:$I$1002,CLASSIFICHE!$Z182,5),"")</f>
        <v>0</v>
      </c>
      <c r="AX183" s="13">
        <f>IFERROR(INDEX(generale!$A$5:$I$1002,CLASSIFICHE!$Z182,7),"")</f>
        <v>0</v>
      </c>
      <c r="AY183" s="14"/>
      <c r="AZ183" s="13"/>
      <c r="BA183" s="12">
        <f>SUM(IF(CLASSIFICHE!$O$14=BB183,TRUE,FALSE),BA182)</f>
        <v>0</v>
      </c>
      <c r="BB183" s="31">
        <f>IFERROR(INDEX(generale!$A$5:$I$1002,CLASSIFICHE!$Z182,5),"")</f>
        <v>0</v>
      </c>
      <c r="BC183" s="13">
        <f>IFERROR(INDEX(generale!$A$5:$I$1002,CLASSIFICHE!$Z182,7),"")</f>
        <v>0</v>
      </c>
      <c r="BD183" s="14"/>
      <c r="BE183" s="13"/>
      <c r="BF183" s="12">
        <f>SUM(IF(CLASSIFICHE!$O$15=BG183,TRUE,FALSE),BF182)</f>
        <v>0</v>
      </c>
      <c r="BG183" s="31">
        <f>IFERROR(INDEX(generale!$A$5:$I$1002,CLASSIFICHE!$Z182,5),"")</f>
        <v>0</v>
      </c>
      <c r="BH183" s="13">
        <f>IFERROR(INDEX(generale!$A$5:$I$1002,CLASSIFICHE!$Z182,7),"")</f>
        <v>0</v>
      </c>
      <c r="BI183" s="14"/>
      <c r="BJ183" s="13"/>
      <c r="BK183" s="12">
        <f>SUM(IF(CLASSIFICHE!$O$16=BL183,TRUE,FALSE),BK182)</f>
        <v>0</v>
      </c>
      <c r="BL183" s="31">
        <f>IFERROR(INDEX(generale!$A$5:$I$1002,CLASSIFICHE!$Z182,5),"")</f>
        <v>0</v>
      </c>
      <c r="BM183" s="13">
        <f>IFERROR(INDEX(generale!$A$5:$I$1002,CLASSIFICHE!$Z182,7),"")</f>
        <v>0</v>
      </c>
      <c r="BN183" s="14"/>
      <c r="BO183" s="13"/>
      <c r="BP183" s="12">
        <f>SUM(IF(CLASSIFICHE!$O$17=BQ183,TRUE,FALSE),BP182)</f>
        <v>0</v>
      </c>
      <c r="BQ183" s="31">
        <f>IFERROR(INDEX(generale!$A$5:$I$1002,CLASSIFICHE!$Z182,5),"")</f>
        <v>0</v>
      </c>
      <c r="BR183" s="13">
        <f>IFERROR(INDEX(generale!$A$5:$I$1002,CLASSIFICHE!$Z182,7),"")</f>
        <v>0</v>
      </c>
      <c r="BS183" s="15"/>
      <c r="BT183" s="12"/>
      <c r="BU183" s="12">
        <f>SUM(IF(CLASSIFICHE!$O$18=BV183,TRUE,FALSE),BU182)</f>
        <v>0</v>
      </c>
      <c r="BV183" s="31">
        <f>IFERROR(INDEX(generale!$A$5:$I$1002,CLASSIFICHE!$Z182,5),"")</f>
        <v>0</v>
      </c>
      <c r="BW183" s="13">
        <f>IFERROR(INDEX(generale!$A$5:$I$1002,CLASSIFICHE!$Z182,7),"")</f>
        <v>0</v>
      </c>
      <c r="BX183" s="15"/>
      <c r="BY183" s="12"/>
      <c r="BZ183" s="12">
        <f>SUM(IF(CLASSIFICHE!$O$19=CA183,TRUE,FALSE),BZ182)</f>
        <v>0</v>
      </c>
      <c r="CA183" s="31">
        <f>IFERROR(INDEX(generale!$A$5:$I$1002,CLASSIFICHE!$Z182,5),"")</f>
        <v>0</v>
      </c>
      <c r="CB183" s="13">
        <f>IFERROR(INDEX(generale!$A$5:$I$1002,CLASSIFICHE!$Z182,7),"")</f>
        <v>0</v>
      </c>
      <c r="CC183" s="15"/>
      <c r="CD183" s="13"/>
      <c r="CE183" s="12">
        <f>SUM(IF(CLASSIFICHE!$O$20=CF183,TRUE,FALSE),CE182)</f>
        <v>0</v>
      </c>
      <c r="CF183" s="31">
        <f>IFERROR(INDEX(generale!$A$5:$I$1002,CLASSIFICHE!$Z182,5),"")</f>
        <v>0</v>
      </c>
      <c r="CG183" s="13">
        <f>IFERROR(INDEX(generale!$A$5:$I$1002,CLASSIFICHE!$Z182,7),"")</f>
        <v>0</v>
      </c>
      <c r="CH183" s="15"/>
      <c r="CI183" s="13"/>
      <c r="CJ183" s="12">
        <f>SUM(IF(CLASSIFICHE!$O$21=CK183,TRUE,FALSE),CJ182)</f>
        <v>0</v>
      </c>
      <c r="CK183" s="31">
        <f>IFERROR(INDEX(generale!$A$5:$I$1002,CLASSIFICHE!$Z182,5),"")</f>
        <v>0</v>
      </c>
      <c r="CL183" s="13">
        <f>IFERROR(INDEX(generale!$A$5:$I$1002,CLASSIFICHE!$Z182,7),"")</f>
        <v>0</v>
      </c>
      <c r="CM183" s="15"/>
      <c r="CN183" s="13"/>
      <c r="CO183" s="12">
        <f>SUM(IF(CLASSIFICHE!$O$22=CP183,TRUE,FALSE),CO182)</f>
        <v>0</v>
      </c>
      <c r="CP183" s="31">
        <f>IFERROR(INDEX(generale!$A$5:$I$1002,CLASSIFICHE!$Z182,5),"")</f>
        <v>0</v>
      </c>
      <c r="CQ183" s="13">
        <f>IFERROR(INDEX(generale!$A$5:$I$1002,CLASSIFICHE!$Z182,7),"")</f>
        <v>0</v>
      </c>
      <c r="CR183" s="15"/>
      <c r="CS183" s="13"/>
      <c r="CT183" s="12">
        <f>SUM(IF(CLASSIFICHE!$O$23=CU183,TRUE,FALSE),CT182)</f>
        <v>0</v>
      </c>
      <c r="CU183" s="31">
        <f>IFERROR(INDEX(generale!$A$5:$I$1002,CLASSIFICHE!$Z182,5),"")</f>
        <v>0</v>
      </c>
      <c r="CV183" s="13">
        <f>IFERROR(INDEX(generale!$A$5:$I$1002,CLASSIFICHE!$Z182,7),"")</f>
        <v>0</v>
      </c>
      <c r="CW183" s="15"/>
      <c r="CX183" s="13"/>
      <c r="CY183" s="12">
        <f>SUM(IF(CLASSIFICHE!$O$24=CZ183,TRUE,FALSE),CY182)</f>
        <v>0</v>
      </c>
      <c r="CZ183" s="31">
        <f>IFERROR(INDEX(generale!$A$5:$I$1002,CLASSIFICHE!$Z182,5),"")</f>
        <v>0</v>
      </c>
      <c r="DA183" s="13">
        <f>IFERROR(INDEX(generale!$A$5:$I$1002,CLASSIFICHE!$Z182,7),"")</f>
        <v>0</v>
      </c>
      <c r="DB183" s="15"/>
      <c r="DC183" s="13"/>
      <c r="DD183" s="12">
        <f>SUM(IF(CLASSIFICHE!$O$25=DE183,TRUE,FALSE),DD182)</f>
        <v>0</v>
      </c>
      <c r="DE183" s="31">
        <f>IFERROR(INDEX(generale!$A$5:$I$1002,CLASSIFICHE!$Z182,5),"")</f>
        <v>0</v>
      </c>
      <c r="DF183" s="13">
        <f>IFERROR(INDEX(generale!$A$5:$I$1002,CLASSIFICHE!$Z182,7),"")</f>
        <v>0</v>
      </c>
      <c r="DG183" s="15"/>
      <c r="DH183" s="13"/>
    </row>
    <row r="184" spans="3:112">
      <c r="C184" s="63">
        <f>SUM(IF(CLASSIFICHE!$O$4=D184,TRUE,FALSE),C183)</f>
        <v>17</v>
      </c>
      <c r="D184" s="31">
        <f>IFERROR(INDEX(generale!$A$5:$I$1002,CLASSIFICHE!$Z183,5),"")</f>
        <v>0</v>
      </c>
      <c r="E184" s="13">
        <f>IFERROR(INDEX(generale!$A$5:$I$1002,CLASSIFICHE!$Z183,7),"")</f>
        <v>0</v>
      </c>
      <c r="F184" s="68"/>
      <c r="G184" s="65"/>
      <c r="H184" s="12">
        <f>SUM(IF(CLASSIFICHE!$O$5=I184,TRUE,FALSE),H183)</f>
        <v>10</v>
      </c>
      <c r="I184" s="31">
        <f>IFERROR(INDEX(generale!$A$5:$I$1002,CLASSIFICHE!$Z183,5),"")</f>
        <v>0</v>
      </c>
      <c r="J184" s="13">
        <f>IFERROR(INDEX(generale!$A$5:$I$1002,CLASSIFICHE!$Z183,7),"")</f>
        <v>0</v>
      </c>
      <c r="K184" s="15"/>
      <c r="L184" s="12"/>
      <c r="M184" s="12">
        <f>SUM(IF(CLASSIFICHE!$O$6=N184,TRUE,FALSE),M183)</f>
        <v>8</v>
      </c>
      <c r="N184" s="31">
        <f>IFERROR(INDEX(generale!$A$5:$I$1002,CLASSIFICHE!$Z183,5),"")</f>
        <v>0</v>
      </c>
      <c r="O184" s="13">
        <f>IFERROR(INDEX(generale!$A$5:$I$1002,CLASSIFICHE!$Z183,7),"")</f>
        <v>0</v>
      </c>
      <c r="P184" s="14"/>
      <c r="Q184" s="13"/>
      <c r="R184" s="12">
        <f>SUM(IF(CLASSIFICHE!$O$7=S184,TRUE,FALSE),R183)</f>
        <v>8</v>
      </c>
      <c r="S184" s="31">
        <f>IFERROR(INDEX(generale!$A$5:$I$1002,CLASSIFICHE!$Z183,5),"")</f>
        <v>0</v>
      </c>
      <c r="T184" s="13">
        <f>IFERROR(INDEX(generale!$A$5:$I$1002,CLASSIFICHE!$Z183,7),"")</f>
        <v>0</v>
      </c>
      <c r="U184" s="14"/>
      <c r="V184" s="13"/>
      <c r="W184" s="12">
        <f>SUM(IF(CLASSIFICHE!$O$8=X184,TRUE,FALSE),W183)</f>
        <v>6</v>
      </c>
      <c r="X184" s="31">
        <f>IFERROR(INDEX(generale!$A$5:$I$1002,CLASSIFICHE!$Z183,5),"")</f>
        <v>0</v>
      </c>
      <c r="Y184" s="13">
        <f>IFERROR(INDEX(generale!$A$5:$I$1002,CLASSIFICHE!$Z183,7),"")</f>
        <v>0</v>
      </c>
      <c r="Z184" s="14"/>
      <c r="AA184" s="13"/>
      <c r="AB184" s="12">
        <f>SUM(IF(CLASSIFICHE!$O$9=AC184,TRUE,FALSE),AB183)</f>
        <v>5</v>
      </c>
      <c r="AC184" s="31">
        <f>IFERROR(INDEX(generale!$A$5:$I$1002,CLASSIFICHE!$Z183,5),"")</f>
        <v>0</v>
      </c>
      <c r="AD184" s="13">
        <f>IFERROR(INDEX(generale!$A$5:$I$1002,CLASSIFICHE!$Z183,7),"")</f>
        <v>0</v>
      </c>
      <c r="AE184" s="14"/>
      <c r="AF184" s="13"/>
      <c r="AG184" s="12">
        <f>SUM(IF(CLASSIFICHE!$O$10=AH184,TRUE,FALSE),AG183)</f>
        <v>5</v>
      </c>
      <c r="AH184" s="31">
        <f>IFERROR(INDEX(generale!$A$5:$I$1002,CLASSIFICHE!$Z183,5),"")</f>
        <v>0</v>
      </c>
      <c r="AI184" s="13">
        <f>IFERROR(INDEX(generale!$A$5:$I$1002,CLASSIFICHE!$Z183,7),"")</f>
        <v>0</v>
      </c>
      <c r="AJ184" s="14"/>
      <c r="AK184" s="13"/>
      <c r="AL184" s="12">
        <f>SUM(IF(CLASSIFICHE!$O$11=AM184,TRUE,FALSE),AL183)</f>
        <v>5</v>
      </c>
      <c r="AM184" s="31">
        <f>IFERROR(INDEX(generale!$A$5:$I$1002,CLASSIFICHE!$Z183,5),"")</f>
        <v>0</v>
      </c>
      <c r="AN184" s="13">
        <f>IFERROR(INDEX(generale!$A$5:$I$1002,CLASSIFICHE!$Z183,7),"")</f>
        <v>0</v>
      </c>
      <c r="AO184" s="14"/>
      <c r="AP184" s="13"/>
      <c r="AQ184" s="12">
        <f>SUM(IF(CLASSIFICHE!$O$12=AR184,TRUE,FALSE),AQ183)</f>
        <v>0</v>
      </c>
      <c r="AR184" s="31">
        <f>IFERROR(INDEX(generale!$A$5:$I$1002,CLASSIFICHE!$Z183,5),"")</f>
        <v>0</v>
      </c>
      <c r="AS184" s="13">
        <f>IFERROR(INDEX(generale!$A$5:$I$1002,CLASSIFICHE!$Z183,7),"")</f>
        <v>0</v>
      </c>
      <c r="AT184" s="14"/>
      <c r="AU184" s="13"/>
      <c r="AV184" s="12">
        <f>SUM(IF(CLASSIFICHE!$O$13=AW184,TRUE,FALSE),AV183)</f>
        <v>0</v>
      </c>
      <c r="AW184" s="31">
        <f>IFERROR(INDEX(generale!$A$5:$I$1002,CLASSIFICHE!$Z183,5),"")</f>
        <v>0</v>
      </c>
      <c r="AX184" s="13">
        <f>IFERROR(INDEX(generale!$A$5:$I$1002,CLASSIFICHE!$Z183,7),"")</f>
        <v>0</v>
      </c>
      <c r="AY184" s="14"/>
      <c r="AZ184" s="13"/>
      <c r="BA184" s="12">
        <f>SUM(IF(CLASSIFICHE!$O$14=BB184,TRUE,FALSE),BA183)</f>
        <v>0</v>
      </c>
      <c r="BB184" s="31">
        <f>IFERROR(INDEX(generale!$A$5:$I$1002,CLASSIFICHE!$Z183,5),"")</f>
        <v>0</v>
      </c>
      <c r="BC184" s="13">
        <f>IFERROR(INDEX(generale!$A$5:$I$1002,CLASSIFICHE!$Z183,7),"")</f>
        <v>0</v>
      </c>
      <c r="BD184" s="14"/>
      <c r="BE184" s="13"/>
      <c r="BF184" s="12">
        <f>SUM(IF(CLASSIFICHE!$O$15=BG184,TRUE,FALSE),BF183)</f>
        <v>0</v>
      </c>
      <c r="BG184" s="31">
        <f>IFERROR(INDEX(generale!$A$5:$I$1002,CLASSIFICHE!$Z183,5),"")</f>
        <v>0</v>
      </c>
      <c r="BH184" s="13">
        <f>IFERROR(INDEX(generale!$A$5:$I$1002,CLASSIFICHE!$Z183,7),"")</f>
        <v>0</v>
      </c>
      <c r="BI184" s="14"/>
      <c r="BJ184" s="13"/>
      <c r="BK184" s="12">
        <f>SUM(IF(CLASSIFICHE!$O$16=BL184,TRUE,FALSE),BK183)</f>
        <v>0</v>
      </c>
      <c r="BL184" s="31">
        <f>IFERROR(INDEX(generale!$A$5:$I$1002,CLASSIFICHE!$Z183,5),"")</f>
        <v>0</v>
      </c>
      <c r="BM184" s="13">
        <f>IFERROR(INDEX(generale!$A$5:$I$1002,CLASSIFICHE!$Z183,7),"")</f>
        <v>0</v>
      </c>
      <c r="BN184" s="14"/>
      <c r="BO184" s="13"/>
      <c r="BP184" s="12">
        <f>SUM(IF(CLASSIFICHE!$O$17=BQ184,TRUE,FALSE),BP183)</f>
        <v>0</v>
      </c>
      <c r="BQ184" s="31">
        <f>IFERROR(INDEX(generale!$A$5:$I$1002,CLASSIFICHE!$Z183,5),"")</f>
        <v>0</v>
      </c>
      <c r="BR184" s="13">
        <f>IFERROR(INDEX(generale!$A$5:$I$1002,CLASSIFICHE!$Z183,7),"")</f>
        <v>0</v>
      </c>
      <c r="BS184" s="15"/>
      <c r="BT184" s="12"/>
      <c r="BU184" s="12">
        <f>SUM(IF(CLASSIFICHE!$O$18=BV184,TRUE,FALSE),BU183)</f>
        <v>0</v>
      </c>
      <c r="BV184" s="31">
        <f>IFERROR(INDEX(generale!$A$5:$I$1002,CLASSIFICHE!$Z183,5),"")</f>
        <v>0</v>
      </c>
      <c r="BW184" s="13">
        <f>IFERROR(INDEX(generale!$A$5:$I$1002,CLASSIFICHE!$Z183,7),"")</f>
        <v>0</v>
      </c>
      <c r="BX184" s="15"/>
      <c r="BY184" s="12"/>
      <c r="BZ184" s="12">
        <f>SUM(IF(CLASSIFICHE!$O$19=CA184,TRUE,FALSE),BZ183)</f>
        <v>0</v>
      </c>
      <c r="CA184" s="31">
        <f>IFERROR(INDEX(generale!$A$5:$I$1002,CLASSIFICHE!$Z183,5),"")</f>
        <v>0</v>
      </c>
      <c r="CB184" s="13">
        <f>IFERROR(INDEX(generale!$A$5:$I$1002,CLASSIFICHE!$Z183,7),"")</f>
        <v>0</v>
      </c>
      <c r="CC184" s="15"/>
      <c r="CD184" s="13"/>
      <c r="CE184" s="12">
        <f>SUM(IF(CLASSIFICHE!$O$20=CF184,TRUE,FALSE),CE183)</f>
        <v>0</v>
      </c>
      <c r="CF184" s="31">
        <f>IFERROR(INDEX(generale!$A$5:$I$1002,CLASSIFICHE!$Z183,5),"")</f>
        <v>0</v>
      </c>
      <c r="CG184" s="13">
        <f>IFERROR(INDEX(generale!$A$5:$I$1002,CLASSIFICHE!$Z183,7),"")</f>
        <v>0</v>
      </c>
      <c r="CH184" s="15"/>
      <c r="CI184" s="13"/>
      <c r="CJ184" s="12">
        <f>SUM(IF(CLASSIFICHE!$O$21=CK184,TRUE,FALSE),CJ183)</f>
        <v>0</v>
      </c>
      <c r="CK184" s="31">
        <f>IFERROR(INDEX(generale!$A$5:$I$1002,CLASSIFICHE!$Z183,5),"")</f>
        <v>0</v>
      </c>
      <c r="CL184" s="13">
        <f>IFERROR(INDEX(generale!$A$5:$I$1002,CLASSIFICHE!$Z183,7),"")</f>
        <v>0</v>
      </c>
      <c r="CM184" s="15"/>
      <c r="CN184" s="13"/>
      <c r="CO184" s="12">
        <f>SUM(IF(CLASSIFICHE!$O$22=CP184,TRUE,FALSE),CO183)</f>
        <v>0</v>
      </c>
      <c r="CP184" s="31">
        <f>IFERROR(INDEX(generale!$A$5:$I$1002,CLASSIFICHE!$Z183,5),"")</f>
        <v>0</v>
      </c>
      <c r="CQ184" s="13">
        <f>IFERROR(INDEX(generale!$A$5:$I$1002,CLASSIFICHE!$Z183,7),"")</f>
        <v>0</v>
      </c>
      <c r="CR184" s="15"/>
      <c r="CS184" s="13"/>
      <c r="CT184" s="12">
        <f>SUM(IF(CLASSIFICHE!$O$23=CU184,TRUE,FALSE),CT183)</f>
        <v>0</v>
      </c>
      <c r="CU184" s="31">
        <f>IFERROR(INDEX(generale!$A$5:$I$1002,CLASSIFICHE!$Z183,5),"")</f>
        <v>0</v>
      </c>
      <c r="CV184" s="13">
        <f>IFERROR(INDEX(generale!$A$5:$I$1002,CLASSIFICHE!$Z183,7),"")</f>
        <v>0</v>
      </c>
      <c r="CW184" s="15"/>
      <c r="CX184" s="13"/>
      <c r="CY184" s="12">
        <f>SUM(IF(CLASSIFICHE!$O$24=CZ184,TRUE,FALSE),CY183)</f>
        <v>0</v>
      </c>
      <c r="CZ184" s="31">
        <f>IFERROR(INDEX(generale!$A$5:$I$1002,CLASSIFICHE!$Z183,5),"")</f>
        <v>0</v>
      </c>
      <c r="DA184" s="13">
        <f>IFERROR(INDEX(generale!$A$5:$I$1002,CLASSIFICHE!$Z183,7),"")</f>
        <v>0</v>
      </c>
      <c r="DB184" s="15"/>
      <c r="DC184" s="13"/>
      <c r="DD184" s="12">
        <f>SUM(IF(CLASSIFICHE!$O$25=DE184,TRUE,FALSE),DD183)</f>
        <v>0</v>
      </c>
      <c r="DE184" s="31">
        <f>IFERROR(INDEX(generale!$A$5:$I$1002,CLASSIFICHE!$Z183,5),"")</f>
        <v>0</v>
      </c>
      <c r="DF184" s="13">
        <f>IFERROR(INDEX(generale!$A$5:$I$1002,CLASSIFICHE!$Z183,7),"")</f>
        <v>0</v>
      </c>
      <c r="DG184" s="15"/>
      <c r="DH184" s="13"/>
    </row>
    <row r="185" spans="3:112">
      <c r="C185" s="63">
        <f>SUM(IF(CLASSIFICHE!$O$4=D185,TRUE,FALSE),C184)</f>
        <v>17</v>
      </c>
      <c r="D185" s="31">
        <f>IFERROR(INDEX(generale!$A$5:$I$1002,CLASSIFICHE!$Z184,5),"")</f>
        <v>0</v>
      </c>
      <c r="E185" s="13">
        <f>IFERROR(INDEX(generale!$A$5:$I$1002,CLASSIFICHE!$Z184,7),"")</f>
        <v>0</v>
      </c>
      <c r="F185" s="68"/>
      <c r="G185" s="65"/>
      <c r="H185" s="12">
        <f>SUM(IF(CLASSIFICHE!$O$5=I185,TRUE,FALSE),H184)</f>
        <v>10</v>
      </c>
      <c r="I185" s="31">
        <f>IFERROR(INDEX(generale!$A$5:$I$1002,CLASSIFICHE!$Z184,5),"")</f>
        <v>0</v>
      </c>
      <c r="J185" s="13">
        <f>IFERROR(INDEX(generale!$A$5:$I$1002,CLASSIFICHE!$Z184,7),"")</f>
        <v>0</v>
      </c>
      <c r="K185" s="15"/>
      <c r="L185" s="12"/>
      <c r="M185" s="12">
        <f>SUM(IF(CLASSIFICHE!$O$6=N185,TRUE,FALSE),M184)</f>
        <v>8</v>
      </c>
      <c r="N185" s="31">
        <f>IFERROR(INDEX(generale!$A$5:$I$1002,CLASSIFICHE!$Z184,5),"")</f>
        <v>0</v>
      </c>
      <c r="O185" s="13">
        <f>IFERROR(INDEX(generale!$A$5:$I$1002,CLASSIFICHE!$Z184,7),"")</f>
        <v>0</v>
      </c>
      <c r="P185" s="14"/>
      <c r="Q185" s="13"/>
      <c r="R185" s="12">
        <f>SUM(IF(CLASSIFICHE!$O$7=S185,TRUE,FALSE),R184)</f>
        <v>8</v>
      </c>
      <c r="S185" s="31">
        <f>IFERROR(INDEX(generale!$A$5:$I$1002,CLASSIFICHE!$Z184,5),"")</f>
        <v>0</v>
      </c>
      <c r="T185" s="13">
        <f>IFERROR(INDEX(generale!$A$5:$I$1002,CLASSIFICHE!$Z184,7),"")</f>
        <v>0</v>
      </c>
      <c r="U185" s="14"/>
      <c r="V185" s="13"/>
      <c r="W185" s="12">
        <f>SUM(IF(CLASSIFICHE!$O$8=X185,TRUE,FALSE),W184)</f>
        <v>6</v>
      </c>
      <c r="X185" s="31">
        <f>IFERROR(INDEX(generale!$A$5:$I$1002,CLASSIFICHE!$Z184,5),"")</f>
        <v>0</v>
      </c>
      <c r="Y185" s="13">
        <f>IFERROR(INDEX(generale!$A$5:$I$1002,CLASSIFICHE!$Z184,7),"")</f>
        <v>0</v>
      </c>
      <c r="Z185" s="14"/>
      <c r="AA185" s="13"/>
      <c r="AB185" s="12">
        <f>SUM(IF(CLASSIFICHE!$O$9=AC185,TRUE,FALSE),AB184)</f>
        <v>5</v>
      </c>
      <c r="AC185" s="31">
        <f>IFERROR(INDEX(generale!$A$5:$I$1002,CLASSIFICHE!$Z184,5),"")</f>
        <v>0</v>
      </c>
      <c r="AD185" s="13">
        <f>IFERROR(INDEX(generale!$A$5:$I$1002,CLASSIFICHE!$Z184,7),"")</f>
        <v>0</v>
      </c>
      <c r="AE185" s="14"/>
      <c r="AF185" s="13"/>
      <c r="AG185" s="12">
        <f>SUM(IF(CLASSIFICHE!$O$10=AH185,TRUE,FALSE),AG184)</f>
        <v>5</v>
      </c>
      <c r="AH185" s="31">
        <f>IFERROR(INDEX(generale!$A$5:$I$1002,CLASSIFICHE!$Z184,5),"")</f>
        <v>0</v>
      </c>
      <c r="AI185" s="13">
        <f>IFERROR(INDEX(generale!$A$5:$I$1002,CLASSIFICHE!$Z184,7),"")</f>
        <v>0</v>
      </c>
      <c r="AJ185" s="14"/>
      <c r="AK185" s="13"/>
      <c r="AL185" s="12">
        <f>SUM(IF(CLASSIFICHE!$O$11=AM185,TRUE,FALSE),AL184)</f>
        <v>5</v>
      </c>
      <c r="AM185" s="31">
        <f>IFERROR(INDEX(generale!$A$5:$I$1002,CLASSIFICHE!$Z184,5),"")</f>
        <v>0</v>
      </c>
      <c r="AN185" s="13">
        <f>IFERROR(INDEX(generale!$A$5:$I$1002,CLASSIFICHE!$Z184,7),"")</f>
        <v>0</v>
      </c>
      <c r="AO185" s="14"/>
      <c r="AP185" s="13"/>
      <c r="AQ185" s="12">
        <f>SUM(IF(CLASSIFICHE!$O$12=AR185,TRUE,FALSE),AQ184)</f>
        <v>0</v>
      </c>
      <c r="AR185" s="31">
        <f>IFERROR(INDEX(generale!$A$5:$I$1002,CLASSIFICHE!$Z184,5),"")</f>
        <v>0</v>
      </c>
      <c r="AS185" s="13">
        <f>IFERROR(INDEX(generale!$A$5:$I$1002,CLASSIFICHE!$Z184,7),"")</f>
        <v>0</v>
      </c>
      <c r="AT185" s="14"/>
      <c r="AU185" s="13"/>
      <c r="AV185" s="12">
        <f>SUM(IF(CLASSIFICHE!$O$13=AW185,TRUE,FALSE),AV184)</f>
        <v>0</v>
      </c>
      <c r="AW185" s="31">
        <f>IFERROR(INDEX(generale!$A$5:$I$1002,CLASSIFICHE!$Z184,5),"")</f>
        <v>0</v>
      </c>
      <c r="AX185" s="13">
        <f>IFERROR(INDEX(generale!$A$5:$I$1002,CLASSIFICHE!$Z184,7),"")</f>
        <v>0</v>
      </c>
      <c r="AY185" s="14"/>
      <c r="AZ185" s="13"/>
      <c r="BA185" s="12">
        <f>SUM(IF(CLASSIFICHE!$O$14=BB185,TRUE,FALSE),BA184)</f>
        <v>0</v>
      </c>
      <c r="BB185" s="31">
        <f>IFERROR(INDEX(generale!$A$5:$I$1002,CLASSIFICHE!$Z184,5),"")</f>
        <v>0</v>
      </c>
      <c r="BC185" s="13">
        <f>IFERROR(INDEX(generale!$A$5:$I$1002,CLASSIFICHE!$Z184,7),"")</f>
        <v>0</v>
      </c>
      <c r="BD185" s="14"/>
      <c r="BE185" s="13"/>
      <c r="BF185" s="12">
        <f>SUM(IF(CLASSIFICHE!$O$15=BG185,TRUE,FALSE),BF184)</f>
        <v>0</v>
      </c>
      <c r="BG185" s="31">
        <f>IFERROR(INDEX(generale!$A$5:$I$1002,CLASSIFICHE!$Z184,5),"")</f>
        <v>0</v>
      </c>
      <c r="BH185" s="13">
        <f>IFERROR(INDEX(generale!$A$5:$I$1002,CLASSIFICHE!$Z184,7),"")</f>
        <v>0</v>
      </c>
      <c r="BI185" s="14"/>
      <c r="BJ185" s="13"/>
      <c r="BK185" s="12">
        <f>SUM(IF(CLASSIFICHE!$O$16=BL185,TRUE,FALSE),BK184)</f>
        <v>0</v>
      </c>
      <c r="BL185" s="31">
        <f>IFERROR(INDEX(generale!$A$5:$I$1002,CLASSIFICHE!$Z184,5),"")</f>
        <v>0</v>
      </c>
      <c r="BM185" s="13">
        <f>IFERROR(INDEX(generale!$A$5:$I$1002,CLASSIFICHE!$Z184,7),"")</f>
        <v>0</v>
      </c>
      <c r="BN185" s="14"/>
      <c r="BO185" s="13"/>
      <c r="BP185" s="12">
        <f>SUM(IF(CLASSIFICHE!$O$17=BQ185,TRUE,FALSE),BP184)</f>
        <v>0</v>
      </c>
      <c r="BQ185" s="31">
        <f>IFERROR(INDEX(generale!$A$5:$I$1002,CLASSIFICHE!$Z184,5),"")</f>
        <v>0</v>
      </c>
      <c r="BR185" s="13">
        <f>IFERROR(INDEX(generale!$A$5:$I$1002,CLASSIFICHE!$Z184,7),"")</f>
        <v>0</v>
      </c>
      <c r="BS185" s="15"/>
      <c r="BT185" s="12"/>
      <c r="BU185" s="12">
        <f>SUM(IF(CLASSIFICHE!$O$18=BV185,TRUE,FALSE),BU184)</f>
        <v>0</v>
      </c>
      <c r="BV185" s="31">
        <f>IFERROR(INDEX(generale!$A$5:$I$1002,CLASSIFICHE!$Z184,5),"")</f>
        <v>0</v>
      </c>
      <c r="BW185" s="13">
        <f>IFERROR(INDEX(generale!$A$5:$I$1002,CLASSIFICHE!$Z184,7),"")</f>
        <v>0</v>
      </c>
      <c r="BX185" s="15"/>
      <c r="BY185" s="12"/>
      <c r="BZ185" s="12">
        <f>SUM(IF(CLASSIFICHE!$O$19=CA185,TRUE,FALSE),BZ184)</f>
        <v>0</v>
      </c>
      <c r="CA185" s="31">
        <f>IFERROR(INDEX(generale!$A$5:$I$1002,CLASSIFICHE!$Z184,5),"")</f>
        <v>0</v>
      </c>
      <c r="CB185" s="13">
        <f>IFERROR(INDEX(generale!$A$5:$I$1002,CLASSIFICHE!$Z184,7),"")</f>
        <v>0</v>
      </c>
      <c r="CC185" s="15"/>
      <c r="CD185" s="13"/>
      <c r="CE185" s="12">
        <f>SUM(IF(CLASSIFICHE!$O$20=CF185,TRUE,FALSE),CE184)</f>
        <v>0</v>
      </c>
      <c r="CF185" s="31">
        <f>IFERROR(INDEX(generale!$A$5:$I$1002,CLASSIFICHE!$Z184,5),"")</f>
        <v>0</v>
      </c>
      <c r="CG185" s="13">
        <f>IFERROR(INDEX(generale!$A$5:$I$1002,CLASSIFICHE!$Z184,7),"")</f>
        <v>0</v>
      </c>
      <c r="CH185" s="15"/>
      <c r="CI185" s="13"/>
      <c r="CJ185" s="12">
        <f>SUM(IF(CLASSIFICHE!$O$21=CK185,TRUE,FALSE),CJ184)</f>
        <v>0</v>
      </c>
      <c r="CK185" s="31">
        <f>IFERROR(INDEX(generale!$A$5:$I$1002,CLASSIFICHE!$Z184,5),"")</f>
        <v>0</v>
      </c>
      <c r="CL185" s="13">
        <f>IFERROR(INDEX(generale!$A$5:$I$1002,CLASSIFICHE!$Z184,7),"")</f>
        <v>0</v>
      </c>
      <c r="CM185" s="15"/>
      <c r="CN185" s="13"/>
      <c r="CO185" s="12">
        <f>SUM(IF(CLASSIFICHE!$O$22=CP185,TRUE,FALSE),CO184)</f>
        <v>0</v>
      </c>
      <c r="CP185" s="31">
        <f>IFERROR(INDEX(generale!$A$5:$I$1002,CLASSIFICHE!$Z184,5),"")</f>
        <v>0</v>
      </c>
      <c r="CQ185" s="13">
        <f>IFERROR(INDEX(generale!$A$5:$I$1002,CLASSIFICHE!$Z184,7),"")</f>
        <v>0</v>
      </c>
      <c r="CR185" s="15"/>
      <c r="CS185" s="13"/>
      <c r="CT185" s="12">
        <f>SUM(IF(CLASSIFICHE!$O$23=CU185,TRUE,FALSE),CT184)</f>
        <v>0</v>
      </c>
      <c r="CU185" s="31">
        <f>IFERROR(INDEX(generale!$A$5:$I$1002,CLASSIFICHE!$Z184,5),"")</f>
        <v>0</v>
      </c>
      <c r="CV185" s="13">
        <f>IFERROR(INDEX(generale!$A$5:$I$1002,CLASSIFICHE!$Z184,7),"")</f>
        <v>0</v>
      </c>
      <c r="CW185" s="15"/>
      <c r="CX185" s="13"/>
      <c r="CY185" s="12">
        <f>SUM(IF(CLASSIFICHE!$O$24=CZ185,TRUE,FALSE),CY184)</f>
        <v>0</v>
      </c>
      <c r="CZ185" s="31">
        <f>IFERROR(INDEX(generale!$A$5:$I$1002,CLASSIFICHE!$Z184,5),"")</f>
        <v>0</v>
      </c>
      <c r="DA185" s="13">
        <f>IFERROR(INDEX(generale!$A$5:$I$1002,CLASSIFICHE!$Z184,7),"")</f>
        <v>0</v>
      </c>
      <c r="DB185" s="15"/>
      <c r="DC185" s="13"/>
      <c r="DD185" s="12">
        <f>SUM(IF(CLASSIFICHE!$O$25=DE185,TRUE,FALSE),DD184)</f>
        <v>0</v>
      </c>
      <c r="DE185" s="31">
        <f>IFERROR(INDEX(generale!$A$5:$I$1002,CLASSIFICHE!$Z184,5),"")</f>
        <v>0</v>
      </c>
      <c r="DF185" s="13">
        <f>IFERROR(INDEX(generale!$A$5:$I$1002,CLASSIFICHE!$Z184,7),"")</f>
        <v>0</v>
      </c>
      <c r="DG185" s="15"/>
      <c r="DH185" s="13"/>
    </row>
    <row r="186" spans="3:112">
      <c r="C186" s="63">
        <f>SUM(IF(CLASSIFICHE!$O$4=D186,TRUE,FALSE),C185)</f>
        <v>17</v>
      </c>
      <c r="D186" s="31">
        <f>IFERROR(INDEX(generale!$A$5:$I$1002,CLASSIFICHE!$Z185,5),"")</f>
        <v>0</v>
      </c>
      <c r="E186" s="13">
        <f>IFERROR(INDEX(generale!$A$5:$I$1002,CLASSIFICHE!$Z185,7),"")</f>
        <v>0</v>
      </c>
      <c r="F186" s="68"/>
      <c r="G186" s="65"/>
      <c r="H186" s="12">
        <f>SUM(IF(CLASSIFICHE!$O$5=I186,TRUE,FALSE),H185)</f>
        <v>10</v>
      </c>
      <c r="I186" s="31">
        <f>IFERROR(INDEX(generale!$A$5:$I$1002,CLASSIFICHE!$Z185,5),"")</f>
        <v>0</v>
      </c>
      <c r="J186" s="13">
        <f>IFERROR(INDEX(generale!$A$5:$I$1002,CLASSIFICHE!$Z185,7),"")</f>
        <v>0</v>
      </c>
      <c r="K186" s="15"/>
      <c r="L186" s="12"/>
      <c r="M186" s="12">
        <f>SUM(IF(CLASSIFICHE!$O$6=N186,TRUE,FALSE),M185)</f>
        <v>8</v>
      </c>
      <c r="N186" s="31">
        <f>IFERROR(INDEX(generale!$A$5:$I$1002,CLASSIFICHE!$Z185,5),"")</f>
        <v>0</v>
      </c>
      <c r="O186" s="13">
        <f>IFERROR(INDEX(generale!$A$5:$I$1002,CLASSIFICHE!$Z185,7),"")</f>
        <v>0</v>
      </c>
      <c r="P186" s="14"/>
      <c r="Q186" s="13"/>
      <c r="R186" s="12">
        <f>SUM(IF(CLASSIFICHE!$O$7=S186,TRUE,FALSE),R185)</f>
        <v>8</v>
      </c>
      <c r="S186" s="31">
        <f>IFERROR(INDEX(generale!$A$5:$I$1002,CLASSIFICHE!$Z185,5),"")</f>
        <v>0</v>
      </c>
      <c r="T186" s="13">
        <f>IFERROR(INDEX(generale!$A$5:$I$1002,CLASSIFICHE!$Z185,7),"")</f>
        <v>0</v>
      </c>
      <c r="U186" s="14"/>
      <c r="V186" s="13"/>
      <c r="W186" s="12">
        <f>SUM(IF(CLASSIFICHE!$O$8=X186,TRUE,FALSE),W185)</f>
        <v>6</v>
      </c>
      <c r="X186" s="31">
        <f>IFERROR(INDEX(generale!$A$5:$I$1002,CLASSIFICHE!$Z185,5),"")</f>
        <v>0</v>
      </c>
      <c r="Y186" s="13">
        <f>IFERROR(INDEX(generale!$A$5:$I$1002,CLASSIFICHE!$Z185,7),"")</f>
        <v>0</v>
      </c>
      <c r="Z186" s="14"/>
      <c r="AA186" s="13"/>
      <c r="AB186" s="12">
        <f>SUM(IF(CLASSIFICHE!$O$9=AC186,TRUE,FALSE),AB185)</f>
        <v>5</v>
      </c>
      <c r="AC186" s="31">
        <f>IFERROR(INDEX(generale!$A$5:$I$1002,CLASSIFICHE!$Z185,5),"")</f>
        <v>0</v>
      </c>
      <c r="AD186" s="13">
        <f>IFERROR(INDEX(generale!$A$5:$I$1002,CLASSIFICHE!$Z185,7),"")</f>
        <v>0</v>
      </c>
      <c r="AE186" s="14"/>
      <c r="AF186" s="13"/>
      <c r="AG186" s="12">
        <f>SUM(IF(CLASSIFICHE!$O$10=AH186,TRUE,FALSE),AG185)</f>
        <v>5</v>
      </c>
      <c r="AH186" s="31">
        <f>IFERROR(INDEX(generale!$A$5:$I$1002,CLASSIFICHE!$Z185,5),"")</f>
        <v>0</v>
      </c>
      <c r="AI186" s="13">
        <f>IFERROR(INDEX(generale!$A$5:$I$1002,CLASSIFICHE!$Z185,7),"")</f>
        <v>0</v>
      </c>
      <c r="AJ186" s="14"/>
      <c r="AK186" s="13"/>
      <c r="AL186" s="12">
        <f>SUM(IF(CLASSIFICHE!$O$11=AM186,TRUE,FALSE),AL185)</f>
        <v>5</v>
      </c>
      <c r="AM186" s="31">
        <f>IFERROR(INDEX(generale!$A$5:$I$1002,CLASSIFICHE!$Z185,5),"")</f>
        <v>0</v>
      </c>
      <c r="AN186" s="13">
        <f>IFERROR(INDEX(generale!$A$5:$I$1002,CLASSIFICHE!$Z185,7),"")</f>
        <v>0</v>
      </c>
      <c r="AO186" s="14"/>
      <c r="AP186" s="13"/>
      <c r="AQ186" s="12">
        <f>SUM(IF(CLASSIFICHE!$O$12=AR186,TRUE,FALSE),AQ185)</f>
        <v>0</v>
      </c>
      <c r="AR186" s="31">
        <f>IFERROR(INDEX(generale!$A$5:$I$1002,CLASSIFICHE!$Z185,5),"")</f>
        <v>0</v>
      </c>
      <c r="AS186" s="13">
        <f>IFERROR(INDEX(generale!$A$5:$I$1002,CLASSIFICHE!$Z185,7),"")</f>
        <v>0</v>
      </c>
      <c r="AT186" s="14"/>
      <c r="AU186" s="13"/>
      <c r="AV186" s="12">
        <f>SUM(IF(CLASSIFICHE!$O$13=AW186,TRUE,FALSE),AV185)</f>
        <v>0</v>
      </c>
      <c r="AW186" s="31">
        <f>IFERROR(INDEX(generale!$A$5:$I$1002,CLASSIFICHE!$Z185,5),"")</f>
        <v>0</v>
      </c>
      <c r="AX186" s="13">
        <f>IFERROR(INDEX(generale!$A$5:$I$1002,CLASSIFICHE!$Z185,7),"")</f>
        <v>0</v>
      </c>
      <c r="AY186" s="14"/>
      <c r="AZ186" s="13"/>
      <c r="BA186" s="12">
        <f>SUM(IF(CLASSIFICHE!$O$14=BB186,TRUE,FALSE),BA185)</f>
        <v>0</v>
      </c>
      <c r="BB186" s="31">
        <f>IFERROR(INDEX(generale!$A$5:$I$1002,CLASSIFICHE!$Z185,5),"")</f>
        <v>0</v>
      </c>
      <c r="BC186" s="13">
        <f>IFERROR(INDEX(generale!$A$5:$I$1002,CLASSIFICHE!$Z185,7),"")</f>
        <v>0</v>
      </c>
      <c r="BD186" s="14"/>
      <c r="BE186" s="13"/>
      <c r="BF186" s="12">
        <f>SUM(IF(CLASSIFICHE!$O$15=BG186,TRUE,FALSE),BF185)</f>
        <v>0</v>
      </c>
      <c r="BG186" s="31">
        <f>IFERROR(INDEX(generale!$A$5:$I$1002,CLASSIFICHE!$Z185,5),"")</f>
        <v>0</v>
      </c>
      <c r="BH186" s="13">
        <f>IFERROR(INDEX(generale!$A$5:$I$1002,CLASSIFICHE!$Z185,7),"")</f>
        <v>0</v>
      </c>
      <c r="BI186" s="14"/>
      <c r="BJ186" s="13"/>
      <c r="BK186" s="12">
        <f>SUM(IF(CLASSIFICHE!$O$16=BL186,TRUE,FALSE),BK185)</f>
        <v>0</v>
      </c>
      <c r="BL186" s="31">
        <f>IFERROR(INDEX(generale!$A$5:$I$1002,CLASSIFICHE!$Z185,5),"")</f>
        <v>0</v>
      </c>
      <c r="BM186" s="13">
        <f>IFERROR(INDEX(generale!$A$5:$I$1002,CLASSIFICHE!$Z185,7),"")</f>
        <v>0</v>
      </c>
      <c r="BN186" s="14"/>
      <c r="BO186" s="13"/>
      <c r="BP186" s="12">
        <f>SUM(IF(CLASSIFICHE!$O$17=BQ186,TRUE,FALSE),BP185)</f>
        <v>0</v>
      </c>
      <c r="BQ186" s="31">
        <f>IFERROR(INDEX(generale!$A$5:$I$1002,CLASSIFICHE!$Z185,5),"")</f>
        <v>0</v>
      </c>
      <c r="BR186" s="13">
        <f>IFERROR(INDEX(generale!$A$5:$I$1002,CLASSIFICHE!$Z185,7),"")</f>
        <v>0</v>
      </c>
      <c r="BS186" s="15"/>
      <c r="BT186" s="12"/>
      <c r="BU186" s="12">
        <f>SUM(IF(CLASSIFICHE!$O$18=BV186,TRUE,FALSE),BU185)</f>
        <v>0</v>
      </c>
      <c r="BV186" s="31">
        <f>IFERROR(INDEX(generale!$A$5:$I$1002,CLASSIFICHE!$Z185,5),"")</f>
        <v>0</v>
      </c>
      <c r="BW186" s="13">
        <f>IFERROR(INDEX(generale!$A$5:$I$1002,CLASSIFICHE!$Z185,7),"")</f>
        <v>0</v>
      </c>
      <c r="BX186" s="15"/>
      <c r="BY186" s="12"/>
      <c r="BZ186" s="12">
        <f>SUM(IF(CLASSIFICHE!$O$19=CA186,TRUE,FALSE),BZ185)</f>
        <v>0</v>
      </c>
      <c r="CA186" s="31">
        <f>IFERROR(INDEX(generale!$A$5:$I$1002,CLASSIFICHE!$Z185,5),"")</f>
        <v>0</v>
      </c>
      <c r="CB186" s="13">
        <f>IFERROR(INDEX(generale!$A$5:$I$1002,CLASSIFICHE!$Z185,7),"")</f>
        <v>0</v>
      </c>
      <c r="CC186" s="15"/>
      <c r="CD186" s="13"/>
      <c r="CE186" s="12">
        <f>SUM(IF(CLASSIFICHE!$O$20=CF186,TRUE,FALSE),CE185)</f>
        <v>0</v>
      </c>
      <c r="CF186" s="31">
        <f>IFERROR(INDEX(generale!$A$5:$I$1002,CLASSIFICHE!$Z185,5),"")</f>
        <v>0</v>
      </c>
      <c r="CG186" s="13">
        <f>IFERROR(INDEX(generale!$A$5:$I$1002,CLASSIFICHE!$Z185,7),"")</f>
        <v>0</v>
      </c>
      <c r="CH186" s="15"/>
      <c r="CI186" s="13"/>
      <c r="CJ186" s="12">
        <f>SUM(IF(CLASSIFICHE!$O$21=CK186,TRUE,FALSE),CJ185)</f>
        <v>0</v>
      </c>
      <c r="CK186" s="31">
        <f>IFERROR(INDEX(generale!$A$5:$I$1002,CLASSIFICHE!$Z185,5),"")</f>
        <v>0</v>
      </c>
      <c r="CL186" s="13">
        <f>IFERROR(INDEX(generale!$A$5:$I$1002,CLASSIFICHE!$Z185,7),"")</f>
        <v>0</v>
      </c>
      <c r="CM186" s="15"/>
      <c r="CN186" s="13"/>
      <c r="CO186" s="12">
        <f>SUM(IF(CLASSIFICHE!$O$22=CP186,TRUE,FALSE),CO185)</f>
        <v>0</v>
      </c>
      <c r="CP186" s="31">
        <f>IFERROR(INDEX(generale!$A$5:$I$1002,CLASSIFICHE!$Z185,5),"")</f>
        <v>0</v>
      </c>
      <c r="CQ186" s="13">
        <f>IFERROR(INDEX(generale!$A$5:$I$1002,CLASSIFICHE!$Z185,7),"")</f>
        <v>0</v>
      </c>
      <c r="CR186" s="15"/>
      <c r="CS186" s="13"/>
      <c r="CT186" s="12">
        <f>SUM(IF(CLASSIFICHE!$O$23=CU186,TRUE,FALSE),CT185)</f>
        <v>0</v>
      </c>
      <c r="CU186" s="31">
        <f>IFERROR(INDEX(generale!$A$5:$I$1002,CLASSIFICHE!$Z185,5),"")</f>
        <v>0</v>
      </c>
      <c r="CV186" s="13">
        <f>IFERROR(INDEX(generale!$A$5:$I$1002,CLASSIFICHE!$Z185,7),"")</f>
        <v>0</v>
      </c>
      <c r="CW186" s="15"/>
      <c r="CX186" s="13"/>
      <c r="CY186" s="12">
        <f>SUM(IF(CLASSIFICHE!$O$24=CZ186,TRUE,FALSE),CY185)</f>
        <v>0</v>
      </c>
      <c r="CZ186" s="31">
        <f>IFERROR(INDEX(generale!$A$5:$I$1002,CLASSIFICHE!$Z185,5),"")</f>
        <v>0</v>
      </c>
      <c r="DA186" s="13">
        <f>IFERROR(INDEX(generale!$A$5:$I$1002,CLASSIFICHE!$Z185,7),"")</f>
        <v>0</v>
      </c>
      <c r="DB186" s="15"/>
      <c r="DC186" s="13"/>
      <c r="DD186" s="12">
        <f>SUM(IF(CLASSIFICHE!$O$25=DE186,TRUE,FALSE),DD185)</f>
        <v>0</v>
      </c>
      <c r="DE186" s="31">
        <f>IFERROR(INDEX(generale!$A$5:$I$1002,CLASSIFICHE!$Z185,5),"")</f>
        <v>0</v>
      </c>
      <c r="DF186" s="13">
        <f>IFERROR(INDEX(generale!$A$5:$I$1002,CLASSIFICHE!$Z185,7),"")</f>
        <v>0</v>
      </c>
      <c r="DG186" s="15"/>
      <c r="DH186" s="13"/>
    </row>
    <row r="187" spans="3:112">
      <c r="C187" s="63">
        <f>SUM(IF(CLASSIFICHE!$O$4=D187,TRUE,FALSE),C186)</f>
        <v>17</v>
      </c>
      <c r="D187" s="31">
        <f>IFERROR(INDEX(generale!$A$5:$I$1002,CLASSIFICHE!$Z186,5),"")</f>
        <v>0</v>
      </c>
      <c r="E187" s="13">
        <f>IFERROR(INDEX(generale!$A$5:$I$1002,CLASSIFICHE!$Z186,7),"")</f>
        <v>0</v>
      </c>
      <c r="F187" s="68"/>
      <c r="G187" s="65"/>
      <c r="H187" s="12">
        <f>SUM(IF(CLASSIFICHE!$O$5=I187,TRUE,FALSE),H186)</f>
        <v>10</v>
      </c>
      <c r="I187" s="31">
        <f>IFERROR(INDEX(generale!$A$5:$I$1002,CLASSIFICHE!$Z186,5),"")</f>
        <v>0</v>
      </c>
      <c r="J187" s="13">
        <f>IFERROR(INDEX(generale!$A$5:$I$1002,CLASSIFICHE!$Z186,7),"")</f>
        <v>0</v>
      </c>
      <c r="K187" s="15"/>
      <c r="L187" s="12"/>
      <c r="M187" s="12">
        <f>SUM(IF(CLASSIFICHE!$O$6=N187,TRUE,FALSE),M186)</f>
        <v>8</v>
      </c>
      <c r="N187" s="31">
        <f>IFERROR(INDEX(generale!$A$5:$I$1002,CLASSIFICHE!$Z186,5),"")</f>
        <v>0</v>
      </c>
      <c r="O187" s="13">
        <f>IFERROR(INDEX(generale!$A$5:$I$1002,CLASSIFICHE!$Z186,7),"")</f>
        <v>0</v>
      </c>
      <c r="P187" s="14"/>
      <c r="Q187" s="13"/>
      <c r="R187" s="12">
        <f>SUM(IF(CLASSIFICHE!$O$7=S187,TRUE,FALSE),R186)</f>
        <v>8</v>
      </c>
      <c r="S187" s="31">
        <f>IFERROR(INDEX(generale!$A$5:$I$1002,CLASSIFICHE!$Z186,5),"")</f>
        <v>0</v>
      </c>
      <c r="T187" s="13">
        <f>IFERROR(INDEX(generale!$A$5:$I$1002,CLASSIFICHE!$Z186,7),"")</f>
        <v>0</v>
      </c>
      <c r="U187" s="14"/>
      <c r="V187" s="13"/>
      <c r="W187" s="12">
        <f>SUM(IF(CLASSIFICHE!$O$8=X187,TRUE,FALSE),W186)</f>
        <v>6</v>
      </c>
      <c r="X187" s="31">
        <f>IFERROR(INDEX(generale!$A$5:$I$1002,CLASSIFICHE!$Z186,5),"")</f>
        <v>0</v>
      </c>
      <c r="Y187" s="13">
        <f>IFERROR(INDEX(generale!$A$5:$I$1002,CLASSIFICHE!$Z186,7),"")</f>
        <v>0</v>
      </c>
      <c r="Z187" s="14"/>
      <c r="AA187" s="13"/>
      <c r="AB187" s="12">
        <f>SUM(IF(CLASSIFICHE!$O$9=AC187,TRUE,FALSE),AB186)</f>
        <v>5</v>
      </c>
      <c r="AC187" s="31">
        <f>IFERROR(INDEX(generale!$A$5:$I$1002,CLASSIFICHE!$Z186,5),"")</f>
        <v>0</v>
      </c>
      <c r="AD187" s="13">
        <f>IFERROR(INDEX(generale!$A$5:$I$1002,CLASSIFICHE!$Z186,7),"")</f>
        <v>0</v>
      </c>
      <c r="AE187" s="14"/>
      <c r="AF187" s="13"/>
      <c r="AG187" s="12">
        <f>SUM(IF(CLASSIFICHE!$O$10=AH187,TRUE,FALSE),AG186)</f>
        <v>5</v>
      </c>
      <c r="AH187" s="31">
        <f>IFERROR(INDEX(generale!$A$5:$I$1002,CLASSIFICHE!$Z186,5),"")</f>
        <v>0</v>
      </c>
      <c r="AI187" s="13">
        <f>IFERROR(INDEX(generale!$A$5:$I$1002,CLASSIFICHE!$Z186,7),"")</f>
        <v>0</v>
      </c>
      <c r="AJ187" s="14"/>
      <c r="AK187" s="13"/>
      <c r="AL187" s="12">
        <f>SUM(IF(CLASSIFICHE!$O$11=AM187,TRUE,FALSE),AL186)</f>
        <v>5</v>
      </c>
      <c r="AM187" s="31">
        <f>IFERROR(INDEX(generale!$A$5:$I$1002,CLASSIFICHE!$Z186,5),"")</f>
        <v>0</v>
      </c>
      <c r="AN187" s="13">
        <f>IFERROR(INDEX(generale!$A$5:$I$1002,CLASSIFICHE!$Z186,7),"")</f>
        <v>0</v>
      </c>
      <c r="AO187" s="14"/>
      <c r="AP187" s="13"/>
      <c r="AQ187" s="12">
        <f>SUM(IF(CLASSIFICHE!$O$12=AR187,TRUE,FALSE),AQ186)</f>
        <v>0</v>
      </c>
      <c r="AR187" s="31">
        <f>IFERROR(INDEX(generale!$A$5:$I$1002,CLASSIFICHE!$Z186,5),"")</f>
        <v>0</v>
      </c>
      <c r="AS187" s="13">
        <f>IFERROR(INDEX(generale!$A$5:$I$1002,CLASSIFICHE!$Z186,7),"")</f>
        <v>0</v>
      </c>
      <c r="AT187" s="14"/>
      <c r="AU187" s="13"/>
      <c r="AV187" s="12">
        <f>SUM(IF(CLASSIFICHE!$O$13=AW187,TRUE,FALSE),AV186)</f>
        <v>0</v>
      </c>
      <c r="AW187" s="31">
        <f>IFERROR(INDEX(generale!$A$5:$I$1002,CLASSIFICHE!$Z186,5),"")</f>
        <v>0</v>
      </c>
      <c r="AX187" s="13">
        <f>IFERROR(INDEX(generale!$A$5:$I$1002,CLASSIFICHE!$Z186,7),"")</f>
        <v>0</v>
      </c>
      <c r="AY187" s="14"/>
      <c r="AZ187" s="13"/>
      <c r="BA187" s="12">
        <f>SUM(IF(CLASSIFICHE!$O$14=BB187,TRUE,FALSE),BA186)</f>
        <v>0</v>
      </c>
      <c r="BB187" s="31">
        <f>IFERROR(INDEX(generale!$A$5:$I$1002,CLASSIFICHE!$Z186,5),"")</f>
        <v>0</v>
      </c>
      <c r="BC187" s="13">
        <f>IFERROR(INDEX(generale!$A$5:$I$1002,CLASSIFICHE!$Z186,7),"")</f>
        <v>0</v>
      </c>
      <c r="BD187" s="14"/>
      <c r="BE187" s="13"/>
      <c r="BF187" s="12">
        <f>SUM(IF(CLASSIFICHE!$O$15=BG187,TRUE,FALSE),BF186)</f>
        <v>0</v>
      </c>
      <c r="BG187" s="31">
        <f>IFERROR(INDEX(generale!$A$5:$I$1002,CLASSIFICHE!$Z186,5),"")</f>
        <v>0</v>
      </c>
      <c r="BH187" s="13">
        <f>IFERROR(INDEX(generale!$A$5:$I$1002,CLASSIFICHE!$Z186,7),"")</f>
        <v>0</v>
      </c>
      <c r="BI187" s="14"/>
      <c r="BJ187" s="13"/>
      <c r="BK187" s="12">
        <f>SUM(IF(CLASSIFICHE!$O$16=BL187,TRUE,FALSE),BK186)</f>
        <v>0</v>
      </c>
      <c r="BL187" s="31">
        <f>IFERROR(INDEX(generale!$A$5:$I$1002,CLASSIFICHE!$Z186,5),"")</f>
        <v>0</v>
      </c>
      <c r="BM187" s="13">
        <f>IFERROR(INDEX(generale!$A$5:$I$1002,CLASSIFICHE!$Z186,7),"")</f>
        <v>0</v>
      </c>
      <c r="BN187" s="14"/>
      <c r="BO187" s="13"/>
      <c r="BP187" s="12">
        <f>SUM(IF(CLASSIFICHE!$O$17=BQ187,TRUE,FALSE),BP186)</f>
        <v>0</v>
      </c>
      <c r="BQ187" s="31">
        <f>IFERROR(INDEX(generale!$A$5:$I$1002,CLASSIFICHE!$Z186,5),"")</f>
        <v>0</v>
      </c>
      <c r="BR187" s="13">
        <f>IFERROR(INDEX(generale!$A$5:$I$1002,CLASSIFICHE!$Z186,7),"")</f>
        <v>0</v>
      </c>
      <c r="BS187" s="15"/>
      <c r="BT187" s="12"/>
      <c r="BU187" s="12">
        <f>SUM(IF(CLASSIFICHE!$O$18=BV187,TRUE,FALSE),BU186)</f>
        <v>0</v>
      </c>
      <c r="BV187" s="31">
        <f>IFERROR(INDEX(generale!$A$5:$I$1002,CLASSIFICHE!$Z186,5),"")</f>
        <v>0</v>
      </c>
      <c r="BW187" s="13">
        <f>IFERROR(INDEX(generale!$A$5:$I$1002,CLASSIFICHE!$Z186,7),"")</f>
        <v>0</v>
      </c>
      <c r="BX187" s="15"/>
      <c r="BY187" s="12"/>
      <c r="BZ187" s="12">
        <f>SUM(IF(CLASSIFICHE!$O$19=CA187,TRUE,FALSE),BZ186)</f>
        <v>0</v>
      </c>
      <c r="CA187" s="31">
        <f>IFERROR(INDEX(generale!$A$5:$I$1002,CLASSIFICHE!$Z186,5),"")</f>
        <v>0</v>
      </c>
      <c r="CB187" s="13">
        <f>IFERROR(INDEX(generale!$A$5:$I$1002,CLASSIFICHE!$Z186,7),"")</f>
        <v>0</v>
      </c>
      <c r="CC187" s="15"/>
      <c r="CD187" s="13"/>
      <c r="CE187" s="12">
        <f>SUM(IF(CLASSIFICHE!$O$20=CF187,TRUE,FALSE),CE186)</f>
        <v>0</v>
      </c>
      <c r="CF187" s="31">
        <f>IFERROR(INDEX(generale!$A$5:$I$1002,CLASSIFICHE!$Z186,5),"")</f>
        <v>0</v>
      </c>
      <c r="CG187" s="13">
        <f>IFERROR(INDEX(generale!$A$5:$I$1002,CLASSIFICHE!$Z186,7),"")</f>
        <v>0</v>
      </c>
      <c r="CH187" s="15"/>
      <c r="CI187" s="13"/>
      <c r="CJ187" s="12">
        <f>SUM(IF(CLASSIFICHE!$O$21=CK187,TRUE,FALSE),CJ186)</f>
        <v>0</v>
      </c>
      <c r="CK187" s="31">
        <f>IFERROR(INDEX(generale!$A$5:$I$1002,CLASSIFICHE!$Z186,5),"")</f>
        <v>0</v>
      </c>
      <c r="CL187" s="13">
        <f>IFERROR(INDEX(generale!$A$5:$I$1002,CLASSIFICHE!$Z186,7),"")</f>
        <v>0</v>
      </c>
      <c r="CM187" s="15"/>
      <c r="CN187" s="13"/>
      <c r="CO187" s="12">
        <f>SUM(IF(CLASSIFICHE!$O$22=CP187,TRUE,FALSE),CO186)</f>
        <v>0</v>
      </c>
      <c r="CP187" s="31">
        <f>IFERROR(INDEX(generale!$A$5:$I$1002,CLASSIFICHE!$Z186,5),"")</f>
        <v>0</v>
      </c>
      <c r="CQ187" s="13">
        <f>IFERROR(INDEX(generale!$A$5:$I$1002,CLASSIFICHE!$Z186,7),"")</f>
        <v>0</v>
      </c>
      <c r="CR187" s="15"/>
      <c r="CS187" s="13"/>
      <c r="CT187" s="12">
        <f>SUM(IF(CLASSIFICHE!$O$23=CU187,TRUE,FALSE),CT186)</f>
        <v>0</v>
      </c>
      <c r="CU187" s="31">
        <f>IFERROR(INDEX(generale!$A$5:$I$1002,CLASSIFICHE!$Z186,5),"")</f>
        <v>0</v>
      </c>
      <c r="CV187" s="13">
        <f>IFERROR(INDEX(generale!$A$5:$I$1002,CLASSIFICHE!$Z186,7),"")</f>
        <v>0</v>
      </c>
      <c r="CW187" s="15"/>
      <c r="CX187" s="13"/>
      <c r="CY187" s="12">
        <f>SUM(IF(CLASSIFICHE!$O$24=CZ187,TRUE,FALSE),CY186)</f>
        <v>0</v>
      </c>
      <c r="CZ187" s="31">
        <f>IFERROR(INDEX(generale!$A$5:$I$1002,CLASSIFICHE!$Z186,5),"")</f>
        <v>0</v>
      </c>
      <c r="DA187" s="13">
        <f>IFERROR(INDEX(generale!$A$5:$I$1002,CLASSIFICHE!$Z186,7),"")</f>
        <v>0</v>
      </c>
      <c r="DB187" s="15"/>
      <c r="DC187" s="13"/>
      <c r="DD187" s="12">
        <f>SUM(IF(CLASSIFICHE!$O$25=DE187,TRUE,FALSE),DD186)</f>
        <v>0</v>
      </c>
      <c r="DE187" s="31">
        <f>IFERROR(INDEX(generale!$A$5:$I$1002,CLASSIFICHE!$Z186,5),"")</f>
        <v>0</v>
      </c>
      <c r="DF187" s="13">
        <f>IFERROR(INDEX(generale!$A$5:$I$1002,CLASSIFICHE!$Z186,7),"")</f>
        <v>0</v>
      </c>
      <c r="DG187" s="15"/>
      <c r="DH187" s="13"/>
    </row>
    <row r="188" spans="3:112">
      <c r="C188" s="63">
        <f>SUM(IF(CLASSIFICHE!$O$4=D188,TRUE,FALSE),C187)</f>
        <v>17</v>
      </c>
      <c r="D188" s="31">
        <f>IFERROR(INDEX(generale!$A$5:$I$1002,CLASSIFICHE!$Z187,5),"")</f>
        <v>0</v>
      </c>
      <c r="E188" s="13">
        <f>IFERROR(INDEX(generale!$A$5:$I$1002,CLASSIFICHE!$Z187,7),"")</f>
        <v>0</v>
      </c>
      <c r="F188" s="68"/>
      <c r="G188" s="65"/>
      <c r="H188" s="12">
        <f>SUM(IF(CLASSIFICHE!$O$5=I188,TRUE,FALSE),H187)</f>
        <v>10</v>
      </c>
      <c r="I188" s="31">
        <f>IFERROR(INDEX(generale!$A$5:$I$1002,CLASSIFICHE!$Z187,5),"")</f>
        <v>0</v>
      </c>
      <c r="J188" s="13">
        <f>IFERROR(INDEX(generale!$A$5:$I$1002,CLASSIFICHE!$Z187,7),"")</f>
        <v>0</v>
      </c>
      <c r="K188" s="15"/>
      <c r="L188" s="12"/>
      <c r="M188" s="12">
        <f>SUM(IF(CLASSIFICHE!$O$6=N188,TRUE,FALSE),M187)</f>
        <v>8</v>
      </c>
      <c r="N188" s="31">
        <f>IFERROR(INDEX(generale!$A$5:$I$1002,CLASSIFICHE!$Z187,5),"")</f>
        <v>0</v>
      </c>
      <c r="O188" s="13">
        <f>IFERROR(INDEX(generale!$A$5:$I$1002,CLASSIFICHE!$Z187,7),"")</f>
        <v>0</v>
      </c>
      <c r="P188" s="14"/>
      <c r="Q188" s="13"/>
      <c r="R188" s="12">
        <f>SUM(IF(CLASSIFICHE!$O$7=S188,TRUE,FALSE),R187)</f>
        <v>8</v>
      </c>
      <c r="S188" s="31">
        <f>IFERROR(INDEX(generale!$A$5:$I$1002,CLASSIFICHE!$Z187,5),"")</f>
        <v>0</v>
      </c>
      <c r="T188" s="13">
        <f>IFERROR(INDEX(generale!$A$5:$I$1002,CLASSIFICHE!$Z187,7),"")</f>
        <v>0</v>
      </c>
      <c r="U188" s="14"/>
      <c r="V188" s="13"/>
      <c r="W188" s="12">
        <f>SUM(IF(CLASSIFICHE!$O$8=X188,TRUE,FALSE),W187)</f>
        <v>6</v>
      </c>
      <c r="X188" s="31">
        <f>IFERROR(INDEX(generale!$A$5:$I$1002,CLASSIFICHE!$Z187,5),"")</f>
        <v>0</v>
      </c>
      <c r="Y188" s="13">
        <f>IFERROR(INDEX(generale!$A$5:$I$1002,CLASSIFICHE!$Z187,7),"")</f>
        <v>0</v>
      </c>
      <c r="Z188" s="14"/>
      <c r="AA188" s="13"/>
      <c r="AB188" s="12">
        <f>SUM(IF(CLASSIFICHE!$O$9=AC188,TRUE,FALSE),AB187)</f>
        <v>5</v>
      </c>
      <c r="AC188" s="31">
        <f>IFERROR(INDEX(generale!$A$5:$I$1002,CLASSIFICHE!$Z187,5),"")</f>
        <v>0</v>
      </c>
      <c r="AD188" s="13">
        <f>IFERROR(INDEX(generale!$A$5:$I$1002,CLASSIFICHE!$Z187,7),"")</f>
        <v>0</v>
      </c>
      <c r="AE188" s="14"/>
      <c r="AF188" s="13"/>
      <c r="AG188" s="12">
        <f>SUM(IF(CLASSIFICHE!$O$10=AH188,TRUE,FALSE),AG187)</f>
        <v>5</v>
      </c>
      <c r="AH188" s="31">
        <f>IFERROR(INDEX(generale!$A$5:$I$1002,CLASSIFICHE!$Z187,5),"")</f>
        <v>0</v>
      </c>
      <c r="AI188" s="13">
        <f>IFERROR(INDEX(generale!$A$5:$I$1002,CLASSIFICHE!$Z187,7),"")</f>
        <v>0</v>
      </c>
      <c r="AJ188" s="14"/>
      <c r="AK188" s="13"/>
      <c r="AL188" s="12">
        <f>SUM(IF(CLASSIFICHE!$O$11=AM188,TRUE,FALSE),AL187)</f>
        <v>5</v>
      </c>
      <c r="AM188" s="31">
        <f>IFERROR(INDEX(generale!$A$5:$I$1002,CLASSIFICHE!$Z187,5),"")</f>
        <v>0</v>
      </c>
      <c r="AN188" s="13">
        <f>IFERROR(INDEX(generale!$A$5:$I$1002,CLASSIFICHE!$Z187,7),"")</f>
        <v>0</v>
      </c>
      <c r="AO188" s="14"/>
      <c r="AP188" s="13"/>
      <c r="AQ188" s="12">
        <f>SUM(IF(CLASSIFICHE!$O$12=AR188,TRUE,FALSE),AQ187)</f>
        <v>0</v>
      </c>
      <c r="AR188" s="31">
        <f>IFERROR(INDEX(generale!$A$5:$I$1002,CLASSIFICHE!$Z187,5),"")</f>
        <v>0</v>
      </c>
      <c r="AS188" s="13">
        <f>IFERROR(INDEX(generale!$A$5:$I$1002,CLASSIFICHE!$Z187,7),"")</f>
        <v>0</v>
      </c>
      <c r="AT188" s="14"/>
      <c r="AU188" s="13"/>
      <c r="AV188" s="12">
        <f>SUM(IF(CLASSIFICHE!$O$13=AW188,TRUE,FALSE),AV187)</f>
        <v>0</v>
      </c>
      <c r="AW188" s="31">
        <f>IFERROR(INDEX(generale!$A$5:$I$1002,CLASSIFICHE!$Z187,5),"")</f>
        <v>0</v>
      </c>
      <c r="AX188" s="13">
        <f>IFERROR(INDEX(generale!$A$5:$I$1002,CLASSIFICHE!$Z187,7),"")</f>
        <v>0</v>
      </c>
      <c r="AY188" s="14"/>
      <c r="AZ188" s="13"/>
      <c r="BA188" s="12">
        <f>SUM(IF(CLASSIFICHE!$O$14=BB188,TRUE,FALSE),BA187)</f>
        <v>0</v>
      </c>
      <c r="BB188" s="31">
        <f>IFERROR(INDEX(generale!$A$5:$I$1002,CLASSIFICHE!$Z187,5),"")</f>
        <v>0</v>
      </c>
      <c r="BC188" s="13">
        <f>IFERROR(INDEX(generale!$A$5:$I$1002,CLASSIFICHE!$Z187,7),"")</f>
        <v>0</v>
      </c>
      <c r="BD188" s="14"/>
      <c r="BE188" s="13"/>
      <c r="BF188" s="12">
        <f>SUM(IF(CLASSIFICHE!$O$15=BG188,TRUE,FALSE),BF187)</f>
        <v>0</v>
      </c>
      <c r="BG188" s="31">
        <f>IFERROR(INDEX(generale!$A$5:$I$1002,CLASSIFICHE!$Z187,5),"")</f>
        <v>0</v>
      </c>
      <c r="BH188" s="13">
        <f>IFERROR(INDEX(generale!$A$5:$I$1002,CLASSIFICHE!$Z187,7),"")</f>
        <v>0</v>
      </c>
      <c r="BI188" s="14"/>
      <c r="BJ188" s="13"/>
      <c r="BK188" s="12">
        <f>SUM(IF(CLASSIFICHE!$O$16=BL188,TRUE,FALSE),BK187)</f>
        <v>0</v>
      </c>
      <c r="BL188" s="31">
        <f>IFERROR(INDEX(generale!$A$5:$I$1002,CLASSIFICHE!$Z187,5),"")</f>
        <v>0</v>
      </c>
      <c r="BM188" s="13">
        <f>IFERROR(INDEX(generale!$A$5:$I$1002,CLASSIFICHE!$Z187,7),"")</f>
        <v>0</v>
      </c>
      <c r="BN188" s="14"/>
      <c r="BO188" s="13"/>
      <c r="BP188" s="12">
        <f>SUM(IF(CLASSIFICHE!$O$17=BQ188,TRUE,FALSE),BP187)</f>
        <v>0</v>
      </c>
      <c r="BQ188" s="31">
        <f>IFERROR(INDEX(generale!$A$5:$I$1002,CLASSIFICHE!$Z187,5),"")</f>
        <v>0</v>
      </c>
      <c r="BR188" s="13">
        <f>IFERROR(INDEX(generale!$A$5:$I$1002,CLASSIFICHE!$Z187,7),"")</f>
        <v>0</v>
      </c>
      <c r="BS188" s="15"/>
      <c r="BT188" s="12"/>
      <c r="BU188" s="12">
        <f>SUM(IF(CLASSIFICHE!$O$18=BV188,TRUE,FALSE),BU187)</f>
        <v>0</v>
      </c>
      <c r="BV188" s="31">
        <f>IFERROR(INDEX(generale!$A$5:$I$1002,CLASSIFICHE!$Z187,5),"")</f>
        <v>0</v>
      </c>
      <c r="BW188" s="13">
        <f>IFERROR(INDEX(generale!$A$5:$I$1002,CLASSIFICHE!$Z187,7),"")</f>
        <v>0</v>
      </c>
      <c r="BX188" s="15"/>
      <c r="BY188" s="12"/>
      <c r="BZ188" s="12">
        <f>SUM(IF(CLASSIFICHE!$O$19=CA188,TRUE,FALSE),BZ187)</f>
        <v>0</v>
      </c>
      <c r="CA188" s="31">
        <f>IFERROR(INDEX(generale!$A$5:$I$1002,CLASSIFICHE!$Z187,5),"")</f>
        <v>0</v>
      </c>
      <c r="CB188" s="13">
        <f>IFERROR(INDEX(generale!$A$5:$I$1002,CLASSIFICHE!$Z187,7),"")</f>
        <v>0</v>
      </c>
      <c r="CC188" s="15"/>
      <c r="CD188" s="13"/>
      <c r="CE188" s="12">
        <f>SUM(IF(CLASSIFICHE!$O$20=CF188,TRUE,FALSE),CE187)</f>
        <v>0</v>
      </c>
      <c r="CF188" s="31">
        <f>IFERROR(INDEX(generale!$A$5:$I$1002,CLASSIFICHE!$Z187,5),"")</f>
        <v>0</v>
      </c>
      <c r="CG188" s="13">
        <f>IFERROR(INDEX(generale!$A$5:$I$1002,CLASSIFICHE!$Z187,7),"")</f>
        <v>0</v>
      </c>
      <c r="CH188" s="15"/>
      <c r="CI188" s="13"/>
      <c r="CJ188" s="12">
        <f>SUM(IF(CLASSIFICHE!$O$21=CK188,TRUE,FALSE),CJ187)</f>
        <v>0</v>
      </c>
      <c r="CK188" s="31">
        <f>IFERROR(INDEX(generale!$A$5:$I$1002,CLASSIFICHE!$Z187,5),"")</f>
        <v>0</v>
      </c>
      <c r="CL188" s="13">
        <f>IFERROR(INDEX(generale!$A$5:$I$1002,CLASSIFICHE!$Z187,7),"")</f>
        <v>0</v>
      </c>
      <c r="CM188" s="15"/>
      <c r="CN188" s="13"/>
      <c r="CO188" s="12">
        <f>SUM(IF(CLASSIFICHE!$O$22=CP188,TRUE,FALSE),CO187)</f>
        <v>0</v>
      </c>
      <c r="CP188" s="31">
        <f>IFERROR(INDEX(generale!$A$5:$I$1002,CLASSIFICHE!$Z187,5),"")</f>
        <v>0</v>
      </c>
      <c r="CQ188" s="13">
        <f>IFERROR(INDEX(generale!$A$5:$I$1002,CLASSIFICHE!$Z187,7),"")</f>
        <v>0</v>
      </c>
      <c r="CR188" s="15"/>
      <c r="CS188" s="13"/>
      <c r="CT188" s="12">
        <f>SUM(IF(CLASSIFICHE!$O$23=CU188,TRUE,FALSE),CT187)</f>
        <v>0</v>
      </c>
      <c r="CU188" s="31">
        <f>IFERROR(INDEX(generale!$A$5:$I$1002,CLASSIFICHE!$Z187,5),"")</f>
        <v>0</v>
      </c>
      <c r="CV188" s="13">
        <f>IFERROR(INDEX(generale!$A$5:$I$1002,CLASSIFICHE!$Z187,7),"")</f>
        <v>0</v>
      </c>
      <c r="CW188" s="15"/>
      <c r="CX188" s="13"/>
      <c r="CY188" s="12">
        <f>SUM(IF(CLASSIFICHE!$O$24=CZ188,TRUE,FALSE),CY187)</f>
        <v>0</v>
      </c>
      <c r="CZ188" s="31">
        <f>IFERROR(INDEX(generale!$A$5:$I$1002,CLASSIFICHE!$Z187,5),"")</f>
        <v>0</v>
      </c>
      <c r="DA188" s="13">
        <f>IFERROR(INDEX(generale!$A$5:$I$1002,CLASSIFICHE!$Z187,7),"")</f>
        <v>0</v>
      </c>
      <c r="DB188" s="15"/>
      <c r="DC188" s="13"/>
      <c r="DD188" s="12">
        <f>SUM(IF(CLASSIFICHE!$O$25=DE188,TRUE,FALSE),DD187)</f>
        <v>0</v>
      </c>
      <c r="DE188" s="31">
        <f>IFERROR(INDEX(generale!$A$5:$I$1002,CLASSIFICHE!$Z187,5),"")</f>
        <v>0</v>
      </c>
      <c r="DF188" s="13">
        <f>IFERROR(INDEX(generale!$A$5:$I$1002,CLASSIFICHE!$Z187,7),"")</f>
        <v>0</v>
      </c>
      <c r="DG188" s="15"/>
      <c r="DH188" s="13"/>
    </row>
    <row r="189" spans="3:112">
      <c r="C189" s="63">
        <f>SUM(IF(CLASSIFICHE!$O$4=D189,TRUE,FALSE),C188)</f>
        <v>17</v>
      </c>
      <c r="D189" s="31">
        <f>IFERROR(INDEX(generale!$A$5:$I$1002,CLASSIFICHE!$Z188,5),"")</f>
        <v>0</v>
      </c>
      <c r="E189" s="13">
        <f>IFERROR(INDEX(generale!$A$5:$I$1002,CLASSIFICHE!$Z188,7),"")</f>
        <v>0</v>
      </c>
      <c r="F189" s="68"/>
      <c r="G189" s="65"/>
      <c r="H189" s="12">
        <f>SUM(IF(CLASSIFICHE!$O$5=I189,TRUE,FALSE),H188)</f>
        <v>10</v>
      </c>
      <c r="I189" s="31">
        <f>IFERROR(INDEX(generale!$A$5:$I$1002,CLASSIFICHE!$Z188,5),"")</f>
        <v>0</v>
      </c>
      <c r="J189" s="13">
        <f>IFERROR(INDEX(generale!$A$5:$I$1002,CLASSIFICHE!$Z188,7),"")</f>
        <v>0</v>
      </c>
      <c r="K189" s="15"/>
      <c r="L189" s="12"/>
      <c r="M189" s="12">
        <f>SUM(IF(CLASSIFICHE!$O$6=N189,TRUE,FALSE),M188)</f>
        <v>8</v>
      </c>
      <c r="N189" s="31">
        <f>IFERROR(INDEX(generale!$A$5:$I$1002,CLASSIFICHE!$Z188,5),"")</f>
        <v>0</v>
      </c>
      <c r="O189" s="13">
        <f>IFERROR(INDEX(generale!$A$5:$I$1002,CLASSIFICHE!$Z188,7),"")</f>
        <v>0</v>
      </c>
      <c r="P189" s="14"/>
      <c r="Q189" s="13"/>
      <c r="R189" s="12">
        <f>SUM(IF(CLASSIFICHE!$O$7=S189,TRUE,FALSE),R188)</f>
        <v>8</v>
      </c>
      <c r="S189" s="31">
        <f>IFERROR(INDEX(generale!$A$5:$I$1002,CLASSIFICHE!$Z188,5),"")</f>
        <v>0</v>
      </c>
      <c r="T189" s="13">
        <f>IFERROR(INDEX(generale!$A$5:$I$1002,CLASSIFICHE!$Z188,7),"")</f>
        <v>0</v>
      </c>
      <c r="U189" s="14"/>
      <c r="V189" s="13"/>
      <c r="W189" s="12">
        <f>SUM(IF(CLASSIFICHE!$O$8=X189,TRUE,FALSE),W188)</f>
        <v>6</v>
      </c>
      <c r="X189" s="31">
        <f>IFERROR(INDEX(generale!$A$5:$I$1002,CLASSIFICHE!$Z188,5),"")</f>
        <v>0</v>
      </c>
      <c r="Y189" s="13">
        <f>IFERROR(INDEX(generale!$A$5:$I$1002,CLASSIFICHE!$Z188,7),"")</f>
        <v>0</v>
      </c>
      <c r="Z189" s="14"/>
      <c r="AA189" s="13"/>
      <c r="AB189" s="12">
        <f>SUM(IF(CLASSIFICHE!$O$9=AC189,TRUE,FALSE),AB188)</f>
        <v>5</v>
      </c>
      <c r="AC189" s="31">
        <f>IFERROR(INDEX(generale!$A$5:$I$1002,CLASSIFICHE!$Z188,5),"")</f>
        <v>0</v>
      </c>
      <c r="AD189" s="13">
        <f>IFERROR(INDEX(generale!$A$5:$I$1002,CLASSIFICHE!$Z188,7),"")</f>
        <v>0</v>
      </c>
      <c r="AE189" s="14"/>
      <c r="AF189" s="13"/>
      <c r="AG189" s="12">
        <f>SUM(IF(CLASSIFICHE!$O$10=AH189,TRUE,FALSE),AG188)</f>
        <v>5</v>
      </c>
      <c r="AH189" s="31">
        <f>IFERROR(INDEX(generale!$A$5:$I$1002,CLASSIFICHE!$Z188,5),"")</f>
        <v>0</v>
      </c>
      <c r="AI189" s="13">
        <f>IFERROR(INDEX(generale!$A$5:$I$1002,CLASSIFICHE!$Z188,7),"")</f>
        <v>0</v>
      </c>
      <c r="AJ189" s="14"/>
      <c r="AK189" s="13"/>
      <c r="AL189" s="12">
        <f>SUM(IF(CLASSIFICHE!$O$11=AM189,TRUE,FALSE),AL188)</f>
        <v>5</v>
      </c>
      <c r="AM189" s="31">
        <f>IFERROR(INDEX(generale!$A$5:$I$1002,CLASSIFICHE!$Z188,5),"")</f>
        <v>0</v>
      </c>
      <c r="AN189" s="13">
        <f>IFERROR(INDEX(generale!$A$5:$I$1002,CLASSIFICHE!$Z188,7),"")</f>
        <v>0</v>
      </c>
      <c r="AO189" s="14"/>
      <c r="AP189" s="13"/>
      <c r="AQ189" s="12">
        <f>SUM(IF(CLASSIFICHE!$O$12=AR189,TRUE,FALSE),AQ188)</f>
        <v>0</v>
      </c>
      <c r="AR189" s="31">
        <f>IFERROR(INDEX(generale!$A$5:$I$1002,CLASSIFICHE!$Z188,5),"")</f>
        <v>0</v>
      </c>
      <c r="AS189" s="13">
        <f>IFERROR(INDEX(generale!$A$5:$I$1002,CLASSIFICHE!$Z188,7),"")</f>
        <v>0</v>
      </c>
      <c r="AT189" s="14"/>
      <c r="AU189" s="13"/>
      <c r="AV189" s="12">
        <f>SUM(IF(CLASSIFICHE!$O$13=AW189,TRUE,FALSE),AV188)</f>
        <v>0</v>
      </c>
      <c r="AW189" s="31">
        <f>IFERROR(INDEX(generale!$A$5:$I$1002,CLASSIFICHE!$Z188,5),"")</f>
        <v>0</v>
      </c>
      <c r="AX189" s="13">
        <f>IFERROR(INDEX(generale!$A$5:$I$1002,CLASSIFICHE!$Z188,7),"")</f>
        <v>0</v>
      </c>
      <c r="AY189" s="14"/>
      <c r="AZ189" s="13"/>
      <c r="BA189" s="12">
        <f>SUM(IF(CLASSIFICHE!$O$14=BB189,TRUE,FALSE),BA188)</f>
        <v>0</v>
      </c>
      <c r="BB189" s="31">
        <f>IFERROR(INDEX(generale!$A$5:$I$1002,CLASSIFICHE!$Z188,5),"")</f>
        <v>0</v>
      </c>
      <c r="BC189" s="13">
        <f>IFERROR(INDEX(generale!$A$5:$I$1002,CLASSIFICHE!$Z188,7),"")</f>
        <v>0</v>
      </c>
      <c r="BD189" s="14"/>
      <c r="BE189" s="13"/>
      <c r="BF189" s="12">
        <f>SUM(IF(CLASSIFICHE!$O$15=BG189,TRUE,FALSE),BF188)</f>
        <v>0</v>
      </c>
      <c r="BG189" s="31">
        <f>IFERROR(INDEX(generale!$A$5:$I$1002,CLASSIFICHE!$Z188,5),"")</f>
        <v>0</v>
      </c>
      <c r="BH189" s="13">
        <f>IFERROR(INDEX(generale!$A$5:$I$1002,CLASSIFICHE!$Z188,7),"")</f>
        <v>0</v>
      </c>
      <c r="BI189" s="14"/>
      <c r="BJ189" s="13"/>
      <c r="BK189" s="12">
        <f>SUM(IF(CLASSIFICHE!$O$16=BL189,TRUE,FALSE),BK188)</f>
        <v>0</v>
      </c>
      <c r="BL189" s="31">
        <f>IFERROR(INDEX(generale!$A$5:$I$1002,CLASSIFICHE!$Z188,5),"")</f>
        <v>0</v>
      </c>
      <c r="BM189" s="13">
        <f>IFERROR(INDEX(generale!$A$5:$I$1002,CLASSIFICHE!$Z188,7),"")</f>
        <v>0</v>
      </c>
      <c r="BN189" s="14"/>
      <c r="BO189" s="13"/>
      <c r="BP189" s="12">
        <f>SUM(IF(CLASSIFICHE!$O$17=BQ189,TRUE,FALSE),BP188)</f>
        <v>0</v>
      </c>
      <c r="BQ189" s="31">
        <f>IFERROR(INDEX(generale!$A$5:$I$1002,CLASSIFICHE!$Z188,5),"")</f>
        <v>0</v>
      </c>
      <c r="BR189" s="13">
        <f>IFERROR(INDEX(generale!$A$5:$I$1002,CLASSIFICHE!$Z188,7),"")</f>
        <v>0</v>
      </c>
      <c r="BS189" s="15"/>
      <c r="BT189" s="12"/>
      <c r="BU189" s="12">
        <f>SUM(IF(CLASSIFICHE!$O$18=BV189,TRUE,FALSE),BU188)</f>
        <v>0</v>
      </c>
      <c r="BV189" s="31">
        <f>IFERROR(INDEX(generale!$A$5:$I$1002,CLASSIFICHE!$Z188,5),"")</f>
        <v>0</v>
      </c>
      <c r="BW189" s="13">
        <f>IFERROR(INDEX(generale!$A$5:$I$1002,CLASSIFICHE!$Z188,7),"")</f>
        <v>0</v>
      </c>
      <c r="BX189" s="15"/>
      <c r="BY189" s="12"/>
      <c r="BZ189" s="12">
        <f>SUM(IF(CLASSIFICHE!$O$19=CA189,TRUE,FALSE),BZ188)</f>
        <v>0</v>
      </c>
      <c r="CA189" s="31">
        <f>IFERROR(INDEX(generale!$A$5:$I$1002,CLASSIFICHE!$Z188,5),"")</f>
        <v>0</v>
      </c>
      <c r="CB189" s="13">
        <f>IFERROR(INDEX(generale!$A$5:$I$1002,CLASSIFICHE!$Z188,7),"")</f>
        <v>0</v>
      </c>
      <c r="CC189" s="15"/>
      <c r="CD189" s="13"/>
      <c r="CE189" s="12">
        <f>SUM(IF(CLASSIFICHE!$O$20=CF189,TRUE,FALSE),CE188)</f>
        <v>0</v>
      </c>
      <c r="CF189" s="31">
        <f>IFERROR(INDEX(generale!$A$5:$I$1002,CLASSIFICHE!$Z188,5),"")</f>
        <v>0</v>
      </c>
      <c r="CG189" s="13">
        <f>IFERROR(INDEX(generale!$A$5:$I$1002,CLASSIFICHE!$Z188,7),"")</f>
        <v>0</v>
      </c>
      <c r="CH189" s="15"/>
      <c r="CI189" s="13"/>
      <c r="CJ189" s="12">
        <f>SUM(IF(CLASSIFICHE!$O$21=CK189,TRUE,FALSE),CJ188)</f>
        <v>0</v>
      </c>
      <c r="CK189" s="31">
        <f>IFERROR(INDEX(generale!$A$5:$I$1002,CLASSIFICHE!$Z188,5),"")</f>
        <v>0</v>
      </c>
      <c r="CL189" s="13">
        <f>IFERROR(INDEX(generale!$A$5:$I$1002,CLASSIFICHE!$Z188,7),"")</f>
        <v>0</v>
      </c>
      <c r="CM189" s="15"/>
      <c r="CN189" s="13"/>
      <c r="CO189" s="12">
        <f>SUM(IF(CLASSIFICHE!$O$22=CP189,TRUE,FALSE),CO188)</f>
        <v>0</v>
      </c>
      <c r="CP189" s="31">
        <f>IFERROR(INDEX(generale!$A$5:$I$1002,CLASSIFICHE!$Z188,5),"")</f>
        <v>0</v>
      </c>
      <c r="CQ189" s="13">
        <f>IFERROR(INDEX(generale!$A$5:$I$1002,CLASSIFICHE!$Z188,7),"")</f>
        <v>0</v>
      </c>
      <c r="CR189" s="15"/>
      <c r="CS189" s="13"/>
      <c r="CT189" s="12">
        <f>SUM(IF(CLASSIFICHE!$O$23=CU189,TRUE,FALSE),CT188)</f>
        <v>0</v>
      </c>
      <c r="CU189" s="31">
        <f>IFERROR(INDEX(generale!$A$5:$I$1002,CLASSIFICHE!$Z188,5),"")</f>
        <v>0</v>
      </c>
      <c r="CV189" s="13">
        <f>IFERROR(INDEX(generale!$A$5:$I$1002,CLASSIFICHE!$Z188,7),"")</f>
        <v>0</v>
      </c>
      <c r="CW189" s="15"/>
      <c r="CX189" s="13"/>
      <c r="CY189" s="12">
        <f>SUM(IF(CLASSIFICHE!$O$24=CZ189,TRUE,FALSE),CY188)</f>
        <v>0</v>
      </c>
      <c r="CZ189" s="31">
        <f>IFERROR(INDEX(generale!$A$5:$I$1002,CLASSIFICHE!$Z188,5),"")</f>
        <v>0</v>
      </c>
      <c r="DA189" s="13">
        <f>IFERROR(INDEX(generale!$A$5:$I$1002,CLASSIFICHE!$Z188,7),"")</f>
        <v>0</v>
      </c>
      <c r="DB189" s="15"/>
      <c r="DC189" s="13"/>
      <c r="DD189" s="12">
        <f>SUM(IF(CLASSIFICHE!$O$25=DE189,TRUE,FALSE),DD188)</f>
        <v>0</v>
      </c>
      <c r="DE189" s="31">
        <f>IFERROR(INDEX(generale!$A$5:$I$1002,CLASSIFICHE!$Z188,5),"")</f>
        <v>0</v>
      </c>
      <c r="DF189" s="13">
        <f>IFERROR(INDEX(generale!$A$5:$I$1002,CLASSIFICHE!$Z188,7),"")</f>
        <v>0</v>
      </c>
      <c r="DG189" s="15"/>
      <c r="DH189" s="13"/>
    </row>
    <row r="190" spans="3:112">
      <c r="C190" s="63">
        <f>SUM(IF(CLASSIFICHE!$O$4=D190,TRUE,FALSE),C189)</f>
        <v>17</v>
      </c>
      <c r="D190" s="31">
        <f>IFERROR(INDEX(generale!$A$5:$I$1002,CLASSIFICHE!$Z189,5),"")</f>
        <v>0</v>
      </c>
      <c r="E190" s="13">
        <f>IFERROR(INDEX(generale!$A$5:$I$1002,CLASSIFICHE!$Z189,7),"")</f>
        <v>0</v>
      </c>
      <c r="F190" s="68"/>
      <c r="G190" s="65"/>
      <c r="H190" s="12">
        <f>SUM(IF(CLASSIFICHE!$O$5=I190,TRUE,FALSE),H189)</f>
        <v>10</v>
      </c>
      <c r="I190" s="31">
        <f>IFERROR(INDEX(generale!$A$5:$I$1002,CLASSIFICHE!$Z189,5),"")</f>
        <v>0</v>
      </c>
      <c r="J190" s="13">
        <f>IFERROR(INDEX(generale!$A$5:$I$1002,CLASSIFICHE!$Z189,7),"")</f>
        <v>0</v>
      </c>
      <c r="K190" s="15"/>
      <c r="L190" s="12"/>
      <c r="M190" s="12">
        <f>SUM(IF(CLASSIFICHE!$O$6=N190,TRUE,FALSE),M189)</f>
        <v>8</v>
      </c>
      <c r="N190" s="31">
        <f>IFERROR(INDEX(generale!$A$5:$I$1002,CLASSIFICHE!$Z189,5),"")</f>
        <v>0</v>
      </c>
      <c r="O190" s="13">
        <f>IFERROR(INDEX(generale!$A$5:$I$1002,CLASSIFICHE!$Z189,7),"")</f>
        <v>0</v>
      </c>
      <c r="P190" s="14"/>
      <c r="Q190" s="13"/>
      <c r="R190" s="12">
        <f>SUM(IF(CLASSIFICHE!$O$7=S190,TRUE,FALSE),R189)</f>
        <v>8</v>
      </c>
      <c r="S190" s="31">
        <f>IFERROR(INDEX(generale!$A$5:$I$1002,CLASSIFICHE!$Z189,5),"")</f>
        <v>0</v>
      </c>
      <c r="T190" s="13">
        <f>IFERROR(INDEX(generale!$A$5:$I$1002,CLASSIFICHE!$Z189,7),"")</f>
        <v>0</v>
      </c>
      <c r="U190" s="14"/>
      <c r="V190" s="13"/>
      <c r="W190" s="12">
        <f>SUM(IF(CLASSIFICHE!$O$8=X190,TRUE,FALSE),W189)</f>
        <v>6</v>
      </c>
      <c r="X190" s="31">
        <f>IFERROR(INDEX(generale!$A$5:$I$1002,CLASSIFICHE!$Z189,5),"")</f>
        <v>0</v>
      </c>
      <c r="Y190" s="13">
        <f>IFERROR(INDEX(generale!$A$5:$I$1002,CLASSIFICHE!$Z189,7),"")</f>
        <v>0</v>
      </c>
      <c r="Z190" s="14"/>
      <c r="AA190" s="13"/>
      <c r="AB190" s="12">
        <f>SUM(IF(CLASSIFICHE!$O$9=AC190,TRUE,FALSE),AB189)</f>
        <v>5</v>
      </c>
      <c r="AC190" s="31">
        <f>IFERROR(INDEX(generale!$A$5:$I$1002,CLASSIFICHE!$Z189,5),"")</f>
        <v>0</v>
      </c>
      <c r="AD190" s="13">
        <f>IFERROR(INDEX(generale!$A$5:$I$1002,CLASSIFICHE!$Z189,7),"")</f>
        <v>0</v>
      </c>
      <c r="AE190" s="14"/>
      <c r="AF190" s="13"/>
      <c r="AG190" s="12">
        <f>SUM(IF(CLASSIFICHE!$O$10=AH190,TRUE,FALSE),AG189)</f>
        <v>5</v>
      </c>
      <c r="AH190" s="31">
        <f>IFERROR(INDEX(generale!$A$5:$I$1002,CLASSIFICHE!$Z189,5),"")</f>
        <v>0</v>
      </c>
      <c r="AI190" s="13">
        <f>IFERROR(INDEX(generale!$A$5:$I$1002,CLASSIFICHE!$Z189,7),"")</f>
        <v>0</v>
      </c>
      <c r="AJ190" s="14"/>
      <c r="AK190" s="13"/>
      <c r="AL190" s="12">
        <f>SUM(IF(CLASSIFICHE!$O$11=AM190,TRUE,FALSE),AL189)</f>
        <v>5</v>
      </c>
      <c r="AM190" s="31">
        <f>IFERROR(INDEX(generale!$A$5:$I$1002,CLASSIFICHE!$Z189,5),"")</f>
        <v>0</v>
      </c>
      <c r="AN190" s="13">
        <f>IFERROR(INDEX(generale!$A$5:$I$1002,CLASSIFICHE!$Z189,7),"")</f>
        <v>0</v>
      </c>
      <c r="AO190" s="14"/>
      <c r="AP190" s="13"/>
      <c r="AQ190" s="12">
        <f>SUM(IF(CLASSIFICHE!$O$12=AR190,TRUE,FALSE),AQ189)</f>
        <v>0</v>
      </c>
      <c r="AR190" s="31">
        <f>IFERROR(INDEX(generale!$A$5:$I$1002,CLASSIFICHE!$Z189,5),"")</f>
        <v>0</v>
      </c>
      <c r="AS190" s="13">
        <f>IFERROR(INDEX(generale!$A$5:$I$1002,CLASSIFICHE!$Z189,7),"")</f>
        <v>0</v>
      </c>
      <c r="AT190" s="14"/>
      <c r="AU190" s="13"/>
      <c r="AV190" s="12">
        <f>SUM(IF(CLASSIFICHE!$O$13=AW190,TRUE,FALSE),AV189)</f>
        <v>0</v>
      </c>
      <c r="AW190" s="31">
        <f>IFERROR(INDEX(generale!$A$5:$I$1002,CLASSIFICHE!$Z189,5),"")</f>
        <v>0</v>
      </c>
      <c r="AX190" s="13">
        <f>IFERROR(INDEX(generale!$A$5:$I$1002,CLASSIFICHE!$Z189,7),"")</f>
        <v>0</v>
      </c>
      <c r="AY190" s="14"/>
      <c r="AZ190" s="13"/>
      <c r="BA190" s="12">
        <f>SUM(IF(CLASSIFICHE!$O$14=BB190,TRUE,FALSE),BA189)</f>
        <v>0</v>
      </c>
      <c r="BB190" s="31">
        <f>IFERROR(INDEX(generale!$A$5:$I$1002,CLASSIFICHE!$Z189,5),"")</f>
        <v>0</v>
      </c>
      <c r="BC190" s="13">
        <f>IFERROR(INDEX(generale!$A$5:$I$1002,CLASSIFICHE!$Z189,7),"")</f>
        <v>0</v>
      </c>
      <c r="BD190" s="14"/>
      <c r="BE190" s="13"/>
      <c r="BF190" s="12">
        <f>SUM(IF(CLASSIFICHE!$O$15=BG190,TRUE,FALSE),BF189)</f>
        <v>0</v>
      </c>
      <c r="BG190" s="31">
        <f>IFERROR(INDEX(generale!$A$5:$I$1002,CLASSIFICHE!$Z189,5),"")</f>
        <v>0</v>
      </c>
      <c r="BH190" s="13">
        <f>IFERROR(INDEX(generale!$A$5:$I$1002,CLASSIFICHE!$Z189,7),"")</f>
        <v>0</v>
      </c>
      <c r="BI190" s="14"/>
      <c r="BJ190" s="13"/>
      <c r="BK190" s="12">
        <f>SUM(IF(CLASSIFICHE!$O$16=BL190,TRUE,FALSE),BK189)</f>
        <v>0</v>
      </c>
      <c r="BL190" s="31">
        <f>IFERROR(INDEX(generale!$A$5:$I$1002,CLASSIFICHE!$Z189,5),"")</f>
        <v>0</v>
      </c>
      <c r="BM190" s="13">
        <f>IFERROR(INDEX(generale!$A$5:$I$1002,CLASSIFICHE!$Z189,7),"")</f>
        <v>0</v>
      </c>
      <c r="BN190" s="14"/>
      <c r="BO190" s="13"/>
      <c r="BP190" s="12">
        <f>SUM(IF(CLASSIFICHE!$O$17=BQ190,TRUE,FALSE),BP189)</f>
        <v>0</v>
      </c>
      <c r="BQ190" s="31">
        <f>IFERROR(INDEX(generale!$A$5:$I$1002,CLASSIFICHE!$Z189,5),"")</f>
        <v>0</v>
      </c>
      <c r="BR190" s="13">
        <f>IFERROR(INDEX(generale!$A$5:$I$1002,CLASSIFICHE!$Z189,7),"")</f>
        <v>0</v>
      </c>
      <c r="BS190" s="15"/>
      <c r="BT190" s="12"/>
      <c r="BU190" s="12">
        <f>SUM(IF(CLASSIFICHE!$O$18=BV190,TRUE,FALSE),BU189)</f>
        <v>0</v>
      </c>
      <c r="BV190" s="31">
        <f>IFERROR(INDEX(generale!$A$5:$I$1002,CLASSIFICHE!$Z189,5),"")</f>
        <v>0</v>
      </c>
      <c r="BW190" s="13">
        <f>IFERROR(INDEX(generale!$A$5:$I$1002,CLASSIFICHE!$Z189,7),"")</f>
        <v>0</v>
      </c>
      <c r="BX190" s="15"/>
      <c r="BY190" s="12"/>
      <c r="BZ190" s="12">
        <f>SUM(IF(CLASSIFICHE!$O$19=CA190,TRUE,FALSE),BZ189)</f>
        <v>0</v>
      </c>
      <c r="CA190" s="31">
        <f>IFERROR(INDEX(generale!$A$5:$I$1002,CLASSIFICHE!$Z189,5),"")</f>
        <v>0</v>
      </c>
      <c r="CB190" s="13">
        <f>IFERROR(INDEX(generale!$A$5:$I$1002,CLASSIFICHE!$Z189,7),"")</f>
        <v>0</v>
      </c>
      <c r="CC190" s="15"/>
      <c r="CD190" s="13"/>
      <c r="CE190" s="12">
        <f>SUM(IF(CLASSIFICHE!$O$20=CF190,TRUE,FALSE),CE189)</f>
        <v>0</v>
      </c>
      <c r="CF190" s="31">
        <f>IFERROR(INDEX(generale!$A$5:$I$1002,CLASSIFICHE!$Z189,5),"")</f>
        <v>0</v>
      </c>
      <c r="CG190" s="13">
        <f>IFERROR(INDEX(generale!$A$5:$I$1002,CLASSIFICHE!$Z189,7),"")</f>
        <v>0</v>
      </c>
      <c r="CH190" s="15"/>
      <c r="CI190" s="13"/>
      <c r="CJ190" s="12">
        <f>SUM(IF(CLASSIFICHE!$O$21=CK190,TRUE,FALSE),CJ189)</f>
        <v>0</v>
      </c>
      <c r="CK190" s="31">
        <f>IFERROR(INDEX(generale!$A$5:$I$1002,CLASSIFICHE!$Z189,5),"")</f>
        <v>0</v>
      </c>
      <c r="CL190" s="13">
        <f>IFERROR(INDEX(generale!$A$5:$I$1002,CLASSIFICHE!$Z189,7),"")</f>
        <v>0</v>
      </c>
      <c r="CM190" s="15"/>
      <c r="CN190" s="13"/>
      <c r="CO190" s="12">
        <f>SUM(IF(CLASSIFICHE!$O$22=CP190,TRUE,FALSE),CO189)</f>
        <v>0</v>
      </c>
      <c r="CP190" s="31">
        <f>IFERROR(INDEX(generale!$A$5:$I$1002,CLASSIFICHE!$Z189,5),"")</f>
        <v>0</v>
      </c>
      <c r="CQ190" s="13">
        <f>IFERROR(INDEX(generale!$A$5:$I$1002,CLASSIFICHE!$Z189,7),"")</f>
        <v>0</v>
      </c>
      <c r="CR190" s="15"/>
      <c r="CS190" s="13"/>
      <c r="CT190" s="12">
        <f>SUM(IF(CLASSIFICHE!$O$23=CU190,TRUE,FALSE),CT189)</f>
        <v>0</v>
      </c>
      <c r="CU190" s="31">
        <f>IFERROR(INDEX(generale!$A$5:$I$1002,CLASSIFICHE!$Z189,5),"")</f>
        <v>0</v>
      </c>
      <c r="CV190" s="13">
        <f>IFERROR(INDEX(generale!$A$5:$I$1002,CLASSIFICHE!$Z189,7),"")</f>
        <v>0</v>
      </c>
      <c r="CW190" s="15"/>
      <c r="CX190" s="13"/>
      <c r="CY190" s="12">
        <f>SUM(IF(CLASSIFICHE!$O$24=CZ190,TRUE,FALSE),CY189)</f>
        <v>0</v>
      </c>
      <c r="CZ190" s="31">
        <f>IFERROR(INDEX(generale!$A$5:$I$1002,CLASSIFICHE!$Z189,5),"")</f>
        <v>0</v>
      </c>
      <c r="DA190" s="13">
        <f>IFERROR(INDEX(generale!$A$5:$I$1002,CLASSIFICHE!$Z189,7),"")</f>
        <v>0</v>
      </c>
      <c r="DB190" s="15"/>
      <c r="DC190" s="13"/>
      <c r="DD190" s="12">
        <f>SUM(IF(CLASSIFICHE!$O$25=DE190,TRUE,FALSE),DD189)</f>
        <v>0</v>
      </c>
      <c r="DE190" s="31">
        <f>IFERROR(INDEX(generale!$A$5:$I$1002,CLASSIFICHE!$Z189,5),"")</f>
        <v>0</v>
      </c>
      <c r="DF190" s="13">
        <f>IFERROR(INDEX(generale!$A$5:$I$1002,CLASSIFICHE!$Z189,7),"")</f>
        <v>0</v>
      </c>
      <c r="DG190" s="15"/>
      <c r="DH190" s="13"/>
    </row>
    <row r="191" spans="3:112">
      <c r="C191" s="63">
        <f>SUM(IF(CLASSIFICHE!$O$4=D191,TRUE,FALSE),C190)</f>
        <v>17</v>
      </c>
      <c r="D191" s="31">
        <f>IFERROR(INDEX(generale!$A$5:$I$1002,CLASSIFICHE!$Z190,5),"")</f>
        <v>0</v>
      </c>
      <c r="E191" s="13">
        <f>IFERROR(INDEX(generale!$A$5:$I$1002,CLASSIFICHE!$Z190,7),"")</f>
        <v>0</v>
      </c>
      <c r="F191" s="68"/>
      <c r="G191" s="65"/>
      <c r="H191" s="12">
        <f>SUM(IF(CLASSIFICHE!$O$5=I191,TRUE,FALSE),H190)</f>
        <v>10</v>
      </c>
      <c r="I191" s="31">
        <f>IFERROR(INDEX(generale!$A$5:$I$1002,CLASSIFICHE!$Z190,5),"")</f>
        <v>0</v>
      </c>
      <c r="J191" s="13">
        <f>IFERROR(INDEX(generale!$A$5:$I$1002,CLASSIFICHE!$Z190,7),"")</f>
        <v>0</v>
      </c>
      <c r="K191" s="15"/>
      <c r="L191" s="12"/>
      <c r="M191" s="12">
        <f>SUM(IF(CLASSIFICHE!$O$6=N191,TRUE,FALSE),M190)</f>
        <v>8</v>
      </c>
      <c r="N191" s="31">
        <f>IFERROR(INDEX(generale!$A$5:$I$1002,CLASSIFICHE!$Z190,5),"")</f>
        <v>0</v>
      </c>
      <c r="O191" s="13">
        <f>IFERROR(INDEX(generale!$A$5:$I$1002,CLASSIFICHE!$Z190,7),"")</f>
        <v>0</v>
      </c>
      <c r="P191" s="14"/>
      <c r="Q191" s="13"/>
      <c r="R191" s="12">
        <f>SUM(IF(CLASSIFICHE!$O$7=S191,TRUE,FALSE),R190)</f>
        <v>8</v>
      </c>
      <c r="S191" s="31">
        <f>IFERROR(INDEX(generale!$A$5:$I$1002,CLASSIFICHE!$Z190,5),"")</f>
        <v>0</v>
      </c>
      <c r="T191" s="13">
        <f>IFERROR(INDEX(generale!$A$5:$I$1002,CLASSIFICHE!$Z190,7),"")</f>
        <v>0</v>
      </c>
      <c r="U191" s="14"/>
      <c r="V191" s="13"/>
      <c r="W191" s="12">
        <f>SUM(IF(CLASSIFICHE!$O$8=X191,TRUE,FALSE),W190)</f>
        <v>6</v>
      </c>
      <c r="X191" s="31">
        <f>IFERROR(INDEX(generale!$A$5:$I$1002,CLASSIFICHE!$Z190,5),"")</f>
        <v>0</v>
      </c>
      <c r="Y191" s="13">
        <f>IFERROR(INDEX(generale!$A$5:$I$1002,CLASSIFICHE!$Z190,7),"")</f>
        <v>0</v>
      </c>
      <c r="Z191" s="14"/>
      <c r="AA191" s="13"/>
      <c r="AB191" s="12">
        <f>SUM(IF(CLASSIFICHE!$O$9=AC191,TRUE,FALSE),AB190)</f>
        <v>5</v>
      </c>
      <c r="AC191" s="31">
        <f>IFERROR(INDEX(generale!$A$5:$I$1002,CLASSIFICHE!$Z190,5),"")</f>
        <v>0</v>
      </c>
      <c r="AD191" s="13">
        <f>IFERROR(INDEX(generale!$A$5:$I$1002,CLASSIFICHE!$Z190,7),"")</f>
        <v>0</v>
      </c>
      <c r="AE191" s="14"/>
      <c r="AF191" s="13"/>
      <c r="AG191" s="12">
        <f>SUM(IF(CLASSIFICHE!$O$10=AH191,TRUE,FALSE),AG190)</f>
        <v>5</v>
      </c>
      <c r="AH191" s="31">
        <f>IFERROR(INDEX(generale!$A$5:$I$1002,CLASSIFICHE!$Z190,5),"")</f>
        <v>0</v>
      </c>
      <c r="AI191" s="13">
        <f>IFERROR(INDEX(generale!$A$5:$I$1002,CLASSIFICHE!$Z190,7),"")</f>
        <v>0</v>
      </c>
      <c r="AJ191" s="14"/>
      <c r="AK191" s="13"/>
      <c r="AL191" s="12">
        <f>SUM(IF(CLASSIFICHE!$O$11=AM191,TRUE,FALSE),AL190)</f>
        <v>5</v>
      </c>
      <c r="AM191" s="31">
        <f>IFERROR(INDEX(generale!$A$5:$I$1002,CLASSIFICHE!$Z190,5),"")</f>
        <v>0</v>
      </c>
      <c r="AN191" s="13">
        <f>IFERROR(INDEX(generale!$A$5:$I$1002,CLASSIFICHE!$Z190,7),"")</f>
        <v>0</v>
      </c>
      <c r="AO191" s="14"/>
      <c r="AP191" s="13"/>
      <c r="AQ191" s="12">
        <f>SUM(IF(CLASSIFICHE!$O$12=AR191,TRUE,FALSE),AQ190)</f>
        <v>0</v>
      </c>
      <c r="AR191" s="31">
        <f>IFERROR(INDEX(generale!$A$5:$I$1002,CLASSIFICHE!$Z190,5),"")</f>
        <v>0</v>
      </c>
      <c r="AS191" s="13">
        <f>IFERROR(INDEX(generale!$A$5:$I$1002,CLASSIFICHE!$Z190,7),"")</f>
        <v>0</v>
      </c>
      <c r="AT191" s="14"/>
      <c r="AU191" s="13"/>
      <c r="AV191" s="12">
        <f>SUM(IF(CLASSIFICHE!$O$13=AW191,TRUE,FALSE),AV190)</f>
        <v>0</v>
      </c>
      <c r="AW191" s="31">
        <f>IFERROR(INDEX(generale!$A$5:$I$1002,CLASSIFICHE!$Z190,5),"")</f>
        <v>0</v>
      </c>
      <c r="AX191" s="13">
        <f>IFERROR(INDEX(generale!$A$5:$I$1002,CLASSIFICHE!$Z190,7),"")</f>
        <v>0</v>
      </c>
      <c r="AY191" s="14"/>
      <c r="AZ191" s="13"/>
      <c r="BA191" s="12">
        <f>SUM(IF(CLASSIFICHE!$O$14=BB191,TRUE,FALSE),BA190)</f>
        <v>0</v>
      </c>
      <c r="BB191" s="31">
        <f>IFERROR(INDEX(generale!$A$5:$I$1002,CLASSIFICHE!$Z190,5),"")</f>
        <v>0</v>
      </c>
      <c r="BC191" s="13">
        <f>IFERROR(INDEX(generale!$A$5:$I$1002,CLASSIFICHE!$Z190,7),"")</f>
        <v>0</v>
      </c>
      <c r="BD191" s="14"/>
      <c r="BE191" s="13"/>
      <c r="BF191" s="12">
        <f>SUM(IF(CLASSIFICHE!$O$15=BG191,TRUE,FALSE),BF190)</f>
        <v>0</v>
      </c>
      <c r="BG191" s="31">
        <f>IFERROR(INDEX(generale!$A$5:$I$1002,CLASSIFICHE!$Z190,5),"")</f>
        <v>0</v>
      </c>
      <c r="BH191" s="13">
        <f>IFERROR(INDEX(generale!$A$5:$I$1002,CLASSIFICHE!$Z190,7),"")</f>
        <v>0</v>
      </c>
      <c r="BI191" s="14"/>
      <c r="BJ191" s="13"/>
      <c r="BK191" s="12">
        <f>SUM(IF(CLASSIFICHE!$O$16=BL191,TRUE,FALSE),BK190)</f>
        <v>0</v>
      </c>
      <c r="BL191" s="31">
        <f>IFERROR(INDEX(generale!$A$5:$I$1002,CLASSIFICHE!$Z190,5),"")</f>
        <v>0</v>
      </c>
      <c r="BM191" s="13">
        <f>IFERROR(INDEX(generale!$A$5:$I$1002,CLASSIFICHE!$Z190,7),"")</f>
        <v>0</v>
      </c>
      <c r="BN191" s="14"/>
      <c r="BO191" s="13"/>
      <c r="BP191" s="12">
        <f>SUM(IF(CLASSIFICHE!$O$17=BQ191,TRUE,FALSE),BP190)</f>
        <v>0</v>
      </c>
      <c r="BQ191" s="31">
        <f>IFERROR(INDEX(generale!$A$5:$I$1002,CLASSIFICHE!$Z190,5),"")</f>
        <v>0</v>
      </c>
      <c r="BR191" s="13">
        <f>IFERROR(INDEX(generale!$A$5:$I$1002,CLASSIFICHE!$Z190,7),"")</f>
        <v>0</v>
      </c>
      <c r="BS191" s="15"/>
      <c r="BT191" s="12"/>
      <c r="BU191" s="12">
        <f>SUM(IF(CLASSIFICHE!$O$18=BV191,TRUE,FALSE),BU190)</f>
        <v>0</v>
      </c>
      <c r="BV191" s="31">
        <f>IFERROR(INDEX(generale!$A$5:$I$1002,CLASSIFICHE!$Z190,5),"")</f>
        <v>0</v>
      </c>
      <c r="BW191" s="13">
        <f>IFERROR(INDEX(generale!$A$5:$I$1002,CLASSIFICHE!$Z190,7),"")</f>
        <v>0</v>
      </c>
      <c r="BX191" s="15"/>
      <c r="BY191" s="12"/>
      <c r="BZ191" s="12">
        <f>SUM(IF(CLASSIFICHE!$O$19=CA191,TRUE,FALSE),BZ190)</f>
        <v>0</v>
      </c>
      <c r="CA191" s="31">
        <f>IFERROR(INDEX(generale!$A$5:$I$1002,CLASSIFICHE!$Z190,5),"")</f>
        <v>0</v>
      </c>
      <c r="CB191" s="13">
        <f>IFERROR(INDEX(generale!$A$5:$I$1002,CLASSIFICHE!$Z190,7),"")</f>
        <v>0</v>
      </c>
      <c r="CC191" s="15"/>
      <c r="CD191" s="13"/>
      <c r="CE191" s="12">
        <f>SUM(IF(CLASSIFICHE!$O$20=CF191,TRUE,FALSE),CE190)</f>
        <v>0</v>
      </c>
      <c r="CF191" s="31">
        <f>IFERROR(INDEX(generale!$A$5:$I$1002,CLASSIFICHE!$Z190,5),"")</f>
        <v>0</v>
      </c>
      <c r="CG191" s="13">
        <f>IFERROR(INDEX(generale!$A$5:$I$1002,CLASSIFICHE!$Z190,7),"")</f>
        <v>0</v>
      </c>
      <c r="CH191" s="15"/>
      <c r="CI191" s="13"/>
      <c r="CJ191" s="12">
        <f>SUM(IF(CLASSIFICHE!$O$21=CK191,TRUE,FALSE),CJ190)</f>
        <v>0</v>
      </c>
      <c r="CK191" s="31">
        <f>IFERROR(INDEX(generale!$A$5:$I$1002,CLASSIFICHE!$Z190,5),"")</f>
        <v>0</v>
      </c>
      <c r="CL191" s="13">
        <f>IFERROR(INDEX(generale!$A$5:$I$1002,CLASSIFICHE!$Z190,7),"")</f>
        <v>0</v>
      </c>
      <c r="CM191" s="15"/>
      <c r="CN191" s="13"/>
      <c r="CO191" s="12">
        <f>SUM(IF(CLASSIFICHE!$O$22=CP191,TRUE,FALSE),CO190)</f>
        <v>0</v>
      </c>
      <c r="CP191" s="31">
        <f>IFERROR(INDEX(generale!$A$5:$I$1002,CLASSIFICHE!$Z190,5),"")</f>
        <v>0</v>
      </c>
      <c r="CQ191" s="13">
        <f>IFERROR(INDEX(generale!$A$5:$I$1002,CLASSIFICHE!$Z190,7),"")</f>
        <v>0</v>
      </c>
      <c r="CR191" s="15"/>
      <c r="CS191" s="13"/>
      <c r="CT191" s="12">
        <f>SUM(IF(CLASSIFICHE!$O$23=CU191,TRUE,FALSE),CT190)</f>
        <v>0</v>
      </c>
      <c r="CU191" s="31">
        <f>IFERROR(INDEX(generale!$A$5:$I$1002,CLASSIFICHE!$Z190,5),"")</f>
        <v>0</v>
      </c>
      <c r="CV191" s="13">
        <f>IFERROR(INDEX(generale!$A$5:$I$1002,CLASSIFICHE!$Z190,7),"")</f>
        <v>0</v>
      </c>
      <c r="CW191" s="15"/>
      <c r="CX191" s="13"/>
      <c r="CY191" s="12">
        <f>SUM(IF(CLASSIFICHE!$O$24=CZ191,TRUE,FALSE),CY190)</f>
        <v>0</v>
      </c>
      <c r="CZ191" s="31">
        <f>IFERROR(INDEX(generale!$A$5:$I$1002,CLASSIFICHE!$Z190,5),"")</f>
        <v>0</v>
      </c>
      <c r="DA191" s="13">
        <f>IFERROR(INDEX(generale!$A$5:$I$1002,CLASSIFICHE!$Z190,7),"")</f>
        <v>0</v>
      </c>
      <c r="DB191" s="15"/>
      <c r="DC191" s="13"/>
      <c r="DD191" s="12">
        <f>SUM(IF(CLASSIFICHE!$O$25=DE191,TRUE,FALSE),DD190)</f>
        <v>0</v>
      </c>
      <c r="DE191" s="31">
        <f>IFERROR(INDEX(generale!$A$5:$I$1002,CLASSIFICHE!$Z190,5),"")</f>
        <v>0</v>
      </c>
      <c r="DF191" s="13">
        <f>IFERROR(INDEX(generale!$A$5:$I$1002,CLASSIFICHE!$Z190,7),"")</f>
        <v>0</v>
      </c>
      <c r="DG191" s="15"/>
      <c r="DH191" s="13"/>
    </row>
    <row r="192" spans="3:112">
      <c r="C192" s="63">
        <f>SUM(IF(CLASSIFICHE!$O$4=D192,TRUE,FALSE),C191)</f>
        <v>17</v>
      </c>
      <c r="D192" s="31">
        <f>IFERROR(INDEX(generale!$A$5:$I$1002,CLASSIFICHE!$Z191,5),"")</f>
        <v>0</v>
      </c>
      <c r="E192" s="13">
        <f>IFERROR(INDEX(generale!$A$5:$I$1002,CLASSIFICHE!$Z191,7),"")</f>
        <v>0</v>
      </c>
      <c r="F192" s="68"/>
      <c r="G192" s="65"/>
      <c r="H192" s="12">
        <f>SUM(IF(CLASSIFICHE!$O$5=I192,TRUE,FALSE),H191)</f>
        <v>10</v>
      </c>
      <c r="I192" s="31">
        <f>IFERROR(INDEX(generale!$A$5:$I$1002,CLASSIFICHE!$Z191,5),"")</f>
        <v>0</v>
      </c>
      <c r="J192" s="13">
        <f>IFERROR(INDEX(generale!$A$5:$I$1002,CLASSIFICHE!$Z191,7),"")</f>
        <v>0</v>
      </c>
      <c r="K192" s="15"/>
      <c r="L192" s="12"/>
      <c r="M192" s="12">
        <f>SUM(IF(CLASSIFICHE!$O$6=N192,TRUE,FALSE),M191)</f>
        <v>8</v>
      </c>
      <c r="N192" s="31">
        <f>IFERROR(INDEX(generale!$A$5:$I$1002,CLASSIFICHE!$Z191,5),"")</f>
        <v>0</v>
      </c>
      <c r="O192" s="13">
        <f>IFERROR(INDEX(generale!$A$5:$I$1002,CLASSIFICHE!$Z191,7),"")</f>
        <v>0</v>
      </c>
      <c r="P192" s="14"/>
      <c r="Q192" s="13"/>
      <c r="R192" s="12">
        <f>SUM(IF(CLASSIFICHE!$O$7=S192,TRUE,FALSE),R191)</f>
        <v>8</v>
      </c>
      <c r="S192" s="31">
        <f>IFERROR(INDEX(generale!$A$5:$I$1002,CLASSIFICHE!$Z191,5),"")</f>
        <v>0</v>
      </c>
      <c r="T192" s="13">
        <f>IFERROR(INDEX(generale!$A$5:$I$1002,CLASSIFICHE!$Z191,7),"")</f>
        <v>0</v>
      </c>
      <c r="U192" s="14"/>
      <c r="V192" s="13"/>
      <c r="W192" s="12">
        <f>SUM(IF(CLASSIFICHE!$O$8=X192,TRUE,FALSE),W191)</f>
        <v>6</v>
      </c>
      <c r="X192" s="31">
        <f>IFERROR(INDEX(generale!$A$5:$I$1002,CLASSIFICHE!$Z191,5),"")</f>
        <v>0</v>
      </c>
      <c r="Y192" s="13">
        <f>IFERROR(INDEX(generale!$A$5:$I$1002,CLASSIFICHE!$Z191,7),"")</f>
        <v>0</v>
      </c>
      <c r="Z192" s="14"/>
      <c r="AA192" s="13"/>
      <c r="AB192" s="12">
        <f>SUM(IF(CLASSIFICHE!$O$9=AC192,TRUE,FALSE),AB191)</f>
        <v>5</v>
      </c>
      <c r="AC192" s="31">
        <f>IFERROR(INDEX(generale!$A$5:$I$1002,CLASSIFICHE!$Z191,5),"")</f>
        <v>0</v>
      </c>
      <c r="AD192" s="13">
        <f>IFERROR(INDEX(generale!$A$5:$I$1002,CLASSIFICHE!$Z191,7),"")</f>
        <v>0</v>
      </c>
      <c r="AE192" s="14"/>
      <c r="AF192" s="13"/>
      <c r="AG192" s="12">
        <f>SUM(IF(CLASSIFICHE!$O$10=AH192,TRUE,FALSE),AG191)</f>
        <v>5</v>
      </c>
      <c r="AH192" s="31">
        <f>IFERROR(INDEX(generale!$A$5:$I$1002,CLASSIFICHE!$Z191,5),"")</f>
        <v>0</v>
      </c>
      <c r="AI192" s="13">
        <f>IFERROR(INDEX(generale!$A$5:$I$1002,CLASSIFICHE!$Z191,7),"")</f>
        <v>0</v>
      </c>
      <c r="AJ192" s="14"/>
      <c r="AK192" s="13"/>
      <c r="AL192" s="12">
        <f>SUM(IF(CLASSIFICHE!$O$11=AM192,TRUE,FALSE),AL191)</f>
        <v>5</v>
      </c>
      <c r="AM192" s="31">
        <f>IFERROR(INDEX(generale!$A$5:$I$1002,CLASSIFICHE!$Z191,5),"")</f>
        <v>0</v>
      </c>
      <c r="AN192" s="13">
        <f>IFERROR(INDEX(generale!$A$5:$I$1002,CLASSIFICHE!$Z191,7),"")</f>
        <v>0</v>
      </c>
      <c r="AO192" s="14"/>
      <c r="AP192" s="13"/>
      <c r="AQ192" s="12">
        <f>SUM(IF(CLASSIFICHE!$O$12=AR192,TRUE,FALSE),AQ191)</f>
        <v>0</v>
      </c>
      <c r="AR192" s="31">
        <f>IFERROR(INDEX(generale!$A$5:$I$1002,CLASSIFICHE!$Z191,5),"")</f>
        <v>0</v>
      </c>
      <c r="AS192" s="13">
        <f>IFERROR(INDEX(generale!$A$5:$I$1002,CLASSIFICHE!$Z191,7),"")</f>
        <v>0</v>
      </c>
      <c r="AT192" s="14"/>
      <c r="AU192" s="13"/>
      <c r="AV192" s="12">
        <f>SUM(IF(CLASSIFICHE!$O$13=AW192,TRUE,FALSE),AV191)</f>
        <v>0</v>
      </c>
      <c r="AW192" s="31">
        <f>IFERROR(INDEX(generale!$A$5:$I$1002,CLASSIFICHE!$Z191,5),"")</f>
        <v>0</v>
      </c>
      <c r="AX192" s="13">
        <f>IFERROR(INDEX(generale!$A$5:$I$1002,CLASSIFICHE!$Z191,7),"")</f>
        <v>0</v>
      </c>
      <c r="AY192" s="14"/>
      <c r="AZ192" s="13"/>
      <c r="BA192" s="12">
        <f>SUM(IF(CLASSIFICHE!$O$14=BB192,TRUE,FALSE),BA191)</f>
        <v>0</v>
      </c>
      <c r="BB192" s="31">
        <f>IFERROR(INDEX(generale!$A$5:$I$1002,CLASSIFICHE!$Z191,5),"")</f>
        <v>0</v>
      </c>
      <c r="BC192" s="13">
        <f>IFERROR(INDEX(generale!$A$5:$I$1002,CLASSIFICHE!$Z191,7),"")</f>
        <v>0</v>
      </c>
      <c r="BD192" s="14"/>
      <c r="BE192" s="13"/>
      <c r="BF192" s="12">
        <f>SUM(IF(CLASSIFICHE!$O$15=BG192,TRUE,FALSE),BF191)</f>
        <v>0</v>
      </c>
      <c r="BG192" s="31">
        <f>IFERROR(INDEX(generale!$A$5:$I$1002,CLASSIFICHE!$Z191,5),"")</f>
        <v>0</v>
      </c>
      <c r="BH192" s="13">
        <f>IFERROR(INDEX(generale!$A$5:$I$1002,CLASSIFICHE!$Z191,7),"")</f>
        <v>0</v>
      </c>
      <c r="BI192" s="14"/>
      <c r="BJ192" s="13"/>
      <c r="BK192" s="12">
        <f>SUM(IF(CLASSIFICHE!$O$16=BL192,TRUE,FALSE),BK191)</f>
        <v>0</v>
      </c>
      <c r="BL192" s="31">
        <f>IFERROR(INDEX(generale!$A$5:$I$1002,CLASSIFICHE!$Z191,5),"")</f>
        <v>0</v>
      </c>
      <c r="BM192" s="13">
        <f>IFERROR(INDEX(generale!$A$5:$I$1002,CLASSIFICHE!$Z191,7),"")</f>
        <v>0</v>
      </c>
      <c r="BN192" s="14"/>
      <c r="BO192" s="13"/>
      <c r="BP192" s="12">
        <f>SUM(IF(CLASSIFICHE!$O$17=BQ192,TRUE,FALSE),BP191)</f>
        <v>0</v>
      </c>
      <c r="BQ192" s="31">
        <f>IFERROR(INDEX(generale!$A$5:$I$1002,CLASSIFICHE!$Z191,5),"")</f>
        <v>0</v>
      </c>
      <c r="BR192" s="13">
        <f>IFERROR(INDEX(generale!$A$5:$I$1002,CLASSIFICHE!$Z191,7),"")</f>
        <v>0</v>
      </c>
      <c r="BS192" s="15"/>
      <c r="BT192" s="12"/>
      <c r="BU192" s="12">
        <f>SUM(IF(CLASSIFICHE!$O$18=BV192,TRUE,FALSE),BU191)</f>
        <v>0</v>
      </c>
      <c r="BV192" s="31">
        <f>IFERROR(INDEX(generale!$A$5:$I$1002,CLASSIFICHE!$Z191,5),"")</f>
        <v>0</v>
      </c>
      <c r="BW192" s="13">
        <f>IFERROR(INDEX(generale!$A$5:$I$1002,CLASSIFICHE!$Z191,7),"")</f>
        <v>0</v>
      </c>
      <c r="BX192" s="15"/>
      <c r="BY192" s="12"/>
      <c r="BZ192" s="12">
        <f>SUM(IF(CLASSIFICHE!$O$19=CA192,TRUE,FALSE),BZ191)</f>
        <v>0</v>
      </c>
      <c r="CA192" s="31">
        <f>IFERROR(INDEX(generale!$A$5:$I$1002,CLASSIFICHE!$Z191,5),"")</f>
        <v>0</v>
      </c>
      <c r="CB192" s="13">
        <f>IFERROR(INDEX(generale!$A$5:$I$1002,CLASSIFICHE!$Z191,7),"")</f>
        <v>0</v>
      </c>
      <c r="CC192" s="15"/>
      <c r="CD192" s="13"/>
      <c r="CE192" s="12">
        <f>SUM(IF(CLASSIFICHE!$O$20=CF192,TRUE,FALSE),CE191)</f>
        <v>0</v>
      </c>
      <c r="CF192" s="31">
        <f>IFERROR(INDEX(generale!$A$5:$I$1002,CLASSIFICHE!$Z191,5),"")</f>
        <v>0</v>
      </c>
      <c r="CG192" s="13">
        <f>IFERROR(INDEX(generale!$A$5:$I$1002,CLASSIFICHE!$Z191,7),"")</f>
        <v>0</v>
      </c>
      <c r="CH192" s="15"/>
      <c r="CI192" s="13"/>
      <c r="CJ192" s="12">
        <f>SUM(IF(CLASSIFICHE!$O$21=CK192,TRUE,FALSE),CJ191)</f>
        <v>0</v>
      </c>
      <c r="CK192" s="31">
        <f>IFERROR(INDEX(generale!$A$5:$I$1002,CLASSIFICHE!$Z191,5),"")</f>
        <v>0</v>
      </c>
      <c r="CL192" s="13">
        <f>IFERROR(INDEX(generale!$A$5:$I$1002,CLASSIFICHE!$Z191,7),"")</f>
        <v>0</v>
      </c>
      <c r="CM192" s="15"/>
      <c r="CN192" s="13"/>
      <c r="CO192" s="12">
        <f>SUM(IF(CLASSIFICHE!$O$22=CP192,TRUE,FALSE),CO191)</f>
        <v>0</v>
      </c>
      <c r="CP192" s="31">
        <f>IFERROR(INDEX(generale!$A$5:$I$1002,CLASSIFICHE!$Z191,5),"")</f>
        <v>0</v>
      </c>
      <c r="CQ192" s="13">
        <f>IFERROR(INDEX(generale!$A$5:$I$1002,CLASSIFICHE!$Z191,7),"")</f>
        <v>0</v>
      </c>
      <c r="CR192" s="15"/>
      <c r="CS192" s="13"/>
      <c r="CT192" s="12">
        <f>SUM(IF(CLASSIFICHE!$O$23=CU192,TRUE,FALSE),CT191)</f>
        <v>0</v>
      </c>
      <c r="CU192" s="31">
        <f>IFERROR(INDEX(generale!$A$5:$I$1002,CLASSIFICHE!$Z191,5),"")</f>
        <v>0</v>
      </c>
      <c r="CV192" s="13">
        <f>IFERROR(INDEX(generale!$A$5:$I$1002,CLASSIFICHE!$Z191,7),"")</f>
        <v>0</v>
      </c>
      <c r="CW192" s="15"/>
      <c r="CX192" s="13"/>
      <c r="CY192" s="12">
        <f>SUM(IF(CLASSIFICHE!$O$24=CZ192,TRUE,FALSE),CY191)</f>
        <v>0</v>
      </c>
      <c r="CZ192" s="31">
        <f>IFERROR(INDEX(generale!$A$5:$I$1002,CLASSIFICHE!$Z191,5),"")</f>
        <v>0</v>
      </c>
      <c r="DA192" s="13">
        <f>IFERROR(INDEX(generale!$A$5:$I$1002,CLASSIFICHE!$Z191,7),"")</f>
        <v>0</v>
      </c>
      <c r="DB192" s="15"/>
      <c r="DC192" s="13"/>
      <c r="DD192" s="12">
        <f>SUM(IF(CLASSIFICHE!$O$25=DE192,TRUE,FALSE),DD191)</f>
        <v>0</v>
      </c>
      <c r="DE192" s="31">
        <f>IFERROR(INDEX(generale!$A$5:$I$1002,CLASSIFICHE!$Z191,5),"")</f>
        <v>0</v>
      </c>
      <c r="DF192" s="13">
        <f>IFERROR(INDEX(generale!$A$5:$I$1002,CLASSIFICHE!$Z191,7),"")</f>
        <v>0</v>
      </c>
      <c r="DG192" s="15"/>
      <c r="DH192" s="13"/>
    </row>
    <row r="193" spans="3:112">
      <c r="C193" s="63">
        <f>SUM(IF(CLASSIFICHE!$O$4=D193,TRUE,FALSE),C192)</f>
        <v>17</v>
      </c>
      <c r="D193" s="31">
        <f>IFERROR(INDEX(generale!$A$5:$I$1002,CLASSIFICHE!$Z192,5),"")</f>
        <v>0</v>
      </c>
      <c r="E193" s="13">
        <f>IFERROR(INDEX(generale!$A$5:$I$1002,CLASSIFICHE!$Z192,7),"")</f>
        <v>0</v>
      </c>
      <c r="F193" s="68"/>
      <c r="G193" s="65"/>
      <c r="H193" s="12">
        <f>SUM(IF(CLASSIFICHE!$O$5=I193,TRUE,FALSE),H192)</f>
        <v>10</v>
      </c>
      <c r="I193" s="31">
        <f>IFERROR(INDEX(generale!$A$5:$I$1002,CLASSIFICHE!$Z192,5),"")</f>
        <v>0</v>
      </c>
      <c r="J193" s="13">
        <f>IFERROR(INDEX(generale!$A$5:$I$1002,CLASSIFICHE!$Z192,7),"")</f>
        <v>0</v>
      </c>
      <c r="K193" s="15"/>
      <c r="L193" s="12"/>
      <c r="M193" s="12">
        <f>SUM(IF(CLASSIFICHE!$O$6=N193,TRUE,FALSE),M192)</f>
        <v>8</v>
      </c>
      <c r="N193" s="31">
        <f>IFERROR(INDEX(generale!$A$5:$I$1002,CLASSIFICHE!$Z192,5),"")</f>
        <v>0</v>
      </c>
      <c r="O193" s="13">
        <f>IFERROR(INDEX(generale!$A$5:$I$1002,CLASSIFICHE!$Z192,7),"")</f>
        <v>0</v>
      </c>
      <c r="P193" s="14"/>
      <c r="Q193" s="13"/>
      <c r="R193" s="12">
        <f>SUM(IF(CLASSIFICHE!$O$7=S193,TRUE,FALSE),R192)</f>
        <v>8</v>
      </c>
      <c r="S193" s="31">
        <f>IFERROR(INDEX(generale!$A$5:$I$1002,CLASSIFICHE!$Z192,5),"")</f>
        <v>0</v>
      </c>
      <c r="T193" s="13">
        <f>IFERROR(INDEX(generale!$A$5:$I$1002,CLASSIFICHE!$Z192,7),"")</f>
        <v>0</v>
      </c>
      <c r="U193" s="14"/>
      <c r="V193" s="13"/>
      <c r="W193" s="12">
        <f>SUM(IF(CLASSIFICHE!$O$8=X193,TRUE,FALSE),W192)</f>
        <v>6</v>
      </c>
      <c r="X193" s="31">
        <f>IFERROR(INDEX(generale!$A$5:$I$1002,CLASSIFICHE!$Z192,5),"")</f>
        <v>0</v>
      </c>
      <c r="Y193" s="13">
        <f>IFERROR(INDEX(generale!$A$5:$I$1002,CLASSIFICHE!$Z192,7),"")</f>
        <v>0</v>
      </c>
      <c r="Z193" s="14"/>
      <c r="AA193" s="13"/>
      <c r="AB193" s="12">
        <f>SUM(IF(CLASSIFICHE!$O$9=AC193,TRUE,FALSE),AB192)</f>
        <v>5</v>
      </c>
      <c r="AC193" s="31">
        <f>IFERROR(INDEX(generale!$A$5:$I$1002,CLASSIFICHE!$Z192,5),"")</f>
        <v>0</v>
      </c>
      <c r="AD193" s="13">
        <f>IFERROR(INDEX(generale!$A$5:$I$1002,CLASSIFICHE!$Z192,7),"")</f>
        <v>0</v>
      </c>
      <c r="AE193" s="14"/>
      <c r="AF193" s="13"/>
      <c r="AG193" s="12">
        <f>SUM(IF(CLASSIFICHE!$O$10=AH193,TRUE,FALSE),AG192)</f>
        <v>5</v>
      </c>
      <c r="AH193" s="31">
        <f>IFERROR(INDEX(generale!$A$5:$I$1002,CLASSIFICHE!$Z192,5),"")</f>
        <v>0</v>
      </c>
      <c r="AI193" s="13">
        <f>IFERROR(INDEX(generale!$A$5:$I$1002,CLASSIFICHE!$Z192,7),"")</f>
        <v>0</v>
      </c>
      <c r="AJ193" s="14"/>
      <c r="AK193" s="13"/>
      <c r="AL193" s="12">
        <f>SUM(IF(CLASSIFICHE!$O$11=AM193,TRUE,FALSE),AL192)</f>
        <v>5</v>
      </c>
      <c r="AM193" s="31">
        <f>IFERROR(INDEX(generale!$A$5:$I$1002,CLASSIFICHE!$Z192,5),"")</f>
        <v>0</v>
      </c>
      <c r="AN193" s="13">
        <f>IFERROR(INDEX(generale!$A$5:$I$1002,CLASSIFICHE!$Z192,7),"")</f>
        <v>0</v>
      </c>
      <c r="AO193" s="14"/>
      <c r="AP193" s="13"/>
      <c r="AQ193" s="12">
        <f>SUM(IF(CLASSIFICHE!$O$12=AR193,TRUE,FALSE),AQ192)</f>
        <v>0</v>
      </c>
      <c r="AR193" s="31">
        <f>IFERROR(INDEX(generale!$A$5:$I$1002,CLASSIFICHE!$Z192,5),"")</f>
        <v>0</v>
      </c>
      <c r="AS193" s="13">
        <f>IFERROR(INDEX(generale!$A$5:$I$1002,CLASSIFICHE!$Z192,7),"")</f>
        <v>0</v>
      </c>
      <c r="AT193" s="14"/>
      <c r="AU193" s="13"/>
      <c r="AV193" s="12">
        <f>SUM(IF(CLASSIFICHE!$O$13=AW193,TRUE,FALSE),AV192)</f>
        <v>0</v>
      </c>
      <c r="AW193" s="31">
        <f>IFERROR(INDEX(generale!$A$5:$I$1002,CLASSIFICHE!$Z192,5),"")</f>
        <v>0</v>
      </c>
      <c r="AX193" s="13">
        <f>IFERROR(INDEX(generale!$A$5:$I$1002,CLASSIFICHE!$Z192,7),"")</f>
        <v>0</v>
      </c>
      <c r="AY193" s="14"/>
      <c r="AZ193" s="13"/>
      <c r="BA193" s="12">
        <f>SUM(IF(CLASSIFICHE!$O$14=BB193,TRUE,FALSE),BA192)</f>
        <v>0</v>
      </c>
      <c r="BB193" s="31">
        <f>IFERROR(INDEX(generale!$A$5:$I$1002,CLASSIFICHE!$Z192,5),"")</f>
        <v>0</v>
      </c>
      <c r="BC193" s="13">
        <f>IFERROR(INDEX(generale!$A$5:$I$1002,CLASSIFICHE!$Z192,7),"")</f>
        <v>0</v>
      </c>
      <c r="BD193" s="14"/>
      <c r="BE193" s="13"/>
      <c r="BF193" s="12">
        <f>SUM(IF(CLASSIFICHE!$O$15=BG193,TRUE,FALSE),BF192)</f>
        <v>0</v>
      </c>
      <c r="BG193" s="31">
        <f>IFERROR(INDEX(generale!$A$5:$I$1002,CLASSIFICHE!$Z192,5),"")</f>
        <v>0</v>
      </c>
      <c r="BH193" s="13">
        <f>IFERROR(INDEX(generale!$A$5:$I$1002,CLASSIFICHE!$Z192,7),"")</f>
        <v>0</v>
      </c>
      <c r="BI193" s="14"/>
      <c r="BJ193" s="13"/>
      <c r="BK193" s="12">
        <f>SUM(IF(CLASSIFICHE!$O$16=BL193,TRUE,FALSE),BK192)</f>
        <v>0</v>
      </c>
      <c r="BL193" s="31">
        <f>IFERROR(INDEX(generale!$A$5:$I$1002,CLASSIFICHE!$Z192,5),"")</f>
        <v>0</v>
      </c>
      <c r="BM193" s="13">
        <f>IFERROR(INDEX(generale!$A$5:$I$1002,CLASSIFICHE!$Z192,7),"")</f>
        <v>0</v>
      </c>
      <c r="BN193" s="14"/>
      <c r="BO193" s="13"/>
      <c r="BP193" s="12">
        <f>SUM(IF(CLASSIFICHE!$O$17=BQ193,TRUE,FALSE),BP192)</f>
        <v>0</v>
      </c>
      <c r="BQ193" s="31">
        <f>IFERROR(INDEX(generale!$A$5:$I$1002,CLASSIFICHE!$Z192,5),"")</f>
        <v>0</v>
      </c>
      <c r="BR193" s="13">
        <f>IFERROR(INDEX(generale!$A$5:$I$1002,CLASSIFICHE!$Z192,7),"")</f>
        <v>0</v>
      </c>
      <c r="BS193" s="15"/>
      <c r="BT193" s="12"/>
      <c r="BU193" s="12">
        <f>SUM(IF(CLASSIFICHE!$O$18=BV193,TRUE,FALSE),BU192)</f>
        <v>0</v>
      </c>
      <c r="BV193" s="31">
        <f>IFERROR(INDEX(generale!$A$5:$I$1002,CLASSIFICHE!$Z192,5),"")</f>
        <v>0</v>
      </c>
      <c r="BW193" s="13">
        <f>IFERROR(INDEX(generale!$A$5:$I$1002,CLASSIFICHE!$Z192,7),"")</f>
        <v>0</v>
      </c>
      <c r="BX193" s="15"/>
      <c r="BY193" s="12"/>
      <c r="BZ193" s="12">
        <f>SUM(IF(CLASSIFICHE!$O$19=CA193,TRUE,FALSE),BZ192)</f>
        <v>0</v>
      </c>
      <c r="CA193" s="31">
        <f>IFERROR(INDEX(generale!$A$5:$I$1002,CLASSIFICHE!$Z192,5),"")</f>
        <v>0</v>
      </c>
      <c r="CB193" s="13">
        <f>IFERROR(INDEX(generale!$A$5:$I$1002,CLASSIFICHE!$Z192,7),"")</f>
        <v>0</v>
      </c>
      <c r="CC193" s="15"/>
      <c r="CD193" s="13"/>
      <c r="CE193" s="12">
        <f>SUM(IF(CLASSIFICHE!$O$20=CF193,TRUE,FALSE),CE192)</f>
        <v>0</v>
      </c>
      <c r="CF193" s="31">
        <f>IFERROR(INDEX(generale!$A$5:$I$1002,CLASSIFICHE!$Z192,5),"")</f>
        <v>0</v>
      </c>
      <c r="CG193" s="13">
        <f>IFERROR(INDEX(generale!$A$5:$I$1002,CLASSIFICHE!$Z192,7),"")</f>
        <v>0</v>
      </c>
      <c r="CH193" s="15"/>
      <c r="CI193" s="13"/>
      <c r="CJ193" s="12">
        <f>SUM(IF(CLASSIFICHE!$O$21=CK193,TRUE,FALSE),CJ192)</f>
        <v>0</v>
      </c>
      <c r="CK193" s="31">
        <f>IFERROR(INDEX(generale!$A$5:$I$1002,CLASSIFICHE!$Z192,5),"")</f>
        <v>0</v>
      </c>
      <c r="CL193" s="13">
        <f>IFERROR(INDEX(generale!$A$5:$I$1002,CLASSIFICHE!$Z192,7),"")</f>
        <v>0</v>
      </c>
      <c r="CM193" s="15"/>
      <c r="CN193" s="13"/>
      <c r="CO193" s="12">
        <f>SUM(IF(CLASSIFICHE!$O$22=CP193,TRUE,FALSE),CO192)</f>
        <v>0</v>
      </c>
      <c r="CP193" s="31">
        <f>IFERROR(INDEX(generale!$A$5:$I$1002,CLASSIFICHE!$Z192,5),"")</f>
        <v>0</v>
      </c>
      <c r="CQ193" s="13">
        <f>IFERROR(INDEX(generale!$A$5:$I$1002,CLASSIFICHE!$Z192,7),"")</f>
        <v>0</v>
      </c>
      <c r="CR193" s="15"/>
      <c r="CS193" s="13"/>
      <c r="CT193" s="12">
        <f>SUM(IF(CLASSIFICHE!$O$23=CU193,TRUE,FALSE),CT192)</f>
        <v>0</v>
      </c>
      <c r="CU193" s="31">
        <f>IFERROR(INDEX(generale!$A$5:$I$1002,CLASSIFICHE!$Z192,5),"")</f>
        <v>0</v>
      </c>
      <c r="CV193" s="13">
        <f>IFERROR(INDEX(generale!$A$5:$I$1002,CLASSIFICHE!$Z192,7),"")</f>
        <v>0</v>
      </c>
      <c r="CW193" s="15"/>
      <c r="CX193" s="13"/>
      <c r="CY193" s="12">
        <f>SUM(IF(CLASSIFICHE!$O$24=CZ193,TRUE,FALSE),CY192)</f>
        <v>0</v>
      </c>
      <c r="CZ193" s="31">
        <f>IFERROR(INDEX(generale!$A$5:$I$1002,CLASSIFICHE!$Z192,5),"")</f>
        <v>0</v>
      </c>
      <c r="DA193" s="13">
        <f>IFERROR(INDEX(generale!$A$5:$I$1002,CLASSIFICHE!$Z192,7),"")</f>
        <v>0</v>
      </c>
      <c r="DB193" s="15"/>
      <c r="DC193" s="13"/>
      <c r="DD193" s="12">
        <f>SUM(IF(CLASSIFICHE!$O$25=DE193,TRUE,FALSE),DD192)</f>
        <v>0</v>
      </c>
      <c r="DE193" s="31">
        <f>IFERROR(INDEX(generale!$A$5:$I$1002,CLASSIFICHE!$Z192,5),"")</f>
        <v>0</v>
      </c>
      <c r="DF193" s="13">
        <f>IFERROR(INDEX(generale!$A$5:$I$1002,CLASSIFICHE!$Z192,7),"")</f>
        <v>0</v>
      </c>
      <c r="DG193" s="15"/>
      <c r="DH193" s="13"/>
    </row>
    <row r="194" spans="3:112">
      <c r="C194" s="63">
        <f>SUM(IF(CLASSIFICHE!$O$4=D194,TRUE,FALSE),C193)</f>
        <v>17</v>
      </c>
      <c r="D194" s="31">
        <f>IFERROR(INDEX(generale!$A$5:$I$1002,CLASSIFICHE!$Z193,5),"")</f>
        <v>0</v>
      </c>
      <c r="E194" s="13">
        <f>IFERROR(INDEX(generale!$A$5:$I$1002,CLASSIFICHE!$Z193,7),"")</f>
        <v>0</v>
      </c>
      <c r="F194" s="68"/>
      <c r="G194" s="65"/>
      <c r="H194" s="12">
        <f>SUM(IF(CLASSIFICHE!$O$5=I194,TRUE,FALSE),H193)</f>
        <v>10</v>
      </c>
      <c r="I194" s="31">
        <f>IFERROR(INDEX(generale!$A$5:$I$1002,CLASSIFICHE!$Z193,5),"")</f>
        <v>0</v>
      </c>
      <c r="J194" s="13">
        <f>IFERROR(INDEX(generale!$A$5:$I$1002,CLASSIFICHE!$Z193,7),"")</f>
        <v>0</v>
      </c>
      <c r="K194" s="15"/>
      <c r="L194" s="12"/>
      <c r="M194" s="12">
        <f>SUM(IF(CLASSIFICHE!$O$6=N194,TRUE,FALSE),M193)</f>
        <v>8</v>
      </c>
      <c r="N194" s="31">
        <f>IFERROR(INDEX(generale!$A$5:$I$1002,CLASSIFICHE!$Z193,5),"")</f>
        <v>0</v>
      </c>
      <c r="O194" s="13">
        <f>IFERROR(INDEX(generale!$A$5:$I$1002,CLASSIFICHE!$Z193,7),"")</f>
        <v>0</v>
      </c>
      <c r="P194" s="14"/>
      <c r="Q194" s="13"/>
      <c r="R194" s="12">
        <f>SUM(IF(CLASSIFICHE!$O$7=S194,TRUE,FALSE),R193)</f>
        <v>8</v>
      </c>
      <c r="S194" s="31">
        <f>IFERROR(INDEX(generale!$A$5:$I$1002,CLASSIFICHE!$Z193,5),"")</f>
        <v>0</v>
      </c>
      <c r="T194" s="13">
        <f>IFERROR(INDEX(generale!$A$5:$I$1002,CLASSIFICHE!$Z193,7),"")</f>
        <v>0</v>
      </c>
      <c r="U194" s="14"/>
      <c r="V194" s="13"/>
      <c r="W194" s="12">
        <f>SUM(IF(CLASSIFICHE!$O$8=X194,TRUE,FALSE),W193)</f>
        <v>6</v>
      </c>
      <c r="X194" s="31">
        <f>IFERROR(INDEX(generale!$A$5:$I$1002,CLASSIFICHE!$Z193,5),"")</f>
        <v>0</v>
      </c>
      <c r="Y194" s="13">
        <f>IFERROR(INDEX(generale!$A$5:$I$1002,CLASSIFICHE!$Z193,7),"")</f>
        <v>0</v>
      </c>
      <c r="Z194" s="14"/>
      <c r="AA194" s="13"/>
      <c r="AB194" s="12">
        <f>SUM(IF(CLASSIFICHE!$O$9=AC194,TRUE,FALSE),AB193)</f>
        <v>5</v>
      </c>
      <c r="AC194" s="31">
        <f>IFERROR(INDEX(generale!$A$5:$I$1002,CLASSIFICHE!$Z193,5),"")</f>
        <v>0</v>
      </c>
      <c r="AD194" s="13">
        <f>IFERROR(INDEX(generale!$A$5:$I$1002,CLASSIFICHE!$Z193,7),"")</f>
        <v>0</v>
      </c>
      <c r="AE194" s="14"/>
      <c r="AF194" s="13"/>
      <c r="AG194" s="12">
        <f>SUM(IF(CLASSIFICHE!$O$10=AH194,TRUE,FALSE),AG193)</f>
        <v>5</v>
      </c>
      <c r="AH194" s="31">
        <f>IFERROR(INDEX(generale!$A$5:$I$1002,CLASSIFICHE!$Z193,5),"")</f>
        <v>0</v>
      </c>
      <c r="AI194" s="13">
        <f>IFERROR(INDEX(generale!$A$5:$I$1002,CLASSIFICHE!$Z193,7),"")</f>
        <v>0</v>
      </c>
      <c r="AJ194" s="14"/>
      <c r="AK194" s="13"/>
      <c r="AL194" s="12">
        <f>SUM(IF(CLASSIFICHE!$O$11=AM194,TRUE,FALSE),AL193)</f>
        <v>5</v>
      </c>
      <c r="AM194" s="31">
        <f>IFERROR(INDEX(generale!$A$5:$I$1002,CLASSIFICHE!$Z193,5),"")</f>
        <v>0</v>
      </c>
      <c r="AN194" s="13">
        <f>IFERROR(INDEX(generale!$A$5:$I$1002,CLASSIFICHE!$Z193,7),"")</f>
        <v>0</v>
      </c>
      <c r="AO194" s="14"/>
      <c r="AP194" s="13"/>
      <c r="AQ194" s="12">
        <f>SUM(IF(CLASSIFICHE!$O$12=AR194,TRUE,FALSE),AQ193)</f>
        <v>0</v>
      </c>
      <c r="AR194" s="31">
        <f>IFERROR(INDEX(generale!$A$5:$I$1002,CLASSIFICHE!$Z193,5),"")</f>
        <v>0</v>
      </c>
      <c r="AS194" s="13">
        <f>IFERROR(INDEX(generale!$A$5:$I$1002,CLASSIFICHE!$Z193,7),"")</f>
        <v>0</v>
      </c>
      <c r="AT194" s="14"/>
      <c r="AU194" s="13"/>
      <c r="AV194" s="12">
        <f>SUM(IF(CLASSIFICHE!$O$13=AW194,TRUE,FALSE),AV193)</f>
        <v>0</v>
      </c>
      <c r="AW194" s="31">
        <f>IFERROR(INDEX(generale!$A$5:$I$1002,CLASSIFICHE!$Z193,5),"")</f>
        <v>0</v>
      </c>
      <c r="AX194" s="13">
        <f>IFERROR(INDEX(generale!$A$5:$I$1002,CLASSIFICHE!$Z193,7),"")</f>
        <v>0</v>
      </c>
      <c r="AY194" s="14"/>
      <c r="AZ194" s="13"/>
      <c r="BA194" s="12">
        <f>SUM(IF(CLASSIFICHE!$O$14=BB194,TRUE,FALSE),BA193)</f>
        <v>0</v>
      </c>
      <c r="BB194" s="31">
        <f>IFERROR(INDEX(generale!$A$5:$I$1002,CLASSIFICHE!$Z193,5),"")</f>
        <v>0</v>
      </c>
      <c r="BC194" s="13">
        <f>IFERROR(INDEX(generale!$A$5:$I$1002,CLASSIFICHE!$Z193,7),"")</f>
        <v>0</v>
      </c>
      <c r="BD194" s="14"/>
      <c r="BE194" s="13"/>
      <c r="BF194" s="12">
        <f>SUM(IF(CLASSIFICHE!$O$15=BG194,TRUE,FALSE),BF193)</f>
        <v>0</v>
      </c>
      <c r="BG194" s="31">
        <f>IFERROR(INDEX(generale!$A$5:$I$1002,CLASSIFICHE!$Z193,5),"")</f>
        <v>0</v>
      </c>
      <c r="BH194" s="13">
        <f>IFERROR(INDEX(generale!$A$5:$I$1002,CLASSIFICHE!$Z193,7),"")</f>
        <v>0</v>
      </c>
      <c r="BI194" s="14"/>
      <c r="BJ194" s="13"/>
      <c r="BK194" s="12">
        <f>SUM(IF(CLASSIFICHE!$O$16=BL194,TRUE,FALSE),BK193)</f>
        <v>0</v>
      </c>
      <c r="BL194" s="31">
        <f>IFERROR(INDEX(generale!$A$5:$I$1002,CLASSIFICHE!$Z193,5),"")</f>
        <v>0</v>
      </c>
      <c r="BM194" s="13">
        <f>IFERROR(INDEX(generale!$A$5:$I$1002,CLASSIFICHE!$Z193,7),"")</f>
        <v>0</v>
      </c>
      <c r="BN194" s="14"/>
      <c r="BO194" s="13"/>
      <c r="BP194" s="12">
        <f>SUM(IF(CLASSIFICHE!$O$17=BQ194,TRUE,FALSE),BP193)</f>
        <v>0</v>
      </c>
      <c r="BQ194" s="31">
        <f>IFERROR(INDEX(generale!$A$5:$I$1002,CLASSIFICHE!$Z193,5),"")</f>
        <v>0</v>
      </c>
      <c r="BR194" s="13">
        <f>IFERROR(INDEX(generale!$A$5:$I$1002,CLASSIFICHE!$Z193,7),"")</f>
        <v>0</v>
      </c>
      <c r="BS194" s="15"/>
      <c r="BT194" s="12"/>
      <c r="BU194" s="12">
        <f>SUM(IF(CLASSIFICHE!$O$18=BV194,TRUE,FALSE),BU193)</f>
        <v>0</v>
      </c>
      <c r="BV194" s="31">
        <f>IFERROR(INDEX(generale!$A$5:$I$1002,CLASSIFICHE!$Z193,5),"")</f>
        <v>0</v>
      </c>
      <c r="BW194" s="13">
        <f>IFERROR(INDEX(generale!$A$5:$I$1002,CLASSIFICHE!$Z193,7),"")</f>
        <v>0</v>
      </c>
      <c r="BX194" s="15"/>
      <c r="BY194" s="12"/>
      <c r="BZ194" s="12">
        <f>SUM(IF(CLASSIFICHE!$O$19=CA194,TRUE,FALSE),BZ193)</f>
        <v>0</v>
      </c>
      <c r="CA194" s="31">
        <f>IFERROR(INDEX(generale!$A$5:$I$1002,CLASSIFICHE!$Z193,5),"")</f>
        <v>0</v>
      </c>
      <c r="CB194" s="13">
        <f>IFERROR(INDEX(generale!$A$5:$I$1002,CLASSIFICHE!$Z193,7),"")</f>
        <v>0</v>
      </c>
      <c r="CC194" s="15"/>
      <c r="CD194" s="13"/>
      <c r="CE194" s="12">
        <f>SUM(IF(CLASSIFICHE!$O$20=CF194,TRUE,FALSE),CE193)</f>
        <v>0</v>
      </c>
      <c r="CF194" s="31">
        <f>IFERROR(INDEX(generale!$A$5:$I$1002,CLASSIFICHE!$Z193,5),"")</f>
        <v>0</v>
      </c>
      <c r="CG194" s="13">
        <f>IFERROR(INDEX(generale!$A$5:$I$1002,CLASSIFICHE!$Z193,7),"")</f>
        <v>0</v>
      </c>
      <c r="CH194" s="15"/>
      <c r="CI194" s="13"/>
      <c r="CJ194" s="12">
        <f>SUM(IF(CLASSIFICHE!$O$21=CK194,TRUE,FALSE),CJ193)</f>
        <v>0</v>
      </c>
      <c r="CK194" s="31">
        <f>IFERROR(INDEX(generale!$A$5:$I$1002,CLASSIFICHE!$Z193,5),"")</f>
        <v>0</v>
      </c>
      <c r="CL194" s="13">
        <f>IFERROR(INDEX(generale!$A$5:$I$1002,CLASSIFICHE!$Z193,7),"")</f>
        <v>0</v>
      </c>
      <c r="CM194" s="15"/>
      <c r="CN194" s="13"/>
      <c r="CO194" s="12">
        <f>SUM(IF(CLASSIFICHE!$O$22=CP194,TRUE,FALSE),CO193)</f>
        <v>0</v>
      </c>
      <c r="CP194" s="31">
        <f>IFERROR(INDEX(generale!$A$5:$I$1002,CLASSIFICHE!$Z193,5),"")</f>
        <v>0</v>
      </c>
      <c r="CQ194" s="13">
        <f>IFERROR(INDEX(generale!$A$5:$I$1002,CLASSIFICHE!$Z193,7),"")</f>
        <v>0</v>
      </c>
      <c r="CR194" s="15"/>
      <c r="CS194" s="13"/>
      <c r="CT194" s="12">
        <f>SUM(IF(CLASSIFICHE!$O$23=CU194,TRUE,FALSE),CT193)</f>
        <v>0</v>
      </c>
      <c r="CU194" s="31">
        <f>IFERROR(INDEX(generale!$A$5:$I$1002,CLASSIFICHE!$Z193,5),"")</f>
        <v>0</v>
      </c>
      <c r="CV194" s="13">
        <f>IFERROR(INDEX(generale!$A$5:$I$1002,CLASSIFICHE!$Z193,7),"")</f>
        <v>0</v>
      </c>
      <c r="CW194" s="15"/>
      <c r="CX194" s="13"/>
      <c r="CY194" s="12">
        <f>SUM(IF(CLASSIFICHE!$O$24=CZ194,TRUE,FALSE),CY193)</f>
        <v>0</v>
      </c>
      <c r="CZ194" s="31">
        <f>IFERROR(INDEX(generale!$A$5:$I$1002,CLASSIFICHE!$Z193,5),"")</f>
        <v>0</v>
      </c>
      <c r="DA194" s="13">
        <f>IFERROR(INDEX(generale!$A$5:$I$1002,CLASSIFICHE!$Z193,7),"")</f>
        <v>0</v>
      </c>
      <c r="DB194" s="15"/>
      <c r="DC194" s="13"/>
      <c r="DD194" s="12">
        <f>SUM(IF(CLASSIFICHE!$O$25=DE194,TRUE,FALSE),DD193)</f>
        <v>0</v>
      </c>
      <c r="DE194" s="31">
        <f>IFERROR(INDEX(generale!$A$5:$I$1002,CLASSIFICHE!$Z193,5),"")</f>
        <v>0</v>
      </c>
      <c r="DF194" s="13">
        <f>IFERROR(INDEX(generale!$A$5:$I$1002,CLASSIFICHE!$Z193,7),"")</f>
        <v>0</v>
      </c>
      <c r="DG194" s="15"/>
      <c r="DH194" s="13"/>
    </row>
    <row r="195" spans="3:112">
      <c r="C195" s="63">
        <f>SUM(IF(CLASSIFICHE!$O$4=D195,TRUE,FALSE),C194)</f>
        <v>17</v>
      </c>
      <c r="D195" s="31">
        <f>IFERROR(INDEX(generale!$A$5:$I$1002,CLASSIFICHE!$Z194,5),"")</f>
        <v>0</v>
      </c>
      <c r="E195" s="13">
        <f>IFERROR(INDEX(generale!$A$5:$I$1002,CLASSIFICHE!$Z194,7),"")</f>
        <v>0</v>
      </c>
      <c r="F195" s="68"/>
      <c r="G195" s="65"/>
      <c r="H195" s="12">
        <f>SUM(IF(CLASSIFICHE!$O$5=I195,TRUE,FALSE),H194)</f>
        <v>10</v>
      </c>
      <c r="I195" s="31">
        <f>IFERROR(INDEX(generale!$A$5:$I$1002,CLASSIFICHE!$Z194,5),"")</f>
        <v>0</v>
      </c>
      <c r="J195" s="13">
        <f>IFERROR(INDEX(generale!$A$5:$I$1002,CLASSIFICHE!$Z194,7),"")</f>
        <v>0</v>
      </c>
      <c r="K195" s="15"/>
      <c r="L195" s="12"/>
      <c r="M195" s="12">
        <f>SUM(IF(CLASSIFICHE!$O$6=N195,TRUE,FALSE),M194)</f>
        <v>8</v>
      </c>
      <c r="N195" s="31">
        <f>IFERROR(INDEX(generale!$A$5:$I$1002,CLASSIFICHE!$Z194,5),"")</f>
        <v>0</v>
      </c>
      <c r="O195" s="13">
        <f>IFERROR(INDEX(generale!$A$5:$I$1002,CLASSIFICHE!$Z194,7),"")</f>
        <v>0</v>
      </c>
      <c r="P195" s="14"/>
      <c r="Q195" s="13"/>
      <c r="R195" s="12">
        <f>SUM(IF(CLASSIFICHE!$O$7=S195,TRUE,FALSE),R194)</f>
        <v>8</v>
      </c>
      <c r="S195" s="31">
        <f>IFERROR(INDEX(generale!$A$5:$I$1002,CLASSIFICHE!$Z194,5),"")</f>
        <v>0</v>
      </c>
      <c r="T195" s="13">
        <f>IFERROR(INDEX(generale!$A$5:$I$1002,CLASSIFICHE!$Z194,7),"")</f>
        <v>0</v>
      </c>
      <c r="U195" s="14"/>
      <c r="V195" s="13"/>
      <c r="W195" s="12">
        <f>SUM(IF(CLASSIFICHE!$O$8=X195,TRUE,FALSE),W194)</f>
        <v>6</v>
      </c>
      <c r="X195" s="31">
        <f>IFERROR(INDEX(generale!$A$5:$I$1002,CLASSIFICHE!$Z194,5),"")</f>
        <v>0</v>
      </c>
      <c r="Y195" s="13">
        <f>IFERROR(INDEX(generale!$A$5:$I$1002,CLASSIFICHE!$Z194,7),"")</f>
        <v>0</v>
      </c>
      <c r="Z195" s="14"/>
      <c r="AA195" s="13"/>
      <c r="AB195" s="12">
        <f>SUM(IF(CLASSIFICHE!$O$9=AC195,TRUE,FALSE),AB194)</f>
        <v>5</v>
      </c>
      <c r="AC195" s="31">
        <f>IFERROR(INDEX(generale!$A$5:$I$1002,CLASSIFICHE!$Z194,5),"")</f>
        <v>0</v>
      </c>
      <c r="AD195" s="13">
        <f>IFERROR(INDEX(generale!$A$5:$I$1002,CLASSIFICHE!$Z194,7),"")</f>
        <v>0</v>
      </c>
      <c r="AE195" s="14"/>
      <c r="AF195" s="13"/>
      <c r="AG195" s="12">
        <f>SUM(IF(CLASSIFICHE!$O$10=AH195,TRUE,FALSE),AG194)</f>
        <v>5</v>
      </c>
      <c r="AH195" s="31">
        <f>IFERROR(INDEX(generale!$A$5:$I$1002,CLASSIFICHE!$Z194,5),"")</f>
        <v>0</v>
      </c>
      <c r="AI195" s="13">
        <f>IFERROR(INDEX(generale!$A$5:$I$1002,CLASSIFICHE!$Z194,7),"")</f>
        <v>0</v>
      </c>
      <c r="AJ195" s="14"/>
      <c r="AK195" s="13"/>
      <c r="AL195" s="12">
        <f>SUM(IF(CLASSIFICHE!$O$11=AM195,TRUE,FALSE),AL194)</f>
        <v>5</v>
      </c>
      <c r="AM195" s="31">
        <f>IFERROR(INDEX(generale!$A$5:$I$1002,CLASSIFICHE!$Z194,5),"")</f>
        <v>0</v>
      </c>
      <c r="AN195" s="13">
        <f>IFERROR(INDEX(generale!$A$5:$I$1002,CLASSIFICHE!$Z194,7),"")</f>
        <v>0</v>
      </c>
      <c r="AO195" s="14"/>
      <c r="AP195" s="13"/>
      <c r="AQ195" s="12">
        <f>SUM(IF(CLASSIFICHE!$O$12=AR195,TRUE,FALSE),AQ194)</f>
        <v>0</v>
      </c>
      <c r="AR195" s="31">
        <f>IFERROR(INDEX(generale!$A$5:$I$1002,CLASSIFICHE!$Z194,5),"")</f>
        <v>0</v>
      </c>
      <c r="AS195" s="13">
        <f>IFERROR(INDEX(generale!$A$5:$I$1002,CLASSIFICHE!$Z194,7),"")</f>
        <v>0</v>
      </c>
      <c r="AT195" s="14"/>
      <c r="AU195" s="13"/>
      <c r="AV195" s="12">
        <f>SUM(IF(CLASSIFICHE!$O$13=AW195,TRUE,FALSE),AV194)</f>
        <v>0</v>
      </c>
      <c r="AW195" s="31">
        <f>IFERROR(INDEX(generale!$A$5:$I$1002,CLASSIFICHE!$Z194,5),"")</f>
        <v>0</v>
      </c>
      <c r="AX195" s="13">
        <f>IFERROR(INDEX(generale!$A$5:$I$1002,CLASSIFICHE!$Z194,7),"")</f>
        <v>0</v>
      </c>
      <c r="AY195" s="14"/>
      <c r="AZ195" s="13"/>
      <c r="BA195" s="12">
        <f>SUM(IF(CLASSIFICHE!$O$14=BB195,TRUE,FALSE),BA194)</f>
        <v>0</v>
      </c>
      <c r="BB195" s="31">
        <f>IFERROR(INDEX(generale!$A$5:$I$1002,CLASSIFICHE!$Z194,5),"")</f>
        <v>0</v>
      </c>
      <c r="BC195" s="13">
        <f>IFERROR(INDEX(generale!$A$5:$I$1002,CLASSIFICHE!$Z194,7),"")</f>
        <v>0</v>
      </c>
      <c r="BD195" s="14"/>
      <c r="BE195" s="13"/>
      <c r="BF195" s="12">
        <f>SUM(IF(CLASSIFICHE!$O$15=BG195,TRUE,FALSE),BF194)</f>
        <v>0</v>
      </c>
      <c r="BG195" s="31">
        <f>IFERROR(INDEX(generale!$A$5:$I$1002,CLASSIFICHE!$Z194,5),"")</f>
        <v>0</v>
      </c>
      <c r="BH195" s="13">
        <f>IFERROR(INDEX(generale!$A$5:$I$1002,CLASSIFICHE!$Z194,7),"")</f>
        <v>0</v>
      </c>
      <c r="BI195" s="14"/>
      <c r="BJ195" s="13"/>
      <c r="BK195" s="12">
        <f>SUM(IF(CLASSIFICHE!$O$16=BL195,TRUE,FALSE),BK194)</f>
        <v>0</v>
      </c>
      <c r="BL195" s="31">
        <f>IFERROR(INDEX(generale!$A$5:$I$1002,CLASSIFICHE!$Z194,5),"")</f>
        <v>0</v>
      </c>
      <c r="BM195" s="13">
        <f>IFERROR(INDEX(generale!$A$5:$I$1002,CLASSIFICHE!$Z194,7),"")</f>
        <v>0</v>
      </c>
      <c r="BN195" s="14"/>
      <c r="BO195" s="13"/>
      <c r="BP195" s="12">
        <f>SUM(IF(CLASSIFICHE!$O$17=BQ195,TRUE,FALSE),BP194)</f>
        <v>0</v>
      </c>
      <c r="BQ195" s="31">
        <f>IFERROR(INDEX(generale!$A$5:$I$1002,CLASSIFICHE!$Z194,5),"")</f>
        <v>0</v>
      </c>
      <c r="BR195" s="13">
        <f>IFERROR(INDEX(generale!$A$5:$I$1002,CLASSIFICHE!$Z194,7),"")</f>
        <v>0</v>
      </c>
      <c r="BS195" s="15"/>
      <c r="BT195" s="12"/>
      <c r="BU195" s="12">
        <f>SUM(IF(CLASSIFICHE!$O$18=BV195,TRUE,FALSE),BU194)</f>
        <v>0</v>
      </c>
      <c r="BV195" s="31">
        <f>IFERROR(INDEX(generale!$A$5:$I$1002,CLASSIFICHE!$Z194,5),"")</f>
        <v>0</v>
      </c>
      <c r="BW195" s="13">
        <f>IFERROR(INDEX(generale!$A$5:$I$1002,CLASSIFICHE!$Z194,7),"")</f>
        <v>0</v>
      </c>
      <c r="BX195" s="15"/>
      <c r="BY195" s="12"/>
      <c r="BZ195" s="12">
        <f>SUM(IF(CLASSIFICHE!$O$19=CA195,TRUE,FALSE),BZ194)</f>
        <v>0</v>
      </c>
      <c r="CA195" s="31">
        <f>IFERROR(INDEX(generale!$A$5:$I$1002,CLASSIFICHE!$Z194,5),"")</f>
        <v>0</v>
      </c>
      <c r="CB195" s="13">
        <f>IFERROR(INDEX(generale!$A$5:$I$1002,CLASSIFICHE!$Z194,7),"")</f>
        <v>0</v>
      </c>
      <c r="CC195" s="15"/>
      <c r="CD195" s="13"/>
      <c r="CE195" s="12">
        <f>SUM(IF(CLASSIFICHE!$O$20=CF195,TRUE,FALSE),CE194)</f>
        <v>0</v>
      </c>
      <c r="CF195" s="31">
        <f>IFERROR(INDEX(generale!$A$5:$I$1002,CLASSIFICHE!$Z194,5),"")</f>
        <v>0</v>
      </c>
      <c r="CG195" s="13">
        <f>IFERROR(INDEX(generale!$A$5:$I$1002,CLASSIFICHE!$Z194,7),"")</f>
        <v>0</v>
      </c>
      <c r="CH195" s="15"/>
      <c r="CI195" s="13"/>
      <c r="CJ195" s="12">
        <f>SUM(IF(CLASSIFICHE!$O$21=CK195,TRUE,FALSE),CJ194)</f>
        <v>0</v>
      </c>
      <c r="CK195" s="31">
        <f>IFERROR(INDEX(generale!$A$5:$I$1002,CLASSIFICHE!$Z194,5),"")</f>
        <v>0</v>
      </c>
      <c r="CL195" s="13">
        <f>IFERROR(INDEX(generale!$A$5:$I$1002,CLASSIFICHE!$Z194,7),"")</f>
        <v>0</v>
      </c>
      <c r="CM195" s="15"/>
      <c r="CN195" s="13"/>
      <c r="CO195" s="12">
        <f>SUM(IF(CLASSIFICHE!$O$22=CP195,TRUE,FALSE),CO194)</f>
        <v>0</v>
      </c>
      <c r="CP195" s="31">
        <f>IFERROR(INDEX(generale!$A$5:$I$1002,CLASSIFICHE!$Z194,5),"")</f>
        <v>0</v>
      </c>
      <c r="CQ195" s="13">
        <f>IFERROR(INDEX(generale!$A$5:$I$1002,CLASSIFICHE!$Z194,7),"")</f>
        <v>0</v>
      </c>
      <c r="CR195" s="15"/>
      <c r="CS195" s="13"/>
      <c r="CT195" s="12">
        <f>SUM(IF(CLASSIFICHE!$O$23=CU195,TRUE,FALSE),CT194)</f>
        <v>0</v>
      </c>
      <c r="CU195" s="31">
        <f>IFERROR(INDEX(generale!$A$5:$I$1002,CLASSIFICHE!$Z194,5),"")</f>
        <v>0</v>
      </c>
      <c r="CV195" s="13">
        <f>IFERROR(INDEX(generale!$A$5:$I$1002,CLASSIFICHE!$Z194,7),"")</f>
        <v>0</v>
      </c>
      <c r="CW195" s="15"/>
      <c r="CX195" s="13"/>
      <c r="CY195" s="12">
        <f>SUM(IF(CLASSIFICHE!$O$24=CZ195,TRUE,FALSE),CY194)</f>
        <v>0</v>
      </c>
      <c r="CZ195" s="31">
        <f>IFERROR(INDEX(generale!$A$5:$I$1002,CLASSIFICHE!$Z194,5),"")</f>
        <v>0</v>
      </c>
      <c r="DA195" s="13">
        <f>IFERROR(INDEX(generale!$A$5:$I$1002,CLASSIFICHE!$Z194,7),"")</f>
        <v>0</v>
      </c>
      <c r="DB195" s="15"/>
      <c r="DC195" s="13"/>
      <c r="DD195" s="12">
        <f>SUM(IF(CLASSIFICHE!$O$25=DE195,TRUE,FALSE),DD194)</f>
        <v>0</v>
      </c>
      <c r="DE195" s="31">
        <f>IFERROR(INDEX(generale!$A$5:$I$1002,CLASSIFICHE!$Z194,5),"")</f>
        <v>0</v>
      </c>
      <c r="DF195" s="13">
        <f>IFERROR(INDEX(generale!$A$5:$I$1002,CLASSIFICHE!$Z194,7),"")</f>
        <v>0</v>
      </c>
      <c r="DG195" s="15"/>
      <c r="DH195" s="13"/>
    </row>
    <row r="196" spans="3:112">
      <c r="C196" s="63">
        <f>SUM(IF(CLASSIFICHE!$O$4=D196,TRUE,FALSE),C195)</f>
        <v>17</v>
      </c>
      <c r="D196" s="31">
        <f>IFERROR(INDEX(generale!$A$5:$I$1002,CLASSIFICHE!$Z195,5),"")</f>
        <v>0</v>
      </c>
      <c r="E196" s="13">
        <f>IFERROR(INDEX(generale!$A$5:$I$1002,CLASSIFICHE!$Z195,7),"")</f>
        <v>0</v>
      </c>
      <c r="F196" s="68"/>
      <c r="G196" s="65"/>
      <c r="H196" s="12">
        <f>SUM(IF(CLASSIFICHE!$O$5=I196,TRUE,FALSE),H195)</f>
        <v>10</v>
      </c>
      <c r="I196" s="31">
        <f>IFERROR(INDEX(generale!$A$5:$I$1002,CLASSIFICHE!$Z195,5),"")</f>
        <v>0</v>
      </c>
      <c r="J196" s="13">
        <f>IFERROR(INDEX(generale!$A$5:$I$1002,CLASSIFICHE!$Z195,7),"")</f>
        <v>0</v>
      </c>
      <c r="K196" s="15"/>
      <c r="L196" s="12"/>
      <c r="M196" s="12">
        <f>SUM(IF(CLASSIFICHE!$O$6=N196,TRUE,FALSE),M195)</f>
        <v>8</v>
      </c>
      <c r="N196" s="31">
        <f>IFERROR(INDEX(generale!$A$5:$I$1002,CLASSIFICHE!$Z195,5),"")</f>
        <v>0</v>
      </c>
      <c r="O196" s="13">
        <f>IFERROR(INDEX(generale!$A$5:$I$1002,CLASSIFICHE!$Z195,7),"")</f>
        <v>0</v>
      </c>
      <c r="P196" s="14"/>
      <c r="Q196" s="13"/>
      <c r="R196" s="12">
        <f>SUM(IF(CLASSIFICHE!$O$7=S196,TRUE,FALSE),R195)</f>
        <v>8</v>
      </c>
      <c r="S196" s="31">
        <f>IFERROR(INDEX(generale!$A$5:$I$1002,CLASSIFICHE!$Z195,5),"")</f>
        <v>0</v>
      </c>
      <c r="T196" s="13">
        <f>IFERROR(INDEX(generale!$A$5:$I$1002,CLASSIFICHE!$Z195,7),"")</f>
        <v>0</v>
      </c>
      <c r="U196" s="14"/>
      <c r="V196" s="13"/>
      <c r="W196" s="12">
        <f>SUM(IF(CLASSIFICHE!$O$8=X196,TRUE,FALSE),W195)</f>
        <v>6</v>
      </c>
      <c r="X196" s="31">
        <f>IFERROR(INDEX(generale!$A$5:$I$1002,CLASSIFICHE!$Z195,5),"")</f>
        <v>0</v>
      </c>
      <c r="Y196" s="13">
        <f>IFERROR(INDEX(generale!$A$5:$I$1002,CLASSIFICHE!$Z195,7),"")</f>
        <v>0</v>
      </c>
      <c r="Z196" s="14"/>
      <c r="AA196" s="13"/>
      <c r="AB196" s="12">
        <f>SUM(IF(CLASSIFICHE!$O$9=AC196,TRUE,FALSE),AB195)</f>
        <v>5</v>
      </c>
      <c r="AC196" s="31">
        <f>IFERROR(INDEX(generale!$A$5:$I$1002,CLASSIFICHE!$Z195,5),"")</f>
        <v>0</v>
      </c>
      <c r="AD196" s="13">
        <f>IFERROR(INDEX(generale!$A$5:$I$1002,CLASSIFICHE!$Z195,7),"")</f>
        <v>0</v>
      </c>
      <c r="AE196" s="14"/>
      <c r="AF196" s="13"/>
      <c r="AG196" s="12">
        <f>SUM(IF(CLASSIFICHE!$O$10=AH196,TRUE,FALSE),AG195)</f>
        <v>5</v>
      </c>
      <c r="AH196" s="31">
        <f>IFERROR(INDEX(generale!$A$5:$I$1002,CLASSIFICHE!$Z195,5),"")</f>
        <v>0</v>
      </c>
      <c r="AI196" s="13">
        <f>IFERROR(INDEX(generale!$A$5:$I$1002,CLASSIFICHE!$Z195,7),"")</f>
        <v>0</v>
      </c>
      <c r="AJ196" s="14"/>
      <c r="AK196" s="13"/>
      <c r="AL196" s="12">
        <f>SUM(IF(CLASSIFICHE!$O$11=AM196,TRUE,FALSE),AL195)</f>
        <v>5</v>
      </c>
      <c r="AM196" s="31">
        <f>IFERROR(INDEX(generale!$A$5:$I$1002,CLASSIFICHE!$Z195,5),"")</f>
        <v>0</v>
      </c>
      <c r="AN196" s="13">
        <f>IFERROR(INDEX(generale!$A$5:$I$1002,CLASSIFICHE!$Z195,7),"")</f>
        <v>0</v>
      </c>
      <c r="AO196" s="14"/>
      <c r="AP196" s="13"/>
      <c r="AQ196" s="12">
        <f>SUM(IF(CLASSIFICHE!$O$12=AR196,TRUE,FALSE),AQ195)</f>
        <v>0</v>
      </c>
      <c r="AR196" s="31">
        <f>IFERROR(INDEX(generale!$A$5:$I$1002,CLASSIFICHE!$Z195,5),"")</f>
        <v>0</v>
      </c>
      <c r="AS196" s="13">
        <f>IFERROR(INDEX(generale!$A$5:$I$1002,CLASSIFICHE!$Z195,7),"")</f>
        <v>0</v>
      </c>
      <c r="AT196" s="14"/>
      <c r="AU196" s="13"/>
      <c r="AV196" s="12">
        <f>SUM(IF(CLASSIFICHE!$O$13=AW196,TRUE,FALSE),AV195)</f>
        <v>0</v>
      </c>
      <c r="AW196" s="31">
        <f>IFERROR(INDEX(generale!$A$5:$I$1002,CLASSIFICHE!$Z195,5),"")</f>
        <v>0</v>
      </c>
      <c r="AX196" s="13">
        <f>IFERROR(INDEX(generale!$A$5:$I$1002,CLASSIFICHE!$Z195,7),"")</f>
        <v>0</v>
      </c>
      <c r="AY196" s="14"/>
      <c r="AZ196" s="13"/>
      <c r="BA196" s="12">
        <f>SUM(IF(CLASSIFICHE!$O$14=BB196,TRUE,FALSE),BA195)</f>
        <v>0</v>
      </c>
      <c r="BB196" s="31">
        <f>IFERROR(INDEX(generale!$A$5:$I$1002,CLASSIFICHE!$Z195,5),"")</f>
        <v>0</v>
      </c>
      <c r="BC196" s="13">
        <f>IFERROR(INDEX(generale!$A$5:$I$1002,CLASSIFICHE!$Z195,7),"")</f>
        <v>0</v>
      </c>
      <c r="BD196" s="14"/>
      <c r="BE196" s="13"/>
      <c r="BF196" s="12">
        <f>SUM(IF(CLASSIFICHE!$O$15=BG196,TRUE,FALSE),BF195)</f>
        <v>0</v>
      </c>
      <c r="BG196" s="31">
        <f>IFERROR(INDEX(generale!$A$5:$I$1002,CLASSIFICHE!$Z195,5),"")</f>
        <v>0</v>
      </c>
      <c r="BH196" s="13">
        <f>IFERROR(INDEX(generale!$A$5:$I$1002,CLASSIFICHE!$Z195,7),"")</f>
        <v>0</v>
      </c>
      <c r="BI196" s="14"/>
      <c r="BJ196" s="13"/>
      <c r="BK196" s="12">
        <f>SUM(IF(CLASSIFICHE!$O$16=BL196,TRUE,FALSE),BK195)</f>
        <v>0</v>
      </c>
      <c r="BL196" s="31">
        <f>IFERROR(INDEX(generale!$A$5:$I$1002,CLASSIFICHE!$Z195,5),"")</f>
        <v>0</v>
      </c>
      <c r="BM196" s="13">
        <f>IFERROR(INDEX(generale!$A$5:$I$1002,CLASSIFICHE!$Z195,7),"")</f>
        <v>0</v>
      </c>
      <c r="BN196" s="14"/>
      <c r="BO196" s="13"/>
      <c r="BP196" s="12">
        <f>SUM(IF(CLASSIFICHE!$O$17=BQ196,TRUE,FALSE),BP195)</f>
        <v>0</v>
      </c>
      <c r="BQ196" s="31">
        <f>IFERROR(INDEX(generale!$A$5:$I$1002,CLASSIFICHE!$Z195,5),"")</f>
        <v>0</v>
      </c>
      <c r="BR196" s="13">
        <f>IFERROR(INDEX(generale!$A$5:$I$1002,CLASSIFICHE!$Z195,7),"")</f>
        <v>0</v>
      </c>
      <c r="BS196" s="15"/>
      <c r="BT196" s="12"/>
      <c r="BU196" s="12">
        <f>SUM(IF(CLASSIFICHE!$O$18=BV196,TRUE,FALSE),BU195)</f>
        <v>0</v>
      </c>
      <c r="BV196" s="31">
        <f>IFERROR(INDEX(generale!$A$5:$I$1002,CLASSIFICHE!$Z195,5),"")</f>
        <v>0</v>
      </c>
      <c r="BW196" s="13">
        <f>IFERROR(INDEX(generale!$A$5:$I$1002,CLASSIFICHE!$Z195,7),"")</f>
        <v>0</v>
      </c>
      <c r="BX196" s="15"/>
      <c r="BY196" s="12"/>
      <c r="BZ196" s="12">
        <f>SUM(IF(CLASSIFICHE!$O$19=CA196,TRUE,FALSE),BZ195)</f>
        <v>0</v>
      </c>
      <c r="CA196" s="31">
        <f>IFERROR(INDEX(generale!$A$5:$I$1002,CLASSIFICHE!$Z195,5),"")</f>
        <v>0</v>
      </c>
      <c r="CB196" s="13">
        <f>IFERROR(INDEX(generale!$A$5:$I$1002,CLASSIFICHE!$Z195,7),"")</f>
        <v>0</v>
      </c>
      <c r="CC196" s="15"/>
      <c r="CD196" s="13"/>
      <c r="CE196" s="12">
        <f>SUM(IF(CLASSIFICHE!$O$20=CF196,TRUE,FALSE),CE195)</f>
        <v>0</v>
      </c>
      <c r="CF196" s="31">
        <f>IFERROR(INDEX(generale!$A$5:$I$1002,CLASSIFICHE!$Z195,5),"")</f>
        <v>0</v>
      </c>
      <c r="CG196" s="13">
        <f>IFERROR(INDEX(generale!$A$5:$I$1002,CLASSIFICHE!$Z195,7),"")</f>
        <v>0</v>
      </c>
      <c r="CH196" s="15"/>
      <c r="CI196" s="13"/>
      <c r="CJ196" s="12">
        <f>SUM(IF(CLASSIFICHE!$O$21=CK196,TRUE,FALSE),CJ195)</f>
        <v>0</v>
      </c>
      <c r="CK196" s="31">
        <f>IFERROR(INDEX(generale!$A$5:$I$1002,CLASSIFICHE!$Z195,5),"")</f>
        <v>0</v>
      </c>
      <c r="CL196" s="13">
        <f>IFERROR(INDEX(generale!$A$5:$I$1002,CLASSIFICHE!$Z195,7),"")</f>
        <v>0</v>
      </c>
      <c r="CM196" s="15"/>
      <c r="CN196" s="13"/>
      <c r="CO196" s="12">
        <f>SUM(IF(CLASSIFICHE!$O$22=CP196,TRUE,FALSE),CO195)</f>
        <v>0</v>
      </c>
      <c r="CP196" s="31">
        <f>IFERROR(INDEX(generale!$A$5:$I$1002,CLASSIFICHE!$Z195,5),"")</f>
        <v>0</v>
      </c>
      <c r="CQ196" s="13">
        <f>IFERROR(INDEX(generale!$A$5:$I$1002,CLASSIFICHE!$Z195,7),"")</f>
        <v>0</v>
      </c>
      <c r="CR196" s="15"/>
      <c r="CS196" s="13"/>
      <c r="CT196" s="12">
        <f>SUM(IF(CLASSIFICHE!$O$23=CU196,TRUE,FALSE),CT195)</f>
        <v>0</v>
      </c>
      <c r="CU196" s="31">
        <f>IFERROR(INDEX(generale!$A$5:$I$1002,CLASSIFICHE!$Z195,5),"")</f>
        <v>0</v>
      </c>
      <c r="CV196" s="13">
        <f>IFERROR(INDEX(generale!$A$5:$I$1002,CLASSIFICHE!$Z195,7),"")</f>
        <v>0</v>
      </c>
      <c r="CW196" s="15"/>
      <c r="CX196" s="13"/>
      <c r="CY196" s="12">
        <f>SUM(IF(CLASSIFICHE!$O$24=CZ196,TRUE,FALSE),CY195)</f>
        <v>0</v>
      </c>
      <c r="CZ196" s="31">
        <f>IFERROR(INDEX(generale!$A$5:$I$1002,CLASSIFICHE!$Z195,5),"")</f>
        <v>0</v>
      </c>
      <c r="DA196" s="13">
        <f>IFERROR(INDEX(generale!$A$5:$I$1002,CLASSIFICHE!$Z195,7),"")</f>
        <v>0</v>
      </c>
      <c r="DB196" s="15"/>
      <c r="DC196" s="13"/>
      <c r="DD196" s="12">
        <f>SUM(IF(CLASSIFICHE!$O$25=DE196,TRUE,FALSE),DD195)</f>
        <v>0</v>
      </c>
      <c r="DE196" s="31">
        <f>IFERROR(INDEX(generale!$A$5:$I$1002,CLASSIFICHE!$Z195,5),"")</f>
        <v>0</v>
      </c>
      <c r="DF196" s="13">
        <f>IFERROR(INDEX(generale!$A$5:$I$1002,CLASSIFICHE!$Z195,7),"")</f>
        <v>0</v>
      </c>
      <c r="DG196" s="15"/>
      <c r="DH196" s="13"/>
    </row>
    <row r="197" spans="3:112">
      <c r="C197" s="63">
        <f>SUM(IF(CLASSIFICHE!$O$4=D197,TRUE,FALSE),C196)</f>
        <v>17</v>
      </c>
      <c r="D197" s="31">
        <f>IFERROR(INDEX(generale!$A$5:$I$1002,CLASSIFICHE!$Z196,5),"")</f>
        <v>0</v>
      </c>
      <c r="E197" s="13">
        <f>IFERROR(INDEX(generale!$A$5:$I$1002,CLASSIFICHE!$Z196,7),"")</f>
        <v>0</v>
      </c>
      <c r="F197" s="68"/>
      <c r="G197" s="65"/>
      <c r="H197" s="12">
        <f>SUM(IF(CLASSIFICHE!$O$5=I197,TRUE,FALSE),H196)</f>
        <v>10</v>
      </c>
      <c r="I197" s="31">
        <f>IFERROR(INDEX(generale!$A$5:$I$1002,CLASSIFICHE!$Z196,5),"")</f>
        <v>0</v>
      </c>
      <c r="J197" s="13">
        <f>IFERROR(INDEX(generale!$A$5:$I$1002,CLASSIFICHE!$Z196,7),"")</f>
        <v>0</v>
      </c>
      <c r="K197" s="15"/>
      <c r="L197" s="12"/>
      <c r="M197" s="12">
        <f>SUM(IF(CLASSIFICHE!$O$6=N197,TRUE,FALSE),M196)</f>
        <v>8</v>
      </c>
      <c r="N197" s="31">
        <f>IFERROR(INDEX(generale!$A$5:$I$1002,CLASSIFICHE!$Z196,5),"")</f>
        <v>0</v>
      </c>
      <c r="O197" s="13">
        <f>IFERROR(INDEX(generale!$A$5:$I$1002,CLASSIFICHE!$Z196,7),"")</f>
        <v>0</v>
      </c>
      <c r="P197" s="14"/>
      <c r="Q197" s="13"/>
      <c r="R197" s="12">
        <f>SUM(IF(CLASSIFICHE!$O$7=S197,TRUE,FALSE),R196)</f>
        <v>8</v>
      </c>
      <c r="S197" s="31">
        <f>IFERROR(INDEX(generale!$A$5:$I$1002,CLASSIFICHE!$Z196,5),"")</f>
        <v>0</v>
      </c>
      <c r="T197" s="13">
        <f>IFERROR(INDEX(generale!$A$5:$I$1002,CLASSIFICHE!$Z196,7),"")</f>
        <v>0</v>
      </c>
      <c r="U197" s="14"/>
      <c r="V197" s="13"/>
      <c r="W197" s="12">
        <f>SUM(IF(CLASSIFICHE!$O$8=X197,TRUE,FALSE),W196)</f>
        <v>6</v>
      </c>
      <c r="X197" s="31">
        <f>IFERROR(INDEX(generale!$A$5:$I$1002,CLASSIFICHE!$Z196,5),"")</f>
        <v>0</v>
      </c>
      <c r="Y197" s="13">
        <f>IFERROR(INDEX(generale!$A$5:$I$1002,CLASSIFICHE!$Z196,7),"")</f>
        <v>0</v>
      </c>
      <c r="Z197" s="14"/>
      <c r="AA197" s="13"/>
      <c r="AB197" s="12">
        <f>SUM(IF(CLASSIFICHE!$O$9=AC197,TRUE,FALSE),AB196)</f>
        <v>5</v>
      </c>
      <c r="AC197" s="31">
        <f>IFERROR(INDEX(generale!$A$5:$I$1002,CLASSIFICHE!$Z196,5),"")</f>
        <v>0</v>
      </c>
      <c r="AD197" s="13">
        <f>IFERROR(INDEX(generale!$A$5:$I$1002,CLASSIFICHE!$Z196,7),"")</f>
        <v>0</v>
      </c>
      <c r="AE197" s="14"/>
      <c r="AF197" s="13"/>
      <c r="AG197" s="12">
        <f>SUM(IF(CLASSIFICHE!$O$10=AH197,TRUE,FALSE),AG196)</f>
        <v>5</v>
      </c>
      <c r="AH197" s="31">
        <f>IFERROR(INDEX(generale!$A$5:$I$1002,CLASSIFICHE!$Z196,5),"")</f>
        <v>0</v>
      </c>
      <c r="AI197" s="13">
        <f>IFERROR(INDEX(generale!$A$5:$I$1002,CLASSIFICHE!$Z196,7),"")</f>
        <v>0</v>
      </c>
      <c r="AJ197" s="14"/>
      <c r="AK197" s="13"/>
      <c r="AL197" s="12">
        <f>SUM(IF(CLASSIFICHE!$O$11=AM197,TRUE,FALSE),AL196)</f>
        <v>5</v>
      </c>
      <c r="AM197" s="31">
        <f>IFERROR(INDEX(generale!$A$5:$I$1002,CLASSIFICHE!$Z196,5),"")</f>
        <v>0</v>
      </c>
      <c r="AN197" s="13">
        <f>IFERROR(INDEX(generale!$A$5:$I$1002,CLASSIFICHE!$Z196,7),"")</f>
        <v>0</v>
      </c>
      <c r="AO197" s="14"/>
      <c r="AP197" s="13"/>
      <c r="AQ197" s="12">
        <f>SUM(IF(CLASSIFICHE!$O$12=AR197,TRUE,FALSE),AQ196)</f>
        <v>0</v>
      </c>
      <c r="AR197" s="31">
        <f>IFERROR(INDEX(generale!$A$5:$I$1002,CLASSIFICHE!$Z196,5),"")</f>
        <v>0</v>
      </c>
      <c r="AS197" s="13">
        <f>IFERROR(INDEX(generale!$A$5:$I$1002,CLASSIFICHE!$Z196,7),"")</f>
        <v>0</v>
      </c>
      <c r="AT197" s="14"/>
      <c r="AU197" s="13"/>
      <c r="AV197" s="12">
        <f>SUM(IF(CLASSIFICHE!$O$13=AW197,TRUE,FALSE),AV196)</f>
        <v>0</v>
      </c>
      <c r="AW197" s="31">
        <f>IFERROR(INDEX(generale!$A$5:$I$1002,CLASSIFICHE!$Z196,5),"")</f>
        <v>0</v>
      </c>
      <c r="AX197" s="13">
        <f>IFERROR(INDEX(generale!$A$5:$I$1002,CLASSIFICHE!$Z196,7),"")</f>
        <v>0</v>
      </c>
      <c r="AY197" s="14"/>
      <c r="AZ197" s="13"/>
      <c r="BA197" s="12">
        <f>SUM(IF(CLASSIFICHE!$O$14=BB197,TRUE,FALSE),BA196)</f>
        <v>0</v>
      </c>
      <c r="BB197" s="31">
        <f>IFERROR(INDEX(generale!$A$5:$I$1002,CLASSIFICHE!$Z196,5),"")</f>
        <v>0</v>
      </c>
      <c r="BC197" s="13">
        <f>IFERROR(INDEX(generale!$A$5:$I$1002,CLASSIFICHE!$Z196,7),"")</f>
        <v>0</v>
      </c>
      <c r="BD197" s="14"/>
      <c r="BE197" s="13"/>
      <c r="BF197" s="12">
        <f>SUM(IF(CLASSIFICHE!$O$15=BG197,TRUE,FALSE),BF196)</f>
        <v>0</v>
      </c>
      <c r="BG197" s="31">
        <f>IFERROR(INDEX(generale!$A$5:$I$1002,CLASSIFICHE!$Z196,5),"")</f>
        <v>0</v>
      </c>
      <c r="BH197" s="13">
        <f>IFERROR(INDEX(generale!$A$5:$I$1002,CLASSIFICHE!$Z196,7),"")</f>
        <v>0</v>
      </c>
      <c r="BI197" s="14"/>
      <c r="BJ197" s="13"/>
      <c r="BK197" s="12">
        <f>SUM(IF(CLASSIFICHE!$O$16=BL197,TRUE,FALSE),BK196)</f>
        <v>0</v>
      </c>
      <c r="BL197" s="31">
        <f>IFERROR(INDEX(generale!$A$5:$I$1002,CLASSIFICHE!$Z196,5),"")</f>
        <v>0</v>
      </c>
      <c r="BM197" s="13">
        <f>IFERROR(INDEX(generale!$A$5:$I$1002,CLASSIFICHE!$Z196,7),"")</f>
        <v>0</v>
      </c>
      <c r="BN197" s="14"/>
      <c r="BO197" s="13"/>
      <c r="BP197" s="12">
        <f>SUM(IF(CLASSIFICHE!$O$17=BQ197,TRUE,FALSE),BP196)</f>
        <v>0</v>
      </c>
      <c r="BQ197" s="31">
        <f>IFERROR(INDEX(generale!$A$5:$I$1002,CLASSIFICHE!$Z196,5),"")</f>
        <v>0</v>
      </c>
      <c r="BR197" s="13">
        <f>IFERROR(INDEX(generale!$A$5:$I$1002,CLASSIFICHE!$Z196,7),"")</f>
        <v>0</v>
      </c>
      <c r="BS197" s="15"/>
      <c r="BT197" s="12"/>
      <c r="BU197" s="12">
        <f>SUM(IF(CLASSIFICHE!$O$18=BV197,TRUE,FALSE),BU196)</f>
        <v>0</v>
      </c>
      <c r="BV197" s="31">
        <f>IFERROR(INDEX(generale!$A$5:$I$1002,CLASSIFICHE!$Z196,5),"")</f>
        <v>0</v>
      </c>
      <c r="BW197" s="13">
        <f>IFERROR(INDEX(generale!$A$5:$I$1002,CLASSIFICHE!$Z196,7),"")</f>
        <v>0</v>
      </c>
      <c r="BX197" s="15"/>
      <c r="BY197" s="12"/>
      <c r="BZ197" s="12">
        <f>SUM(IF(CLASSIFICHE!$O$19=CA197,TRUE,FALSE),BZ196)</f>
        <v>0</v>
      </c>
      <c r="CA197" s="31">
        <f>IFERROR(INDEX(generale!$A$5:$I$1002,CLASSIFICHE!$Z196,5),"")</f>
        <v>0</v>
      </c>
      <c r="CB197" s="13">
        <f>IFERROR(INDEX(generale!$A$5:$I$1002,CLASSIFICHE!$Z196,7),"")</f>
        <v>0</v>
      </c>
      <c r="CC197" s="15"/>
      <c r="CD197" s="13"/>
      <c r="CE197" s="12">
        <f>SUM(IF(CLASSIFICHE!$O$20=CF197,TRUE,FALSE),CE196)</f>
        <v>0</v>
      </c>
      <c r="CF197" s="31">
        <f>IFERROR(INDEX(generale!$A$5:$I$1002,CLASSIFICHE!$Z196,5),"")</f>
        <v>0</v>
      </c>
      <c r="CG197" s="13">
        <f>IFERROR(INDEX(generale!$A$5:$I$1002,CLASSIFICHE!$Z196,7),"")</f>
        <v>0</v>
      </c>
      <c r="CH197" s="15"/>
      <c r="CI197" s="13"/>
      <c r="CJ197" s="12">
        <f>SUM(IF(CLASSIFICHE!$O$21=CK197,TRUE,FALSE),CJ196)</f>
        <v>0</v>
      </c>
      <c r="CK197" s="31">
        <f>IFERROR(INDEX(generale!$A$5:$I$1002,CLASSIFICHE!$Z196,5),"")</f>
        <v>0</v>
      </c>
      <c r="CL197" s="13">
        <f>IFERROR(INDEX(generale!$A$5:$I$1002,CLASSIFICHE!$Z196,7),"")</f>
        <v>0</v>
      </c>
      <c r="CM197" s="15"/>
      <c r="CN197" s="13"/>
      <c r="CO197" s="12">
        <f>SUM(IF(CLASSIFICHE!$O$22=CP197,TRUE,FALSE),CO196)</f>
        <v>0</v>
      </c>
      <c r="CP197" s="31">
        <f>IFERROR(INDEX(generale!$A$5:$I$1002,CLASSIFICHE!$Z196,5),"")</f>
        <v>0</v>
      </c>
      <c r="CQ197" s="13">
        <f>IFERROR(INDEX(generale!$A$5:$I$1002,CLASSIFICHE!$Z196,7),"")</f>
        <v>0</v>
      </c>
      <c r="CR197" s="15"/>
      <c r="CS197" s="13"/>
      <c r="CT197" s="12">
        <f>SUM(IF(CLASSIFICHE!$O$23=CU197,TRUE,FALSE),CT196)</f>
        <v>0</v>
      </c>
      <c r="CU197" s="31">
        <f>IFERROR(INDEX(generale!$A$5:$I$1002,CLASSIFICHE!$Z196,5),"")</f>
        <v>0</v>
      </c>
      <c r="CV197" s="13">
        <f>IFERROR(INDEX(generale!$A$5:$I$1002,CLASSIFICHE!$Z196,7),"")</f>
        <v>0</v>
      </c>
      <c r="CW197" s="15"/>
      <c r="CX197" s="13"/>
      <c r="CY197" s="12">
        <f>SUM(IF(CLASSIFICHE!$O$24=CZ197,TRUE,FALSE),CY196)</f>
        <v>0</v>
      </c>
      <c r="CZ197" s="31">
        <f>IFERROR(INDEX(generale!$A$5:$I$1002,CLASSIFICHE!$Z196,5),"")</f>
        <v>0</v>
      </c>
      <c r="DA197" s="13">
        <f>IFERROR(INDEX(generale!$A$5:$I$1002,CLASSIFICHE!$Z196,7),"")</f>
        <v>0</v>
      </c>
      <c r="DB197" s="15"/>
      <c r="DC197" s="13"/>
      <c r="DD197" s="12">
        <f>SUM(IF(CLASSIFICHE!$O$25=DE197,TRUE,FALSE),DD196)</f>
        <v>0</v>
      </c>
      <c r="DE197" s="31">
        <f>IFERROR(INDEX(generale!$A$5:$I$1002,CLASSIFICHE!$Z196,5),"")</f>
        <v>0</v>
      </c>
      <c r="DF197" s="13">
        <f>IFERROR(INDEX(generale!$A$5:$I$1002,CLASSIFICHE!$Z196,7),"")</f>
        <v>0</v>
      </c>
      <c r="DG197" s="15"/>
      <c r="DH197" s="13"/>
    </row>
    <row r="198" spans="3:112">
      <c r="C198" s="63">
        <f>SUM(IF(CLASSIFICHE!$O$4=D198,TRUE,FALSE),C197)</f>
        <v>17</v>
      </c>
      <c r="D198" s="31">
        <f>IFERROR(INDEX(generale!$A$5:$I$1002,CLASSIFICHE!$Z197,5),"")</f>
        <v>0</v>
      </c>
      <c r="E198" s="13">
        <f>IFERROR(INDEX(generale!$A$5:$I$1002,CLASSIFICHE!$Z197,7),"")</f>
        <v>0</v>
      </c>
      <c r="F198" s="68"/>
      <c r="G198" s="65"/>
      <c r="H198" s="12">
        <f>SUM(IF(CLASSIFICHE!$O$5=I198,TRUE,FALSE),H197)</f>
        <v>10</v>
      </c>
      <c r="I198" s="31">
        <f>IFERROR(INDEX(generale!$A$5:$I$1002,CLASSIFICHE!$Z197,5),"")</f>
        <v>0</v>
      </c>
      <c r="J198" s="13">
        <f>IFERROR(INDEX(generale!$A$5:$I$1002,CLASSIFICHE!$Z197,7),"")</f>
        <v>0</v>
      </c>
      <c r="K198" s="15"/>
      <c r="L198" s="12"/>
      <c r="M198" s="12">
        <f>SUM(IF(CLASSIFICHE!$O$6=N198,TRUE,FALSE),M197)</f>
        <v>8</v>
      </c>
      <c r="N198" s="31">
        <f>IFERROR(INDEX(generale!$A$5:$I$1002,CLASSIFICHE!$Z197,5),"")</f>
        <v>0</v>
      </c>
      <c r="O198" s="13">
        <f>IFERROR(INDEX(generale!$A$5:$I$1002,CLASSIFICHE!$Z197,7),"")</f>
        <v>0</v>
      </c>
      <c r="P198" s="14"/>
      <c r="Q198" s="13"/>
      <c r="R198" s="12">
        <f>SUM(IF(CLASSIFICHE!$O$7=S198,TRUE,FALSE),R197)</f>
        <v>8</v>
      </c>
      <c r="S198" s="31">
        <f>IFERROR(INDEX(generale!$A$5:$I$1002,CLASSIFICHE!$Z197,5),"")</f>
        <v>0</v>
      </c>
      <c r="T198" s="13">
        <f>IFERROR(INDEX(generale!$A$5:$I$1002,CLASSIFICHE!$Z197,7),"")</f>
        <v>0</v>
      </c>
      <c r="U198" s="14"/>
      <c r="V198" s="13"/>
      <c r="W198" s="12">
        <f>SUM(IF(CLASSIFICHE!$O$8=X198,TRUE,FALSE),W197)</f>
        <v>6</v>
      </c>
      <c r="X198" s="31">
        <f>IFERROR(INDEX(generale!$A$5:$I$1002,CLASSIFICHE!$Z197,5),"")</f>
        <v>0</v>
      </c>
      <c r="Y198" s="13">
        <f>IFERROR(INDEX(generale!$A$5:$I$1002,CLASSIFICHE!$Z197,7),"")</f>
        <v>0</v>
      </c>
      <c r="Z198" s="14"/>
      <c r="AA198" s="13"/>
      <c r="AB198" s="12">
        <f>SUM(IF(CLASSIFICHE!$O$9=AC198,TRUE,FALSE),AB197)</f>
        <v>5</v>
      </c>
      <c r="AC198" s="31">
        <f>IFERROR(INDEX(generale!$A$5:$I$1002,CLASSIFICHE!$Z197,5),"")</f>
        <v>0</v>
      </c>
      <c r="AD198" s="13">
        <f>IFERROR(INDEX(generale!$A$5:$I$1002,CLASSIFICHE!$Z197,7),"")</f>
        <v>0</v>
      </c>
      <c r="AE198" s="14"/>
      <c r="AF198" s="13"/>
      <c r="AG198" s="12">
        <f>SUM(IF(CLASSIFICHE!$O$10=AH198,TRUE,FALSE),AG197)</f>
        <v>5</v>
      </c>
      <c r="AH198" s="31">
        <f>IFERROR(INDEX(generale!$A$5:$I$1002,CLASSIFICHE!$Z197,5),"")</f>
        <v>0</v>
      </c>
      <c r="AI198" s="13">
        <f>IFERROR(INDEX(generale!$A$5:$I$1002,CLASSIFICHE!$Z197,7),"")</f>
        <v>0</v>
      </c>
      <c r="AJ198" s="14"/>
      <c r="AK198" s="13"/>
      <c r="AL198" s="12">
        <f>SUM(IF(CLASSIFICHE!$O$11=AM198,TRUE,FALSE),AL197)</f>
        <v>5</v>
      </c>
      <c r="AM198" s="31">
        <f>IFERROR(INDEX(generale!$A$5:$I$1002,CLASSIFICHE!$Z197,5),"")</f>
        <v>0</v>
      </c>
      <c r="AN198" s="13">
        <f>IFERROR(INDEX(generale!$A$5:$I$1002,CLASSIFICHE!$Z197,7),"")</f>
        <v>0</v>
      </c>
      <c r="AO198" s="14"/>
      <c r="AP198" s="13"/>
      <c r="AQ198" s="12">
        <f>SUM(IF(CLASSIFICHE!$O$12=AR198,TRUE,FALSE),AQ197)</f>
        <v>0</v>
      </c>
      <c r="AR198" s="31">
        <f>IFERROR(INDEX(generale!$A$5:$I$1002,CLASSIFICHE!$Z197,5),"")</f>
        <v>0</v>
      </c>
      <c r="AS198" s="13">
        <f>IFERROR(INDEX(generale!$A$5:$I$1002,CLASSIFICHE!$Z197,7),"")</f>
        <v>0</v>
      </c>
      <c r="AT198" s="14"/>
      <c r="AU198" s="13"/>
      <c r="AV198" s="12">
        <f>SUM(IF(CLASSIFICHE!$O$13=AW198,TRUE,FALSE),AV197)</f>
        <v>0</v>
      </c>
      <c r="AW198" s="31">
        <f>IFERROR(INDEX(generale!$A$5:$I$1002,CLASSIFICHE!$Z197,5),"")</f>
        <v>0</v>
      </c>
      <c r="AX198" s="13">
        <f>IFERROR(INDEX(generale!$A$5:$I$1002,CLASSIFICHE!$Z197,7),"")</f>
        <v>0</v>
      </c>
      <c r="AY198" s="14"/>
      <c r="AZ198" s="13"/>
      <c r="BA198" s="12">
        <f>SUM(IF(CLASSIFICHE!$O$14=BB198,TRUE,FALSE),BA197)</f>
        <v>0</v>
      </c>
      <c r="BB198" s="31">
        <f>IFERROR(INDEX(generale!$A$5:$I$1002,CLASSIFICHE!$Z197,5),"")</f>
        <v>0</v>
      </c>
      <c r="BC198" s="13">
        <f>IFERROR(INDEX(generale!$A$5:$I$1002,CLASSIFICHE!$Z197,7),"")</f>
        <v>0</v>
      </c>
      <c r="BD198" s="14"/>
      <c r="BE198" s="13"/>
      <c r="BF198" s="12">
        <f>SUM(IF(CLASSIFICHE!$O$15=BG198,TRUE,FALSE),BF197)</f>
        <v>0</v>
      </c>
      <c r="BG198" s="31">
        <f>IFERROR(INDEX(generale!$A$5:$I$1002,CLASSIFICHE!$Z197,5),"")</f>
        <v>0</v>
      </c>
      <c r="BH198" s="13">
        <f>IFERROR(INDEX(generale!$A$5:$I$1002,CLASSIFICHE!$Z197,7),"")</f>
        <v>0</v>
      </c>
      <c r="BI198" s="14"/>
      <c r="BJ198" s="13"/>
      <c r="BK198" s="12">
        <f>SUM(IF(CLASSIFICHE!$O$16=BL198,TRUE,FALSE),BK197)</f>
        <v>0</v>
      </c>
      <c r="BL198" s="31">
        <f>IFERROR(INDEX(generale!$A$5:$I$1002,CLASSIFICHE!$Z197,5),"")</f>
        <v>0</v>
      </c>
      <c r="BM198" s="13">
        <f>IFERROR(INDEX(generale!$A$5:$I$1002,CLASSIFICHE!$Z197,7),"")</f>
        <v>0</v>
      </c>
      <c r="BN198" s="14"/>
      <c r="BO198" s="13"/>
      <c r="BP198" s="12">
        <f>SUM(IF(CLASSIFICHE!$O$17=BQ198,TRUE,FALSE),BP197)</f>
        <v>0</v>
      </c>
      <c r="BQ198" s="31">
        <f>IFERROR(INDEX(generale!$A$5:$I$1002,CLASSIFICHE!$Z197,5),"")</f>
        <v>0</v>
      </c>
      <c r="BR198" s="13">
        <f>IFERROR(INDEX(generale!$A$5:$I$1002,CLASSIFICHE!$Z197,7),"")</f>
        <v>0</v>
      </c>
      <c r="BS198" s="15"/>
      <c r="BT198" s="12"/>
      <c r="BU198" s="12">
        <f>SUM(IF(CLASSIFICHE!$O$18=BV198,TRUE,FALSE),BU197)</f>
        <v>0</v>
      </c>
      <c r="BV198" s="31">
        <f>IFERROR(INDEX(generale!$A$5:$I$1002,CLASSIFICHE!$Z197,5),"")</f>
        <v>0</v>
      </c>
      <c r="BW198" s="13">
        <f>IFERROR(INDEX(generale!$A$5:$I$1002,CLASSIFICHE!$Z197,7),"")</f>
        <v>0</v>
      </c>
      <c r="BX198" s="15"/>
      <c r="BY198" s="12"/>
      <c r="BZ198" s="12">
        <f>SUM(IF(CLASSIFICHE!$O$19=CA198,TRUE,FALSE),BZ197)</f>
        <v>0</v>
      </c>
      <c r="CA198" s="31">
        <f>IFERROR(INDEX(generale!$A$5:$I$1002,CLASSIFICHE!$Z197,5),"")</f>
        <v>0</v>
      </c>
      <c r="CB198" s="13">
        <f>IFERROR(INDEX(generale!$A$5:$I$1002,CLASSIFICHE!$Z197,7),"")</f>
        <v>0</v>
      </c>
      <c r="CC198" s="15"/>
      <c r="CD198" s="13"/>
      <c r="CE198" s="12">
        <f>SUM(IF(CLASSIFICHE!$O$20=CF198,TRUE,FALSE),CE197)</f>
        <v>0</v>
      </c>
      <c r="CF198" s="31">
        <f>IFERROR(INDEX(generale!$A$5:$I$1002,CLASSIFICHE!$Z197,5),"")</f>
        <v>0</v>
      </c>
      <c r="CG198" s="13">
        <f>IFERROR(INDEX(generale!$A$5:$I$1002,CLASSIFICHE!$Z197,7),"")</f>
        <v>0</v>
      </c>
      <c r="CH198" s="15"/>
      <c r="CI198" s="13"/>
      <c r="CJ198" s="12">
        <f>SUM(IF(CLASSIFICHE!$O$21=CK198,TRUE,FALSE),CJ197)</f>
        <v>0</v>
      </c>
      <c r="CK198" s="31">
        <f>IFERROR(INDEX(generale!$A$5:$I$1002,CLASSIFICHE!$Z197,5),"")</f>
        <v>0</v>
      </c>
      <c r="CL198" s="13">
        <f>IFERROR(INDEX(generale!$A$5:$I$1002,CLASSIFICHE!$Z197,7),"")</f>
        <v>0</v>
      </c>
      <c r="CM198" s="15"/>
      <c r="CN198" s="13"/>
      <c r="CO198" s="12">
        <f>SUM(IF(CLASSIFICHE!$O$22=CP198,TRUE,FALSE),CO197)</f>
        <v>0</v>
      </c>
      <c r="CP198" s="31">
        <f>IFERROR(INDEX(generale!$A$5:$I$1002,CLASSIFICHE!$Z197,5),"")</f>
        <v>0</v>
      </c>
      <c r="CQ198" s="13">
        <f>IFERROR(INDEX(generale!$A$5:$I$1002,CLASSIFICHE!$Z197,7),"")</f>
        <v>0</v>
      </c>
      <c r="CR198" s="15"/>
      <c r="CS198" s="13"/>
      <c r="CT198" s="12">
        <f>SUM(IF(CLASSIFICHE!$O$23=CU198,TRUE,FALSE),CT197)</f>
        <v>0</v>
      </c>
      <c r="CU198" s="31">
        <f>IFERROR(INDEX(generale!$A$5:$I$1002,CLASSIFICHE!$Z197,5),"")</f>
        <v>0</v>
      </c>
      <c r="CV198" s="13">
        <f>IFERROR(INDEX(generale!$A$5:$I$1002,CLASSIFICHE!$Z197,7),"")</f>
        <v>0</v>
      </c>
      <c r="CW198" s="15"/>
      <c r="CX198" s="13"/>
      <c r="CY198" s="12">
        <f>SUM(IF(CLASSIFICHE!$O$24=CZ198,TRUE,FALSE),CY197)</f>
        <v>0</v>
      </c>
      <c r="CZ198" s="31">
        <f>IFERROR(INDEX(generale!$A$5:$I$1002,CLASSIFICHE!$Z197,5),"")</f>
        <v>0</v>
      </c>
      <c r="DA198" s="13">
        <f>IFERROR(INDEX(generale!$A$5:$I$1002,CLASSIFICHE!$Z197,7),"")</f>
        <v>0</v>
      </c>
      <c r="DB198" s="15"/>
      <c r="DC198" s="13"/>
      <c r="DD198" s="12">
        <f>SUM(IF(CLASSIFICHE!$O$25=DE198,TRUE,FALSE),DD197)</f>
        <v>0</v>
      </c>
      <c r="DE198" s="31">
        <f>IFERROR(INDEX(generale!$A$5:$I$1002,CLASSIFICHE!$Z197,5),"")</f>
        <v>0</v>
      </c>
      <c r="DF198" s="13">
        <f>IFERROR(INDEX(generale!$A$5:$I$1002,CLASSIFICHE!$Z197,7),"")</f>
        <v>0</v>
      </c>
      <c r="DG198" s="15"/>
      <c r="DH198" s="13"/>
    </row>
    <row r="199" spans="3:112">
      <c r="C199" s="63">
        <f>SUM(IF(CLASSIFICHE!$O$4=D199,TRUE,FALSE),C198)</f>
        <v>17</v>
      </c>
      <c r="D199" s="31">
        <f>IFERROR(INDEX(generale!$A$5:$I$1002,CLASSIFICHE!$Z198,5),"")</f>
        <v>0</v>
      </c>
      <c r="E199" s="13">
        <f>IFERROR(INDEX(generale!$A$5:$I$1002,CLASSIFICHE!$Z198,7),"")</f>
        <v>0</v>
      </c>
      <c r="F199" s="68"/>
      <c r="G199" s="65"/>
      <c r="H199" s="12">
        <f>SUM(IF(CLASSIFICHE!$O$5=I199,TRUE,FALSE),H198)</f>
        <v>10</v>
      </c>
      <c r="I199" s="31">
        <f>IFERROR(INDEX(generale!$A$5:$I$1002,CLASSIFICHE!$Z198,5),"")</f>
        <v>0</v>
      </c>
      <c r="J199" s="13">
        <f>IFERROR(INDEX(generale!$A$5:$I$1002,CLASSIFICHE!$Z198,7),"")</f>
        <v>0</v>
      </c>
      <c r="K199" s="15"/>
      <c r="L199" s="12"/>
      <c r="M199" s="12">
        <f>SUM(IF(CLASSIFICHE!$O$6=N199,TRUE,FALSE),M198)</f>
        <v>8</v>
      </c>
      <c r="N199" s="31">
        <f>IFERROR(INDEX(generale!$A$5:$I$1002,CLASSIFICHE!$Z198,5),"")</f>
        <v>0</v>
      </c>
      <c r="O199" s="13">
        <f>IFERROR(INDEX(generale!$A$5:$I$1002,CLASSIFICHE!$Z198,7),"")</f>
        <v>0</v>
      </c>
      <c r="P199" s="14"/>
      <c r="Q199" s="13"/>
      <c r="R199" s="12">
        <f>SUM(IF(CLASSIFICHE!$O$7=S199,TRUE,FALSE),R198)</f>
        <v>8</v>
      </c>
      <c r="S199" s="31">
        <f>IFERROR(INDEX(generale!$A$5:$I$1002,CLASSIFICHE!$Z198,5),"")</f>
        <v>0</v>
      </c>
      <c r="T199" s="13">
        <f>IFERROR(INDEX(generale!$A$5:$I$1002,CLASSIFICHE!$Z198,7),"")</f>
        <v>0</v>
      </c>
      <c r="U199" s="14"/>
      <c r="V199" s="13"/>
      <c r="W199" s="12">
        <f>SUM(IF(CLASSIFICHE!$O$8=X199,TRUE,FALSE),W198)</f>
        <v>6</v>
      </c>
      <c r="X199" s="31">
        <f>IFERROR(INDEX(generale!$A$5:$I$1002,CLASSIFICHE!$Z198,5),"")</f>
        <v>0</v>
      </c>
      <c r="Y199" s="13">
        <f>IFERROR(INDEX(generale!$A$5:$I$1002,CLASSIFICHE!$Z198,7),"")</f>
        <v>0</v>
      </c>
      <c r="Z199" s="14"/>
      <c r="AA199" s="13"/>
      <c r="AB199" s="12">
        <f>SUM(IF(CLASSIFICHE!$O$9=AC199,TRUE,FALSE),AB198)</f>
        <v>5</v>
      </c>
      <c r="AC199" s="31">
        <f>IFERROR(INDEX(generale!$A$5:$I$1002,CLASSIFICHE!$Z198,5),"")</f>
        <v>0</v>
      </c>
      <c r="AD199" s="13">
        <f>IFERROR(INDEX(generale!$A$5:$I$1002,CLASSIFICHE!$Z198,7),"")</f>
        <v>0</v>
      </c>
      <c r="AE199" s="14"/>
      <c r="AF199" s="13"/>
      <c r="AG199" s="12">
        <f>SUM(IF(CLASSIFICHE!$O$10=AH199,TRUE,FALSE),AG198)</f>
        <v>5</v>
      </c>
      <c r="AH199" s="31">
        <f>IFERROR(INDEX(generale!$A$5:$I$1002,CLASSIFICHE!$Z198,5),"")</f>
        <v>0</v>
      </c>
      <c r="AI199" s="13">
        <f>IFERROR(INDEX(generale!$A$5:$I$1002,CLASSIFICHE!$Z198,7),"")</f>
        <v>0</v>
      </c>
      <c r="AJ199" s="14"/>
      <c r="AK199" s="13"/>
      <c r="AL199" s="12">
        <f>SUM(IF(CLASSIFICHE!$O$11=AM199,TRUE,FALSE),AL198)</f>
        <v>5</v>
      </c>
      <c r="AM199" s="31">
        <f>IFERROR(INDEX(generale!$A$5:$I$1002,CLASSIFICHE!$Z198,5),"")</f>
        <v>0</v>
      </c>
      <c r="AN199" s="13">
        <f>IFERROR(INDEX(generale!$A$5:$I$1002,CLASSIFICHE!$Z198,7),"")</f>
        <v>0</v>
      </c>
      <c r="AO199" s="14"/>
      <c r="AP199" s="13"/>
      <c r="AQ199" s="12">
        <f>SUM(IF(CLASSIFICHE!$O$12=AR199,TRUE,FALSE),AQ198)</f>
        <v>0</v>
      </c>
      <c r="AR199" s="31">
        <f>IFERROR(INDEX(generale!$A$5:$I$1002,CLASSIFICHE!$Z198,5),"")</f>
        <v>0</v>
      </c>
      <c r="AS199" s="13">
        <f>IFERROR(INDEX(generale!$A$5:$I$1002,CLASSIFICHE!$Z198,7),"")</f>
        <v>0</v>
      </c>
      <c r="AT199" s="14"/>
      <c r="AU199" s="13"/>
      <c r="AV199" s="12">
        <f>SUM(IF(CLASSIFICHE!$O$13=AW199,TRUE,FALSE),AV198)</f>
        <v>0</v>
      </c>
      <c r="AW199" s="31">
        <f>IFERROR(INDEX(generale!$A$5:$I$1002,CLASSIFICHE!$Z198,5),"")</f>
        <v>0</v>
      </c>
      <c r="AX199" s="13">
        <f>IFERROR(INDEX(generale!$A$5:$I$1002,CLASSIFICHE!$Z198,7),"")</f>
        <v>0</v>
      </c>
      <c r="AY199" s="14"/>
      <c r="AZ199" s="13"/>
      <c r="BA199" s="12">
        <f>SUM(IF(CLASSIFICHE!$O$14=BB199,TRUE,FALSE),BA198)</f>
        <v>0</v>
      </c>
      <c r="BB199" s="31">
        <f>IFERROR(INDEX(generale!$A$5:$I$1002,CLASSIFICHE!$Z198,5),"")</f>
        <v>0</v>
      </c>
      <c r="BC199" s="13">
        <f>IFERROR(INDEX(generale!$A$5:$I$1002,CLASSIFICHE!$Z198,7),"")</f>
        <v>0</v>
      </c>
      <c r="BD199" s="14"/>
      <c r="BE199" s="13"/>
      <c r="BF199" s="12">
        <f>SUM(IF(CLASSIFICHE!$O$15=BG199,TRUE,FALSE),BF198)</f>
        <v>0</v>
      </c>
      <c r="BG199" s="31">
        <f>IFERROR(INDEX(generale!$A$5:$I$1002,CLASSIFICHE!$Z198,5),"")</f>
        <v>0</v>
      </c>
      <c r="BH199" s="13">
        <f>IFERROR(INDEX(generale!$A$5:$I$1002,CLASSIFICHE!$Z198,7),"")</f>
        <v>0</v>
      </c>
      <c r="BI199" s="14"/>
      <c r="BJ199" s="13"/>
      <c r="BK199" s="12">
        <f>SUM(IF(CLASSIFICHE!$O$16=BL199,TRUE,FALSE),BK198)</f>
        <v>0</v>
      </c>
      <c r="BL199" s="31">
        <f>IFERROR(INDEX(generale!$A$5:$I$1002,CLASSIFICHE!$Z198,5),"")</f>
        <v>0</v>
      </c>
      <c r="BM199" s="13">
        <f>IFERROR(INDEX(generale!$A$5:$I$1002,CLASSIFICHE!$Z198,7),"")</f>
        <v>0</v>
      </c>
      <c r="BN199" s="14"/>
      <c r="BO199" s="13"/>
      <c r="BP199" s="12">
        <f>SUM(IF(CLASSIFICHE!$O$17=BQ199,TRUE,FALSE),BP198)</f>
        <v>0</v>
      </c>
      <c r="BQ199" s="31">
        <f>IFERROR(INDEX(generale!$A$5:$I$1002,CLASSIFICHE!$Z198,5),"")</f>
        <v>0</v>
      </c>
      <c r="BR199" s="13">
        <f>IFERROR(INDEX(generale!$A$5:$I$1002,CLASSIFICHE!$Z198,7),"")</f>
        <v>0</v>
      </c>
      <c r="BS199" s="15"/>
      <c r="BT199" s="12"/>
      <c r="BU199" s="12">
        <f>SUM(IF(CLASSIFICHE!$O$18=BV199,TRUE,FALSE),BU198)</f>
        <v>0</v>
      </c>
      <c r="BV199" s="31">
        <f>IFERROR(INDEX(generale!$A$5:$I$1002,CLASSIFICHE!$Z198,5),"")</f>
        <v>0</v>
      </c>
      <c r="BW199" s="13">
        <f>IFERROR(INDEX(generale!$A$5:$I$1002,CLASSIFICHE!$Z198,7),"")</f>
        <v>0</v>
      </c>
      <c r="BX199" s="15"/>
      <c r="BY199" s="12"/>
      <c r="BZ199" s="12">
        <f>SUM(IF(CLASSIFICHE!$O$19=CA199,TRUE,FALSE),BZ198)</f>
        <v>0</v>
      </c>
      <c r="CA199" s="31">
        <f>IFERROR(INDEX(generale!$A$5:$I$1002,CLASSIFICHE!$Z198,5),"")</f>
        <v>0</v>
      </c>
      <c r="CB199" s="13">
        <f>IFERROR(INDEX(generale!$A$5:$I$1002,CLASSIFICHE!$Z198,7),"")</f>
        <v>0</v>
      </c>
      <c r="CC199" s="15"/>
      <c r="CD199" s="13"/>
      <c r="CE199" s="12">
        <f>SUM(IF(CLASSIFICHE!$O$20=CF199,TRUE,FALSE),CE198)</f>
        <v>0</v>
      </c>
      <c r="CF199" s="31">
        <f>IFERROR(INDEX(generale!$A$5:$I$1002,CLASSIFICHE!$Z198,5),"")</f>
        <v>0</v>
      </c>
      <c r="CG199" s="13">
        <f>IFERROR(INDEX(generale!$A$5:$I$1002,CLASSIFICHE!$Z198,7),"")</f>
        <v>0</v>
      </c>
      <c r="CH199" s="15"/>
      <c r="CI199" s="13"/>
      <c r="CJ199" s="12">
        <f>SUM(IF(CLASSIFICHE!$O$21=CK199,TRUE,FALSE),CJ198)</f>
        <v>0</v>
      </c>
      <c r="CK199" s="31">
        <f>IFERROR(INDEX(generale!$A$5:$I$1002,CLASSIFICHE!$Z198,5),"")</f>
        <v>0</v>
      </c>
      <c r="CL199" s="13">
        <f>IFERROR(INDEX(generale!$A$5:$I$1002,CLASSIFICHE!$Z198,7),"")</f>
        <v>0</v>
      </c>
      <c r="CM199" s="15"/>
      <c r="CN199" s="13"/>
      <c r="CO199" s="12">
        <f>SUM(IF(CLASSIFICHE!$O$22=CP199,TRUE,FALSE),CO198)</f>
        <v>0</v>
      </c>
      <c r="CP199" s="31">
        <f>IFERROR(INDEX(generale!$A$5:$I$1002,CLASSIFICHE!$Z198,5),"")</f>
        <v>0</v>
      </c>
      <c r="CQ199" s="13">
        <f>IFERROR(INDEX(generale!$A$5:$I$1002,CLASSIFICHE!$Z198,7),"")</f>
        <v>0</v>
      </c>
      <c r="CR199" s="15"/>
      <c r="CS199" s="13"/>
      <c r="CT199" s="12">
        <f>SUM(IF(CLASSIFICHE!$O$23=CU199,TRUE,FALSE),CT198)</f>
        <v>0</v>
      </c>
      <c r="CU199" s="31">
        <f>IFERROR(INDEX(generale!$A$5:$I$1002,CLASSIFICHE!$Z198,5),"")</f>
        <v>0</v>
      </c>
      <c r="CV199" s="13">
        <f>IFERROR(INDEX(generale!$A$5:$I$1002,CLASSIFICHE!$Z198,7),"")</f>
        <v>0</v>
      </c>
      <c r="CW199" s="15"/>
      <c r="CX199" s="13"/>
      <c r="CY199" s="12">
        <f>SUM(IF(CLASSIFICHE!$O$24=CZ199,TRUE,FALSE),CY198)</f>
        <v>0</v>
      </c>
      <c r="CZ199" s="31">
        <f>IFERROR(INDEX(generale!$A$5:$I$1002,CLASSIFICHE!$Z198,5),"")</f>
        <v>0</v>
      </c>
      <c r="DA199" s="13">
        <f>IFERROR(INDEX(generale!$A$5:$I$1002,CLASSIFICHE!$Z198,7),"")</f>
        <v>0</v>
      </c>
      <c r="DB199" s="15"/>
      <c r="DC199" s="13"/>
      <c r="DD199" s="12">
        <f>SUM(IF(CLASSIFICHE!$O$25=DE199,TRUE,FALSE),DD198)</f>
        <v>0</v>
      </c>
      <c r="DE199" s="31">
        <f>IFERROR(INDEX(generale!$A$5:$I$1002,CLASSIFICHE!$Z198,5),"")</f>
        <v>0</v>
      </c>
      <c r="DF199" s="13">
        <f>IFERROR(INDEX(generale!$A$5:$I$1002,CLASSIFICHE!$Z198,7),"")</f>
        <v>0</v>
      </c>
      <c r="DG199" s="15"/>
      <c r="DH199" s="13"/>
    </row>
    <row r="200" spans="3:112">
      <c r="C200" s="63">
        <f>SUM(IF(CLASSIFICHE!$O$4=D200,TRUE,FALSE),C199)</f>
        <v>17</v>
      </c>
      <c r="D200" s="31">
        <f>IFERROR(INDEX(generale!$A$5:$I$1002,CLASSIFICHE!$Z199,5),"")</f>
        <v>0</v>
      </c>
      <c r="E200" s="13">
        <f>IFERROR(INDEX(generale!$A$5:$I$1002,CLASSIFICHE!$Z199,7),"")</f>
        <v>0</v>
      </c>
      <c r="F200" s="68"/>
      <c r="G200" s="65"/>
      <c r="H200" s="12">
        <f>SUM(IF(CLASSIFICHE!$O$5=I200,TRUE,FALSE),H199)</f>
        <v>10</v>
      </c>
      <c r="I200" s="31">
        <f>IFERROR(INDEX(generale!$A$5:$I$1002,CLASSIFICHE!$Z199,5),"")</f>
        <v>0</v>
      </c>
      <c r="J200" s="13">
        <f>IFERROR(INDEX(generale!$A$5:$I$1002,CLASSIFICHE!$Z199,7),"")</f>
        <v>0</v>
      </c>
      <c r="K200" s="15"/>
      <c r="L200" s="12"/>
      <c r="M200" s="12">
        <f>SUM(IF(CLASSIFICHE!$O$6=N200,TRUE,FALSE),M199)</f>
        <v>8</v>
      </c>
      <c r="N200" s="31">
        <f>IFERROR(INDEX(generale!$A$5:$I$1002,CLASSIFICHE!$Z199,5),"")</f>
        <v>0</v>
      </c>
      <c r="O200" s="13">
        <f>IFERROR(INDEX(generale!$A$5:$I$1002,CLASSIFICHE!$Z199,7),"")</f>
        <v>0</v>
      </c>
      <c r="P200" s="14"/>
      <c r="Q200" s="13"/>
      <c r="R200" s="12">
        <f>SUM(IF(CLASSIFICHE!$O$7=S200,TRUE,FALSE),R199)</f>
        <v>8</v>
      </c>
      <c r="S200" s="31">
        <f>IFERROR(INDEX(generale!$A$5:$I$1002,CLASSIFICHE!$Z199,5),"")</f>
        <v>0</v>
      </c>
      <c r="T200" s="13">
        <f>IFERROR(INDEX(generale!$A$5:$I$1002,CLASSIFICHE!$Z199,7),"")</f>
        <v>0</v>
      </c>
      <c r="U200" s="14"/>
      <c r="V200" s="13"/>
      <c r="W200" s="12">
        <f>SUM(IF(CLASSIFICHE!$O$8=X200,TRUE,FALSE),W199)</f>
        <v>6</v>
      </c>
      <c r="X200" s="31">
        <f>IFERROR(INDEX(generale!$A$5:$I$1002,CLASSIFICHE!$Z199,5),"")</f>
        <v>0</v>
      </c>
      <c r="Y200" s="13">
        <f>IFERROR(INDEX(generale!$A$5:$I$1002,CLASSIFICHE!$Z199,7),"")</f>
        <v>0</v>
      </c>
      <c r="Z200" s="14"/>
      <c r="AA200" s="13"/>
      <c r="AB200" s="12">
        <f>SUM(IF(CLASSIFICHE!$O$9=AC200,TRUE,FALSE),AB199)</f>
        <v>5</v>
      </c>
      <c r="AC200" s="31">
        <f>IFERROR(INDEX(generale!$A$5:$I$1002,CLASSIFICHE!$Z199,5),"")</f>
        <v>0</v>
      </c>
      <c r="AD200" s="13">
        <f>IFERROR(INDEX(generale!$A$5:$I$1002,CLASSIFICHE!$Z199,7),"")</f>
        <v>0</v>
      </c>
      <c r="AE200" s="14"/>
      <c r="AF200" s="13"/>
      <c r="AG200" s="12">
        <f>SUM(IF(CLASSIFICHE!$O$10=AH200,TRUE,FALSE),AG199)</f>
        <v>5</v>
      </c>
      <c r="AH200" s="31">
        <f>IFERROR(INDEX(generale!$A$5:$I$1002,CLASSIFICHE!$Z199,5),"")</f>
        <v>0</v>
      </c>
      <c r="AI200" s="13">
        <f>IFERROR(INDEX(generale!$A$5:$I$1002,CLASSIFICHE!$Z199,7),"")</f>
        <v>0</v>
      </c>
      <c r="AJ200" s="14"/>
      <c r="AK200" s="13"/>
      <c r="AL200" s="12">
        <f>SUM(IF(CLASSIFICHE!$O$11=AM200,TRUE,FALSE),AL199)</f>
        <v>5</v>
      </c>
      <c r="AM200" s="31">
        <f>IFERROR(INDEX(generale!$A$5:$I$1002,CLASSIFICHE!$Z199,5),"")</f>
        <v>0</v>
      </c>
      <c r="AN200" s="13">
        <f>IFERROR(INDEX(generale!$A$5:$I$1002,CLASSIFICHE!$Z199,7),"")</f>
        <v>0</v>
      </c>
      <c r="AO200" s="14"/>
      <c r="AP200" s="13"/>
      <c r="AQ200" s="12">
        <f>SUM(IF(CLASSIFICHE!$O$12=AR200,TRUE,FALSE),AQ199)</f>
        <v>0</v>
      </c>
      <c r="AR200" s="31">
        <f>IFERROR(INDEX(generale!$A$5:$I$1002,CLASSIFICHE!$Z199,5),"")</f>
        <v>0</v>
      </c>
      <c r="AS200" s="13">
        <f>IFERROR(INDEX(generale!$A$5:$I$1002,CLASSIFICHE!$Z199,7),"")</f>
        <v>0</v>
      </c>
      <c r="AT200" s="14"/>
      <c r="AU200" s="13"/>
      <c r="AV200" s="12">
        <f>SUM(IF(CLASSIFICHE!$O$13=AW200,TRUE,FALSE),AV199)</f>
        <v>0</v>
      </c>
      <c r="AW200" s="31">
        <f>IFERROR(INDEX(generale!$A$5:$I$1002,CLASSIFICHE!$Z199,5),"")</f>
        <v>0</v>
      </c>
      <c r="AX200" s="13">
        <f>IFERROR(INDEX(generale!$A$5:$I$1002,CLASSIFICHE!$Z199,7),"")</f>
        <v>0</v>
      </c>
      <c r="AY200" s="14"/>
      <c r="AZ200" s="13"/>
      <c r="BA200" s="12">
        <f>SUM(IF(CLASSIFICHE!$O$14=BB200,TRUE,FALSE),BA199)</f>
        <v>0</v>
      </c>
      <c r="BB200" s="31">
        <f>IFERROR(INDEX(generale!$A$5:$I$1002,CLASSIFICHE!$Z199,5),"")</f>
        <v>0</v>
      </c>
      <c r="BC200" s="13">
        <f>IFERROR(INDEX(generale!$A$5:$I$1002,CLASSIFICHE!$Z199,7),"")</f>
        <v>0</v>
      </c>
      <c r="BD200" s="14"/>
      <c r="BE200" s="13"/>
      <c r="BF200" s="12">
        <f>SUM(IF(CLASSIFICHE!$O$15=BG200,TRUE,FALSE),BF199)</f>
        <v>0</v>
      </c>
      <c r="BG200" s="31">
        <f>IFERROR(INDEX(generale!$A$5:$I$1002,CLASSIFICHE!$Z199,5),"")</f>
        <v>0</v>
      </c>
      <c r="BH200" s="13">
        <f>IFERROR(INDEX(generale!$A$5:$I$1002,CLASSIFICHE!$Z199,7),"")</f>
        <v>0</v>
      </c>
      <c r="BI200" s="14"/>
      <c r="BJ200" s="13"/>
      <c r="BK200" s="12">
        <f>SUM(IF(CLASSIFICHE!$O$16=BL200,TRUE,FALSE),BK199)</f>
        <v>0</v>
      </c>
      <c r="BL200" s="31">
        <f>IFERROR(INDEX(generale!$A$5:$I$1002,CLASSIFICHE!$Z199,5),"")</f>
        <v>0</v>
      </c>
      <c r="BM200" s="13">
        <f>IFERROR(INDEX(generale!$A$5:$I$1002,CLASSIFICHE!$Z199,7),"")</f>
        <v>0</v>
      </c>
      <c r="BN200" s="14"/>
      <c r="BO200" s="13"/>
      <c r="BP200" s="12">
        <f>SUM(IF(CLASSIFICHE!$O$17=BQ200,TRUE,FALSE),BP199)</f>
        <v>0</v>
      </c>
      <c r="BQ200" s="31">
        <f>IFERROR(INDEX(generale!$A$5:$I$1002,CLASSIFICHE!$Z199,5),"")</f>
        <v>0</v>
      </c>
      <c r="BR200" s="13">
        <f>IFERROR(INDEX(generale!$A$5:$I$1002,CLASSIFICHE!$Z199,7),"")</f>
        <v>0</v>
      </c>
      <c r="BS200" s="15"/>
      <c r="BT200" s="12"/>
      <c r="BU200" s="12">
        <f>SUM(IF(CLASSIFICHE!$O$18=BV200,TRUE,FALSE),BU199)</f>
        <v>0</v>
      </c>
      <c r="BV200" s="31">
        <f>IFERROR(INDEX(generale!$A$5:$I$1002,CLASSIFICHE!$Z199,5),"")</f>
        <v>0</v>
      </c>
      <c r="BW200" s="13">
        <f>IFERROR(INDEX(generale!$A$5:$I$1002,CLASSIFICHE!$Z199,7),"")</f>
        <v>0</v>
      </c>
      <c r="BX200" s="15"/>
      <c r="BY200" s="12"/>
      <c r="BZ200" s="12">
        <f>SUM(IF(CLASSIFICHE!$O$19=CA200,TRUE,FALSE),BZ199)</f>
        <v>0</v>
      </c>
      <c r="CA200" s="31">
        <f>IFERROR(INDEX(generale!$A$5:$I$1002,CLASSIFICHE!$Z199,5),"")</f>
        <v>0</v>
      </c>
      <c r="CB200" s="13">
        <f>IFERROR(INDEX(generale!$A$5:$I$1002,CLASSIFICHE!$Z199,7),"")</f>
        <v>0</v>
      </c>
      <c r="CC200" s="15"/>
      <c r="CD200" s="13"/>
      <c r="CE200" s="12">
        <f>SUM(IF(CLASSIFICHE!$O$20=CF200,TRUE,FALSE),CE199)</f>
        <v>0</v>
      </c>
      <c r="CF200" s="31">
        <f>IFERROR(INDEX(generale!$A$5:$I$1002,CLASSIFICHE!$Z199,5),"")</f>
        <v>0</v>
      </c>
      <c r="CG200" s="13">
        <f>IFERROR(INDEX(generale!$A$5:$I$1002,CLASSIFICHE!$Z199,7),"")</f>
        <v>0</v>
      </c>
      <c r="CH200" s="15"/>
      <c r="CI200" s="13"/>
      <c r="CJ200" s="12">
        <f>SUM(IF(CLASSIFICHE!$O$21=CK200,TRUE,FALSE),CJ199)</f>
        <v>0</v>
      </c>
      <c r="CK200" s="31">
        <f>IFERROR(INDEX(generale!$A$5:$I$1002,CLASSIFICHE!$Z199,5),"")</f>
        <v>0</v>
      </c>
      <c r="CL200" s="13">
        <f>IFERROR(INDEX(generale!$A$5:$I$1002,CLASSIFICHE!$Z199,7),"")</f>
        <v>0</v>
      </c>
      <c r="CM200" s="15"/>
      <c r="CN200" s="13"/>
      <c r="CO200" s="12">
        <f>SUM(IF(CLASSIFICHE!$O$22=CP200,TRUE,FALSE),CO199)</f>
        <v>0</v>
      </c>
      <c r="CP200" s="31">
        <f>IFERROR(INDEX(generale!$A$5:$I$1002,CLASSIFICHE!$Z199,5),"")</f>
        <v>0</v>
      </c>
      <c r="CQ200" s="13">
        <f>IFERROR(INDEX(generale!$A$5:$I$1002,CLASSIFICHE!$Z199,7),"")</f>
        <v>0</v>
      </c>
      <c r="CR200" s="15"/>
      <c r="CS200" s="13"/>
      <c r="CT200" s="12">
        <f>SUM(IF(CLASSIFICHE!$O$23=CU200,TRUE,FALSE),CT199)</f>
        <v>0</v>
      </c>
      <c r="CU200" s="31">
        <f>IFERROR(INDEX(generale!$A$5:$I$1002,CLASSIFICHE!$Z199,5),"")</f>
        <v>0</v>
      </c>
      <c r="CV200" s="13">
        <f>IFERROR(INDEX(generale!$A$5:$I$1002,CLASSIFICHE!$Z199,7),"")</f>
        <v>0</v>
      </c>
      <c r="CW200" s="15"/>
      <c r="CX200" s="13"/>
      <c r="CY200" s="12">
        <f>SUM(IF(CLASSIFICHE!$O$24=CZ200,TRUE,FALSE),CY199)</f>
        <v>0</v>
      </c>
      <c r="CZ200" s="31">
        <f>IFERROR(INDEX(generale!$A$5:$I$1002,CLASSIFICHE!$Z199,5),"")</f>
        <v>0</v>
      </c>
      <c r="DA200" s="13">
        <f>IFERROR(INDEX(generale!$A$5:$I$1002,CLASSIFICHE!$Z199,7),"")</f>
        <v>0</v>
      </c>
      <c r="DB200" s="15"/>
      <c r="DC200" s="13"/>
      <c r="DD200" s="12">
        <f>SUM(IF(CLASSIFICHE!$O$25=DE200,TRUE,FALSE),DD199)</f>
        <v>0</v>
      </c>
      <c r="DE200" s="31">
        <f>IFERROR(INDEX(generale!$A$5:$I$1002,CLASSIFICHE!$Z199,5),"")</f>
        <v>0</v>
      </c>
      <c r="DF200" s="13">
        <f>IFERROR(INDEX(generale!$A$5:$I$1002,CLASSIFICHE!$Z199,7),"")</f>
        <v>0</v>
      </c>
      <c r="DG200" s="15"/>
      <c r="DH200" s="13"/>
    </row>
    <row r="201" spans="3:112">
      <c r="C201" s="63">
        <f>SUM(IF(CLASSIFICHE!$O$4=D201,TRUE,FALSE),C200)</f>
        <v>17</v>
      </c>
      <c r="D201" s="31">
        <f>IFERROR(INDEX(generale!$A$5:$I$1002,CLASSIFICHE!$Z200,5),"")</f>
        <v>0</v>
      </c>
      <c r="E201" s="13">
        <f>IFERROR(INDEX(generale!$A$5:$I$1002,CLASSIFICHE!$Z200,7),"")</f>
        <v>0</v>
      </c>
      <c r="F201" s="68"/>
      <c r="G201" s="65"/>
      <c r="H201" s="12">
        <f>SUM(IF(CLASSIFICHE!$O$5=I201,TRUE,FALSE),H200)</f>
        <v>10</v>
      </c>
      <c r="I201" s="31">
        <f>IFERROR(INDEX(generale!$A$5:$I$1002,CLASSIFICHE!$Z200,5),"")</f>
        <v>0</v>
      </c>
      <c r="J201" s="13">
        <f>IFERROR(INDEX(generale!$A$5:$I$1002,CLASSIFICHE!$Z200,7),"")</f>
        <v>0</v>
      </c>
      <c r="K201" s="15"/>
      <c r="L201" s="12"/>
      <c r="M201" s="12">
        <f>SUM(IF(CLASSIFICHE!$O$6=N201,TRUE,FALSE),M200)</f>
        <v>8</v>
      </c>
      <c r="N201" s="31">
        <f>IFERROR(INDEX(generale!$A$5:$I$1002,CLASSIFICHE!$Z200,5),"")</f>
        <v>0</v>
      </c>
      <c r="O201" s="13">
        <f>IFERROR(INDEX(generale!$A$5:$I$1002,CLASSIFICHE!$Z200,7),"")</f>
        <v>0</v>
      </c>
      <c r="P201" s="14"/>
      <c r="Q201" s="13"/>
      <c r="R201" s="12">
        <f>SUM(IF(CLASSIFICHE!$O$7=S201,TRUE,FALSE),R200)</f>
        <v>8</v>
      </c>
      <c r="S201" s="31">
        <f>IFERROR(INDEX(generale!$A$5:$I$1002,CLASSIFICHE!$Z200,5),"")</f>
        <v>0</v>
      </c>
      <c r="T201" s="13">
        <f>IFERROR(INDEX(generale!$A$5:$I$1002,CLASSIFICHE!$Z200,7),"")</f>
        <v>0</v>
      </c>
      <c r="U201" s="14"/>
      <c r="V201" s="13"/>
      <c r="W201" s="12">
        <f>SUM(IF(CLASSIFICHE!$O$8=X201,TRUE,FALSE),W200)</f>
        <v>6</v>
      </c>
      <c r="X201" s="31">
        <f>IFERROR(INDEX(generale!$A$5:$I$1002,CLASSIFICHE!$Z200,5),"")</f>
        <v>0</v>
      </c>
      <c r="Y201" s="13">
        <f>IFERROR(INDEX(generale!$A$5:$I$1002,CLASSIFICHE!$Z200,7),"")</f>
        <v>0</v>
      </c>
      <c r="Z201" s="14"/>
      <c r="AA201" s="13"/>
      <c r="AB201" s="12">
        <f>SUM(IF(CLASSIFICHE!$O$9=AC201,TRUE,FALSE),AB200)</f>
        <v>5</v>
      </c>
      <c r="AC201" s="31">
        <f>IFERROR(INDEX(generale!$A$5:$I$1002,CLASSIFICHE!$Z200,5),"")</f>
        <v>0</v>
      </c>
      <c r="AD201" s="13">
        <f>IFERROR(INDEX(generale!$A$5:$I$1002,CLASSIFICHE!$Z200,7),"")</f>
        <v>0</v>
      </c>
      <c r="AE201" s="14"/>
      <c r="AF201" s="13"/>
      <c r="AG201" s="12">
        <f>SUM(IF(CLASSIFICHE!$O$10=AH201,TRUE,FALSE),AG200)</f>
        <v>5</v>
      </c>
      <c r="AH201" s="31">
        <f>IFERROR(INDEX(generale!$A$5:$I$1002,CLASSIFICHE!$Z200,5),"")</f>
        <v>0</v>
      </c>
      <c r="AI201" s="13">
        <f>IFERROR(INDEX(generale!$A$5:$I$1002,CLASSIFICHE!$Z200,7),"")</f>
        <v>0</v>
      </c>
      <c r="AJ201" s="14"/>
      <c r="AK201" s="13"/>
      <c r="AL201" s="12">
        <f>SUM(IF(CLASSIFICHE!$O$11=AM201,TRUE,FALSE),AL200)</f>
        <v>5</v>
      </c>
      <c r="AM201" s="31">
        <f>IFERROR(INDEX(generale!$A$5:$I$1002,CLASSIFICHE!$Z200,5),"")</f>
        <v>0</v>
      </c>
      <c r="AN201" s="13">
        <f>IFERROR(INDEX(generale!$A$5:$I$1002,CLASSIFICHE!$Z200,7),"")</f>
        <v>0</v>
      </c>
      <c r="AO201" s="14"/>
      <c r="AP201" s="13"/>
      <c r="AQ201" s="12">
        <f>SUM(IF(CLASSIFICHE!$O$12=AR201,TRUE,FALSE),AQ200)</f>
        <v>0</v>
      </c>
      <c r="AR201" s="31">
        <f>IFERROR(INDEX(generale!$A$5:$I$1002,CLASSIFICHE!$Z200,5),"")</f>
        <v>0</v>
      </c>
      <c r="AS201" s="13">
        <f>IFERROR(INDEX(generale!$A$5:$I$1002,CLASSIFICHE!$Z200,7),"")</f>
        <v>0</v>
      </c>
      <c r="AT201" s="14"/>
      <c r="AU201" s="13"/>
      <c r="AV201" s="12">
        <f>SUM(IF(CLASSIFICHE!$O$13=AW201,TRUE,FALSE),AV200)</f>
        <v>0</v>
      </c>
      <c r="AW201" s="31">
        <f>IFERROR(INDEX(generale!$A$5:$I$1002,CLASSIFICHE!$Z200,5),"")</f>
        <v>0</v>
      </c>
      <c r="AX201" s="13">
        <f>IFERROR(INDEX(generale!$A$5:$I$1002,CLASSIFICHE!$Z200,7),"")</f>
        <v>0</v>
      </c>
      <c r="AY201" s="14"/>
      <c r="AZ201" s="13"/>
      <c r="BA201" s="12">
        <f>SUM(IF(CLASSIFICHE!$O$14=BB201,TRUE,FALSE),BA200)</f>
        <v>0</v>
      </c>
      <c r="BB201" s="31">
        <f>IFERROR(INDEX(generale!$A$5:$I$1002,CLASSIFICHE!$Z200,5),"")</f>
        <v>0</v>
      </c>
      <c r="BC201" s="13">
        <f>IFERROR(INDEX(generale!$A$5:$I$1002,CLASSIFICHE!$Z200,7),"")</f>
        <v>0</v>
      </c>
      <c r="BD201" s="14"/>
      <c r="BE201" s="13"/>
      <c r="BF201" s="12">
        <f>SUM(IF(CLASSIFICHE!$O$15=BG201,TRUE,FALSE),BF200)</f>
        <v>0</v>
      </c>
      <c r="BG201" s="31">
        <f>IFERROR(INDEX(generale!$A$5:$I$1002,CLASSIFICHE!$Z200,5),"")</f>
        <v>0</v>
      </c>
      <c r="BH201" s="13">
        <f>IFERROR(INDEX(generale!$A$5:$I$1002,CLASSIFICHE!$Z200,7),"")</f>
        <v>0</v>
      </c>
      <c r="BI201" s="14"/>
      <c r="BJ201" s="13"/>
      <c r="BK201" s="12">
        <f>SUM(IF(CLASSIFICHE!$O$16=BL201,TRUE,FALSE),BK200)</f>
        <v>0</v>
      </c>
      <c r="BL201" s="31">
        <f>IFERROR(INDEX(generale!$A$5:$I$1002,CLASSIFICHE!$Z200,5),"")</f>
        <v>0</v>
      </c>
      <c r="BM201" s="13">
        <f>IFERROR(INDEX(generale!$A$5:$I$1002,CLASSIFICHE!$Z200,7),"")</f>
        <v>0</v>
      </c>
      <c r="BN201" s="14"/>
      <c r="BO201" s="13"/>
      <c r="BP201" s="12">
        <f>SUM(IF(CLASSIFICHE!$O$17=BQ201,TRUE,FALSE),BP200)</f>
        <v>0</v>
      </c>
      <c r="BQ201" s="31">
        <f>IFERROR(INDEX(generale!$A$5:$I$1002,CLASSIFICHE!$Z200,5),"")</f>
        <v>0</v>
      </c>
      <c r="BR201" s="13">
        <f>IFERROR(INDEX(generale!$A$5:$I$1002,CLASSIFICHE!$Z200,7),"")</f>
        <v>0</v>
      </c>
      <c r="BS201" s="15"/>
      <c r="BT201" s="12"/>
      <c r="BU201" s="12">
        <f>SUM(IF(CLASSIFICHE!$O$18=BV201,TRUE,FALSE),BU200)</f>
        <v>0</v>
      </c>
      <c r="BV201" s="31">
        <f>IFERROR(INDEX(generale!$A$5:$I$1002,CLASSIFICHE!$Z200,5),"")</f>
        <v>0</v>
      </c>
      <c r="BW201" s="13">
        <f>IFERROR(INDEX(generale!$A$5:$I$1002,CLASSIFICHE!$Z200,7),"")</f>
        <v>0</v>
      </c>
      <c r="BX201" s="15"/>
      <c r="BY201" s="12"/>
      <c r="BZ201" s="12">
        <f>SUM(IF(CLASSIFICHE!$O$19=CA201,TRUE,FALSE),BZ200)</f>
        <v>0</v>
      </c>
      <c r="CA201" s="31">
        <f>IFERROR(INDEX(generale!$A$5:$I$1002,CLASSIFICHE!$Z200,5),"")</f>
        <v>0</v>
      </c>
      <c r="CB201" s="13">
        <f>IFERROR(INDEX(generale!$A$5:$I$1002,CLASSIFICHE!$Z200,7),"")</f>
        <v>0</v>
      </c>
      <c r="CC201" s="15"/>
      <c r="CD201" s="13"/>
      <c r="CE201" s="12">
        <f>SUM(IF(CLASSIFICHE!$O$20=CF201,TRUE,FALSE),CE200)</f>
        <v>0</v>
      </c>
      <c r="CF201" s="31">
        <f>IFERROR(INDEX(generale!$A$5:$I$1002,CLASSIFICHE!$Z200,5),"")</f>
        <v>0</v>
      </c>
      <c r="CG201" s="13">
        <f>IFERROR(INDEX(generale!$A$5:$I$1002,CLASSIFICHE!$Z200,7),"")</f>
        <v>0</v>
      </c>
      <c r="CH201" s="15"/>
      <c r="CI201" s="13"/>
      <c r="CJ201" s="12">
        <f>SUM(IF(CLASSIFICHE!$O$21=CK201,TRUE,FALSE),CJ200)</f>
        <v>0</v>
      </c>
      <c r="CK201" s="31">
        <f>IFERROR(INDEX(generale!$A$5:$I$1002,CLASSIFICHE!$Z200,5),"")</f>
        <v>0</v>
      </c>
      <c r="CL201" s="13">
        <f>IFERROR(INDEX(generale!$A$5:$I$1002,CLASSIFICHE!$Z200,7),"")</f>
        <v>0</v>
      </c>
      <c r="CM201" s="15"/>
      <c r="CN201" s="13"/>
      <c r="CO201" s="12">
        <f>SUM(IF(CLASSIFICHE!$O$22=CP201,TRUE,FALSE),CO200)</f>
        <v>0</v>
      </c>
      <c r="CP201" s="31">
        <f>IFERROR(INDEX(generale!$A$5:$I$1002,CLASSIFICHE!$Z200,5),"")</f>
        <v>0</v>
      </c>
      <c r="CQ201" s="13">
        <f>IFERROR(INDEX(generale!$A$5:$I$1002,CLASSIFICHE!$Z200,7),"")</f>
        <v>0</v>
      </c>
      <c r="CR201" s="15"/>
      <c r="CS201" s="13"/>
      <c r="CT201" s="12">
        <f>SUM(IF(CLASSIFICHE!$O$23=CU201,TRUE,FALSE),CT200)</f>
        <v>0</v>
      </c>
      <c r="CU201" s="31">
        <f>IFERROR(INDEX(generale!$A$5:$I$1002,CLASSIFICHE!$Z200,5),"")</f>
        <v>0</v>
      </c>
      <c r="CV201" s="13">
        <f>IFERROR(INDEX(generale!$A$5:$I$1002,CLASSIFICHE!$Z200,7),"")</f>
        <v>0</v>
      </c>
      <c r="CW201" s="15"/>
      <c r="CX201" s="13"/>
      <c r="CY201" s="12">
        <f>SUM(IF(CLASSIFICHE!$O$24=CZ201,TRUE,FALSE),CY200)</f>
        <v>0</v>
      </c>
      <c r="CZ201" s="31">
        <f>IFERROR(INDEX(generale!$A$5:$I$1002,CLASSIFICHE!$Z200,5),"")</f>
        <v>0</v>
      </c>
      <c r="DA201" s="13">
        <f>IFERROR(INDEX(generale!$A$5:$I$1002,CLASSIFICHE!$Z200,7),"")</f>
        <v>0</v>
      </c>
      <c r="DB201" s="15"/>
      <c r="DC201" s="13"/>
      <c r="DD201" s="12">
        <f>SUM(IF(CLASSIFICHE!$O$25=DE201,TRUE,FALSE),DD200)</f>
        <v>0</v>
      </c>
      <c r="DE201" s="31">
        <f>IFERROR(INDEX(generale!$A$5:$I$1002,CLASSIFICHE!$Z200,5),"")</f>
        <v>0</v>
      </c>
      <c r="DF201" s="13">
        <f>IFERROR(INDEX(generale!$A$5:$I$1002,CLASSIFICHE!$Z200,7),"")</f>
        <v>0</v>
      </c>
      <c r="DG201" s="15"/>
      <c r="DH201" s="13"/>
    </row>
    <row r="202" spans="3:112">
      <c r="C202" s="63">
        <f>SUM(IF(CLASSIFICHE!$O$4=D202,TRUE,FALSE),C201)</f>
        <v>17</v>
      </c>
      <c r="D202" s="31">
        <f>IFERROR(INDEX(generale!$A$5:$I$1002,CLASSIFICHE!$Z201,5),"")</f>
        <v>0</v>
      </c>
      <c r="E202" s="13">
        <f>IFERROR(INDEX(generale!$A$5:$I$1002,CLASSIFICHE!$Z201,7),"")</f>
        <v>0</v>
      </c>
      <c r="F202" s="68"/>
      <c r="G202" s="65"/>
      <c r="H202" s="12">
        <f>SUM(IF(CLASSIFICHE!$O$5=I202,TRUE,FALSE),H201)</f>
        <v>10</v>
      </c>
      <c r="I202" s="31">
        <f>IFERROR(INDEX(generale!$A$5:$I$1002,CLASSIFICHE!$Z201,5),"")</f>
        <v>0</v>
      </c>
      <c r="J202" s="13">
        <f>IFERROR(INDEX(generale!$A$5:$I$1002,CLASSIFICHE!$Z201,7),"")</f>
        <v>0</v>
      </c>
      <c r="K202" s="15"/>
      <c r="L202" s="12"/>
      <c r="M202" s="12">
        <f>SUM(IF(CLASSIFICHE!$O$6=N202,TRUE,FALSE),M201)</f>
        <v>8</v>
      </c>
      <c r="N202" s="31">
        <f>IFERROR(INDEX(generale!$A$5:$I$1002,CLASSIFICHE!$Z201,5),"")</f>
        <v>0</v>
      </c>
      <c r="O202" s="13">
        <f>IFERROR(INDEX(generale!$A$5:$I$1002,CLASSIFICHE!$Z201,7),"")</f>
        <v>0</v>
      </c>
      <c r="P202" s="14"/>
      <c r="Q202" s="13"/>
      <c r="R202" s="12">
        <f>SUM(IF(CLASSIFICHE!$O$7=S202,TRUE,FALSE),R201)</f>
        <v>8</v>
      </c>
      <c r="S202" s="31">
        <f>IFERROR(INDEX(generale!$A$5:$I$1002,CLASSIFICHE!$Z201,5),"")</f>
        <v>0</v>
      </c>
      <c r="T202" s="13">
        <f>IFERROR(INDEX(generale!$A$5:$I$1002,CLASSIFICHE!$Z201,7),"")</f>
        <v>0</v>
      </c>
      <c r="U202" s="14"/>
      <c r="V202" s="13"/>
      <c r="W202" s="12">
        <f>SUM(IF(CLASSIFICHE!$O$8=X202,TRUE,FALSE),W201)</f>
        <v>6</v>
      </c>
      <c r="X202" s="31">
        <f>IFERROR(INDEX(generale!$A$5:$I$1002,CLASSIFICHE!$Z201,5),"")</f>
        <v>0</v>
      </c>
      <c r="Y202" s="13">
        <f>IFERROR(INDEX(generale!$A$5:$I$1002,CLASSIFICHE!$Z201,7),"")</f>
        <v>0</v>
      </c>
      <c r="Z202" s="14"/>
      <c r="AA202" s="13"/>
      <c r="AB202" s="12">
        <f>SUM(IF(CLASSIFICHE!$O$9=AC202,TRUE,FALSE),AB201)</f>
        <v>5</v>
      </c>
      <c r="AC202" s="31">
        <f>IFERROR(INDEX(generale!$A$5:$I$1002,CLASSIFICHE!$Z201,5),"")</f>
        <v>0</v>
      </c>
      <c r="AD202" s="13">
        <f>IFERROR(INDEX(generale!$A$5:$I$1002,CLASSIFICHE!$Z201,7),"")</f>
        <v>0</v>
      </c>
      <c r="AE202" s="14"/>
      <c r="AF202" s="13"/>
      <c r="AG202" s="12">
        <f>SUM(IF(CLASSIFICHE!$O$10=AH202,TRUE,FALSE),AG201)</f>
        <v>5</v>
      </c>
      <c r="AH202" s="31">
        <f>IFERROR(INDEX(generale!$A$5:$I$1002,CLASSIFICHE!$Z201,5),"")</f>
        <v>0</v>
      </c>
      <c r="AI202" s="13">
        <f>IFERROR(INDEX(generale!$A$5:$I$1002,CLASSIFICHE!$Z201,7),"")</f>
        <v>0</v>
      </c>
      <c r="AJ202" s="14"/>
      <c r="AK202" s="13"/>
      <c r="AL202" s="12">
        <f>SUM(IF(CLASSIFICHE!$O$11=AM202,TRUE,FALSE),AL201)</f>
        <v>5</v>
      </c>
      <c r="AM202" s="31">
        <f>IFERROR(INDEX(generale!$A$5:$I$1002,CLASSIFICHE!$Z201,5),"")</f>
        <v>0</v>
      </c>
      <c r="AN202" s="13">
        <f>IFERROR(INDEX(generale!$A$5:$I$1002,CLASSIFICHE!$Z201,7),"")</f>
        <v>0</v>
      </c>
      <c r="AO202" s="14"/>
      <c r="AP202" s="13"/>
      <c r="AQ202" s="12">
        <f>SUM(IF(CLASSIFICHE!$O$12=AR202,TRUE,FALSE),AQ201)</f>
        <v>0</v>
      </c>
      <c r="AR202" s="31">
        <f>IFERROR(INDEX(generale!$A$5:$I$1002,CLASSIFICHE!$Z201,5),"")</f>
        <v>0</v>
      </c>
      <c r="AS202" s="13">
        <f>IFERROR(INDEX(generale!$A$5:$I$1002,CLASSIFICHE!$Z201,7),"")</f>
        <v>0</v>
      </c>
      <c r="AT202" s="14"/>
      <c r="AU202" s="13"/>
      <c r="AV202" s="12">
        <f>SUM(IF(CLASSIFICHE!$O$13=AW202,TRUE,FALSE),AV201)</f>
        <v>0</v>
      </c>
      <c r="AW202" s="31">
        <f>IFERROR(INDEX(generale!$A$5:$I$1002,CLASSIFICHE!$Z201,5),"")</f>
        <v>0</v>
      </c>
      <c r="AX202" s="13">
        <f>IFERROR(INDEX(generale!$A$5:$I$1002,CLASSIFICHE!$Z201,7),"")</f>
        <v>0</v>
      </c>
      <c r="AY202" s="14"/>
      <c r="AZ202" s="13"/>
      <c r="BA202" s="12">
        <f>SUM(IF(CLASSIFICHE!$O$14=BB202,TRUE,FALSE),BA201)</f>
        <v>0</v>
      </c>
      <c r="BB202" s="31">
        <f>IFERROR(INDEX(generale!$A$5:$I$1002,CLASSIFICHE!$Z201,5),"")</f>
        <v>0</v>
      </c>
      <c r="BC202" s="13">
        <f>IFERROR(INDEX(generale!$A$5:$I$1002,CLASSIFICHE!$Z201,7),"")</f>
        <v>0</v>
      </c>
      <c r="BD202" s="14"/>
      <c r="BE202" s="13"/>
      <c r="BF202" s="12">
        <f>SUM(IF(CLASSIFICHE!$O$15=BG202,TRUE,FALSE),BF201)</f>
        <v>0</v>
      </c>
      <c r="BG202" s="31">
        <f>IFERROR(INDEX(generale!$A$5:$I$1002,CLASSIFICHE!$Z201,5),"")</f>
        <v>0</v>
      </c>
      <c r="BH202" s="13">
        <f>IFERROR(INDEX(generale!$A$5:$I$1002,CLASSIFICHE!$Z201,7),"")</f>
        <v>0</v>
      </c>
      <c r="BI202" s="14"/>
      <c r="BJ202" s="13"/>
      <c r="BK202" s="12">
        <f>SUM(IF(CLASSIFICHE!$O$16=BL202,TRUE,FALSE),BK201)</f>
        <v>0</v>
      </c>
      <c r="BL202" s="31">
        <f>IFERROR(INDEX(generale!$A$5:$I$1002,CLASSIFICHE!$Z201,5),"")</f>
        <v>0</v>
      </c>
      <c r="BM202" s="13">
        <f>IFERROR(INDEX(generale!$A$5:$I$1002,CLASSIFICHE!$Z201,7),"")</f>
        <v>0</v>
      </c>
      <c r="BN202" s="14"/>
      <c r="BO202" s="13"/>
      <c r="BP202" s="12">
        <f>SUM(IF(CLASSIFICHE!$O$17=BQ202,TRUE,FALSE),BP201)</f>
        <v>0</v>
      </c>
      <c r="BQ202" s="31">
        <f>IFERROR(INDEX(generale!$A$5:$I$1002,CLASSIFICHE!$Z201,5),"")</f>
        <v>0</v>
      </c>
      <c r="BR202" s="13">
        <f>IFERROR(INDEX(generale!$A$5:$I$1002,CLASSIFICHE!$Z201,7),"")</f>
        <v>0</v>
      </c>
      <c r="BS202" s="15"/>
      <c r="BT202" s="12"/>
      <c r="BU202" s="12">
        <f>SUM(IF(CLASSIFICHE!$O$18=BV202,TRUE,FALSE),BU201)</f>
        <v>0</v>
      </c>
      <c r="BV202" s="31">
        <f>IFERROR(INDEX(generale!$A$5:$I$1002,CLASSIFICHE!$Z201,5),"")</f>
        <v>0</v>
      </c>
      <c r="BW202" s="13">
        <f>IFERROR(INDEX(generale!$A$5:$I$1002,CLASSIFICHE!$Z201,7),"")</f>
        <v>0</v>
      </c>
      <c r="BX202" s="15"/>
      <c r="BY202" s="12"/>
      <c r="BZ202" s="12">
        <f>SUM(IF(CLASSIFICHE!$O$19=CA202,TRUE,FALSE),BZ201)</f>
        <v>0</v>
      </c>
      <c r="CA202" s="31">
        <f>IFERROR(INDEX(generale!$A$5:$I$1002,CLASSIFICHE!$Z201,5),"")</f>
        <v>0</v>
      </c>
      <c r="CB202" s="13">
        <f>IFERROR(INDEX(generale!$A$5:$I$1002,CLASSIFICHE!$Z201,7),"")</f>
        <v>0</v>
      </c>
      <c r="CC202" s="15"/>
      <c r="CD202" s="13"/>
      <c r="CE202" s="12">
        <f>SUM(IF(CLASSIFICHE!$O$20=CF202,TRUE,FALSE),CE201)</f>
        <v>0</v>
      </c>
      <c r="CF202" s="31">
        <f>IFERROR(INDEX(generale!$A$5:$I$1002,CLASSIFICHE!$Z201,5),"")</f>
        <v>0</v>
      </c>
      <c r="CG202" s="13">
        <f>IFERROR(INDEX(generale!$A$5:$I$1002,CLASSIFICHE!$Z201,7),"")</f>
        <v>0</v>
      </c>
      <c r="CH202" s="15"/>
      <c r="CI202" s="13"/>
      <c r="CJ202" s="12">
        <f>SUM(IF(CLASSIFICHE!$O$21=CK202,TRUE,FALSE),CJ201)</f>
        <v>0</v>
      </c>
      <c r="CK202" s="31">
        <f>IFERROR(INDEX(generale!$A$5:$I$1002,CLASSIFICHE!$Z201,5),"")</f>
        <v>0</v>
      </c>
      <c r="CL202" s="13">
        <f>IFERROR(INDEX(generale!$A$5:$I$1002,CLASSIFICHE!$Z201,7),"")</f>
        <v>0</v>
      </c>
      <c r="CM202" s="15"/>
      <c r="CN202" s="13"/>
      <c r="CO202" s="12">
        <f>SUM(IF(CLASSIFICHE!$O$22=CP202,TRUE,FALSE),CO201)</f>
        <v>0</v>
      </c>
      <c r="CP202" s="31">
        <f>IFERROR(INDEX(generale!$A$5:$I$1002,CLASSIFICHE!$Z201,5),"")</f>
        <v>0</v>
      </c>
      <c r="CQ202" s="13">
        <f>IFERROR(INDEX(generale!$A$5:$I$1002,CLASSIFICHE!$Z201,7),"")</f>
        <v>0</v>
      </c>
      <c r="CR202" s="15"/>
      <c r="CS202" s="13"/>
      <c r="CT202" s="12">
        <f>SUM(IF(CLASSIFICHE!$O$23=CU202,TRUE,FALSE),CT201)</f>
        <v>0</v>
      </c>
      <c r="CU202" s="31">
        <f>IFERROR(INDEX(generale!$A$5:$I$1002,CLASSIFICHE!$Z201,5),"")</f>
        <v>0</v>
      </c>
      <c r="CV202" s="13">
        <f>IFERROR(INDEX(generale!$A$5:$I$1002,CLASSIFICHE!$Z201,7),"")</f>
        <v>0</v>
      </c>
      <c r="CW202" s="15"/>
      <c r="CX202" s="13"/>
      <c r="CY202" s="12">
        <f>SUM(IF(CLASSIFICHE!$O$24=CZ202,TRUE,FALSE),CY201)</f>
        <v>0</v>
      </c>
      <c r="CZ202" s="31">
        <f>IFERROR(INDEX(generale!$A$5:$I$1002,CLASSIFICHE!$Z201,5),"")</f>
        <v>0</v>
      </c>
      <c r="DA202" s="13">
        <f>IFERROR(INDEX(generale!$A$5:$I$1002,CLASSIFICHE!$Z201,7),"")</f>
        <v>0</v>
      </c>
      <c r="DB202" s="15"/>
      <c r="DC202" s="13"/>
      <c r="DD202" s="12">
        <f>SUM(IF(CLASSIFICHE!$O$25=DE202,TRUE,FALSE),DD201)</f>
        <v>0</v>
      </c>
      <c r="DE202" s="31">
        <f>IFERROR(INDEX(generale!$A$5:$I$1002,CLASSIFICHE!$Z201,5),"")</f>
        <v>0</v>
      </c>
      <c r="DF202" s="13">
        <f>IFERROR(INDEX(generale!$A$5:$I$1002,CLASSIFICHE!$Z201,7),"")</f>
        <v>0</v>
      </c>
      <c r="DG202" s="15"/>
      <c r="DH202" s="13"/>
    </row>
    <row r="203" spans="3:112">
      <c r="C203" s="63">
        <f>SUM(IF(CLASSIFICHE!$O$4=D203,TRUE,FALSE),C202)</f>
        <v>17</v>
      </c>
      <c r="D203" s="31">
        <f>IFERROR(INDEX(generale!$A$5:$I$1002,CLASSIFICHE!$Z202,5),"")</f>
        <v>0</v>
      </c>
      <c r="E203" s="13">
        <f>IFERROR(INDEX(generale!$A$5:$I$1002,CLASSIFICHE!$Z202,7),"")</f>
        <v>0</v>
      </c>
      <c r="F203" s="68"/>
      <c r="G203" s="65"/>
      <c r="H203" s="12">
        <f>SUM(IF(CLASSIFICHE!$O$5=I203,TRUE,FALSE),H202)</f>
        <v>10</v>
      </c>
      <c r="I203" s="31">
        <f>IFERROR(INDEX(generale!$A$5:$I$1002,CLASSIFICHE!$Z202,5),"")</f>
        <v>0</v>
      </c>
      <c r="J203" s="13">
        <f>IFERROR(INDEX(generale!$A$5:$I$1002,CLASSIFICHE!$Z202,7),"")</f>
        <v>0</v>
      </c>
      <c r="K203" s="15"/>
      <c r="L203" s="12"/>
      <c r="M203" s="12">
        <f>SUM(IF(CLASSIFICHE!$O$6=N203,TRUE,FALSE),M202)</f>
        <v>8</v>
      </c>
      <c r="N203" s="31">
        <f>IFERROR(INDEX(generale!$A$5:$I$1002,CLASSIFICHE!$Z202,5),"")</f>
        <v>0</v>
      </c>
      <c r="O203" s="13">
        <f>IFERROR(INDEX(generale!$A$5:$I$1002,CLASSIFICHE!$Z202,7),"")</f>
        <v>0</v>
      </c>
      <c r="P203" s="14"/>
      <c r="Q203" s="13"/>
      <c r="R203" s="12">
        <f>SUM(IF(CLASSIFICHE!$O$7=S203,TRUE,FALSE),R202)</f>
        <v>8</v>
      </c>
      <c r="S203" s="31">
        <f>IFERROR(INDEX(generale!$A$5:$I$1002,CLASSIFICHE!$Z202,5),"")</f>
        <v>0</v>
      </c>
      <c r="T203" s="13">
        <f>IFERROR(INDEX(generale!$A$5:$I$1002,CLASSIFICHE!$Z202,7),"")</f>
        <v>0</v>
      </c>
      <c r="U203" s="14"/>
      <c r="V203" s="13"/>
      <c r="W203" s="12">
        <f>SUM(IF(CLASSIFICHE!$O$8=X203,TRUE,FALSE),W202)</f>
        <v>6</v>
      </c>
      <c r="X203" s="31">
        <f>IFERROR(INDEX(generale!$A$5:$I$1002,CLASSIFICHE!$Z202,5),"")</f>
        <v>0</v>
      </c>
      <c r="Y203" s="13">
        <f>IFERROR(INDEX(generale!$A$5:$I$1002,CLASSIFICHE!$Z202,7),"")</f>
        <v>0</v>
      </c>
      <c r="Z203" s="14"/>
      <c r="AA203" s="13"/>
      <c r="AB203" s="12">
        <f>SUM(IF(CLASSIFICHE!$O$9=AC203,TRUE,FALSE),AB202)</f>
        <v>5</v>
      </c>
      <c r="AC203" s="31">
        <f>IFERROR(INDEX(generale!$A$5:$I$1002,CLASSIFICHE!$Z202,5),"")</f>
        <v>0</v>
      </c>
      <c r="AD203" s="13">
        <f>IFERROR(INDEX(generale!$A$5:$I$1002,CLASSIFICHE!$Z202,7),"")</f>
        <v>0</v>
      </c>
      <c r="AE203" s="14"/>
      <c r="AF203" s="13"/>
      <c r="AG203" s="12">
        <f>SUM(IF(CLASSIFICHE!$O$10=AH203,TRUE,FALSE),AG202)</f>
        <v>5</v>
      </c>
      <c r="AH203" s="31">
        <f>IFERROR(INDEX(generale!$A$5:$I$1002,CLASSIFICHE!$Z202,5),"")</f>
        <v>0</v>
      </c>
      <c r="AI203" s="13">
        <f>IFERROR(INDEX(generale!$A$5:$I$1002,CLASSIFICHE!$Z202,7),"")</f>
        <v>0</v>
      </c>
      <c r="AJ203" s="14"/>
      <c r="AK203" s="13"/>
      <c r="AL203" s="12">
        <f>SUM(IF(CLASSIFICHE!$O$11=AM203,TRUE,FALSE),AL202)</f>
        <v>5</v>
      </c>
      <c r="AM203" s="31">
        <f>IFERROR(INDEX(generale!$A$5:$I$1002,CLASSIFICHE!$Z202,5),"")</f>
        <v>0</v>
      </c>
      <c r="AN203" s="13">
        <f>IFERROR(INDEX(generale!$A$5:$I$1002,CLASSIFICHE!$Z202,7),"")</f>
        <v>0</v>
      </c>
      <c r="AO203" s="14"/>
      <c r="AP203" s="13"/>
      <c r="AQ203" s="12">
        <f>SUM(IF(CLASSIFICHE!$O$12=AR203,TRUE,FALSE),AQ202)</f>
        <v>0</v>
      </c>
      <c r="AR203" s="31">
        <f>IFERROR(INDEX(generale!$A$5:$I$1002,CLASSIFICHE!$Z202,5),"")</f>
        <v>0</v>
      </c>
      <c r="AS203" s="13">
        <f>IFERROR(INDEX(generale!$A$5:$I$1002,CLASSIFICHE!$Z202,7),"")</f>
        <v>0</v>
      </c>
      <c r="AT203" s="14"/>
      <c r="AU203" s="13"/>
      <c r="AV203" s="12">
        <f>SUM(IF(CLASSIFICHE!$O$13=AW203,TRUE,FALSE),AV202)</f>
        <v>0</v>
      </c>
      <c r="AW203" s="31">
        <f>IFERROR(INDEX(generale!$A$5:$I$1002,CLASSIFICHE!$Z202,5),"")</f>
        <v>0</v>
      </c>
      <c r="AX203" s="13">
        <f>IFERROR(INDEX(generale!$A$5:$I$1002,CLASSIFICHE!$Z202,7),"")</f>
        <v>0</v>
      </c>
      <c r="AY203" s="14"/>
      <c r="AZ203" s="13"/>
      <c r="BA203" s="12">
        <f>SUM(IF(CLASSIFICHE!$O$14=BB203,TRUE,FALSE),BA202)</f>
        <v>0</v>
      </c>
      <c r="BB203" s="31">
        <f>IFERROR(INDEX(generale!$A$5:$I$1002,CLASSIFICHE!$Z202,5),"")</f>
        <v>0</v>
      </c>
      <c r="BC203" s="13">
        <f>IFERROR(INDEX(generale!$A$5:$I$1002,CLASSIFICHE!$Z202,7),"")</f>
        <v>0</v>
      </c>
      <c r="BD203" s="14"/>
      <c r="BE203" s="13"/>
      <c r="BF203" s="12">
        <f>SUM(IF(CLASSIFICHE!$O$15=BG203,TRUE,FALSE),BF202)</f>
        <v>0</v>
      </c>
      <c r="BG203" s="31">
        <f>IFERROR(INDEX(generale!$A$5:$I$1002,CLASSIFICHE!$Z202,5),"")</f>
        <v>0</v>
      </c>
      <c r="BH203" s="13">
        <f>IFERROR(INDEX(generale!$A$5:$I$1002,CLASSIFICHE!$Z202,7),"")</f>
        <v>0</v>
      </c>
      <c r="BI203" s="14"/>
      <c r="BJ203" s="13"/>
      <c r="BK203" s="12">
        <f>SUM(IF(CLASSIFICHE!$O$16=BL203,TRUE,FALSE),BK202)</f>
        <v>0</v>
      </c>
      <c r="BL203" s="31">
        <f>IFERROR(INDEX(generale!$A$5:$I$1002,CLASSIFICHE!$Z202,5),"")</f>
        <v>0</v>
      </c>
      <c r="BM203" s="13">
        <f>IFERROR(INDEX(generale!$A$5:$I$1002,CLASSIFICHE!$Z202,7),"")</f>
        <v>0</v>
      </c>
      <c r="BN203" s="14"/>
      <c r="BO203" s="13"/>
      <c r="BP203" s="12">
        <f>SUM(IF(CLASSIFICHE!$O$17=BQ203,TRUE,FALSE),BP202)</f>
        <v>0</v>
      </c>
      <c r="BQ203" s="31">
        <f>IFERROR(INDEX(generale!$A$5:$I$1002,CLASSIFICHE!$Z202,5),"")</f>
        <v>0</v>
      </c>
      <c r="BR203" s="13">
        <f>IFERROR(INDEX(generale!$A$5:$I$1002,CLASSIFICHE!$Z202,7),"")</f>
        <v>0</v>
      </c>
      <c r="BS203" s="15"/>
      <c r="BT203" s="12"/>
      <c r="BU203" s="12">
        <f>SUM(IF(CLASSIFICHE!$O$18=BV203,TRUE,FALSE),BU202)</f>
        <v>0</v>
      </c>
      <c r="BV203" s="31">
        <f>IFERROR(INDEX(generale!$A$5:$I$1002,CLASSIFICHE!$Z202,5),"")</f>
        <v>0</v>
      </c>
      <c r="BW203" s="13">
        <f>IFERROR(INDEX(generale!$A$5:$I$1002,CLASSIFICHE!$Z202,7),"")</f>
        <v>0</v>
      </c>
      <c r="BX203" s="15"/>
      <c r="BY203" s="12"/>
      <c r="BZ203" s="12">
        <f>SUM(IF(CLASSIFICHE!$O$19=CA203,TRUE,FALSE),BZ202)</f>
        <v>0</v>
      </c>
      <c r="CA203" s="31">
        <f>IFERROR(INDEX(generale!$A$5:$I$1002,CLASSIFICHE!$Z202,5),"")</f>
        <v>0</v>
      </c>
      <c r="CB203" s="13">
        <f>IFERROR(INDEX(generale!$A$5:$I$1002,CLASSIFICHE!$Z202,7),"")</f>
        <v>0</v>
      </c>
      <c r="CC203" s="15"/>
      <c r="CD203" s="13"/>
      <c r="CE203" s="12">
        <f>SUM(IF(CLASSIFICHE!$O$20=CF203,TRUE,FALSE),CE202)</f>
        <v>0</v>
      </c>
      <c r="CF203" s="31">
        <f>IFERROR(INDEX(generale!$A$5:$I$1002,CLASSIFICHE!$Z202,5),"")</f>
        <v>0</v>
      </c>
      <c r="CG203" s="13">
        <f>IFERROR(INDEX(generale!$A$5:$I$1002,CLASSIFICHE!$Z202,7),"")</f>
        <v>0</v>
      </c>
      <c r="CH203" s="15"/>
      <c r="CI203" s="13"/>
      <c r="CJ203" s="12">
        <f>SUM(IF(CLASSIFICHE!$O$21=CK203,TRUE,FALSE),CJ202)</f>
        <v>0</v>
      </c>
      <c r="CK203" s="31">
        <f>IFERROR(INDEX(generale!$A$5:$I$1002,CLASSIFICHE!$Z202,5),"")</f>
        <v>0</v>
      </c>
      <c r="CL203" s="13">
        <f>IFERROR(INDEX(generale!$A$5:$I$1002,CLASSIFICHE!$Z202,7),"")</f>
        <v>0</v>
      </c>
      <c r="CM203" s="15"/>
      <c r="CN203" s="13"/>
      <c r="CO203" s="12">
        <f>SUM(IF(CLASSIFICHE!$O$22=CP203,TRUE,FALSE),CO202)</f>
        <v>0</v>
      </c>
      <c r="CP203" s="31">
        <f>IFERROR(INDEX(generale!$A$5:$I$1002,CLASSIFICHE!$Z202,5),"")</f>
        <v>0</v>
      </c>
      <c r="CQ203" s="13">
        <f>IFERROR(INDEX(generale!$A$5:$I$1002,CLASSIFICHE!$Z202,7),"")</f>
        <v>0</v>
      </c>
      <c r="CR203" s="15"/>
      <c r="CS203" s="13"/>
      <c r="CT203" s="12">
        <f>SUM(IF(CLASSIFICHE!$O$23=CU203,TRUE,FALSE),CT202)</f>
        <v>0</v>
      </c>
      <c r="CU203" s="31">
        <f>IFERROR(INDEX(generale!$A$5:$I$1002,CLASSIFICHE!$Z202,5),"")</f>
        <v>0</v>
      </c>
      <c r="CV203" s="13">
        <f>IFERROR(INDEX(generale!$A$5:$I$1002,CLASSIFICHE!$Z202,7),"")</f>
        <v>0</v>
      </c>
      <c r="CW203" s="15"/>
      <c r="CX203" s="13"/>
      <c r="CY203" s="12">
        <f>SUM(IF(CLASSIFICHE!$O$24=CZ203,TRUE,FALSE),CY202)</f>
        <v>0</v>
      </c>
      <c r="CZ203" s="31">
        <f>IFERROR(INDEX(generale!$A$5:$I$1002,CLASSIFICHE!$Z202,5),"")</f>
        <v>0</v>
      </c>
      <c r="DA203" s="13">
        <f>IFERROR(INDEX(generale!$A$5:$I$1002,CLASSIFICHE!$Z202,7),"")</f>
        <v>0</v>
      </c>
      <c r="DB203" s="15"/>
      <c r="DC203" s="13"/>
      <c r="DD203" s="12">
        <f>SUM(IF(CLASSIFICHE!$O$25=DE203,TRUE,FALSE),DD202)</f>
        <v>0</v>
      </c>
      <c r="DE203" s="31">
        <f>IFERROR(INDEX(generale!$A$5:$I$1002,CLASSIFICHE!$Z202,5),"")</f>
        <v>0</v>
      </c>
      <c r="DF203" s="13">
        <f>IFERROR(INDEX(generale!$A$5:$I$1002,CLASSIFICHE!$Z202,7),"")</f>
        <v>0</v>
      </c>
      <c r="DG203" s="15"/>
      <c r="DH203" s="13"/>
    </row>
    <row r="204" spans="3:112">
      <c r="C204" s="63">
        <f>SUM(IF(CLASSIFICHE!$O$4=D204,TRUE,FALSE),C203)</f>
        <v>17</v>
      </c>
      <c r="D204" s="31">
        <f>IFERROR(INDEX(generale!$A$5:$I$1002,CLASSIFICHE!$Z203,5),"")</f>
        <v>0</v>
      </c>
      <c r="E204" s="13">
        <f>IFERROR(INDEX(generale!$A$5:$I$1002,CLASSIFICHE!$Z203,7),"")</f>
        <v>0</v>
      </c>
      <c r="F204" s="68"/>
      <c r="G204" s="65"/>
      <c r="H204" s="12">
        <f>SUM(IF(CLASSIFICHE!$O$5=I204,TRUE,FALSE),H203)</f>
        <v>10</v>
      </c>
      <c r="I204" s="31">
        <f>IFERROR(INDEX(generale!$A$5:$I$1002,CLASSIFICHE!$Z203,5),"")</f>
        <v>0</v>
      </c>
      <c r="J204" s="13">
        <f>IFERROR(INDEX(generale!$A$5:$I$1002,CLASSIFICHE!$Z203,7),"")</f>
        <v>0</v>
      </c>
      <c r="K204" s="15"/>
      <c r="L204" s="12"/>
      <c r="M204" s="12">
        <f>SUM(IF(CLASSIFICHE!$O$6=N204,TRUE,FALSE),M203)</f>
        <v>8</v>
      </c>
      <c r="N204" s="31">
        <f>IFERROR(INDEX(generale!$A$5:$I$1002,CLASSIFICHE!$Z203,5),"")</f>
        <v>0</v>
      </c>
      <c r="O204" s="13">
        <f>IFERROR(INDEX(generale!$A$5:$I$1002,CLASSIFICHE!$Z203,7),"")</f>
        <v>0</v>
      </c>
      <c r="P204" s="14"/>
      <c r="Q204" s="13"/>
      <c r="R204" s="12">
        <f>SUM(IF(CLASSIFICHE!$O$7=S204,TRUE,FALSE),R203)</f>
        <v>8</v>
      </c>
      <c r="S204" s="31">
        <f>IFERROR(INDEX(generale!$A$5:$I$1002,CLASSIFICHE!$Z203,5),"")</f>
        <v>0</v>
      </c>
      <c r="T204" s="13">
        <f>IFERROR(INDEX(generale!$A$5:$I$1002,CLASSIFICHE!$Z203,7),"")</f>
        <v>0</v>
      </c>
      <c r="U204" s="14"/>
      <c r="V204" s="13"/>
      <c r="W204" s="12">
        <f>SUM(IF(CLASSIFICHE!$O$8=X204,TRUE,FALSE),W203)</f>
        <v>6</v>
      </c>
      <c r="X204" s="31">
        <f>IFERROR(INDEX(generale!$A$5:$I$1002,CLASSIFICHE!$Z203,5),"")</f>
        <v>0</v>
      </c>
      <c r="Y204" s="13">
        <f>IFERROR(INDEX(generale!$A$5:$I$1002,CLASSIFICHE!$Z203,7),"")</f>
        <v>0</v>
      </c>
      <c r="Z204" s="14"/>
      <c r="AA204" s="13"/>
      <c r="AB204" s="12">
        <f>SUM(IF(CLASSIFICHE!$O$9=AC204,TRUE,FALSE),AB203)</f>
        <v>5</v>
      </c>
      <c r="AC204" s="31">
        <f>IFERROR(INDEX(generale!$A$5:$I$1002,CLASSIFICHE!$Z203,5),"")</f>
        <v>0</v>
      </c>
      <c r="AD204" s="13">
        <f>IFERROR(INDEX(generale!$A$5:$I$1002,CLASSIFICHE!$Z203,7),"")</f>
        <v>0</v>
      </c>
      <c r="AE204" s="14"/>
      <c r="AF204" s="13"/>
      <c r="AG204" s="12">
        <f>SUM(IF(CLASSIFICHE!$O$10=AH204,TRUE,FALSE),AG203)</f>
        <v>5</v>
      </c>
      <c r="AH204" s="31">
        <f>IFERROR(INDEX(generale!$A$5:$I$1002,CLASSIFICHE!$Z203,5),"")</f>
        <v>0</v>
      </c>
      <c r="AI204" s="13">
        <f>IFERROR(INDEX(generale!$A$5:$I$1002,CLASSIFICHE!$Z203,7),"")</f>
        <v>0</v>
      </c>
      <c r="AJ204" s="14"/>
      <c r="AK204" s="13"/>
      <c r="AL204" s="12">
        <f>SUM(IF(CLASSIFICHE!$O$11=AM204,TRUE,FALSE),AL203)</f>
        <v>5</v>
      </c>
      <c r="AM204" s="31">
        <f>IFERROR(INDEX(generale!$A$5:$I$1002,CLASSIFICHE!$Z203,5),"")</f>
        <v>0</v>
      </c>
      <c r="AN204" s="13">
        <f>IFERROR(INDEX(generale!$A$5:$I$1002,CLASSIFICHE!$Z203,7),"")</f>
        <v>0</v>
      </c>
      <c r="AO204" s="14"/>
      <c r="AP204" s="13"/>
      <c r="AQ204" s="12">
        <f>SUM(IF(CLASSIFICHE!$O$12=AR204,TRUE,FALSE),AQ203)</f>
        <v>0</v>
      </c>
      <c r="AR204" s="31">
        <f>IFERROR(INDEX(generale!$A$5:$I$1002,CLASSIFICHE!$Z203,5),"")</f>
        <v>0</v>
      </c>
      <c r="AS204" s="13">
        <f>IFERROR(INDEX(generale!$A$5:$I$1002,CLASSIFICHE!$Z203,7),"")</f>
        <v>0</v>
      </c>
      <c r="AT204" s="14"/>
      <c r="AU204" s="13"/>
      <c r="AV204" s="12">
        <f>SUM(IF(CLASSIFICHE!$O$13=AW204,TRUE,FALSE),AV203)</f>
        <v>0</v>
      </c>
      <c r="AW204" s="31">
        <f>IFERROR(INDEX(generale!$A$5:$I$1002,CLASSIFICHE!$Z203,5),"")</f>
        <v>0</v>
      </c>
      <c r="AX204" s="13">
        <f>IFERROR(INDEX(generale!$A$5:$I$1002,CLASSIFICHE!$Z203,7),"")</f>
        <v>0</v>
      </c>
      <c r="AY204" s="14"/>
      <c r="AZ204" s="13"/>
      <c r="BA204" s="12">
        <f>SUM(IF(CLASSIFICHE!$O$14=BB204,TRUE,FALSE),BA203)</f>
        <v>0</v>
      </c>
      <c r="BB204" s="31">
        <f>IFERROR(INDEX(generale!$A$5:$I$1002,CLASSIFICHE!$Z203,5),"")</f>
        <v>0</v>
      </c>
      <c r="BC204" s="13">
        <f>IFERROR(INDEX(generale!$A$5:$I$1002,CLASSIFICHE!$Z203,7),"")</f>
        <v>0</v>
      </c>
      <c r="BD204" s="14"/>
      <c r="BE204" s="13"/>
      <c r="BF204" s="12">
        <f>SUM(IF(CLASSIFICHE!$O$15=BG204,TRUE,FALSE),BF203)</f>
        <v>0</v>
      </c>
      <c r="BG204" s="31">
        <f>IFERROR(INDEX(generale!$A$5:$I$1002,CLASSIFICHE!$Z203,5),"")</f>
        <v>0</v>
      </c>
      <c r="BH204" s="13">
        <f>IFERROR(INDEX(generale!$A$5:$I$1002,CLASSIFICHE!$Z203,7),"")</f>
        <v>0</v>
      </c>
      <c r="BI204" s="14"/>
      <c r="BJ204" s="13"/>
      <c r="BK204" s="12">
        <f>SUM(IF(CLASSIFICHE!$O$16=BL204,TRUE,FALSE),BK203)</f>
        <v>0</v>
      </c>
      <c r="BL204" s="31">
        <f>IFERROR(INDEX(generale!$A$5:$I$1002,CLASSIFICHE!$Z203,5),"")</f>
        <v>0</v>
      </c>
      <c r="BM204" s="13">
        <f>IFERROR(INDEX(generale!$A$5:$I$1002,CLASSIFICHE!$Z203,7),"")</f>
        <v>0</v>
      </c>
      <c r="BN204" s="14"/>
      <c r="BO204" s="13"/>
      <c r="BP204" s="12">
        <f>SUM(IF(CLASSIFICHE!$O$17=BQ204,TRUE,FALSE),BP203)</f>
        <v>0</v>
      </c>
      <c r="BQ204" s="31">
        <f>IFERROR(INDEX(generale!$A$5:$I$1002,CLASSIFICHE!$Z203,5),"")</f>
        <v>0</v>
      </c>
      <c r="BR204" s="13">
        <f>IFERROR(INDEX(generale!$A$5:$I$1002,CLASSIFICHE!$Z203,7),"")</f>
        <v>0</v>
      </c>
      <c r="BS204" s="15"/>
      <c r="BT204" s="12"/>
      <c r="BU204" s="12">
        <f>SUM(IF(CLASSIFICHE!$O$18=BV204,TRUE,FALSE),BU203)</f>
        <v>0</v>
      </c>
      <c r="BV204" s="31">
        <f>IFERROR(INDEX(generale!$A$5:$I$1002,CLASSIFICHE!$Z203,5),"")</f>
        <v>0</v>
      </c>
      <c r="BW204" s="13">
        <f>IFERROR(INDEX(generale!$A$5:$I$1002,CLASSIFICHE!$Z203,7),"")</f>
        <v>0</v>
      </c>
      <c r="BX204" s="15"/>
      <c r="BY204" s="12"/>
      <c r="BZ204" s="12">
        <f>SUM(IF(CLASSIFICHE!$O$19=CA204,TRUE,FALSE),BZ203)</f>
        <v>0</v>
      </c>
      <c r="CA204" s="31">
        <f>IFERROR(INDEX(generale!$A$5:$I$1002,CLASSIFICHE!$Z203,5),"")</f>
        <v>0</v>
      </c>
      <c r="CB204" s="13">
        <f>IFERROR(INDEX(generale!$A$5:$I$1002,CLASSIFICHE!$Z203,7),"")</f>
        <v>0</v>
      </c>
      <c r="CC204" s="15"/>
      <c r="CD204" s="13"/>
      <c r="CE204" s="12">
        <f>SUM(IF(CLASSIFICHE!$O$20=CF204,TRUE,FALSE),CE203)</f>
        <v>0</v>
      </c>
      <c r="CF204" s="31">
        <f>IFERROR(INDEX(generale!$A$5:$I$1002,CLASSIFICHE!$Z203,5),"")</f>
        <v>0</v>
      </c>
      <c r="CG204" s="13">
        <f>IFERROR(INDEX(generale!$A$5:$I$1002,CLASSIFICHE!$Z203,7),"")</f>
        <v>0</v>
      </c>
      <c r="CH204" s="15"/>
      <c r="CI204" s="13"/>
      <c r="CJ204" s="12">
        <f>SUM(IF(CLASSIFICHE!$O$21=CK204,TRUE,FALSE),CJ203)</f>
        <v>0</v>
      </c>
      <c r="CK204" s="31">
        <f>IFERROR(INDEX(generale!$A$5:$I$1002,CLASSIFICHE!$Z203,5),"")</f>
        <v>0</v>
      </c>
      <c r="CL204" s="13">
        <f>IFERROR(INDEX(generale!$A$5:$I$1002,CLASSIFICHE!$Z203,7),"")</f>
        <v>0</v>
      </c>
      <c r="CM204" s="15"/>
      <c r="CN204" s="13"/>
      <c r="CO204" s="12">
        <f>SUM(IF(CLASSIFICHE!$O$22=CP204,TRUE,FALSE),CO203)</f>
        <v>0</v>
      </c>
      <c r="CP204" s="31">
        <f>IFERROR(INDEX(generale!$A$5:$I$1002,CLASSIFICHE!$Z203,5),"")</f>
        <v>0</v>
      </c>
      <c r="CQ204" s="13">
        <f>IFERROR(INDEX(generale!$A$5:$I$1002,CLASSIFICHE!$Z203,7),"")</f>
        <v>0</v>
      </c>
      <c r="CR204" s="15"/>
      <c r="CS204" s="13"/>
      <c r="CT204" s="12">
        <f>SUM(IF(CLASSIFICHE!$O$23=CU204,TRUE,FALSE),CT203)</f>
        <v>0</v>
      </c>
      <c r="CU204" s="31">
        <f>IFERROR(INDEX(generale!$A$5:$I$1002,CLASSIFICHE!$Z203,5),"")</f>
        <v>0</v>
      </c>
      <c r="CV204" s="13">
        <f>IFERROR(INDEX(generale!$A$5:$I$1002,CLASSIFICHE!$Z203,7),"")</f>
        <v>0</v>
      </c>
      <c r="CW204" s="15"/>
      <c r="CX204" s="13"/>
      <c r="CY204" s="12">
        <f>SUM(IF(CLASSIFICHE!$O$24=CZ204,TRUE,FALSE),CY203)</f>
        <v>0</v>
      </c>
      <c r="CZ204" s="31">
        <f>IFERROR(INDEX(generale!$A$5:$I$1002,CLASSIFICHE!$Z203,5),"")</f>
        <v>0</v>
      </c>
      <c r="DA204" s="13">
        <f>IFERROR(INDEX(generale!$A$5:$I$1002,CLASSIFICHE!$Z203,7),"")</f>
        <v>0</v>
      </c>
      <c r="DB204" s="15"/>
      <c r="DC204" s="13"/>
      <c r="DD204" s="12">
        <f>SUM(IF(CLASSIFICHE!$O$25=DE204,TRUE,FALSE),DD203)</f>
        <v>0</v>
      </c>
      <c r="DE204" s="31">
        <f>IFERROR(INDEX(generale!$A$5:$I$1002,CLASSIFICHE!$Z203,5),"")</f>
        <v>0</v>
      </c>
      <c r="DF204" s="13">
        <f>IFERROR(INDEX(generale!$A$5:$I$1002,CLASSIFICHE!$Z203,7),"")</f>
        <v>0</v>
      </c>
      <c r="DG204" s="15"/>
      <c r="DH204" s="13"/>
    </row>
    <row r="205" spans="3:112">
      <c r="C205" s="63">
        <f>SUM(IF(CLASSIFICHE!$O$4=D205,TRUE,FALSE),C204)</f>
        <v>17</v>
      </c>
      <c r="D205" s="31">
        <f>IFERROR(INDEX(generale!$A$5:$I$1002,CLASSIFICHE!$Z204,5),"")</f>
        <v>0</v>
      </c>
      <c r="E205" s="13">
        <f>IFERROR(INDEX(generale!$A$5:$I$1002,CLASSIFICHE!$Z204,7),"")</f>
        <v>0</v>
      </c>
      <c r="F205" s="68"/>
      <c r="G205" s="65"/>
      <c r="H205" s="12">
        <f>SUM(IF(CLASSIFICHE!$O$5=I205,TRUE,FALSE),H204)</f>
        <v>10</v>
      </c>
      <c r="I205" s="31">
        <f>IFERROR(INDEX(generale!$A$5:$I$1002,CLASSIFICHE!$Z204,5),"")</f>
        <v>0</v>
      </c>
      <c r="J205" s="13">
        <f>IFERROR(INDEX(generale!$A$5:$I$1002,CLASSIFICHE!$Z204,7),"")</f>
        <v>0</v>
      </c>
      <c r="K205" s="15"/>
      <c r="L205" s="12"/>
      <c r="M205" s="12">
        <f>SUM(IF(CLASSIFICHE!$O$6=N205,TRUE,FALSE),M204)</f>
        <v>8</v>
      </c>
      <c r="N205" s="31">
        <f>IFERROR(INDEX(generale!$A$5:$I$1002,CLASSIFICHE!$Z204,5),"")</f>
        <v>0</v>
      </c>
      <c r="O205" s="13">
        <f>IFERROR(INDEX(generale!$A$5:$I$1002,CLASSIFICHE!$Z204,7),"")</f>
        <v>0</v>
      </c>
      <c r="P205" s="14"/>
      <c r="Q205" s="13"/>
      <c r="R205" s="12">
        <f>SUM(IF(CLASSIFICHE!$O$7=S205,TRUE,FALSE),R204)</f>
        <v>8</v>
      </c>
      <c r="S205" s="31">
        <f>IFERROR(INDEX(generale!$A$5:$I$1002,CLASSIFICHE!$Z204,5),"")</f>
        <v>0</v>
      </c>
      <c r="T205" s="13">
        <f>IFERROR(INDEX(generale!$A$5:$I$1002,CLASSIFICHE!$Z204,7),"")</f>
        <v>0</v>
      </c>
      <c r="U205" s="14"/>
      <c r="V205" s="13"/>
      <c r="W205" s="12">
        <f>SUM(IF(CLASSIFICHE!$O$8=X205,TRUE,FALSE),W204)</f>
        <v>6</v>
      </c>
      <c r="X205" s="31">
        <f>IFERROR(INDEX(generale!$A$5:$I$1002,CLASSIFICHE!$Z204,5),"")</f>
        <v>0</v>
      </c>
      <c r="Y205" s="13">
        <f>IFERROR(INDEX(generale!$A$5:$I$1002,CLASSIFICHE!$Z204,7),"")</f>
        <v>0</v>
      </c>
      <c r="Z205" s="14"/>
      <c r="AA205" s="13"/>
      <c r="AB205" s="12">
        <f>SUM(IF(CLASSIFICHE!$O$9=AC205,TRUE,FALSE),AB204)</f>
        <v>5</v>
      </c>
      <c r="AC205" s="31">
        <f>IFERROR(INDEX(generale!$A$5:$I$1002,CLASSIFICHE!$Z204,5),"")</f>
        <v>0</v>
      </c>
      <c r="AD205" s="13">
        <f>IFERROR(INDEX(generale!$A$5:$I$1002,CLASSIFICHE!$Z204,7),"")</f>
        <v>0</v>
      </c>
      <c r="AE205" s="14"/>
      <c r="AF205" s="13"/>
      <c r="AG205" s="12">
        <f>SUM(IF(CLASSIFICHE!$O$10=AH205,TRUE,FALSE),AG204)</f>
        <v>5</v>
      </c>
      <c r="AH205" s="31">
        <f>IFERROR(INDEX(generale!$A$5:$I$1002,CLASSIFICHE!$Z204,5),"")</f>
        <v>0</v>
      </c>
      <c r="AI205" s="13">
        <f>IFERROR(INDEX(generale!$A$5:$I$1002,CLASSIFICHE!$Z204,7),"")</f>
        <v>0</v>
      </c>
      <c r="AJ205" s="14"/>
      <c r="AK205" s="13"/>
      <c r="AL205" s="12">
        <f>SUM(IF(CLASSIFICHE!$O$11=AM205,TRUE,FALSE),AL204)</f>
        <v>5</v>
      </c>
      <c r="AM205" s="31">
        <f>IFERROR(INDEX(generale!$A$5:$I$1002,CLASSIFICHE!$Z204,5),"")</f>
        <v>0</v>
      </c>
      <c r="AN205" s="13">
        <f>IFERROR(INDEX(generale!$A$5:$I$1002,CLASSIFICHE!$Z204,7),"")</f>
        <v>0</v>
      </c>
      <c r="AO205" s="14"/>
      <c r="AP205" s="13"/>
      <c r="AQ205" s="12">
        <f>SUM(IF(CLASSIFICHE!$O$12=AR205,TRUE,FALSE),AQ204)</f>
        <v>0</v>
      </c>
      <c r="AR205" s="31">
        <f>IFERROR(INDEX(generale!$A$5:$I$1002,CLASSIFICHE!$Z204,5),"")</f>
        <v>0</v>
      </c>
      <c r="AS205" s="13">
        <f>IFERROR(INDEX(generale!$A$5:$I$1002,CLASSIFICHE!$Z204,7),"")</f>
        <v>0</v>
      </c>
      <c r="AT205" s="14"/>
      <c r="AU205" s="13"/>
      <c r="AV205" s="12">
        <f>SUM(IF(CLASSIFICHE!$O$13=AW205,TRUE,FALSE),AV204)</f>
        <v>0</v>
      </c>
      <c r="AW205" s="31">
        <f>IFERROR(INDEX(generale!$A$5:$I$1002,CLASSIFICHE!$Z204,5),"")</f>
        <v>0</v>
      </c>
      <c r="AX205" s="13">
        <f>IFERROR(INDEX(generale!$A$5:$I$1002,CLASSIFICHE!$Z204,7),"")</f>
        <v>0</v>
      </c>
      <c r="AY205" s="14"/>
      <c r="AZ205" s="13"/>
      <c r="BA205" s="12">
        <f>SUM(IF(CLASSIFICHE!$O$14=BB205,TRUE,FALSE),BA204)</f>
        <v>0</v>
      </c>
      <c r="BB205" s="31">
        <f>IFERROR(INDEX(generale!$A$5:$I$1002,CLASSIFICHE!$Z204,5),"")</f>
        <v>0</v>
      </c>
      <c r="BC205" s="13">
        <f>IFERROR(INDEX(generale!$A$5:$I$1002,CLASSIFICHE!$Z204,7),"")</f>
        <v>0</v>
      </c>
      <c r="BD205" s="14"/>
      <c r="BE205" s="13"/>
      <c r="BF205" s="12">
        <f>SUM(IF(CLASSIFICHE!$O$15=BG205,TRUE,FALSE),BF204)</f>
        <v>0</v>
      </c>
      <c r="BG205" s="31">
        <f>IFERROR(INDEX(generale!$A$5:$I$1002,CLASSIFICHE!$Z204,5),"")</f>
        <v>0</v>
      </c>
      <c r="BH205" s="13">
        <f>IFERROR(INDEX(generale!$A$5:$I$1002,CLASSIFICHE!$Z204,7),"")</f>
        <v>0</v>
      </c>
      <c r="BI205" s="14"/>
      <c r="BJ205" s="13"/>
      <c r="BK205" s="12">
        <f>SUM(IF(CLASSIFICHE!$O$16=BL205,TRUE,FALSE),BK204)</f>
        <v>0</v>
      </c>
      <c r="BL205" s="31">
        <f>IFERROR(INDEX(generale!$A$5:$I$1002,CLASSIFICHE!$Z204,5),"")</f>
        <v>0</v>
      </c>
      <c r="BM205" s="13">
        <f>IFERROR(INDEX(generale!$A$5:$I$1002,CLASSIFICHE!$Z204,7),"")</f>
        <v>0</v>
      </c>
      <c r="BN205" s="14"/>
      <c r="BO205" s="13"/>
      <c r="BP205" s="12">
        <f>SUM(IF(CLASSIFICHE!$O$17=BQ205,TRUE,FALSE),BP204)</f>
        <v>0</v>
      </c>
      <c r="BQ205" s="31">
        <f>IFERROR(INDEX(generale!$A$5:$I$1002,CLASSIFICHE!$Z204,5),"")</f>
        <v>0</v>
      </c>
      <c r="BR205" s="13">
        <f>IFERROR(INDEX(generale!$A$5:$I$1002,CLASSIFICHE!$Z204,7),"")</f>
        <v>0</v>
      </c>
      <c r="BS205" s="15"/>
      <c r="BT205" s="12"/>
      <c r="BU205" s="12">
        <f>SUM(IF(CLASSIFICHE!$O$18=BV205,TRUE,FALSE),BU204)</f>
        <v>0</v>
      </c>
      <c r="BV205" s="31">
        <f>IFERROR(INDEX(generale!$A$5:$I$1002,CLASSIFICHE!$Z204,5),"")</f>
        <v>0</v>
      </c>
      <c r="BW205" s="13">
        <f>IFERROR(INDEX(generale!$A$5:$I$1002,CLASSIFICHE!$Z204,7),"")</f>
        <v>0</v>
      </c>
      <c r="BX205" s="15"/>
      <c r="BY205" s="12"/>
      <c r="BZ205" s="12">
        <f>SUM(IF(CLASSIFICHE!$O$19=CA205,TRUE,FALSE),BZ204)</f>
        <v>0</v>
      </c>
      <c r="CA205" s="31">
        <f>IFERROR(INDEX(generale!$A$5:$I$1002,CLASSIFICHE!$Z204,5),"")</f>
        <v>0</v>
      </c>
      <c r="CB205" s="13">
        <f>IFERROR(INDEX(generale!$A$5:$I$1002,CLASSIFICHE!$Z204,7),"")</f>
        <v>0</v>
      </c>
      <c r="CC205" s="15"/>
      <c r="CD205" s="13"/>
      <c r="CE205" s="12">
        <f>SUM(IF(CLASSIFICHE!$O$20=CF205,TRUE,FALSE),CE204)</f>
        <v>0</v>
      </c>
      <c r="CF205" s="31">
        <f>IFERROR(INDEX(generale!$A$5:$I$1002,CLASSIFICHE!$Z204,5),"")</f>
        <v>0</v>
      </c>
      <c r="CG205" s="13">
        <f>IFERROR(INDEX(generale!$A$5:$I$1002,CLASSIFICHE!$Z204,7),"")</f>
        <v>0</v>
      </c>
      <c r="CH205" s="15"/>
      <c r="CI205" s="13"/>
      <c r="CJ205" s="12">
        <f>SUM(IF(CLASSIFICHE!$O$21=CK205,TRUE,FALSE),CJ204)</f>
        <v>0</v>
      </c>
      <c r="CK205" s="31">
        <f>IFERROR(INDEX(generale!$A$5:$I$1002,CLASSIFICHE!$Z204,5),"")</f>
        <v>0</v>
      </c>
      <c r="CL205" s="13">
        <f>IFERROR(INDEX(generale!$A$5:$I$1002,CLASSIFICHE!$Z204,7),"")</f>
        <v>0</v>
      </c>
      <c r="CM205" s="15"/>
      <c r="CN205" s="13"/>
      <c r="CO205" s="12">
        <f>SUM(IF(CLASSIFICHE!$O$22=CP205,TRUE,FALSE),CO204)</f>
        <v>0</v>
      </c>
      <c r="CP205" s="31">
        <f>IFERROR(INDEX(generale!$A$5:$I$1002,CLASSIFICHE!$Z204,5),"")</f>
        <v>0</v>
      </c>
      <c r="CQ205" s="13">
        <f>IFERROR(INDEX(generale!$A$5:$I$1002,CLASSIFICHE!$Z204,7),"")</f>
        <v>0</v>
      </c>
      <c r="CR205" s="15"/>
      <c r="CS205" s="13"/>
      <c r="CT205" s="12">
        <f>SUM(IF(CLASSIFICHE!$O$23=CU205,TRUE,FALSE),CT204)</f>
        <v>0</v>
      </c>
      <c r="CU205" s="31">
        <f>IFERROR(INDEX(generale!$A$5:$I$1002,CLASSIFICHE!$Z204,5),"")</f>
        <v>0</v>
      </c>
      <c r="CV205" s="13">
        <f>IFERROR(INDEX(generale!$A$5:$I$1002,CLASSIFICHE!$Z204,7),"")</f>
        <v>0</v>
      </c>
      <c r="CW205" s="15"/>
      <c r="CX205" s="13"/>
      <c r="CY205" s="12">
        <f>SUM(IF(CLASSIFICHE!$O$24=CZ205,TRUE,FALSE),CY204)</f>
        <v>0</v>
      </c>
      <c r="CZ205" s="31">
        <f>IFERROR(INDEX(generale!$A$5:$I$1002,CLASSIFICHE!$Z204,5),"")</f>
        <v>0</v>
      </c>
      <c r="DA205" s="13">
        <f>IFERROR(INDEX(generale!$A$5:$I$1002,CLASSIFICHE!$Z204,7),"")</f>
        <v>0</v>
      </c>
      <c r="DB205" s="15"/>
      <c r="DC205" s="13"/>
      <c r="DD205" s="12">
        <f>SUM(IF(CLASSIFICHE!$O$25=DE205,TRUE,FALSE),DD204)</f>
        <v>0</v>
      </c>
      <c r="DE205" s="31">
        <f>IFERROR(INDEX(generale!$A$5:$I$1002,CLASSIFICHE!$Z204,5),"")</f>
        <v>0</v>
      </c>
      <c r="DF205" s="13">
        <f>IFERROR(INDEX(generale!$A$5:$I$1002,CLASSIFICHE!$Z204,7),"")</f>
        <v>0</v>
      </c>
      <c r="DG205" s="15"/>
      <c r="DH205" s="13"/>
    </row>
    <row r="206" spans="3:112">
      <c r="C206" s="63">
        <f>SUM(IF(CLASSIFICHE!$O$4=D206,TRUE,FALSE),C205)</f>
        <v>17</v>
      </c>
      <c r="D206" s="31">
        <f>IFERROR(INDEX(generale!$A$5:$I$1002,CLASSIFICHE!$Z205,5),"")</f>
        <v>0</v>
      </c>
      <c r="E206" s="13">
        <f>IFERROR(INDEX(generale!$A$5:$I$1002,CLASSIFICHE!$Z205,7),"")</f>
        <v>0</v>
      </c>
      <c r="F206" s="68"/>
      <c r="G206" s="65"/>
      <c r="H206" s="12">
        <f>SUM(IF(CLASSIFICHE!$O$5=I206,TRUE,FALSE),H205)</f>
        <v>10</v>
      </c>
      <c r="I206" s="31">
        <f>IFERROR(INDEX(generale!$A$5:$I$1002,CLASSIFICHE!$Z205,5),"")</f>
        <v>0</v>
      </c>
      <c r="J206" s="13">
        <f>IFERROR(INDEX(generale!$A$5:$I$1002,CLASSIFICHE!$Z205,7),"")</f>
        <v>0</v>
      </c>
      <c r="K206" s="15"/>
      <c r="L206" s="12"/>
      <c r="M206" s="12">
        <f>SUM(IF(CLASSIFICHE!$O$6=N206,TRUE,FALSE),M205)</f>
        <v>8</v>
      </c>
      <c r="N206" s="31">
        <f>IFERROR(INDEX(generale!$A$5:$I$1002,CLASSIFICHE!$Z205,5),"")</f>
        <v>0</v>
      </c>
      <c r="O206" s="13">
        <f>IFERROR(INDEX(generale!$A$5:$I$1002,CLASSIFICHE!$Z205,7),"")</f>
        <v>0</v>
      </c>
      <c r="P206" s="14"/>
      <c r="Q206" s="13"/>
      <c r="R206" s="12">
        <f>SUM(IF(CLASSIFICHE!$O$7=S206,TRUE,FALSE),R205)</f>
        <v>8</v>
      </c>
      <c r="S206" s="31">
        <f>IFERROR(INDEX(generale!$A$5:$I$1002,CLASSIFICHE!$Z205,5),"")</f>
        <v>0</v>
      </c>
      <c r="T206" s="13">
        <f>IFERROR(INDEX(generale!$A$5:$I$1002,CLASSIFICHE!$Z205,7),"")</f>
        <v>0</v>
      </c>
      <c r="U206" s="14"/>
      <c r="V206" s="13"/>
      <c r="W206" s="12">
        <f>SUM(IF(CLASSIFICHE!$O$8=X206,TRUE,FALSE),W205)</f>
        <v>6</v>
      </c>
      <c r="X206" s="31">
        <f>IFERROR(INDEX(generale!$A$5:$I$1002,CLASSIFICHE!$Z205,5),"")</f>
        <v>0</v>
      </c>
      <c r="Y206" s="13">
        <f>IFERROR(INDEX(generale!$A$5:$I$1002,CLASSIFICHE!$Z205,7),"")</f>
        <v>0</v>
      </c>
      <c r="Z206" s="14"/>
      <c r="AA206" s="13"/>
      <c r="AB206" s="12">
        <f>SUM(IF(CLASSIFICHE!$O$9=AC206,TRUE,FALSE),AB205)</f>
        <v>5</v>
      </c>
      <c r="AC206" s="31">
        <f>IFERROR(INDEX(generale!$A$5:$I$1002,CLASSIFICHE!$Z205,5),"")</f>
        <v>0</v>
      </c>
      <c r="AD206" s="13">
        <f>IFERROR(INDEX(generale!$A$5:$I$1002,CLASSIFICHE!$Z205,7),"")</f>
        <v>0</v>
      </c>
      <c r="AE206" s="14"/>
      <c r="AF206" s="13"/>
      <c r="AG206" s="12">
        <f>SUM(IF(CLASSIFICHE!$O$10=AH206,TRUE,FALSE),AG205)</f>
        <v>5</v>
      </c>
      <c r="AH206" s="31">
        <f>IFERROR(INDEX(generale!$A$5:$I$1002,CLASSIFICHE!$Z205,5),"")</f>
        <v>0</v>
      </c>
      <c r="AI206" s="13">
        <f>IFERROR(INDEX(generale!$A$5:$I$1002,CLASSIFICHE!$Z205,7),"")</f>
        <v>0</v>
      </c>
      <c r="AJ206" s="14"/>
      <c r="AK206" s="13"/>
      <c r="AL206" s="12">
        <f>SUM(IF(CLASSIFICHE!$O$11=AM206,TRUE,FALSE),AL205)</f>
        <v>5</v>
      </c>
      <c r="AM206" s="31">
        <f>IFERROR(INDEX(generale!$A$5:$I$1002,CLASSIFICHE!$Z205,5),"")</f>
        <v>0</v>
      </c>
      <c r="AN206" s="13">
        <f>IFERROR(INDEX(generale!$A$5:$I$1002,CLASSIFICHE!$Z205,7),"")</f>
        <v>0</v>
      </c>
      <c r="AO206" s="14"/>
      <c r="AP206" s="13"/>
      <c r="AQ206" s="12">
        <f>SUM(IF(CLASSIFICHE!$O$12=AR206,TRUE,FALSE),AQ205)</f>
        <v>0</v>
      </c>
      <c r="AR206" s="31">
        <f>IFERROR(INDEX(generale!$A$5:$I$1002,CLASSIFICHE!$Z205,5),"")</f>
        <v>0</v>
      </c>
      <c r="AS206" s="13">
        <f>IFERROR(INDEX(generale!$A$5:$I$1002,CLASSIFICHE!$Z205,7),"")</f>
        <v>0</v>
      </c>
      <c r="AT206" s="14"/>
      <c r="AU206" s="13"/>
      <c r="AV206" s="12">
        <f>SUM(IF(CLASSIFICHE!$O$13=AW206,TRUE,FALSE),AV205)</f>
        <v>0</v>
      </c>
      <c r="AW206" s="31">
        <f>IFERROR(INDEX(generale!$A$5:$I$1002,CLASSIFICHE!$Z205,5),"")</f>
        <v>0</v>
      </c>
      <c r="AX206" s="13">
        <f>IFERROR(INDEX(generale!$A$5:$I$1002,CLASSIFICHE!$Z205,7),"")</f>
        <v>0</v>
      </c>
      <c r="AY206" s="14"/>
      <c r="AZ206" s="13"/>
      <c r="BA206" s="12">
        <f>SUM(IF(CLASSIFICHE!$O$14=BB206,TRUE,FALSE),BA205)</f>
        <v>0</v>
      </c>
      <c r="BB206" s="31">
        <f>IFERROR(INDEX(generale!$A$5:$I$1002,CLASSIFICHE!$Z205,5),"")</f>
        <v>0</v>
      </c>
      <c r="BC206" s="13">
        <f>IFERROR(INDEX(generale!$A$5:$I$1002,CLASSIFICHE!$Z205,7),"")</f>
        <v>0</v>
      </c>
      <c r="BD206" s="14"/>
      <c r="BE206" s="13"/>
      <c r="BF206" s="12">
        <f>SUM(IF(CLASSIFICHE!$O$15=BG206,TRUE,FALSE),BF205)</f>
        <v>0</v>
      </c>
      <c r="BG206" s="31">
        <f>IFERROR(INDEX(generale!$A$5:$I$1002,CLASSIFICHE!$Z205,5),"")</f>
        <v>0</v>
      </c>
      <c r="BH206" s="13">
        <f>IFERROR(INDEX(generale!$A$5:$I$1002,CLASSIFICHE!$Z205,7),"")</f>
        <v>0</v>
      </c>
      <c r="BI206" s="14"/>
      <c r="BJ206" s="13"/>
      <c r="BK206" s="12">
        <f>SUM(IF(CLASSIFICHE!$O$16=BL206,TRUE,FALSE),BK205)</f>
        <v>0</v>
      </c>
      <c r="BL206" s="31">
        <f>IFERROR(INDEX(generale!$A$5:$I$1002,CLASSIFICHE!$Z205,5),"")</f>
        <v>0</v>
      </c>
      <c r="BM206" s="13">
        <f>IFERROR(INDEX(generale!$A$5:$I$1002,CLASSIFICHE!$Z205,7),"")</f>
        <v>0</v>
      </c>
      <c r="BN206" s="14"/>
      <c r="BO206" s="13"/>
      <c r="BP206" s="12">
        <f>SUM(IF(CLASSIFICHE!$O$17=BQ206,TRUE,FALSE),BP205)</f>
        <v>0</v>
      </c>
      <c r="BQ206" s="31">
        <f>IFERROR(INDEX(generale!$A$5:$I$1002,CLASSIFICHE!$Z205,5),"")</f>
        <v>0</v>
      </c>
      <c r="BR206" s="13">
        <f>IFERROR(INDEX(generale!$A$5:$I$1002,CLASSIFICHE!$Z205,7),"")</f>
        <v>0</v>
      </c>
      <c r="BS206" s="15"/>
      <c r="BT206" s="12"/>
      <c r="BU206" s="12">
        <f>SUM(IF(CLASSIFICHE!$O$18=BV206,TRUE,FALSE),BU205)</f>
        <v>0</v>
      </c>
      <c r="BV206" s="31">
        <f>IFERROR(INDEX(generale!$A$5:$I$1002,CLASSIFICHE!$Z205,5),"")</f>
        <v>0</v>
      </c>
      <c r="BW206" s="13">
        <f>IFERROR(INDEX(generale!$A$5:$I$1002,CLASSIFICHE!$Z205,7),"")</f>
        <v>0</v>
      </c>
      <c r="BX206" s="15"/>
      <c r="BY206" s="12"/>
      <c r="BZ206" s="12">
        <f>SUM(IF(CLASSIFICHE!$O$19=CA206,TRUE,FALSE),BZ205)</f>
        <v>0</v>
      </c>
      <c r="CA206" s="31">
        <f>IFERROR(INDEX(generale!$A$5:$I$1002,CLASSIFICHE!$Z205,5),"")</f>
        <v>0</v>
      </c>
      <c r="CB206" s="13">
        <f>IFERROR(INDEX(generale!$A$5:$I$1002,CLASSIFICHE!$Z205,7),"")</f>
        <v>0</v>
      </c>
      <c r="CC206" s="15"/>
      <c r="CD206" s="13"/>
      <c r="CE206" s="12">
        <f>SUM(IF(CLASSIFICHE!$O$20=CF206,TRUE,FALSE),CE205)</f>
        <v>0</v>
      </c>
      <c r="CF206" s="31">
        <f>IFERROR(INDEX(generale!$A$5:$I$1002,CLASSIFICHE!$Z205,5),"")</f>
        <v>0</v>
      </c>
      <c r="CG206" s="13">
        <f>IFERROR(INDEX(generale!$A$5:$I$1002,CLASSIFICHE!$Z205,7),"")</f>
        <v>0</v>
      </c>
      <c r="CH206" s="15"/>
      <c r="CI206" s="13"/>
      <c r="CJ206" s="12">
        <f>SUM(IF(CLASSIFICHE!$O$21=CK206,TRUE,FALSE),CJ205)</f>
        <v>0</v>
      </c>
      <c r="CK206" s="31">
        <f>IFERROR(INDEX(generale!$A$5:$I$1002,CLASSIFICHE!$Z205,5),"")</f>
        <v>0</v>
      </c>
      <c r="CL206" s="13">
        <f>IFERROR(INDEX(generale!$A$5:$I$1002,CLASSIFICHE!$Z205,7),"")</f>
        <v>0</v>
      </c>
      <c r="CM206" s="15"/>
      <c r="CN206" s="13"/>
      <c r="CO206" s="12">
        <f>SUM(IF(CLASSIFICHE!$O$22=CP206,TRUE,FALSE),CO205)</f>
        <v>0</v>
      </c>
      <c r="CP206" s="31">
        <f>IFERROR(INDEX(generale!$A$5:$I$1002,CLASSIFICHE!$Z205,5),"")</f>
        <v>0</v>
      </c>
      <c r="CQ206" s="13">
        <f>IFERROR(INDEX(generale!$A$5:$I$1002,CLASSIFICHE!$Z205,7),"")</f>
        <v>0</v>
      </c>
      <c r="CR206" s="15"/>
      <c r="CS206" s="13"/>
      <c r="CT206" s="12">
        <f>SUM(IF(CLASSIFICHE!$O$23=CU206,TRUE,FALSE),CT205)</f>
        <v>0</v>
      </c>
      <c r="CU206" s="31">
        <f>IFERROR(INDEX(generale!$A$5:$I$1002,CLASSIFICHE!$Z205,5),"")</f>
        <v>0</v>
      </c>
      <c r="CV206" s="13">
        <f>IFERROR(INDEX(generale!$A$5:$I$1002,CLASSIFICHE!$Z205,7),"")</f>
        <v>0</v>
      </c>
      <c r="CW206" s="15"/>
      <c r="CX206" s="13"/>
      <c r="CY206" s="12">
        <f>SUM(IF(CLASSIFICHE!$O$24=CZ206,TRUE,FALSE),CY205)</f>
        <v>0</v>
      </c>
      <c r="CZ206" s="31">
        <f>IFERROR(INDEX(generale!$A$5:$I$1002,CLASSIFICHE!$Z205,5),"")</f>
        <v>0</v>
      </c>
      <c r="DA206" s="13">
        <f>IFERROR(INDEX(generale!$A$5:$I$1002,CLASSIFICHE!$Z205,7),"")</f>
        <v>0</v>
      </c>
      <c r="DB206" s="15"/>
      <c r="DC206" s="13"/>
      <c r="DD206" s="12">
        <f>SUM(IF(CLASSIFICHE!$O$25=DE206,TRUE,FALSE),DD205)</f>
        <v>0</v>
      </c>
      <c r="DE206" s="31">
        <f>IFERROR(INDEX(generale!$A$5:$I$1002,CLASSIFICHE!$Z205,5),"")</f>
        <v>0</v>
      </c>
      <c r="DF206" s="13">
        <f>IFERROR(INDEX(generale!$A$5:$I$1002,CLASSIFICHE!$Z205,7),"")</f>
        <v>0</v>
      </c>
      <c r="DG206" s="15"/>
      <c r="DH206" s="13"/>
    </row>
    <row r="207" spans="3:112">
      <c r="C207" s="63">
        <f>SUM(IF(CLASSIFICHE!$O$4=D207,TRUE,FALSE),C206)</f>
        <v>17</v>
      </c>
      <c r="D207" s="31">
        <f>IFERROR(INDEX(generale!$A$5:$I$1002,CLASSIFICHE!$Z206,5),"")</f>
        <v>0</v>
      </c>
      <c r="E207" s="13">
        <f>IFERROR(INDEX(generale!$A$5:$I$1002,CLASSIFICHE!$Z206,7),"")</f>
        <v>0</v>
      </c>
      <c r="F207" s="68"/>
      <c r="G207" s="65"/>
      <c r="H207" s="12">
        <f>SUM(IF(CLASSIFICHE!$O$5=I207,TRUE,FALSE),H206)</f>
        <v>10</v>
      </c>
      <c r="I207" s="31">
        <f>IFERROR(INDEX(generale!$A$5:$I$1002,CLASSIFICHE!$Z206,5),"")</f>
        <v>0</v>
      </c>
      <c r="J207" s="13">
        <f>IFERROR(INDEX(generale!$A$5:$I$1002,CLASSIFICHE!$Z206,7),"")</f>
        <v>0</v>
      </c>
      <c r="K207" s="15"/>
      <c r="L207" s="12"/>
      <c r="M207" s="12">
        <f>SUM(IF(CLASSIFICHE!$O$6=N207,TRUE,FALSE),M206)</f>
        <v>8</v>
      </c>
      <c r="N207" s="31">
        <f>IFERROR(INDEX(generale!$A$5:$I$1002,CLASSIFICHE!$Z206,5),"")</f>
        <v>0</v>
      </c>
      <c r="O207" s="13">
        <f>IFERROR(INDEX(generale!$A$5:$I$1002,CLASSIFICHE!$Z206,7),"")</f>
        <v>0</v>
      </c>
      <c r="P207" s="14"/>
      <c r="Q207" s="13"/>
      <c r="R207" s="12">
        <f>SUM(IF(CLASSIFICHE!$O$7=S207,TRUE,FALSE),R206)</f>
        <v>8</v>
      </c>
      <c r="S207" s="31">
        <f>IFERROR(INDEX(generale!$A$5:$I$1002,CLASSIFICHE!$Z206,5),"")</f>
        <v>0</v>
      </c>
      <c r="T207" s="13">
        <f>IFERROR(INDEX(generale!$A$5:$I$1002,CLASSIFICHE!$Z206,7),"")</f>
        <v>0</v>
      </c>
      <c r="U207" s="14"/>
      <c r="V207" s="13"/>
      <c r="W207" s="12">
        <f>SUM(IF(CLASSIFICHE!$O$8=X207,TRUE,FALSE),W206)</f>
        <v>6</v>
      </c>
      <c r="X207" s="31">
        <f>IFERROR(INDEX(generale!$A$5:$I$1002,CLASSIFICHE!$Z206,5),"")</f>
        <v>0</v>
      </c>
      <c r="Y207" s="13">
        <f>IFERROR(INDEX(generale!$A$5:$I$1002,CLASSIFICHE!$Z206,7),"")</f>
        <v>0</v>
      </c>
      <c r="Z207" s="14"/>
      <c r="AA207" s="13"/>
      <c r="AB207" s="12">
        <f>SUM(IF(CLASSIFICHE!$O$9=AC207,TRUE,FALSE),AB206)</f>
        <v>5</v>
      </c>
      <c r="AC207" s="31">
        <f>IFERROR(INDEX(generale!$A$5:$I$1002,CLASSIFICHE!$Z206,5),"")</f>
        <v>0</v>
      </c>
      <c r="AD207" s="13">
        <f>IFERROR(INDEX(generale!$A$5:$I$1002,CLASSIFICHE!$Z206,7),"")</f>
        <v>0</v>
      </c>
      <c r="AE207" s="14"/>
      <c r="AF207" s="13"/>
      <c r="AG207" s="12">
        <f>SUM(IF(CLASSIFICHE!$O$10=AH207,TRUE,FALSE),AG206)</f>
        <v>5</v>
      </c>
      <c r="AH207" s="31">
        <f>IFERROR(INDEX(generale!$A$5:$I$1002,CLASSIFICHE!$Z206,5),"")</f>
        <v>0</v>
      </c>
      <c r="AI207" s="13">
        <f>IFERROR(INDEX(generale!$A$5:$I$1002,CLASSIFICHE!$Z206,7),"")</f>
        <v>0</v>
      </c>
      <c r="AJ207" s="14"/>
      <c r="AK207" s="13"/>
      <c r="AL207" s="12">
        <f>SUM(IF(CLASSIFICHE!$O$11=AM207,TRUE,FALSE),AL206)</f>
        <v>5</v>
      </c>
      <c r="AM207" s="31">
        <f>IFERROR(INDEX(generale!$A$5:$I$1002,CLASSIFICHE!$Z206,5),"")</f>
        <v>0</v>
      </c>
      <c r="AN207" s="13">
        <f>IFERROR(INDEX(generale!$A$5:$I$1002,CLASSIFICHE!$Z206,7),"")</f>
        <v>0</v>
      </c>
      <c r="AO207" s="14"/>
      <c r="AP207" s="13"/>
      <c r="AQ207" s="12">
        <f>SUM(IF(CLASSIFICHE!$O$12=AR207,TRUE,FALSE),AQ206)</f>
        <v>0</v>
      </c>
      <c r="AR207" s="31">
        <f>IFERROR(INDEX(generale!$A$5:$I$1002,CLASSIFICHE!$Z206,5),"")</f>
        <v>0</v>
      </c>
      <c r="AS207" s="13">
        <f>IFERROR(INDEX(generale!$A$5:$I$1002,CLASSIFICHE!$Z206,7),"")</f>
        <v>0</v>
      </c>
      <c r="AT207" s="14"/>
      <c r="AU207" s="13"/>
      <c r="AV207" s="12">
        <f>SUM(IF(CLASSIFICHE!$O$13=AW207,TRUE,FALSE),AV206)</f>
        <v>0</v>
      </c>
      <c r="AW207" s="31">
        <f>IFERROR(INDEX(generale!$A$5:$I$1002,CLASSIFICHE!$Z206,5),"")</f>
        <v>0</v>
      </c>
      <c r="AX207" s="13">
        <f>IFERROR(INDEX(generale!$A$5:$I$1002,CLASSIFICHE!$Z206,7),"")</f>
        <v>0</v>
      </c>
      <c r="AY207" s="14"/>
      <c r="AZ207" s="13"/>
      <c r="BA207" s="12">
        <f>SUM(IF(CLASSIFICHE!$O$14=BB207,TRUE,FALSE),BA206)</f>
        <v>0</v>
      </c>
      <c r="BB207" s="31">
        <f>IFERROR(INDEX(generale!$A$5:$I$1002,CLASSIFICHE!$Z206,5),"")</f>
        <v>0</v>
      </c>
      <c r="BC207" s="13">
        <f>IFERROR(INDEX(generale!$A$5:$I$1002,CLASSIFICHE!$Z206,7),"")</f>
        <v>0</v>
      </c>
      <c r="BD207" s="14"/>
      <c r="BE207" s="13"/>
      <c r="BF207" s="12">
        <f>SUM(IF(CLASSIFICHE!$O$15=BG207,TRUE,FALSE),BF206)</f>
        <v>0</v>
      </c>
      <c r="BG207" s="31">
        <f>IFERROR(INDEX(generale!$A$5:$I$1002,CLASSIFICHE!$Z206,5),"")</f>
        <v>0</v>
      </c>
      <c r="BH207" s="13">
        <f>IFERROR(INDEX(generale!$A$5:$I$1002,CLASSIFICHE!$Z206,7),"")</f>
        <v>0</v>
      </c>
      <c r="BI207" s="14"/>
      <c r="BJ207" s="13"/>
      <c r="BK207" s="12">
        <f>SUM(IF(CLASSIFICHE!$O$16=BL207,TRUE,FALSE),BK206)</f>
        <v>0</v>
      </c>
      <c r="BL207" s="31">
        <f>IFERROR(INDEX(generale!$A$5:$I$1002,CLASSIFICHE!$Z206,5),"")</f>
        <v>0</v>
      </c>
      <c r="BM207" s="13">
        <f>IFERROR(INDEX(generale!$A$5:$I$1002,CLASSIFICHE!$Z206,7),"")</f>
        <v>0</v>
      </c>
      <c r="BN207" s="14"/>
      <c r="BO207" s="13"/>
      <c r="BP207" s="12">
        <f>SUM(IF(CLASSIFICHE!$O$17=BQ207,TRUE,FALSE),BP206)</f>
        <v>0</v>
      </c>
      <c r="BQ207" s="31">
        <f>IFERROR(INDEX(generale!$A$5:$I$1002,CLASSIFICHE!$Z206,5),"")</f>
        <v>0</v>
      </c>
      <c r="BR207" s="13">
        <f>IFERROR(INDEX(generale!$A$5:$I$1002,CLASSIFICHE!$Z206,7),"")</f>
        <v>0</v>
      </c>
      <c r="BS207" s="15"/>
      <c r="BT207" s="12"/>
      <c r="BU207" s="12">
        <f>SUM(IF(CLASSIFICHE!$O$18=BV207,TRUE,FALSE),BU206)</f>
        <v>0</v>
      </c>
      <c r="BV207" s="31">
        <f>IFERROR(INDEX(generale!$A$5:$I$1002,CLASSIFICHE!$Z206,5),"")</f>
        <v>0</v>
      </c>
      <c r="BW207" s="13">
        <f>IFERROR(INDEX(generale!$A$5:$I$1002,CLASSIFICHE!$Z206,7),"")</f>
        <v>0</v>
      </c>
      <c r="BX207" s="15"/>
      <c r="BY207" s="12"/>
      <c r="BZ207" s="12">
        <f>SUM(IF(CLASSIFICHE!$O$19=CA207,TRUE,FALSE),BZ206)</f>
        <v>0</v>
      </c>
      <c r="CA207" s="31">
        <f>IFERROR(INDEX(generale!$A$5:$I$1002,CLASSIFICHE!$Z206,5),"")</f>
        <v>0</v>
      </c>
      <c r="CB207" s="13">
        <f>IFERROR(INDEX(generale!$A$5:$I$1002,CLASSIFICHE!$Z206,7),"")</f>
        <v>0</v>
      </c>
      <c r="CC207" s="15"/>
      <c r="CD207" s="13"/>
      <c r="CE207" s="12">
        <f>SUM(IF(CLASSIFICHE!$O$20=CF207,TRUE,FALSE),CE206)</f>
        <v>0</v>
      </c>
      <c r="CF207" s="31">
        <f>IFERROR(INDEX(generale!$A$5:$I$1002,CLASSIFICHE!$Z206,5),"")</f>
        <v>0</v>
      </c>
      <c r="CG207" s="13">
        <f>IFERROR(INDEX(generale!$A$5:$I$1002,CLASSIFICHE!$Z206,7),"")</f>
        <v>0</v>
      </c>
      <c r="CH207" s="15"/>
      <c r="CI207" s="13"/>
      <c r="CJ207" s="12">
        <f>SUM(IF(CLASSIFICHE!$O$21=CK207,TRUE,FALSE),CJ206)</f>
        <v>0</v>
      </c>
      <c r="CK207" s="31">
        <f>IFERROR(INDEX(generale!$A$5:$I$1002,CLASSIFICHE!$Z206,5),"")</f>
        <v>0</v>
      </c>
      <c r="CL207" s="13">
        <f>IFERROR(INDEX(generale!$A$5:$I$1002,CLASSIFICHE!$Z206,7),"")</f>
        <v>0</v>
      </c>
      <c r="CM207" s="15"/>
      <c r="CN207" s="13"/>
      <c r="CO207" s="12">
        <f>SUM(IF(CLASSIFICHE!$O$22=CP207,TRUE,FALSE),CO206)</f>
        <v>0</v>
      </c>
      <c r="CP207" s="31">
        <f>IFERROR(INDEX(generale!$A$5:$I$1002,CLASSIFICHE!$Z206,5),"")</f>
        <v>0</v>
      </c>
      <c r="CQ207" s="13">
        <f>IFERROR(INDEX(generale!$A$5:$I$1002,CLASSIFICHE!$Z206,7),"")</f>
        <v>0</v>
      </c>
      <c r="CR207" s="15"/>
      <c r="CS207" s="13"/>
      <c r="CT207" s="12">
        <f>SUM(IF(CLASSIFICHE!$O$23=CU207,TRUE,FALSE),CT206)</f>
        <v>0</v>
      </c>
      <c r="CU207" s="31">
        <f>IFERROR(INDEX(generale!$A$5:$I$1002,CLASSIFICHE!$Z206,5),"")</f>
        <v>0</v>
      </c>
      <c r="CV207" s="13">
        <f>IFERROR(INDEX(generale!$A$5:$I$1002,CLASSIFICHE!$Z206,7),"")</f>
        <v>0</v>
      </c>
      <c r="CW207" s="15"/>
      <c r="CX207" s="13"/>
      <c r="CY207" s="12">
        <f>SUM(IF(CLASSIFICHE!$O$24=CZ207,TRUE,FALSE),CY206)</f>
        <v>0</v>
      </c>
      <c r="CZ207" s="31">
        <f>IFERROR(INDEX(generale!$A$5:$I$1002,CLASSIFICHE!$Z206,5),"")</f>
        <v>0</v>
      </c>
      <c r="DA207" s="13">
        <f>IFERROR(INDEX(generale!$A$5:$I$1002,CLASSIFICHE!$Z206,7),"")</f>
        <v>0</v>
      </c>
      <c r="DB207" s="15"/>
      <c r="DC207" s="13"/>
      <c r="DD207" s="12">
        <f>SUM(IF(CLASSIFICHE!$O$25=DE207,TRUE,FALSE),DD206)</f>
        <v>0</v>
      </c>
      <c r="DE207" s="31">
        <f>IFERROR(INDEX(generale!$A$5:$I$1002,CLASSIFICHE!$Z206,5),"")</f>
        <v>0</v>
      </c>
      <c r="DF207" s="13">
        <f>IFERROR(INDEX(generale!$A$5:$I$1002,CLASSIFICHE!$Z206,7),"")</f>
        <v>0</v>
      </c>
      <c r="DG207" s="15"/>
      <c r="DH207" s="13"/>
    </row>
    <row r="208" spans="3:112">
      <c r="C208" s="63">
        <f>SUM(IF(CLASSIFICHE!$O$4=D208,TRUE,FALSE),C207)</f>
        <v>17</v>
      </c>
      <c r="D208" s="31">
        <f>IFERROR(INDEX(generale!$A$5:$I$1002,CLASSIFICHE!$Z207,5),"")</f>
        <v>0</v>
      </c>
      <c r="E208" s="13">
        <f>IFERROR(INDEX(generale!$A$5:$I$1002,CLASSIFICHE!$Z207,7),"")</f>
        <v>0</v>
      </c>
      <c r="F208" s="68"/>
      <c r="G208" s="65"/>
      <c r="H208" s="12">
        <f>SUM(IF(CLASSIFICHE!$O$5=I208,TRUE,FALSE),H207)</f>
        <v>10</v>
      </c>
      <c r="I208" s="31">
        <f>IFERROR(INDEX(generale!$A$5:$I$1002,CLASSIFICHE!$Z207,5),"")</f>
        <v>0</v>
      </c>
      <c r="J208" s="13">
        <f>IFERROR(INDEX(generale!$A$5:$I$1002,CLASSIFICHE!$Z207,7),"")</f>
        <v>0</v>
      </c>
      <c r="K208" s="15"/>
      <c r="L208" s="12"/>
      <c r="M208" s="12">
        <f>SUM(IF(CLASSIFICHE!$O$6=N208,TRUE,FALSE),M207)</f>
        <v>8</v>
      </c>
      <c r="N208" s="31">
        <f>IFERROR(INDEX(generale!$A$5:$I$1002,CLASSIFICHE!$Z207,5),"")</f>
        <v>0</v>
      </c>
      <c r="O208" s="13">
        <f>IFERROR(INDEX(generale!$A$5:$I$1002,CLASSIFICHE!$Z207,7),"")</f>
        <v>0</v>
      </c>
      <c r="P208" s="14"/>
      <c r="Q208" s="13"/>
      <c r="R208" s="12">
        <f>SUM(IF(CLASSIFICHE!$O$7=S208,TRUE,FALSE),R207)</f>
        <v>8</v>
      </c>
      <c r="S208" s="31">
        <f>IFERROR(INDEX(generale!$A$5:$I$1002,CLASSIFICHE!$Z207,5),"")</f>
        <v>0</v>
      </c>
      <c r="T208" s="13">
        <f>IFERROR(INDEX(generale!$A$5:$I$1002,CLASSIFICHE!$Z207,7),"")</f>
        <v>0</v>
      </c>
      <c r="U208" s="14"/>
      <c r="V208" s="13"/>
      <c r="W208" s="12">
        <f>SUM(IF(CLASSIFICHE!$O$8=X208,TRUE,FALSE),W207)</f>
        <v>6</v>
      </c>
      <c r="X208" s="31">
        <f>IFERROR(INDEX(generale!$A$5:$I$1002,CLASSIFICHE!$Z207,5),"")</f>
        <v>0</v>
      </c>
      <c r="Y208" s="13">
        <f>IFERROR(INDEX(generale!$A$5:$I$1002,CLASSIFICHE!$Z207,7),"")</f>
        <v>0</v>
      </c>
      <c r="Z208" s="14"/>
      <c r="AA208" s="13"/>
      <c r="AB208" s="12">
        <f>SUM(IF(CLASSIFICHE!$O$9=AC208,TRUE,FALSE),AB207)</f>
        <v>5</v>
      </c>
      <c r="AC208" s="31">
        <f>IFERROR(INDEX(generale!$A$5:$I$1002,CLASSIFICHE!$Z207,5),"")</f>
        <v>0</v>
      </c>
      <c r="AD208" s="13">
        <f>IFERROR(INDEX(generale!$A$5:$I$1002,CLASSIFICHE!$Z207,7),"")</f>
        <v>0</v>
      </c>
      <c r="AE208" s="14"/>
      <c r="AF208" s="13"/>
      <c r="AG208" s="12">
        <f>SUM(IF(CLASSIFICHE!$O$10=AH208,TRUE,FALSE),AG207)</f>
        <v>5</v>
      </c>
      <c r="AH208" s="31">
        <f>IFERROR(INDEX(generale!$A$5:$I$1002,CLASSIFICHE!$Z207,5),"")</f>
        <v>0</v>
      </c>
      <c r="AI208" s="13">
        <f>IFERROR(INDEX(generale!$A$5:$I$1002,CLASSIFICHE!$Z207,7),"")</f>
        <v>0</v>
      </c>
      <c r="AJ208" s="14"/>
      <c r="AK208" s="13"/>
      <c r="AL208" s="12">
        <f>SUM(IF(CLASSIFICHE!$O$11=AM208,TRUE,FALSE),AL207)</f>
        <v>5</v>
      </c>
      <c r="AM208" s="31">
        <f>IFERROR(INDEX(generale!$A$5:$I$1002,CLASSIFICHE!$Z207,5),"")</f>
        <v>0</v>
      </c>
      <c r="AN208" s="13">
        <f>IFERROR(INDEX(generale!$A$5:$I$1002,CLASSIFICHE!$Z207,7),"")</f>
        <v>0</v>
      </c>
      <c r="AO208" s="14"/>
      <c r="AP208" s="13"/>
      <c r="AQ208" s="12">
        <f>SUM(IF(CLASSIFICHE!$O$12=AR208,TRUE,FALSE),AQ207)</f>
        <v>0</v>
      </c>
      <c r="AR208" s="31">
        <f>IFERROR(INDEX(generale!$A$5:$I$1002,CLASSIFICHE!$Z207,5),"")</f>
        <v>0</v>
      </c>
      <c r="AS208" s="13">
        <f>IFERROR(INDEX(generale!$A$5:$I$1002,CLASSIFICHE!$Z207,7),"")</f>
        <v>0</v>
      </c>
      <c r="AT208" s="14"/>
      <c r="AU208" s="13"/>
      <c r="AV208" s="12">
        <f>SUM(IF(CLASSIFICHE!$O$13=AW208,TRUE,FALSE),AV207)</f>
        <v>0</v>
      </c>
      <c r="AW208" s="31">
        <f>IFERROR(INDEX(generale!$A$5:$I$1002,CLASSIFICHE!$Z207,5),"")</f>
        <v>0</v>
      </c>
      <c r="AX208" s="13">
        <f>IFERROR(INDEX(generale!$A$5:$I$1002,CLASSIFICHE!$Z207,7),"")</f>
        <v>0</v>
      </c>
      <c r="AY208" s="14"/>
      <c r="AZ208" s="13"/>
      <c r="BA208" s="12">
        <f>SUM(IF(CLASSIFICHE!$O$14=BB208,TRUE,FALSE),BA207)</f>
        <v>0</v>
      </c>
      <c r="BB208" s="31">
        <f>IFERROR(INDEX(generale!$A$5:$I$1002,CLASSIFICHE!$Z207,5),"")</f>
        <v>0</v>
      </c>
      <c r="BC208" s="13">
        <f>IFERROR(INDEX(generale!$A$5:$I$1002,CLASSIFICHE!$Z207,7),"")</f>
        <v>0</v>
      </c>
      <c r="BD208" s="14"/>
      <c r="BE208" s="13"/>
      <c r="BF208" s="12">
        <f>SUM(IF(CLASSIFICHE!$O$15=BG208,TRUE,FALSE),BF207)</f>
        <v>0</v>
      </c>
      <c r="BG208" s="31">
        <f>IFERROR(INDEX(generale!$A$5:$I$1002,CLASSIFICHE!$Z207,5),"")</f>
        <v>0</v>
      </c>
      <c r="BH208" s="13">
        <f>IFERROR(INDEX(generale!$A$5:$I$1002,CLASSIFICHE!$Z207,7),"")</f>
        <v>0</v>
      </c>
      <c r="BI208" s="14"/>
      <c r="BJ208" s="13"/>
      <c r="BK208" s="12">
        <f>SUM(IF(CLASSIFICHE!$O$16=BL208,TRUE,FALSE),BK207)</f>
        <v>0</v>
      </c>
      <c r="BL208" s="31">
        <f>IFERROR(INDEX(generale!$A$5:$I$1002,CLASSIFICHE!$Z207,5),"")</f>
        <v>0</v>
      </c>
      <c r="BM208" s="13">
        <f>IFERROR(INDEX(generale!$A$5:$I$1002,CLASSIFICHE!$Z207,7),"")</f>
        <v>0</v>
      </c>
      <c r="BN208" s="14"/>
      <c r="BO208" s="13"/>
      <c r="BP208" s="12">
        <f>SUM(IF(CLASSIFICHE!$O$17=BQ208,TRUE,FALSE),BP207)</f>
        <v>0</v>
      </c>
      <c r="BQ208" s="31">
        <f>IFERROR(INDEX(generale!$A$5:$I$1002,CLASSIFICHE!$Z207,5),"")</f>
        <v>0</v>
      </c>
      <c r="BR208" s="13">
        <f>IFERROR(INDEX(generale!$A$5:$I$1002,CLASSIFICHE!$Z207,7),"")</f>
        <v>0</v>
      </c>
      <c r="BS208" s="15"/>
      <c r="BT208" s="12"/>
      <c r="BU208" s="12">
        <f>SUM(IF(CLASSIFICHE!$O$18=BV208,TRUE,FALSE),BU207)</f>
        <v>0</v>
      </c>
      <c r="BV208" s="31">
        <f>IFERROR(INDEX(generale!$A$5:$I$1002,CLASSIFICHE!$Z207,5),"")</f>
        <v>0</v>
      </c>
      <c r="BW208" s="13">
        <f>IFERROR(INDEX(generale!$A$5:$I$1002,CLASSIFICHE!$Z207,7),"")</f>
        <v>0</v>
      </c>
      <c r="BX208" s="15"/>
      <c r="BY208" s="12"/>
      <c r="BZ208" s="12">
        <f>SUM(IF(CLASSIFICHE!$O$19=CA208,TRUE,FALSE),BZ207)</f>
        <v>0</v>
      </c>
      <c r="CA208" s="31">
        <f>IFERROR(INDEX(generale!$A$5:$I$1002,CLASSIFICHE!$Z207,5),"")</f>
        <v>0</v>
      </c>
      <c r="CB208" s="13">
        <f>IFERROR(INDEX(generale!$A$5:$I$1002,CLASSIFICHE!$Z207,7),"")</f>
        <v>0</v>
      </c>
      <c r="CC208" s="15"/>
      <c r="CD208" s="13"/>
      <c r="CE208" s="12">
        <f>SUM(IF(CLASSIFICHE!$O$20=CF208,TRUE,FALSE),CE207)</f>
        <v>0</v>
      </c>
      <c r="CF208" s="31">
        <f>IFERROR(INDEX(generale!$A$5:$I$1002,CLASSIFICHE!$Z207,5),"")</f>
        <v>0</v>
      </c>
      <c r="CG208" s="13">
        <f>IFERROR(INDEX(generale!$A$5:$I$1002,CLASSIFICHE!$Z207,7),"")</f>
        <v>0</v>
      </c>
      <c r="CH208" s="15"/>
      <c r="CI208" s="13"/>
      <c r="CJ208" s="12">
        <f>SUM(IF(CLASSIFICHE!$O$21=CK208,TRUE,FALSE),CJ207)</f>
        <v>0</v>
      </c>
      <c r="CK208" s="31">
        <f>IFERROR(INDEX(generale!$A$5:$I$1002,CLASSIFICHE!$Z207,5),"")</f>
        <v>0</v>
      </c>
      <c r="CL208" s="13">
        <f>IFERROR(INDEX(generale!$A$5:$I$1002,CLASSIFICHE!$Z207,7),"")</f>
        <v>0</v>
      </c>
      <c r="CM208" s="15"/>
      <c r="CN208" s="13"/>
      <c r="CO208" s="12">
        <f>SUM(IF(CLASSIFICHE!$O$22=CP208,TRUE,FALSE),CO207)</f>
        <v>0</v>
      </c>
      <c r="CP208" s="31">
        <f>IFERROR(INDEX(generale!$A$5:$I$1002,CLASSIFICHE!$Z207,5),"")</f>
        <v>0</v>
      </c>
      <c r="CQ208" s="13">
        <f>IFERROR(INDEX(generale!$A$5:$I$1002,CLASSIFICHE!$Z207,7),"")</f>
        <v>0</v>
      </c>
      <c r="CR208" s="15"/>
      <c r="CS208" s="13"/>
      <c r="CT208" s="12">
        <f>SUM(IF(CLASSIFICHE!$O$23=CU208,TRUE,FALSE),CT207)</f>
        <v>0</v>
      </c>
      <c r="CU208" s="31">
        <f>IFERROR(INDEX(generale!$A$5:$I$1002,CLASSIFICHE!$Z207,5),"")</f>
        <v>0</v>
      </c>
      <c r="CV208" s="13">
        <f>IFERROR(INDEX(generale!$A$5:$I$1002,CLASSIFICHE!$Z207,7),"")</f>
        <v>0</v>
      </c>
      <c r="CW208" s="15"/>
      <c r="CX208" s="13"/>
      <c r="CY208" s="12">
        <f>SUM(IF(CLASSIFICHE!$O$24=CZ208,TRUE,FALSE),CY207)</f>
        <v>0</v>
      </c>
      <c r="CZ208" s="31">
        <f>IFERROR(INDEX(generale!$A$5:$I$1002,CLASSIFICHE!$Z207,5),"")</f>
        <v>0</v>
      </c>
      <c r="DA208" s="13">
        <f>IFERROR(INDEX(generale!$A$5:$I$1002,CLASSIFICHE!$Z207,7),"")</f>
        <v>0</v>
      </c>
      <c r="DB208" s="15"/>
      <c r="DC208" s="13"/>
      <c r="DD208" s="12">
        <f>SUM(IF(CLASSIFICHE!$O$25=DE208,TRUE,FALSE),DD207)</f>
        <v>0</v>
      </c>
      <c r="DE208" s="31">
        <f>IFERROR(INDEX(generale!$A$5:$I$1002,CLASSIFICHE!$Z207,5),"")</f>
        <v>0</v>
      </c>
      <c r="DF208" s="13">
        <f>IFERROR(INDEX(generale!$A$5:$I$1002,CLASSIFICHE!$Z207,7),"")</f>
        <v>0</v>
      </c>
      <c r="DG208" s="15"/>
      <c r="DH208" s="13"/>
    </row>
    <row r="209" spans="3:112">
      <c r="C209" s="63">
        <f>SUM(IF(CLASSIFICHE!$O$4=D209,TRUE,FALSE),C208)</f>
        <v>17</v>
      </c>
      <c r="D209" s="31">
        <f>IFERROR(INDEX(generale!$A$5:$I$1002,CLASSIFICHE!$Z208,5),"")</f>
        <v>0</v>
      </c>
      <c r="E209" s="13">
        <f>IFERROR(INDEX(generale!$A$5:$I$1002,CLASSIFICHE!$Z208,7),"")</f>
        <v>0</v>
      </c>
      <c r="F209" s="68"/>
      <c r="G209" s="65"/>
      <c r="H209" s="12">
        <f>SUM(IF(CLASSIFICHE!$O$5=I209,TRUE,FALSE),H208)</f>
        <v>10</v>
      </c>
      <c r="I209" s="31">
        <f>IFERROR(INDEX(generale!$A$5:$I$1002,CLASSIFICHE!$Z208,5),"")</f>
        <v>0</v>
      </c>
      <c r="J209" s="13">
        <f>IFERROR(INDEX(generale!$A$5:$I$1002,CLASSIFICHE!$Z208,7),"")</f>
        <v>0</v>
      </c>
      <c r="K209" s="15"/>
      <c r="L209" s="12"/>
      <c r="M209" s="12">
        <f>SUM(IF(CLASSIFICHE!$O$6=N209,TRUE,FALSE),M208)</f>
        <v>8</v>
      </c>
      <c r="N209" s="31">
        <f>IFERROR(INDEX(generale!$A$5:$I$1002,CLASSIFICHE!$Z208,5),"")</f>
        <v>0</v>
      </c>
      <c r="O209" s="13">
        <f>IFERROR(INDEX(generale!$A$5:$I$1002,CLASSIFICHE!$Z208,7),"")</f>
        <v>0</v>
      </c>
      <c r="P209" s="14"/>
      <c r="Q209" s="13"/>
      <c r="R209" s="12">
        <f>SUM(IF(CLASSIFICHE!$O$7=S209,TRUE,FALSE),R208)</f>
        <v>8</v>
      </c>
      <c r="S209" s="31">
        <f>IFERROR(INDEX(generale!$A$5:$I$1002,CLASSIFICHE!$Z208,5),"")</f>
        <v>0</v>
      </c>
      <c r="T209" s="13">
        <f>IFERROR(INDEX(generale!$A$5:$I$1002,CLASSIFICHE!$Z208,7),"")</f>
        <v>0</v>
      </c>
      <c r="U209" s="14"/>
      <c r="V209" s="13"/>
      <c r="W209" s="12">
        <f>SUM(IF(CLASSIFICHE!$O$8=X209,TRUE,FALSE),W208)</f>
        <v>6</v>
      </c>
      <c r="X209" s="31">
        <f>IFERROR(INDEX(generale!$A$5:$I$1002,CLASSIFICHE!$Z208,5),"")</f>
        <v>0</v>
      </c>
      <c r="Y209" s="13">
        <f>IFERROR(INDEX(generale!$A$5:$I$1002,CLASSIFICHE!$Z208,7),"")</f>
        <v>0</v>
      </c>
      <c r="Z209" s="14"/>
      <c r="AA209" s="13"/>
      <c r="AB209" s="12">
        <f>SUM(IF(CLASSIFICHE!$O$9=AC209,TRUE,FALSE),AB208)</f>
        <v>5</v>
      </c>
      <c r="AC209" s="31">
        <f>IFERROR(INDEX(generale!$A$5:$I$1002,CLASSIFICHE!$Z208,5),"")</f>
        <v>0</v>
      </c>
      <c r="AD209" s="13">
        <f>IFERROR(INDEX(generale!$A$5:$I$1002,CLASSIFICHE!$Z208,7),"")</f>
        <v>0</v>
      </c>
      <c r="AE209" s="14"/>
      <c r="AF209" s="13"/>
      <c r="AG209" s="12">
        <f>SUM(IF(CLASSIFICHE!$O$10=AH209,TRUE,FALSE),AG208)</f>
        <v>5</v>
      </c>
      <c r="AH209" s="31">
        <f>IFERROR(INDEX(generale!$A$5:$I$1002,CLASSIFICHE!$Z208,5),"")</f>
        <v>0</v>
      </c>
      <c r="AI209" s="13">
        <f>IFERROR(INDEX(generale!$A$5:$I$1002,CLASSIFICHE!$Z208,7),"")</f>
        <v>0</v>
      </c>
      <c r="AJ209" s="14"/>
      <c r="AK209" s="13"/>
      <c r="AL209" s="12">
        <f>SUM(IF(CLASSIFICHE!$O$11=AM209,TRUE,FALSE),AL208)</f>
        <v>5</v>
      </c>
      <c r="AM209" s="31">
        <f>IFERROR(INDEX(generale!$A$5:$I$1002,CLASSIFICHE!$Z208,5),"")</f>
        <v>0</v>
      </c>
      <c r="AN209" s="13">
        <f>IFERROR(INDEX(generale!$A$5:$I$1002,CLASSIFICHE!$Z208,7),"")</f>
        <v>0</v>
      </c>
      <c r="AO209" s="14"/>
      <c r="AP209" s="13"/>
      <c r="AQ209" s="12">
        <f>SUM(IF(CLASSIFICHE!$O$12=AR209,TRUE,FALSE),AQ208)</f>
        <v>0</v>
      </c>
      <c r="AR209" s="31">
        <f>IFERROR(INDEX(generale!$A$5:$I$1002,CLASSIFICHE!$Z208,5),"")</f>
        <v>0</v>
      </c>
      <c r="AS209" s="13">
        <f>IFERROR(INDEX(generale!$A$5:$I$1002,CLASSIFICHE!$Z208,7),"")</f>
        <v>0</v>
      </c>
      <c r="AT209" s="14"/>
      <c r="AU209" s="13"/>
      <c r="AV209" s="12">
        <f>SUM(IF(CLASSIFICHE!$O$13=AW209,TRUE,FALSE),AV208)</f>
        <v>0</v>
      </c>
      <c r="AW209" s="31">
        <f>IFERROR(INDEX(generale!$A$5:$I$1002,CLASSIFICHE!$Z208,5),"")</f>
        <v>0</v>
      </c>
      <c r="AX209" s="13">
        <f>IFERROR(INDEX(generale!$A$5:$I$1002,CLASSIFICHE!$Z208,7),"")</f>
        <v>0</v>
      </c>
      <c r="AY209" s="14"/>
      <c r="AZ209" s="13"/>
      <c r="BA209" s="12">
        <f>SUM(IF(CLASSIFICHE!$O$14=BB209,TRUE,FALSE),BA208)</f>
        <v>0</v>
      </c>
      <c r="BB209" s="31">
        <f>IFERROR(INDEX(generale!$A$5:$I$1002,CLASSIFICHE!$Z208,5),"")</f>
        <v>0</v>
      </c>
      <c r="BC209" s="13">
        <f>IFERROR(INDEX(generale!$A$5:$I$1002,CLASSIFICHE!$Z208,7),"")</f>
        <v>0</v>
      </c>
      <c r="BD209" s="14"/>
      <c r="BE209" s="13"/>
      <c r="BF209" s="12">
        <f>SUM(IF(CLASSIFICHE!$O$15=BG209,TRUE,FALSE),BF208)</f>
        <v>0</v>
      </c>
      <c r="BG209" s="31">
        <f>IFERROR(INDEX(generale!$A$5:$I$1002,CLASSIFICHE!$Z208,5),"")</f>
        <v>0</v>
      </c>
      <c r="BH209" s="13">
        <f>IFERROR(INDEX(generale!$A$5:$I$1002,CLASSIFICHE!$Z208,7),"")</f>
        <v>0</v>
      </c>
      <c r="BI209" s="14"/>
      <c r="BJ209" s="13"/>
      <c r="BK209" s="12">
        <f>SUM(IF(CLASSIFICHE!$O$16=BL209,TRUE,FALSE),BK208)</f>
        <v>0</v>
      </c>
      <c r="BL209" s="31">
        <f>IFERROR(INDEX(generale!$A$5:$I$1002,CLASSIFICHE!$Z208,5),"")</f>
        <v>0</v>
      </c>
      <c r="BM209" s="13">
        <f>IFERROR(INDEX(generale!$A$5:$I$1002,CLASSIFICHE!$Z208,7),"")</f>
        <v>0</v>
      </c>
      <c r="BN209" s="14"/>
      <c r="BO209" s="13"/>
      <c r="BP209" s="12">
        <f>SUM(IF(CLASSIFICHE!$O$17=BQ209,TRUE,FALSE),BP208)</f>
        <v>0</v>
      </c>
      <c r="BQ209" s="31">
        <f>IFERROR(INDEX(generale!$A$5:$I$1002,CLASSIFICHE!$Z208,5),"")</f>
        <v>0</v>
      </c>
      <c r="BR209" s="13">
        <f>IFERROR(INDEX(generale!$A$5:$I$1002,CLASSIFICHE!$Z208,7),"")</f>
        <v>0</v>
      </c>
      <c r="BS209" s="15"/>
      <c r="BT209" s="12"/>
      <c r="BU209" s="12">
        <f>SUM(IF(CLASSIFICHE!$O$18=BV209,TRUE,FALSE),BU208)</f>
        <v>0</v>
      </c>
      <c r="BV209" s="31">
        <f>IFERROR(INDEX(generale!$A$5:$I$1002,CLASSIFICHE!$Z208,5),"")</f>
        <v>0</v>
      </c>
      <c r="BW209" s="13">
        <f>IFERROR(INDEX(generale!$A$5:$I$1002,CLASSIFICHE!$Z208,7),"")</f>
        <v>0</v>
      </c>
      <c r="BX209" s="15"/>
      <c r="BY209" s="12"/>
      <c r="BZ209" s="12">
        <f>SUM(IF(CLASSIFICHE!$O$19=CA209,TRUE,FALSE),BZ208)</f>
        <v>0</v>
      </c>
      <c r="CA209" s="31">
        <f>IFERROR(INDEX(generale!$A$5:$I$1002,CLASSIFICHE!$Z208,5),"")</f>
        <v>0</v>
      </c>
      <c r="CB209" s="13">
        <f>IFERROR(INDEX(generale!$A$5:$I$1002,CLASSIFICHE!$Z208,7),"")</f>
        <v>0</v>
      </c>
      <c r="CC209" s="15"/>
      <c r="CD209" s="13"/>
      <c r="CE209" s="12">
        <f>SUM(IF(CLASSIFICHE!$O$20=CF209,TRUE,FALSE),CE208)</f>
        <v>0</v>
      </c>
      <c r="CF209" s="31">
        <f>IFERROR(INDEX(generale!$A$5:$I$1002,CLASSIFICHE!$Z208,5),"")</f>
        <v>0</v>
      </c>
      <c r="CG209" s="13">
        <f>IFERROR(INDEX(generale!$A$5:$I$1002,CLASSIFICHE!$Z208,7),"")</f>
        <v>0</v>
      </c>
      <c r="CH209" s="15"/>
      <c r="CI209" s="13"/>
      <c r="CJ209" s="12">
        <f>SUM(IF(CLASSIFICHE!$O$21=CK209,TRUE,FALSE),CJ208)</f>
        <v>0</v>
      </c>
      <c r="CK209" s="31">
        <f>IFERROR(INDEX(generale!$A$5:$I$1002,CLASSIFICHE!$Z208,5),"")</f>
        <v>0</v>
      </c>
      <c r="CL209" s="13">
        <f>IFERROR(INDEX(generale!$A$5:$I$1002,CLASSIFICHE!$Z208,7),"")</f>
        <v>0</v>
      </c>
      <c r="CM209" s="15"/>
      <c r="CN209" s="13"/>
      <c r="CO209" s="12">
        <f>SUM(IF(CLASSIFICHE!$O$22=CP209,TRUE,FALSE),CO208)</f>
        <v>0</v>
      </c>
      <c r="CP209" s="31">
        <f>IFERROR(INDEX(generale!$A$5:$I$1002,CLASSIFICHE!$Z208,5),"")</f>
        <v>0</v>
      </c>
      <c r="CQ209" s="13">
        <f>IFERROR(INDEX(generale!$A$5:$I$1002,CLASSIFICHE!$Z208,7),"")</f>
        <v>0</v>
      </c>
      <c r="CR209" s="15"/>
      <c r="CS209" s="13"/>
      <c r="CT209" s="12">
        <f>SUM(IF(CLASSIFICHE!$O$23=CU209,TRUE,FALSE),CT208)</f>
        <v>0</v>
      </c>
      <c r="CU209" s="31">
        <f>IFERROR(INDEX(generale!$A$5:$I$1002,CLASSIFICHE!$Z208,5),"")</f>
        <v>0</v>
      </c>
      <c r="CV209" s="13">
        <f>IFERROR(INDEX(generale!$A$5:$I$1002,CLASSIFICHE!$Z208,7),"")</f>
        <v>0</v>
      </c>
      <c r="CW209" s="15"/>
      <c r="CX209" s="13"/>
      <c r="CY209" s="12">
        <f>SUM(IF(CLASSIFICHE!$O$24=CZ209,TRUE,FALSE),CY208)</f>
        <v>0</v>
      </c>
      <c r="CZ209" s="31">
        <f>IFERROR(INDEX(generale!$A$5:$I$1002,CLASSIFICHE!$Z208,5),"")</f>
        <v>0</v>
      </c>
      <c r="DA209" s="13">
        <f>IFERROR(INDEX(generale!$A$5:$I$1002,CLASSIFICHE!$Z208,7),"")</f>
        <v>0</v>
      </c>
      <c r="DB209" s="15"/>
      <c r="DC209" s="13"/>
      <c r="DD209" s="12">
        <f>SUM(IF(CLASSIFICHE!$O$25=DE209,TRUE,FALSE),DD208)</f>
        <v>0</v>
      </c>
      <c r="DE209" s="31">
        <f>IFERROR(INDEX(generale!$A$5:$I$1002,CLASSIFICHE!$Z208,5),"")</f>
        <v>0</v>
      </c>
      <c r="DF209" s="13">
        <f>IFERROR(INDEX(generale!$A$5:$I$1002,CLASSIFICHE!$Z208,7),"")</f>
        <v>0</v>
      </c>
      <c r="DG209" s="15"/>
      <c r="DH209" s="13"/>
    </row>
    <row r="210" spans="3:112">
      <c r="C210" s="63">
        <f>SUM(IF(CLASSIFICHE!$O$4=D210,TRUE,FALSE),C209)</f>
        <v>17</v>
      </c>
      <c r="D210" s="31">
        <f>IFERROR(INDEX(generale!$A$5:$I$1002,CLASSIFICHE!$Z209,5),"")</f>
        <v>0</v>
      </c>
      <c r="E210" s="13">
        <f>IFERROR(INDEX(generale!$A$5:$I$1002,CLASSIFICHE!$Z209,7),"")</f>
        <v>0</v>
      </c>
      <c r="F210" s="68"/>
      <c r="G210" s="65"/>
      <c r="H210" s="12">
        <f>SUM(IF(CLASSIFICHE!$O$5=I210,TRUE,FALSE),H209)</f>
        <v>10</v>
      </c>
      <c r="I210" s="31">
        <f>IFERROR(INDEX(generale!$A$5:$I$1002,CLASSIFICHE!$Z209,5),"")</f>
        <v>0</v>
      </c>
      <c r="J210" s="13">
        <f>IFERROR(INDEX(generale!$A$5:$I$1002,CLASSIFICHE!$Z209,7),"")</f>
        <v>0</v>
      </c>
      <c r="K210" s="15"/>
      <c r="L210" s="12"/>
      <c r="M210" s="12">
        <f>SUM(IF(CLASSIFICHE!$O$6=N210,TRUE,FALSE),M209)</f>
        <v>8</v>
      </c>
      <c r="N210" s="31">
        <f>IFERROR(INDEX(generale!$A$5:$I$1002,CLASSIFICHE!$Z209,5),"")</f>
        <v>0</v>
      </c>
      <c r="O210" s="13">
        <f>IFERROR(INDEX(generale!$A$5:$I$1002,CLASSIFICHE!$Z209,7),"")</f>
        <v>0</v>
      </c>
      <c r="P210" s="14"/>
      <c r="Q210" s="13"/>
      <c r="R210" s="12">
        <f>SUM(IF(CLASSIFICHE!$O$7=S210,TRUE,FALSE),R209)</f>
        <v>8</v>
      </c>
      <c r="S210" s="31">
        <f>IFERROR(INDEX(generale!$A$5:$I$1002,CLASSIFICHE!$Z209,5),"")</f>
        <v>0</v>
      </c>
      <c r="T210" s="13">
        <f>IFERROR(INDEX(generale!$A$5:$I$1002,CLASSIFICHE!$Z209,7),"")</f>
        <v>0</v>
      </c>
      <c r="U210" s="14"/>
      <c r="V210" s="13"/>
      <c r="W210" s="12">
        <f>SUM(IF(CLASSIFICHE!$O$8=X210,TRUE,FALSE),W209)</f>
        <v>6</v>
      </c>
      <c r="X210" s="31">
        <f>IFERROR(INDEX(generale!$A$5:$I$1002,CLASSIFICHE!$Z209,5),"")</f>
        <v>0</v>
      </c>
      <c r="Y210" s="13">
        <f>IFERROR(INDEX(generale!$A$5:$I$1002,CLASSIFICHE!$Z209,7),"")</f>
        <v>0</v>
      </c>
      <c r="Z210" s="14"/>
      <c r="AA210" s="13"/>
      <c r="AB210" s="12">
        <f>SUM(IF(CLASSIFICHE!$O$9=AC210,TRUE,FALSE),AB209)</f>
        <v>5</v>
      </c>
      <c r="AC210" s="31">
        <f>IFERROR(INDEX(generale!$A$5:$I$1002,CLASSIFICHE!$Z209,5),"")</f>
        <v>0</v>
      </c>
      <c r="AD210" s="13">
        <f>IFERROR(INDEX(generale!$A$5:$I$1002,CLASSIFICHE!$Z209,7),"")</f>
        <v>0</v>
      </c>
      <c r="AE210" s="14"/>
      <c r="AF210" s="13"/>
      <c r="AG210" s="12">
        <f>SUM(IF(CLASSIFICHE!$O$10=AH210,TRUE,FALSE),AG209)</f>
        <v>5</v>
      </c>
      <c r="AH210" s="31">
        <f>IFERROR(INDEX(generale!$A$5:$I$1002,CLASSIFICHE!$Z209,5),"")</f>
        <v>0</v>
      </c>
      <c r="AI210" s="13">
        <f>IFERROR(INDEX(generale!$A$5:$I$1002,CLASSIFICHE!$Z209,7),"")</f>
        <v>0</v>
      </c>
      <c r="AJ210" s="14"/>
      <c r="AK210" s="13"/>
      <c r="AL210" s="12">
        <f>SUM(IF(CLASSIFICHE!$O$11=AM210,TRUE,FALSE),AL209)</f>
        <v>5</v>
      </c>
      <c r="AM210" s="31">
        <f>IFERROR(INDEX(generale!$A$5:$I$1002,CLASSIFICHE!$Z209,5),"")</f>
        <v>0</v>
      </c>
      <c r="AN210" s="13">
        <f>IFERROR(INDEX(generale!$A$5:$I$1002,CLASSIFICHE!$Z209,7),"")</f>
        <v>0</v>
      </c>
      <c r="AO210" s="14"/>
      <c r="AP210" s="13"/>
      <c r="AQ210" s="12">
        <f>SUM(IF(CLASSIFICHE!$O$12=AR210,TRUE,FALSE),AQ209)</f>
        <v>0</v>
      </c>
      <c r="AR210" s="31">
        <f>IFERROR(INDEX(generale!$A$5:$I$1002,CLASSIFICHE!$Z209,5),"")</f>
        <v>0</v>
      </c>
      <c r="AS210" s="13">
        <f>IFERROR(INDEX(generale!$A$5:$I$1002,CLASSIFICHE!$Z209,7),"")</f>
        <v>0</v>
      </c>
      <c r="AT210" s="14"/>
      <c r="AU210" s="13"/>
      <c r="AV210" s="12">
        <f>SUM(IF(CLASSIFICHE!$O$13=AW210,TRUE,FALSE),AV209)</f>
        <v>0</v>
      </c>
      <c r="AW210" s="31">
        <f>IFERROR(INDEX(generale!$A$5:$I$1002,CLASSIFICHE!$Z209,5),"")</f>
        <v>0</v>
      </c>
      <c r="AX210" s="13">
        <f>IFERROR(INDEX(generale!$A$5:$I$1002,CLASSIFICHE!$Z209,7),"")</f>
        <v>0</v>
      </c>
      <c r="AY210" s="14"/>
      <c r="AZ210" s="13"/>
      <c r="BA210" s="12">
        <f>SUM(IF(CLASSIFICHE!$O$14=BB210,TRUE,FALSE),BA209)</f>
        <v>0</v>
      </c>
      <c r="BB210" s="31">
        <f>IFERROR(INDEX(generale!$A$5:$I$1002,CLASSIFICHE!$Z209,5),"")</f>
        <v>0</v>
      </c>
      <c r="BC210" s="13">
        <f>IFERROR(INDEX(generale!$A$5:$I$1002,CLASSIFICHE!$Z209,7),"")</f>
        <v>0</v>
      </c>
      <c r="BD210" s="14"/>
      <c r="BE210" s="13"/>
      <c r="BF210" s="12">
        <f>SUM(IF(CLASSIFICHE!$O$15=BG210,TRUE,FALSE),BF209)</f>
        <v>0</v>
      </c>
      <c r="BG210" s="31">
        <f>IFERROR(INDEX(generale!$A$5:$I$1002,CLASSIFICHE!$Z209,5),"")</f>
        <v>0</v>
      </c>
      <c r="BH210" s="13">
        <f>IFERROR(INDEX(generale!$A$5:$I$1002,CLASSIFICHE!$Z209,7),"")</f>
        <v>0</v>
      </c>
      <c r="BI210" s="14"/>
      <c r="BJ210" s="13"/>
      <c r="BK210" s="12">
        <f>SUM(IF(CLASSIFICHE!$O$16=BL210,TRUE,FALSE),BK209)</f>
        <v>0</v>
      </c>
      <c r="BL210" s="31">
        <f>IFERROR(INDEX(generale!$A$5:$I$1002,CLASSIFICHE!$Z209,5),"")</f>
        <v>0</v>
      </c>
      <c r="BM210" s="13">
        <f>IFERROR(INDEX(generale!$A$5:$I$1002,CLASSIFICHE!$Z209,7),"")</f>
        <v>0</v>
      </c>
      <c r="BN210" s="14"/>
      <c r="BO210" s="13"/>
      <c r="BP210" s="12">
        <f>SUM(IF(CLASSIFICHE!$O$17=BQ210,TRUE,FALSE),BP209)</f>
        <v>0</v>
      </c>
      <c r="BQ210" s="31">
        <f>IFERROR(INDEX(generale!$A$5:$I$1002,CLASSIFICHE!$Z209,5),"")</f>
        <v>0</v>
      </c>
      <c r="BR210" s="13">
        <f>IFERROR(INDEX(generale!$A$5:$I$1002,CLASSIFICHE!$Z209,7),"")</f>
        <v>0</v>
      </c>
      <c r="BS210" s="15"/>
      <c r="BT210" s="12"/>
      <c r="BU210" s="12">
        <f>SUM(IF(CLASSIFICHE!$O$18=BV210,TRUE,FALSE),BU209)</f>
        <v>0</v>
      </c>
      <c r="BV210" s="31">
        <f>IFERROR(INDEX(generale!$A$5:$I$1002,CLASSIFICHE!$Z209,5),"")</f>
        <v>0</v>
      </c>
      <c r="BW210" s="13">
        <f>IFERROR(INDEX(generale!$A$5:$I$1002,CLASSIFICHE!$Z209,7),"")</f>
        <v>0</v>
      </c>
      <c r="BX210" s="15"/>
      <c r="BY210" s="12"/>
      <c r="BZ210" s="12">
        <f>SUM(IF(CLASSIFICHE!$O$19=CA210,TRUE,FALSE),BZ209)</f>
        <v>0</v>
      </c>
      <c r="CA210" s="31">
        <f>IFERROR(INDEX(generale!$A$5:$I$1002,CLASSIFICHE!$Z209,5),"")</f>
        <v>0</v>
      </c>
      <c r="CB210" s="13">
        <f>IFERROR(INDEX(generale!$A$5:$I$1002,CLASSIFICHE!$Z209,7),"")</f>
        <v>0</v>
      </c>
      <c r="CC210" s="15"/>
      <c r="CD210" s="13"/>
      <c r="CE210" s="12">
        <f>SUM(IF(CLASSIFICHE!$O$20=CF210,TRUE,FALSE),CE209)</f>
        <v>0</v>
      </c>
      <c r="CF210" s="31">
        <f>IFERROR(INDEX(generale!$A$5:$I$1002,CLASSIFICHE!$Z209,5),"")</f>
        <v>0</v>
      </c>
      <c r="CG210" s="13">
        <f>IFERROR(INDEX(generale!$A$5:$I$1002,CLASSIFICHE!$Z209,7),"")</f>
        <v>0</v>
      </c>
      <c r="CH210" s="15"/>
      <c r="CI210" s="13"/>
      <c r="CJ210" s="12">
        <f>SUM(IF(CLASSIFICHE!$O$21=CK210,TRUE,FALSE),CJ209)</f>
        <v>0</v>
      </c>
      <c r="CK210" s="31">
        <f>IFERROR(INDEX(generale!$A$5:$I$1002,CLASSIFICHE!$Z209,5),"")</f>
        <v>0</v>
      </c>
      <c r="CL210" s="13">
        <f>IFERROR(INDEX(generale!$A$5:$I$1002,CLASSIFICHE!$Z209,7),"")</f>
        <v>0</v>
      </c>
      <c r="CM210" s="15"/>
      <c r="CN210" s="13"/>
      <c r="CO210" s="12">
        <f>SUM(IF(CLASSIFICHE!$O$22=CP210,TRUE,FALSE),CO209)</f>
        <v>0</v>
      </c>
      <c r="CP210" s="31">
        <f>IFERROR(INDEX(generale!$A$5:$I$1002,CLASSIFICHE!$Z209,5),"")</f>
        <v>0</v>
      </c>
      <c r="CQ210" s="13">
        <f>IFERROR(INDEX(generale!$A$5:$I$1002,CLASSIFICHE!$Z209,7),"")</f>
        <v>0</v>
      </c>
      <c r="CR210" s="15"/>
      <c r="CS210" s="13"/>
      <c r="CT210" s="12">
        <f>SUM(IF(CLASSIFICHE!$O$23=CU210,TRUE,FALSE),CT209)</f>
        <v>0</v>
      </c>
      <c r="CU210" s="31">
        <f>IFERROR(INDEX(generale!$A$5:$I$1002,CLASSIFICHE!$Z209,5),"")</f>
        <v>0</v>
      </c>
      <c r="CV210" s="13">
        <f>IFERROR(INDEX(generale!$A$5:$I$1002,CLASSIFICHE!$Z209,7),"")</f>
        <v>0</v>
      </c>
      <c r="CW210" s="15"/>
      <c r="CX210" s="13"/>
      <c r="CY210" s="12">
        <f>SUM(IF(CLASSIFICHE!$O$24=CZ210,TRUE,FALSE),CY209)</f>
        <v>0</v>
      </c>
      <c r="CZ210" s="31">
        <f>IFERROR(INDEX(generale!$A$5:$I$1002,CLASSIFICHE!$Z209,5),"")</f>
        <v>0</v>
      </c>
      <c r="DA210" s="13">
        <f>IFERROR(INDEX(generale!$A$5:$I$1002,CLASSIFICHE!$Z209,7),"")</f>
        <v>0</v>
      </c>
      <c r="DB210" s="15"/>
      <c r="DC210" s="13"/>
      <c r="DD210" s="12">
        <f>SUM(IF(CLASSIFICHE!$O$25=DE210,TRUE,FALSE),DD209)</f>
        <v>0</v>
      </c>
      <c r="DE210" s="31">
        <f>IFERROR(INDEX(generale!$A$5:$I$1002,CLASSIFICHE!$Z209,5),"")</f>
        <v>0</v>
      </c>
      <c r="DF210" s="13">
        <f>IFERROR(INDEX(generale!$A$5:$I$1002,CLASSIFICHE!$Z209,7),"")</f>
        <v>0</v>
      </c>
      <c r="DG210" s="15"/>
      <c r="DH210" s="13"/>
    </row>
    <row r="211" spans="3:112">
      <c r="C211" s="63">
        <f>SUM(IF(CLASSIFICHE!$O$4=D211,TRUE,FALSE),C210)</f>
        <v>17</v>
      </c>
      <c r="D211" s="31">
        <f>IFERROR(INDEX(generale!$A$5:$I$1002,CLASSIFICHE!$Z210,5),"")</f>
        <v>0</v>
      </c>
      <c r="E211" s="13">
        <f>IFERROR(INDEX(generale!$A$5:$I$1002,CLASSIFICHE!$Z210,7),"")</f>
        <v>0</v>
      </c>
      <c r="F211" s="68"/>
      <c r="G211" s="65"/>
      <c r="H211" s="12">
        <f>SUM(IF(CLASSIFICHE!$O$5=I211,TRUE,FALSE),H210)</f>
        <v>10</v>
      </c>
      <c r="I211" s="31">
        <f>IFERROR(INDEX(generale!$A$5:$I$1002,CLASSIFICHE!$Z210,5),"")</f>
        <v>0</v>
      </c>
      <c r="J211" s="13">
        <f>IFERROR(INDEX(generale!$A$5:$I$1002,CLASSIFICHE!$Z210,7),"")</f>
        <v>0</v>
      </c>
      <c r="K211" s="15"/>
      <c r="L211" s="12"/>
      <c r="M211" s="12">
        <f>SUM(IF(CLASSIFICHE!$O$6=N211,TRUE,FALSE),M210)</f>
        <v>8</v>
      </c>
      <c r="N211" s="31">
        <f>IFERROR(INDEX(generale!$A$5:$I$1002,CLASSIFICHE!$Z210,5),"")</f>
        <v>0</v>
      </c>
      <c r="O211" s="13">
        <f>IFERROR(INDEX(generale!$A$5:$I$1002,CLASSIFICHE!$Z210,7),"")</f>
        <v>0</v>
      </c>
      <c r="P211" s="14"/>
      <c r="Q211" s="13"/>
      <c r="R211" s="12">
        <f>SUM(IF(CLASSIFICHE!$O$7=S211,TRUE,FALSE),R210)</f>
        <v>8</v>
      </c>
      <c r="S211" s="31">
        <f>IFERROR(INDEX(generale!$A$5:$I$1002,CLASSIFICHE!$Z210,5),"")</f>
        <v>0</v>
      </c>
      <c r="T211" s="13">
        <f>IFERROR(INDEX(generale!$A$5:$I$1002,CLASSIFICHE!$Z210,7),"")</f>
        <v>0</v>
      </c>
      <c r="U211" s="14"/>
      <c r="V211" s="13"/>
      <c r="W211" s="12">
        <f>SUM(IF(CLASSIFICHE!$O$8=X211,TRUE,FALSE),W210)</f>
        <v>6</v>
      </c>
      <c r="X211" s="31">
        <f>IFERROR(INDEX(generale!$A$5:$I$1002,CLASSIFICHE!$Z210,5),"")</f>
        <v>0</v>
      </c>
      <c r="Y211" s="13">
        <f>IFERROR(INDEX(generale!$A$5:$I$1002,CLASSIFICHE!$Z210,7),"")</f>
        <v>0</v>
      </c>
      <c r="Z211" s="14"/>
      <c r="AA211" s="13"/>
      <c r="AB211" s="12">
        <f>SUM(IF(CLASSIFICHE!$O$9=AC211,TRUE,FALSE),AB210)</f>
        <v>5</v>
      </c>
      <c r="AC211" s="31">
        <f>IFERROR(INDEX(generale!$A$5:$I$1002,CLASSIFICHE!$Z210,5),"")</f>
        <v>0</v>
      </c>
      <c r="AD211" s="13">
        <f>IFERROR(INDEX(generale!$A$5:$I$1002,CLASSIFICHE!$Z210,7),"")</f>
        <v>0</v>
      </c>
      <c r="AE211" s="14"/>
      <c r="AF211" s="13"/>
      <c r="AG211" s="12">
        <f>SUM(IF(CLASSIFICHE!$O$10=AH211,TRUE,FALSE),AG210)</f>
        <v>5</v>
      </c>
      <c r="AH211" s="31">
        <f>IFERROR(INDEX(generale!$A$5:$I$1002,CLASSIFICHE!$Z210,5),"")</f>
        <v>0</v>
      </c>
      <c r="AI211" s="13">
        <f>IFERROR(INDEX(generale!$A$5:$I$1002,CLASSIFICHE!$Z210,7),"")</f>
        <v>0</v>
      </c>
      <c r="AJ211" s="14"/>
      <c r="AK211" s="13"/>
      <c r="AL211" s="12">
        <f>SUM(IF(CLASSIFICHE!$O$11=AM211,TRUE,FALSE),AL210)</f>
        <v>5</v>
      </c>
      <c r="AM211" s="31">
        <f>IFERROR(INDEX(generale!$A$5:$I$1002,CLASSIFICHE!$Z210,5),"")</f>
        <v>0</v>
      </c>
      <c r="AN211" s="13">
        <f>IFERROR(INDEX(generale!$A$5:$I$1002,CLASSIFICHE!$Z210,7),"")</f>
        <v>0</v>
      </c>
      <c r="AO211" s="14"/>
      <c r="AP211" s="13"/>
      <c r="AQ211" s="12">
        <f>SUM(IF(CLASSIFICHE!$O$12=AR211,TRUE,FALSE),AQ210)</f>
        <v>0</v>
      </c>
      <c r="AR211" s="31">
        <f>IFERROR(INDEX(generale!$A$5:$I$1002,CLASSIFICHE!$Z210,5),"")</f>
        <v>0</v>
      </c>
      <c r="AS211" s="13">
        <f>IFERROR(INDEX(generale!$A$5:$I$1002,CLASSIFICHE!$Z210,7),"")</f>
        <v>0</v>
      </c>
      <c r="AT211" s="14"/>
      <c r="AU211" s="13"/>
      <c r="AV211" s="12">
        <f>SUM(IF(CLASSIFICHE!$O$13=AW211,TRUE,FALSE),AV210)</f>
        <v>0</v>
      </c>
      <c r="AW211" s="31">
        <f>IFERROR(INDEX(generale!$A$5:$I$1002,CLASSIFICHE!$Z210,5),"")</f>
        <v>0</v>
      </c>
      <c r="AX211" s="13">
        <f>IFERROR(INDEX(generale!$A$5:$I$1002,CLASSIFICHE!$Z210,7),"")</f>
        <v>0</v>
      </c>
      <c r="AY211" s="14"/>
      <c r="AZ211" s="13"/>
      <c r="BA211" s="12">
        <f>SUM(IF(CLASSIFICHE!$O$14=BB211,TRUE,FALSE),BA210)</f>
        <v>0</v>
      </c>
      <c r="BB211" s="31">
        <f>IFERROR(INDEX(generale!$A$5:$I$1002,CLASSIFICHE!$Z210,5),"")</f>
        <v>0</v>
      </c>
      <c r="BC211" s="13">
        <f>IFERROR(INDEX(generale!$A$5:$I$1002,CLASSIFICHE!$Z210,7),"")</f>
        <v>0</v>
      </c>
      <c r="BD211" s="14"/>
      <c r="BE211" s="13"/>
      <c r="BF211" s="12">
        <f>SUM(IF(CLASSIFICHE!$O$15=BG211,TRUE,FALSE),BF210)</f>
        <v>0</v>
      </c>
      <c r="BG211" s="31">
        <f>IFERROR(INDEX(generale!$A$5:$I$1002,CLASSIFICHE!$Z210,5),"")</f>
        <v>0</v>
      </c>
      <c r="BH211" s="13">
        <f>IFERROR(INDEX(generale!$A$5:$I$1002,CLASSIFICHE!$Z210,7),"")</f>
        <v>0</v>
      </c>
      <c r="BI211" s="14"/>
      <c r="BJ211" s="13"/>
      <c r="BK211" s="12">
        <f>SUM(IF(CLASSIFICHE!$O$16=BL211,TRUE,FALSE),BK210)</f>
        <v>0</v>
      </c>
      <c r="BL211" s="31">
        <f>IFERROR(INDEX(generale!$A$5:$I$1002,CLASSIFICHE!$Z210,5),"")</f>
        <v>0</v>
      </c>
      <c r="BM211" s="13">
        <f>IFERROR(INDEX(generale!$A$5:$I$1002,CLASSIFICHE!$Z210,7),"")</f>
        <v>0</v>
      </c>
      <c r="BN211" s="14"/>
      <c r="BO211" s="13"/>
      <c r="BP211" s="12">
        <f>SUM(IF(CLASSIFICHE!$O$17=BQ211,TRUE,FALSE),BP210)</f>
        <v>0</v>
      </c>
      <c r="BQ211" s="31">
        <f>IFERROR(INDEX(generale!$A$5:$I$1002,CLASSIFICHE!$Z210,5),"")</f>
        <v>0</v>
      </c>
      <c r="BR211" s="13">
        <f>IFERROR(INDEX(generale!$A$5:$I$1002,CLASSIFICHE!$Z210,7),"")</f>
        <v>0</v>
      </c>
      <c r="BS211" s="15"/>
      <c r="BT211" s="12"/>
      <c r="BU211" s="12">
        <f>SUM(IF(CLASSIFICHE!$O$18=BV211,TRUE,FALSE),BU210)</f>
        <v>0</v>
      </c>
      <c r="BV211" s="31">
        <f>IFERROR(INDEX(generale!$A$5:$I$1002,CLASSIFICHE!$Z210,5),"")</f>
        <v>0</v>
      </c>
      <c r="BW211" s="13">
        <f>IFERROR(INDEX(generale!$A$5:$I$1002,CLASSIFICHE!$Z210,7),"")</f>
        <v>0</v>
      </c>
      <c r="BX211" s="15"/>
      <c r="BY211" s="12"/>
      <c r="BZ211" s="12">
        <f>SUM(IF(CLASSIFICHE!$O$19=CA211,TRUE,FALSE),BZ210)</f>
        <v>0</v>
      </c>
      <c r="CA211" s="31">
        <f>IFERROR(INDEX(generale!$A$5:$I$1002,CLASSIFICHE!$Z210,5),"")</f>
        <v>0</v>
      </c>
      <c r="CB211" s="13">
        <f>IFERROR(INDEX(generale!$A$5:$I$1002,CLASSIFICHE!$Z210,7),"")</f>
        <v>0</v>
      </c>
      <c r="CC211" s="15"/>
      <c r="CD211" s="13"/>
      <c r="CE211" s="12">
        <f>SUM(IF(CLASSIFICHE!$O$20=CF211,TRUE,FALSE),CE210)</f>
        <v>0</v>
      </c>
      <c r="CF211" s="31">
        <f>IFERROR(INDEX(generale!$A$5:$I$1002,CLASSIFICHE!$Z210,5),"")</f>
        <v>0</v>
      </c>
      <c r="CG211" s="13">
        <f>IFERROR(INDEX(generale!$A$5:$I$1002,CLASSIFICHE!$Z210,7),"")</f>
        <v>0</v>
      </c>
      <c r="CH211" s="15"/>
      <c r="CI211" s="13"/>
      <c r="CJ211" s="12">
        <f>SUM(IF(CLASSIFICHE!$O$21=CK211,TRUE,FALSE),CJ210)</f>
        <v>0</v>
      </c>
      <c r="CK211" s="31">
        <f>IFERROR(INDEX(generale!$A$5:$I$1002,CLASSIFICHE!$Z210,5),"")</f>
        <v>0</v>
      </c>
      <c r="CL211" s="13">
        <f>IFERROR(INDEX(generale!$A$5:$I$1002,CLASSIFICHE!$Z210,7),"")</f>
        <v>0</v>
      </c>
      <c r="CM211" s="15"/>
      <c r="CN211" s="13"/>
      <c r="CO211" s="12">
        <f>SUM(IF(CLASSIFICHE!$O$22=CP211,TRUE,FALSE),CO210)</f>
        <v>0</v>
      </c>
      <c r="CP211" s="31">
        <f>IFERROR(INDEX(generale!$A$5:$I$1002,CLASSIFICHE!$Z210,5),"")</f>
        <v>0</v>
      </c>
      <c r="CQ211" s="13">
        <f>IFERROR(INDEX(generale!$A$5:$I$1002,CLASSIFICHE!$Z210,7),"")</f>
        <v>0</v>
      </c>
      <c r="CR211" s="15"/>
      <c r="CS211" s="13"/>
      <c r="CT211" s="12">
        <f>SUM(IF(CLASSIFICHE!$O$23=CU211,TRUE,FALSE),CT210)</f>
        <v>0</v>
      </c>
      <c r="CU211" s="31">
        <f>IFERROR(INDEX(generale!$A$5:$I$1002,CLASSIFICHE!$Z210,5),"")</f>
        <v>0</v>
      </c>
      <c r="CV211" s="13">
        <f>IFERROR(INDEX(generale!$A$5:$I$1002,CLASSIFICHE!$Z210,7),"")</f>
        <v>0</v>
      </c>
      <c r="CW211" s="15"/>
      <c r="CX211" s="13"/>
      <c r="CY211" s="12">
        <f>SUM(IF(CLASSIFICHE!$O$24=CZ211,TRUE,FALSE),CY210)</f>
        <v>0</v>
      </c>
      <c r="CZ211" s="31">
        <f>IFERROR(INDEX(generale!$A$5:$I$1002,CLASSIFICHE!$Z210,5),"")</f>
        <v>0</v>
      </c>
      <c r="DA211" s="13">
        <f>IFERROR(INDEX(generale!$A$5:$I$1002,CLASSIFICHE!$Z210,7),"")</f>
        <v>0</v>
      </c>
      <c r="DB211" s="15"/>
      <c r="DC211" s="13"/>
      <c r="DD211" s="12">
        <f>SUM(IF(CLASSIFICHE!$O$25=DE211,TRUE,FALSE),DD210)</f>
        <v>0</v>
      </c>
      <c r="DE211" s="31">
        <f>IFERROR(INDEX(generale!$A$5:$I$1002,CLASSIFICHE!$Z210,5),"")</f>
        <v>0</v>
      </c>
      <c r="DF211" s="13">
        <f>IFERROR(INDEX(generale!$A$5:$I$1002,CLASSIFICHE!$Z210,7),"")</f>
        <v>0</v>
      </c>
      <c r="DG211" s="15"/>
      <c r="DH211" s="13"/>
    </row>
    <row r="212" spans="3:112">
      <c r="C212" s="63">
        <f>SUM(IF(CLASSIFICHE!$O$4=D212,TRUE,FALSE),C211)</f>
        <v>17</v>
      </c>
      <c r="D212" s="31">
        <f>IFERROR(INDEX(generale!$A$5:$I$1002,CLASSIFICHE!$Z211,5),"")</f>
        <v>0</v>
      </c>
      <c r="E212" s="13">
        <f>IFERROR(INDEX(generale!$A$5:$I$1002,CLASSIFICHE!$Z211,7),"")</f>
        <v>0</v>
      </c>
      <c r="F212" s="68"/>
      <c r="G212" s="65"/>
      <c r="H212" s="12">
        <f>SUM(IF(CLASSIFICHE!$O$5=I212,TRUE,FALSE),H211)</f>
        <v>10</v>
      </c>
      <c r="I212" s="31">
        <f>IFERROR(INDEX(generale!$A$5:$I$1002,CLASSIFICHE!$Z211,5),"")</f>
        <v>0</v>
      </c>
      <c r="J212" s="13">
        <f>IFERROR(INDEX(generale!$A$5:$I$1002,CLASSIFICHE!$Z211,7),"")</f>
        <v>0</v>
      </c>
      <c r="K212" s="15"/>
      <c r="L212" s="12"/>
      <c r="M212" s="12">
        <f>SUM(IF(CLASSIFICHE!$O$6=N212,TRUE,FALSE),M211)</f>
        <v>8</v>
      </c>
      <c r="N212" s="31">
        <f>IFERROR(INDEX(generale!$A$5:$I$1002,CLASSIFICHE!$Z211,5),"")</f>
        <v>0</v>
      </c>
      <c r="O212" s="13">
        <f>IFERROR(INDEX(generale!$A$5:$I$1002,CLASSIFICHE!$Z211,7),"")</f>
        <v>0</v>
      </c>
      <c r="P212" s="14"/>
      <c r="Q212" s="13"/>
      <c r="R212" s="12">
        <f>SUM(IF(CLASSIFICHE!$O$7=S212,TRUE,FALSE),R211)</f>
        <v>8</v>
      </c>
      <c r="S212" s="31">
        <f>IFERROR(INDEX(generale!$A$5:$I$1002,CLASSIFICHE!$Z211,5),"")</f>
        <v>0</v>
      </c>
      <c r="T212" s="13">
        <f>IFERROR(INDEX(generale!$A$5:$I$1002,CLASSIFICHE!$Z211,7),"")</f>
        <v>0</v>
      </c>
      <c r="U212" s="14"/>
      <c r="V212" s="13"/>
      <c r="W212" s="12">
        <f>SUM(IF(CLASSIFICHE!$O$8=X212,TRUE,FALSE),W211)</f>
        <v>6</v>
      </c>
      <c r="X212" s="31">
        <f>IFERROR(INDEX(generale!$A$5:$I$1002,CLASSIFICHE!$Z211,5),"")</f>
        <v>0</v>
      </c>
      <c r="Y212" s="13">
        <f>IFERROR(INDEX(generale!$A$5:$I$1002,CLASSIFICHE!$Z211,7),"")</f>
        <v>0</v>
      </c>
      <c r="Z212" s="14"/>
      <c r="AA212" s="13"/>
      <c r="AB212" s="12">
        <f>SUM(IF(CLASSIFICHE!$O$9=AC212,TRUE,FALSE),AB211)</f>
        <v>5</v>
      </c>
      <c r="AC212" s="31">
        <f>IFERROR(INDEX(generale!$A$5:$I$1002,CLASSIFICHE!$Z211,5),"")</f>
        <v>0</v>
      </c>
      <c r="AD212" s="13">
        <f>IFERROR(INDEX(generale!$A$5:$I$1002,CLASSIFICHE!$Z211,7),"")</f>
        <v>0</v>
      </c>
      <c r="AE212" s="14"/>
      <c r="AF212" s="13"/>
      <c r="AG212" s="12">
        <f>SUM(IF(CLASSIFICHE!$O$10=AH212,TRUE,FALSE),AG211)</f>
        <v>5</v>
      </c>
      <c r="AH212" s="31">
        <f>IFERROR(INDEX(generale!$A$5:$I$1002,CLASSIFICHE!$Z211,5),"")</f>
        <v>0</v>
      </c>
      <c r="AI212" s="13">
        <f>IFERROR(INDEX(generale!$A$5:$I$1002,CLASSIFICHE!$Z211,7),"")</f>
        <v>0</v>
      </c>
      <c r="AJ212" s="14"/>
      <c r="AK212" s="13"/>
      <c r="AL212" s="12">
        <f>SUM(IF(CLASSIFICHE!$O$11=AM212,TRUE,FALSE),AL211)</f>
        <v>5</v>
      </c>
      <c r="AM212" s="31">
        <f>IFERROR(INDEX(generale!$A$5:$I$1002,CLASSIFICHE!$Z211,5),"")</f>
        <v>0</v>
      </c>
      <c r="AN212" s="13">
        <f>IFERROR(INDEX(generale!$A$5:$I$1002,CLASSIFICHE!$Z211,7),"")</f>
        <v>0</v>
      </c>
      <c r="AO212" s="14"/>
      <c r="AP212" s="13"/>
      <c r="AQ212" s="12">
        <f>SUM(IF(CLASSIFICHE!$O$12=AR212,TRUE,FALSE),AQ211)</f>
        <v>0</v>
      </c>
      <c r="AR212" s="31">
        <f>IFERROR(INDEX(generale!$A$5:$I$1002,CLASSIFICHE!$Z211,5),"")</f>
        <v>0</v>
      </c>
      <c r="AS212" s="13">
        <f>IFERROR(INDEX(generale!$A$5:$I$1002,CLASSIFICHE!$Z211,7),"")</f>
        <v>0</v>
      </c>
      <c r="AT212" s="14"/>
      <c r="AU212" s="13"/>
      <c r="AV212" s="12">
        <f>SUM(IF(CLASSIFICHE!$O$13=AW212,TRUE,FALSE),AV211)</f>
        <v>0</v>
      </c>
      <c r="AW212" s="31">
        <f>IFERROR(INDEX(generale!$A$5:$I$1002,CLASSIFICHE!$Z211,5),"")</f>
        <v>0</v>
      </c>
      <c r="AX212" s="13">
        <f>IFERROR(INDEX(generale!$A$5:$I$1002,CLASSIFICHE!$Z211,7),"")</f>
        <v>0</v>
      </c>
      <c r="AY212" s="14"/>
      <c r="AZ212" s="13"/>
      <c r="BA212" s="12">
        <f>SUM(IF(CLASSIFICHE!$O$14=BB212,TRUE,FALSE),BA211)</f>
        <v>0</v>
      </c>
      <c r="BB212" s="31">
        <f>IFERROR(INDEX(generale!$A$5:$I$1002,CLASSIFICHE!$Z211,5),"")</f>
        <v>0</v>
      </c>
      <c r="BC212" s="13">
        <f>IFERROR(INDEX(generale!$A$5:$I$1002,CLASSIFICHE!$Z211,7),"")</f>
        <v>0</v>
      </c>
      <c r="BD212" s="14"/>
      <c r="BE212" s="13"/>
      <c r="BF212" s="12">
        <f>SUM(IF(CLASSIFICHE!$O$15=BG212,TRUE,FALSE),BF211)</f>
        <v>0</v>
      </c>
      <c r="BG212" s="31">
        <f>IFERROR(INDEX(generale!$A$5:$I$1002,CLASSIFICHE!$Z211,5),"")</f>
        <v>0</v>
      </c>
      <c r="BH212" s="13">
        <f>IFERROR(INDEX(generale!$A$5:$I$1002,CLASSIFICHE!$Z211,7),"")</f>
        <v>0</v>
      </c>
      <c r="BI212" s="14"/>
      <c r="BJ212" s="13"/>
      <c r="BK212" s="12">
        <f>SUM(IF(CLASSIFICHE!$O$16=BL212,TRUE,FALSE),BK211)</f>
        <v>0</v>
      </c>
      <c r="BL212" s="31">
        <f>IFERROR(INDEX(generale!$A$5:$I$1002,CLASSIFICHE!$Z211,5),"")</f>
        <v>0</v>
      </c>
      <c r="BM212" s="13">
        <f>IFERROR(INDEX(generale!$A$5:$I$1002,CLASSIFICHE!$Z211,7),"")</f>
        <v>0</v>
      </c>
      <c r="BN212" s="14"/>
      <c r="BO212" s="13"/>
      <c r="BP212" s="12">
        <f>SUM(IF(CLASSIFICHE!$O$17=BQ212,TRUE,FALSE),BP211)</f>
        <v>0</v>
      </c>
      <c r="BQ212" s="31">
        <f>IFERROR(INDEX(generale!$A$5:$I$1002,CLASSIFICHE!$Z211,5),"")</f>
        <v>0</v>
      </c>
      <c r="BR212" s="13">
        <f>IFERROR(INDEX(generale!$A$5:$I$1002,CLASSIFICHE!$Z211,7),"")</f>
        <v>0</v>
      </c>
      <c r="BS212" s="15"/>
      <c r="BT212" s="12"/>
      <c r="BU212" s="12">
        <f>SUM(IF(CLASSIFICHE!$O$18=BV212,TRUE,FALSE),BU211)</f>
        <v>0</v>
      </c>
      <c r="BV212" s="31">
        <f>IFERROR(INDEX(generale!$A$5:$I$1002,CLASSIFICHE!$Z211,5),"")</f>
        <v>0</v>
      </c>
      <c r="BW212" s="13">
        <f>IFERROR(INDEX(generale!$A$5:$I$1002,CLASSIFICHE!$Z211,7),"")</f>
        <v>0</v>
      </c>
      <c r="BX212" s="15"/>
      <c r="BY212" s="12"/>
      <c r="BZ212" s="12">
        <f>SUM(IF(CLASSIFICHE!$O$19=CA212,TRUE,FALSE),BZ211)</f>
        <v>0</v>
      </c>
      <c r="CA212" s="31">
        <f>IFERROR(INDEX(generale!$A$5:$I$1002,CLASSIFICHE!$Z211,5),"")</f>
        <v>0</v>
      </c>
      <c r="CB212" s="13">
        <f>IFERROR(INDEX(generale!$A$5:$I$1002,CLASSIFICHE!$Z211,7),"")</f>
        <v>0</v>
      </c>
      <c r="CC212" s="15"/>
      <c r="CD212" s="13"/>
      <c r="CE212" s="12">
        <f>SUM(IF(CLASSIFICHE!$O$20=CF212,TRUE,FALSE),CE211)</f>
        <v>0</v>
      </c>
      <c r="CF212" s="31">
        <f>IFERROR(INDEX(generale!$A$5:$I$1002,CLASSIFICHE!$Z211,5),"")</f>
        <v>0</v>
      </c>
      <c r="CG212" s="13">
        <f>IFERROR(INDEX(generale!$A$5:$I$1002,CLASSIFICHE!$Z211,7),"")</f>
        <v>0</v>
      </c>
      <c r="CH212" s="15"/>
      <c r="CI212" s="13"/>
      <c r="CJ212" s="12">
        <f>SUM(IF(CLASSIFICHE!$O$21=CK212,TRUE,FALSE),CJ211)</f>
        <v>0</v>
      </c>
      <c r="CK212" s="31">
        <f>IFERROR(INDEX(generale!$A$5:$I$1002,CLASSIFICHE!$Z211,5),"")</f>
        <v>0</v>
      </c>
      <c r="CL212" s="13">
        <f>IFERROR(INDEX(generale!$A$5:$I$1002,CLASSIFICHE!$Z211,7),"")</f>
        <v>0</v>
      </c>
      <c r="CM212" s="15"/>
      <c r="CN212" s="13"/>
      <c r="CO212" s="12">
        <f>SUM(IF(CLASSIFICHE!$O$22=CP212,TRUE,FALSE),CO211)</f>
        <v>0</v>
      </c>
      <c r="CP212" s="31">
        <f>IFERROR(INDEX(generale!$A$5:$I$1002,CLASSIFICHE!$Z211,5),"")</f>
        <v>0</v>
      </c>
      <c r="CQ212" s="13">
        <f>IFERROR(INDEX(generale!$A$5:$I$1002,CLASSIFICHE!$Z211,7),"")</f>
        <v>0</v>
      </c>
      <c r="CR212" s="15"/>
      <c r="CS212" s="13"/>
      <c r="CT212" s="12">
        <f>SUM(IF(CLASSIFICHE!$O$23=CU212,TRUE,FALSE),CT211)</f>
        <v>0</v>
      </c>
      <c r="CU212" s="31">
        <f>IFERROR(INDEX(generale!$A$5:$I$1002,CLASSIFICHE!$Z211,5),"")</f>
        <v>0</v>
      </c>
      <c r="CV212" s="13">
        <f>IFERROR(INDEX(generale!$A$5:$I$1002,CLASSIFICHE!$Z211,7),"")</f>
        <v>0</v>
      </c>
      <c r="CW212" s="15"/>
      <c r="CX212" s="13"/>
      <c r="CY212" s="12">
        <f>SUM(IF(CLASSIFICHE!$O$24=CZ212,TRUE,FALSE),CY211)</f>
        <v>0</v>
      </c>
      <c r="CZ212" s="31">
        <f>IFERROR(INDEX(generale!$A$5:$I$1002,CLASSIFICHE!$Z211,5),"")</f>
        <v>0</v>
      </c>
      <c r="DA212" s="13">
        <f>IFERROR(INDEX(generale!$A$5:$I$1002,CLASSIFICHE!$Z211,7),"")</f>
        <v>0</v>
      </c>
      <c r="DB212" s="15"/>
      <c r="DC212" s="13"/>
      <c r="DD212" s="12">
        <f>SUM(IF(CLASSIFICHE!$O$25=DE212,TRUE,FALSE),DD211)</f>
        <v>0</v>
      </c>
      <c r="DE212" s="31">
        <f>IFERROR(INDEX(generale!$A$5:$I$1002,CLASSIFICHE!$Z211,5),"")</f>
        <v>0</v>
      </c>
      <c r="DF212" s="13">
        <f>IFERROR(INDEX(generale!$A$5:$I$1002,CLASSIFICHE!$Z211,7),"")</f>
        <v>0</v>
      </c>
      <c r="DG212" s="15"/>
      <c r="DH212" s="13"/>
    </row>
    <row r="213" spans="3:112">
      <c r="C213" s="63">
        <f>SUM(IF(CLASSIFICHE!$O$4=D213,TRUE,FALSE),C212)</f>
        <v>17</v>
      </c>
      <c r="D213" s="31">
        <f>IFERROR(INDEX(generale!$A$5:$I$1002,CLASSIFICHE!$Z212,5),"")</f>
        <v>0</v>
      </c>
      <c r="E213" s="13">
        <f>IFERROR(INDEX(generale!$A$5:$I$1002,CLASSIFICHE!$Z212,7),"")</f>
        <v>0</v>
      </c>
      <c r="F213" s="68"/>
      <c r="G213" s="65"/>
      <c r="H213" s="12">
        <f>SUM(IF(CLASSIFICHE!$O$5=I213,TRUE,FALSE),H212)</f>
        <v>10</v>
      </c>
      <c r="I213" s="31">
        <f>IFERROR(INDEX(generale!$A$5:$I$1002,CLASSIFICHE!$Z212,5),"")</f>
        <v>0</v>
      </c>
      <c r="J213" s="13">
        <f>IFERROR(INDEX(generale!$A$5:$I$1002,CLASSIFICHE!$Z212,7),"")</f>
        <v>0</v>
      </c>
      <c r="K213" s="15"/>
      <c r="L213" s="12"/>
      <c r="M213" s="12">
        <f>SUM(IF(CLASSIFICHE!$O$6=N213,TRUE,FALSE),M212)</f>
        <v>8</v>
      </c>
      <c r="N213" s="31">
        <f>IFERROR(INDEX(generale!$A$5:$I$1002,CLASSIFICHE!$Z212,5),"")</f>
        <v>0</v>
      </c>
      <c r="O213" s="13">
        <f>IFERROR(INDEX(generale!$A$5:$I$1002,CLASSIFICHE!$Z212,7),"")</f>
        <v>0</v>
      </c>
      <c r="P213" s="14"/>
      <c r="Q213" s="13"/>
      <c r="R213" s="12">
        <f>SUM(IF(CLASSIFICHE!$O$7=S213,TRUE,FALSE),R212)</f>
        <v>8</v>
      </c>
      <c r="S213" s="31">
        <f>IFERROR(INDEX(generale!$A$5:$I$1002,CLASSIFICHE!$Z212,5),"")</f>
        <v>0</v>
      </c>
      <c r="T213" s="13">
        <f>IFERROR(INDEX(generale!$A$5:$I$1002,CLASSIFICHE!$Z212,7),"")</f>
        <v>0</v>
      </c>
      <c r="U213" s="14"/>
      <c r="V213" s="13"/>
      <c r="W213" s="12">
        <f>SUM(IF(CLASSIFICHE!$O$8=X213,TRUE,FALSE),W212)</f>
        <v>6</v>
      </c>
      <c r="X213" s="31">
        <f>IFERROR(INDEX(generale!$A$5:$I$1002,CLASSIFICHE!$Z212,5),"")</f>
        <v>0</v>
      </c>
      <c r="Y213" s="13">
        <f>IFERROR(INDEX(generale!$A$5:$I$1002,CLASSIFICHE!$Z212,7),"")</f>
        <v>0</v>
      </c>
      <c r="Z213" s="14"/>
      <c r="AA213" s="13"/>
      <c r="AB213" s="12">
        <f>SUM(IF(CLASSIFICHE!$O$9=AC213,TRUE,FALSE),AB212)</f>
        <v>5</v>
      </c>
      <c r="AC213" s="31">
        <f>IFERROR(INDEX(generale!$A$5:$I$1002,CLASSIFICHE!$Z212,5),"")</f>
        <v>0</v>
      </c>
      <c r="AD213" s="13">
        <f>IFERROR(INDEX(generale!$A$5:$I$1002,CLASSIFICHE!$Z212,7),"")</f>
        <v>0</v>
      </c>
      <c r="AE213" s="14"/>
      <c r="AF213" s="13"/>
      <c r="AG213" s="12">
        <f>SUM(IF(CLASSIFICHE!$O$10=AH213,TRUE,FALSE),AG212)</f>
        <v>5</v>
      </c>
      <c r="AH213" s="31">
        <f>IFERROR(INDEX(generale!$A$5:$I$1002,CLASSIFICHE!$Z212,5),"")</f>
        <v>0</v>
      </c>
      <c r="AI213" s="13">
        <f>IFERROR(INDEX(generale!$A$5:$I$1002,CLASSIFICHE!$Z212,7),"")</f>
        <v>0</v>
      </c>
      <c r="AJ213" s="14"/>
      <c r="AK213" s="13"/>
      <c r="AL213" s="12">
        <f>SUM(IF(CLASSIFICHE!$O$11=AM213,TRUE,FALSE),AL212)</f>
        <v>5</v>
      </c>
      <c r="AM213" s="31">
        <f>IFERROR(INDEX(generale!$A$5:$I$1002,CLASSIFICHE!$Z212,5),"")</f>
        <v>0</v>
      </c>
      <c r="AN213" s="13">
        <f>IFERROR(INDEX(generale!$A$5:$I$1002,CLASSIFICHE!$Z212,7),"")</f>
        <v>0</v>
      </c>
      <c r="AO213" s="14"/>
      <c r="AP213" s="13"/>
      <c r="AQ213" s="12">
        <f>SUM(IF(CLASSIFICHE!$O$12=AR213,TRUE,FALSE),AQ212)</f>
        <v>0</v>
      </c>
      <c r="AR213" s="31">
        <f>IFERROR(INDEX(generale!$A$5:$I$1002,CLASSIFICHE!$Z212,5),"")</f>
        <v>0</v>
      </c>
      <c r="AS213" s="13">
        <f>IFERROR(INDEX(generale!$A$5:$I$1002,CLASSIFICHE!$Z212,7),"")</f>
        <v>0</v>
      </c>
      <c r="AT213" s="14"/>
      <c r="AU213" s="13"/>
      <c r="AV213" s="12">
        <f>SUM(IF(CLASSIFICHE!$O$13=AW213,TRUE,FALSE),AV212)</f>
        <v>0</v>
      </c>
      <c r="AW213" s="31">
        <f>IFERROR(INDEX(generale!$A$5:$I$1002,CLASSIFICHE!$Z212,5),"")</f>
        <v>0</v>
      </c>
      <c r="AX213" s="13">
        <f>IFERROR(INDEX(generale!$A$5:$I$1002,CLASSIFICHE!$Z212,7),"")</f>
        <v>0</v>
      </c>
      <c r="AY213" s="14"/>
      <c r="AZ213" s="13"/>
      <c r="BA213" s="12">
        <f>SUM(IF(CLASSIFICHE!$O$14=BB213,TRUE,FALSE),BA212)</f>
        <v>0</v>
      </c>
      <c r="BB213" s="31">
        <f>IFERROR(INDEX(generale!$A$5:$I$1002,CLASSIFICHE!$Z212,5),"")</f>
        <v>0</v>
      </c>
      <c r="BC213" s="13">
        <f>IFERROR(INDEX(generale!$A$5:$I$1002,CLASSIFICHE!$Z212,7),"")</f>
        <v>0</v>
      </c>
      <c r="BD213" s="14"/>
      <c r="BE213" s="13"/>
      <c r="BF213" s="12">
        <f>SUM(IF(CLASSIFICHE!$O$15=BG213,TRUE,FALSE),BF212)</f>
        <v>0</v>
      </c>
      <c r="BG213" s="31">
        <f>IFERROR(INDEX(generale!$A$5:$I$1002,CLASSIFICHE!$Z212,5),"")</f>
        <v>0</v>
      </c>
      <c r="BH213" s="13">
        <f>IFERROR(INDEX(generale!$A$5:$I$1002,CLASSIFICHE!$Z212,7),"")</f>
        <v>0</v>
      </c>
      <c r="BI213" s="14"/>
      <c r="BJ213" s="13"/>
      <c r="BK213" s="12">
        <f>SUM(IF(CLASSIFICHE!$O$16=BL213,TRUE,FALSE),BK212)</f>
        <v>0</v>
      </c>
      <c r="BL213" s="31">
        <f>IFERROR(INDEX(generale!$A$5:$I$1002,CLASSIFICHE!$Z212,5),"")</f>
        <v>0</v>
      </c>
      <c r="BM213" s="13">
        <f>IFERROR(INDEX(generale!$A$5:$I$1002,CLASSIFICHE!$Z212,7),"")</f>
        <v>0</v>
      </c>
      <c r="BN213" s="14"/>
      <c r="BO213" s="13"/>
      <c r="BP213" s="12">
        <f>SUM(IF(CLASSIFICHE!$O$17=BQ213,TRUE,FALSE),BP212)</f>
        <v>0</v>
      </c>
      <c r="BQ213" s="31">
        <f>IFERROR(INDEX(generale!$A$5:$I$1002,CLASSIFICHE!$Z212,5),"")</f>
        <v>0</v>
      </c>
      <c r="BR213" s="13">
        <f>IFERROR(INDEX(generale!$A$5:$I$1002,CLASSIFICHE!$Z212,7),"")</f>
        <v>0</v>
      </c>
      <c r="BS213" s="15"/>
      <c r="BT213" s="12"/>
      <c r="BU213" s="12">
        <f>SUM(IF(CLASSIFICHE!$O$18=BV213,TRUE,FALSE),BU212)</f>
        <v>0</v>
      </c>
      <c r="BV213" s="31">
        <f>IFERROR(INDEX(generale!$A$5:$I$1002,CLASSIFICHE!$Z212,5),"")</f>
        <v>0</v>
      </c>
      <c r="BW213" s="13">
        <f>IFERROR(INDEX(generale!$A$5:$I$1002,CLASSIFICHE!$Z212,7),"")</f>
        <v>0</v>
      </c>
      <c r="BX213" s="15"/>
      <c r="BY213" s="12"/>
      <c r="BZ213" s="12">
        <f>SUM(IF(CLASSIFICHE!$O$19=CA213,TRUE,FALSE),BZ212)</f>
        <v>0</v>
      </c>
      <c r="CA213" s="31">
        <f>IFERROR(INDEX(generale!$A$5:$I$1002,CLASSIFICHE!$Z212,5),"")</f>
        <v>0</v>
      </c>
      <c r="CB213" s="13">
        <f>IFERROR(INDEX(generale!$A$5:$I$1002,CLASSIFICHE!$Z212,7),"")</f>
        <v>0</v>
      </c>
      <c r="CC213" s="15"/>
      <c r="CD213" s="13"/>
      <c r="CE213" s="12">
        <f>SUM(IF(CLASSIFICHE!$O$20=CF213,TRUE,FALSE),CE212)</f>
        <v>0</v>
      </c>
      <c r="CF213" s="31">
        <f>IFERROR(INDEX(generale!$A$5:$I$1002,CLASSIFICHE!$Z212,5),"")</f>
        <v>0</v>
      </c>
      <c r="CG213" s="13">
        <f>IFERROR(INDEX(generale!$A$5:$I$1002,CLASSIFICHE!$Z212,7),"")</f>
        <v>0</v>
      </c>
      <c r="CH213" s="15"/>
      <c r="CI213" s="13"/>
      <c r="CJ213" s="12">
        <f>SUM(IF(CLASSIFICHE!$O$21=CK213,TRUE,FALSE),CJ212)</f>
        <v>0</v>
      </c>
      <c r="CK213" s="31">
        <f>IFERROR(INDEX(generale!$A$5:$I$1002,CLASSIFICHE!$Z212,5),"")</f>
        <v>0</v>
      </c>
      <c r="CL213" s="13">
        <f>IFERROR(INDEX(generale!$A$5:$I$1002,CLASSIFICHE!$Z212,7),"")</f>
        <v>0</v>
      </c>
      <c r="CM213" s="15"/>
      <c r="CN213" s="13"/>
      <c r="CO213" s="12">
        <f>SUM(IF(CLASSIFICHE!$O$22=CP213,TRUE,FALSE),CO212)</f>
        <v>0</v>
      </c>
      <c r="CP213" s="31">
        <f>IFERROR(INDEX(generale!$A$5:$I$1002,CLASSIFICHE!$Z212,5),"")</f>
        <v>0</v>
      </c>
      <c r="CQ213" s="13">
        <f>IFERROR(INDEX(generale!$A$5:$I$1002,CLASSIFICHE!$Z212,7),"")</f>
        <v>0</v>
      </c>
      <c r="CR213" s="15"/>
      <c r="CS213" s="13"/>
      <c r="CT213" s="12">
        <f>SUM(IF(CLASSIFICHE!$O$23=CU213,TRUE,FALSE),CT212)</f>
        <v>0</v>
      </c>
      <c r="CU213" s="31">
        <f>IFERROR(INDEX(generale!$A$5:$I$1002,CLASSIFICHE!$Z212,5),"")</f>
        <v>0</v>
      </c>
      <c r="CV213" s="13">
        <f>IFERROR(INDEX(generale!$A$5:$I$1002,CLASSIFICHE!$Z212,7),"")</f>
        <v>0</v>
      </c>
      <c r="CW213" s="15"/>
      <c r="CX213" s="13"/>
      <c r="CY213" s="12">
        <f>SUM(IF(CLASSIFICHE!$O$24=CZ213,TRUE,FALSE),CY212)</f>
        <v>0</v>
      </c>
      <c r="CZ213" s="31">
        <f>IFERROR(INDEX(generale!$A$5:$I$1002,CLASSIFICHE!$Z212,5),"")</f>
        <v>0</v>
      </c>
      <c r="DA213" s="13">
        <f>IFERROR(INDEX(generale!$A$5:$I$1002,CLASSIFICHE!$Z212,7),"")</f>
        <v>0</v>
      </c>
      <c r="DB213" s="15"/>
      <c r="DC213" s="13"/>
      <c r="DD213" s="12">
        <f>SUM(IF(CLASSIFICHE!$O$25=DE213,TRUE,FALSE),DD212)</f>
        <v>0</v>
      </c>
      <c r="DE213" s="31">
        <f>IFERROR(INDEX(generale!$A$5:$I$1002,CLASSIFICHE!$Z212,5),"")</f>
        <v>0</v>
      </c>
      <c r="DF213" s="13">
        <f>IFERROR(INDEX(generale!$A$5:$I$1002,CLASSIFICHE!$Z212,7),"")</f>
        <v>0</v>
      </c>
      <c r="DG213" s="15"/>
      <c r="DH213" s="13"/>
    </row>
    <row r="214" spans="3:112">
      <c r="C214" s="63">
        <f>SUM(IF(CLASSIFICHE!$O$4=D214,TRUE,FALSE),C213)</f>
        <v>17</v>
      </c>
      <c r="D214" s="31">
        <f>IFERROR(INDEX(generale!$A$5:$I$1002,CLASSIFICHE!$Z213,5),"")</f>
        <v>0</v>
      </c>
      <c r="E214" s="13">
        <f>IFERROR(INDEX(generale!$A$5:$I$1002,CLASSIFICHE!$Z213,7),"")</f>
        <v>0</v>
      </c>
      <c r="F214" s="68"/>
      <c r="G214" s="65"/>
      <c r="H214" s="12">
        <f>SUM(IF(CLASSIFICHE!$O$5=I214,TRUE,FALSE),H213)</f>
        <v>10</v>
      </c>
      <c r="I214" s="31">
        <f>IFERROR(INDEX(generale!$A$5:$I$1002,CLASSIFICHE!$Z213,5),"")</f>
        <v>0</v>
      </c>
      <c r="J214" s="13">
        <f>IFERROR(INDEX(generale!$A$5:$I$1002,CLASSIFICHE!$Z213,7),"")</f>
        <v>0</v>
      </c>
      <c r="K214" s="15"/>
      <c r="L214" s="12"/>
      <c r="M214" s="12">
        <f>SUM(IF(CLASSIFICHE!$O$6=N214,TRUE,FALSE),M213)</f>
        <v>8</v>
      </c>
      <c r="N214" s="31">
        <f>IFERROR(INDEX(generale!$A$5:$I$1002,CLASSIFICHE!$Z213,5),"")</f>
        <v>0</v>
      </c>
      <c r="O214" s="13">
        <f>IFERROR(INDEX(generale!$A$5:$I$1002,CLASSIFICHE!$Z213,7),"")</f>
        <v>0</v>
      </c>
      <c r="P214" s="14"/>
      <c r="Q214" s="13"/>
      <c r="R214" s="12">
        <f>SUM(IF(CLASSIFICHE!$O$7=S214,TRUE,FALSE),R213)</f>
        <v>8</v>
      </c>
      <c r="S214" s="31">
        <f>IFERROR(INDEX(generale!$A$5:$I$1002,CLASSIFICHE!$Z213,5),"")</f>
        <v>0</v>
      </c>
      <c r="T214" s="13">
        <f>IFERROR(INDEX(generale!$A$5:$I$1002,CLASSIFICHE!$Z213,7),"")</f>
        <v>0</v>
      </c>
      <c r="U214" s="14"/>
      <c r="V214" s="13"/>
      <c r="W214" s="12">
        <f>SUM(IF(CLASSIFICHE!$O$8=X214,TRUE,FALSE),W213)</f>
        <v>6</v>
      </c>
      <c r="X214" s="31">
        <f>IFERROR(INDEX(generale!$A$5:$I$1002,CLASSIFICHE!$Z213,5),"")</f>
        <v>0</v>
      </c>
      <c r="Y214" s="13">
        <f>IFERROR(INDEX(generale!$A$5:$I$1002,CLASSIFICHE!$Z213,7),"")</f>
        <v>0</v>
      </c>
      <c r="Z214" s="14"/>
      <c r="AA214" s="13"/>
      <c r="AB214" s="12">
        <f>SUM(IF(CLASSIFICHE!$O$9=AC214,TRUE,FALSE),AB213)</f>
        <v>5</v>
      </c>
      <c r="AC214" s="31">
        <f>IFERROR(INDEX(generale!$A$5:$I$1002,CLASSIFICHE!$Z213,5),"")</f>
        <v>0</v>
      </c>
      <c r="AD214" s="13">
        <f>IFERROR(INDEX(generale!$A$5:$I$1002,CLASSIFICHE!$Z213,7),"")</f>
        <v>0</v>
      </c>
      <c r="AE214" s="14"/>
      <c r="AF214" s="13"/>
      <c r="AG214" s="12">
        <f>SUM(IF(CLASSIFICHE!$O$10=AH214,TRUE,FALSE),AG213)</f>
        <v>5</v>
      </c>
      <c r="AH214" s="31">
        <f>IFERROR(INDEX(generale!$A$5:$I$1002,CLASSIFICHE!$Z213,5),"")</f>
        <v>0</v>
      </c>
      <c r="AI214" s="13">
        <f>IFERROR(INDEX(generale!$A$5:$I$1002,CLASSIFICHE!$Z213,7),"")</f>
        <v>0</v>
      </c>
      <c r="AJ214" s="14"/>
      <c r="AK214" s="13"/>
      <c r="AL214" s="12">
        <f>SUM(IF(CLASSIFICHE!$O$11=AM214,TRUE,FALSE),AL213)</f>
        <v>5</v>
      </c>
      <c r="AM214" s="31">
        <f>IFERROR(INDEX(generale!$A$5:$I$1002,CLASSIFICHE!$Z213,5),"")</f>
        <v>0</v>
      </c>
      <c r="AN214" s="13">
        <f>IFERROR(INDEX(generale!$A$5:$I$1002,CLASSIFICHE!$Z213,7),"")</f>
        <v>0</v>
      </c>
      <c r="AO214" s="14"/>
      <c r="AP214" s="13"/>
      <c r="AQ214" s="12">
        <f>SUM(IF(CLASSIFICHE!$O$12=AR214,TRUE,FALSE),AQ213)</f>
        <v>0</v>
      </c>
      <c r="AR214" s="31">
        <f>IFERROR(INDEX(generale!$A$5:$I$1002,CLASSIFICHE!$Z213,5),"")</f>
        <v>0</v>
      </c>
      <c r="AS214" s="13">
        <f>IFERROR(INDEX(generale!$A$5:$I$1002,CLASSIFICHE!$Z213,7),"")</f>
        <v>0</v>
      </c>
      <c r="AT214" s="14"/>
      <c r="AU214" s="13"/>
      <c r="AV214" s="12">
        <f>SUM(IF(CLASSIFICHE!$O$13=AW214,TRUE,FALSE),AV213)</f>
        <v>0</v>
      </c>
      <c r="AW214" s="31">
        <f>IFERROR(INDEX(generale!$A$5:$I$1002,CLASSIFICHE!$Z213,5),"")</f>
        <v>0</v>
      </c>
      <c r="AX214" s="13">
        <f>IFERROR(INDEX(generale!$A$5:$I$1002,CLASSIFICHE!$Z213,7),"")</f>
        <v>0</v>
      </c>
      <c r="AY214" s="14"/>
      <c r="AZ214" s="13"/>
      <c r="BA214" s="12">
        <f>SUM(IF(CLASSIFICHE!$O$14=BB214,TRUE,FALSE),BA213)</f>
        <v>0</v>
      </c>
      <c r="BB214" s="31">
        <f>IFERROR(INDEX(generale!$A$5:$I$1002,CLASSIFICHE!$Z213,5),"")</f>
        <v>0</v>
      </c>
      <c r="BC214" s="13">
        <f>IFERROR(INDEX(generale!$A$5:$I$1002,CLASSIFICHE!$Z213,7),"")</f>
        <v>0</v>
      </c>
      <c r="BD214" s="14"/>
      <c r="BE214" s="13"/>
      <c r="BF214" s="12">
        <f>SUM(IF(CLASSIFICHE!$O$15=BG214,TRUE,FALSE),BF213)</f>
        <v>0</v>
      </c>
      <c r="BG214" s="31">
        <f>IFERROR(INDEX(generale!$A$5:$I$1002,CLASSIFICHE!$Z213,5),"")</f>
        <v>0</v>
      </c>
      <c r="BH214" s="13">
        <f>IFERROR(INDEX(generale!$A$5:$I$1002,CLASSIFICHE!$Z213,7),"")</f>
        <v>0</v>
      </c>
      <c r="BI214" s="14"/>
      <c r="BJ214" s="13"/>
      <c r="BK214" s="12">
        <f>SUM(IF(CLASSIFICHE!$O$16=BL214,TRUE,FALSE),BK213)</f>
        <v>0</v>
      </c>
      <c r="BL214" s="31">
        <f>IFERROR(INDEX(generale!$A$5:$I$1002,CLASSIFICHE!$Z213,5),"")</f>
        <v>0</v>
      </c>
      <c r="BM214" s="13">
        <f>IFERROR(INDEX(generale!$A$5:$I$1002,CLASSIFICHE!$Z213,7),"")</f>
        <v>0</v>
      </c>
      <c r="BN214" s="14"/>
      <c r="BO214" s="13"/>
      <c r="BP214" s="12">
        <f>SUM(IF(CLASSIFICHE!$O$17=BQ214,TRUE,FALSE),BP213)</f>
        <v>0</v>
      </c>
      <c r="BQ214" s="31">
        <f>IFERROR(INDEX(generale!$A$5:$I$1002,CLASSIFICHE!$Z213,5),"")</f>
        <v>0</v>
      </c>
      <c r="BR214" s="13">
        <f>IFERROR(INDEX(generale!$A$5:$I$1002,CLASSIFICHE!$Z213,7),"")</f>
        <v>0</v>
      </c>
      <c r="BS214" s="15"/>
      <c r="BT214" s="12"/>
      <c r="BU214" s="12">
        <f>SUM(IF(CLASSIFICHE!$O$18=BV214,TRUE,FALSE),BU213)</f>
        <v>0</v>
      </c>
      <c r="BV214" s="31">
        <f>IFERROR(INDEX(generale!$A$5:$I$1002,CLASSIFICHE!$Z213,5),"")</f>
        <v>0</v>
      </c>
      <c r="BW214" s="13">
        <f>IFERROR(INDEX(generale!$A$5:$I$1002,CLASSIFICHE!$Z213,7),"")</f>
        <v>0</v>
      </c>
      <c r="BX214" s="15"/>
      <c r="BY214" s="12"/>
      <c r="BZ214" s="12">
        <f>SUM(IF(CLASSIFICHE!$O$19=CA214,TRUE,FALSE),BZ213)</f>
        <v>0</v>
      </c>
      <c r="CA214" s="31">
        <f>IFERROR(INDEX(generale!$A$5:$I$1002,CLASSIFICHE!$Z213,5),"")</f>
        <v>0</v>
      </c>
      <c r="CB214" s="13">
        <f>IFERROR(INDEX(generale!$A$5:$I$1002,CLASSIFICHE!$Z213,7),"")</f>
        <v>0</v>
      </c>
      <c r="CC214" s="15"/>
      <c r="CD214" s="13"/>
      <c r="CE214" s="12">
        <f>SUM(IF(CLASSIFICHE!$O$20=CF214,TRUE,FALSE),CE213)</f>
        <v>0</v>
      </c>
      <c r="CF214" s="31">
        <f>IFERROR(INDEX(generale!$A$5:$I$1002,CLASSIFICHE!$Z213,5),"")</f>
        <v>0</v>
      </c>
      <c r="CG214" s="13">
        <f>IFERROR(INDEX(generale!$A$5:$I$1002,CLASSIFICHE!$Z213,7),"")</f>
        <v>0</v>
      </c>
      <c r="CH214" s="15"/>
      <c r="CI214" s="13"/>
      <c r="CJ214" s="12">
        <f>SUM(IF(CLASSIFICHE!$O$21=CK214,TRUE,FALSE),CJ213)</f>
        <v>0</v>
      </c>
      <c r="CK214" s="31">
        <f>IFERROR(INDEX(generale!$A$5:$I$1002,CLASSIFICHE!$Z213,5),"")</f>
        <v>0</v>
      </c>
      <c r="CL214" s="13">
        <f>IFERROR(INDEX(generale!$A$5:$I$1002,CLASSIFICHE!$Z213,7),"")</f>
        <v>0</v>
      </c>
      <c r="CM214" s="15"/>
      <c r="CN214" s="13"/>
      <c r="CO214" s="12">
        <f>SUM(IF(CLASSIFICHE!$O$22=CP214,TRUE,FALSE),CO213)</f>
        <v>0</v>
      </c>
      <c r="CP214" s="31">
        <f>IFERROR(INDEX(generale!$A$5:$I$1002,CLASSIFICHE!$Z213,5),"")</f>
        <v>0</v>
      </c>
      <c r="CQ214" s="13">
        <f>IFERROR(INDEX(generale!$A$5:$I$1002,CLASSIFICHE!$Z213,7),"")</f>
        <v>0</v>
      </c>
      <c r="CR214" s="15"/>
      <c r="CS214" s="13"/>
      <c r="CT214" s="12">
        <f>SUM(IF(CLASSIFICHE!$O$23=CU214,TRUE,FALSE),CT213)</f>
        <v>0</v>
      </c>
      <c r="CU214" s="31">
        <f>IFERROR(INDEX(generale!$A$5:$I$1002,CLASSIFICHE!$Z213,5),"")</f>
        <v>0</v>
      </c>
      <c r="CV214" s="13">
        <f>IFERROR(INDEX(generale!$A$5:$I$1002,CLASSIFICHE!$Z213,7),"")</f>
        <v>0</v>
      </c>
      <c r="CW214" s="15"/>
      <c r="CX214" s="13"/>
      <c r="CY214" s="12">
        <f>SUM(IF(CLASSIFICHE!$O$24=CZ214,TRUE,FALSE),CY213)</f>
        <v>0</v>
      </c>
      <c r="CZ214" s="31">
        <f>IFERROR(INDEX(generale!$A$5:$I$1002,CLASSIFICHE!$Z213,5),"")</f>
        <v>0</v>
      </c>
      <c r="DA214" s="13">
        <f>IFERROR(INDEX(generale!$A$5:$I$1002,CLASSIFICHE!$Z213,7),"")</f>
        <v>0</v>
      </c>
      <c r="DB214" s="15"/>
      <c r="DC214" s="13"/>
      <c r="DD214" s="12">
        <f>SUM(IF(CLASSIFICHE!$O$25=DE214,TRUE,FALSE),DD213)</f>
        <v>0</v>
      </c>
      <c r="DE214" s="31">
        <f>IFERROR(INDEX(generale!$A$5:$I$1002,CLASSIFICHE!$Z213,5),"")</f>
        <v>0</v>
      </c>
      <c r="DF214" s="13">
        <f>IFERROR(INDEX(generale!$A$5:$I$1002,CLASSIFICHE!$Z213,7),"")</f>
        <v>0</v>
      </c>
      <c r="DG214" s="15"/>
      <c r="DH214" s="13"/>
    </row>
    <row r="215" spans="3:112">
      <c r="C215" s="63">
        <f>SUM(IF(CLASSIFICHE!$O$4=D215,TRUE,FALSE),C214)</f>
        <v>17</v>
      </c>
      <c r="D215" s="31">
        <f>IFERROR(INDEX(generale!$A$5:$I$1002,CLASSIFICHE!$Z214,5),"")</f>
        <v>0</v>
      </c>
      <c r="E215" s="13">
        <f>IFERROR(INDEX(generale!$A$5:$I$1002,CLASSIFICHE!$Z214,7),"")</f>
        <v>0</v>
      </c>
      <c r="F215" s="68"/>
      <c r="G215" s="65"/>
      <c r="H215" s="12">
        <f>SUM(IF(CLASSIFICHE!$O$5=I215,TRUE,FALSE),H214)</f>
        <v>10</v>
      </c>
      <c r="I215" s="31">
        <f>IFERROR(INDEX(generale!$A$5:$I$1002,CLASSIFICHE!$Z214,5),"")</f>
        <v>0</v>
      </c>
      <c r="J215" s="13">
        <f>IFERROR(INDEX(generale!$A$5:$I$1002,CLASSIFICHE!$Z214,7),"")</f>
        <v>0</v>
      </c>
      <c r="K215" s="15"/>
      <c r="L215" s="12"/>
      <c r="M215" s="12">
        <f>SUM(IF(CLASSIFICHE!$O$6=N215,TRUE,FALSE),M214)</f>
        <v>8</v>
      </c>
      <c r="N215" s="31">
        <f>IFERROR(INDEX(generale!$A$5:$I$1002,CLASSIFICHE!$Z214,5),"")</f>
        <v>0</v>
      </c>
      <c r="O215" s="13">
        <f>IFERROR(INDEX(generale!$A$5:$I$1002,CLASSIFICHE!$Z214,7),"")</f>
        <v>0</v>
      </c>
      <c r="P215" s="14"/>
      <c r="Q215" s="13"/>
      <c r="R215" s="12">
        <f>SUM(IF(CLASSIFICHE!$O$7=S215,TRUE,FALSE),R214)</f>
        <v>8</v>
      </c>
      <c r="S215" s="31">
        <f>IFERROR(INDEX(generale!$A$5:$I$1002,CLASSIFICHE!$Z214,5),"")</f>
        <v>0</v>
      </c>
      <c r="T215" s="13">
        <f>IFERROR(INDEX(generale!$A$5:$I$1002,CLASSIFICHE!$Z214,7),"")</f>
        <v>0</v>
      </c>
      <c r="U215" s="14"/>
      <c r="V215" s="13"/>
      <c r="W215" s="12">
        <f>SUM(IF(CLASSIFICHE!$O$8=X215,TRUE,FALSE),W214)</f>
        <v>6</v>
      </c>
      <c r="X215" s="31">
        <f>IFERROR(INDEX(generale!$A$5:$I$1002,CLASSIFICHE!$Z214,5),"")</f>
        <v>0</v>
      </c>
      <c r="Y215" s="13">
        <f>IFERROR(INDEX(generale!$A$5:$I$1002,CLASSIFICHE!$Z214,7),"")</f>
        <v>0</v>
      </c>
      <c r="Z215" s="14"/>
      <c r="AA215" s="13"/>
      <c r="AB215" s="12">
        <f>SUM(IF(CLASSIFICHE!$O$9=AC215,TRUE,FALSE),AB214)</f>
        <v>5</v>
      </c>
      <c r="AC215" s="31">
        <f>IFERROR(INDEX(generale!$A$5:$I$1002,CLASSIFICHE!$Z214,5),"")</f>
        <v>0</v>
      </c>
      <c r="AD215" s="13">
        <f>IFERROR(INDEX(generale!$A$5:$I$1002,CLASSIFICHE!$Z214,7),"")</f>
        <v>0</v>
      </c>
      <c r="AE215" s="14"/>
      <c r="AF215" s="13"/>
      <c r="AG215" s="12">
        <f>SUM(IF(CLASSIFICHE!$O$10=AH215,TRUE,FALSE),AG214)</f>
        <v>5</v>
      </c>
      <c r="AH215" s="31">
        <f>IFERROR(INDEX(generale!$A$5:$I$1002,CLASSIFICHE!$Z214,5),"")</f>
        <v>0</v>
      </c>
      <c r="AI215" s="13">
        <f>IFERROR(INDEX(generale!$A$5:$I$1002,CLASSIFICHE!$Z214,7),"")</f>
        <v>0</v>
      </c>
      <c r="AJ215" s="14"/>
      <c r="AK215" s="13"/>
      <c r="AL215" s="12">
        <f>SUM(IF(CLASSIFICHE!$O$11=AM215,TRUE,FALSE),AL214)</f>
        <v>5</v>
      </c>
      <c r="AM215" s="31">
        <f>IFERROR(INDEX(generale!$A$5:$I$1002,CLASSIFICHE!$Z214,5),"")</f>
        <v>0</v>
      </c>
      <c r="AN215" s="13">
        <f>IFERROR(INDEX(generale!$A$5:$I$1002,CLASSIFICHE!$Z214,7),"")</f>
        <v>0</v>
      </c>
      <c r="AO215" s="14"/>
      <c r="AP215" s="13"/>
      <c r="AQ215" s="12">
        <f>SUM(IF(CLASSIFICHE!$O$12=AR215,TRUE,FALSE),AQ214)</f>
        <v>0</v>
      </c>
      <c r="AR215" s="31">
        <f>IFERROR(INDEX(generale!$A$5:$I$1002,CLASSIFICHE!$Z214,5),"")</f>
        <v>0</v>
      </c>
      <c r="AS215" s="13">
        <f>IFERROR(INDEX(generale!$A$5:$I$1002,CLASSIFICHE!$Z214,7),"")</f>
        <v>0</v>
      </c>
      <c r="AT215" s="14"/>
      <c r="AU215" s="13"/>
      <c r="AV215" s="12">
        <f>SUM(IF(CLASSIFICHE!$O$13=AW215,TRUE,FALSE),AV214)</f>
        <v>0</v>
      </c>
      <c r="AW215" s="31">
        <f>IFERROR(INDEX(generale!$A$5:$I$1002,CLASSIFICHE!$Z214,5),"")</f>
        <v>0</v>
      </c>
      <c r="AX215" s="13">
        <f>IFERROR(INDEX(generale!$A$5:$I$1002,CLASSIFICHE!$Z214,7),"")</f>
        <v>0</v>
      </c>
      <c r="AY215" s="14"/>
      <c r="AZ215" s="13"/>
      <c r="BA215" s="12">
        <f>SUM(IF(CLASSIFICHE!$O$14=BB215,TRUE,FALSE),BA214)</f>
        <v>0</v>
      </c>
      <c r="BB215" s="31">
        <f>IFERROR(INDEX(generale!$A$5:$I$1002,CLASSIFICHE!$Z214,5),"")</f>
        <v>0</v>
      </c>
      <c r="BC215" s="13">
        <f>IFERROR(INDEX(generale!$A$5:$I$1002,CLASSIFICHE!$Z214,7),"")</f>
        <v>0</v>
      </c>
      <c r="BD215" s="14"/>
      <c r="BE215" s="13"/>
      <c r="BF215" s="12">
        <f>SUM(IF(CLASSIFICHE!$O$15=BG215,TRUE,FALSE),BF214)</f>
        <v>0</v>
      </c>
      <c r="BG215" s="31">
        <f>IFERROR(INDEX(generale!$A$5:$I$1002,CLASSIFICHE!$Z214,5),"")</f>
        <v>0</v>
      </c>
      <c r="BH215" s="13">
        <f>IFERROR(INDEX(generale!$A$5:$I$1002,CLASSIFICHE!$Z214,7),"")</f>
        <v>0</v>
      </c>
      <c r="BI215" s="14"/>
      <c r="BJ215" s="13"/>
      <c r="BK215" s="12">
        <f>SUM(IF(CLASSIFICHE!$O$16=BL215,TRUE,FALSE),BK214)</f>
        <v>0</v>
      </c>
      <c r="BL215" s="31">
        <f>IFERROR(INDEX(generale!$A$5:$I$1002,CLASSIFICHE!$Z214,5),"")</f>
        <v>0</v>
      </c>
      <c r="BM215" s="13">
        <f>IFERROR(INDEX(generale!$A$5:$I$1002,CLASSIFICHE!$Z214,7),"")</f>
        <v>0</v>
      </c>
      <c r="BN215" s="14"/>
      <c r="BO215" s="13"/>
      <c r="BP215" s="12">
        <f>SUM(IF(CLASSIFICHE!$O$17=BQ215,TRUE,FALSE),BP214)</f>
        <v>0</v>
      </c>
      <c r="BQ215" s="31">
        <f>IFERROR(INDEX(generale!$A$5:$I$1002,CLASSIFICHE!$Z214,5),"")</f>
        <v>0</v>
      </c>
      <c r="BR215" s="13">
        <f>IFERROR(INDEX(generale!$A$5:$I$1002,CLASSIFICHE!$Z214,7),"")</f>
        <v>0</v>
      </c>
      <c r="BS215" s="15"/>
      <c r="BT215" s="12"/>
      <c r="BU215" s="12">
        <f>SUM(IF(CLASSIFICHE!$O$18=BV215,TRUE,FALSE),BU214)</f>
        <v>0</v>
      </c>
      <c r="BV215" s="31">
        <f>IFERROR(INDEX(generale!$A$5:$I$1002,CLASSIFICHE!$Z214,5),"")</f>
        <v>0</v>
      </c>
      <c r="BW215" s="13">
        <f>IFERROR(INDEX(generale!$A$5:$I$1002,CLASSIFICHE!$Z214,7),"")</f>
        <v>0</v>
      </c>
      <c r="BX215" s="15"/>
      <c r="BY215" s="12"/>
      <c r="BZ215" s="12">
        <f>SUM(IF(CLASSIFICHE!$O$19=CA215,TRUE,FALSE),BZ214)</f>
        <v>0</v>
      </c>
      <c r="CA215" s="31">
        <f>IFERROR(INDEX(generale!$A$5:$I$1002,CLASSIFICHE!$Z214,5),"")</f>
        <v>0</v>
      </c>
      <c r="CB215" s="13">
        <f>IFERROR(INDEX(generale!$A$5:$I$1002,CLASSIFICHE!$Z214,7),"")</f>
        <v>0</v>
      </c>
      <c r="CC215" s="15"/>
      <c r="CD215" s="13"/>
      <c r="CE215" s="12">
        <f>SUM(IF(CLASSIFICHE!$O$20=CF215,TRUE,FALSE),CE214)</f>
        <v>0</v>
      </c>
      <c r="CF215" s="31">
        <f>IFERROR(INDEX(generale!$A$5:$I$1002,CLASSIFICHE!$Z214,5),"")</f>
        <v>0</v>
      </c>
      <c r="CG215" s="13">
        <f>IFERROR(INDEX(generale!$A$5:$I$1002,CLASSIFICHE!$Z214,7),"")</f>
        <v>0</v>
      </c>
      <c r="CH215" s="15"/>
      <c r="CI215" s="13"/>
      <c r="CJ215" s="12">
        <f>SUM(IF(CLASSIFICHE!$O$21=CK215,TRUE,FALSE),CJ214)</f>
        <v>0</v>
      </c>
      <c r="CK215" s="31">
        <f>IFERROR(INDEX(generale!$A$5:$I$1002,CLASSIFICHE!$Z214,5),"")</f>
        <v>0</v>
      </c>
      <c r="CL215" s="13">
        <f>IFERROR(INDEX(generale!$A$5:$I$1002,CLASSIFICHE!$Z214,7),"")</f>
        <v>0</v>
      </c>
      <c r="CM215" s="15"/>
      <c r="CN215" s="13"/>
      <c r="CO215" s="12">
        <f>SUM(IF(CLASSIFICHE!$O$22=CP215,TRUE,FALSE),CO214)</f>
        <v>0</v>
      </c>
      <c r="CP215" s="31">
        <f>IFERROR(INDEX(generale!$A$5:$I$1002,CLASSIFICHE!$Z214,5),"")</f>
        <v>0</v>
      </c>
      <c r="CQ215" s="13">
        <f>IFERROR(INDEX(generale!$A$5:$I$1002,CLASSIFICHE!$Z214,7),"")</f>
        <v>0</v>
      </c>
      <c r="CR215" s="15"/>
      <c r="CS215" s="13"/>
      <c r="CT215" s="12">
        <f>SUM(IF(CLASSIFICHE!$O$23=CU215,TRUE,FALSE),CT214)</f>
        <v>0</v>
      </c>
      <c r="CU215" s="31">
        <f>IFERROR(INDEX(generale!$A$5:$I$1002,CLASSIFICHE!$Z214,5),"")</f>
        <v>0</v>
      </c>
      <c r="CV215" s="13">
        <f>IFERROR(INDEX(generale!$A$5:$I$1002,CLASSIFICHE!$Z214,7),"")</f>
        <v>0</v>
      </c>
      <c r="CW215" s="15"/>
      <c r="CX215" s="13"/>
      <c r="CY215" s="12">
        <f>SUM(IF(CLASSIFICHE!$O$24=CZ215,TRUE,FALSE),CY214)</f>
        <v>0</v>
      </c>
      <c r="CZ215" s="31">
        <f>IFERROR(INDEX(generale!$A$5:$I$1002,CLASSIFICHE!$Z214,5),"")</f>
        <v>0</v>
      </c>
      <c r="DA215" s="13">
        <f>IFERROR(INDEX(generale!$A$5:$I$1002,CLASSIFICHE!$Z214,7),"")</f>
        <v>0</v>
      </c>
      <c r="DB215" s="15"/>
      <c r="DC215" s="13"/>
      <c r="DD215" s="12">
        <f>SUM(IF(CLASSIFICHE!$O$25=DE215,TRUE,FALSE),DD214)</f>
        <v>0</v>
      </c>
      <c r="DE215" s="31">
        <f>IFERROR(INDEX(generale!$A$5:$I$1002,CLASSIFICHE!$Z214,5),"")</f>
        <v>0</v>
      </c>
      <c r="DF215" s="13">
        <f>IFERROR(INDEX(generale!$A$5:$I$1002,CLASSIFICHE!$Z214,7),"")</f>
        <v>0</v>
      </c>
      <c r="DG215" s="15"/>
      <c r="DH215" s="13"/>
    </row>
    <row r="216" spans="3:112">
      <c r="C216" s="63">
        <f>SUM(IF(CLASSIFICHE!$O$4=D216,TRUE,FALSE),C215)</f>
        <v>17</v>
      </c>
      <c r="D216" s="31">
        <f>IFERROR(INDEX(generale!$A$5:$I$1002,CLASSIFICHE!$Z215,5),"")</f>
        <v>0</v>
      </c>
      <c r="E216" s="13">
        <f>IFERROR(INDEX(generale!$A$5:$I$1002,CLASSIFICHE!$Z215,7),"")</f>
        <v>0</v>
      </c>
      <c r="F216" s="68"/>
      <c r="G216" s="65"/>
      <c r="H216" s="12">
        <f>SUM(IF(CLASSIFICHE!$O$5=I216,TRUE,FALSE),H215)</f>
        <v>10</v>
      </c>
      <c r="I216" s="31">
        <f>IFERROR(INDEX(generale!$A$5:$I$1002,CLASSIFICHE!$Z215,5),"")</f>
        <v>0</v>
      </c>
      <c r="J216" s="13">
        <f>IFERROR(INDEX(generale!$A$5:$I$1002,CLASSIFICHE!$Z215,7),"")</f>
        <v>0</v>
      </c>
      <c r="K216" s="15"/>
      <c r="L216" s="12"/>
      <c r="M216" s="12">
        <f>SUM(IF(CLASSIFICHE!$O$6=N216,TRUE,FALSE),M215)</f>
        <v>8</v>
      </c>
      <c r="N216" s="31">
        <f>IFERROR(INDEX(generale!$A$5:$I$1002,CLASSIFICHE!$Z215,5),"")</f>
        <v>0</v>
      </c>
      <c r="O216" s="13">
        <f>IFERROR(INDEX(generale!$A$5:$I$1002,CLASSIFICHE!$Z215,7),"")</f>
        <v>0</v>
      </c>
      <c r="P216" s="14"/>
      <c r="Q216" s="13"/>
      <c r="R216" s="12">
        <f>SUM(IF(CLASSIFICHE!$O$7=S216,TRUE,FALSE),R215)</f>
        <v>8</v>
      </c>
      <c r="S216" s="31">
        <f>IFERROR(INDEX(generale!$A$5:$I$1002,CLASSIFICHE!$Z215,5),"")</f>
        <v>0</v>
      </c>
      <c r="T216" s="13">
        <f>IFERROR(INDEX(generale!$A$5:$I$1002,CLASSIFICHE!$Z215,7),"")</f>
        <v>0</v>
      </c>
      <c r="U216" s="14"/>
      <c r="V216" s="13"/>
      <c r="W216" s="12">
        <f>SUM(IF(CLASSIFICHE!$O$8=X216,TRUE,FALSE),W215)</f>
        <v>6</v>
      </c>
      <c r="X216" s="31">
        <f>IFERROR(INDEX(generale!$A$5:$I$1002,CLASSIFICHE!$Z215,5),"")</f>
        <v>0</v>
      </c>
      <c r="Y216" s="13">
        <f>IFERROR(INDEX(generale!$A$5:$I$1002,CLASSIFICHE!$Z215,7),"")</f>
        <v>0</v>
      </c>
      <c r="Z216" s="14"/>
      <c r="AA216" s="13"/>
      <c r="AB216" s="12">
        <f>SUM(IF(CLASSIFICHE!$O$9=AC216,TRUE,FALSE),AB215)</f>
        <v>5</v>
      </c>
      <c r="AC216" s="31">
        <f>IFERROR(INDEX(generale!$A$5:$I$1002,CLASSIFICHE!$Z215,5),"")</f>
        <v>0</v>
      </c>
      <c r="AD216" s="13">
        <f>IFERROR(INDEX(generale!$A$5:$I$1002,CLASSIFICHE!$Z215,7),"")</f>
        <v>0</v>
      </c>
      <c r="AE216" s="14"/>
      <c r="AF216" s="13"/>
      <c r="AG216" s="12">
        <f>SUM(IF(CLASSIFICHE!$O$10=AH216,TRUE,FALSE),AG215)</f>
        <v>5</v>
      </c>
      <c r="AH216" s="31">
        <f>IFERROR(INDEX(generale!$A$5:$I$1002,CLASSIFICHE!$Z215,5),"")</f>
        <v>0</v>
      </c>
      <c r="AI216" s="13">
        <f>IFERROR(INDEX(generale!$A$5:$I$1002,CLASSIFICHE!$Z215,7),"")</f>
        <v>0</v>
      </c>
      <c r="AJ216" s="14"/>
      <c r="AK216" s="13"/>
      <c r="AL216" s="12">
        <f>SUM(IF(CLASSIFICHE!$O$11=AM216,TRUE,FALSE),AL215)</f>
        <v>5</v>
      </c>
      <c r="AM216" s="31">
        <f>IFERROR(INDEX(generale!$A$5:$I$1002,CLASSIFICHE!$Z215,5),"")</f>
        <v>0</v>
      </c>
      <c r="AN216" s="13">
        <f>IFERROR(INDEX(generale!$A$5:$I$1002,CLASSIFICHE!$Z215,7),"")</f>
        <v>0</v>
      </c>
      <c r="AO216" s="14"/>
      <c r="AP216" s="13"/>
      <c r="AQ216" s="12">
        <f>SUM(IF(CLASSIFICHE!$O$12=AR216,TRUE,FALSE),AQ215)</f>
        <v>0</v>
      </c>
      <c r="AR216" s="31">
        <f>IFERROR(INDEX(generale!$A$5:$I$1002,CLASSIFICHE!$Z215,5),"")</f>
        <v>0</v>
      </c>
      <c r="AS216" s="13">
        <f>IFERROR(INDEX(generale!$A$5:$I$1002,CLASSIFICHE!$Z215,7),"")</f>
        <v>0</v>
      </c>
      <c r="AT216" s="14"/>
      <c r="AU216" s="13"/>
      <c r="AV216" s="12">
        <f>SUM(IF(CLASSIFICHE!$O$13=AW216,TRUE,FALSE),AV215)</f>
        <v>0</v>
      </c>
      <c r="AW216" s="31">
        <f>IFERROR(INDEX(generale!$A$5:$I$1002,CLASSIFICHE!$Z215,5),"")</f>
        <v>0</v>
      </c>
      <c r="AX216" s="13">
        <f>IFERROR(INDEX(generale!$A$5:$I$1002,CLASSIFICHE!$Z215,7),"")</f>
        <v>0</v>
      </c>
      <c r="AY216" s="14"/>
      <c r="AZ216" s="13"/>
      <c r="BA216" s="12">
        <f>SUM(IF(CLASSIFICHE!$O$14=BB216,TRUE,FALSE),BA215)</f>
        <v>0</v>
      </c>
      <c r="BB216" s="31">
        <f>IFERROR(INDEX(generale!$A$5:$I$1002,CLASSIFICHE!$Z215,5),"")</f>
        <v>0</v>
      </c>
      <c r="BC216" s="13">
        <f>IFERROR(INDEX(generale!$A$5:$I$1002,CLASSIFICHE!$Z215,7),"")</f>
        <v>0</v>
      </c>
      <c r="BD216" s="14"/>
      <c r="BE216" s="13"/>
      <c r="BF216" s="12">
        <f>SUM(IF(CLASSIFICHE!$O$15=BG216,TRUE,FALSE),BF215)</f>
        <v>0</v>
      </c>
      <c r="BG216" s="31">
        <f>IFERROR(INDEX(generale!$A$5:$I$1002,CLASSIFICHE!$Z215,5),"")</f>
        <v>0</v>
      </c>
      <c r="BH216" s="13">
        <f>IFERROR(INDEX(generale!$A$5:$I$1002,CLASSIFICHE!$Z215,7),"")</f>
        <v>0</v>
      </c>
      <c r="BI216" s="14"/>
      <c r="BJ216" s="13"/>
      <c r="BK216" s="12">
        <f>SUM(IF(CLASSIFICHE!$O$16=BL216,TRUE,FALSE),BK215)</f>
        <v>0</v>
      </c>
      <c r="BL216" s="31">
        <f>IFERROR(INDEX(generale!$A$5:$I$1002,CLASSIFICHE!$Z215,5),"")</f>
        <v>0</v>
      </c>
      <c r="BM216" s="13">
        <f>IFERROR(INDEX(generale!$A$5:$I$1002,CLASSIFICHE!$Z215,7),"")</f>
        <v>0</v>
      </c>
      <c r="BN216" s="14"/>
      <c r="BO216" s="13"/>
      <c r="BP216" s="12">
        <f>SUM(IF(CLASSIFICHE!$O$17=BQ216,TRUE,FALSE),BP215)</f>
        <v>0</v>
      </c>
      <c r="BQ216" s="31">
        <f>IFERROR(INDEX(generale!$A$5:$I$1002,CLASSIFICHE!$Z215,5),"")</f>
        <v>0</v>
      </c>
      <c r="BR216" s="13">
        <f>IFERROR(INDEX(generale!$A$5:$I$1002,CLASSIFICHE!$Z215,7),"")</f>
        <v>0</v>
      </c>
      <c r="BS216" s="15"/>
      <c r="BT216" s="12"/>
      <c r="BU216" s="12">
        <f>SUM(IF(CLASSIFICHE!$O$18=BV216,TRUE,FALSE),BU215)</f>
        <v>0</v>
      </c>
      <c r="BV216" s="31">
        <f>IFERROR(INDEX(generale!$A$5:$I$1002,CLASSIFICHE!$Z215,5),"")</f>
        <v>0</v>
      </c>
      <c r="BW216" s="13">
        <f>IFERROR(INDEX(generale!$A$5:$I$1002,CLASSIFICHE!$Z215,7),"")</f>
        <v>0</v>
      </c>
      <c r="BX216" s="15"/>
      <c r="BY216" s="12"/>
      <c r="BZ216" s="12">
        <f>SUM(IF(CLASSIFICHE!$O$19=CA216,TRUE,FALSE),BZ215)</f>
        <v>0</v>
      </c>
      <c r="CA216" s="31">
        <f>IFERROR(INDEX(generale!$A$5:$I$1002,CLASSIFICHE!$Z215,5),"")</f>
        <v>0</v>
      </c>
      <c r="CB216" s="13">
        <f>IFERROR(INDEX(generale!$A$5:$I$1002,CLASSIFICHE!$Z215,7),"")</f>
        <v>0</v>
      </c>
      <c r="CC216" s="15"/>
      <c r="CD216" s="13"/>
      <c r="CE216" s="12">
        <f>SUM(IF(CLASSIFICHE!$O$20=CF216,TRUE,FALSE),CE215)</f>
        <v>0</v>
      </c>
      <c r="CF216" s="31">
        <f>IFERROR(INDEX(generale!$A$5:$I$1002,CLASSIFICHE!$Z215,5),"")</f>
        <v>0</v>
      </c>
      <c r="CG216" s="13">
        <f>IFERROR(INDEX(generale!$A$5:$I$1002,CLASSIFICHE!$Z215,7),"")</f>
        <v>0</v>
      </c>
      <c r="CH216" s="15"/>
      <c r="CI216" s="13"/>
      <c r="CJ216" s="12">
        <f>SUM(IF(CLASSIFICHE!$O$21=CK216,TRUE,FALSE),CJ215)</f>
        <v>0</v>
      </c>
      <c r="CK216" s="31">
        <f>IFERROR(INDEX(generale!$A$5:$I$1002,CLASSIFICHE!$Z215,5),"")</f>
        <v>0</v>
      </c>
      <c r="CL216" s="13">
        <f>IFERROR(INDEX(generale!$A$5:$I$1002,CLASSIFICHE!$Z215,7),"")</f>
        <v>0</v>
      </c>
      <c r="CM216" s="15"/>
      <c r="CN216" s="13"/>
      <c r="CO216" s="12">
        <f>SUM(IF(CLASSIFICHE!$O$22=CP216,TRUE,FALSE),CO215)</f>
        <v>0</v>
      </c>
      <c r="CP216" s="31">
        <f>IFERROR(INDEX(generale!$A$5:$I$1002,CLASSIFICHE!$Z215,5),"")</f>
        <v>0</v>
      </c>
      <c r="CQ216" s="13">
        <f>IFERROR(INDEX(generale!$A$5:$I$1002,CLASSIFICHE!$Z215,7),"")</f>
        <v>0</v>
      </c>
      <c r="CR216" s="15"/>
      <c r="CS216" s="13"/>
      <c r="CT216" s="12">
        <f>SUM(IF(CLASSIFICHE!$O$23=CU216,TRUE,FALSE),CT215)</f>
        <v>0</v>
      </c>
      <c r="CU216" s="31">
        <f>IFERROR(INDEX(generale!$A$5:$I$1002,CLASSIFICHE!$Z215,5),"")</f>
        <v>0</v>
      </c>
      <c r="CV216" s="13">
        <f>IFERROR(INDEX(generale!$A$5:$I$1002,CLASSIFICHE!$Z215,7),"")</f>
        <v>0</v>
      </c>
      <c r="CW216" s="15"/>
      <c r="CX216" s="13"/>
      <c r="CY216" s="12">
        <f>SUM(IF(CLASSIFICHE!$O$24=CZ216,TRUE,FALSE),CY215)</f>
        <v>0</v>
      </c>
      <c r="CZ216" s="31">
        <f>IFERROR(INDEX(generale!$A$5:$I$1002,CLASSIFICHE!$Z215,5),"")</f>
        <v>0</v>
      </c>
      <c r="DA216" s="13">
        <f>IFERROR(INDEX(generale!$A$5:$I$1002,CLASSIFICHE!$Z215,7),"")</f>
        <v>0</v>
      </c>
      <c r="DB216" s="15"/>
      <c r="DC216" s="13"/>
      <c r="DD216" s="12">
        <f>SUM(IF(CLASSIFICHE!$O$25=DE216,TRUE,FALSE),DD215)</f>
        <v>0</v>
      </c>
      <c r="DE216" s="31">
        <f>IFERROR(INDEX(generale!$A$5:$I$1002,CLASSIFICHE!$Z215,5),"")</f>
        <v>0</v>
      </c>
      <c r="DF216" s="13">
        <f>IFERROR(INDEX(generale!$A$5:$I$1002,CLASSIFICHE!$Z215,7),"")</f>
        <v>0</v>
      </c>
      <c r="DG216" s="15"/>
      <c r="DH216" s="13"/>
    </row>
    <row r="217" spans="3:112">
      <c r="C217" s="63">
        <f>SUM(IF(CLASSIFICHE!$O$4=D217,TRUE,FALSE),C216)</f>
        <v>17</v>
      </c>
      <c r="D217" s="31">
        <f>IFERROR(INDEX(generale!$A$5:$I$1002,CLASSIFICHE!$Z216,5),"")</f>
        <v>0</v>
      </c>
      <c r="E217" s="13">
        <f>IFERROR(INDEX(generale!$A$5:$I$1002,CLASSIFICHE!$Z216,7),"")</f>
        <v>0</v>
      </c>
      <c r="F217" s="68"/>
      <c r="G217" s="65"/>
      <c r="H217" s="12">
        <f>SUM(IF(CLASSIFICHE!$O$5=I217,TRUE,FALSE),H216)</f>
        <v>10</v>
      </c>
      <c r="I217" s="31">
        <f>IFERROR(INDEX(generale!$A$5:$I$1002,CLASSIFICHE!$Z216,5),"")</f>
        <v>0</v>
      </c>
      <c r="J217" s="13">
        <f>IFERROR(INDEX(generale!$A$5:$I$1002,CLASSIFICHE!$Z216,7),"")</f>
        <v>0</v>
      </c>
      <c r="K217" s="15"/>
      <c r="L217" s="12"/>
      <c r="M217" s="12">
        <f>SUM(IF(CLASSIFICHE!$O$6=N217,TRUE,FALSE),M216)</f>
        <v>8</v>
      </c>
      <c r="N217" s="31">
        <f>IFERROR(INDEX(generale!$A$5:$I$1002,CLASSIFICHE!$Z216,5),"")</f>
        <v>0</v>
      </c>
      <c r="O217" s="13">
        <f>IFERROR(INDEX(generale!$A$5:$I$1002,CLASSIFICHE!$Z216,7),"")</f>
        <v>0</v>
      </c>
      <c r="P217" s="14"/>
      <c r="Q217" s="13"/>
      <c r="R217" s="12">
        <f>SUM(IF(CLASSIFICHE!$O$7=S217,TRUE,FALSE),R216)</f>
        <v>8</v>
      </c>
      <c r="S217" s="31">
        <f>IFERROR(INDEX(generale!$A$5:$I$1002,CLASSIFICHE!$Z216,5),"")</f>
        <v>0</v>
      </c>
      <c r="T217" s="13">
        <f>IFERROR(INDEX(generale!$A$5:$I$1002,CLASSIFICHE!$Z216,7),"")</f>
        <v>0</v>
      </c>
      <c r="U217" s="14"/>
      <c r="V217" s="13"/>
      <c r="W217" s="12">
        <f>SUM(IF(CLASSIFICHE!$O$8=X217,TRUE,FALSE),W216)</f>
        <v>6</v>
      </c>
      <c r="X217" s="31">
        <f>IFERROR(INDEX(generale!$A$5:$I$1002,CLASSIFICHE!$Z216,5),"")</f>
        <v>0</v>
      </c>
      <c r="Y217" s="13">
        <f>IFERROR(INDEX(generale!$A$5:$I$1002,CLASSIFICHE!$Z216,7),"")</f>
        <v>0</v>
      </c>
      <c r="Z217" s="14"/>
      <c r="AA217" s="13"/>
      <c r="AB217" s="12">
        <f>SUM(IF(CLASSIFICHE!$O$9=AC217,TRUE,FALSE),AB216)</f>
        <v>5</v>
      </c>
      <c r="AC217" s="31">
        <f>IFERROR(INDEX(generale!$A$5:$I$1002,CLASSIFICHE!$Z216,5),"")</f>
        <v>0</v>
      </c>
      <c r="AD217" s="13">
        <f>IFERROR(INDEX(generale!$A$5:$I$1002,CLASSIFICHE!$Z216,7),"")</f>
        <v>0</v>
      </c>
      <c r="AE217" s="14"/>
      <c r="AF217" s="13"/>
      <c r="AG217" s="12">
        <f>SUM(IF(CLASSIFICHE!$O$10=AH217,TRUE,FALSE),AG216)</f>
        <v>5</v>
      </c>
      <c r="AH217" s="31">
        <f>IFERROR(INDEX(generale!$A$5:$I$1002,CLASSIFICHE!$Z216,5),"")</f>
        <v>0</v>
      </c>
      <c r="AI217" s="13">
        <f>IFERROR(INDEX(generale!$A$5:$I$1002,CLASSIFICHE!$Z216,7),"")</f>
        <v>0</v>
      </c>
      <c r="AJ217" s="14"/>
      <c r="AK217" s="13"/>
      <c r="AL217" s="12">
        <f>SUM(IF(CLASSIFICHE!$O$11=AM217,TRUE,FALSE),AL216)</f>
        <v>5</v>
      </c>
      <c r="AM217" s="31">
        <f>IFERROR(INDEX(generale!$A$5:$I$1002,CLASSIFICHE!$Z216,5),"")</f>
        <v>0</v>
      </c>
      <c r="AN217" s="13">
        <f>IFERROR(INDEX(generale!$A$5:$I$1002,CLASSIFICHE!$Z216,7),"")</f>
        <v>0</v>
      </c>
      <c r="AO217" s="14"/>
      <c r="AP217" s="13"/>
      <c r="AQ217" s="12">
        <f>SUM(IF(CLASSIFICHE!$O$12=AR217,TRUE,FALSE),AQ216)</f>
        <v>0</v>
      </c>
      <c r="AR217" s="31">
        <f>IFERROR(INDEX(generale!$A$5:$I$1002,CLASSIFICHE!$Z216,5),"")</f>
        <v>0</v>
      </c>
      <c r="AS217" s="13">
        <f>IFERROR(INDEX(generale!$A$5:$I$1002,CLASSIFICHE!$Z216,7),"")</f>
        <v>0</v>
      </c>
      <c r="AT217" s="14"/>
      <c r="AU217" s="13"/>
      <c r="AV217" s="12">
        <f>SUM(IF(CLASSIFICHE!$O$13=AW217,TRUE,FALSE),AV216)</f>
        <v>0</v>
      </c>
      <c r="AW217" s="31">
        <f>IFERROR(INDEX(generale!$A$5:$I$1002,CLASSIFICHE!$Z216,5),"")</f>
        <v>0</v>
      </c>
      <c r="AX217" s="13">
        <f>IFERROR(INDEX(generale!$A$5:$I$1002,CLASSIFICHE!$Z216,7),"")</f>
        <v>0</v>
      </c>
      <c r="AY217" s="14"/>
      <c r="AZ217" s="13"/>
      <c r="BA217" s="12">
        <f>SUM(IF(CLASSIFICHE!$O$14=BB217,TRUE,FALSE),BA216)</f>
        <v>0</v>
      </c>
      <c r="BB217" s="31">
        <f>IFERROR(INDEX(generale!$A$5:$I$1002,CLASSIFICHE!$Z216,5),"")</f>
        <v>0</v>
      </c>
      <c r="BC217" s="13">
        <f>IFERROR(INDEX(generale!$A$5:$I$1002,CLASSIFICHE!$Z216,7),"")</f>
        <v>0</v>
      </c>
      <c r="BD217" s="14"/>
      <c r="BE217" s="13"/>
      <c r="BF217" s="12">
        <f>SUM(IF(CLASSIFICHE!$O$15=BG217,TRUE,FALSE),BF216)</f>
        <v>0</v>
      </c>
      <c r="BG217" s="31">
        <f>IFERROR(INDEX(generale!$A$5:$I$1002,CLASSIFICHE!$Z216,5),"")</f>
        <v>0</v>
      </c>
      <c r="BH217" s="13">
        <f>IFERROR(INDEX(generale!$A$5:$I$1002,CLASSIFICHE!$Z216,7),"")</f>
        <v>0</v>
      </c>
      <c r="BI217" s="14"/>
      <c r="BJ217" s="13"/>
      <c r="BK217" s="12">
        <f>SUM(IF(CLASSIFICHE!$O$16=BL217,TRUE,FALSE),BK216)</f>
        <v>0</v>
      </c>
      <c r="BL217" s="31">
        <f>IFERROR(INDEX(generale!$A$5:$I$1002,CLASSIFICHE!$Z216,5),"")</f>
        <v>0</v>
      </c>
      <c r="BM217" s="13">
        <f>IFERROR(INDEX(generale!$A$5:$I$1002,CLASSIFICHE!$Z216,7),"")</f>
        <v>0</v>
      </c>
      <c r="BN217" s="14"/>
      <c r="BO217" s="13"/>
      <c r="BP217" s="12">
        <f>SUM(IF(CLASSIFICHE!$O$17=BQ217,TRUE,FALSE),BP216)</f>
        <v>0</v>
      </c>
      <c r="BQ217" s="31">
        <f>IFERROR(INDEX(generale!$A$5:$I$1002,CLASSIFICHE!$Z216,5),"")</f>
        <v>0</v>
      </c>
      <c r="BR217" s="13">
        <f>IFERROR(INDEX(generale!$A$5:$I$1002,CLASSIFICHE!$Z216,7),"")</f>
        <v>0</v>
      </c>
      <c r="BS217" s="15"/>
      <c r="BT217" s="12"/>
      <c r="BU217" s="12">
        <f>SUM(IF(CLASSIFICHE!$O$18=BV217,TRUE,FALSE),BU216)</f>
        <v>0</v>
      </c>
      <c r="BV217" s="31">
        <f>IFERROR(INDEX(generale!$A$5:$I$1002,CLASSIFICHE!$Z216,5),"")</f>
        <v>0</v>
      </c>
      <c r="BW217" s="13">
        <f>IFERROR(INDEX(generale!$A$5:$I$1002,CLASSIFICHE!$Z216,7),"")</f>
        <v>0</v>
      </c>
      <c r="BX217" s="15"/>
      <c r="BY217" s="12"/>
      <c r="BZ217" s="12">
        <f>SUM(IF(CLASSIFICHE!$O$19=CA217,TRUE,FALSE),BZ216)</f>
        <v>0</v>
      </c>
      <c r="CA217" s="31">
        <f>IFERROR(INDEX(generale!$A$5:$I$1002,CLASSIFICHE!$Z216,5),"")</f>
        <v>0</v>
      </c>
      <c r="CB217" s="13">
        <f>IFERROR(INDEX(generale!$A$5:$I$1002,CLASSIFICHE!$Z216,7),"")</f>
        <v>0</v>
      </c>
      <c r="CC217" s="15"/>
      <c r="CD217" s="13"/>
      <c r="CE217" s="12">
        <f>SUM(IF(CLASSIFICHE!$O$20=CF217,TRUE,FALSE),CE216)</f>
        <v>0</v>
      </c>
      <c r="CF217" s="31">
        <f>IFERROR(INDEX(generale!$A$5:$I$1002,CLASSIFICHE!$Z216,5),"")</f>
        <v>0</v>
      </c>
      <c r="CG217" s="13">
        <f>IFERROR(INDEX(generale!$A$5:$I$1002,CLASSIFICHE!$Z216,7),"")</f>
        <v>0</v>
      </c>
      <c r="CH217" s="15"/>
      <c r="CI217" s="13"/>
      <c r="CJ217" s="12">
        <f>SUM(IF(CLASSIFICHE!$O$21=CK217,TRUE,FALSE),CJ216)</f>
        <v>0</v>
      </c>
      <c r="CK217" s="31">
        <f>IFERROR(INDEX(generale!$A$5:$I$1002,CLASSIFICHE!$Z216,5),"")</f>
        <v>0</v>
      </c>
      <c r="CL217" s="13">
        <f>IFERROR(INDEX(generale!$A$5:$I$1002,CLASSIFICHE!$Z216,7),"")</f>
        <v>0</v>
      </c>
      <c r="CM217" s="15"/>
      <c r="CN217" s="13"/>
      <c r="CO217" s="12">
        <f>SUM(IF(CLASSIFICHE!$O$22=CP217,TRUE,FALSE),CO216)</f>
        <v>0</v>
      </c>
      <c r="CP217" s="31">
        <f>IFERROR(INDEX(generale!$A$5:$I$1002,CLASSIFICHE!$Z216,5),"")</f>
        <v>0</v>
      </c>
      <c r="CQ217" s="13">
        <f>IFERROR(INDEX(generale!$A$5:$I$1002,CLASSIFICHE!$Z216,7),"")</f>
        <v>0</v>
      </c>
      <c r="CR217" s="15"/>
      <c r="CS217" s="13"/>
      <c r="CT217" s="12">
        <f>SUM(IF(CLASSIFICHE!$O$23=CU217,TRUE,FALSE),CT216)</f>
        <v>0</v>
      </c>
      <c r="CU217" s="31">
        <f>IFERROR(INDEX(generale!$A$5:$I$1002,CLASSIFICHE!$Z216,5),"")</f>
        <v>0</v>
      </c>
      <c r="CV217" s="13">
        <f>IFERROR(INDEX(generale!$A$5:$I$1002,CLASSIFICHE!$Z216,7),"")</f>
        <v>0</v>
      </c>
      <c r="CW217" s="15"/>
      <c r="CX217" s="13"/>
      <c r="CY217" s="12">
        <f>SUM(IF(CLASSIFICHE!$O$24=CZ217,TRUE,FALSE),CY216)</f>
        <v>0</v>
      </c>
      <c r="CZ217" s="31">
        <f>IFERROR(INDEX(generale!$A$5:$I$1002,CLASSIFICHE!$Z216,5),"")</f>
        <v>0</v>
      </c>
      <c r="DA217" s="13">
        <f>IFERROR(INDEX(generale!$A$5:$I$1002,CLASSIFICHE!$Z216,7),"")</f>
        <v>0</v>
      </c>
      <c r="DB217" s="15"/>
      <c r="DC217" s="13"/>
      <c r="DD217" s="12">
        <f>SUM(IF(CLASSIFICHE!$O$25=DE217,TRUE,FALSE),DD216)</f>
        <v>0</v>
      </c>
      <c r="DE217" s="31">
        <f>IFERROR(INDEX(generale!$A$5:$I$1002,CLASSIFICHE!$Z216,5),"")</f>
        <v>0</v>
      </c>
      <c r="DF217" s="13">
        <f>IFERROR(INDEX(generale!$A$5:$I$1002,CLASSIFICHE!$Z216,7),"")</f>
        <v>0</v>
      </c>
      <c r="DG217" s="15"/>
      <c r="DH217" s="13"/>
    </row>
    <row r="218" spans="3:112">
      <c r="C218" s="63">
        <f>SUM(IF(CLASSIFICHE!$O$4=D218,TRUE,FALSE),C217)</f>
        <v>17</v>
      </c>
      <c r="D218" s="31">
        <f>IFERROR(INDEX(generale!$A$5:$I$1002,CLASSIFICHE!$Z217,5),"")</f>
        <v>0</v>
      </c>
      <c r="E218" s="13">
        <f>IFERROR(INDEX(generale!$A$5:$I$1002,CLASSIFICHE!$Z217,7),"")</f>
        <v>0</v>
      </c>
      <c r="F218" s="68"/>
      <c r="G218" s="65"/>
      <c r="H218" s="12">
        <f>SUM(IF(CLASSIFICHE!$O$5=I218,TRUE,FALSE),H217)</f>
        <v>10</v>
      </c>
      <c r="I218" s="31">
        <f>IFERROR(INDEX(generale!$A$5:$I$1002,CLASSIFICHE!$Z217,5),"")</f>
        <v>0</v>
      </c>
      <c r="J218" s="13">
        <f>IFERROR(INDEX(generale!$A$5:$I$1002,CLASSIFICHE!$Z217,7),"")</f>
        <v>0</v>
      </c>
      <c r="K218" s="15"/>
      <c r="L218" s="12"/>
      <c r="M218" s="12">
        <f>SUM(IF(CLASSIFICHE!$O$6=N218,TRUE,FALSE),M217)</f>
        <v>8</v>
      </c>
      <c r="N218" s="31">
        <f>IFERROR(INDEX(generale!$A$5:$I$1002,CLASSIFICHE!$Z217,5),"")</f>
        <v>0</v>
      </c>
      <c r="O218" s="13">
        <f>IFERROR(INDEX(generale!$A$5:$I$1002,CLASSIFICHE!$Z217,7),"")</f>
        <v>0</v>
      </c>
      <c r="P218" s="14"/>
      <c r="Q218" s="13"/>
      <c r="R218" s="12">
        <f>SUM(IF(CLASSIFICHE!$O$7=S218,TRUE,FALSE),R217)</f>
        <v>8</v>
      </c>
      <c r="S218" s="31">
        <f>IFERROR(INDEX(generale!$A$5:$I$1002,CLASSIFICHE!$Z217,5),"")</f>
        <v>0</v>
      </c>
      <c r="T218" s="13">
        <f>IFERROR(INDEX(generale!$A$5:$I$1002,CLASSIFICHE!$Z217,7),"")</f>
        <v>0</v>
      </c>
      <c r="U218" s="14"/>
      <c r="V218" s="13"/>
      <c r="W218" s="12">
        <f>SUM(IF(CLASSIFICHE!$O$8=X218,TRUE,FALSE),W217)</f>
        <v>6</v>
      </c>
      <c r="X218" s="31">
        <f>IFERROR(INDEX(generale!$A$5:$I$1002,CLASSIFICHE!$Z217,5),"")</f>
        <v>0</v>
      </c>
      <c r="Y218" s="13">
        <f>IFERROR(INDEX(generale!$A$5:$I$1002,CLASSIFICHE!$Z217,7),"")</f>
        <v>0</v>
      </c>
      <c r="Z218" s="14"/>
      <c r="AA218" s="13"/>
      <c r="AB218" s="12">
        <f>SUM(IF(CLASSIFICHE!$O$9=AC218,TRUE,FALSE),AB217)</f>
        <v>5</v>
      </c>
      <c r="AC218" s="31">
        <f>IFERROR(INDEX(generale!$A$5:$I$1002,CLASSIFICHE!$Z217,5),"")</f>
        <v>0</v>
      </c>
      <c r="AD218" s="13">
        <f>IFERROR(INDEX(generale!$A$5:$I$1002,CLASSIFICHE!$Z217,7),"")</f>
        <v>0</v>
      </c>
      <c r="AE218" s="14"/>
      <c r="AF218" s="13"/>
      <c r="AG218" s="12">
        <f>SUM(IF(CLASSIFICHE!$O$10=AH218,TRUE,FALSE),AG217)</f>
        <v>5</v>
      </c>
      <c r="AH218" s="31">
        <f>IFERROR(INDEX(generale!$A$5:$I$1002,CLASSIFICHE!$Z217,5),"")</f>
        <v>0</v>
      </c>
      <c r="AI218" s="13">
        <f>IFERROR(INDEX(generale!$A$5:$I$1002,CLASSIFICHE!$Z217,7),"")</f>
        <v>0</v>
      </c>
      <c r="AJ218" s="14"/>
      <c r="AK218" s="13"/>
      <c r="AL218" s="12">
        <f>SUM(IF(CLASSIFICHE!$O$11=AM218,TRUE,FALSE),AL217)</f>
        <v>5</v>
      </c>
      <c r="AM218" s="31">
        <f>IFERROR(INDEX(generale!$A$5:$I$1002,CLASSIFICHE!$Z217,5),"")</f>
        <v>0</v>
      </c>
      <c r="AN218" s="13">
        <f>IFERROR(INDEX(generale!$A$5:$I$1002,CLASSIFICHE!$Z217,7),"")</f>
        <v>0</v>
      </c>
      <c r="AO218" s="14"/>
      <c r="AP218" s="13"/>
      <c r="AQ218" s="12">
        <f>SUM(IF(CLASSIFICHE!$O$12=AR218,TRUE,FALSE),AQ217)</f>
        <v>0</v>
      </c>
      <c r="AR218" s="31">
        <f>IFERROR(INDEX(generale!$A$5:$I$1002,CLASSIFICHE!$Z217,5),"")</f>
        <v>0</v>
      </c>
      <c r="AS218" s="13">
        <f>IFERROR(INDEX(generale!$A$5:$I$1002,CLASSIFICHE!$Z217,7),"")</f>
        <v>0</v>
      </c>
      <c r="AT218" s="14"/>
      <c r="AU218" s="13"/>
      <c r="AV218" s="12">
        <f>SUM(IF(CLASSIFICHE!$O$13=AW218,TRUE,FALSE),AV217)</f>
        <v>0</v>
      </c>
      <c r="AW218" s="31">
        <f>IFERROR(INDEX(generale!$A$5:$I$1002,CLASSIFICHE!$Z217,5),"")</f>
        <v>0</v>
      </c>
      <c r="AX218" s="13">
        <f>IFERROR(INDEX(generale!$A$5:$I$1002,CLASSIFICHE!$Z217,7),"")</f>
        <v>0</v>
      </c>
      <c r="AY218" s="14"/>
      <c r="AZ218" s="13"/>
      <c r="BA218" s="12">
        <f>SUM(IF(CLASSIFICHE!$O$14=BB218,TRUE,FALSE),BA217)</f>
        <v>0</v>
      </c>
      <c r="BB218" s="31">
        <f>IFERROR(INDEX(generale!$A$5:$I$1002,CLASSIFICHE!$Z217,5),"")</f>
        <v>0</v>
      </c>
      <c r="BC218" s="13">
        <f>IFERROR(INDEX(generale!$A$5:$I$1002,CLASSIFICHE!$Z217,7),"")</f>
        <v>0</v>
      </c>
      <c r="BD218" s="14"/>
      <c r="BE218" s="13"/>
      <c r="BF218" s="12">
        <f>SUM(IF(CLASSIFICHE!$O$15=BG218,TRUE,FALSE),BF217)</f>
        <v>0</v>
      </c>
      <c r="BG218" s="31">
        <f>IFERROR(INDEX(generale!$A$5:$I$1002,CLASSIFICHE!$Z217,5),"")</f>
        <v>0</v>
      </c>
      <c r="BH218" s="13">
        <f>IFERROR(INDEX(generale!$A$5:$I$1002,CLASSIFICHE!$Z217,7),"")</f>
        <v>0</v>
      </c>
      <c r="BI218" s="14"/>
      <c r="BJ218" s="13"/>
      <c r="BK218" s="12">
        <f>SUM(IF(CLASSIFICHE!$O$16=BL218,TRUE,FALSE),BK217)</f>
        <v>0</v>
      </c>
      <c r="BL218" s="31">
        <f>IFERROR(INDEX(generale!$A$5:$I$1002,CLASSIFICHE!$Z217,5),"")</f>
        <v>0</v>
      </c>
      <c r="BM218" s="13">
        <f>IFERROR(INDEX(generale!$A$5:$I$1002,CLASSIFICHE!$Z217,7),"")</f>
        <v>0</v>
      </c>
      <c r="BN218" s="14"/>
      <c r="BO218" s="13"/>
      <c r="BP218" s="12">
        <f>SUM(IF(CLASSIFICHE!$O$17=BQ218,TRUE,FALSE),BP217)</f>
        <v>0</v>
      </c>
      <c r="BQ218" s="31">
        <f>IFERROR(INDEX(generale!$A$5:$I$1002,CLASSIFICHE!$Z217,5),"")</f>
        <v>0</v>
      </c>
      <c r="BR218" s="13">
        <f>IFERROR(INDEX(generale!$A$5:$I$1002,CLASSIFICHE!$Z217,7),"")</f>
        <v>0</v>
      </c>
      <c r="BS218" s="15"/>
      <c r="BT218" s="12"/>
      <c r="BU218" s="12">
        <f>SUM(IF(CLASSIFICHE!$O$18=BV218,TRUE,FALSE),BU217)</f>
        <v>0</v>
      </c>
      <c r="BV218" s="31">
        <f>IFERROR(INDEX(generale!$A$5:$I$1002,CLASSIFICHE!$Z217,5),"")</f>
        <v>0</v>
      </c>
      <c r="BW218" s="13">
        <f>IFERROR(INDEX(generale!$A$5:$I$1002,CLASSIFICHE!$Z217,7),"")</f>
        <v>0</v>
      </c>
      <c r="BX218" s="15"/>
      <c r="BY218" s="12"/>
      <c r="BZ218" s="12">
        <f>SUM(IF(CLASSIFICHE!$O$19=CA218,TRUE,FALSE),BZ217)</f>
        <v>0</v>
      </c>
      <c r="CA218" s="31">
        <f>IFERROR(INDEX(generale!$A$5:$I$1002,CLASSIFICHE!$Z217,5),"")</f>
        <v>0</v>
      </c>
      <c r="CB218" s="13">
        <f>IFERROR(INDEX(generale!$A$5:$I$1002,CLASSIFICHE!$Z217,7),"")</f>
        <v>0</v>
      </c>
      <c r="CC218" s="15"/>
      <c r="CD218" s="13"/>
      <c r="CE218" s="12">
        <f>SUM(IF(CLASSIFICHE!$O$20=CF218,TRUE,FALSE),CE217)</f>
        <v>0</v>
      </c>
      <c r="CF218" s="31">
        <f>IFERROR(INDEX(generale!$A$5:$I$1002,CLASSIFICHE!$Z217,5),"")</f>
        <v>0</v>
      </c>
      <c r="CG218" s="13">
        <f>IFERROR(INDEX(generale!$A$5:$I$1002,CLASSIFICHE!$Z217,7),"")</f>
        <v>0</v>
      </c>
      <c r="CH218" s="15"/>
      <c r="CI218" s="13"/>
      <c r="CJ218" s="12">
        <f>SUM(IF(CLASSIFICHE!$O$21=CK218,TRUE,FALSE),CJ217)</f>
        <v>0</v>
      </c>
      <c r="CK218" s="31">
        <f>IFERROR(INDEX(generale!$A$5:$I$1002,CLASSIFICHE!$Z217,5),"")</f>
        <v>0</v>
      </c>
      <c r="CL218" s="13">
        <f>IFERROR(INDEX(generale!$A$5:$I$1002,CLASSIFICHE!$Z217,7),"")</f>
        <v>0</v>
      </c>
      <c r="CM218" s="15"/>
      <c r="CN218" s="13"/>
      <c r="CO218" s="12">
        <f>SUM(IF(CLASSIFICHE!$O$22=CP218,TRUE,FALSE),CO217)</f>
        <v>0</v>
      </c>
      <c r="CP218" s="31">
        <f>IFERROR(INDEX(generale!$A$5:$I$1002,CLASSIFICHE!$Z217,5),"")</f>
        <v>0</v>
      </c>
      <c r="CQ218" s="13">
        <f>IFERROR(INDEX(generale!$A$5:$I$1002,CLASSIFICHE!$Z217,7),"")</f>
        <v>0</v>
      </c>
      <c r="CR218" s="15"/>
      <c r="CS218" s="13"/>
      <c r="CT218" s="12">
        <f>SUM(IF(CLASSIFICHE!$O$23=CU218,TRUE,FALSE),CT217)</f>
        <v>0</v>
      </c>
      <c r="CU218" s="31">
        <f>IFERROR(INDEX(generale!$A$5:$I$1002,CLASSIFICHE!$Z217,5),"")</f>
        <v>0</v>
      </c>
      <c r="CV218" s="13">
        <f>IFERROR(INDEX(generale!$A$5:$I$1002,CLASSIFICHE!$Z217,7),"")</f>
        <v>0</v>
      </c>
      <c r="CW218" s="15"/>
      <c r="CX218" s="13"/>
      <c r="CY218" s="12">
        <f>SUM(IF(CLASSIFICHE!$O$24=CZ218,TRUE,FALSE),CY217)</f>
        <v>0</v>
      </c>
      <c r="CZ218" s="31">
        <f>IFERROR(INDEX(generale!$A$5:$I$1002,CLASSIFICHE!$Z217,5),"")</f>
        <v>0</v>
      </c>
      <c r="DA218" s="13">
        <f>IFERROR(INDEX(generale!$A$5:$I$1002,CLASSIFICHE!$Z217,7),"")</f>
        <v>0</v>
      </c>
      <c r="DB218" s="15"/>
      <c r="DC218" s="13"/>
      <c r="DD218" s="12">
        <f>SUM(IF(CLASSIFICHE!$O$25=DE218,TRUE,FALSE),DD217)</f>
        <v>0</v>
      </c>
      <c r="DE218" s="31">
        <f>IFERROR(INDEX(generale!$A$5:$I$1002,CLASSIFICHE!$Z217,5),"")</f>
        <v>0</v>
      </c>
      <c r="DF218" s="13">
        <f>IFERROR(INDEX(generale!$A$5:$I$1002,CLASSIFICHE!$Z217,7),"")</f>
        <v>0</v>
      </c>
      <c r="DG218" s="15"/>
      <c r="DH218" s="13"/>
    </row>
    <row r="219" spans="3:112">
      <c r="C219" s="63">
        <f>SUM(IF(CLASSIFICHE!$O$4=D219,TRUE,FALSE),C218)</f>
        <v>17</v>
      </c>
      <c r="D219" s="31">
        <f>IFERROR(INDEX(generale!$A$5:$I$1002,CLASSIFICHE!$Z218,5),"")</f>
        <v>0</v>
      </c>
      <c r="E219" s="13">
        <f>IFERROR(INDEX(generale!$A$5:$I$1002,CLASSIFICHE!$Z218,7),"")</f>
        <v>0</v>
      </c>
      <c r="F219" s="68"/>
      <c r="G219" s="65"/>
      <c r="H219" s="12">
        <f>SUM(IF(CLASSIFICHE!$O$5=I219,TRUE,FALSE),H218)</f>
        <v>10</v>
      </c>
      <c r="I219" s="31">
        <f>IFERROR(INDEX(generale!$A$5:$I$1002,CLASSIFICHE!$Z218,5),"")</f>
        <v>0</v>
      </c>
      <c r="J219" s="13">
        <f>IFERROR(INDEX(generale!$A$5:$I$1002,CLASSIFICHE!$Z218,7),"")</f>
        <v>0</v>
      </c>
      <c r="K219" s="15"/>
      <c r="L219" s="12"/>
      <c r="M219" s="12">
        <f>SUM(IF(CLASSIFICHE!$O$6=N219,TRUE,FALSE),M218)</f>
        <v>8</v>
      </c>
      <c r="N219" s="31">
        <f>IFERROR(INDEX(generale!$A$5:$I$1002,CLASSIFICHE!$Z218,5),"")</f>
        <v>0</v>
      </c>
      <c r="O219" s="13">
        <f>IFERROR(INDEX(generale!$A$5:$I$1002,CLASSIFICHE!$Z218,7),"")</f>
        <v>0</v>
      </c>
      <c r="P219" s="14"/>
      <c r="Q219" s="13"/>
      <c r="R219" s="12">
        <f>SUM(IF(CLASSIFICHE!$O$7=S219,TRUE,FALSE),R218)</f>
        <v>8</v>
      </c>
      <c r="S219" s="31">
        <f>IFERROR(INDEX(generale!$A$5:$I$1002,CLASSIFICHE!$Z218,5),"")</f>
        <v>0</v>
      </c>
      <c r="T219" s="13">
        <f>IFERROR(INDEX(generale!$A$5:$I$1002,CLASSIFICHE!$Z218,7),"")</f>
        <v>0</v>
      </c>
      <c r="U219" s="14"/>
      <c r="V219" s="13"/>
      <c r="W219" s="12">
        <f>SUM(IF(CLASSIFICHE!$O$8=X219,TRUE,FALSE),W218)</f>
        <v>6</v>
      </c>
      <c r="X219" s="31">
        <f>IFERROR(INDEX(generale!$A$5:$I$1002,CLASSIFICHE!$Z218,5),"")</f>
        <v>0</v>
      </c>
      <c r="Y219" s="13">
        <f>IFERROR(INDEX(generale!$A$5:$I$1002,CLASSIFICHE!$Z218,7),"")</f>
        <v>0</v>
      </c>
      <c r="Z219" s="14"/>
      <c r="AA219" s="13"/>
      <c r="AB219" s="12">
        <f>SUM(IF(CLASSIFICHE!$O$9=AC219,TRUE,FALSE),AB218)</f>
        <v>5</v>
      </c>
      <c r="AC219" s="31">
        <f>IFERROR(INDEX(generale!$A$5:$I$1002,CLASSIFICHE!$Z218,5),"")</f>
        <v>0</v>
      </c>
      <c r="AD219" s="13">
        <f>IFERROR(INDEX(generale!$A$5:$I$1002,CLASSIFICHE!$Z218,7),"")</f>
        <v>0</v>
      </c>
      <c r="AE219" s="14"/>
      <c r="AF219" s="13"/>
      <c r="AG219" s="12">
        <f>SUM(IF(CLASSIFICHE!$O$10=AH219,TRUE,FALSE),AG218)</f>
        <v>5</v>
      </c>
      <c r="AH219" s="31">
        <f>IFERROR(INDEX(generale!$A$5:$I$1002,CLASSIFICHE!$Z218,5),"")</f>
        <v>0</v>
      </c>
      <c r="AI219" s="13">
        <f>IFERROR(INDEX(generale!$A$5:$I$1002,CLASSIFICHE!$Z218,7),"")</f>
        <v>0</v>
      </c>
      <c r="AJ219" s="14"/>
      <c r="AK219" s="13"/>
      <c r="AL219" s="12">
        <f>SUM(IF(CLASSIFICHE!$O$11=AM219,TRUE,FALSE),AL218)</f>
        <v>5</v>
      </c>
      <c r="AM219" s="31">
        <f>IFERROR(INDEX(generale!$A$5:$I$1002,CLASSIFICHE!$Z218,5),"")</f>
        <v>0</v>
      </c>
      <c r="AN219" s="13">
        <f>IFERROR(INDEX(generale!$A$5:$I$1002,CLASSIFICHE!$Z218,7),"")</f>
        <v>0</v>
      </c>
      <c r="AO219" s="14"/>
      <c r="AP219" s="13"/>
      <c r="AQ219" s="12">
        <f>SUM(IF(CLASSIFICHE!$O$12=AR219,TRUE,FALSE),AQ218)</f>
        <v>0</v>
      </c>
      <c r="AR219" s="31">
        <f>IFERROR(INDEX(generale!$A$5:$I$1002,CLASSIFICHE!$Z218,5),"")</f>
        <v>0</v>
      </c>
      <c r="AS219" s="13">
        <f>IFERROR(INDEX(generale!$A$5:$I$1002,CLASSIFICHE!$Z218,7),"")</f>
        <v>0</v>
      </c>
      <c r="AT219" s="14"/>
      <c r="AU219" s="13"/>
      <c r="AV219" s="12">
        <f>SUM(IF(CLASSIFICHE!$O$13=AW219,TRUE,FALSE),AV218)</f>
        <v>0</v>
      </c>
      <c r="AW219" s="31">
        <f>IFERROR(INDEX(generale!$A$5:$I$1002,CLASSIFICHE!$Z218,5),"")</f>
        <v>0</v>
      </c>
      <c r="AX219" s="13">
        <f>IFERROR(INDEX(generale!$A$5:$I$1002,CLASSIFICHE!$Z218,7),"")</f>
        <v>0</v>
      </c>
      <c r="AY219" s="14"/>
      <c r="AZ219" s="13"/>
      <c r="BA219" s="12">
        <f>SUM(IF(CLASSIFICHE!$O$14=BB219,TRUE,FALSE),BA218)</f>
        <v>0</v>
      </c>
      <c r="BB219" s="31">
        <f>IFERROR(INDEX(generale!$A$5:$I$1002,CLASSIFICHE!$Z218,5),"")</f>
        <v>0</v>
      </c>
      <c r="BC219" s="13">
        <f>IFERROR(INDEX(generale!$A$5:$I$1002,CLASSIFICHE!$Z218,7),"")</f>
        <v>0</v>
      </c>
      <c r="BD219" s="14"/>
      <c r="BE219" s="13"/>
      <c r="BF219" s="12">
        <f>SUM(IF(CLASSIFICHE!$O$15=BG219,TRUE,FALSE),BF218)</f>
        <v>0</v>
      </c>
      <c r="BG219" s="31">
        <f>IFERROR(INDEX(generale!$A$5:$I$1002,CLASSIFICHE!$Z218,5),"")</f>
        <v>0</v>
      </c>
      <c r="BH219" s="13">
        <f>IFERROR(INDEX(generale!$A$5:$I$1002,CLASSIFICHE!$Z218,7),"")</f>
        <v>0</v>
      </c>
      <c r="BI219" s="14"/>
      <c r="BJ219" s="13"/>
      <c r="BK219" s="12">
        <f>SUM(IF(CLASSIFICHE!$O$16=BL219,TRUE,FALSE),BK218)</f>
        <v>0</v>
      </c>
      <c r="BL219" s="31">
        <f>IFERROR(INDEX(generale!$A$5:$I$1002,CLASSIFICHE!$Z218,5),"")</f>
        <v>0</v>
      </c>
      <c r="BM219" s="13">
        <f>IFERROR(INDEX(generale!$A$5:$I$1002,CLASSIFICHE!$Z218,7),"")</f>
        <v>0</v>
      </c>
      <c r="BN219" s="14"/>
      <c r="BO219" s="13"/>
      <c r="BP219" s="12">
        <f>SUM(IF(CLASSIFICHE!$O$17=BQ219,TRUE,FALSE),BP218)</f>
        <v>0</v>
      </c>
      <c r="BQ219" s="31">
        <f>IFERROR(INDEX(generale!$A$5:$I$1002,CLASSIFICHE!$Z218,5),"")</f>
        <v>0</v>
      </c>
      <c r="BR219" s="13">
        <f>IFERROR(INDEX(generale!$A$5:$I$1002,CLASSIFICHE!$Z218,7),"")</f>
        <v>0</v>
      </c>
      <c r="BS219" s="15"/>
      <c r="BT219" s="12"/>
      <c r="BU219" s="12">
        <f>SUM(IF(CLASSIFICHE!$O$18=BV219,TRUE,FALSE),BU218)</f>
        <v>0</v>
      </c>
      <c r="BV219" s="31">
        <f>IFERROR(INDEX(generale!$A$5:$I$1002,CLASSIFICHE!$Z218,5),"")</f>
        <v>0</v>
      </c>
      <c r="BW219" s="13">
        <f>IFERROR(INDEX(generale!$A$5:$I$1002,CLASSIFICHE!$Z218,7),"")</f>
        <v>0</v>
      </c>
      <c r="BX219" s="15"/>
      <c r="BY219" s="12"/>
      <c r="BZ219" s="12">
        <f>SUM(IF(CLASSIFICHE!$O$19=CA219,TRUE,FALSE),BZ218)</f>
        <v>0</v>
      </c>
      <c r="CA219" s="31">
        <f>IFERROR(INDEX(generale!$A$5:$I$1002,CLASSIFICHE!$Z218,5),"")</f>
        <v>0</v>
      </c>
      <c r="CB219" s="13">
        <f>IFERROR(INDEX(generale!$A$5:$I$1002,CLASSIFICHE!$Z218,7),"")</f>
        <v>0</v>
      </c>
      <c r="CC219" s="15"/>
      <c r="CD219" s="13"/>
      <c r="CE219" s="12">
        <f>SUM(IF(CLASSIFICHE!$O$20=CF219,TRUE,FALSE),CE218)</f>
        <v>0</v>
      </c>
      <c r="CF219" s="31">
        <f>IFERROR(INDEX(generale!$A$5:$I$1002,CLASSIFICHE!$Z218,5),"")</f>
        <v>0</v>
      </c>
      <c r="CG219" s="13">
        <f>IFERROR(INDEX(generale!$A$5:$I$1002,CLASSIFICHE!$Z218,7),"")</f>
        <v>0</v>
      </c>
      <c r="CH219" s="15"/>
      <c r="CI219" s="13"/>
      <c r="CJ219" s="12">
        <f>SUM(IF(CLASSIFICHE!$O$21=CK219,TRUE,FALSE),CJ218)</f>
        <v>0</v>
      </c>
      <c r="CK219" s="31">
        <f>IFERROR(INDEX(generale!$A$5:$I$1002,CLASSIFICHE!$Z218,5),"")</f>
        <v>0</v>
      </c>
      <c r="CL219" s="13">
        <f>IFERROR(INDEX(generale!$A$5:$I$1002,CLASSIFICHE!$Z218,7),"")</f>
        <v>0</v>
      </c>
      <c r="CM219" s="15"/>
      <c r="CN219" s="13"/>
      <c r="CO219" s="12">
        <f>SUM(IF(CLASSIFICHE!$O$22=CP219,TRUE,FALSE),CO218)</f>
        <v>0</v>
      </c>
      <c r="CP219" s="31">
        <f>IFERROR(INDEX(generale!$A$5:$I$1002,CLASSIFICHE!$Z218,5),"")</f>
        <v>0</v>
      </c>
      <c r="CQ219" s="13">
        <f>IFERROR(INDEX(generale!$A$5:$I$1002,CLASSIFICHE!$Z218,7),"")</f>
        <v>0</v>
      </c>
      <c r="CR219" s="15"/>
      <c r="CS219" s="13"/>
      <c r="CT219" s="12">
        <f>SUM(IF(CLASSIFICHE!$O$23=CU219,TRUE,FALSE),CT218)</f>
        <v>0</v>
      </c>
      <c r="CU219" s="31">
        <f>IFERROR(INDEX(generale!$A$5:$I$1002,CLASSIFICHE!$Z218,5),"")</f>
        <v>0</v>
      </c>
      <c r="CV219" s="13">
        <f>IFERROR(INDEX(generale!$A$5:$I$1002,CLASSIFICHE!$Z218,7),"")</f>
        <v>0</v>
      </c>
      <c r="CW219" s="15"/>
      <c r="CX219" s="13"/>
      <c r="CY219" s="12">
        <f>SUM(IF(CLASSIFICHE!$O$24=CZ219,TRUE,FALSE),CY218)</f>
        <v>0</v>
      </c>
      <c r="CZ219" s="31">
        <f>IFERROR(INDEX(generale!$A$5:$I$1002,CLASSIFICHE!$Z218,5),"")</f>
        <v>0</v>
      </c>
      <c r="DA219" s="13">
        <f>IFERROR(INDEX(generale!$A$5:$I$1002,CLASSIFICHE!$Z218,7),"")</f>
        <v>0</v>
      </c>
      <c r="DB219" s="15"/>
      <c r="DC219" s="13"/>
      <c r="DD219" s="12">
        <f>SUM(IF(CLASSIFICHE!$O$25=DE219,TRUE,FALSE),DD218)</f>
        <v>0</v>
      </c>
      <c r="DE219" s="31">
        <f>IFERROR(INDEX(generale!$A$5:$I$1002,CLASSIFICHE!$Z218,5),"")</f>
        <v>0</v>
      </c>
      <c r="DF219" s="13">
        <f>IFERROR(INDEX(generale!$A$5:$I$1002,CLASSIFICHE!$Z218,7),"")</f>
        <v>0</v>
      </c>
      <c r="DG219" s="15"/>
      <c r="DH219" s="13"/>
    </row>
    <row r="220" spans="3:112">
      <c r="C220" s="63">
        <f>SUM(IF(CLASSIFICHE!$O$4=D220,TRUE,FALSE),C219)</f>
        <v>17</v>
      </c>
      <c r="D220" s="31">
        <f>IFERROR(INDEX(generale!$A$5:$I$1002,CLASSIFICHE!$Z219,5),"")</f>
        <v>0</v>
      </c>
      <c r="E220" s="13">
        <f>IFERROR(INDEX(generale!$A$5:$I$1002,CLASSIFICHE!$Z219,7),"")</f>
        <v>0</v>
      </c>
      <c r="F220" s="68"/>
      <c r="G220" s="65"/>
      <c r="H220" s="12">
        <f>SUM(IF(CLASSIFICHE!$O$5=I220,TRUE,FALSE),H219)</f>
        <v>10</v>
      </c>
      <c r="I220" s="31">
        <f>IFERROR(INDEX(generale!$A$5:$I$1002,CLASSIFICHE!$Z219,5),"")</f>
        <v>0</v>
      </c>
      <c r="J220" s="13">
        <f>IFERROR(INDEX(generale!$A$5:$I$1002,CLASSIFICHE!$Z219,7),"")</f>
        <v>0</v>
      </c>
      <c r="K220" s="15"/>
      <c r="L220" s="12"/>
      <c r="M220" s="12">
        <f>SUM(IF(CLASSIFICHE!$O$6=N220,TRUE,FALSE),M219)</f>
        <v>8</v>
      </c>
      <c r="N220" s="31">
        <f>IFERROR(INDEX(generale!$A$5:$I$1002,CLASSIFICHE!$Z219,5),"")</f>
        <v>0</v>
      </c>
      <c r="O220" s="13">
        <f>IFERROR(INDEX(generale!$A$5:$I$1002,CLASSIFICHE!$Z219,7),"")</f>
        <v>0</v>
      </c>
      <c r="P220" s="14"/>
      <c r="Q220" s="13"/>
      <c r="R220" s="12">
        <f>SUM(IF(CLASSIFICHE!$O$7=S220,TRUE,FALSE),R219)</f>
        <v>8</v>
      </c>
      <c r="S220" s="31">
        <f>IFERROR(INDEX(generale!$A$5:$I$1002,CLASSIFICHE!$Z219,5),"")</f>
        <v>0</v>
      </c>
      <c r="T220" s="13">
        <f>IFERROR(INDEX(generale!$A$5:$I$1002,CLASSIFICHE!$Z219,7),"")</f>
        <v>0</v>
      </c>
      <c r="U220" s="14"/>
      <c r="V220" s="13"/>
      <c r="W220" s="12">
        <f>SUM(IF(CLASSIFICHE!$O$8=X220,TRUE,FALSE),W219)</f>
        <v>6</v>
      </c>
      <c r="X220" s="31">
        <f>IFERROR(INDEX(generale!$A$5:$I$1002,CLASSIFICHE!$Z219,5),"")</f>
        <v>0</v>
      </c>
      <c r="Y220" s="13">
        <f>IFERROR(INDEX(generale!$A$5:$I$1002,CLASSIFICHE!$Z219,7),"")</f>
        <v>0</v>
      </c>
      <c r="Z220" s="14"/>
      <c r="AA220" s="13"/>
      <c r="AB220" s="12">
        <f>SUM(IF(CLASSIFICHE!$O$9=AC220,TRUE,FALSE),AB219)</f>
        <v>5</v>
      </c>
      <c r="AC220" s="31">
        <f>IFERROR(INDEX(generale!$A$5:$I$1002,CLASSIFICHE!$Z219,5),"")</f>
        <v>0</v>
      </c>
      <c r="AD220" s="13">
        <f>IFERROR(INDEX(generale!$A$5:$I$1002,CLASSIFICHE!$Z219,7),"")</f>
        <v>0</v>
      </c>
      <c r="AE220" s="14"/>
      <c r="AF220" s="13"/>
      <c r="AG220" s="12">
        <f>SUM(IF(CLASSIFICHE!$O$10=AH220,TRUE,FALSE),AG219)</f>
        <v>5</v>
      </c>
      <c r="AH220" s="31">
        <f>IFERROR(INDEX(generale!$A$5:$I$1002,CLASSIFICHE!$Z219,5),"")</f>
        <v>0</v>
      </c>
      <c r="AI220" s="13">
        <f>IFERROR(INDEX(generale!$A$5:$I$1002,CLASSIFICHE!$Z219,7),"")</f>
        <v>0</v>
      </c>
      <c r="AJ220" s="14"/>
      <c r="AK220" s="13"/>
      <c r="AL220" s="12">
        <f>SUM(IF(CLASSIFICHE!$O$11=AM220,TRUE,FALSE),AL219)</f>
        <v>5</v>
      </c>
      <c r="AM220" s="31">
        <f>IFERROR(INDEX(generale!$A$5:$I$1002,CLASSIFICHE!$Z219,5),"")</f>
        <v>0</v>
      </c>
      <c r="AN220" s="13">
        <f>IFERROR(INDEX(generale!$A$5:$I$1002,CLASSIFICHE!$Z219,7),"")</f>
        <v>0</v>
      </c>
      <c r="AO220" s="14"/>
      <c r="AP220" s="13"/>
      <c r="AQ220" s="12">
        <f>SUM(IF(CLASSIFICHE!$O$12=AR220,TRUE,FALSE),AQ219)</f>
        <v>0</v>
      </c>
      <c r="AR220" s="31">
        <f>IFERROR(INDEX(generale!$A$5:$I$1002,CLASSIFICHE!$Z219,5),"")</f>
        <v>0</v>
      </c>
      <c r="AS220" s="13">
        <f>IFERROR(INDEX(generale!$A$5:$I$1002,CLASSIFICHE!$Z219,7),"")</f>
        <v>0</v>
      </c>
      <c r="AT220" s="14"/>
      <c r="AU220" s="13"/>
      <c r="AV220" s="12">
        <f>SUM(IF(CLASSIFICHE!$O$13=AW220,TRUE,FALSE),AV219)</f>
        <v>0</v>
      </c>
      <c r="AW220" s="31">
        <f>IFERROR(INDEX(generale!$A$5:$I$1002,CLASSIFICHE!$Z219,5),"")</f>
        <v>0</v>
      </c>
      <c r="AX220" s="13">
        <f>IFERROR(INDEX(generale!$A$5:$I$1002,CLASSIFICHE!$Z219,7),"")</f>
        <v>0</v>
      </c>
      <c r="AY220" s="14"/>
      <c r="AZ220" s="13"/>
      <c r="BA220" s="12">
        <f>SUM(IF(CLASSIFICHE!$O$14=BB220,TRUE,FALSE),BA219)</f>
        <v>0</v>
      </c>
      <c r="BB220" s="31">
        <f>IFERROR(INDEX(generale!$A$5:$I$1002,CLASSIFICHE!$Z219,5),"")</f>
        <v>0</v>
      </c>
      <c r="BC220" s="13">
        <f>IFERROR(INDEX(generale!$A$5:$I$1002,CLASSIFICHE!$Z219,7),"")</f>
        <v>0</v>
      </c>
      <c r="BD220" s="14"/>
      <c r="BE220" s="13"/>
      <c r="BF220" s="12">
        <f>SUM(IF(CLASSIFICHE!$O$15=BG220,TRUE,FALSE),BF219)</f>
        <v>0</v>
      </c>
      <c r="BG220" s="31">
        <f>IFERROR(INDEX(generale!$A$5:$I$1002,CLASSIFICHE!$Z219,5),"")</f>
        <v>0</v>
      </c>
      <c r="BH220" s="13">
        <f>IFERROR(INDEX(generale!$A$5:$I$1002,CLASSIFICHE!$Z219,7),"")</f>
        <v>0</v>
      </c>
      <c r="BI220" s="14"/>
      <c r="BJ220" s="13"/>
      <c r="BK220" s="12">
        <f>SUM(IF(CLASSIFICHE!$O$16=BL220,TRUE,FALSE),BK219)</f>
        <v>0</v>
      </c>
      <c r="BL220" s="31">
        <f>IFERROR(INDEX(generale!$A$5:$I$1002,CLASSIFICHE!$Z219,5),"")</f>
        <v>0</v>
      </c>
      <c r="BM220" s="13">
        <f>IFERROR(INDEX(generale!$A$5:$I$1002,CLASSIFICHE!$Z219,7),"")</f>
        <v>0</v>
      </c>
      <c r="BN220" s="14"/>
      <c r="BO220" s="13"/>
      <c r="BP220" s="12">
        <f>SUM(IF(CLASSIFICHE!$O$17=BQ220,TRUE,FALSE),BP219)</f>
        <v>0</v>
      </c>
      <c r="BQ220" s="31">
        <f>IFERROR(INDEX(generale!$A$5:$I$1002,CLASSIFICHE!$Z219,5),"")</f>
        <v>0</v>
      </c>
      <c r="BR220" s="13">
        <f>IFERROR(INDEX(generale!$A$5:$I$1002,CLASSIFICHE!$Z219,7),"")</f>
        <v>0</v>
      </c>
      <c r="BS220" s="15"/>
      <c r="BT220" s="12"/>
      <c r="BU220" s="12">
        <f>SUM(IF(CLASSIFICHE!$O$18=BV220,TRUE,FALSE),BU219)</f>
        <v>0</v>
      </c>
      <c r="BV220" s="31">
        <f>IFERROR(INDEX(generale!$A$5:$I$1002,CLASSIFICHE!$Z219,5),"")</f>
        <v>0</v>
      </c>
      <c r="BW220" s="13">
        <f>IFERROR(INDEX(generale!$A$5:$I$1002,CLASSIFICHE!$Z219,7),"")</f>
        <v>0</v>
      </c>
      <c r="BX220" s="15"/>
      <c r="BY220" s="12"/>
      <c r="BZ220" s="12">
        <f>SUM(IF(CLASSIFICHE!$O$19=CA220,TRUE,FALSE),BZ219)</f>
        <v>0</v>
      </c>
      <c r="CA220" s="31">
        <f>IFERROR(INDEX(generale!$A$5:$I$1002,CLASSIFICHE!$Z219,5),"")</f>
        <v>0</v>
      </c>
      <c r="CB220" s="13">
        <f>IFERROR(INDEX(generale!$A$5:$I$1002,CLASSIFICHE!$Z219,7),"")</f>
        <v>0</v>
      </c>
      <c r="CC220" s="15"/>
      <c r="CD220" s="13"/>
      <c r="CE220" s="12">
        <f>SUM(IF(CLASSIFICHE!$O$20=CF220,TRUE,FALSE),CE219)</f>
        <v>0</v>
      </c>
      <c r="CF220" s="31">
        <f>IFERROR(INDEX(generale!$A$5:$I$1002,CLASSIFICHE!$Z219,5),"")</f>
        <v>0</v>
      </c>
      <c r="CG220" s="13">
        <f>IFERROR(INDEX(generale!$A$5:$I$1002,CLASSIFICHE!$Z219,7),"")</f>
        <v>0</v>
      </c>
      <c r="CH220" s="15"/>
      <c r="CI220" s="13"/>
      <c r="CJ220" s="12">
        <f>SUM(IF(CLASSIFICHE!$O$21=CK220,TRUE,FALSE),CJ219)</f>
        <v>0</v>
      </c>
      <c r="CK220" s="31">
        <f>IFERROR(INDEX(generale!$A$5:$I$1002,CLASSIFICHE!$Z219,5),"")</f>
        <v>0</v>
      </c>
      <c r="CL220" s="13">
        <f>IFERROR(INDEX(generale!$A$5:$I$1002,CLASSIFICHE!$Z219,7),"")</f>
        <v>0</v>
      </c>
      <c r="CM220" s="15"/>
      <c r="CN220" s="13"/>
      <c r="CO220" s="12">
        <f>SUM(IF(CLASSIFICHE!$O$22=CP220,TRUE,FALSE),CO219)</f>
        <v>0</v>
      </c>
      <c r="CP220" s="31">
        <f>IFERROR(INDEX(generale!$A$5:$I$1002,CLASSIFICHE!$Z219,5),"")</f>
        <v>0</v>
      </c>
      <c r="CQ220" s="13">
        <f>IFERROR(INDEX(generale!$A$5:$I$1002,CLASSIFICHE!$Z219,7),"")</f>
        <v>0</v>
      </c>
      <c r="CR220" s="15"/>
      <c r="CS220" s="13"/>
      <c r="CT220" s="12">
        <f>SUM(IF(CLASSIFICHE!$O$23=CU220,TRUE,FALSE),CT219)</f>
        <v>0</v>
      </c>
      <c r="CU220" s="31">
        <f>IFERROR(INDEX(generale!$A$5:$I$1002,CLASSIFICHE!$Z219,5),"")</f>
        <v>0</v>
      </c>
      <c r="CV220" s="13">
        <f>IFERROR(INDEX(generale!$A$5:$I$1002,CLASSIFICHE!$Z219,7),"")</f>
        <v>0</v>
      </c>
      <c r="CW220" s="15"/>
      <c r="CX220" s="13"/>
      <c r="CY220" s="12">
        <f>SUM(IF(CLASSIFICHE!$O$24=CZ220,TRUE,FALSE),CY219)</f>
        <v>0</v>
      </c>
      <c r="CZ220" s="31">
        <f>IFERROR(INDEX(generale!$A$5:$I$1002,CLASSIFICHE!$Z219,5),"")</f>
        <v>0</v>
      </c>
      <c r="DA220" s="13">
        <f>IFERROR(INDEX(generale!$A$5:$I$1002,CLASSIFICHE!$Z219,7),"")</f>
        <v>0</v>
      </c>
      <c r="DB220" s="15"/>
      <c r="DC220" s="13"/>
      <c r="DD220" s="12">
        <f>SUM(IF(CLASSIFICHE!$O$25=DE220,TRUE,FALSE),DD219)</f>
        <v>0</v>
      </c>
      <c r="DE220" s="31">
        <f>IFERROR(INDEX(generale!$A$5:$I$1002,CLASSIFICHE!$Z219,5),"")</f>
        <v>0</v>
      </c>
      <c r="DF220" s="13">
        <f>IFERROR(INDEX(generale!$A$5:$I$1002,CLASSIFICHE!$Z219,7),"")</f>
        <v>0</v>
      </c>
      <c r="DG220" s="15"/>
      <c r="DH220" s="13"/>
    </row>
    <row r="221" spans="3:112">
      <c r="C221" s="63">
        <f>SUM(IF(CLASSIFICHE!$O$4=D221,TRUE,FALSE),C220)</f>
        <v>17</v>
      </c>
      <c r="D221" s="31">
        <f>IFERROR(INDEX(generale!$A$5:$I$1002,CLASSIFICHE!$Z220,5),"")</f>
        <v>0</v>
      </c>
      <c r="E221" s="13">
        <f>IFERROR(INDEX(generale!$A$5:$I$1002,CLASSIFICHE!$Z220,7),"")</f>
        <v>0</v>
      </c>
      <c r="F221" s="68"/>
      <c r="G221" s="65"/>
      <c r="H221" s="12">
        <f>SUM(IF(CLASSIFICHE!$O$5=I221,TRUE,FALSE),H220)</f>
        <v>10</v>
      </c>
      <c r="I221" s="31">
        <f>IFERROR(INDEX(generale!$A$5:$I$1002,CLASSIFICHE!$Z220,5),"")</f>
        <v>0</v>
      </c>
      <c r="J221" s="13">
        <f>IFERROR(INDEX(generale!$A$5:$I$1002,CLASSIFICHE!$Z220,7),"")</f>
        <v>0</v>
      </c>
      <c r="K221" s="15"/>
      <c r="L221" s="12"/>
      <c r="M221" s="12">
        <f>SUM(IF(CLASSIFICHE!$O$6=N221,TRUE,FALSE),M220)</f>
        <v>8</v>
      </c>
      <c r="N221" s="31">
        <f>IFERROR(INDEX(generale!$A$5:$I$1002,CLASSIFICHE!$Z220,5),"")</f>
        <v>0</v>
      </c>
      <c r="O221" s="13">
        <f>IFERROR(INDEX(generale!$A$5:$I$1002,CLASSIFICHE!$Z220,7),"")</f>
        <v>0</v>
      </c>
      <c r="P221" s="14"/>
      <c r="Q221" s="13"/>
      <c r="R221" s="12">
        <f>SUM(IF(CLASSIFICHE!$O$7=S221,TRUE,FALSE),R220)</f>
        <v>8</v>
      </c>
      <c r="S221" s="31">
        <f>IFERROR(INDEX(generale!$A$5:$I$1002,CLASSIFICHE!$Z220,5),"")</f>
        <v>0</v>
      </c>
      <c r="T221" s="13">
        <f>IFERROR(INDEX(generale!$A$5:$I$1002,CLASSIFICHE!$Z220,7),"")</f>
        <v>0</v>
      </c>
      <c r="U221" s="14"/>
      <c r="V221" s="13"/>
      <c r="W221" s="12">
        <f>SUM(IF(CLASSIFICHE!$O$8=X221,TRUE,FALSE),W220)</f>
        <v>6</v>
      </c>
      <c r="X221" s="31">
        <f>IFERROR(INDEX(generale!$A$5:$I$1002,CLASSIFICHE!$Z220,5),"")</f>
        <v>0</v>
      </c>
      <c r="Y221" s="13">
        <f>IFERROR(INDEX(generale!$A$5:$I$1002,CLASSIFICHE!$Z220,7),"")</f>
        <v>0</v>
      </c>
      <c r="Z221" s="14"/>
      <c r="AA221" s="13"/>
      <c r="AB221" s="12">
        <f>SUM(IF(CLASSIFICHE!$O$9=AC221,TRUE,FALSE),AB220)</f>
        <v>5</v>
      </c>
      <c r="AC221" s="31">
        <f>IFERROR(INDEX(generale!$A$5:$I$1002,CLASSIFICHE!$Z220,5),"")</f>
        <v>0</v>
      </c>
      <c r="AD221" s="13">
        <f>IFERROR(INDEX(generale!$A$5:$I$1002,CLASSIFICHE!$Z220,7),"")</f>
        <v>0</v>
      </c>
      <c r="AE221" s="14"/>
      <c r="AF221" s="13"/>
      <c r="AG221" s="12">
        <f>SUM(IF(CLASSIFICHE!$O$10=AH221,TRUE,FALSE),AG220)</f>
        <v>5</v>
      </c>
      <c r="AH221" s="31">
        <f>IFERROR(INDEX(generale!$A$5:$I$1002,CLASSIFICHE!$Z220,5),"")</f>
        <v>0</v>
      </c>
      <c r="AI221" s="13">
        <f>IFERROR(INDEX(generale!$A$5:$I$1002,CLASSIFICHE!$Z220,7),"")</f>
        <v>0</v>
      </c>
      <c r="AJ221" s="14"/>
      <c r="AK221" s="13"/>
      <c r="AL221" s="12">
        <f>SUM(IF(CLASSIFICHE!$O$11=AM221,TRUE,FALSE),AL220)</f>
        <v>5</v>
      </c>
      <c r="AM221" s="31">
        <f>IFERROR(INDEX(generale!$A$5:$I$1002,CLASSIFICHE!$Z220,5),"")</f>
        <v>0</v>
      </c>
      <c r="AN221" s="13">
        <f>IFERROR(INDEX(generale!$A$5:$I$1002,CLASSIFICHE!$Z220,7),"")</f>
        <v>0</v>
      </c>
      <c r="AO221" s="14"/>
      <c r="AP221" s="13"/>
      <c r="AQ221" s="12">
        <f>SUM(IF(CLASSIFICHE!$O$12=AR221,TRUE,FALSE),AQ220)</f>
        <v>0</v>
      </c>
      <c r="AR221" s="31">
        <f>IFERROR(INDEX(generale!$A$5:$I$1002,CLASSIFICHE!$Z220,5),"")</f>
        <v>0</v>
      </c>
      <c r="AS221" s="13">
        <f>IFERROR(INDEX(generale!$A$5:$I$1002,CLASSIFICHE!$Z220,7),"")</f>
        <v>0</v>
      </c>
      <c r="AT221" s="14"/>
      <c r="AU221" s="13"/>
      <c r="AV221" s="12">
        <f>SUM(IF(CLASSIFICHE!$O$13=AW221,TRUE,FALSE),AV220)</f>
        <v>0</v>
      </c>
      <c r="AW221" s="31">
        <f>IFERROR(INDEX(generale!$A$5:$I$1002,CLASSIFICHE!$Z220,5),"")</f>
        <v>0</v>
      </c>
      <c r="AX221" s="13">
        <f>IFERROR(INDEX(generale!$A$5:$I$1002,CLASSIFICHE!$Z220,7),"")</f>
        <v>0</v>
      </c>
      <c r="AY221" s="14"/>
      <c r="AZ221" s="13"/>
      <c r="BA221" s="12">
        <f>SUM(IF(CLASSIFICHE!$O$14=BB221,TRUE,FALSE),BA220)</f>
        <v>0</v>
      </c>
      <c r="BB221" s="31">
        <f>IFERROR(INDEX(generale!$A$5:$I$1002,CLASSIFICHE!$Z220,5),"")</f>
        <v>0</v>
      </c>
      <c r="BC221" s="13">
        <f>IFERROR(INDEX(generale!$A$5:$I$1002,CLASSIFICHE!$Z220,7),"")</f>
        <v>0</v>
      </c>
      <c r="BD221" s="14"/>
      <c r="BE221" s="13"/>
      <c r="BF221" s="12">
        <f>SUM(IF(CLASSIFICHE!$O$15=BG221,TRUE,FALSE),BF220)</f>
        <v>0</v>
      </c>
      <c r="BG221" s="31">
        <f>IFERROR(INDEX(generale!$A$5:$I$1002,CLASSIFICHE!$Z220,5),"")</f>
        <v>0</v>
      </c>
      <c r="BH221" s="13">
        <f>IFERROR(INDEX(generale!$A$5:$I$1002,CLASSIFICHE!$Z220,7),"")</f>
        <v>0</v>
      </c>
      <c r="BI221" s="14"/>
      <c r="BJ221" s="13"/>
      <c r="BK221" s="12">
        <f>SUM(IF(CLASSIFICHE!$O$16=BL221,TRUE,FALSE),BK220)</f>
        <v>0</v>
      </c>
      <c r="BL221" s="31">
        <f>IFERROR(INDEX(generale!$A$5:$I$1002,CLASSIFICHE!$Z220,5),"")</f>
        <v>0</v>
      </c>
      <c r="BM221" s="13">
        <f>IFERROR(INDEX(generale!$A$5:$I$1002,CLASSIFICHE!$Z220,7),"")</f>
        <v>0</v>
      </c>
      <c r="BN221" s="14"/>
      <c r="BO221" s="13"/>
      <c r="BP221" s="12">
        <f>SUM(IF(CLASSIFICHE!$O$17=BQ221,TRUE,FALSE),BP220)</f>
        <v>0</v>
      </c>
      <c r="BQ221" s="31">
        <f>IFERROR(INDEX(generale!$A$5:$I$1002,CLASSIFICHE!$Z220,5),"")</f>
        <v>0</v>
      </c>
      <c r="BR221" s="13">
        <f>IFERROR(INDEX(generale!$A$5:$I$1002,CLASSIFICHE!$Z220,7),"")</f>
        <v>0</v>
      </c>
      <c r="BS221" s="15"/>
      <c r="BT221" s="12"/>
      <c r="BU221" s="12">
        <f>SUM(IF(CLASSIFICHE!$O$18=BV221,TRUE,FALSE),BU220)</f>
        <v>0</v>
      </c>
      <c r="BV221" s="31">
        <f>IFERROR(INDEX(generale!$A$5:$I$1002,CLASSIFICHE!$Z220,5),"")</f>
        <v>0</v>
      </c>
      <c r="BW221" s="13">
        <f>IFERROR(INDEX(generale!$A$5:$I$1002,CLASSIFICHE!$Z220,7),"")</f>
        <v>0</v>
      </c>
      <c r="BX221" s="15"/>
      <c r="BY221" s="12"/>
      <c r="BZ221" s="12">
        <f>SUM(IF(CLASSIFICHE!$O$19=CA221,TRUE,FALSE),BZ220)</f>
        <v>0</v>
      </c>
      <c r="CA221" s="31">
        <f>IFERROR(INDEX(generale!$A$5:$I$1002,CLASSIFICHE!$Z220,5),"")</f>
        <v>0</v>
      </c>
      <c r="CB221" s="13">
        <f>IFERROR(INDEX(generale!$A$5:$I$1002,CLASSIFICHE!$Z220,7),"")</f>
        <v>0</v>
      </c>
      <c r="CC221" s="15"/>
      <c r="CD221" s="13"/>
      <c r="CE221" s="12">
        <f>SUM(IF(CLASSIFICHE!$O$20=CF221,TRUE,FALSE),CE220)</f>
        <v>0</v>
      </c>
      <c r="CF221" s="31">
        <f>IFERROR(INDEX(generale!$A$5:$I$1002,CLASSIFICHE!$Z220,5),"")</f>
        <v>0</v>
      </c>
      <c r="CG221" s="13">
        <f>IFERROR(INDEX(generale!$A$5:$I$1002,CLASSIFICHE!$Z220,7),"")</f>
        <v>0</v>
      </c>
      <c r="CH221" s="15"/>
      <c r="CI221" s="13"/>
      <c r="CJ221" s="12">
        <f>SUM(IF(CLASSIFICHE!$O$21=CK221,TRUE,FALSE),CJ220)</f>
        <v>0</v>
      </c>
      <c r="CK221" s="31">
        <f>IFERROR(INDEX(generale!$A$5:$I$1002,CLASSIFICHE!$Z220,5),"")</f>
        <v>0</v>
      </c>
      <c r="CL221" s="13">
        <f>IFERROR(INDEX(generale!$A$5:$I$1002,CLASSIFICHE!$Z220,7),"")</f>
        <v>0</v>
      </c>
      <c r="CM221" s="15"/>
      <c r="CN221" s="13"/>
      <c r="CO221" s="12">
        <f>SUM(IF(CLASSIFICHE!$O$22=CP221,TRUE,FALSE),CO220)</f>
        <v>0</v>
      </c>
      <c r="CP221" s="31">
        <f>IFERROR(INDEX(generale!$A$5:$I$1002,CLASSIFICHE!$Z220,5),"")</f>
        <v>0</v>
      </c>
      <c r="CQ221" s="13">
        <f>IFERROR(INDEX(generale!$A$5:$I$1002,CLASSIFICHE!$Z220,7),"")</f>
        <v>0</v>
      </c>
      <c r="CR221" s="15"/>
      <c r="CS221" s="13"/>
      <c r="CT221" s="12">
        <f>SUM(IF(CLASSIFICHE!$O$23=CU221,TRUE,FALSE),CT220)</f>
        <v>0</v>
      </c>
      <c r="CU221" s="31">
        <f>IFERROR(INDEX(generale!$A$5:$I$1002,CLASSIFICHE!$Z220,5),"")</f>
        <v>0</v>
      </c>
      <c r="CV221" s="13">
        <f>IFERROR(INDEX(generale!$A$5:$I$1002,CLASSIFICHE!$Z220,7),"")</f>
        <v>0</v>
      </c>
      <c r="CW221" s="15"/>
      <c r="CX221" s="13"/>
      <c r="CY221" s="12">
        <f>SUM(IF(CLASSIFICHE!$O$24=CZ221,TRUE,FALSE),CY220)</f>
        <v>0</v>
      </c>
      <c r="CZ221" s="31">
        <f>IFERROR(INDEX(generale!$A$5:$I$1002,CLASSIFICHE!$Z220,5),"")</f>
        <v>0</v>
      </c>
      <c r="DA221" s="13">
        <f>IFERROR(INDEX(generale!$A$5:$I$1002,CLASSIFICHE!$Z220,7),"")</f>
        <v>0</v>
      </c>
      <c r="DB221" s="15"/>
      <c r="DC221" s="13"/>
      <c r="DD221" s="12">
        <f>SUM(IF(CLASSIFICHE!$O$25=DE221,TRUE,FALSE),DD220)</f>
        <v>0</v>
      </c>
      <c r="DE221" s="31">
        <f>IFERROR(INDEX(generale!$A$5:$I$1002,CLASSIFICHE!$Z220,5),"")</f>
        <v>0</v>
      </c>
      <c r="DF221" s="13">
        <f>IFERROR(INDEX(generale!$A$5:$I$1002,CLASSIFICHE!$Z220,7),"")</f>
        <v>0</v>
      </c>
      <c r="DG221" s="15"/>
      <c r="DH221" s="13"/>
    </row>
    <row r="222" spans="3:112">
      <c r="C222" s="63">
        <f>SUM(IF(CLASSIFICHE!$O$4=D222,TRUE,FALSE),C221)</f>
        <v>17</v>
      </c>
      <c r="D222" s="31">
        <f>IFERROR(INDEX(generale!$A$5:$I$1002,CLASSIFICHE!$Z221,5),"")</f>
        <v>0</v>
      </c>
      <c r="E222" s="13">
        <f>IFERROR(INDEX(generale!$A$5:$I$1002,CLASSIFICHE!$Z221,7),"")</f>
        <v>0</v>
      </c>
      <c r="F222" s="68"/>
      <c r="G222" s="65"/>
      <c r="H222" s="12">
        <f>SUM(IF(CLASSIFICHE!$O$5=I222,TRUE,FALSE),H221)</f>
        <v>10</v>
      </c>
      <c r="I222" s="31">
        <f>IFERROR(INDEX(generale!$A$5:$I$1002,CLASSIFICHE!$Z221,5),"")</f>
        <v>0</v>
      </c>
      <c r="J222" s="13">
        <f>IFERROR(INDEX(generale!$A$5:$I$1002,CLASSIFICHE!$Z221,7),"")</f>
        <v>0</v>
      </c>
      <c r="K222" s="15"/>
      <c r="L222" s="12"/>
      <c r="M222" s="12">
        <f>SUM(IF(CLASSIFICHE!$O$6=N222,TRUE,FALSE),M221)</f>
        <v>8</v>
      </c>
      <c r="N222" s="31">
        <f>IFERROR(INDEX(generale!$A$5:$I$1002,CLASSIFICHE!$Z221,5),"")</f>
        <v>0</v>
      </c>
      <c r="O222" s="13">
        <f>IFERROR(INDEX(generale!$A$5:$I$1002,CLASSIFICHE!$Z221,7),"")</f>
        <v>0</v>
      </c>
      <c r="P222" s="14"/>
      <c r="Q222" s="13"/>
      <c r="R222" s="12">
        <f>SUM(IF(CLASSIFICHE!$O$7=S222,TRUE,FALSE),R221)</f>
        <v>8</v>
      </c>
      <c r="S222" s="31">
        <f>IFERROR(INDEX(generale!$A$5:$I$1002,CLASSIFICHE!$Z221,5),"")</f>
        <v>0</v>
      </c>
      <c r="T222" s="13">
        <f>IFERROR(INDEX(generale!$A$5:$I$1002,CLASSIFICHE!$Z221,7),"")</f>
        <v>0</v>
      </c>
      <c r="U222" s="14"/>
      <c r="V222" s="13"/>
      <c r="W222" s="12">
        <f>SUM(IF(CLASSIFICHE!$O$8=X222,TRUE,FALSE),W221)</f>
        <v>6</v>
      </c>
      <c r="X222" s="31">
        <f>IFERROR(INDEX(generale!$A$5:$I$1002,CLASSIFICHE!$Z221,5),"")</f>
        <v>0</v>
      </c>
      <c r="Y222" s="13">
        <f>IFERROR(INDEX(generale!$A$5:$I$1002,CLASSIFICHE!$Z221,7),"")</f>
        <v>0</v>
      </c>
      <c r="Z222" s="14"/>
      <c r="AA222" s="13"/>
      <c r="AB222" s="12">
        <f>SUM(IF(CLASSIFICHE!$O$9=AC222,TRUE,FALSE),AB221)</f>
        <v>5</v>
      </c>
      <c r="AC222" s="31">
        <f>IFERROR(INDEX(generale!$A$5:$I$1002,CLASSIFICHE!$Z221,5),"")</f>
        <v>0</v>
      </c>
      <c r="AD222" s="13">
        <f>IFERROR(INDEX(generale!$A$5:$I$1002,CLASSIFICHE!$Z221,7),"")</f>
        <v>0</v>
      </c>
      <c r="AE222" s="14"/>
      <c r="AF222" s="13"/>
      <c r="AG222" s="12">
        <f>SUM(IF(CLASSIFICHE!$O$10=AH222,TRUE,FALSE),AG221)</f>
        <v>5</v>
      </c>
      <c r="AH222" s="31">
        <f>IFERROR(INDEX(generale!$A$5:$I$1002,CLASSIFICHE!$Z221,5),"")</f>
        <v>0</v>
      </c>
      <c r="AI222" s="13">
        <f>IFERROR(INDEX(generale!$A$5:$I$1002,CLASSIFICHE!$Z221,7),"")</f>
        <v>0</v>
      </c>
      <c r="AJ222" s="14"/>
      <c r="AK222" s="13"/>
      <c r="AL222" s="12">
        <f>SUM(IF(CLASSIFICHE!$O$11=AM222,TRUE,FALSE),AL221)</f>
        <v>5</v>
      </c>
      <c r="AM222" s="31">
        <f>IFERROR(INDEX(generale!$A$5:$I$1002,CLASSIFICHE!$Z221,5),"")</f>
        <v>0</v>
      </c>
      <c r="AN222" s="13">
        <f>IFERROR(INDEX(generale!$A$5:$I$1002,CLASSIFICHE!$Z221,7),"")</f>
        <v>0</v>
      </c>
      <c r="AO222" s="14"/>
      <c r="AP222" s="13"/>
      <c r="AQ222" s="12">
        <f>SUM(IF(CLASSIFICHE!$O$12=AR222,TRUE,FALSE),AQ221)</f>
        <v>0</v>
      </c>
      <c r="AR222" s="31">
        <f>IFERROR(INDEX(generale!$A$5:$I$1002,CLASSIFICHE!$Z221,5),"")</f>
        <v>0</v>
      </c>
      <c r="AS222" s="13">
        <f>IFERROR(INDEX(generale!$A$5:$I$1002,CLASSIFICHE!$Z221,7),"")</f>
        <v>0</v>
      </c>
      <c r="AT222" s="14"/>
      <c r="AU222" s="13"/>
      <c r="AV222" s="12">
        <f>SUM(IF(CLASSIFICHE!$O$13=AW222,TRUE,FALSE),AV221)</f>
        <v>0</v>
      </c>
      <c r="AW222" s="31">
        <f>IFERROR(INDEX(generale!$A$5:$I$1002,CLASSIFICHE!$Z221,5),"")</f>
        <v>0</v>
      </c>
      <c r="AX222" s="13">
        <f>IFERROR(INDEX(generale!$A$5:$I$1002,CLASSIFICHE!$Z221,7),"")</f>
        <v>0</v>
      </c>
      <c r="AY222" s="14"/>
      <c r="AZ222" s="13"/>
      <c r="BA222" s="12">
        <f>SUM(IF(CLASSIFICHE!$O$14=BB222,TRUE,FALSE),BA221)</f>
        <v>0</v>
      </c>
      <c r="BB222" s="31">
        <f>IFERROR(INDEX(generale!$A$5:$I$1002,CLASSIFICHE!$Z221,5),"")</f>
        <v>0</v>
      </c>
      <c r="BC222" s="13">
        <f>IFERROR(INDEX(generale!$A$5:$I$1002,CLASSIFICHE!$Z221,7),"")</f>
        <v>0</v>
      </c>
      <c r="BD222" s="14"/>
      <c r="BE222" s="13"/>
      <c r="BF222" s="12">
        <f>SUM(IF(CLASSIFICHE!$O$15=BG222,TRUE,FALSE),BF221)</f>
        <v>0</v>
      </c>
      <c r="BG222" s="31">
        <f>IFERROR(INDEX(generale!$A$5:$I$1002,CLASSIFICHE!$Z221,5),"")</f>
        <v>0</v>
      </c>
      <c r="BH222" s="13">
        <f>IFERROR(INDEX(generale!$A$5:$I$1002,CLASSIFICHE!$Z221,7),"")</f>
        <v>0</v>
      </c>
      <c r="BI222" s="14"/>
      <c r="BJ222" s="13"/>
      <c r="BK222" s="12">
        <f>SUM(IF(CLASSIFICHE!$O$16=BL222,TRUE,FALSE),BK221)</f>
        <v>0</v>
      </c>
      <c r="BL222" s="31">
        <f>IFERROR(INDEX(generale!$A$5:$I$1002,CLASSIFICHE!$Z221,5),"")</f>
        <v>0</v>
      </c>
      <c r="BM222" s="13">
        <f>IFERROR(INDEX(generale!$A$5:$I$1002,CLASSIFICHE!$Z221,7),"")</f>
        <v>0</v>
      </c>
      <c r="BN222" s="14"/>
      <c r="BO222" s="13"/>
      <c r="BP222" s="12">
        <f>SUM(IF(CLASSIFICHE!$O$17=BQ222,TRUE,FALSE),BP221)</f>
        <v>0</v>
      </c>
      <c r="BQ222" s="31">
        <f>IFERROR(INDEX(generale!$A$5:$I$1002,CLASSIFICHE!$Z221,5),"")</f>
        <v>0</v>
      </c>
      <c r="BR222" s="13">
        <f>IFERROR(INDEX(generale!$A$5:$I$1002,CLASSIFICHE!$Z221,7),"")</f>
        <v>0</v>
      </c>
      <c r="BS222" s="15"/>
      <c r="BT222" s="12"/>
      <c r="BU222" s="12">
        <f>SUM(IF(CLASSIFICHE!$O$18=BV222,TRUE,FALSE),BU221)</f>
        <v>0</v>
      </c>
      <c r="BV222" s="31">
        <f>IFERROR(INDEX(generale!$A$5:$I$1002,CLASSIFICHE!$Z221,5),"")</f>
        <v>0</v>
      </c>
      <c r="BW222" s="13">
        <f>IFERROR(INDEX(generale!$A$5:$I$1002,CLASSIFICHE!$Z221,7),"")</f>
        <v>0</v>
      </c>
      <c r="BX222" s="15"/>
      <c r="BY222" s="12"/>
      <c r="BZ222" s="12">
        <f>SUM(IF(CLASSIFICHE!$O$19=CA222,TRUE,FALSE),BZ221)</f>
        <v>0</v>
      </c>
      <c r="CA222" s="31">
        <f>IFERROR(INDEX(generale!$A$5:$I$1002,CLASSIFICHE!$Z221,5),"")</f>
        <v>0</v>
      </c>
      <c r="CB222" s="13">
        <f>IFERROR(INDEX(generale!$A$5:$I$1002,CLASSIFICHE!$Z221,7),"")</f>
        <v>0</v>
      </c>
      <c r="CC222" s="15"/>
      <c r="CD222" s="13"/>
      <c r="CE222" s="12">
        <f>SUM(IF(CLASSIFICHE!$O$20=CF222,TRUE,FALSE),CE221)</f>
        <v>0</v>
      </c>
      <c r="CF222" s="31">
        <f>IFERROR(INDEX(generale!$A$5:$I$1002,CLASSIFICHE!$Z221,5),"")</f>
        <v>0</v>
      </c>
      <c r="CG222" s="13">
        <f>IFERROR(INDEX(generale!$A$5:$I$1002,CLASSIFICHE!$Z221,7),"")</f>
        <v>0</v>
      </c>
      <c r="CH222" s="15"/>
      <c r="CI222" s="13"/>
      <c r="CJ222" s="12">
        <f>SUM(IF(CLASSIFICHE!$O$21=CK222,TRUE,FALSE),CJ221)</f>
        <v>0</v>
      </c>
      <c r="CK222" s="31">
        <f>IFERROR(INDEX(generale!$A$5:$I$1002,CLASSIFICHE!$Z221,5),"")</f>
        <v>0</v>
      </c>
      <c r="CL222" s="13">
        <f>IFERROR(INDEX(generale!$A$5:$I$1002,CLASSIFICHE!$Z221,7),"")</f>
        <v>0</v>
      </c>
      <c r="CM222" s="15"/>
      <c r="CN222" s="13"/>
      <c r="CO222" s="12">
        <f>SUM(IF(CLASSIFICHE!$O$22=CP222,TRUE,FALSE),CO221)</f>
        <v>0</v>
      </c>
      <c r="CP222" s="31">
        <f>IFERROR(INDEX(generale!$A$5:$I$1002,CLASSIFICHE!$Z221,5),"")</f>
        <v>0</v>
      </c>
      <c r="CQ222" s="13">
        <f>IFERROR(INDEX(generale!$A$5:$I$1002,CLASSIFICHE!$Z221,7),"")</f>
        <v>0</v>
      </c>
      <c r="CR222" s="15"/>
      <c r="CS222" s="13"/>
      <c r="CT222" s="12">
        <f>SUM(IF(CLASSIFICHE!$O$23=CU222,TRUE,FALSE),CT221)</f>
        <v>0</v>
      </c>
      <c r="CU222" s="31">
        <f>IFERROR(INDEX(generale!$A$5:$I$1002,CLASSIFICHE!$Z221,5),"")</f>
        <v>0</v>
      </c>
      <c r="CV222" s="13">
        <f>IFERROR(INDEX(generale!$A$5:$I$1002,CLASSIFICHE!$Z221,7),"")</f>
        <v>0</v>
      </c>
      <c r="CW222" s="15"/>
      <c r="CX222" s="13"/>
      <c r="CY222" s="12">
        <f>SUM(IF(CLASSIFICHE!$O$24=CZ222,TRUE,FALSE),CY221)</f>
        <v>0</v>
      </c>
      <c r="CZ222" s="31">
        <f>IFERROR(INDEX(generale!$A$5:$I$1002,CLASSIFICHE!$Z221,5),"")</f>
        <v>0</v>
      </c>
      <c r="DA222" s="13">
        <f>IFERROR(INDEX(generale!$A$5:$I$1002,CLASSIFICHE!$Z221,7),"")</f>
        <v>0</v>
      </c>
      <c r="DB222" s="15"/>
      <c r="DC222" s="13"/>
      <c r="DD222" s="12">
        <f>SUM(IF(CLASSIFICHE!$O$25=DE222,TRUE,FALSE),DD221)</f>
        <v>0</v>
      </c>
      <c r="DE222" s="31">
        <f>IFERROR(INDEX(generale!$A$5:$I$1002,CLASSIFICHE!$Z221,5),"")</f>
        <v>0</v>
      </c>
      <c r="DF222" s="13">
        <f>IFERROR(INDEX(generale!$A$5:$I$1002,CLASSIFICHE!$Z221,7),"")</f>
        <v>0</v>
      </c>
      <c r="DG222" s="15"/>
      <c r="DH222" s="13"/>
    </row>
    <row r="223" spans="3:112">
      <c r="C223" s="63">
        <f>SUM(IF(CLASSIFICHE!$O$4=D223,TRUE,FALSE),C222)</f>
        <v>17</v>
      </c>
      <c r="D223" s="31">
        <f>IFERROR(INDEX(generale!$A$5:$I$1002,CLASSIFICHE!$Z222,5),"")</f>
        <v>0</v>
      </c>
      <c r="E223" s="13">
        <f>IFERROR(INDEX(generale!$A$5:$I$1002,CLASSIFICHE!$Z222,7),"")</f>
        <v>0</v>
      </c>
      <c r="F223" s="68"/>
      <c r="G223" s="65"/>
      <c r="H223" s="12">
        <f>SUM(IF(CLASSIFICHE!$O$5=I223,TRUE,FALSE),H222)</f>
        <v>10</v>
      </c>
      <c r="I223" s="31">
        <f>IFERROR(INDEX(generale!$A$5:$I$1002,CLASSIFICHE!$Z222,5),"")</f>
        <v>0</v>
      </c>
      <c r="J223" s="13">
        <f>IFERROR(INDEX(generale!$A$5:$I$1002,CLASSIFICHE!$Z222,7),"")</f>
        <v>0</v>
      </c>
      <c r="K223" s="15"/>
      <c r="L223" s="12"/>
      <c r="M223" s="12">
        <f>SUM(IF(CLASSIFICHE!$O$6=N223,TRUE,FALSE),M222)</f>
        <v>8</v>
      </c>
      <c r="N223" s="31">
        <f>IFERROR(INDEX(generale!$A$5:$I$1002,CLASSIFICHE!$Z222,5),"")</f>
        <v>0</v>
      </c>
      <c r="O223" s="13">
        <f>IFERROR(INDEX(generale!$A$5:$I$1002,CLASSIFICHE!$Z222,7),"")</f>
        <v>0</v>
      </c>
      <c r="P223" s="14"/>
      <c r="Q223" s="13"/>
      <c r="R223" s="12">
        <f>SUM(IF(CLASSIFICHE!$O$7=S223,TRUE,FALSE),R222)</f>
        <v>8</v>
      </c>
      <c r="S223" s="31">
        <f>IFERROR(INDEX(generale!$A$5:$I$1002,CLASSIFICHE!$Z222,5),"")</f>
        <v>0</v>
      </c>
      <c r="T223" s="13">
        <f>IFERROR(INDEX(generale!$A$5:$I$1002,CLASSIFICHE!$Z222,7),"")</f>
        <v>0</v>
      </c>
      <c r="U223" s="14"/>
      <c r="V223" s="13"/>
      <c r="W223" s="12">
        <f>SUM(IF(CLASSIFICHE!$O$8=X223,TRUE,FALSE),W222)</f>
        <v>6</v>
      </c>
      <c r="X223" s="31">
        <f>IFERROR(INDEX(generale!$A$5:$I$1002,CLASSIFICHE!$Z222,5),"")</f>
        <v>0</v>
      </c>
      <c r="Y223" s="13">
        <f>IFERROR(INDEX(generale!$A$5:$I$1002,CLASSIFICHE!$Z222,7),"")</f>
        <v>0</v>
      </c>
      <c r="Z223" s="14"/>
      <c r="AA223" s="13"/>
      <c r="AB223" s="12">
        <f>SUM(IF(CLASSIFICHE!$O$9=AC223,TRUE,FALSE),AB222)</f>
        <v>5</v>
      </c>
      <c r="AC223" s="31">
        <f>IFERROR(INDEX(generale!$A$5:$I$1002,CLASSIFICHE!$Z222,5),"")</f>
        <v>0</v>
      </c>
      <c r="AD223" s="13">
        <f>IFERROR(INDEX(generale!$A$5:$I$1002,CLASSIFICHE!$Z222,7),"")</f>
        <v>0</v>
      </c>
      <c r="AE223" s="14"/>
      <c r="AF223" s="13"/>
      <c r="AG223" s="12">
        <f>SUM(IF(CLASSIFICHE!$O$10=AH223,TRUE,FALSE),AG222)</f>
        <v>5</v>
      </c>
      <c r="AH223" s="31">
        <f>IFERROR(INDEX(generale!$A$5:$I$1002,CLASSIFICHE!$Z222,5),"")</f>
        <v>0</v>
      </c>
      <c r="AI223" s="13">
        <f>IFERROR(INDEX(generale!$A$5:$I$1002,CLASSIFICHE!$Z222,7),"")</f>
        <v>0</v>
      </c>
      <c r="AJ223" s="14"/>
      <c r="AK223" s="13"/>
      <c r="AL223" s="12">
        <f>SUM(IF(CLASSIFICHE!$O$11=AM223,TRUE,FALSE),AL222)</f>
        <v>5</v>
      </c>
      <c r="AM223" s="31">
        <f>IFERROR(INDEX(generale!$A$5:$I$1002,CLASSIFICHE!$Z222,5),"")</f>
        <v>0</v>
      </c>
      <c r="AN223" s="13">
        <f>IFERROR(INDEX(generale!$A$5:$I$1002,CLASSIFICHE!$Z222,7),"")</f>
        <v>0</v>
      </c>
      <c r="AO223" s="14"/>
      <c r="AP223" s="13"/>
      <c r="AQ223" s="12">
        <f>SUM(IF(CLASSIFICHE!$O$12=AR223,TRUE,FALSE),AQ222)</f>
        <v>0</v>
      </c>
      <c r="AR223" s="31">
        <f>IFERROR(INDEX(generale!$A$5:$I$1002,CLASSIFICHE!$Z222,5),"")</f>
        <v>0</v>
      </c>
      <c r="AS223" s="13">
        <f>IFERROR(INDEX(generale!$A$5:$I$1002,CLASSIFICHE!$Z222,7),"")</f>
        <v>0</v>
      </c>
      <c r="AT223" s="14"/>
      <c r="AU223" s="13"/>
      <c r="AV223" s="12">
        <f>SUM(IF(CLASSIFICHE!$O$13=AW223,TRUE,FALSE),AV222)</f>
        <v>0</v>
      </c>
      <c r="AW223" s="31">
        <f>IFERROR(INDEX(generale!$A$5:$I$1002,CLASSIFICHE!$Z222,5),"")</f>
        <v>0</v>
      </c>
      <c r="AX223" s="13">
        <f>IFERROR(INDEX(generale!$A$5:$I$1002,CLASSIFICHE!$Z222,7),"")</f>
        <v>0</v>
      </c>
      <c r="AY223" s="14"/>
      <c r="AZ223" s="13"/>
      <c r="BA223" s="12">
        <f>SUM(IF(CLASSIFICHE!$O$14=BB223,TRUE,FALSE),BA222)</f>
        <v>0</v>
      </c>
      <c r="BB223" s="31">
        <f>IFERROR(INDEX(generale!$A$5:$I$1002,CLASSIFICHE!$Z222,5),"")</f>
        <v>0</v>
      </c>
      <c r="BC223" s="13">
        <f>IFERROR(INDEX(generale!$A$5:$I$1002,CLASSIFICHE!$Z222,7),"")</f>
        <v>0</v>
      </c>
      <c r="BD223" s="14"/>
      <c r="BE223" s="13"/>
      <c r="BF223" s="12">
        <f>SUM(IF(CLASSIFICHE!$O$15=BG223,TRUE,FALSE),BF222)</f>
        <v>0</v>
      </c>
      <c r="BG223" s="31">
        <f>IFERROR(INDEX(generale!$A$5:$I$1002,CLASSIFICHE!$Z222,5),"")</f>
        <v>0</v>
      </c>
      <c r="BH223" s="13">
        <f>IFERROR(INDEX(generale!$A$5:$I$1002,CLASSIFICHE!$Z222,7),"")</f>
        <v>0</v>
      </c>
      <c r="BI223" s="14"/>
      <c r="BJ223" s="13"/>
      <c r="BK223" s="12">
        <f>SUM(IF(CLASSIFICHE!$O$16=BL223,TRUE,FALSE),BK222)</f>
        <v>0</v>
      </c>
      <c r="BL223" s="31">
        <f>IFERROR(INDEX(generale!$A$5:$I$1002,CLASSIFICHE!$Z222,5),"")</f>
        <v>0</v>
      </c>
      <c r="BM223" s="13">
        <f>IFERROR(INDEX(generale!$A$5:$I$1002,CLASSIFICHE!$Z222,7),"")</f>
        <v>0</v>
      </c>
      <c r="BN223" s="14"/>
      <c r="BO223" s="13"/>
      <c r="BP223" s="12">
        <f>SUM(IF(CLASSIFICHE!$O$17=BQ223,TRUE,FALSE),BP222)</f>
        <v>0</v>
      </c>
      <c r="BQ223" s="31">
        <f>IFERROR(INDEX(generale!$A$5:$I$1002,CLASSIFICHE!$Z222,5),"")</f>
        <v>0</v>
      </c>
      <c r="BR223" s="13">
        <f>IFERROR(INDEX(generale!$A$5:$I$1002,CLASSIFICHE!$Z222,7),"")</f>
        <v>0</v>
      </c>
      <c r="BS223" s="15"/>
      <c r="BT223" s="12"/>
      <c r="BU223" s="12">
        <f>SUM(IF(CLASSIFICHE!$O$18=BV223,TRUE,FALSE),BU222)</f>
        <v>0</v>
      </c>
      <c r="BV223" s="31">
        <f>IFERROR(INDEX(generale!$A$5:$I$1002,CLASSIFICHE!$Z222,5),"")</f>
        <v>0</v>
      </c>
      <c r="BW223" s="13">
        <f>IFERROR(INDEX(generale!$A$5:$I$1002,CLASSIFICHE!$Z222,7),"")</f>
        <v>0</v>
      </c>
      <c r="BX223" s="15"/>
      <c r="BY223" s="12"/>
      <c r="BZ223" s="12">
        <f>SUM(IF(CLASSIFICHE!$O$19=CA223,TRUE,FALSE),BZ222)</f>
        <v>0</v>
      </c>
      <c r="CA223" s="31">
        <f>IFERROR(INDEX(generale!$A$5:$I$1002,CLASSIFICHE!$Z222,5),"")</f>
        <v>0</v>
      </c>
      <c r="CB223" s="13">
        <f>IFERROR(INDEX(generale!$A$5:$I$1002,CLASSIFICHE!$Z222,7),"")</f>
        <v>0</v>
      </c>
      <c r="CC223" s="15"/>
      <c r="CD223" s="13"/>
      <c r="CE223" s="12">
        <f>SUM(IF(CLASSIFICHE!$O$20=CF223,TRUE,FALSE),CE222)</f>
        <v>0</v>
      </c>
      <c r="CF223" s="31">
        <f>IFERROR(INDEX(generale!$A$5:$I$1002,CLASSIFICHE!$Z222,5),"")</f>
        <v>0</v>
      </c>
      <c r="CG223" s="13">
        <f>IFERROR(INDEX(generale!$A$5:$I$1002,CLASSIFICHE!$Z222,7),"")</f>
        <v>0</v>
      </c>
      <c r="CH223" s="15"/>
      <c r="CI223" s="13"/>
      <c r="CJ223" s="12">
        <f>SUM(IF(CLASSIFICHE!$O$21=CK223,TRUE,FALSE),CJ222)</f>
        <v>0</v>
      </c>
      <c r="CK223" s="31">
        <f>IFERROR(INDEX(generale!$A$5:$I$1002,CLASSIFICHE!$Z222,5),"")</f>
        <v>0</v>
      </c>
      <c r="CL223" s="13">
        <f>IFERROR(INDEX(generale!$A$5:$I$1002,CLASSIFICHE!$Z222,7),"")</f>
        <v>0</v>
      </c>
      <c r="CM223" s="15"/>
      <c r="CN223" s="13"/>
      <c r="CO223" s="12">
        <f>SUM(IF(CLASSIFICHE!$O$22=CP223,TRUE,FALSE),CO222)</f>
        <v>0</v>
      </c>
      <c r="CP223" s="31">
        <f>IFERROR(INDEX(generale!$A$5:$I$1002,CLASSIFICHE!$Z222,5),"")</f>
        <v>0</v>
      </c>
      <c r="CQ223" s="13">
        <f>IFERROR(INDEX(generale!$A$5:$I$1002,CLASSIFICHE!$Z222,7),"")</f>
        <v>0</v>
      </c>
      <c r="CR223" s="15"/>
      <c r="CS223" s="13"/>
      <c r="CT223" s="12">
        <f>SUM(IF(CLASSIFICHE!$O$23=CU223,TRUE,FALSE),CT222)</f>
        <v>0</v>
      </c>
      <c r="CU223" s="31">
        <f>IFERROR(INDEX(generale!$A$5:$I$1002,CLASSIFICHE!$Z222,5),"")</f>
        <v>0</v>
      </c>
      <c r="CV223" s="13">
        <f>IFERROR(INDEX(generale!$A$5:$I$1002,CLASSIFICHE!$Z222,7),"")</f>
        <v>0</v>
      </c>
      <c r="CW223" s="15"/>
      <c r="CX223" s="13"/>
      <c r="CY223" s="12">
        <f>SUM(IF(CLASSIFICHE!$O$24=CZ223,TRUE,FALSE),CY222)</f>
        <v>0</v>
      </c>
      <c r="CZ223" s="31">
        <f>IFERROR(INDEX(generale!$A$5:$I$1002,CLASSIFICHE!$Z222,5),"")</f>
        <v>0</v>
      </c>
      <c r="DA223" s="13">
        <f>IFERROR(INDEX(generale!$A$5:$I$1002,CLASSIFICHE!$Z222,7),"")</f>
        <v>0</v>
      </c>
      <c r="DB223" s="15"/>
      <c r="DC223" s="13"/>
      <c r="DD223" s="12">
        <f>SUM(IF(CLASSIFICHE!$O$25=DE223,TRUE,FALSE),DD222)</f>
        <v>0</v>
      </c>
      <c r="DE223" s="31">
        <f>IFERROR(INDEX(generale!$A$5:$I$1002,CLASSIFICHE!$Z222,5),"")</f>
        <v>0</v>
      </c>
      <c r="DF223" s="13">
        <f>IFERROR(INDEX(generale!$A$5:$I$1002,CLASSIFICHE!$Z222,7),"")</f>
        <v>0</v>
      </c>
      <c r="DG223" s="15"/>
      <c r="DH223" s="13"/>
    </row>
    <row r="224" spans="3:112">
      <c r="C224" s="63">
        <f>SUM(IF(CLASSIFICHE!$O$4=D224,TRUE,FALSE),C223)</f>
        <v>17</v>
      </c>
      <c r="D224" s="31">
        <f>IFERROR(INDEX(generale!$A$5:$I$1002,CLASSIFICHE!$Z223,5),"")</f>
        <v>0</v>
      </c>
      <c r="E224" s="13">
        <f>IFERROR(INDEX(generale!$A$5:$I$1002,CLASSIFICHE!$Z223,7),"")</f>
        <v>0</v>
      </c>
      <c r="F224" s="68"/>
      <c r="G224" s="65"/>
      <c r="H224" s="12">
        <f>SUM(IF(CLASSIFICHE!$O$5=I224,TRUE,FALSE),H223)</f>
        <v>10</v>
      </c>
      <c r="I224" s="31">
        <f>IFERROR(INDEX(generale!$A$5:$I$1002,CLASSIFICHE!$Z223,5),"")</f>
        <v>0</v>
      </c>
      <c r="J224" s="13">
        <f>IFERROR(INDEX(generale!$A$5:$I$1002,CLASSIFICHE!$Z223,7),"")</f>
        <v>0</v>
      </c>
      <c r="K224" s="15"/>
      <c r="L224" s="12"/>
      <c r="M224" s="12">
        <f>SUM(IF(CLASSIFICHE!$O$6=N224,TRUE,FALSE),M223)</f>
        <v>8</v>
      </c>
      <c r="N224" s="31">
        <f>IFERROR(INDEX(generale!$A$5:$I$1002,CLASSIFICHE!$Z223,5),"")</f>
        <v>0</v>
      </c>
      <c r="O224" s="13">
        <f>IFERROR(INDEX(generale!$A$5:$I$1002,CLASSIFICHE!$Z223,7),"")</f>
        <v>0</v>
      </c>
      <c r="P224" s="14"/>
      <c r="Q224" s="13"/>
      <c r="R224" s="12">
        <f>SUM(IF(CLASSIFICHE!$O$7=S224,TRUE,FALSE),R223)</f>
        <v>8</v>
      </c>
      <c r="S224" s="31">
        <f>IFERROR(INDEX(generale!$A$5:$I$1002,CLASSIFICHE!$Z223,5),"")</f>
        <v>0</v>
      </c>
      <c r="T224" s="13">
        <f>IFERROR(INDEX(generale!$A$5:$I$1002,CLASSIFICHE!$Z223,7),"")</f>
        <v>0</v>
      </c>
      <c r="U224" s="14"/>
      <c r="V224" s="13"/>
      <c r="W224" s="12">
        <f>SUM(IF(CLASSIFICHE!$O$8=X224,TRUE,FALSE),W223)</f>
        <v>6</v>
      </c>
      <c r="X224" s="31">
        <f>IFERROR(INDEX(generale!$A$5:$I$1002,CLASSIFICHE!$Z223,5),"")</f>
        <v>0</v>
      </c>
      <c r="Y224" s="13">
        <f>IFERROR(INDEX(generale!$A$5:$I$1002,CLASSIFICHE!$Z223,7),"")</f>
        <v>0</v>
      </c>
      <c r="Z224" s="14"/>
      <c r="AA224" s="13"/>
      <c r="AB224" s="12">
        <f>SUM(IF(CLASSIFICHE!$O$9=AC224,TRUE,FALSE),AB223)</f>
        <v>5</v>
      </c>
      <c r="AC224" s="31">
        <f>IFERROR(INDEX(generale!$A$5:$I$1002,CLASSIFICHE!$Z223,5),"")</f>
        <v>0</v>
      </c>
      <c r="AD224" s="13">
        <f>IFERROR(INDEX(generale!$A$5:$I$1002,CLASSIFICHE!$Z223,7),"")</f>
        <v>0</v>
      </c>
      <c r="AE224" s="14"/>
      <c r="AF224" s="13"/>
      <c r="AG224" s="12">
        <f>SUM(IF(CLASSIFICHE!$O$10=AH224,TRUE,FALSE),AG223)</f>
        <v>5</v>
      </c>
      <c r="AH224" s="31">
        <f>IFERROR(INDEX(generale!$A$5:$I$1002,CLASSIFICHE!$Z223,5),"")</f>
        <v>0</v>
      </c>
      <c r="AI224" s="13">
        <f>IFERROR(INDEX(generale!$A$5:$I$1002,CLASSIFICHE!$Z223,7),"")</f>
        <v>0</v>
      </c>
      <c r="AJ224" s="14"/>
      <c r="AK224" s="13"/>
      <c r="AL224" s="12">
        <f>SUM(IF(CLASSIFICHE!$O$11=AM224,TRUE,FALSE),AL223)</f>
        <v>5</v>
      </c>
      <c r="AM224" s="31">
        <f>IFERROR(INDEX(generale!$A$5:$I$1002,CLASSIFICHE!$Z223,5),"")</f>
        <v>0</v>
      </c>
      <c r="AN224" s="13">
        <f>IFERROR(INDEX(generale!$A$5:$I$1002,CLASSIFICHE!$Z223,7),"")</f>
        <v>0</v>
      </c>
      <c r="AO224" s="14"/>
      <c r="AP224" s="13"/>
      <c r="AQ224" s="12">
        <f>SUM(IF(CLASSIFICHE!$O$12=AR224,TRUE,FALSE),AQ223)</f>
        <v>0</v>
      </c>
      <c r="AR224" s="31">
        <f>IFERROR(INDEX(generale!$A$5:$I$1002,CLASSIFICHE!$Z223,5),"")</f>
        <v>0</v>
      </c>
      <c r="AS224" s="13">
        <f>IFERROR(INDEX(generale!$A$5:$I$1002,CLASSIFICHE!$Z223,7),"")</f>
        <v>0</v>
      </c>
      <c r="AT224" s="14"/>
      <c r="AU224" s="13"/>
      <c r="AV224" s="12">
        <f>SUM(IF(CLASSIFICHE!$O$13=AW224,TRUE,FALSE),AV223)</f>
        <v>0</v>
      </c>
      <c r="AW224" s="31">
        <f>IFERROR(INDEX(generale!$A$5:$I$1002,CLASSIFICHE!$Z223,5),"")</f>
        <v>0</v>
      </c>
      <c r="AX224" s="13">
        <f>IFERROR(INDEX(generale!$A$5:$I$1002,CLASSIFICHE!$Z223,7),"")</f>
        <v>0</v>
      </c>
      <c r="AY224" s="14"/>
      <c r="AZ224" s="13"/>
      <c r="BA224" s="12">
        <f>SUM(IF(CLASSIFICHE!$O$14=BB224,TRUE,FALSE),BA223)</f>
        <v>0</v>
      </c>
      <c r="BB224" s="31">
        <f>IFERROR(INDEX(generale!$A$5:$I$1002,CLASSIFICHE!$Z223,5),"")</f>
        <v>0</v>
      </c>
      <c r="BC224" s="13">
        <f>IFERROR(INDEX(generale!$A$5:$I$1002,CLASSIFICHE!$Z223,7),"")</f>
        <v>0</v>
      </c>
      <c r="BD224" s="14"/>
      <c r="BE224" s="13"/>
      <c r="BF224" s="12">
        <f>SUM(IF(CLASSIFICHE!$O$15=BG224,TRUE,FALSE),BF223)</f>
        <v>0</v>
      </c>
      <c r="BG224" s="31">
        <f>IFERROR(INDEX(generale!$A$5:$I$1002,CLASSIFICHE!$Z223,5),"")</f>
        <v>0</v>
      </c>
      <c r="BH224" s="13">
        <f>IFERROR(INDEX(generale!$A$5:$I$1002,CLASSIFICHE!$Z223,7),"")</f>
        <v>0</v>
      </c>
      <c r="BI224" s="14"/>
      <c r="BJ224" s="13"/>
      <c r="BK224" s="12">
        <f>SUM(IF(CLASSIFICHE!$O$16=BL224,TRUE,FALSE),BK223)</f>
        <v>0</v>
      </c>
      <c r="BL224" s="31">
        <f>IFERROR(INDEX(generale!$A$5:$I$1002,CLASSIFICHE!$Z223,5),"")</f>
        <v>0</v>
      </c>
      <c r="BM224" s="13">
        <f>IFERROR(INDEX(generale!$A$5:$I$1002,CLASSIFICHE!$Z223,7),"")</f>
        <v>0</v>
      </c>
      <c r="BN224" s="14"/>
      <c r="BO224" s="13"/>
      <c r="BP224" s="12">
        <f>SUM(IF(CLASSIFICHE!$O$17=BQ224,TRUE,FALSE),BP223)</f>
        <v>0</v>
      </c>
      <c r="BQ224" s="31">
        <f>IFERROR(INDEX(generale!$A$5:$I$1002,CLASSIFICHE!$Z223,5),"")</f>
        <v>0</v>
      </c>
      <c r="BR224" s="13">
        <f>IFERROR(INDEX(generale!$A$5:$I$1002,CLASSIFICHE!$Z223,7),"")</f>
        <v>0</v>
      </c>
      <c r="BS224" s="15"/>
      <c r="BT224" s="12"/>
      <c r="BU224" s="12">
        <f>SUM(IF(CLASSIFICHE!$O$18=BV224,TRUE,FALSE),BU223)</f>
        <v>0</v>
      </c>
      <c r="BV224" s="31">
        <f>IFERROR(INDEX(generale!$A$5:$I$1002,CLASSIFICHE!$Z223,5),"")</f>
        <v>0</v>
      </c>
      <c r="BW224" s="13">
        <f>IFERROR(INDEX(generale!$A$5:$I$1002,CLASSIFICHE!$Z223,7),"")</f>
        <v>0</v>
      </c>
      <c r="BX224" s="15"/>
      <c r="BY224" s="12"/>
      <c r="BZ224" s="12">
        <f>SUM(IF(CLASSIFICHE!$O$19=CA224,TRUE,FALSE),BZ223)</f>
        <v>0</v>
      </c>
      <c r="CA224" s="31">
        <f>IFERROR(INDEX(generale!$A$5:$I$1002,CLASSIFICHE!$Z223,5),"")</f>
        <v>0</v>
      </c>
      <c r="CB224" s="13">
        <f>IFERROR(INDEX(generale!$A$5:$I$1002,CLASSIFICHE!$Z223,7),"")</f>
        <v>0</v>
      </c>
      <c r="CC224" s="15"/>
      <c r="CD224" s="13"/>
      <c r="CE224" s="12">
        <f>SUM(IF(CLASSIFICHE!$O$20=CF224,TRUE,FALSE),CE223)</f>
        <v>0</v>
      </c>
      <c r="CF224" s="31">
        <f>IFERROR(INDEX(generale!$A$5:$I$1002,CLASSIFICHE!$Z223,5),"")</f>
        <v>0</v>
      </c>
      <c r="CG224" s="13">
        <f>IFERROR(INDEX(generale!$A$5:$I$1002,CLASSIFICHE!$Z223,7),"")</f>
        <v>0</v>
      </c>
      <c r="CH224" s="15"/>
      <c r="CI224" s="13"/>
      <c r="CJ224" s="12">
        <f>SUM(IF(CLASSIFICHE!$O$21=CK224,TRUE,FALSE),CJ223)</f>
        <v>0</v>
      </c>
      <c r="CK224" s="31">
        <f>IFERROR(INDEX(generale!$A$5:$I$1002,CLASSIFICHE!$Z223,5),"")</f>
        <v>0</v>
      </c>
      <c r="CL224" s="13">
        <f>IFERROR(INDEX(generale!$A$5:$I$1002,CLASSIFICHE!$Z223,7),"")</f>
        <v>0</v>
      </c>
      <c r="CM224" s="15"/>
      <c r="CN224" s="13"/>
      <c r="CO224" s="12">
        <f>SUM(IF(CLASSIFICHE!$O$22=CP224,TRUE,FALSE),CO223)</f>
        <v>0</v>
      </c>
      <c r="CP224" s="31">
        <f>IFERROR(INDEX(generale!$A$5:$I$1002,CLASSIFICHE!$Z223,5),"")</f>
        <v>0</v>
      </c>
      <c r="CQ224" s="13">
        <f>IFERROR(INDEX(generale!$A$5:$I$1002,CLASSIFICHE!$Z223,7),"")</f>
        <v>0</v>
      </c>
      <c r="CR224" s="15"/>
      <c r="CS224" s="13"/>
      <c r="CT224" s="12">
        <f>SUM(IF(CLASSIFICHE!$O$23=CU224,TRUE,FALSE),CT223)</f>
        <v>0</v>
      </c>
      <c r="CU224" s="31">
        <f>IFERROR(INDEX(generale!$A$5:$I$1002,CLASSIFICHE!$Z223,5),"")</f>
        <v>0</v>
      </c>
      <c r="CV224" s="13">
        <f>IFERROR(INDEX(generale!$A$5:$I$1002,CLASSIFICHE!$Z223,7),"")</f>
        <v>0</v>
      </c>
      <c r="CW224" s="15"/>
      <c r="CX224" s="13"/>
      <c r="CY224" s="12">
        <f>SUM(IF(CLASSIFICHE!$O$24=CZ224,TRUE,FALSE),CY223)</f>
        <v>0</v>
      </c>
      <c r="CZ224" s="31">
        <f>IFERROR(INDEX(generale!$A$5:$I$1002,CLASSIFICHE!$Z223,5),"")</f>
        <v>0</v>
      </c>
      <c r="DA224" s="13">
        <f>IFERROR(INDEX(generale!$A$5:$I$1002,CLASSIFICHE!$Z223,7),"")</f>
        <v>0</v>
      </c>
      <c r="DB224" s="15"/>
      <c r="DC224" s="13"/>
      <c r="DD224" s="12">
        <f>SUM(IF(CLASSIFICHE!$O$25=DE224,TRUE,FALSE),DD223)</f>
        <v>0</v>
      </c>
      <c r="DE224" s="31">
        <f>IFERROR(INDEX(generale!$A$5:$I$1002,CLASSIFICHE!$Z223,5),"")</f>
        <v>0</v>
      </c>
      <c r="DF224" s="13">
        <f>IFERROR(INDEX(generale!$A$5:$I$1002,CLASSIFICHE!$Z223,7),"")</f>
        <v>0</v>
      </c>
      <c r="DG224" s="15"/>
      <c r="DH224" s="13"/>
    </row>
    <row r="225" spans="3:112">
      <c r="C225" s="63">
        <f>SUM(IF(CLASSIFICHE!$O$4=D225,TRUE,FALSE),C224)</f>
        <v>17</v>
      </c>
      <c r="D225" s="31">
        <f>IFERROR(INDEX(generale!$A$5:$I$1002,CLASSIFICHE!$Z224,5),"")</f>
        <v>0</v>
      </c>
      <c r="E225" s="13">
        <f>IFERROR(INDEX(generale!$A$5:$I$1002,CLASSIFICHE!$Z224,7),"")</f>
        <v>0</v>
      </c>
      <c r="F225" s="68"/>
      <c r="G225" s="65"/>
      <c r="H225" s="12">
        <f>SUM(IF(CLASSIFICHE!$O$5=I225,TRUE,FALSE),H224)</f>
        <v>10</v>
      </c>
      <c r="I225" s="31">
        <f>IFERROR(INDEX(generale!$A$5:$I$1002,CLASSIFICHE!$Z224,5),"")</f>
        <v>0</v>
      </c>
      <c r="J225" s="13">
        <f>IFERROR(INDEX(generale!$A$5:$I$1002,CLASSIFICHE!$Z224,7),"")</f>
        <v>0</v>
      </c>
      <c r="K225" s="15"/>
      <c r="L225" s="12"/>
      <c r="M225" s="12">
        <f>SUM(IF(CLASSIFICHE!$O$6=N225,TRUE,FALSE),M224)</f>
        <v>8</v>
      </c>
      <c r="N225" s="31">
        <f>IFERROR(INDEX(generale!$A$5:$I$1002,CLASSIFICHE!$Z224,5),"")</f>
        <v>0</v>
      </c>
      <c r="O225" s="13">
        <f>IFERROR(INDEX(generale!$A$5:$I$1002,CLASSIFICHE!$Z224,7),"")</f>
        <v>0</v>
      </c>
      <c r="P225" s="14"/>
      <c r="Q225" s="13"/>
      <c r="R225" s="12">
        <f>SUM(IF(CLASSIFICHE!$O$7=S225,TRUE,FALSE),R224)</f>
        <v>8</v>
      </c>
      <c r="S225" s="31">
        <f>IFERROR(INDEX(generale!$A$5:$I$1002,CLASSIFICHE!$Z224,5),"")</f>
        <v>0</v>
      </c>
      <c r="T225" s="13">
        <f>IFERROR(INDEX(generale!$A$5:$I$1002,CLASSIFICHE!$Z224,7),"")</f>
        <v>0</v>
      </c>
      <c r="U225" s="14"/>
      <c r="V225" s="13"/>
      <c r="W225" s="12">
        <f>SUM(IF(CLASSIFICHE!$O$8=X225,TRUE,FALSE),W224)</f>
        <v>6</v>
      </c>
      <c r="X225" s="31">
        <f>IFERROR(INDEX(generale!$A$5:$I$1002,CLASSIFICHE!$Z224,5),"")</f>
        <v>0</v>
      </c>
      <c r="Y225" s="13">
        <f>IFERROR(INDEX(generale!$A$5:$I$1002,CLASSIFICHE!$Z224,7),"")</f>
        <v>0</v>
      </c>
      <c r="Z225" s="14"/>
      <c r="AA225" s="13"/>
      <c r="AB225" s="12">
        <f>SUM(IF(CLASSIFICHE!$O$9=AC225,TRUE,FALSE),AB224)</f>
        <v>5</v>
      </c>
      <c r="AC225" s="31">
        <f>IFERROR(INDEX(generale!$A$5:$I$1002,CLASSIFICHE!$Z224,5),"")</f>
        <v>0</v>
      </c>
      <c r="AD225" s="13">
        <f>IFERROR(INDEX(generale!$A$5:$I$1002,CLASSIFICHE!$Z224,7),"")</f>
        <v>0</v>
      </c>
      <c r="AE225" s="14"/>
      <c r="AF225" s="13"/>
      <c r="AG225" s="12">
        <f>SUM(IF(CLASSIFICHE!$O$10=AH225,TRUE,FALSE),AG224)</f>
        <v>5</v>
      </c>
      <c r="AH225" s="31">
        <f>IFERROR(INDEX(generale!$A$5:$I$1002,CLASSIFICHE!$Z224,5),"")</f>
        <v>0</v>
      </c>
      <c r="AI225" s="13">
        <f>IFERROR(INDEX(generale!$A$5:$I$1002,CLASSIFICHE!$Z224,7),"")</f>
        <v>0</v>
      </c>
      <c r="AJ225" s="14"/>
      <c r="AK225" s="13"/>
      <c r="AL225" s="12">
        <f>SUM(IF(CLASSIFICHE!$O$11=AM225,TRUE,FALSE),AL224)</f>
        <v>5</v>
      </c>
      <c r="AM225" s="31">
        <f>IFERROR(INDEX(generale!$A$5:$I$1002,CLASSIFICHE!$Z224,5),"")</f>
        <v>0</v>
      </c>
      <c r="AN225" s="13">
        <f>IFERROR(INDEX(generale!$A$5:$I$1002,CLASSIFICHE!$Z224,7),"")</f>
        <v>0</v>
      </c>
      <c r="AO225" s="14"/>
      <c r="AP225" s="13"/>
      <c r="AQ225" s="12">
        <f>SUM(IF(CLASSIFICHE!$O$12=AR225,TRUE,FALSE),AQ224)</f>
        <v>0</v>
      </c>
      <c r="AR225" s="31">
        <f>IFERROR(INDEX(generale!$A$5:$I$1002,CLASSIFICHE!$Z224,5),"")</f>
        <v>0</v>
      </c>
      <c r="AS225" s="13">
        <f>IFERROR(INDEX(generale!$A$5:$I$1002,CLASSIFICHE!$Z224,7),"")</f>
        <v>0</v>
      </c>
      <c r="AT225" s="14"/>
      <c r="AU225" s="13"/>
      <c r="AV225" s="12">
        <f>SUM(IF(CLASSIFICHE!$O$13=AW225,TRUE,FALSE),AV224)</f>
        <v>0</v>
      </c>
      <c r="AW225" s="31">
        <f>IFERROR(INDEX(generale!$A$5:$I$1002,CLASSIFICHE!$Z224,5),"")</f>
        <v>0</v>
      </c>
      <c r="AX225" s="13">
        <f>IFERROR(INDEX(generale!$A$5:$I$1002,CLASSIFICHE!$Z224,7),"")</f>
        <v>0</v>
      </c>
      <c r="AY225" s="14"/>
      <c r="AZ225" s="13"/>
      <c r="BA225" s="12">
        <f>SUM(IF(CLASSIFICHE!$O$14=BB225,TRUE,FALSE),BA224)</f>
        <v>0</v>
      </c>
      <c r="BB225" s="31">
        <f>IFERROR(INDEX(generale!$A$5:$I$1002,CLASSIFICHE!$Z224,5),"")</f>
        <v>0</v>
      </c>
      <c r="BC225" s="13">
        <f>IFERROR(INDEX(generale!$A$5:$I$1002,CLASSIFICHE!$Z224,7),"")</f>
        <v>0</v>
      </c>
      <c r="BD225" s="14"/>
      <c r="BE225" s="13"/>
      <c r="BF225" s="12">
        <f>SUM(IF(CLASSIFICHE!$O$15=BG225,TRUE,FALSE),BF224)</f>
        <v>0</v>
      </c>
      <c r="BG225" s="31">
        <f>IFERROR(INDEX(generale!$A$5:$I$1002,CLASSIFICHE!$Z224,5),"")</f>
        <v>0</v>
      </c>
      <c r="BH225" s="13">
        <f>IFERROR(INDEX(generale!$A$5:$I$1002,CLASSIFICHE!$Z224,7),"")</f>
        <v>0</v>
      </c>
      <c r="BI225" s="14"/>
      <c r="BJ225" s="13"/>
      <c r="BK225" s="12">
        <f>SUM(IF(CLASSIFICHE!$O$16=BL225,TRUE,FALSE),BK224)</f>
        <v>0</v>
      </c>
      <c r="BL225" s="31">
        <f>IFERROR(INDEX(generale!$A$5:$I$1002,CLASSIFICHE!$Z224,5),"")</f>
        <v>0</v>
      </c>
      <c r="BM225" s="13">
        <f>IFERROR(INDEX(generale!$A$5:$I$1002,CLASSIFICHE!$Z224,7),"")</f>
        <v>0</v>
      </c>
      <c r="BN225" s="14"/>
      <c r="BO225" s="13"/>
      <c r="BP225" s="12">
        <f>SUM(IF(CLASSIFICHE!$O$17=BQ225,TRUE,FALSE),BP224)</f>
        <v>0</v>
      </c>
      <c r="BQ225" s="31">
        <f>IFERROR(INDEX(generale!$A$5:$I$1002,CLASSIFICHE!$Z224,5),"")</f>
        <v>0</v>
      </c>
      <c r="BR225" s="13">
        <f>IFERROR(INDEX(generale!$A$5:$I$1002,CLASSIFICHE!$Z224,7),"")</f>
        <v>0</v>
      </c>
      <c r="BS225" s="15"/>
      <c r="BT225" s="12"/>
      <c r="BU225" s="12">
        <f>SUM(IF(CLASSIFICHE!$O$18=BV225,TRUE,FALSE),BU224)</f>
        <v>0</v>
      </c>
      <c r="BV225" s="31">
        <f>IFERROR(INDEX(generale!$A$5:$I$1002,CLASSIFICHE!$Z224,5),"")</f>
        <v>0</v>
      </c>
      <c r="BW225" s="13">
        <f>IFERROR(INDEX(generale!$A$5:$I$1002,CLASSIFICHE!$Z224,7),"")</f>
        <v>0</v>
      </c>
      <c r="BX225" s="15"/>
      <c r="BY225" s="12"/>
      <c r="BZ225" s="12">
        <f>SUM(IF(CLASSIFICHE!$O$19=CA225,TRUE,FALSE),BZ224)</f>
        <v>0</v>
      </c>
      <c r="CA225" s="31">
        <f>IFERROR(INDEX(generale!$A$5:$I$1002,CLASSIFICHE!$Z224,5),"")</f>
        <v>0</v>
      </c>
      <c r="CB225" s="13">
        <f>IFERROR(INDEX(generale!$A$5:$I$1002,CLASSIFICHE!$Z224,7),"")</f>
        <v>0</v>
      </c>
      <c r="CC225" s="15"/>
      <c r="CD225" s="13"/>
      <c r="CE225" s="12">
        <f>SUM(IF(CLASSIFICHE!$O$20=CF225,TRUE,FALSE),CE224)</f>
        <v>0</v>
      </c>
      <c r="CF225" s="31">
        <f>IFERROR(INDEX(generale!$A$5:$I$1002,CLASSIFICHE!$Z224,5),"")</f>
        <v>0</v>
      </c>
      <c r="CG225" s="13">
        <f>IFERROR(INDEX(generale!$A$5:$I$1002,CLASSIFICHE!$Z224,7),"")</f>
        <v>0</v>
      </c>
      <c r="CH225" s="15"/>
      <c r="CI225" s="13"/>
      <c r="CJ225" s="12">
        <f>SUM(IF(CLASSIFICHE!$O$21=CK225,TRUE,FALSE),CJ224)</f>
        <v>0</v>
      </c>
      <c r="CK225" s="31">
        <f>IFERROR(INDEX(generale!$A$5:$I$1002,CLASSIFICHE!$Z224,5),"")</f>
        <v>0</v>
      </c>
      <c r="CL225" s="13">
        <f>IFERROR(INDEX(generale!$A$5:$I$1002,CLASSIFICHE!$Z224,7),"")</f>
        <v>0</v>
      </c>
      <c r="CM225" s="15"/>
      <c r="CN225" s="13"/>
      <c r="CO225" s="12">
        <f>SUM(IF(CLASSIFICHE!$O$22=CP225,TRUE,FALSE),CO224)</f>
        <v>0</v>
      </c>
      <c r="CP225" s="31">
        <f>IFERROR(INDEX(generale!$A$5:$I$1002,CLASSIFICHE!$Z224,5),"")</f>
        <v>0</v>
      </c>
      <c r="CQ225" s="13">
        <f>IFERROR(INDEX(generale!$A$5:$I$1002,CLASSIFICHE!$Z224,7),"")</f>
        <v>0</v>
      </c>
      <c r="CR225" s="15"/>
      <c r="CS225" s="13"/>
      <c r="CT225" s="12">
        <f>SUM(IF(CLASSIFICHE!$O$23=CU225,TRUE,FALSE),CT224)</f>
        <v>0</v>
      </c>
      <c r="CU225" s="31">
        <f>IFERROR(INDEX(generale!$A$5:$I$1002,CLASSIFICHE!$Z224,5),"")</f>
        <v>0</v>
      </c>
      <c r="CV225" s="13">
        <f>IFERROR(INDEX(generale!$A$5:$I$1002,CLASSIFICHE!$Z224,7),"")</f>
        <v>0</v>
      </c>
      <c r="CW225" s="15"/>
      <c r="CX225" s="13"/>
      <c r="CY225" s="12">
        <f>SUM(IF(CLASSIFICHE!$O$24=CZ225,TRUE,FALSE),CY224)</f>
        <v>0</v>
      </c>
      <c r="CZ225" s="31">
        <f>IFERROR(INDEX(generale!$A$5:$I$1002,CLASSIFICHE!$Z224,5),"")</f>
        <v>0</v>
      </c>
      <c r="DA225" s="13">
        <f>IFERROR(INDEX(generale!$A$5:$I$1002,CLASSIFICHE!$Z224,7),"")</f>
        <v>0</v>
      </c>
      <c r="DB225" s="15"/>
      <c r="DC225" s="13"/>
      <c r="DD225" s="12">
        <f>SUM(IF(CLASSIFICHE!$O$25=DE225,TRUE,FALSE),DD224)</f>
        <v>0</v>
      </c>
      <c r="DE225" s="31">
        <f>IFERROR(INDEX(generale!$A$5:$I$1002,CLASSIFICHE!$Z224,5),"")</f>
        <v>0</v>
      </c>
      <c r="DF225" s="13">
        <f>IFERROR(INDEX(generale!$A$5:$I$1002,CLASSIFICHE!$Z224,7),"")</f>
        <v>0</v>
      </c>
      <c r="DG225" s="15"/>
      <c r="DH225" s="13"/>
    </row>
    <row r="226" spans="3:112">
      <c r="C226" s="63">
        <f>SUM(IF(CLASSIFICHE!$O$4=D226,TRUE,FALSE),C225)</f>
        <v>17</v>
      </c>
      <c r="D226" s="31">
        <f>IFERROR(INDEX(generale!$A$5:$I$1002,CLASSIFICHE!$Z225,5),"")</f>
        <v>0</v>
      </c>
      <c r="E226" s="13">
        <f>IFERROR(INDEX(generale!$A$5:$I$1002,CLASSIFICHE!$Z225,7),"")</f>
        <v>0</v>
      </c>
      <c r="F226" s="68"/>
      <c r="G226" s="65"/>
      <c r="H226" s="12">
        <f>SUM(IF(CLASSIFICHE!$O$5=I226,TRUE,FALSE),H225)</f>
        <v>10</v>
      </c>
      <c r="I226" s="31">
        <f>IFERROR(INDEX(generale!$A$5:$I$1002,CLASSIFICHE!$Z225,5),"")</f>
        <v>0</v>
      </c>
      <c r="J226" s="13">
        <f>IFERROR(INDEX(generale!$A$5:$I$1002,CLASSIFICHE!$Z225,7),"")</f>
        <v>0</v>
      </c>
      <c r="K226" s="15"/>
      <c r="L226" s="12"/>
      <c r="M226" s="12">
        <f>SUM(IF(CLASSIFICHE!$O$6=N226,TRUE,FALSE),M225)</f>
        <v>8</v>
      </c>
      <c r="N226" s="31">
        <f>IFERROR(INDEX(generale!$A$5:$I$1002,CLASSIFICHE!$Z225,5),"")</f>
        <v>0</v>
      </c>
      <c r="O226" s="13">
        <f>IFERROR(INDEX(generale!$A$5:$I$1002,CLASSIFICHE!$Z225,7),"")</f>
        <v>0</v>
      </c>
      <c r="P226" s="14"/>
      <c r="Q226" s="13"/>
      <c r="R226" s="12">
        <f>SUM(IF(CLASSIFICHE!$O$7=S226,TRUE,FALSE),R225)</f>
        <v>8</v>
      </c>
      <c r="S226" s="31">
        <f>IFERROR(INDEX(generale!$A$5:$I$1002,CLASSIFICHE!$Z225,5),"")</f>
        <v>0</v>
      </c>
      <c r="T226" s="13">
        <f>IFERROR(INDEX(generale!$A$5:$I$1002,CLASSIFICHE!$Z225,7),"")</f>
        <v>0</v>
      </c>
      <c r="U226" s="14"/>
      <c r="V226" s="13"/>
      <c r="W226" s="12">
        <f>SUM(IF(CLASSIFICHE!$O$8=X226,TRUE,FALSE),W225)</f>
        <v>6</v>
      </c>
      <c r="X226" s="31">
        <f>IFERROR(INDEX(generale!$A$5:$I$1002,CLASSIFICHE!$Z225,5),"")</f>
        <v>0</v>
      </c>
      <c r="Y226" s="13">
        <f>IFERROR(INDEX(generale!$A$5:$I$1002,CLASSIFICHE!$Z225,7),"")</f>
        <v>0</v>
      </c>
      <c r="Z226" s="14"/>
      <c r="AA226" s="13"/>
      <c r="AB226" s="12">
        <f>SUM(IF(CLASSIFICHE!$O$9=AC226,TRUE,FALSE),AB225)</f>
        <v>5</v>
      </c>
      <c r="AC226" s="31">
        <f>IFERROR(INDEX(generale!$A$5:$I$1002,CLASSIFICHE!$Z225,5),"")</f>
        <v>0</v>
      </c>
      <c r="AD226" s="13">
        <f>IFERROR(INDEX(generale!$A$5:$I$1002,CLASSIFICHE!$Z225,7),"")</f>
        <v>0</v>
      </c>
      <c r="AE226" s="14"/>
      <c r="AF226" s="13"/>
      <c r="AG226" s="12">
        <f>SUM(IF(CLASSIFICHE!$O$10=AH226,TRUE,FALSE),AG225)</f>
        <v>5</v>
      </c>
      <c r="AH226" s="31">
        <f>IFERROR(INDEX(generale!$A$5:$I$1002,CLASSIFICHE!$Z225,5),"")</f>
        <v>0</v>
      </c>
      <c r="AI226" s="13">
        <f>IFERROR(INDEX(generale!$A$5:$I$1002,CLASSIFICHE!$Z225,7),"")</f>
        <v>0</v>
      </c>
      <c r="AJ226" s="14"/>
      <c r="AK226" s="13"/>
      <c r="AL226" s="12">
        <f>SUM(IF(CLASSIFICHE!$O$11=AM226,TRUE,FALSE),AL225)</f>
        <v>5</v>
      </c>
      <c r="AM226" s="31">
        <f>IFERROR(INDEX(generale!$A$5:$I$1002,CLASSIFICHE!$Z225,5),"")</f>
        <v>0</v>
      </c>
      <c r="AN226" s="13">
        <f>IFERROR(INDEX(generale!$A$5:$I$1002,CLASSIFICHE!$Z225,7),"")</f>
        <v>0</v>
      </c>
      <c r="AO226" s="14"/>
      <c r="AP226" s="13"/>
      <c r="AQ226" s="12">
        <f>SUM(IF(CLASSIFICHE!$O$12=AR226,TRUE,FALSE),AQ225)</f>
        <v>0</v>
      </c>
      <c r="AR226" s="31">
        <f>IFERROR(INDEX(generale!$A$5:$I$1002,CLASSIFICHE!$Z225,5),"")</f>
        <v>0</v>
      </c>
      <c r="AS226" s="13">
        <f>IFERROR(INDEX(generale!$A$5:$I$1002,CLASSIFICHE!$Z225,7),"")</f>
        <v>0</v>
      </c>
      <c r="AT226" s="14"/>
      <c r="AU226" s="13"/>
      <c r="AV226" s="12">
        <f>SUM(IF(CLASSIFICHE!$O$13=AW226,TRUE,FALSE),AV225)</f>
        <v>0</v>
      </c>
      <c r="AW226" s="31">
        <f>IFERROR(INDEX(generale!$A$5:$I$1002,CLASSIFICHE!$Z225,5),"")</f>
        <v>0</v>
      </c>
      <c r="AX226" s="13">
        <f>IFERROR(INDEX(generale!$A$5:$I$1002,CLASSIFICHE!$Z225,7),"")</f>
        <v>0</v>
      </c>
      <c r="AY226" s="14"/>
      <c r="AZ226" s="13"/>
      <c r="BA226" s="12">
        <f>SUM(IF(CLASSIFICHE!$O$14=BB226,TRUE,FALSE),BA225)</f>
        <v>0</v>
      </c>
      <c r="BB226" s="31">
        <f>IFERROR(INDEX(generale!$A$5:$I$1002,CLASSIFICHE!$Z225,5),"")</f>
        <v>0</v>
      </c>
      <c r="BC226" s="13">
        <f>IFERROR(INDEX(generale!$A$5:$I$1002,CLASSIFICHE!$Z225,7),"")</f>
        <v>0</v>
      </c>
      <c r="BD226" s="14"/>
      <c r="BE226" s="13"/>
      <c r="BF226" s="12">
        <f>SUM(IF(CLASSIFICHE!$O$15=BG226,TRUE,FALSE),BF225)</f>
        <v>0</v>
      </c>
      <c r="BG226" s="31">
        <f>IFERROR(INDEX(generale!$A$5:$I$1002,CLASSIFICHE!$Z225,5),"")</f>
        <v>0</v>
      </c>
      <c r="BH226" s="13">
        <f>IFERROR(INDEX(generale!$A$5:$I$1002,CLASSIFICHE!$Z225,7),"")</f>
        <v>0</v>
      </c>
      <c r="BI226" s="14"/>
      <c r="BJ226" s="13"/>
      <c r="BK226" s="12">
        <f>SUM(IF(CLASSIFICHE!$O$16=BL226,TRUE,FALSE),BK225)</f>
        <v>0</v>
      </c>
      <c r="BL226" s="31">
        <f>IFERROR(INDEX(generale!$A$5:$I$1002,CLASSIFICHE!$Z225,5),"")</f>
        <v>0</v>
      </c>
      <c r="BM226" s="13">
        <f>IFERROR(INDEX(generale!$A$5:$I$1002,CLASSIFICHE!$Z225,7),"")</f>
        <v>0</v>
      </c>
      <c r="BN226" s="14"/>
      <c r="BO226" s="13"/>
      <c r="BP226" s="12">
        <f>SUM(IF(CLASSIFICHE!$O$17=BQ226,TRUE,FALSE),BP225)</f>
        <v>0</v>
      </c>
      <c r="BQ226" s="31">
        <f>IFERROR(INDEX(generale!$A$5:$I$1002,CLASSIFICHE!$Z225,5),"")</f>
        <v>0</v>
      </c>
      <c r="BR226" s="13">
        <f>IFERROR(INDEX(generale!$A$5:$I$1002,CLASSIFICHE!$Z225,7),"")</f>
        <v>0</v>
      </c>
      <c r="BS226" s="15"/>
      <c r="BT226" s="12"/>
      <c r="BU226" s="12">
        <f>SUM(IF(CLASSIFICHE!$O$18=BV226,TRUE,FALSE),BU225)</f>
        <v>0</v>
      </c>
      <c r="BV226" s="31">
        <f>IFERROR(INDEX(generale!$A$5:$I$1002,CLASSIFICHE!$Z225,5),"")</f>
        <v>0</v>
      </c>
      <c r="BW226" s="13">
        <f>IFERROR(INDEX(generale!$A$5:$I$1002,CLASSIFICHE!$Z225,7),"")</f>
        <v>0</v>
      </c>
      <c r="BX226" s="15"/>
      <c r="BY226" s="12"/>
      <c r="BZ226" s="12">
        <f>SUM(IF(CLASSIFICHE!$O$19=CA226,TRUE,FALSE),BZ225)</f>
        <v>0</v>
      </c>
      <c r="CA226" s="31">
        <f>IFERROR(INDEX(generale!$A$5:$I$1002,CLASSIFICHE!$Z225,5),"")</f>
        <v>0</v>
      </c>
      <c r="CB226" s="13">
        <f>IFERROR(INDEX(generale!$A$5:$I$1002,CLASSIFICHE!$Z225,7),"")</f>
        <v>0</v>
      </c>
      <c r="CC226" s="15"/>
      <c r="CD226" s="13"/>
      <c r="CE226" s="12">
        <f>SUM(IF(CLASSIFICHE!$O$20=CF226,TRUE,FALSE),CE225)</f>
        <v>0</v>
      </c>
      <c r="CF226" s="31">
        <f>IFERROR(INDEX(generale!$A$5:$I$1002,CLASSIFICHE!$Z225,5),"")</f>
        <v>0</v>
      </c>
      <c r="CG226" s="13">
        <f>IFERROR(INDEX(generale!$A$5:$I$1002,CLASSIFICHE!$Z225,7),"")</f>
        <v>0</v>
      </c>
      <c r="CH226" s="15"/>
      <c r="CI226" s="13"/>
      <c r="CJ226" s="12">
        <f>SUM(IF(CLASSIFICHE!$O$21=CK226,TRUE,FALSE),CJ225)</f>
        <v>0</v>
      </c>
      <c r="CK226" s="31">
        <f>IFERROR(INDEX(generale!$A$5:$I$1002,CLASSIFICHE!$Z225,5),"")</f>
        <v>0</v>
      </c>
      <c r="CL226" s="13">
        <f>IFERROR(INDEX(generale!$A$5:$I$1002,CLASSIFICHE!$Z225,7),"")</f>
        <v>0</v>
      </c>
      <c r="CM226" s="15"/>
      <c r="CN226" s="13"/>
      <c r="CO226" s="12">
        <f>SUM(IF(CLASSIFICHE!$O$22=CP226,TRUE,FALSE),CO225)</f>
        <v>0</v>
      </c>
      <c r="CP226" s="31">
        <f>IFERROR(INDEX(generale!$A$5:$I$1002,CLASSIFICHE!$Z225,5),"")</f>
        <v>0</v>
      </c>
      <c r="CQ226" s="13">
        <f>IFERROR(INDEX(generale!$A$5:$I$1002,CLASSIFICHE!$Z225,7),"")</f>
        <v>0</v>
      </c>
      <c r="CR226" s="15"/>
      <c r="CS226" s="13"/>
      <c r="CT226" s="12">
        <f>SUM(IF(CLASSIFICHE!$O$23=CU226,TRUE,FALSE),CT225)</f>
        <v>0</v>
      </c>
      <c r="CU226" s="31">
        <f>IFERROR(INDEX(generale!$A$5:$I$1002,CLASSIFICHE!$Z225,5),"")</f>
        <v>0</v>
      </c>
      <c r="CV226" s="13">
        <f>IFERROR(INDEX(generale!$A$5:$I$1002,CLASSIFICHE!$Z225,7),"")</f>
        <v>0</v>
      </c>
      <c r="CW226" s="15"/>
      <c r="CX226" s="13"/>
      <c r="CY226" s="12">
        <f>SUM(IF(CLASSIFICHE!$O$24=CZ226,TRUE,FALSE),CY225)</f>
        <v>0</v>
      </c>
      <c r="CZ226" s="31">
        <f>IFERROR(INDEX(generale!$A$5:$I$1002,CLASSIFICHE!$Z225,5),"")</f>
        <v>0</v>
      </c>
      <c r="DA226" s="13">
        <f>IFERROR(INDEX(generale!$A$5:$I$1002,CLASSIFICHE!$Z225,7),"")</f>
        <v>0</v>
      </c>
      <c r="DB226" s="15"/>
      <c r="DC226" s="13"/>
      <c r="DD226" s="12">
        <f>SUM(IF(CLASSIFICHE!$O$25=DE226,TRUE,FALSE),DD225)</f>
        <v>0</v>
      </c>
      <c r="DE226" s="31">
        <f>IFERROR(INDEX(generale!$A$5:$I$1002,CLASSIFICHE!$Z225,5),"")</f>
        <v>0</v>
      </c>
      <c r="DF226" s="13">
        <f>IFERROR(INDEX(generale!$A$5:$I$1002,CLASSIFICHE!$Z225,7),"")</f>
        <v>0</v>
      </c>
      <c r="DG226" s="15"/>
      <c r="DH226" s="13"/>
    </row>
    <row r="227" spans="3:112">
      <c r="C227" s="63">
        <f>SUM(IF(CLASSIFICHE!$O$4=D227,TRUE,FALSE),C226)</f>
        <v>17</v>
      </c>
      <c r="D227" s="31">
        <f>IFERROR(INDEX(generale!$A$5:$I$1002,CLASSIFICHE!$Z226,5),"")</f>
        <v>0</v>
      </c>
      <c r="E227" s="13">
        <f>IFERROR(INDEX(generale!$A$5:$I$1002,CLASSIFICHE!$Z226,7),"")</f>
        <v>0</v>
      </c>
      <c r="F227" s="68"/>
      <c r="G227" s="65"/>
      <c r="H227" s="12">
        <f>SUM(IF(CLASSIFICHE!$O$5=I227,TRUE,FALSE),H226)</f>
        <v>10</v>
      </c>
      <c r="I227" s="31">
        <f>IFERROR(INDEX(generale!$A$5:$I$1002,CLASSIFICHE!$Z226,5),"")</f>
        <v>0</v>
      </c>
      <c r="J227" s="13">
        <f>IFERROR(INDEX(generale!$A$5:$I$1002,CLASSIFICHE!$Z226,7),"")</f>
        <v>0</v>
      </c>
      <c r="K227" s="15"/>
      <c r="L227" s="12"/>
      <c r="M227" s="12">
        <f>SUM(IF(CLASSIFICHE!$O$6=N227,TRUE,FALSE),M226)</f>
        <v>8</v>
      </c>
      <c r="N227" s="31">
        <f>IFERROR(INDEX(generale!$A$5:$I$1002,CLASSIFICHE!$Z226,5),"")</f>
        <v>0</v>
      </c>
      <c r="O227" s="13">
        <f>IFERROR(INDEX(generale!$A$5:$I$1002,CLASSIFICHE!$Z226,7),"")</f>
        <v>0</v>
      </c>
      <c r="P227" s="14"/>
      <c r="Q227" s="13"/>
      <c r="R227" s="12">
        <f>SUM(IF(CLASSIFICHE!$O$7=S227,TRUE,FALSE),R226)</f>
        <v>8</v>
      </c>
      <c r="S227" s="31">
        <f>IFERROR(INDEX(generale!$A$5:$I$1002,CLASSIFICHE!$Z226,5),"")</f>
        <v>0</v>
      </c>
      <c r="T227" s="13">
        <f>IFERROR(INDEX(generale!$A$5:$I$1002,CLASSIFICHE!$Z226,7),"")</f>
        <v>0</v>
      </c>
      <c r="U227" s="14"/>
      <c r="V227" s="13"/>
      <c r="W227" s="12">
        <f>SUM(IF(CLASSIFICHE!$O$8=X227,TRUE,FALSE),W226)</f>
        <v>6</v>
      </c>
      <c r="X227" s="31">
        <f>IFERROR(INDEX(generale!$A$5:$I$1002,CLASSIFICHE!$Z226,5),"")</f>
        <v>0</v>
      </c>
      <c r="Y227" s="13">
        <f>IFERROR(INDEX(generale!$A$5:$I$1002,CLASSIFICHE!$Z226,7),"")</f>
        <v>0</v>
      </c>
      <c r="Z227" s="14"/>
      <c r="AA227" s="13"/>
      <c r="AB227" s="12">
        <f>SUM(IF(CLASSIFICHE!$O$9=AC227,TRUE,FALSE),AB226)</f>
        <v>5</v>
      </c>
      <c r="AC227" s="31">
        <f>IFERROR(INDEX(generale!$A$5:$I$1002,CLASSIFICHE!$Z226,5),"")</f>
        <v>0</v>
      </c>
      <c r="AD227" s="13">
        <f>IFERROR(INDEX(generale!$A$5:$I$1002,CLASSIFICHE!$Z226,7),"")</f>
        <v>0</v>
      </c>
      <c r="AE227" s="14"/>
      <c r="AF227" s="13"/>
      <c r="AG227" s="12">
        <f>SUM(IF(CLASSIFICHE!$O$10=AH227,TRUE,FALSE),AG226)</f>
        <v>5</v>
      </c>
      <c r="AH227" s="31">
        <f>IFERROR(INDEX(generale!$A$5:$I$1002,CLASSIFICHE!$Z226,5),"")</f>
        <v>0</v>
      </c>
      <c r="AI227" s="13">
        <f>IFERROR(INDEX(generale!$A$5:$I$1002,CLASSIFICHE!$Z226,7),"")</f>
        <v>0</v>
      </c>
      <c r="AJ227" s="14"/>
      <c r="AK227" s="13"/>
      <c r="AL227" s="12">
        <f>SUM(IF(CLASSIFICHE!$O$11=AM227,TRUE,FALSE),AL226)</f>
        <v>5</v>
      </c>
      <c r="AM227" s="31">
        <f>IFERROR(INDEX(generale!$A$5:$I$1002,CLASSIFICHE!$Z226,5),"")</f>
        <v>0</v>
      </c>
      <c r="AN227" s="13">
        <f>IFERROR(INDEX(generale!$A$5:$I$1002,CLASSIFICHE!$Z226,7),"")</f>
        <v>0</v>
      </c>
      <c r="AO227" s="14"/>
      <c r="AP227" s="13"/>
      <c r="AQ227" s="12">
        <f>SUM(IF(CLASSIFICHE!$O$12=AR227,TRUE,FALSE),AQ226)</f>
        <v>0</v>
      </c>
      <c r="AR227" s="31">
        <f>IFERROR(INDEX(generale!$A$5:$I$1002,CLASSIFICHE!$Z226,5),"")</f>
        <v>0</v>
      </c>
      <c r="AS227" s="13">
        <f>IFERROR(INDEX(generale!$A$5:$I$1002,CLASSIFICHE!$Z226,7),"")</f>
        <v>0</v>
      </c>
      <c r="AT227" s="14"/>
      <c r="AU227" s="13"/>
      <c r="AV227" s="12">
        <f>SUM(IF(CLASSIFICHE!$O$13=AW227,TRUE,FALSE),AV226)</f>
        <v>0</v>
      </c>
      <c r="AW227" s="31">
        <f>IFERROR(INDEX(generale!$A$5:$I$1002,CLASSIFICHE!$Z226,5),"")</f>
        <v>0</v>
      </c>
      <c r="AX227" s="13">
        <f>IFERROR(INDEX(generale!$A$5:$I$1002,CLASSIFICHE!$Z226,7),"")</f>
        <v>0</v>
      </c>
      <c r="AY227" s="14"/>
      <c r="AZ227" s="13"/>
      <c r="BA227" s="12">
        <f>SUM(IF(CLASSIFICHE!$O$14=BB227,TRUE,FALSE),BA226)</f>
        <v>0</v>
      </c>
      <c r="BB227" s="31">
        <f>IFERROR(INDEX(generale!$A$5:$I$1002,CLASSIFICHE!$Z226,5),"")</f>
        <v>0</v>
      </c>
      <c r="BC227" s="13">
        <f>IFERROR(INDEX(generale!$A$5:$I$1002,CLASSIFICHE!$Z226,7),"")</f>
        <v>0</v>
      </c>
      <c r="BD227" s="14"/>
      <c r="BE227" s="13"/>
      <c r="BF227" s="12">
        <f>SUM(IF(CLASSIFICHE!$O$15=BG227,TRUE,FALSE),BF226)</f>
        <v>0</v>
      </c>
      <c r="BG227" s="31">
        <f>IFERROR(INDEX(generale!$A$5:$I$1002,CLASSIFICHE!$Z226,5),"")</f>
        <v>0</v>
      </c>
      <c r="BH227" s="13">
        <f>IFERROR(INDEX(generale!$A$5:$I$1002,CLASSIFICHE!$Z226,7),"")</f>
        <v>0</v>
      </c>
      <c r="BI227" s="14"/>
      <c r="BJ227" s="13"/>
      <c r="BK227" s="12">
        <f>SUM(IF(CLASSIFICHE!$O$16=BL227,TRUE,FALSE),BK226)</f>
        <v>0</v>
      </c>
      <c r="BL227" s="31">
        <f>IFERROR(INDEX(generale!$A$5:$I$1002,CLASSIFICHE!$Z226,5),"")</f>
        <v>0</v>
      </c>
      <c r="BM227" s="13">
        <f>IFERROR(INDEX(generale!$A$5:$I$1002,CLASSIFICHE!$Z226,7),"")</f>
        <v>0</v>
      </c>
      <c r="BN227" s="14"/>
      <c r="BO227" s="13"/>
      <c r="BP227" s="12">
        <f>SUM(IF(CLASSIFICHE!$O$17=BQ227,TRUE,FALSE),BP226)</f>
        <v>0</v>
      </c>
      <c r="BQ227" s="31">
        <f>IFERROR(INDEX(generale!$A$5:$I$1002,CLASSIFICHE!$Z226,5),"")</f>
        <v>0</v>
      </c>
      <c r="BR227" s="13">
        <f>IFERROR(INDEX(generale!$A$5:$I$1002,CLASSIFICHE!$Z226,7),"")</f>
        <v>0</v>
      </c>
      <c r="BS227" s="15"/>
      <c r="BT227" s="12"/>
      <c r="BU227" s="12">
        <f>SUM(IF(CLASSIFICHE!$O$18=BV227,TRUE,FALSE),BU226)</f>
        <v>0</v>
      </c>
      <c r="BV227" s="31">
        <f>IFERROR(INDEX(generale!$A$5:$I$1002,CLASSIFICHE!$Z226,5),"")</f>
        <v>0</v>
      </c>
      <c r="BW227" s="13">
        <f>IFERROR(INDEX(generale!$A$5:$I$1002,CLASSIFICHE!$Z226,7),"")</f>
        <v>0</v>
      </c>
      <c r="BX227" s="15"/>
      <c r="BY227" s="12"/>
      <c r="BZ227" s="12">
        <f>SUM(IF(CLASSIFICHE!$O$19=CA227,TRUE,FALSE),BZ226)</f>
        <v>0</v>
      </c>
      <c r="CA227" s="31">
        <f>IFERROR(INDEX(generale!$A$5:$I$1002,CLASSIFICHE!$Z226,5),"")</f>
        <v>0</v>
      </c>
      <c r="CB227" s="13">
        <f>IFERROR(INDEX(generale!$A$5:$I$1002,CLASSIFICHE!$Z226,7),"")</f>
        <v>0</v>
      </c>
      <c r="CC227" s="15"/>
      <c r="CD227" s="13"/>
      <c r="CE227" s="12">
        <f>SUM(IF(CLASSIFICHE!$O$20=CF227,TRUE,FALSE),CE226)</f>
        <v>0</v>
      </c>
      <c r="CF227" s="31">
        <f>IFERROR(INDEX(generale!$A$5:$I$1002,CLASSIFICHE!$Z226,5),"")</f>
        <v>0</v>
      </c>
      <c r="CG227" s="13">
        <f>IFERROR(INDEX(generale!$A$5:$I$1002,CLASSIFICHE!$Z226,7),"")</f>
        <v>0</v>
      </c>
      <c r="CH227" s="15"/>
      <c r="CI227" s="13"/>
      <c r="CJ227" s="12">
        <f>SUM(IF(CLASSIFICHE!$O$21=CK227,TRUE,FALSE),CJ226)</f>
        <v>0</v>
      </c>
      <c r="CK227" s="31">
        <f>IFERROR(INDEX(generale!$A$5:$I$1002,CLASSIFICHE!$Z226,5),"")</f>
        <v>0</v>
      </c>
      <c r="CL227" s="13">
        <f>IFERROR(INDEX(generale!$A$5:$I$1002,CLASSIFICHE!$Z226,7),"")</f>
        <v>0</v>
      </c>
      <c r="CM227" s="15"/>
      <c r="CN227" s="13"/>
      <c r="CO227" s="12">
        <f>SUM(IF(CLASSIFICHE!$O$22=CP227,TRUE,FALSE),CO226)</f>
        <v>0</v>
      </c>
      <c r="CP227" s="31">
        <f>IFERROR(INDEX(generale!$A$5:$I$1002,CLASSIFICHE!$Z226,5),"")</f>
        <v>0</v>
      </c>
      <c r="CQ227" s="13">
        <f>IFERROR(INDEX(generale!$A$5:$I$1002,CLASSIFICHE!$Z226,7),"")</f>
        <v>0</v>
      </c>
      <c r="CR227" s="15"/>
      <c r="CS227" s="13"/>
      <c r="CT227" s="12">
        <f>SUM(IF(CLASSIFICHE!$O$23=CU227,TRUE,FALSE),CT226)</f>
        <v>0</v>
      </c>
      <c r="CU227" s="31">
        <f>IFERROR(INDEX(generale!$A$5:$I$1002,CLASSIFICHE!$Z226,5),"")</f>
        <v>0</v>
      </c>
      <c r="CV227" s="13">
        <f>IFERROR(INDEX(generale!$A$5:$I$1002,CLASSIFICHE!$Z226,7),"")</f>
        <v>0</v>
      </c>
      <c r="CW227" s="15"/>
      <c r="CX227" s="13"/>
      <c r="CY227" s="12">
        <f>SUM(IF(CLASSIFICHE!$O$24=CZ227,TRUE,FALSE),CY226)</f>
        <v>0</v>
      </c>
      <c r="CZ227" s="31">
        <f>IFERROR(INDEX(generale!$A$5:$I$1002,CLASSIFICHE!$Z226,5),"")</f>
        <v>0</v>
      </c>
      <c r="DA227" s="13">
        <f>IFERROR(INDEX(generale!$A$5:$I$1002,CLASSIFICHE!$Z226,7),"")</f>
        <v>0</v>
      </c>
      <c r="DB227" s="15"/>
      <c r="DC227" s="13"/>
      <c r="DD227" s="12">
        <f>SUM(IF(CLASSIFICHE!$O$25=DE227,TRUE,FALSE),DD226)</f>
        <v>0</v>
      </c>
      <c r="DE227" s="31">
        <f>IFERROR(INDEX(generale!$A$5:$I$1002,CLASSIFICHE!$Z226,5),"")</f>
        <v>0</v>
      </c>
      <c r="DF227" s="13">
        <f>IFERROR(INDEX(generale!$A$5:$I$1002,CLASSIFICHE!$Z226,7),"")</f>
        <v>0</v>
      </c>
      <c r="DG227" s="15"/>
      <c r="DH227" s="13"/>
    </row>
    <row r="228" spans="3:112">
      <c r="C228" s="63">
        <f>SUM(IF(CLASSIFICHE!$O$4=D228,TRUE,FALSE),C227)</f>
        <v>17</v>
      </c>
      <c r="D228" s="31">
        <f>IFERROR(INDEX(generale!$A$5:$I$1002,CLASSIFICHE!$Z227,5),"")</f>
        <v>0</v>
      </c>
      <c r="E228" s="13">
        <f>IFERROR(INDEX(generale!$A$5:$I$1002,CLASSIFICHE!$Z227,7),"")</f>
        <v>0</v>
      </c>
      <c r="F228" s="68"/>
      <c r="G228" s="65"/>
      <c r="H228" s="12">
        <f>SUM(IF(CLASSIFICHE!$O$5=I228,TRUE,FALSE),H227)</f>
        <v>10</v>
      </c>
      <c r="I228" s="31">
        <f>IFERROR(INDEX(generale!$A$5:$I$1002,CLASSIFICHE!$Z227,5),"")</f>
        <v>0</v>
      </c>
      <c r="J228" s="13">
        <f>IFERROR(INDEX(generale!$A$5:$I$1002,CLASSIFICHE!$Z227,7),"")</f>
        <v>0</v>
      </c>
      <c r="K228" s="15"/>
      <c r="L228" s="12"/>
      <c r="M228" s="12">
        <f>SUM(IF(CLASSIFICHE!$O$6=N228,TRUE,FALSE),M227)</f>
        <v>8</v>
      </c>
      <c r="N228" s="31">
        <f>IFERROR(INDEX(generale!$A$5:$I$1002,CLASSIFICHE!$Z227,5),"")</f>
        <v>0</v>
      </c>
      <c r="O228" s="13">
        <f>IFERROR(INDEX(generale!$A$5:$I$1002,CLASSIFICHE!$Z227,7),"")</f>
        <v>0</v>
      </c>
      <c r="P228" s="14"/>
      <c r="Q228" s="13"/>
      <c r="R228" s="12">
        <f>SUM(IF(CLASSIFICHE!$O$7=S228,TRUE,FALSE),R227)</f>
        <v>8</v>
      </c>
      <c r="S228" s="31">
        <f>IFERROR(INDEX(generale!$A$5:$I$1002,CLASSIFICHE!$Z227,5),"")</f>
        <v>0</v>
      </c>
      <c r="T228" s="13">
        <f>IFERROR(INDEX(generale!$A$5:$I$1002,CLASSIFICHE!$Z227,7),"")</f>
        <v>0</v>
      </c>
      <c r="U228" s="14"/>
      <c r="V228" s="13"/>
      <c r="W228" s="12">
        <f>SUM(IF(CLASSIFICHE!$O$8=X228,TRUE,FALSE),W227)</f>
        <v>6</v>
      </c>
      <c r="X228" s="31">
        <f>IFERROR(INDEX(generale!$A$5:$I$1002,CLASSIFICHE!$Z227,5),"")</f>
        <v>0</v>
      </c>
      <c r="Y228" s="13">
        <f>IFERROR(INDEX(generale!$A$5:$I$1002,CLASSIFICHE!$Z227,7),"")</f>
        <v>0</v>
      </c>
      <c r="Z228" s="14"/>
      <c r="AA228" s="13"/>
      <c r="AB228" s="12">
        <f>SUM(IF(CLASSIFICHE!$O$9=AC228,TRUE,FALSE),AB227)</f>
        <v>5</v>
      </c>
      <c r="AC228" s="31">
        <f>IFERROR(INDEX(generale!$A$5:$I$1002,CLASSIFICHE!$Z227,5),"")</f>
        <v>0</v>
      </c>
      <c r="AD228" s="13">
        <f>IFERROR(INDEX(generale!$A$5:$I$1002,CLASSIFICHE!$Z227,7),"")</f>
        <v>0</v>
      </c>
      <c r="AE228" s="14"/>
      <c r="AF228" s="13"/>
      <c r="AG228" s="12">
        <f>SUM(IF(CLASSIFICHE!$O$10=AH228,TRUE,FALSE),AG227)</f>
        <v>5</v>
      </c>
      <c r="AH228" s="31">
        <f>IFERROR(INDEX(generale!$A$5:$I$1002,CLASSIFICHE!$Z227,5),"")</f>
        <v>0</v>
      </c>
      <c r="AI228" s="13">
        <f>IFERROR(INDEX(generale!$A$5:$I$1002,CLASSIFICHE!$Z227,7),"")</f>
        <v>0</v>
      </c>
      <c r="AJ228" s="14"/>
      <c r="AK228" s="13"/>
      <c r="AL228" s="12">
        <f>SUM(IF(CLASSIFICHE!$O$11=AM228,TRUE,FALSE),AL227)</f>
        <v>5</v>
      </c>
      <c r="AM228" s="31">
        <f>IFERROR(INDEX(generale!$A$5:$I$1002,CLASSIFICHE!$Z227,5),"")</f>
        <v>0</v>
      </c>
      <c r="AN228" s="13">
        <f>IFERROR(INDEX(generale!$A$5:$I$1002,CLASSIFICHE!$Z227,7),"")</f>
        <v>0</v>
      </c>
      <c r="AO228" s="14"/>
      <c r="AP228" s="13"/>
      <c r="AQ228" s="12">
        <f>SUM(IF(CLASSIFICHE!$O$12=AR228,TRUE,FALSE),AQ227)</f>
        <v>0</v>
      </c>
      <c r="AR228" s="31">
        <f>IFERROR(INDEX(generale!$A$5:$I$1002,CLASSIFICHE!$Z227,5),"")</f>
        <v>0</v>
      </c>
      <c r="AS228" s="13">
        <f>IFERROR(INDEX(generale!$A$5:$I$1002,CLASSIFICHE!$Z227,7),"")</f>
        <v>0</v>
      </c>
      <c r="AT228" s="14"/>
      <c r="AU228" s="13"/>
      <c r="AV228" s="12">
        <f>SUM(IF(CLASSIFICHE!$O$13=AW228,TRUE,FALSE),AV227)</f>
        <v>0</v>
      </c>
      <c r="AW228" s="31">
        <f>IFERROR(INDEX(generale!$A$5:$I$1002,CLASSIFICHE!$Z227,5),"")</f>
        <v>0</v>
      </c>
      <c r="AX228" s="13">
        <f>IFERROR(INDEX(generale!$A$5:$I$1002,CLASSIFICHE!$Z227,7),"")</f>
        <v>0</v>
      </c>
      <c r="AY228" s="14"/>
      <c r="AZ228" s="13"/>
      <c r="BA228" s="12">
        <f>SUM(IF(CLASSIFICHE!$O$14=BB228,TRUE,FALSE),BA227)</f>
        <v>0</v>
      </c>
      <c r="BB228" s="31">
        <f>IFERROR(INDEX(generale!$A$5:$I$1002,CLASSIFICHE!$Z227,5),"")</f>
        <v>0</v>
      </c>
      <c r="BC228" s="13">
        <f>IFERROR(INDEX(generale!$A$5:$I$1002,CLASSIFICHE!$Z227,7),"")</f>
        <v>0</v>
      </c>
      <c r="BD228" s="14"/>
      <c r="BE228" s="13"/>
      <c r="BF228" s="12">
        <f>SUM(IF(CLASSIFICHE!$O$15=BG228,TRUE,FALSE),BF227)</f>
        <v>0</v>
      </c>
      <c r="BG228" s="31">
        <f>IFERROR(INDEX(generale!$A$5:$I$1002,CLASSIFICHE!$Z227,5),"")</f>
        <v>0</v>
      </c>
      <c r="BH228" s="13">
        <f>IFERROR(INDEX(generale!$A$5:$I$1002,CLASSIFICHE!$Z227,7),"")</f>
        <v>0</v>
      </c>
      <c r="BI228" s="14"/>
      <c r="BJ228" s="13"/>
      <c r="BK228" s="12">
        <f>SUM(IF(CLASSIFICHE!$O$16=BL228,TRUE,FALSE),BK227)</f>
        <v>0</v>
      </c>
      <c r="BL228" s="31">
        <f>IFERROR(INDEX(generale!$A$5:$I$1002,CLASSIFICHE!$Z227,5),"")</f>
        <v>0</v>
      </c>
      <c r="BM228" s="13">
        <f>IFERROR(INDEX(generale!$A$5:$I$1002,CLASSIFICHE!$Z227,7),"")</f>
        <v>0</v>
      </c>
      <c r="BN228" s="14"/>
      <c r="BO228" s="13"/>
      <c r="BP228" s="12">
        <f>SUM(IF(CLASSIFICHE!$O$17=BQ228,TRUE,FALSE),BP227)</f>
        <v>0</v>
      </c>
      <c r="BQ228" s="31">
        <f>IFERROR(INDEX(generale!$A$5:$I$1002,CLASSIFICHE!$Z227,5),"")</f>
        <v>0</v>
      </c>
      <c r="BR228" s="13">
        <f>IFERROR(INDEX(generale!$A$5:$I$1002,CLASSIFICHE!$Z227,7),"")</f>
        <v>0</v>
      </c>
      <c r="BS228" s="15"/>
      <c r="BT228" s="12"/>
      <c r="BU228" s="12">
        <f>SUM(IF(CLASSIFICHE!$O$18=BV228,TRUE,FALSE),BU227)</f>
        <v>0</v>
      </c>
      <c r="BV228" s="31">
        <f>IFERROR(INDEX(generale!$A$5:$I$1002,CLASSIFICHE!$Z227,5),"")</f>
        <v>0</v>
      </c>
      <c r="BW228" s="13">
        <f>IFERROR(INDEX(generale!$A$5:$I$1002,CLASSIFICHE!$Z227,7),"")</f>
        <v>0</v>
      </c>
      <c r="BX228" s="15"/>
      <c r="BY228" s="12"/>
      <c r="BZ228" s="12">
        <f>SUM(IF(CLASSIFICHE!$O$19=CA228,TRUE,FALSE),BZ227)</f>
        <v>0</v>
      </c>
      <c r="CA228" s="31">
        <f>IFERROR(INDEX(generale!$A$5:$I$1002,CLASSIFICHE!$Z227,5),"")</f>
        <v>0</v>
      </c>
      <c r="CB228" s="13">
        <f>IFERROR(INDEX(generale!$A$5:$I$1002,CLASSIFICHE!$Z227,7),"")</f>
        <v>0</v>
      </c>
      <c r="CC228" s="15"/>
      <c r="CD228" s="13"/>
      <c r="CE228" s="12">
        <f>SUM(IF(CLASSIFICHE!$O$20=CF228,TRUE,FALSE),CE227)</f>
        <v>0</v>
      </c>
      <c r="CF228" s="31">
        <f>IFERROR(INDEX(generale!$A$5:$I$1002,CLASSIFICHE!$Z227,5),"")</f>
        <v>0</v>
      </c>
      <c r="CG228" s="13">
        <f>IFERROR(INDEX(generale!$A$5:$I$1002,CLASSIFICHE!$Z227,7),"")</f>
        <v>0</v>
      </c>
      <c r="CH228" s="15"/>
      <c r="CI228" s="13"/>
      <c r="CJ228" s="12">
        <f>SUM(IF(CLASSIFICHE!$O$21=CK228,TRUE,FALSE),CJ227)</f>
        <v>0</v>
      </c>
      <c r="CK228" s="31">
        <f>IFERROR(INDEX(generale!$A$5:$I$1002,CLASSIFICHE!$Z227,5),"")</f>
        <v>0</v>
      </c>
      <c r="CL228" s="13">
        <f>IFERROR(INDEX(generale!$A$5:$I$1002,CLASSIFICHE!$Z227,7),"")</f>
        <v>0</v>
      </c>
      <c r="CM228" s="15"/>
      <c r="CN228" s="13"/>
      <c r="CO228" s="12">
        <f>SUM(IF(CLASSIFICHE!$O$22=CP228,TRUE,FALSE),CO227)</f>
        <v>0</v>
      </c>
      <c r="CP228" s="31">
        <f>IFERROR(INDEX(generale!$A$5:$I$1002,CLASSIFICHE!$Z227,5),"")</f>
        <v>0</v>
      </c>
      <c r="CQ228" s="13">
        <f>IFERROR(INDEX(generale!$A$5:$I$1002,CLASSIFICHE!$Z227,7),"")</f>
        <v>0</v>
      </c>
      <c r="CR228" s="15"/>
      <c r="CS228" s="13"/>
      <c r="CT228" s="12">
        <f>SUM(IF(CLASSIFICHE!$O$23=CU228,TRUE,FALSE),CT227)</f>
        <v>0</v>
      </c>
      <c r="CU228" s="31">
        <f>IFERROR(INDEX(generale!$A$5:$I$1002,CLASSIFICHE!$Z227,5),"")</f>
        <v>0</v>
      </c>
      <c r="CV228" s="13">
        <f>IFERROR(INDEX(generale!$A$5:$I$1002,CLASSIFICHE!$Z227,7),"")</f>
        <v>0</v>
      </c>
      <c r="CW228" s="15"/>
      <c r="CX228" s="13"/>
      <c r="CY228" s="12">
        <f>SUM(IF(CLASSIFICHE!$O$24=CZ228,TRUE,FALSE),CY227)</f>
        <v>0</v>
      </c>
      <c r="CZ228" s="31">
        <f>IFERROR(INDEX(generale!$A$5:$I$1002,CLASSIFICHE!$Z227,5),"")</f>
        <v>0</v>
      </c>
      <c r="DA228" s="13">
        <f>IFERROR(INDEX(generale!$A$5:$I$1002,CLASSIFICHE!$Z227,7),"")</f>
        <v>0</v>
      </c>
      <c r="DB228" s="15"/>
      <c r="DC228" s="13"/>
      <c r="DD228" s="12">
        <f>SUM(IF(CLASSIFICHE!$O$25=DE228,TRUE,FALSE),DD227)</f>
        <v>0</v>
      </c>
      <c r="DE228" s="31">
        <f>IFERROR(INDEX(generale!$A$5:$I$1002,CLASSIFICHE!$Z227,5),"")</f>
        <v>0</v>
      </c>
      <c r="DF228" s="13">
        <f>IFERROR(INDEX(generale!$A$5:$I$1002,CLASSIFICHE!$Z227,7),"")</f>
        <v>0</v>
      </c>
      <c r="DG228" s="15"/>
      <c r="DH228" s="13"/>
    </row>
    <row r="229" spans="3:112">
      <c r="C229" s="63">
        <f>SUM(IF(CLASSIFICHE!$O$4=D229,TRUE,FALSE),C228)</f>
        <v>17</v>
      </c>
      <c r="D229" s="31">
        <f>IFERROR(INDEX(generale!$A$5:$I$1002,CLASSIFICHE!$Z228,5),"")</f>
        <v>0</v>
      </c>
      <c r="E229" s="13">
        <f>IFERROR(INDEX(generale!$A$5:$I$1002,CLASSIFICHE!$Z228,7),"")</f>
        <v>0</v>
      </c>
      <c r="F229" s="68"/>
      <c r="G229" s="65"/>
      <c r="H229" s="12">
        <f>SUM(IF(CLASSIFICHE!$O$5=I229,TRUE,FALSE),H228)</f>
        <v>10</v>
      </c>
      <c r="I229" s="31">
        <f>IFERROR(INDEX(generale!$A$5:$I$1002,CLASSIFICHE!$Z228,5),"")</f>
        <v>0</v>
      </c>
      <c r="J229" s="13">
        <f>IFERROR(INDEX(generale!$A$5:$I$1002,CLASSIFICHE!$Z228,7),"")</f>
        <v>0</v>
      </c>
      <c r="K229" s="15"/>
      <c r="L229" s="12"/>
      <c r="M229" s="12">
        <f>SUM(IF(CLASSIFICHE!$O$6=N229,TRUE,FALSE),M228)</f>
        <v>8</v>
      </c>
      <c r="N229" s="31">
        <f>IFERROR(INDEX(generale!$A$5:$I$1002,CLASSIFICHE!$Z228,5),"")</f>
        <v>0</v>
      </c>
      <c r="O229" s="13">
        <f>IFERROR(INDEX(generale!$A$5:$I$1002,CLASSIFICHE!$Z228,7),"")</f>
        <v>0</v>
      </c>
      <c r="P229" s="14"/>
      <c r="Q229" s="13"/>
      <c r="R229" s="12">
        <f>SUM(IF(CLASSIFICHE!$O$7=S229,TRUE,FALSE),R228)</f>
        <v>8</v>
      </c>
      <c r="S229" s="31">
        <f>IFERROR(INDEX(generale!$A$5:$I$1002,CLASSIFICHE!$Z228,5),"")</f>
        <v>0</v>
      </c>
      <c r="T229" s="13">
        <f>IFERROR(INDEX(generale!$A$5:$I$1002,CLASSIFICHE!$Z228,7),"")</f>
        <v>0</v>
      </c>
      <c r="U229" s="14"/>
      <c r="V229" s="13"/>
      <c r="W229" s="12">
        <f>SUM(IF(CLASSIFICHE!$O$8=X229,TRUE,FALSE),W228)</f>
        <v>6</v>
      </c>
      <c r="X229" s="31">
        <f>IFERROR(INDEX(generale!$A$5:$I$1002,CLASSIFICHE!$Z228,5),"")</f>
        <v>0</v>
      </c>
      <c r="Y229" s="13">
        <f>IFERROR(INDEX(generale!$A$5:$I$1002,CLASSIFICHE!$Z228,7),"")</f>
        <v>0</v>
      </c>
      <c r="Z229" s="14"/>
      <c r="AA229" s="13"/>
      <c r="AB229" s="12">
        <f>SUM(IF(CLASSIFICHE!$O$9=AC229,TRUE,FALSE),AB228)</f>
        <v>5</v>
      </c>
      <c r="AC229" s="31">
        <f>IFERROR(INDEX(generale!$A$5:$I$1002,CLASSIFICHE!$Z228,5),"")</f>
        <v>0</v>
      </c>
      <c r="AD229" s="13">
        <f>IFERROR(INDEX(generale!$A$5:$I$1002,CLASSIFICHE!$Z228,7),"")</f>
        <v>0</v>
      </c>
      <c r="AE229" s="14"/>
      <c r="AF229" s="13"/>
      <c r="AG229" s="12">
        <f>SUM(IF(CLASSIFICHE!$O$10=AH229,TRUE,FALSE),AG228)</f>
        <v>5</v>
      </c>
      <c r="AH229" s="31">
        <f>IFERROR(INDEX(generale!$A$5:$I$1002,CLASSIFICHE!$Z228,5),"")</f>
        <v>0</v>
      </c>
      <c r="AI229" s="13">
        <f>IFERROR(INDEX(generale!$A$5:$I$1002,CLASSIFICHE!$Z228,7),"")</f>
        <v>0</v>
      </c>
      <c r="AJ229" s="14"/>
      <c r="AK229" s="13"/>
      <c r="AL229" s="12">
        <f>SUM(IF(CLASSIFICHE!$O$11=AM229,TRUE,FALSE),AL228)</f>
        <v>5</v>
      </c>
      <c r="AM229" s="31">
        <f>IFERROR(INDEX(generale!$A$5:$I$1002,CLASSIFICHE!$Z228,5),"")</f>
        <v>0</v>
      </c>
      <c r="AN229" s="13">
        <f>IFERROR(INDEX(generale!$A$5:$I$1002,CLASSIFICHE!$Z228,7),"")</f>
        <v>0</v>
      </c>
      <c r="AO229" s="14"/>
      <c r="AP229" s="13"/>
      <c r="AQ229" s="12">
        <f>SUM(IF(CLASSIFICHE!$O$12=AR229,TRUE,FALSE),AQ228)</f>
        <v>0</v>
      </c>
      <c r="AR229" s="31">
        <f>IFERROR(INDEX(generale!$A$5:$I$1002,CLASSIFICHE!$Z228,5),"")</f>
        <v>0</v>
      </c>
      <c r="AS229" s="13">
        <f>IFERROR(INDEX(generale!$A$5:$I$1002,CLASSIFICHE!$Z228,7),"")</f>
        <v>0</v>
      </c>
      <c r="AT229" s="14"/>
      <c r="AU229" s="13"/>
      <c r="AV229" s="12">
        <f>SUM(IF(CLASSIFICHE!$O$13=AW229,TRUE,FALSE),AV228)</f>
        <v>0</v>
      </c>
      <c r="AW229" s="31">
        <f>IFERROR(INDEX(generale!$A$5:$I$1002,CLASSIFICHE!$Z228,5),"")</f>
        <v>0</v>
      </c>
      <c r="AX229" s="13">
        <f>IFERROR(INDEX(generale!$A$5:$I$1002,CLASSIFICHE!$Z228,7),"")</f>
        <v>0</v>
      </c>
      <c r="AY229" s="14"/>
      <c r="AZ229" s="13"/>
      <c r="BA229" s="12">
        <f>SUM(IF(CLASSIFICHE!$O$14=BB229,TRUE,FALSE),BA228)</f>
        <v>0</v>
      </c>
      <c r="BB229" s="31">
        <f>IFERROR(INDEX(generale!$A$5:$I$1002,CLASSIFICHE!$Z228,5),"")</f>
        <v>0</v>
      </c>
      <c r="BC229" s="13">
        <f>IFERROR(INDEX(generale!$A$5:$I$1002,CLASSIFICHE!$Z228,7),"")</f>
        <v>0</v>
      </c>
      <c r="BD229" s="14"/>
      <c r="BE229" s="13"/>
      <c r="BF229" s="12">
        <f>SUM(IF(CLASSIFICHE!$O$15=BG229,TRUE,FALSE),BF228)</f>
        <v>0</v>
      </c>
      <c r="BG229" s="31">
        <f>IFERROR(INDEX(generale!$A$5:$I$1002,CLASSIFICHE!$Z228,5),"")</f>
        <v>0</v>
      </c>
      <c r="BH229" s="13">
        <f>IFERROR(INDEX(generale!$A$5:$I$1002,CLASSIFICHE!$Z228,7),"")</f>
        <v>0</v>
      </c>
      <c r="BI229" s="14"/>
      <c r="BJ229" s="13"/>
      <c r="BK229" s="12">
        <f>SUM(IF(CLASSIFICHE!$O$16=BL229,TRUE,FALSE),BK228)</f>
        <v>0</v>
      </c>
      <c r="BL229" s="31">
        <f>IFERROR(INDEX(generale!$A$5:$I$1002,CLASSIFICHE!$Z228,5),"")</f>
        <v>0</v>
      </c>
      <c r="BM229" s="13">
        <f>IFERROR(INDEX(generale!$A$5:$I$1002,CLASSIFICHE!$Z228,7),"")</f>
        <v>0</v>
      </c>
      <c r="BN229" s="14"/>
      <c r="BO229" s="13"/>
      <c r="BP229" s="12">
        <f>SUM(IF(CLASSIFICHE!$O$17=BQ229,TRUE,FALSE),BP228)</f>
        <v>0</v>
      </c>
      <c r="BQ229" s="31">
        <f>IFERROR(INDEX(generale!$A$5:$I$1002,CLASSIFICHE!$Z228,5),"")</f>
        <v>0</v>
      </c>
      <c r="BR229" s="13">
        <f>IFERROR(INDEX(generale!$A$5:$I$1002,CLASSIFICHE!$Z228,7),"")</f>
        <v>0</v>
      </c>
      <c r="BS229" s="15"/>
      <c r="BT229" s="12"/>
      <c r="BU229" s="12">
        <f>SUM(IF(CLASSIFICHE!$O$18=BV229,TRUE,FALSE),BU228)</f>
        <v>0</v>
      </c>
      <c r="BV229" s="31">
        <f>IFERROR(INDEX(generale!$A$5:$I$1002,CLASSIFICHE!$Z228,5),"")</f>
        <v>0</v>
      </c>
      <c r="BW229" s="13">
        <f>IFERROR(INDEX(generale!$A$5:$I$1002,CLASSIFICHE!$Z228,7),"")</f>
        <v>0</v>
      </c>
      <c r="BX229" s="15"/>
      <c r="BY229" s="12"/>
      <c r="BZ229" s="12">
        <f>SUM(IF(CLASSIFICHE!$O$19=CA229,TRUE,FALSE),BZ228)</f>
        <v>0</v>
      </c>
      <c r="CA229" s="31">
        <f>IFERROR(INDEX(generale!$A$5:$I$1002,CLASSIFICHE!$Z228,5),"")</f>
        <v>0</v>
      </c>
      <c r="CB229" s="13">
        <f>IFERROR(INDEX(generale!$A$5:$I$1002,CLASSIFICHE!$Z228,7),"")</f>
        <v>0</v>
      </c>
      <c r="CC229" s="15"/>
      <c r="CD229" s="13"/>
      <c r="CE229" s="12">
        <f>SUM(IF(CLASSIFICHE!$O$20=CF229,TRUE,FALSE),CE228)</f>
        <v>0</v>
      </c>
      <c r="CF229" s="31">
        <f>IFERROR(INDEX(generale!$A$5:$I$1002,CLASSIFICHE!$Z228,5),"")</f>
        <v>0</v>
      </c>
      <c r="CG229" s="13">
        <f>IFERROR(INDEX(generale!$A$5:$I$1002,CLASSIFICHE!$Z228,7),"")</f>
        <v>0</v>
      </c>
      <c r="CH229" s="15"/>
      <c r="CI229" s="13"/>
      <c r="CJ229" s="12">
        <f>SUM(IF(CLASSIFICHE!$O$21=CK229,TRUE,FALSE),CJ228)</f>
        <v>0</v>
      </c>
      <c r="CK229" s="31">
        <f>IFERROR(INDEX(generale!$A$5:$I$1002,CLASSIFICHE!$Z228,5),"")</f>
        <v>0</v>
      </c>
      <c r="CL229" s="13">
        <f>IFERROR(INDEX(generale!$A$5:$I$1002,CLASSIFICHE!$Z228,7),"")</f>
        <v>0</v>
      </c>
      <c r="CM229" s="15"/>
      <c r="CN229" s="13"/>
      <c r="CO229" s="12">
        <f>SUM(IF(CLASSIFICHE!$O$22=CP229,TRUE,FALSE),CO228)</f>
        <v>0</v>
      </c>
      <c r="CP229" s="31">
        <f>IFERROR(INDEX(generale!$A$5:$I$1002,CLASSIFICHE!$Z228,5),"")</f>
        <v>0</v>
      </c>
      <c r="CQ229" s="13">
        <f>IFERROR(INDEX(generale!$A$5:$I$1002,CLASSIFICHE!$Z228,7),"")</f>
        <v>0</v>
      </c>
      <c r="CR229" s="15"/>
      <c r="CS229" s="13"/>
      <c r="CT229" s="12">
        <f>SUM(IF(CLASSIFICHE!$O$23=CU229,TRUE,FALSE),CT228)</f>
        <v>0</v>
      </c>
      <c r="CU229" s="31">
        <f>IFERROR(INDEX(generale!$A$5:$I$1002,CLASSIFICHE!$Z228,5),"")</f>
        <v>0</v>
      </c>
      <c r="CV229" s="13">
        <f>IFERROR(INDEX(generale!$A$5:$I$1002,CLASSIFICHE!$Z228,7),"")</f>
        <v>0</v>
      </c>
      <c r="CW229" s="15"/>
      <c r="CX229" s="13"/>
      <c r="CY229" s="12">
        <f>SUM(IF(CLASSIFICHE!$O$24=CZ229,TRUE,FALSE),CY228)</f>
        <v>0</v>
      </c>
      <c r="CZ229" s="31">
        <f>IFERROR(INDEX(generale!$A$5:$I$1002,CLASSIFICHE!$Z228,5),"")</f>
        <v>0</v>
      </c>
      <c r="DA229" s="13">
        <f>IFERROR(INDEX(generale!$A$5:$I$1002,CLASSIFICHE!$Z228,7),"")</f>
        <v>0</v>
      </c>
      <c r="DB229" s="15"/>
      <c r="DC229" s="13"/>
      <c r="DD229" s="12">
        <f>SUM(IF(CLASSIFICHE!$O$25=DE229,TRUE,FALSE),DD228)</f>
        <v>0</v>
      </c>
      <c r="DE229" s="31">
        <f>IFERROR(INDEX(generale!$A$5:$I$1002,CLASSIFICHE!$Z228,5),"")</f>
        <v>0</v>
      </c>
      <c r="DF229" s="13">
        <f>IFERROR(INDEX(generale!$A$5:$I$1002,CLASSIFICHE!$Z228,7),"")</f>
        <v>0</v>
      </c>
      <c r="DG229" s="15"/>
      <c r="DH229" s="13"/>
    </row>
    <row r="230" spans="3:112">
      <c r="C230" s="63">
        <f>SUM(IF(CLASSIFICHE!$O$4=D230,TRUE,FALSE),C229)</f>
        <v>17</v>
      </c>
      <c r="D230" s="31">
        <f>IFERROR(INDEX(generale!$A$5:$I$1002,CLASSIFICHE!$Z229,5),"")</f>
        <v>0</v>
      </c>
      <c r="E230" s="13">
        <f>IFERROR(INDEX(generale!$A$5:$I$1002,CLASSIFICHE!$Z229,7),"")</f>
        <v>0</v>
      </c>
      <c r="F230" s="68"/>
      <c r="G230" s="65"/>
      <c r="H230" s="12">
        <f>SUM(IF(CLASSIFICHE!$O$5=I230,TRUE,FALSE),H229)</f>
        <v>10</v>
      </c>
      <c r="I230" s="31">
        <f>IFERROR(INDEX(generale!$A$5:$I$1002,CLASSIFICHE!$Z229,5),"")</f>
        <v>0</v>
      </c>
      <c r="J230" s="13">
        <f>IFERROR(INDEX(generale!$A$5:$I$1002,CLASSIFICHE!$Z229,7),"")</f>
        <v>0</v>
      </c>
      <c r="K230" s="15"/>
      <c r="L230" s="12"/>
      <c r="M230" s="12">
        <f>SUM(IF(CLASSIFICHE!$O$6=N230,TRUE,FALSE),M229)</f>
        <v>8</v>
      </c>
      <c r="N230" s="31">
        <f>IFERROR(INDEX(generale!$A$5:$I$1002,CLASSIFICHE!$Z229,5),"")</f>
        <v>0</v>
      </c>
      <c r="O230" s="13">
        <f>IFERROR(INDEX(generale!$A$5:$I$1002,CLASSIFICHE!$Z229,7),"")</f>
        <v>0</v>
      </c>
      <c r="P230" s="14"/>
      <c r="Q230" s="13"/>
      <c r="R230" s="12">
        <f>SUM(IF(CLASSIFICHE!$O$7=S230,TRUE,FALSE),R229)</f>
        <v>8</v>
      </c>
      <c r="S230" s="31">
        <f>IFERROR(INDEX(generale!$A$5:$I$1002,CLASSIFICHE!$Z229,5),"")</f>
        <v>0</v>
      </c>
      <c r="T230" s="13">
        <f>IFERROR(INDEX(generale!$A$5:$I$1002,CLASSIFICHE!$Z229,7),"")</f>
        <v>0</v>
      </c>
      <c r="U230" s="14"/>
      <c r="V230" s="13"/>
      <c r="W230" s="12">
        <f>SUM(IF(CLASSIFICHE!$O$8=X230,TRUE,FALSE),W229)</f>
        <v>6</v>
      </c>
      <c r="X230" s="31">
        <f>IFERROR(INDEX(generale!$A$5:$I$1002,CLASSIFICHE!$Z229,5),"")</f>
        <v>0</v>
      </c>
      <c r="Y230" s="13">
        <f>IFERROR(INDEX(generale!$A$5:$I$1002,CLASSIFICHE!$Z229,7),"")</f>
        <v>0</v>
      </c>
      <c r="Z230" s="14"/>
      <c r="AA230" s="13"/>
      <c r="AB230" s="12">
        <f>SUM(IF(CLASSIFICHE!$O$9=AC230,TRUE,FALSE),AB229)</f>
        <v>5</v>
      </c>
      <c r="AC230" s="31">
        <f>IFERROR(INDEX(generale!$A$5:$I$1002,CLASSIFICHE!$Z229,5),"")</f>
        <v>0</v>
      </c>
      <c r="AD230" s="13">
        <f>IFERROR(INDEX(generale!$A$5:$I$1002,CLASSIFICHE!$Z229,7),"")</f>
        <v>0</v>
      </c>
      <c r="AE230" s="14"/>
      <c r="AF230" s="13"/>
      <c r="AG230" s="12">
        <f>SUM(IF(CLASSIFICHE!$O$10=AH230,TRUE,FALSE),AG229)</f>
        <v>5</v>
      </c>
      <c r="AH230" s="31">
        <f>IFERROR(INDEX(generale!$A$5:$I$1002,CLASSIFICHE!$Z229,5),"")</f>
        <v>0</v>
      </c>
      <c r="AI230" s="13">
        <f>IFERROR(INDEX(generale!$A$5:$I$1002,CLASSIFICHE!$Z229,7),"")</f>
        <v>0</v>
      </c>
      <c r="AJ230" s="14"/>
      <c r="AK230" s="13"/>
      <c r="AL230" s="12">
        <f>SUM(IF(CLASSIFICHE!$O$11=AM230,TRUE,FALSE),AL229)</f>
        <v>5</v>
      </c>
      <c r="AM230" s="31">
        <f>IFERROR(INDEX(generale!$A$5:$I$1002,CLASSIFICHE!$Z229,5),"")</f>
        <v>0</v>
      </c>
      <c r="AN230" s="13">
        <f>IFERROR(INDEX(generale!$A$5:$I$1002,CLASSIFICHE!$Z229,7),"")</f>
        <v>0</v>
      </c>
      <c r="AO230" s="14"/>
      <c r="AP230" s="13"/>
      <c r="AQ230" s="12">
        <f>SUM(IF(CLASSIFICHE!$O$12=AR230,TRUE,FALSE),AQ229)</f>
        <v>0</v>
      </c>
      <c r="AR230" s="31">
        <f>IFERROR(INDEX(generale!$A$5:$I$1002,CLASSIFICHE!$Z229,5),"")</f>
        <v>0</v>
      </c>
      <c r="AS230" s="13">
        <f>IFERROR(INDEX(generale!$A$5:$I$1002,CLASSIFICHE!$Z229,7),"")</f>
        <v>0</v>
      </c>
      <c r="AT230" s="14"/>
      <c r="AU230" s="13"/>
      <c r="AV230" s="12">
        <f>SUM(IF(CLASSIFICHE!$O$13=AW230,TRUE,FALSE),AV229)</f>
        <v>0</v>
      </c>
      <c r="AW230" s="31">
        <f>IFERROR(INDEX(generale!$A$5:$I$1002,CLASSIFICHE!$Z229,5),"")</f>
        <v>0</v>
      </c>
      <c r="AX230" s="13">
        <f>IFERROR(INDEX(generale!$A$5:$I$1002,CLASSIFICHE!$Z229,7),"")</f>
        <v>0</v>
      </c>
      <c r="AY230" s="14"/>
      <c r="AZ230" s="13"/>
      <c r="BA230" s="12">
        <f>SUM(IF(CLASSIFICHE!$O$14=BB230,TRUE,FALSE),BA229)</f>
        <v>0</v>
      </c>
      <c r="BB230" s="31">
        <f>IFERROR(INDEX(generale!$A$5:$I$1002,CLASSIFICHE!$Z229,5),"")</f>
        <v>0</v>
      </c>
      <c r="BC230" s="13">
        <f>IFERROR(INDEX(generale!$A$5:$I$1002,CLASSIFICHE!$Z229,7),"")</f>
        <v>0</v>
      </c>
      <c r="BD230" s="14"/>
      <c r="BE230" s="13"/>
      <c r="BF230" s="12">
        <f>SUM(IF(CLASSIFICHE!$O$15=BG230,TRUE,FALSE),BF229)</f>
        <v>0</v>
      </c>
      <c r="BG230" s="31">
        <f>IFERROR(INDEX(generale!$A$5:$I$1002,CLASSIFICHE!$Z229,5),"")</f>
        <v>0</v>
      </c>
      <c r="BH230" s="13">
        <f>IFERROR(INDEX(generale!$A$5:$I$1002,CLASSIFICHE!$Z229,7),"")</f>
        <v>0</v>
      </c>
      <c r="BI230" s="14"/>
      <c r="BJ230" s="13"/>
      <c r="BK230" s="12">
        <f>SUM(IF(CLASSIFICHE!$O$16=BL230,TRUE,FALSE),BK229)</f>
        <v>0</v>
      </c>
      <c r="BL230" s="31">
        <f>IFERROR(INDEX(generale!$A$5:$I$1002,CLASSIFICHE!$Z229,5),"")</f>
        <v>0</v>
      </c>
      <c r="BM230" s="13">
        <f>IFERROR(INDEX(generale!$A$5:$I$1002,CLASSIFICHE!$Z229,7),"")</f>
        <v>0</v>
      </c>
      <c r="BN230" s="14"/>
      <c r="BO230" s="13"/>
      <c r="BP230" s="12">
        <f>SUM(IF(CLASSIFICHE!$O$17=BQ230,TRUE,FALSE),BP229)</f>
        <v>0</v>
      </c>
      <c r="BQ230" s="31">
        <f>IFERROR(INDEX(generale!$A$5:$I$1002,CLASSIFICHE!$Z229,5),"")</f>
        <v>0</v>
      </c>
      <c r="BR230" s="13">
        <f>IFERROR(INDEX(generale!$A$5:$I$1002,CLASSIFICHE!$Z229,7),"")</f>
        <v>0</v>
      </c>
      <c r="BS230" s="15"/>
      <c r="BT230" s="12"/>
      <c r="BU230" s="12">
        <f>SUM(IF(CLASSIFICHE!$O$18=BV230,TRUE,FALSE),BU229)</f>
        <v>0</v>
      </c>
      <c r="BV230" s="31">
        <f>IFERROR(INDEX(generale!$A$5:$I$1002,CLASSIFICHE!$Z229,5),"")</f>
        <v>0</v>
      </c>
      <c r="BW230" s="13">
        <f>IFERROR(INDEX(generale!$A$5:$I$1002,CLASSIFICHE!$Z229,7),"")</f>
        <v>0</v>
      </c>
      <c r="BX230" s="15"/>
      <c r="BY230" s="12"/>
      <c r="BZ230" s="12">
        <f>SUM(IF(CLASSIFICHE!$O$19=CA230,TRUE,FALSE),BZ229)</f>
        <v>0</v>
      </c>
      <c r="CA230" s="31">
        <f>IFERROR(INDEX(generale!$A$5:$I$1002,CLASSIFICHE!$Z229,5),"")</f>
        <v>0</v>
      </c>
      <c r="CB230" s="13">
        <f>IFERROR(INDEX(generale!$A$5:$I$1002,CLASSIFICHE!$Z229,7),"")</f>
        <v>0</v>
      </c>
      <c r="CC230" s="15"/>
      <c r="CD230" s="13"/>
      <c r="CE230" s="12">
        <f>SUM(IF(CLASSIFICHE!$O$20=CF230,TRUE,FALSE),CE229)</f>
        <v>0</v>
      </c>
      <c r="CF230" s="31">
        <f>IFERROR(INDEX(generale!$A$5:$I$1002,CLASSIFICHE!$Z229,5),"")</f>
        <v>0</v>
      </c>
      <c r="CG230" s="13">
        <f>IFERROR(INDEX(generale!$A$5:$I$1002,CLASSIFICHE!$Z229,7),"")</f>
        <v>0</v>
      </c>
      <c r="CH230" s="15"/>
      <c r="CI230" s="13"/>
      <c r="CJ230" s="12">
        <f>SUM(IF(CLASSIFICHE!$O$21=CK230,TRUE,FALSE),CJ229)</f>
        <v>0</v>
      </c>
      <c r="CK230" s="31">
        <f>IFERROR(INDEX(generale!$A$5:$I$1002,CLASSIFICHE!$Z229,5),"")</f>
        <v>0</v>
      </c>
      <c r="CL230" s="13">
        <f>IFERROR(INDEX(generale!$A$5:$I$1002,CLASSIFICHE!$Z229,7),"")</f>
        <v>0</v>
      </c>
      <c r="CM230" s="15"/>
      <c r="CN230" s="13"/>
      <c r="CO230" s="12">
        <f>SUM(IF(CLASSIFICHE!$O$22=CP230,TRUE,FALSE),CO229)</f>
        <v>0</v>
      </c>
      <c r="CP230" s="31">
        <f>IFERROR(INDEX(generale!$A$5:$I$1002,CLASSIFICHE!$Z229,5),"")</f>
        <v>0</v>
      </c>
      <c r="CQ230" s="13">
        <f>IFERROR(INDEX(generale!$A$5:$I$1002,CLASSIFICHE!$Z229,7),"")</f>
        <v>0</v>
      </c>
      <c r="CR230" s="15"/>
      <c r="CS230" s="13"/>
      <c r="CT230" s="12">
        <f>SUM(IF(CLASSIFICHE!$O$23=CU230,TRUE,FALSE),CT229)</f>
        <v>0</v>
      </c>
      <c r="CU230" s="31">
        <f>IFERROR(INDEX(generale!$A$5:$I$1002,CLASSIFICHE!$Z229,5),"")</f>
        <v>0</v>
      </c>
      <c r="CV230" s="13">
        <f>IFERROR(INDEX(generale!$A$5:$I$1002,CLASSIFICHE!$Z229,7),"")</f>
        <v>0</v>
      </c>
      <c r="CW230" s="15"/>
      <c r="CX230" s="13"/>
      <c r="CY230" s="12">
        <f>SUM(IF(CLASSIFICHE!$O$24=CZ230,TRUE,FALSE),CY229)</f>
        <v>0</v>
      </c>
      <c r="CZ230" s="31">
        <f>IFERROR(INDEX(generale!$A$5:$I$1002,CLASSIFICHE!$Z229,5),"")</f>
        <v>0</v>
      </c>
      <c r="DA230" s="13">
        <f>IFERROR(INDEX(generale!$A$5:$I$1002,CLASSIFICHE!$Z229,7),"")</f>
        <v>0</v>
      </c>
      <c r="DB230" s="15"/>
      <c r="DC230" s="13"/>
      <c r="DD230" s="12">
        <f>SUM(IF(CLASSIFICHE!$O$25=DE230,TRUE,FALSE),DD229)</f>
        <v>0</v>
      </c>
      <c r="DE230" s="31">
        <f>IFERROR(INDEX(generale!$A$5:$I$1002,CLASSIFICHE!$Z229,5),"")</f>
        <v>0</v>
      </c>
      <c r="DF230" s="13">
        <f>IFERROR(INDEX(generale!$A$5:$I$1002,CLASSIFICHE!$Z229,7),"")</f>
        <v>0</v>
      </c>
      <c r="DG230" s="15"/>
      <c r="DH230" s="13"/>
    </row>
    <row r="231" spans="3:112">
      <c r="C231" s="63">
        <f>SUM(IF(CLASSIFICHE!$O$4=D231,TRUE,FALSE),C230)</f>
        <v>17</v>
      </c>
      <c r="D231" s="31">
        <f>IFERROR(INDEX(generale!$A$5:$I$1002,CLASSIFICHE!$Z230,5),"")</f>
        <v>0</v>
      </c>
      <c r="E231" s="13">
        <f>IFERROR(INDEX(generale!$A$5:$I$1002,CLASSIFICHE!$Z230,7),"")</f>
        <v>0</v>
      </c>
      <c r="F231" s="68"/>
      <c r="G231" s="65"/>
      <c r="H231" s="12">
        <f>SUM(IF(CLASSIFICHE!$O$5=I231,TRUE,FALSE),H230)</f>
        <v>10</v>
      </c>
      <c r="I231" s="31">
        <f>IFERROR(INDEX(generale!$A$5:$I$1002,CLASSIFICHE!$Z230,5),"")</f>
        <v>0</v>
      </c>
      <c r="J231" s="13">
        <f>IFERROR(INDEX(generale!$A$5:$I$1002,CLASSIFICHE!$Z230,7),"")</f>
        <v>0</v>
      </c>
      <c r="K231" s="15"/>
      <c r="L231" s="12"/>
      <c r="M231" s="12">
        <f>SUM(IF(CLASSIFICHE!$O$6=N231,TRUE,FALSE),M230)</f>
        <v>8</v>
      </c>
      <c r="N231" s="31">
        <f>IFERROR(INDEX(generale!$A$5:$I$1002,CLASSIFICHE!$Z230,5),"")</f>
        <v>0</v>
      </c>
      <c r="O231" s="13">
        <f>IFERROR(INDEX(generale!$A$5:$I$1002,CLASSIFICHE!$Z230,7),"")</f>
        <v>0</v>
      </c>
      <c r="P231" s="14"/>
      <c r="Q231" s="13"/>
      <c r="R231" s="12">
        <f>SUM(IF(CLASSIFICHE!$O$7=S231,TRUE,FALSE),R230)</f>
        <v>8</v>
      </c>
      <c r="S231" s="31">
        <f>IFERROR(INDEX(generale!$A$5:$I$1002,CLASSIFICHE!$Z230,5),"")</f>
        <v>0</v>
      </c>
      <c r="T231" s="13">
        <f>IFERROR(INDEX(generale!$A$5:$I$1002,CLASSIFICHE!$Z230,7),"")</f>
        <v>0</v>
      </c>
      <c r="U231" s="14"/>
      <c r="V231" s="13"/>
      <c r="W231" s="12">
        <f>SUM(IF(CLASSIFICHE!$O$8=X231,TRUE,FALSE),W230)</f>
        <v>6</v>
      </c>
      <c r="X231" s="31">
        <f>IFERROR(INDEX(generale!$A$5:$I$1002,CLASSIFICHE!$Z230,5),"")</f>
        <v>0</v>
      </c>
      <c r="Y231" s="13">
        <f>IFERROR(INDEX(generale!$A$5:$I$1002,CLASSIFICHE!$Z230,7),"")</f>
        <v>0</v>
      </c>
      <c r="Z231" s="14"/>
      <c r="AA231" s="13"/>
      <c r="AB231" s="12">
        <f>SUM(IF(CLASSIFICHE!$O$9=AC231,TRUE,FALSE),AB230)</f>
        <v>5</v>
      </c>
      <c r="AC231" s="31">
        <f>IFERROR(INDEX(generale!$A$5:$I$1002,CLASSIFICHE!$Z230,5),"")</f>
        <v>0</v>
      </c>
      <c r="AD231" s="13">
        <f>IFERROR(INDEX(generale!$A$5:$I$1002,CLASSIFICHE!$Z230,7),"")</f>
        <v>0</v>
      </c>
      <c r="AE231" s="14"/>
      <c r="AF231" s="13"/>
      <c r="AG231" s="12">
        <f>SUM(IF(CLASSIFICHE!$O$10=AH231,TRUE,FALSE),AG230)</f>
        <v>5</v>
      </c>
      <c r="AH231" s="31">
        <f>IFERROR(INDEX(generale!$A$5:$I$1002,CLASSIFICHE!$Z230,5),"")</f>
        <v>0</v>
      </c>
      <c r="AI231" s="13">
        <f>IFERROR(INDEX(generale!$A$5:$I$1002,CLASSIFICHE!$Z230,7),"")</f>
        <v>0</v>
      </c>
      <c r="AJ231" s="14"/>
      <c r="AK231" s="13"/>
      <c r="AL231" s="12">
        <f>SUM(IF(CLASSIFICHE!$O$11=AM231,TRUE,FALSE),AL230)</f>
        <v>5</v>
      </c>
      <c r="AM231" s="31">
        <f>IFERROR(INDEX(generale!$A$5:$I$1002,CLASSIFICHE!$Z230,5),"")</f>
        <v>0</v>
      </c>
      <c r="AN231" s="13">
        <f>IFERROR(INDEX(generale!$A$5:$I$1002,CLASSIFICHE!$Z230,7),"")</f>
        <v>0</v>
      </c>
      <c r="AO231" s="14"/>
      <c r="AP231" s="13"/>
      <c r="AQ231" s="12">
        <f>SUM(IF(CLASSIFICHE!$O$12=AR231,TRUE,FALSE),AQ230)</f>
        <v>0</v>
      </c>
      <c r="AR231" s="31">
        <f>IFERROR(INDEX(generale!$A$5:$I$1002,CLASSIFICHE!$Z230,5),"")</f>
        <v>0</v>
      </c>
      <c r="AS231" s="13">
        <f>IFERROR(INDEX(generale!$A$5:$I$1002,CLASSIFICHE!$Z230,7),"")</f>
        <v>0</v>
      </c>
      <c r="AT231" s="14"/>
      <c r="AU231" s="13"/>
      <c r="AV231" s="12">
        <f>SUM(IF(CLASSIFICHE!$O$13=AW231,TRUE,FALSE),AV230)</f>
        <v>0</v>
      </c>
      <c r="AW231" s="31">
        <f>IFERROR(INDEX(generale!$A$5:$I$1002,CLASSIFICHE!$Z230,5),"")</f>
        <v>0</v>
      </c>
      <c r="AX231" s="13">
        <f>IFERROR(INDEX(generale!$A$5:$I$1002,CLASSIFICHE!$Z230,7),"")</f>
        <v>0</v>
      </c>
      <c r="AY231" s="14"/>
      <c r="AZ231" s="13"/>
      <c r="BA231" s="12">
        <f>SUM(IF(CLASSIFICHE!$O$14=BB231,TRUE,FALSE),BA230)</f>
        <v>0</v>
      </c>
      <c r="BB231" s="31">
        <f>IFERROR(INDEX(generale!$A$5:$I$1002,CLASSIFICHE!$Z230,5),"")</f>
        <v>0</v>
      </c>
      <c r="BC231" s="13">
        <f>IFERROR(INDEX(generale!$A$5:$I$1002,CLASSIFICHE!$Z230,7),"")</f>
        <v>0</v>
      </c>
      <c r="BD231" s="14"/>
      <c r="BE231" s="13"/>
      <c r="BF231" s="12">
        <f>SUM(IF(CLASSIFICHE!$O$15=BG231,TRUE,FALSE),BF230)</f>
        <v>0</v>
      </c>
      <c r="BG231" s="31">
        <f>IFERROR(INDEX(generale!$A$5:$I$1002,CLASSIFICHE!$Z230,5),"")</f>
        <v>0</v>
      </c>
      <c r="BH231" s="13">
        <f>IFERROR(INDEX(generale!$A$5:$I$1002,CLASSIFICHE!$Z230,7),"")</f>
        <v>0</v>
      </c>
      <c r="BI231" s="14"/>
      <c r="BJ231" s="13"/>
      <c r="BK231" s="12">
        <f>SUM(IF(CLASSIFICHE!$O$16=BL231,TRUE,FALSE),BK230)</f>
        <v>0</v>
      </c>
      <c r="BL231" s="31">
        <f>IFERROR(INDEX(generale!$A$5:$I$1002,CLASSIFICHE!$Z230,5),"")</f>
        <v>0</v>
      </c>
      <c r="BM231" s="13">
        <f>IFERROR(INDEX(generale!$A$5:$I$1002,CLASSIFICHE!$Z230,7),"")</f>
        <v>0</v>
      </c>
      <c r="BN231" s="14"/>
      <c r="BO231" s="13"/>
      <c r="BP231" s="12">
        <f>SUM(IF(CLASSIFICHE!$O$17=BQ231,TRUE,FALSE),BP230)</f>
        <v>0</v>
      </c>
      <c r="BQ231" s="31">
        <f>IFERROR(INDEX(generale!$A$5:$I$1002,CLASSIFICHE!$Z230,5),"")</f>
        <v>0</v>
      </c>
      <c r="BR231" s="13">
        <f>IFERROR(INDEX(generale!$A$5:$I$1002,CLASSIFICHE!$Z230,7),"")</f>
        <v>0</v>
      </c>
      <c r="BS231" s="15"/>
      <c r="BT231" s="12"/>
      <c r="BU231" s="12">
        <f>SUM(IF(CLASSIFICHE!$O$18=BV231,TRUE,FALSE),BU230)</f>
        <v>0</v>
      </c>
      <c r="BV231" s="31">
        <f>IFERROR(INDEX(generale!$A$5:$I$1002,CLASSIFICHE!$Z230,5),"")</f>
        <v>0</v>
      </c>
      <c r="BW231" s="13">
        <f>IFERROR(INDEX(generale!$A$5:$I$1002,CLASSIFICHE!$Z230,7),"")</f>
        <v>0</v>
      </c>
      <c r="BX231" s="15"/>
      <c r="BY231" s="12"/>
      <c r="BZ231" s="12">
        <f>SUM(IF(CLASSIFICHE!$O$19=CA231,TRUE,FALSE),BZ230)</f>
        <v>0</v>
      </c>
      <c r="CA231" s="31">
        <f>IFERROR(INDEX(generale!$A$5:$I$1002,CLASSIFICHE!$Z230,5),"")</f>
        <v>0</v>
      </c>
      <c r="CB231" s="13">
        <f>IFERROR(INDEX(generale!$A$5:$I$1002,CLASSIFICHE!$Z230,7),"")</f>
        <v>0</v>
      </c>
      <c r="CC231" s="15"/>
      <c r="CD231" s="13"/>
      <c r="CE231" s="12">
        <f>SUM(IF(CLASSIFICHE!$O$20=CF231,TRUE,FALSE),CE230)</f>
        <v>0</v>
      </c>
      <c r="CF231" s="31">
        <f>IFERROR(INDEX(generale!$A$5:$I$1002,CLASSIFICHE!$Z230,5),"")</f>
        <v>0</v>
      </c>
      <c r="CG231" s="13">
        <f>IFERROR(INDEX(generale!$A$5:$I$1002,CLASSIFICHE!$Z230,7),"")</f>
        <v>0</v>
      </c>
      <c r="CH231" s="15"/>
      <c r="CI231" s="13"/>
      <c r="CJ231" s="12">
        <f>SUM(IF(CLASSIFICHE!$O$21=CK231,TRUE,FALSE),CJ230)</f>
        <v>0</v>
      </c>
      <c r="CK231" s="31">
        <f>IFERROR(INDEX(generale!$A$5:$I$1002,CLASSIFICHE!$Z230,5),"")</f>
        <v>0</v>
      </c>
      <c r="CL231" s="13">
        <f>IFERROR(INDEX(generale!$A$5:$I$1002,CLASSIFICHE!$Z230,7),"")</f>
        <v>0</v>
      </c>
      <c r="CM231" s="15"/>
      <c r="CN231" s="13"/>
      <c r="CO231" s="12">
        <f>SUM(IF(CLASSIFICHE!$O$22=CP231,TRUE,FALSE),CO230)</f>
        <v>0</v>
      </c>
      <c r="CP231" s="31">
        <f>IFERROR(INDEX(generale!$A$5:$I$1002,CLASSIFICHE!$Z230,5),"")</f>
        <v>0</v>
      </c>
      <c r="CQ231" s="13">
        <f>IFERROR(INDEX(generale!$A$5:$I$1002,CLASSIFICHE!$Z230,7),"")</f>
        <v>0</v>
      </c>
      <c r="CR231" s="15"/>
      <c r="CS231" s="13"/>
      <c r="CT231" s="12">
        <f>SUM(IF(CLASSIFICHE!$O$23=CU231,TRUE,FALSE),CT230)</f>
        <v>0</v>
      </c>
      <c r="CU231" s="31">
        <f>IFERROR(INDEX(generale!$A$5:$I$1002,CLASSIFICHE!$Z230,5),"")</f>
        <v>0</v>
      </c>
      <c r="CV231" s="13">
        <f>IFERROR(INDEX(generale!$A$5:$I$1002,CLASSIFICHE!$Z230,7),"")</f>
        <v>0</v>
      </c>
      <c r="CW231" s="15"/>
      <c r="CX231" s="13"/>
      <c r="CY231" s="12">
        <f>SUM(IF(CLASSIFICHE!$O$24=CZ231,TRUE,FALSE),CY230)</f>
        <v>0</v>
      </c>
      <c r="CZ231" s="31">
        <f>IFERROR(INDEX(generale!$A$5:$I$1002,CLASSIFICHE!$Z230,5),"")</f>
        <v>0</v>
      </c>
      <c r="DA231" s="13">
        <f>IFERROR(INDEX(generale!$A$5:$I$1002,CLASSIFICHE!$Z230,7),"")</f>
        <v>0</v>
      </c>
      <c r="DB231" s="15"/>
      <c r="DC231" s="13"/>
      <c r="DD231" s="12">
        <f>SUM(IF(CLASSIFICHE!$O$25=DE231,TRUE,FALSE),DD230)</f>
        <v>0</v>
      </c>
      <c r="DE231" s="31">
        <f>IFERROR(INDEX(generale!$A$5:$I$1002,CLASSIFICHE!$Z230,5),"")</f>
        <v>0</v>
      </c>
      <c r="DF231" s="13">
        <f>IFERROR(INDEX(generale!$A$5:$I$1002,CLASSIFICHE!$Z230,7),"")</f>
        <v>0</v>
      </c>
      <c r="DG231" s="15"/>
      <c r="DH231" s="13"/>
    </row>
    <row r="232" spans="3:112">
      <c r="C232" s="63">
        <f>SUM(IF(CLASSIFICHE!$O$4=D232,TRUE,FALSE),C231)</f>
        <v>17</v>
      </c>
      <c r="D232" s="31">
        <f>IFERROR(INDEX(generale!$A$5:$I$1002,CLASSIFICHE!$Z231,5),"")</f>
        <v>0</v>
      </c>
      <c r="E232" s="13">
        <f>IFERROR(INDEX(generale!$A$5:$I$1002,CLASSIFICHE!$Z231,7),"")</f>
        <v>0</v>
      </c>
      <c r="F232" s="68"/>
      <c r="G232" s="65"/>
      <c r="H232" s="12">
        <f>SUM(IF(CLASSIFICHE!$O$5=I232,TRUE,FALSE),H231)</f>
        <v>10</v>
      </c>
      <c r="I232" s="31">
        <f>IFERROR(INDEX(generale!$A$5:$I$1002,CLASSIFICHE!$Z231,5),"")</f>
        <v>0</v>
      </c>
      <c r="J232" s="13">
        <f>IFERROR(INDEX(generale!$A$5:$I$1002,CLASSIFICHE!$Z231,7),"")</f>
        <v>0</v>
      </c>
      <c r="K232" s="15"/>
      <c r="L232" s="12"/>
      <c r="M232" s="12">
        <f>SUM(IF(CLASSIFICHE!$O$6=N232,TRUE,FALSE),M231)</f>
        <v>8</v>
      </c>
      <c r="N232" s="31">
        <f>IFERROR(INDEX(generale!$A$5:$I$1002,CLASSIFICHE!$Z231,5),"")</f>
        <v>0</v>
      </c>
      <c r="O232" s="13">
        <f>IFERROR(INDEX(generale!$A$5:$I$1002,CLASSIFICHE!$Z231,7),"")</f>
        <v>0</v>
      </c>
      <c r="P232" s="14"/>
      <c r="Q232" s="13"/>
      <c r="R232" s="12">
        <f>SUM(IF(CLASSIFICHE!$O$7=S232,TRUE,FALSE),R231)</f>
        <v>8</v>
      </c>
      <c r="S232" s="31">
        <f>IFERROR(INDEX(generale!$A$5:$I$1002,CLASSIFICHE!$Z231,5),"")</f>
        <v>0</v>
      </c>
      <c r="T232" s="13">
        <f>IFERROR(INDEX(generale!$A$5:$I$1002,CLASSIFICHE!$Z231,7),"")</f>
        <v>0</v>
      </c>
      <c r="U232" s="14"/>
      <c r="V232" s="13"/>
      <c r="W232" s="12">
        <f>SUM(IF(CLASSIFICHE!$O$8=X232,TRUE,FALSE),W231)</f>
        <v>6</v>
      </c>
      <c r="X232" s="31">
        <f>IFERROR(INDEX(generale!$A$5:$I$1002,CLASSIFICHE!$Z231,5),"")</f>
        <v>0</v>
      </c>
      <c r="Y232" s="13">
        <f>IFERROR(INDEX(generale!$A$5:$I$1002,CLASSIFICHE!$Z231,7),"")</f>
        <v>0</v>
      </c>
      <c r="Z232" s="14"/>
      <c r="AA232" s="13"/>
      <c r="AB232" s="12">
        <f>SUM(IF(CLASSIFICHE!$O$9=AC232,TRUE,FALSE),AB231)</f>
        <v>5</v>
      </c>
      <c r="AC232" s="31">
        <f>IFERROR(INDEX(generale!$A$5:$I$1002,CLASSIFICHE!$Z231,5),"")</f>
        <v>0</v>
      </c>
      <c r="AD232" s="13">
        <f>IFERROR(INDEX(generale!$A$5:$I$1002,CLASSIFICHE!$Z231,7),"")</f>
        <v>0</v>
      </c>
      <c r="AE232" s="14"/>
      <c r="AF232" s="13"/>
      <c r="AG232" s="12">
        <f>SUM(IF(CLASSIFICHE!$O$10=AH232,TRUE,FALSE),AG231)</f>
        <v>5</v>
      </c>
      <c r="AH232" s="31">
        <f>IFERROR(INDEX(generale!$A$5:$I$1002,CLASSIFICHE!$Z231,5),"")</f>
        <v>0</v>
      </c>
      <c r="AI232" s="13">
        <f>IFERROR(INDEX(generale!$A$5:$I$1002,CLASSIFICHE!$Z231,7),"")</f>
        <v>0</v>
      </c>
      <c r="AJ232" s="14"/>
      <c r="AK232" s="13"/>
      <c r="AL232" s="12">
        <f>SUM(IF(CLASSIFICHE!$O$11=AM232,TRUE,FALSE),AL231)</f>
        <v>5</v>
      </c>
      <c r="AM232" s="31">
        <f>IFERROR(INDEX(generale!$A$5:$I$1002,CLASSIFICHE!$Z231,5),"")</f>
        <v>0</v>
      </c>
      <c r="AN232" s="13">
        <f>IFERROR(INDEX(generale!$A$5:$I$1002,CLASSIFICHE!$Z231,7),"")</f>
        <v>0</v>
      </c>
      <c r="AO232" s="14"/>
      <c r="AP232" s="13"/>
      <c r="AQ232" s="12">
        <f>SUM(IF(CLASSIFICHE!$O$12=AR232,TRUE,FALSE),AQ231)</f>
        <v>0</v>
      </c>
      <c r="AR232" s="31">
        <f>IFERROR(INDEX(generale!$A$5:$I$1002,CLASSIFICHE!$Z231,5),"")</f>
        <v>0</v>
      </c>
      <c r="AS232" s="13">
        <f>IFERROR(INDEX(generale!$A$5:$I$1002,CLASSIFICHE!$Z231,7),"")</f>
        <v>0</v>
      </c>
      <c r="AT232" s="14"/>
      <c r="AU232" s="13"/>
      <c r="AV232" s="12">
        <f>SUM(IF(CLASSIFICHE!$O$13=AW232,TRUE,FALSE),AV231)</f>
        <v>0</v>
      </c>
      <c r="AW232" s="31">
        <f>IFERROR(INDEX(generale!$A$5:$I$1002,CLASSIFICHE!$Z231,5),"")</f>
        <v>0</v>
      </c>
      <c r="AX232" s="13">
        <f>IFERROR(INDEX(generale!$A$5:$I$1002,CLASSIFICHE!$Z231,7),"")</f>
        <v>0</v>
      </c>
      <c r="AY232" s="14"/>
      <c r="AZ232" s="13"/>
      <c r="BA232" s="12">
        <f>SUM(IF(CLASSIFICHE!$O$14=BB232,TRUE,FALSE),BA231)</f>
        <v>0</v>
      </c>
      <c r="BB232" s="31">
        <f>IFERROR(INDEX(generale!$A$5:$I$1002,CLASSIFICHE!$Z231,5),"")</f>
        <v>0</v>
      </c>
      <c r="BC232" s="13">
        <f>IFERROR(INDEX(generale!$A$5:$I$1002,CLASSIFICHE!$Z231,7),"")</f>
        <v>0</v>
      </c>
      <c r="BD232" s="14"/>
      <c r="BE232" s="13"/>
      <c r="BF232" s="12">
        <f>SUM(IF(CLASSIFICHE!$O$15=BG232,TRUE,FALSE),BF231)</f>
        <v>0</v>
      </c>
      <c r="BG232" s="31">
        <f>IFERROR(INDEX(generale!$A$5:$I$1002,CLASSIFICHE!$Z231,5),"")</f>
        <v>0</v>
      </c>
      <c r="BH232" s="13">
        <f>IFERROR(INDEX(generale!$A$5:$I$1002,CLASSIFICHE!$Z231,7),"")</f>
        <v>0</v>
      </c>
      <c r="BI232" s="14"/>
      <c r="BJ232" s="13"/>
      <c r="BK232" s="12">
        <f>SUM(IF(CLASSIFICHE!$O$16=BL232,TRUE,FALSE),BK231)</f>
        <v>0</v>
      </c>
      <c r="BL232" s="31">
        <f>IFERROR(INDEX(generale!$A$5:$I$1002,CLASSIFICHE!$Z231,5),"")</f>
        <v>0</v>
      </c>
      <c r="BM232" s="13">
        <f>IFERROR(INDEX(generale!$A$5:$I$1002,CLASSIFICHE!$Z231,7),"")</f>
        <v>0</v>
      </c>
      <c r="BN232" s="14"/>
      <c r="BO232" s="13"/>
      <c r="BP232" s="12">
        <f>SUM(IF(CLASSIFICHE!$O$17=BQ232,TRUE,FALSE),BP231)</f>
        <v>0</v>
      </c>
      <c r="BQ232" s="31">
        <f>IFERROR(INDEX(generale!$A$5:$I$1002,CLASSIFICHE!$Z231,5),"")</f>
        <v>0</v>
      </c>
      <c r="BR232" s="13">
        <f>IFERROR(INDEX(generale!$A$5:$I$1002,CLASSIFICHE!$Z231,7),"")</f>
        <v>0</v>
      </c>
      <c r="BS232" s="15"/>
      <c r="BT232" s="12"/>
      <c r="BU232" s="12">
        <f>SUM(IF(CLASSIFICHE!$O$18=BV232,TRUE,FALSE),BU231)</f>
        <v>0</v>
      </c>
      <c r="BV232" s="31">
        <f>IFERROR(INDEX(generale!$A$5:$I$1002,CLASSIFICHE!$Z231,5),"")</f>
        <v>0</v>
      </c>
      <c r="BW232" s="13">
        <f>IFERROR(INDEX(generale!$A$5:$I$1002,CLASSIFICHE!$Z231,7),"")</f>
        <v>0</v>
      </c>
      <c r="BX232" s="15"/>
      <c r="BY232" s="12"/>
      <c r="BZ232" s="12">
        <f>SUM(IF(CLASSIFICHE!$O$19=CA232,TRUE,FALSE),BZ231)</f>
        <v>0</v>
      </c>
      <c r="CA232" s="31">
        <f>IFERROR(INDEX(generale!$A$5:$I$1002,CLASSIFICHE!$Z231,5),"")</f>
        <v>0</v>
      </c>
      <c r="CB232" s="13">
        <f>IFERROR(INDEX(generale!$A$5:$I$1002,CLASSIFICHE!$Z231,7),"")</f>
        <v>0</v>
      </c>
      <c r="CC232" s="15"/>
      <c r="CD232" s="13"/>
      <c r="CE232" s="12">
        <f>SUM(IF(CLASSIFICHE!$O$20=CF232,TRUE,FALSE),CE231)</f>
        <v>0</v>
      </c>
      <c r="CF232" s="31">
        <f>IFERROR(INDEX(generale!$A$5:$I$1002,CLASSIFICHE!$Z231,5),"")</f>
        <v>0</v>
      </c>
      <c r="CG232" s="13">
        <f>IFERROR(INDEX(generale!$A$5:$I$1002,CLASSIFICHE!$Z231,7),"")</f>
        <v>0</v>
      </c>
      <c r="CH232" s="15"/>
      <c r="CI232" s="13"/>
      <c r="CJ232" s="12">
        <f>SUM(IF(CLASSIFICHE!$O$21=CK232,TRUE,FALSE),CJ231)</f>
        <v>0</v>
      </c>
      <c r="CK232" s="31">
        <f>IFERROR(INDEX(generale!$A$5:$I$1002,CLASSIFICHE!$Z231,5),"")</f>
        <v>0</v>
      </c>
      <c r="CL232" s="13">
        <f>IFERROR(INDEX(generale!$A$5:$I$1002,CLASSIFICHE!$Z231,7),"")</f>
        <v>0</v>
      </c>
      <c r="CM232" s="15"/>
      <c r="CN232" s="13"/>
      <c r="CO232" s="12">
        <f>SUM(IF(CLASSIFICHE!$O$22=CP232,TRUE,FALSE),CO231)</f>
        <v>0</v>
      </c>
      <c r="CP232" s="31">
        <f>IFERROR(INDEX(generale!$A$5:$I$1002,CLASSIFICHE!$Z231,5),"")</f>
        <v>0</v>
      </c>
      <c r="CQ232" s="13">
        <f>IFERROR(INDEX(generale!$A$5:$I$1002,CLASSIFICHE!$Z231,7),"")</f>
        <v>0</v>
      </c>
      <c r="CR232" s="15"/>
      <c r="CS232" s="13"/>
      <c r="CT232" s="12">
        <f>SUM(IF(CLASSIFICHE!$O$23=CU232,TRUE,FALSE),CT231)</f>
        <v>0</v>
      </c>
      <c r="CU232" s="31">
        <f>IFERROR(INDEX(generale!$A$5:$I$1002,CLASSIFICHE!$Z231,5),"")</f>
        <v>0</v>
      </c>
      <c r="CV232" s="13">
        <f>IFERROR(INDEX(generale!$A$5:$I$1002,CLASSIFICHE!$Z231,7),"")</f>
        <v>0</v>
      </c>
      <c r="CW232" s="15"/>
      <c r="CX232" s="13"/>
      <c r="CY232" s="12">
        <f>SUM(IF(CLASSIFICHE!$O$24=CZ232,TRUE,FALSE),CY231)</f>
        <v>0</v>
      </c>
      <c r="CZ232" s="31">
        <f>IFERROR(INDEX(generale!$A$5:$I$1002,CLASSIFICHE!$Z231,5),"")</f>
        <v>0</v>
      </c>
      <c r="DA232" s="13">
        <f>IFERROR(INDEX(generale!$A$5:$I$1002,CLASSIFICHE!$Z231,7),"")</f>
        <v>0</v>
      </c>
      <c r="DB232" s="15"/>
      <c r="DC232" s="13"/>
      <c r="DD232" s="12">
        <f>SUM(IF(CLASSIFICHE!$O$25=DE232,TRUE,FALSE),DD231)</f>
        <v>0</v>
      </c>
      <c r="DE232" s="31">
        <f>IFERROR(INDEX(generale!$A$5:$I$1002,CLASSIFICHE!$Z231,5),"")</f>
        <v>0</v>
      </c>
      <c r="DF232" s="13">
        <f>IFERROR(INDEX(generale!$A$5:$I$1002,CLASSIFICHE!$Z231,7),"")</f>
        <v>0</v>
      </c>
      <c r="DG232" s="15"/>
      <c r="DH232" s="13"/>
    </row>
    <row r="233" spans="3:112">
      <c r="C233" s="63">
        <f>SUM(IF(CLASSIFICHE!$O$4=D233,TRUE,FALSE),C232)</f>
        <v>17</v>
      </c>
      <c r="D233" s="31">
        <f>IFERROR(INDEX(generale!$A$5:$I$1002,CLASSIFICHE!$Z232,5),"")</f>
        <v>0</v>
      </c>
      <c r="E233" s="13">
        <f>IFERROR(INDEX(generale!$A$5:$I$1002,CLASSIFICHE!$Z232,7),"")</f>
        <v>0</v>
      </c>
      <c r="F233" s="68"/>
      <c r="G233" s="65"/>
      <c r="H233" s="12">
        <f>SUM(IF(CLASSIFICHE!$O$5=I233,TRUE,FALSE),H232)</f>
        <v>10</v>
      </c>
      <c r="I233" s="31">
        <f>IFERROR(INDEX(generale!$A$5:$I$1002,CLASSIFICHE!$Z232,5),"")</f>
        <v>0</v>
      </c>
      <c r="J233" s="13">
        <f>IFERROR(INDEX(generale!$A$5:$I$1002,CLASSIFICHE!$Z232,7),"")</f>
        <v>0</v>
      </c>
      <c r="K233" s="15"/>
      <c r="L233" s="12"/>
      <c r="M233" s="12">
        <f>SUM(IF(CLASSIFICHE!$O$6=N233,TRUE,FALSE),M232)</f>
        <v>8</v>
      </c>
      <c r="N233" s="31">
        <f>IFERROR(INDEX(generale!$A$5:$I$1002,CLASSIFICHE!$Z232,5),"")</f>
        <v>0</v>
      </c>
      <c r="O233" s="13">
        <f>IFERROR(INDEX(generale!$A$5:$I$1002,CLASSIFICHE!$Z232,7),"")</f>
        <v>0</v>
      </c>
      <c r="P233" s="14"/>
      <c r="Q233" s="13"/>
      <c r="R233" s="12">
        <f>SUM(IF(CLASSIFICHE!$O$7=S233,TRUE,FALSE),R232)</f>
        <v>8</v>
      </c>
      <c r="S233" s="31">
        <f>IFERROR(INDEX(generale!$A$5:$I$1002,CLASSIFICHE!$Z232,5),"")</f>
        <v>0</v>
      </c>
      <c r="T233" s="13">
        <f>IFERROR(INDEX(generale!$A$5:$I$1002,CLASSIFICHE!$Z232,7),"")</f>
        <v>0</v>
      </c>
      <c r="U233" s="14"/>
      <c r="V233" s="13"/>
      <c r="W233" s="12">
        <f>SUM(IF(CLASSIFICHE!$O$8=X233,TRUE,FALSE),W232)</f>
        <v>6</v>
      </c>
      <c r="X233" s="31">
        <f>IFERROR(INDEX(generale!$A$5:$I$1002,CLASSIFICHE!$Z232,5),"")</f>
        <v>0</v>
      </c>
      <c r="Y233" s="13">
        <f>IFERROR(INDEX(generale!$A$5:$I$1002,CLASSIFICHE!$Z232,7),"")</f>
        <v>0</v>
      </c>
      <c r="Z233" s="14"/>
      <c r="AA233" s="13"/>
      <c r="AB233" s="12">
        <f>SUM(IF(CLASSIFICHE!$O$9=AC233,TRUE,FALSE),AB232)</f>
        <v>5</v>
      </c>
      <c r="AC233" s="31">
        <f>IFERROR(INDEX(generale!$A$5:$I$1002,CLASSIFICHE!$Z232,5),"")</f>
        <v>0</v>
      </c>
      <c r="AD233" s="13">
        <f>IFERROR(INDEX(generale!$A$5:$I$1002,CLASSIFICHE!$Z232,7),"")</f>
        <v>0</v>
      </c>
      <c r="AE233" s="14"/>
      <c r="AF233" s="13"/>
      <c r="AG233" s="12">
        <f>SUM(IF(CLASSIFICHE!$O$10=AH233,TRUE,FALSE),AG232)</f>
        <v>5</v>
      </c>
      <c r="AH233" s="31">
        <f>IFERROR(INDEX(generale!$A$5:$I$1002,CLASSIFICHE!$Z232,5),"")</f>
        <v>0</v>
      </c>
      <c r="AI233" s="13">
        <f>IFERROR(INDEX(generale!$A$5:$I$1002,CLASSIFICHE!$Z232,7),"")</f>
        <v>0</v>
      </c>
      <c r="AJ233" s="14"/>
      <c r="AK233" s="13"/>
      <c r="AL233" s="12">
        <f>SUM(IF(CLASSIFICHE!$O$11=AM233,TRUE,FALSE),AL232)</f>
        <v>5</v>
      </c>
      <c r="AM233" s="31">
        <f>IFERROR(INDEX(generale!$A$5:$I$1002,CLASSIFICHE!$Z232,5),"")</f>
        <v>0</v>
      </c>
      <c r="AN233" s="13">
        <f>IFERROR(INDEX(generale!$A$5:$I$1002,CLASSIFICHE!$Z232,7),"")</f>
        <v>0</v>
      </c>
      <c r="AO233" s="14"/>
      <c r="AP233" s="13"/>
      <c r="AQ233" s="12">
        <f>SUM(IF(CLASSIFICHE!$O$12=AR233,TRUE,FALSE),AQ232)</f>
        <v>0</v>
      </c>
      <c r="AR233" s="31">
        <f>IFERROR(INDEX(generale!$A$5:$I$1002,CLASSIFICHE!$Z232,5),"")</f>
        <v>0</v>
      </c>
      <c r="AS233" s="13">
        <f>IFERROR(INDEX(generale!$A$5:$I$1002,CLASSIFICHE!$Z232,7),"")</f>
        <v>0</v>
      </c>
      <c r="AT233" s="14"/>
      <c r="AU233" s="13"/>
      <c r="AV233" s="12">
        <f>SUM(IF(CLASSIFICHE!$O$13=AW233,TRUE,FALSE),AV232)</f>
        <v>0</v>
      </c>
      <c r="AW233" s="31">
        <f>IFERROR(INDEX(generale!$A$5:$I$1002,CLASSIFICHE!$Z232,5),"")</f>
        <v>0</v>
      </c>
      <c r="AX233" s="13">
        <f>IFERROR(INDEX(generale!$A$5:$I$1002,CLASSIFICHE!$Z232,7),"")</f>
        <v>0</v>
      </c>
      <c r="AY233" s="14"/>
      <c r="AZ233" s="13"/>
      <c r="BA233" s="12">
        <f>SUM(IF(CLASSIFICHE!$O$14=BB233,TRUE,FALSE),BA232)</f>
        <v>0</v>
      </c>
      <c r="BB233" s="31">
        <f>IFERROR(INDEX(generale!$A$5:$I$1002,CLASSIFICHE!$Z232,5),"")</f>
        <v>0</v>
      </c>
      <c r="BC233" s="13">
        <f>IFERROR(INDEX(generale!$A$5:$I$1002,CLASSIFICHE!$Z232,7),"")</f>
        <v>0</v>
      </c>
      <c r="BD233" s="14"/>
      <c r="BE233" s="13"/>
      <c r="BF233" s="12">
        <f>SUM(IF(CLASSIFICHE!$O$15=BG233,TRUE,FALSE),BF232)</f>
        <v>0</v>
      </c>
      <c r="BG233" s="31">
        <f>IFERROR(INDEX(generale!$A$5:$I$1002,CLASSIFICHE!$Z232,5),"")</f>
        <v>0</v>
      </c>
      <c r="BH233" s="13">
        <f>IFERROR(INDEX(generale!$A$5:$I$1002,CLASSIFICHE!$Z232,7),"")</f>
        <v>0</v>
      </c>
      <c r="BI233" s="14"/>
      <c r="BJ233" s="13"/>
      <c r="BK233" s="12">
        <f>SUM(IF(CLASSIFICHE!$O$16=BL233,TRUE,FALSE),BK232)</f>
        <v>0</v>
      </c>
      <c r="BL233" s="31">
        <f>IFERROR(INDEX(generale!$A$5:$I$1002,CLASSIFICHE!$Z232,5),"")</f>
        <v>0</v>
      </c>
      <c r="BM233" s="13">
        <f>IFERROR(INDEX(generale!$A$5:$I$1002,CLASSIFICHE!$Z232,7),"")</f>
        <v>0</v>
      </c>
      <c r="BN233" s="14"/>
      <c r="BO233" s="13"/>
      <c r="BP233" s="12">
        <f>SUM(IF(CLASSIFICHE!$O$17=BQ233,TRUE,FALSE),BP232)</f>
        <v>0</v>
      </c>
      <c r="BQ233" s="31">
        <f>IFERROR(INDEX(generale!$A$5:$I$1002,CLASSIFICHE!$Z232,5),"")</f>
        <v>0</v>
      </c>
      <c r="BR233" s="13">
        <f>IFERROR(INDEX(generale!$A$5:$I$1002,CLASSIFICHE!$Z232,7),"")</f>
        <v>0</v>
      </c>
      <c r="BS233" s="15"/>
      <c r="BT233" s="12"/>
      <c r="BU233" s="12">
        <f>SUM(IF(CLASSIFICHE!$O$18=BV233,TRUE,FALSE),BU232)</f>
        <v>0</v>
      </c>
      <c r="BV233" s="31">
        <f>IFERROR(INDEX(generale!$A$5:$I$1002,CLASSIFICHE!$Z232,5),"")</f>
        <v>0</v>
      </c>
      <c r="BW233" s="13">
        <f>IFERROR(INDEX(generale!$A$5:$I$1002,CLASSIFICHE!$Z232,7),"")</f>
        <v>0</v>
      </c>
      <c r="BX233" s="15"/>
      <c r="BY233" s="12"/>
      <c r="BZ233" s="12">
        <f>SUM(IF(CLASSIFICHE!$O$19=CA233,TRUE,FALSE),BZ232)</f>
        <v>0</v>
      </c>
      <c r="CA233" s="31">
        <f>IFERROR(INDEX(generale!$A$5:$I$1002,CLASSIFICHE!$Z232,5),"")</f>
        <v>0</v>
      </c>
      <c r="CB233" s="13">
        <f>IFERROR(INDEX(generale!$A$5:$I$1002,CLASSIFICHE!$Z232,7),"")</f>
        <v>0</v>
      </c>
      <c r="CC233" s="15"/>
      <c r="CD233" s="13"/>
      <c r="CE233" s="12">
        <f>SUM(IF(CLASSIFICHE!$O$20=CF233,TRUE,FALSE),CE232)</f>
        <v>0</v>
      </c>
      <c r="CF233" s="31">
        <f>IFERROR(INDEX(generale!$A$5:$I$1002,CLASSIFICHE!$Z232,5),"")</f>
        <v>0</v>
      </c>
      <c r="CG233" s="13">
        <f>IFERROR(INDEX(generale!$A$5:$I$1002,CLASSIFICHE!$Z232,7),"")</f>
        <v>0</v>
      </c>
      <c r="CH233" s="15"/>
      <c r="CI233" s="13"/>
      <c r="CJ233" s="12">
        <f>SUM(IF(CLASSIFICHE!$O$21=CK233,TRUE,FALSE),CJ232)</f>
        <v>0</v>
      </c>
      <c r="CK233" s="31">
        <f>IFERROR(INDEX(generale!$A$5:$I$1002,CLASSIFICHE!$Z232,5),"")</f>
        <v>0</v>
      </c>
      <c r="CL233" s="13">
        <f>IFERROR(INDEX(generale!$A$5:$I$1002,CLASSIFICHE!$Z232,7),"")</f>
        <v>0</v>
      </c>
      <c r="CM233" s="15"/>
      <c r="CN233" s="13"/>
      <c r="CO233" s="12">
        <f>SUM(IF(CLASSIFICHE!$O$22=CP233,TRUE,FALSE),CO232)</f>
        <v>0</v>
      </c>
      <c r="CP233" s="31">
        <f>IFERROR(INDEX(generale!$A$5:$I$1002,CLASSIFICHE!$Z232,5),"")</f>
        <v>0</v>
      </c>
      <c r="CQ233" s="13">
        <f>IFERROR(INDEX(generale!$A$5:$I$1002,CLASSIFICHE!$Z232,7),"")</f>
        <v>0</v>
      </c>
      <c r="CR233" s="15"/>
      <c r="CS233" s="13"/>
      <c r="CT233" s="12">
        <f>SUM(IF(CLASSIFICHE!$O$23=CU233,TRUE,FALSE),CT232)</f>
        <v>0</v>
      </c>
      <c r="CU233" s="31">
        <f>IFERROR(INDEX(generale!$A$5:$I$1002,CLASSIFICHE!$Z232,5),"")</f>
        <v>0</v>
      </c>
      <c r="CV233" s="13">
        <f>IFERROR(INDEX(generale!$A$5:$I$1002,CLASSIFICHE!$Z232,7),"")</f>
        <v>0</v>
      </c>
      <c r="CW233" s="15"/>
      <c r="CX233" s="13"/>
      <c r="CY233" s="12">
        <f>SUM(IF(CLASSIFICHE!$O$24=CZ233,TRUE,FALSE),CY232)</f>
        <v>0</v>
      </c>
      <c r="CZ233" s="31">
        <f>IFERROR(INDEX(generale!$A$5:$I$1002,CLASSIFICHE!$Z232,5),"")</f>
        <v>0</v>
      </c>
      <c r="DA233" s="13">
        <f>IFERROR(INDEX(generale!$A$5:$I$1002,CLASSIFICHE!$Z232,7),"")</f>
        <v>0</v>
      </c>
      <c r="DB233" s="15"/>
      <c r="DC233" s="13"/>
      <c r="DD233" s="12">
        <f>SUM(IF(CLASSIFICHE!$O$25=DE233,TRUE,FALSE),DD232)</f>
        <v>0</v>
      </c>
      <c r="DE233" s="31">
        <f>IFERROR(INDEX(generale!$A$5:$I$1002,CLASSIFICHE!$Z232,5),"")</f>
        <v>0</v>
      </c>
      <c r="DF233" s="13">
        <f>IFERROR(INDEX(generale!$A$5:$I$1002,CLASSIFICHE!$Z232,7),"")</f>
        <v>0</v>
      </c>
      <c r="DG233" s="15"/>
      <c r="DH233" s="13"/>
    </row>
    <row r="234" spans="3:112">
      <c r="C234" s="63">
        <f>SUM(IF(CLASSIFICHE!$O$4=D234,TRUE,FALSE),C233)</f>
        <v>17</v>
      </c>
      <c r="D234" s="31">
        <f>IFERROR(INDEX(generale!$A$5:$I$1002,CLASSIFICHE!$Z233,5),"")</f>
        <v>0</v>
      </c>
      <c r="E234" s="13">
        <f>IFERROR(INDEX(generale!$A$5:$I$1002,CLASSIFICHE!$Z233,7),"")</f>
        <v>0</v>
      </c>
      <c r="F234" s="68"/>
      <c r="G234" s="65"/>
      <c r="H234" s="12">
        <f>SUM(IF(CLASSIFICHE!$O$5=I234,TRUE,FALSE),H233)</f>
        <v>10</v>
      </c>
      <c r="I234" s="31">
        <f>IFERROR(INDEX(generale!$A$5:$I$1002,CLASSIFICHE!$Z233,5),"")</f>
        <v>0</v>
      </c>
      <c r="J234" s="13">
        <f>IFERROR(INDEX(generale!$A$5:$I$1002,CLASSIFICHE!$Z233,7),"")</f>
        <v>0</v>
      </c>
      <c r="K234" s="15"/>
      <c r="L234" s="12"/>
      <c r="M234" s="12">
        <f>SUM(IF(CLASSIFICHE!$O$6=N234,TRUE,FALSE),M233)</f>
        <v>8</v>
      </c>
      <c r="N234" s="31">
        <f>IFERROR(INDEX(generale!$A$5:$I$1002,CLASSIFICHE!$Z233,5),"")</f>
        <v>0</v>
      </c>
      <c r="O234" s="13">
        <f>IFERROR(INDEX(generale!$A$5:$I$1002,CLASSIFICHE!$Z233,7),"")</f>
        <v>0</v>
      </c>
      <c r="P234" s="14"/>
      <c r="Q234" s="13"/>
      <c r="R234" s="12">
        <f>SUM(IF(CLASSIFICHE!$O$7=S234,TRUE,FALSE),R233)</f>
        <v>8</v>
      </c>
      <c r="S234" s="31">
        <f>IFERROR(INDEX(generale!$A$5:$I$1002,CLASSIFICHE!$Z233,5),"")</f>
        <v>0</v>
      </c>
      <c r="T234" s="13">
        <f>IFERROR(INDEX(generale!$A$5:$I$1002,CLASSIFICHE!$Z233,7),"")</f>
        <v>0</v>
      </c>
      <c r="U234" s="14"/>
      <c r="V234" s="13"/>
      <c r="W234" s="12">
        <f>SUM(IF(CLASSIFICHE!$O$8=X234,TRUE,FALSE),W233)</f>
        <v>6</v>
      </c>
      <c r="X234" s="31">
        <f>IFERROR(INDEX(generale!$A$5:$I$1002,CLASSIFICHE!$Z233,5),"")</f>
        <v>0</v>
      </c>
      <c r="Y234" s="13">
        <f>IFERROR(INDEX(generale!$A$5:$I$1002,CLASSIFICHE!$Z233,7),"")</f>
        <v>0</v>
      </c>
      <c r="Z234" s="14"/>
      <c r="AA234" s="13"/>
      <c r="AB234" s="12">
        <f>SUM(IF(CLASSIFICHE!$O$9=AC234,TRUE,FALSE),AB233)</f>
        <v>5</v>
      </c>
      <c r="AC234" s="31">
        <f>IFERROR(INDEX(generale!$A$5:$I$1002,CLASSIFICHE!$Z233,5),"")</f>
        <v>0</v>
      </c>
      <c r="AD234" s="13">
        <f>IFERROR(INDEX(generale!$A$5:$I$1002,CLASSIFICHE!$Z233,7),"")</f>
        <v>0</v>
      </c>
      <c r="AE234" s="14"/>
      <c r="AF234" s="13"/>
      <c r="AG234" s="12">
        <f>SUM(IF(CLASSIFICHE!$O$10=AH234,TRUE,FALSE),AG233)</f>
        <v>5</v>
      </c>
      <c r="AH234" s="31">
        <f>IFERROR(INDEX(generale!$A$5:$I$1002,CLASSIFICHE!$Z233,5),"")</f>
        <v>0</v>
      </c>
      <c r="AI234" s="13">
        <f>IFERROR(INDEX(generale!$A$5:$I$1002,CLASSIFICHE!$Z233,7),"")</f>
        <v>0</v>
      </c>
      <c r="AJ234" s="14"/>
      <c r="AK234" s="13"/>
      <c r="AL234" s="12">
        <f>SUM(IF(CLASSIFICHE!$O$11=AM234,TRUE,FALSE),AL233)</f>
        <v>5</v>
      </c>
      <c r="AM234" s="31">
        <f>IFERROR(INDEX(generale!$A$5:$I$1002,CLASSIFICHE!$Z233,5),"")</f>
        <v>0</v>
      </c>
      <c r="AN234" s="13">
        <f>IFERROR(INDEX(generale!$A$5:$I$1002,CLASSIFICHE!$Z233,7),"")</f>
        <v>0</v>
      </c>
      <c r="AO234" s="14"/>
      <c r="AP234" s="13"/>
      <c r="AQ234" s="12">
        <f>SUM(IF(CLASSIFICHE!$O$12=AR234,TRUE,FALSE),AQ233)</f>
        <v>0</v>
      </c>
      <c r="AR234" s="31">
        <f>IFERROR(INDEX(generale!$A$5:$I$1002,CLASSIFICHE!$Z233,5),"")</f>
        <v>0</v>
      </c>
      <c r="AS234" s="13">
        <f>IFERROR(INDEX(generale!$A$5:$I$1002,CLASSIFICHE!$Z233,7),"")</f>
        <v>0</v>
      </c>
      <c r="AT234" s="14"/>
      <c r="AU234" s="13"/>
      <c r="AV234" s="12">
        <f>SUM(IF(CLASSIFICHE!$O$13=AW234,TRUE,FALSE),AV233)</f>
        <v>0</v>
      </c>
      <c r="AW234" s="31">
        <f>IFERROR(INDEX(generale!$A$5:$I$1002,CLASSIFICHE!$Z233,5),"")</f>
        <v>0</v>
      </c>
      <c r="AX234" s="13">
        <f>IFERROR(INDEX(generale!$A$5:$I$1002,CLASSIFICHE!$Z233,7),"")</f>
        <v>0</v>
      </c>
      <c r="AY234" s="14"/>
      <c r="AZ234" s="13"/>
      <c r="BA234" s="12">
        <f>SUM(IF(CLASSIFICHE!$O$14=BB234,TRUE,FALSE),BA233)</f>
        <v>0</v>
      </c>
      <c r="BB234" s="31">
        <f>IFERROR(INDEX(generale!$A$5:$I$1002,CLASSIFICHE!$Z233,5),"")</f>
        <v>0</v>
      </c>
      <c r="BC234" s="13">
        <f>IFERROR(INDEX(generale!$A$5:$I$1002,CLASSIFICHE!$Z233,7),"")</f>
        <v>0</v>
      </c>
      <c r="BD234" s="14"/>
      <c r="BE234" s="13"/>
      <c r="BF234" s="12">
        <f>SUM(IF(CLASSIFICHE!$O$15=BG234,TRUE,FALSE),BF233)</f>
        <v>0</v>
      </c>
      <c r="BG234" s="31">
        <f>IFERROR(INDEX(generale!$A$5:$I$1002,CLASSIFICHE!$Z233,5),"")</f>
        <v>0</v>
      </c>
      <c r="BH234" s="13">
        <f>IFERROR(INDEX(generale!$A$5:$I$1002,CLASSIFICHE!$Z233,7),"")</f>
        <v>0</v>
      </c>
      <c r="BI234" s="14"/>
      <c r="BJ234" s="13"/>
      <c r="BK234" s="12">
        <f>SUM(IF(CLASSIFICHE!$O$16=BL234,TRUE,FALSE),BK233)</f>
        <v>0</v>
      </c>
      <c r="BL234" s="31">
        <f>IFERROR(INDEX(generale!$A$5:$I$1002,CLASSIFICHE!$Z233,5),"")</f>
        <v>0</v>
      </c>
      <c r="BM234" s="13">
        <f>IFERROR(INDEX(generale!$A$5:$I$1002,CLASSIFICHE!$Z233,7),"")</f>
        <v>0</v>
      </c>
      <c r="BN234" s="14"/>
      <c r="BO234" s="13"/>
      <c r="BP234" s="12">
        <f>SUM(IF(CLASSIFICHE!$O$17=BQ234,TRUE,FALSE),BP233)</f>
        <v>0</v>
      </c>
      <c r="BQ234" s="31">
        <f>IFERROR(INDEX(generale!$A$5:$I$1002,CLASSIFICHE!$Z233,5),"")</f>
        <v>0</v>
      </c>
      <c r="BR234" s="13">
        <f>IFERROR(INDEX(generale!$A$5:$I$1002,CLASSIFICHE!$Z233,7),"")</f>
        <v>0</v>
      </c>
      <c r="BS234" s="15"/>
      <c r="BT234" s="12"/>
      <c r="BU234" s="12">
        <f>SUM(IF(CLASSIFICHE!$O$18=BV234,TRUE,FALSE),BU233)</f>
        <v>0</v>
      </c>
      <c r="BV234" s="31">
        <f>IFERROR(INDEX(generale!$A$5:$I$1002,CLASSIFICHE!$Z233,5),"")</f>
        <v>0</v>
      </c>
      <c r="BW234" s="13">
        <f>IFERROR(INDEX(generale!$A$5:$I$1002,CLASSIFICHE!$Z233,7),"")</f>
        <v>0</v>
      </c>
      <c r="BX234" s="15"/>
      <c r="BY234" s="12"/>
      <c r="BZ234" s="12">
        <f>SUM(IF(CLASSIFICHE!$O$19=CA234,TRUE,FALSE),BZ233)</f>
        <v>0</v>
      </c>
      <c r="CA234" s="31">
        <f>IFERROR(INDEX(generale!$A$5:$I$1002,CLASSIFICHE!$Z233,5),"")</f>
        <v>0</v>
      </c>
      <c r="CB234" s="13">
        <f>IFERROR(INDEX(generale!$A$5:$I$1002,CLASSIFICHE!$Z233,7),"")</f>
        <v>0</v>
      </c>
      <c r="CC234" s="15"/>
      <c r="CD234" s="13"/>
      <c r="CE234" s="12">
        <f>SUM(IF(CLASSIFICHE!$O$20=CF234,TRUE,FALSE),CE233)</f>
        <v>0</v>
      </c>
      <c r="CF234" s="31">
        <f>IFERROR(INDEX(generale!$A$5:$I$1002,CLASSIFICHE!$Z233,5),"")</f>
        <v>0</v>
      </c>
      <c r="CG234" s="13">
        <f>IFERROR(INDEX(generale!$A$5:$I$1002,CLASSIFICHE!$Z233,7),"")</f>
        <v>0</v>
      </c>
      <c r="CH234" s="15"/>
      <c r="CI234" s="13"/>
      <c r="CJ234" s="12">
        <f>SUM(IF(CLASSIFICHE!$O$21=CK234,TRUE,FALSE),CJ233)</f>
        <v>0</v>
      </c>
      <c r="CK234" s="31">
        <f>IFERROR(INDEX(generale!$A$5:$I$1002,CLASSIFICHE!$Z233,5),"")</f>
        <v>0</v>
      </c>
      <c r="CL234" s="13">
        <f>IFERROR(INDEX(generale!$A$5:$I$1002,CLASSIFICHE!$Z233,7),"")</f>
        <v>0</v>
      </c>
      <c r="CM234" s="15"/>
      <c r="CN234" s="13"/>
      <c r="CO234" s="12">
        <f>SUM(IF(CLASSIFICHE!$O$22=CP234,TRUE,FALSE),CO233)</f>
        <v>0</v>
      </c>
      <c r="CP234" s="31">
        <f>IFERROR(INDEX(generale!$A$5:$I$1002,CLASSIFICHE!$Z233,5),"")</f>
        <v>0</v>
      </c>
      <c r="CQ234" s="13">
        <f>IFERROR(INDEX(generale!$A$5:$I$1002,CLASSIFICHE!$Z233,7),"")</f>
        <v>0</v>
      </c>
      <c r="CR234" s="15"/>
      <c r="CS234" s="13"/>
      <c r="CT234" s="12">
        <f>SUM(IF(CLASSIFICHE!$O$23=CU234,TRUE,FALSE),CT233)</f>
        <v>0</v>
      </c>
      <c r="CU234" s="31">
        <f>IFERROR(INDEX(generale!$A$5:$I$1002,CLASSIFICHE!$Z233,5),"")</f>
        <v>0</v>
      </c>
      <c r="CV234" s="13">
        <f>IFERROR(INDEX(generale!$A$5:$I$1002,CLASSIFICHE!$Z233,7),"")</f>
        <v>0</v>
      </c>
      <c r="CW234" s="15"/>
      <c r="CX234" s="13"/>
      <c r="CY234" s="12">
        <f>SUM(IF(CLASSIFICHE!$O$24=CZ234,TRUE,FALSE),CY233)</f>
        <v>0</v>
      </c>
      <c r="CZ234" s="31">
        <f>IFERROR(INDEX(generale!$A$5:$I$1002,CLASSIFICHE!$Z233,5),"")</f>
        <v>0</v>
      </c>
      <c r="DA234" s="13">
        <f>IFERROR(INDEX(generale!$A$5:$I$1002,CLASSIFICHE!$Z233,7),"")</f>
        <v>0</v>
      </c>
      <c r="DB234" s="15"/>
      <c r="DC234" s="13"/>
      <c r="DD234" s="12">
        <f>SUM(IF(CLASSIFICHE!$O$25=DE234,TRUE,FALSE),DD233)</f>
        <v>0</v>
      </c>
      <c r="DE234" s="31">
        <f>IFERROR(INDEX(generale!$A$5:$I$1002,CLASSIFICHE!$Z233,5),"")</f>
        <v>0</v>
      </c>
      <c r="DF234" s="13">
        <f>IFERROR(INDEX(generale!$A$5:$I$1002,CLASSIFICHE!$Z233,7),"")</f>
        <v>0</v>
      </c>
      <c r="DG234" s="15"/>
      <c r="DH234" s="13"/>
    </row>
    <row r="235" spans="3:112">
      <c r="C235" s="63">
        <f>SUM(IF(CLASSIFICHE!$O$4=D235,TRUE,FALSE),C234)</f>
        <v>17</v>
      </c>
      <c r="D235" s="31">
        <f>IFERROR(INDEX(generale!$A$5:$I$1002,CLASSIFICHE!$Z234,5),"")</f>
        <v>0</v>
      </c>
      <c r="E235" s="13">
        <f>IFERROR(INDEX(generale!$A$5:$I$1002,CLASSIFICHE!$Z234,7),"")</f>
        <v>0</v>
      </c>
      <c r="F235" s="68"/>
      <c r="G235" s="65"/>
      <c r="H235" s="12">
        <f>SUM(IF(CLASSIFICHE!$O$5=I235,TRUE,FALSE),H234)</f>
        <v>10</v>
      </c>
      <c r="I235" s="31">
        <f>IFERROR(INDEX(generale!$A$5:$I$1002,CLASSIFICHE!$Z234,5),"")</f>
        <v>0</v>
      </c>
      <c r="J235" s="13">
        <f>IFERROR(INDEX(generale!$A$5:$I$1002,CLASSIFICHE!$Z234,7),"")</f>
        <v>0</v>
      </c>
      <c r="K235" s="15"/>
      <c r="L235" s="12"/>
      <c r="M235" s="12">
        <f>SUM(IF(CLASSIFICHE!$O$6=N235,TRUE,FALSE),M234)</f>
        <v>8</v>
      </c>
      <c r="N235" s="31">
        <f>IFERROR(INDEX(generale!$A$5:$I$1002,CLASSIFICHE!$Z234,5),"")</f>
        <v>0</v>
      </c>
      <c r="O235" s="13">
        <f>IFERROR(INDEX(generale!$A$5:$I$1002,CLASSIFICHE!$Z234,7),"")</f>
        <v>0</v>
      </c>
      <c r="P235" s="14"/>
      <c r="Q235" s="13"/>
      <c r="R235" s="12">
        <f>SUM(IF(CLASSIFICHE!$O$7=S235,TRUE,FALSE),R234)</f>
        <v>8</v>
      </c>
      <c r="S235" s="31">
        <f>IFERROR(INDEX(generale!$A$5:$I$1002,CLASSIFICHE!$Z234,5),"")</f>
        <v>0</v>
      </c>
      <c r="T235" s="13">
        <f>IFERROR(INDEX(generale!$A$5:$I$1002,CLASSIFICHE!$Z234,7),"")</f>
        <v>0</v>
      </c>
      <c r="U235" s="14"/>
      <c r="V235" s="13"/>
      <c r="W235" s="12">
        <f>SUM(IF(CLASSIFICHE!$O$8=X235,TRUE,FALSE),W234)</f>
        <v>6</v>
      </c>
      <c r="X235" s="31">
        <f>IFERROR(INDEX(generale!$A$5:$I$1002,CLASSIFICHE!$Z234,5),"")</f>
        <v>0</v>
      </c>
      <c r="Y235" s="13">
        <f>IFERROR(INDEX(generale!$A$5:$I$1002,CLASSIFICHE!$Z234,7),"")</f>
        <v>0</v>
      </c>
      <c r="Z235" s="14"/>
      <c r="AA235" s="13"/>
      <c r="AB235" s="12">
        <f>SUM(IF(CLASSIFICHE!$O$9=AC235,TRUE,FALSE),AB234)</f>
        <v>5</v>
      </c>
      <c r="AC235" s="31">
        <f>IFERROR(INDEX(generale!$A$5:$I$1002,CLASSIFICHE!$Z234,5),"")</f>
        <v>0</v>
      </c>
      <c r="AD235" s="13">
        <f>IFERROR(INDEX(generale!$A$5:$I$1002,CLASSIFICHE!$Z234,7),"")</f>
        <v>0</v>
      </c>
      <c r="AE235" s="14"/>
      <c r="AF235" s="13"/>
      <c r="AG235" s="12">
        <f>SUM(IF(CLASSIFICHE!$O$10=AH235,TRUE,FALSE),AG234)</f>
        <v>5</v>
      </c>
      <c r="AH235" s="31">
        <f>IFERROR(INDEX(generale!$A$5:$I$1002,CLASSIFICHE!$Z234,5),"")</f>
        <v>0</v>
      </c>
      <c r="AI235" s="13">
        <f>IFERROR(INDEX(generale!$A$5:$I$1002,CLASSIFICHE!$Z234,7),"")</f>
        <v>0</v>
      </c>
      <c r="AJ235" s="14"/>
      <c r="AK235" s="13"/>
      <c r="AL235" s="12">
        <f>SUM(IF(CLASSIFICHE!$O$11=AM235,TRUE,FALSE),AL234)</f>
        <v>5</v>
      </c>
      <c r="AM235" s="31">
        <f>IFERROR(INDEX(generale!$A$5:$I$1002,CLASSIFICHE!$Z234,5),"")</f>
        <v>0</v>
      </c>
      <c r="AN235" s="13">
        <f>IFERROR(INDEX(generale!$A$5:$I$1002,CLASSIFICHE!$Z234,7),"")</f>
        <v>0</v>
      </c>
      <c r="AO235" s="14"/>
      <c r="AP235" s="13"/>
      <c r="AQ235" s="12">
        <f>SUM(IF(CLASSIFICHE!$O$12=AR235,TRUE,FALSE),AQ234)</f>
        <v>0</v>
      </c>
      <c r="AR235" s="31">
        <f>IFERROR(INDEX(generale!$A$5:$I$1002,CLASSIFICHE!$Z234,5),"")</f>
        <v>0</v>
      </c>
      <c r="AS235" s="13">
        <f>IFERROR(INDEX(generale!$A$5:$I$1002,CLASSIFICHE!$Z234,7),"")</f>
        <v>0</v>
      </c>
      <c r="AT235" s="14"/>
      <c r="AU235" s="13"/>
      <c r="AV235" s="12">
        <f>SUM(IF(CLASSIFICHE!$O$13=AW235,TRUE,FALSE),AV234)</f>
        <v>0</v>
      </c>
      <c r="AW235" s="31">
        <f>IFERROR(INDEX(generale!$A$5:$I$1002,CLASSIFICHE!$Z234,5),"")</f>
        <v>0</v>
      </c>
      <c r="AX235" s="13">
        <f>IFERROR(INDEX(generale!$A$5:$I$1002,CLASSIFICHE!$Z234,7),"")</f>
        <v>0</v>
      </c>
      <c r="AY235" s="14"/>
      <c r="AZ235" s="13"/>
      <c r="BA235" s="12">
        <f>SUM(IF(CLASSIFICHE!$O$14=BB235,TRUE,FALSE),BA234)</f>
        <v>0</v>
      </c>
      <c r="BB235" s="31">
        <f>IFERROR(INDEX(generale!$A$5:$I$1002,CLASSIFICHE!$Z234,5),"")</f>
        <v>0</v>
      </c>
      <c r="BC235" s="13">
        <f>IFERROR(INDEX(generale!$A$5:$I$1002,CLASSIFICHE!$Z234,7),"")</f>
        <v>0</v>
      </c>
      <c r="BD235" s="14"/>
      <c r="BE235" s="13"/>
      <c r="BF235" s="12">
        <f>SUM(IF(CLASSIFICHE!$O$15=BG235,TRUE,FALSE),BF234)</f>
        <v>0</v>
      </c>
      <c r="BG235" s="31">
        <f>IFERROR(INDEX(generale!$A$5:$I$1002,CLASSIFICHE!$Z234,5),"")</f>
        <v>0</v>
      </c>
      <c r="BH235" s="13">
        <f>IFERROR(INDEX(generale!$A$5:$I$1002,CLASSIFICHE!$Z234,7),"")</f>
        <v>0</v>
      </c>
      <c r="BI235" s="14"/>
      <c r="BJ235" s="13"/>
      <c r="BK235" s="12">
        <f>SUM(IF(CLASSIFICHE!$O$16=BL235,TRUE,FALSE),BK234)</f>
        <v>0</v>
      </c>
      <c r="BL235" s="31">
        <f>IFERROR(INDEX(generale!$A$5:$I$1002,CLASSIFICHE!$Z234,5),"")</f>
        <v>0</v>
      </c>
      <c r="BM235" s="13">
        <f>IFERROR(INDEX(generale!$A$5:$I$1002,CLASSIFICHE!$Z234,7),"")</f>
        <v>0</v>
      </c>
      <c r="BN235" s="14"/>
      <c r="BO235" s="13"/>
      <c r="BP235" s="12">
        <f>SUM(IF(CLASSIFICHE!$O$17=BQ235,TRUE,FALSE),BP234)</f>
        <v>0</v>
      </c>
      <c r="BQ235" s="31">
        <f>IFERROR(INDEX(generale!$A$5:$I$1002,CLASSIFICHE!$Z234,5),"")</f>
        <v>0</v>
      </c>
      <c r="BR235" s="13">
        <f>IFERROR(INDEX(generale!$A$5:$I$1002,CLASSIFICHE!$Z234,7),"")</f>
        <v>0</v>
      </c>
      <c r="BS235" s="15"/>
      <c r="BT235" s="12"/>
      <c r="BU235" s="12">
        <f>SUM(IF(CLASSIFICHE!$O$18=BV235,TRUE,FALSE),BU234)</f>
        <v>0</v>
      </c>
      <c r="BV235" s="31">
        <f>IFERROR(INDEX(generale!$A$5:$I$1002,CLASSIFICHE!$Z234,5),"")</f>
        <v>0</v>
      </c>
      <c r="BW235" s="13">
        <f>IFERROR(INDEX(generale!$A$5:$I$1002,CLASSIFICHE!$Z234,7),"")</f>
        <v>0</v>
      </c>
      <c r="BX235" s="15"/>
      <c r="BY235" s="12"/>
      <c r="BZ235" s="12">
        <f>SUM(IF(CLASSIFICHE!$O$19=CA235,TRUE,FALSE),BZ234)</f>
        <v>0</v>
      </c>
      <c r="CA235" s="31">
        <f>IFERROR(INDEX(generale!$A$5:$I$1002,CLASSIFICHE!$Z234,5),"")</f>
        <v>0</v>
      </c>
      <c r="CB235" s="13">
        <f>IFERROR(INDEX(generale!$A$5:$I$1002,CLASSIFICHE!$Z234,7),"")</f>
        <v>0</v>
      </c>
      <c r="CC235" s="15"/>
      <c r="CD235" s="13"/>
      <c r="CE235" s="12">
        <f>SUM(IF(CLASSIFICHE!$O$20=CF235,TRUE,FALSE),CE234)</f>
        <v>0</v>
      </c>
      <c r="CF235" s="31">
        <f>IFERROR(INDEX(generale!$A$5:$I$1002,CLASSIFICHE!$Z234,5),"")</f>
        <v>0</v>
      </c>
      <c r="CG235" s="13">
        <f>IFERROR(INDEX(generale!$A$5:$I$1002,CLASSIFICHE!$Z234,7),"")</f>
        <v>0</v>
      </c>
      <c r="CH235" s="15"/>
      <c r="CI235" s="13"/>
      <c r="CJ235" s="12">
        <f>SUM(IF(CLASSIFICHE!$O$21=CK235,TRUE,FALSE),CJ234)</f>
        <v>0</v>
      </c>
      <c r="CK235" s="31">
        <f>IFERROR(INDEX(generale!$A$5:$I$1002,CLASSIFICHE!$Z234,5),"")</f>
        <v>0</v>
      </c>
      <c r="CL235" s="13">
        <f>IFERROR(INDEX(generale!$A$5:$I$1002,CLASSIFICHE!$Z234,7),"")</f>
        <v>0</v>
      </c>
      <c r="CM235" s="15"/>
      <c r="CN235" s="13"/>
      <c r="CO235" s="12">
        <f>SUM(IF(CLASSIFICHE!$O$22=CP235,TRUE,FALSE),CO234)</f>
        <v>0</v>
      </c>
      <c r="CP235" s="31">
        <f>IFERROR(INDEX(generale!$A$5:$I$1002,CLASSIFICHE!$Z234,5),"")</f>
        <v>0</v>
      </c>
      <c r="CQ235" s="13">
        <f>IFERROR(INDEX(generale!$A$5:$I$1002,CLASSIFICHE!$Z234,7),"")</f>
        <v>0</v>
      </c>
      <c r="CR235" s="15"/>
      <c r="CS235" s="13"/>
      <c r="CT235" s="12">
        <f>SUM(IF(CLASSIFICHE!$O$23=CU235,TRUE,FALSE),CT234)</f>
        <v>0</v>
      </c>
      <c r="CU235" s="31">
        <f>IFERROR(INDEX(generale!$A$5:$I$1002,CLASSIFICHE!$Z234,5),"")</f>
        <v>0</v>
      </c>
      <c r="CV235" s="13">
        <f>IFERROR(INDEX(generale!$A$5:$I$1002,CLASSIFICHE!$Z234,7),"")</f>
        <v>0</v>
      </c>
      <c r="CW235" s="15"/>
      <c r="CX235" s="13"/>
      <c r="CY235" s="12">
        <f>SUM(IF(CLASSIFICHE!$O$24=CZ235,TRUE,FALSE),CY234)</f>
        <v>0</v>
      </c>
      <c r="CZ235" s="31">
        <f>IFERROR(INDEX(generale!$A$5:$I$1002,CLASSIFICHE!$Z234,5),"")</f>
        <v>0</v>
      </c>
      <c r="DA235" s="13">
        <f>IFERROR(INDEX(generale!$A$5:$I$1002,CLASSIFICHE!$Z234,7),"")</f>
        <v>0</v>
      </c>
      <c r="DB235" s="15"/>
      <c r="DC235" s="13"/>
      <c r="DD235" s="12">
        <f>SUM(IF(CLASSIFICHE!$O$25=DE235,TRUE,FALSE),DD234)</f>
        <v>0</v>
      </c>
      <c r="DE235" s="31">
        <f>IFERROR(INDEX(generale!$A$5:$I$1002,CLASSIFICHE!$Z234,5),"")</f>
        <v>0</v>
      </c>
      <c r="DF235" s="13">
        <f>IFERROR(INDEX(generale!$A$5:$I$1002,CLASSIFICHE!$Z234,7),"")</f>
        <v>0</v>
      </c>
      <c r="DG235" s="15"/>
      <c r="DH235" s="13"/>
    </row>
    <row r="236" spans="3:112">
      <c r="C236" s="63">
        <f>SUM(IF(CLASSIFICHE!$O$4=D236,TRUE,FALSE),C235)</f>
        <v>17</v>
      </c>
      <c r="D236" s="31">
        <f>IFERROR(INDEX(generale!$A$5:$I$1002,CLASSIFICHE!$Z235,5),"")</f>
        <v>0</v>
      </c>
      <c r="E236" s="13">
        <f>IFERROR(INDEX(generale!$A$5:$I$1002,CLASSIFICHE!$Z235,7),"")</f>
        <v>0</v>
      </c>
      <c r="F236" s="68"/>
      <c r="G236" s="65"/>
      <c r="H236" s="12">
        <f>SUM(IF(CLASSIFICHE!$O$5=I236,TRUE,FALSE),H235)</f>
        <v>10</v>
      </c>
      <c r="I236" s="31">
        <f>IFERROR(INDEX(generale!$A$5:$I$1002,CLASSIFICHE!$Z235,5),"")</f>
        <v>0</v>
      </c>
      <c r="J236" s="13">
        <f>IFERROR(INDEX(generale!$A$5:$I$1002,CLASSIFICHE!$Z235,7),"")</f>
        <v>0</v>
      </c>
      <c r="K236" s="15"/>
      <c r="L236" s="12"/>
      <c r="M236" s="12">
        <f>SUM(IF(CLASSIFICHE!$O$6=N236,TRUE,FALSE),M235)</f>
        <v>8</v>
      </c>
      <c r="N236" s="31">
        <f>IFERROR(INDEX(generale!$A$5:$I$1002,CLASSIFICHE!$Z235,5),"")</f>
        <v>0</v>
      </c>
      <c r="O236" s="13">
        <f>IFERROR(INDEX(generale!$A$5:$I$1002,CLASSIFICHE!$Z235,7),"")</f>
        <v>0</v>
      </c>
      <c r="P236" s="14"/>
      <c r="Q236" s="13"/>
      <c r="R236" s="12">
        <f>SUM(IF(CLASSIFICHE!$O$7=S236,TRUE,FALSE),R235)</f>
        <v>8</v>
      </c>
      <c r="S236" s="31">
        <f>IFERROR(INDEX(generale!$A$5:$I$1002,CLASSIFICHE!$Z235,5),"")</f>
        <v>0</v>
      </c>
      <c r="T236" s="13">
        <f>IFERROR(INDEX(generale!$A$5:$I$1002,CLASSIFICHE!$Z235,7),"")</f>
        <v>0</v>
      </c>
      <c r="U236" s="14"/>
      <c r="V236" s="13"/>
      <c r="W236" s="12">
        <f>SUM(IF(CLASSIFICHE!$O$8=X236,TRUE,FALSE),W235)</f>
        <v>6</v>
      </c>
      <c r="X236" s="31">
        <f>IFERROR(INDEX(generale!$A$5:$I$1002,CLASSIFICHE!$Z235,5),"")</f>
        <v>0</v>
      </c>
      <c r="Y236" s="13">
        <f>IFERROR(INDEX(generale!$A$5:$I$1002,CLASSIFICHE!$Z235,7),"")</f>
        <v>0</v>
      </c>
      <c r="Z236" s="14"/>
      <c r="AA236" s="13"/>
      <c r="AB236" s="12">
        <f>SUM(IF(CLASSIFICHE!$O$9=AC236,TRUE,FALSE),AB235)</f>
        <v>5</v>
      </c>
      <c r="AC236" s="31">
        <f>IFERROR(INDEX(generale!$A$5:$I$1002,CLASSIFICHE!$Z235,5),"")</f>
        <v>0</v>
      </c>
      <c r="AD236" s="13">
        <f>IFERROR(INDEX(generale!$A$5:$I$1002,CLASSIFICHE!$Z235,7),"")</f>
        <v>0</v>
      </c>
      <c r="AE236" s="14"/>
      <c r="AF236" s="13"/>
      <c r="AG236" s="12">
        <f>SUM(IF(CLASSIFICHE!$O$10=AH236,TRUE,FALSE),AG235)</f>
        <v>5</v>
      </c>
      <c r="AH236" s="31">
        <f>IFERROR(INDEX(generale!$A$5:$I$1002,CLASSIFICHE!$Z235,5),"")</f>
        <v>0</v>
      </c>
      <c r="AI236" s="13">
        <f>IFERROR(INDEX(generale!$A$5:$I$1002,CLASSIFICHE!$Z235,7),"")</f>
        <v>0</v>
      </c>
      <c r="AJ236" s="14"/>
      <c r="AK236" s="13"/>
      <c r="AL236" s="12">
        <f>SUM(IF(CLASSIFICHE!$O$11=AM236,TRUE,FALSE),AL235)</f>
        <v>5</v>
      </c>
      <c r="AM236" s="31">
        <f>IFERROR(INDEX(generale!$A$5:$I$1002,CLASSIFICHE!$Z235,5),"")</f>
        <v>0</v>
      </c>
      <c r="AN236" s="13">
        <f>IFERROR(INDEX(generale!$A$5:$I$1002,CLASSIFICHE!$Z235,7),"")</f>
        <v>0</v>
      </c>
      <c r="AO236" s="14"/>
      <c r="AP236" s="13"/>
      <c r="AQ236" s="12">
        <f>SUM(IF(CLASSIFICHE!$O$12=AR236,TRUE,FALSE),AQ235)</f>
        <v>0</v>
      </c>
      <c r="AR236" s="31">
        <f>IFERROR(INDEX(generale!$A$5:$I$1002,CLASSIFICHE!$Z235,5),"")</f>
        <v>0</v>
      </c>
      <c r="AS236" s="13">
        <f>IFERROR(INDEX(generale!$A$5:$I$1002,CLASSIFICHE!$Z235,7),"")</f>
        <v>0</v>
      </c>
      <c r="AT236" s="14"/>
      <c r="AU236" s="13"/>
      <c r="AV236" s="12">
        <f>SUM(IF(CLASSIFICHE!$O$13=AW236,TRUE,FALSE),AV235)</f>
        <v>0</v>
      </c>
      <c r="AW236" s="31">
        <f>IFERROR(INDEX(generale!$A$5:$I$1002,CLASSIFICHE!$Z235,5),"")</f>
        <v>0</v>
      </c>
      <c r="AX236" s="13">
        <f>IFERROR(INDEX(generale!$A$5:$I$1002,CLASSIFICHE!$Z235,7),"")</f>
        <v>0</v>
      </c>
      <c r="AY236" s="14"/>
      <c r="AZ236" s="13"/>
      <c r="BA236" s="12">
        <f>SUM(IF(CLASSIFICHE!$O$14=BB236,TRUE,FALSE),BA235)</f>
        <v>0</v>
      </c>
      <c r="BB236" s="31">
        <f>IFERROR(INDEX(generale!$A$5:$I$1002,CLASSIFICHE!$Z235,5),"")</f>
        <v>0</v>
      </c>
      <c r="BC236" s="13">
        <f>IFERROR(INDEX(generale!$A$5:$I$1002,CLASSIFICHE!$Z235,7),"")</f>
        <v>0</v>
      </c>
      <c r="BD236" s="14"/>
      <c r="BE236" s="13"/>
      <c r="BF236" s="12">
        <f>SUM(IF(CLASSIFICHE!$O$15=BG236,TRUE,FALSE),BF235)</f>
        <v>0</v>
      </c>
      <c r="BG236" s="31">
        <f>IFERROR(INDEX(generale!$A$5:$I$1002,CLASSIFICHE!$Z235,5),"")</f>
        <v>0</v>
      </c>
      <c r="BH236" s="13">
        <f>IFERROR(INDEX(generale!$A$5:$I$1002,CLASSIFICHE!$Z235,7),"")</f>
        <v>0</v>
      </c>
      <c r="BI236" s="14"/>
      <c r="BJ236" s="13"/>
      <c r="BK236" s="12">
        <f>SUM(IF(CLASSIFICHE!$O$16=BL236,TRUE,FALSE),BK235)</f>
        <v>0</v>
      </c>
      <c r="BL236" s="31">
        <f>IFERROR(INDEX(generale!$A$5:$I$1002,CLASSIFICHE!$Z235,5),"")</f>
        <v>0</v>
      </c>
      <c r="BM236" s="13">
        <f>IFERROR(INDEX(generale!$A$5:$I$1002,CLASSIFICHE!$Z235,7),"")</f>
        <v>0</v>
      </c>
      <c r="BN236" s="14"/>
      <c r="BO236" s="13"/>
      <c r="BP236" s="12">
        <f>SUM(IF(CLASSIFICHE!$O$17=BQ236,TRUE,FALSE),BP235)</f>
        <v>0</v>
      </c>
      <c r="BQ236" s="31">
        <f>IFERROR(INDEX(generale!$A$5:$I$1002,CLASSIFICHE!$Z235,5),"")</f>
        <v>0</v>
      </c>
      <c r="BR236" s="13">
        <f>IFERROR(INDEX(generale!$A$5:$I$1002,CLASSIFICHE!$Z235,7),"")</f>
        <v>0</v>
      </c>
      <c r="BS236" s="15"/>
      <c r="BT236" s="12"/>
      <c r="BU236" s="12">
        <f>SUM(IF(CLASSIFICHE!$O$18=BV236,TRUE,FALSE),BU235)</f>
        <v>0</v>
      </c>
      <c r="BV236" s="31">
        <f>IFERROR(INDEX(generale!$A$5:$I$1002,CLASSIFICHE!$Z235,5),"")</f>
        <v>0</v>
      </c>
      <c r="BW236" s="13">
        <f>IFERROR(INDEX(generale!$A$5:$I$1002,CLASSIFICHE!$Z235,7),"")</f>
        <v>0</v>
      </c>
      <c r="BX236" s="15"/>
      <c r="BY236" s="12"/>
      <c r="BZ236" s="12">
        <f>SUM(IF(CLASSIFICHE!$O$19=CA236,TRUE,FALSE),BZ235)</f>
        <v>0</v>
      </c>
      <c r="CA236" s="31">
        <f>IFERROR(INDEX(generale!$A$5:$I$1002,CLASSIFICHE!$Z235,5),"")</f>
        <v>0</v>
      </c>
      <c r="CB236" s="13">
        <f>IFERROR(INDEX(generale!$A$5:$I$1002,CLASSIFICHE!$Z235,7),"")</f>
        <v>0</v>
      </c>
      <c r="CC236" s="15"/>
      <c r="CD236" s="13"/>
      <c r="CE236" s="12">
        <f>SUM(IF(CLASSIFICHE!$O$20=CF236,TRUE,FALSE),CE235)</f>
        <v>0</v>
      </c>
      <c r="CF236" s="31">
        <f>IFERROR(INDEX(generale!$A$5:$I$1002,CLASSIFICHE!$Z235,5),"")</f>
        <v>0</v>
      </c>
      <c r="CG236" s="13">
        <f>IFERROR(INDEX(generale!$A$5:$I$1002,CLASSIFICHE!$Z235,7),"")</f>
        <v>0</v>
      </c>
      <c r="CH236" s="15"/>
      <c r="CI236" s="13"/>
      <c r="CJ236" s="12">
        <f>SUM(IF(CLASSIFICHE!$O$21=CK236,TRUE,FALSE),CJ235)</f>
        <v>0</v>
      </c>
      <c r="CK236" s="31">
        <f>IFERROR(INDEX(generale!$A$5:$I$1002,CLASSIFICHE!$Z235,5),"")</f>
        <v>0</v>
      </c>
      <c r="CL236" s="13">
        <f>IFERROR(INDEX(generale!$A$5:$I$1002,CLASSIFICHE!$Z235,7),"")</f>
        <v>0</v>
      </c>
      <c r="CM236" s="15"/>
      <c r="CN236" s="13"/>
      <c r="CO236" s="12">
        <f>SUM(IF(CLASSIFICHE!$O$22=CP236,TRUE,FALSE),CO235)</f>
        <v>0</v>
      </c>
      <c r="CP236" s="31">
        <f>IFERROR(INDEX(generale!$A$5:$I$1002,CLASSIFICHE!$Z235,5),"")</f>
        <v>0</v>
      </c>
      <c r="CQ236" s="13">
        <f>IFERROR(INDEX(generale!$A$5:$I$1002,CLASSIFICHE!$Z235,7),"")</f>
        <v>0</v>
      </c>
      <c r="CR236" s="15"/>
      <c r="CS236" s="13"/>
      <c r="CT236" s="12">
        <f>SUM(IF(CLASSIFICHE!$O$23=CU236,TRUE,FALSE),CT235)</f>
        <v>0</v>
      </c>
      <c r="CU236" s="31">
        <f>IFERROR(INDEX(generale!$A$5:$I$1002,CLASSIFICHE!$Z235,5),"")</f>
        <v>0</v>
      </c>
      <c r="CV236" s="13">
        <f>IFERROR(INDEX(generale!$A$5:$I$1002,CLASSIFICHE!$Z235,7),"")</f>
        <v>0</v>
      </c>
      <c r="CW236" s="15"/>
      <c r="CX236" s="13"/>
      <c r="CY236" s="12">
        <f>SUM(IF(CLASSIFICHE!$O$24=CZ236,TRUE,FALSE),CY235)</f>
        <v>0</v>
      </c>
      <c r="CZ236" s="31">
        <f>IFERROR(INDEX(generale!$A$5:$I$1002,CLASSIFICHE!$Z235,5),"")</f>
        <v>0</v>
      </c>
      <c r="DA236" s="13">
        <f>IFERROR(INDEX(generale!$A$5:$I$1002,CLASSIFICHE!$Z235,7),"")</f>
        <v>0</v>
      </c>
      <c r="DB236" s="15"/>
      <c r="DC236" s="13"/>
      <c r="DD236" s="12">
        <f>SUM(IF(CLASSIFICHE!$O$25=DE236,TRUE,FALSE),DD235)</f>
        <v>0</v>
      </c>
      <c r="DE236" s="31">
        <f>IFERROR(INDEX(generale!$A$5:$I$1002,CLASSIFICHE!$Z235,5),"")</f>
        <v>0</v>
      </c>
      <c r="DF236" s="13">
        <f>IFERROR(INDEX(generale!$A$5:$I$1002,CLASSIFICHE!$Z235,7),"")</f>
        <v>0</v>
      </c>
      <c r="DG236" s="15"/>
      <c r="DH236" s="13"/>
    </row>
    <row r="237" spans="3:112">
      <c r="C237" s="63">
        <f>SUM(IF(CLASSIFICHE!$O$4=D237,TRUE,FALSE),C236)</f>
        <v>17</v>
      </c>
      <c r="D237" s="31">
        <f>IFERROR(INDEX(generale!$A$5:$I$1002,CLASSIFICHE!$Z236,5),"")</f>
        <v>0</v>
      </c>
      <c r="E237" s="13">
        <f>IFERROR(INDEX(generale!$A$5:$I$1002,CLASSIFICHE!$Z236,7),"")</f>
        <v>0</v>
      </c>
      <c r="F237" s="68"/>
      <c r="G237" s="65"/>
      <c r="H237" s="12">
        <f>SUM(IF(CLASSIFICHE!$O$5=I237,TRUE,FALSE),H236)</f>
        <v>10</v>
      </c>
      <c r="I237" s="31">
        <f>IFERROR(INDEX(generale!$A$5:$I$1002,CLASSIFICHE!$Z236,5),"")</f>
        <v>0</v>
      </c>
      <c r="J237" s="13">
        <f>IFERROR(INDEX(generale!$A$5:$I$1002,CLASSIFICHE!$Z236,7),"")</f>
        <v>0</v>
      </c>
      <c r="K237" s="15"/>
      <c r="L237" s="12"/>
      <c r="M237" s="12">
        <f>SUM(IF(CLASSIFICHE!$O$6=N237,TRUE,FALSE),M236)</f>
        <v>8</v>
      </c>
      <c r="N237" s="31">
        <f>IFERROR(INDEX(generale!$A$5:$I$1002,CLASSIFICHE!$Z236,5),"")</f>
        <v>0</v>
      </c>
      <c r="O237" s="13">
        <f>IFERROR(INDEX(generale!$A$5:$I$1002,CLASSIFICHE!$Z236,7),"")</f>
        <v>0</v>
      </c>
      <c r="P237" s="14"/>
      <c r="Q237" s="13"/>
      <c r="R237" s="12">
        <f>SUM(IF(CLASSIFICHE!$O$7=S237,TRUE,FALSE),R236)</f>
        <v>8</v>
      </c>
      <c r="S237" s="31">
        <f>IFERROR(INDEX(generale!$A$5:$I$1002,CLASSIFICHE!$Z236,5),"")</f>
        <v>0</v>
      </c>
      <c r="T237" s="13">
        <f>IFERROR(INDEX(generale!$A$5:$I$1002,CLASSIFICHE!$Z236,7),"")</f>
        <v>0</v>
      </c>
      <c r="U237" s="14"/>
      <c r="V237" s="13"/>
      <c r="W237" s="12">
        <f>SUM(IF(CLASSIFICHE!$O$8=X237,TRUE,FALSE),W236)</f>
        <v>6</v>
      </c>
      <c r="X237" s="31">
        <f>IFERROR(INDEX(generale!$A$5:$I$1002,CLASSIFICHE!$Z236,5),"")</f>
        <v>0</v>
      </c>
      <c r="Y237" s="13">
        <f>IFERROR(INDEX(generale!$A$5:$I$1002,CLASSIFICHE!$Z236,7),"")</f>
        <v>0</v>
      </c>
      <c r="Z237" s="14"/>
      <c r="AA237" s="13"/>
      <c r="AB237" s="12">
        <f>SUM(IF(CLASSIFICHE!$O$9=AC237,TRUE,FALSE),AB236)</f>
        <v>5</v>
      </c>
      <c r="AC237" s="31">
        <f>IFERROR(INDEX(generale!$A$5:$I$1002,CLASSIFICHE!$Z236,5),"")</f>
        <v>0</v>
      </c>
      <c r="AD237" s="13">
        <f>IFERROR(INDEX(generale!$A$5:$I$1002,CLASSIFICHE!$Z236,7),"")</f>
        <v>0</v>
      </c>
      <c r="AE237" s="14"/>
      <c r="AF237" s="13"/>
      <c r="AG237" s="12">
        <f>SUM(IF(CLASSIFICHE!$O$10=AH237,TRUE,FALSE),AG236)</f>
        <v>5</v>
      </c>
      <c r="AH237" s="31">
        <f>IFERROR(INDEX(generale!$A$5:$I$1002,CLASSIFICHE!$Z236,5),"")</f>
        <v>0</v>
      </c>
      <c r="AI237" s="13">
        <f>IFERROR(INDEX(generale!$A$5:$I$1002,CLASSIFICHE!$Z236,7),"")</f>
        <v>0</v>
      </c>
      <c r="AJ237" s="14"/>
      <c r="AK237" s="13"/>
      <c r="AL237" s="12">
        <f>SUM(IF(CLASSIFICHE!$O$11=AM237,TRUE,FALSE),AL236)</f>
        <v>5</v>
      </c>
      <c r="AM237" s="31">
        <f>IFERROR(INDEX(generale!$A$5:$I$1002,CLASSIFICHE!$Z236,5),"")</f>
        <v>0</v>
      </c>
      <c r="AN237" s="13">
        <f>IFERROR(INDEX(generale!$A$5:$I$1002,CLASSIFICHE!$Z236,7),"")</f>
        <v>0</v>
      </c>
      <c r="AO237" s="14"/>
      <c r="AP237" s="13"/>
      <c r="AQ237" s="12">
        <f>SUM(IF(CLASSIFICHE!$O$12=AR237,TRUE,FALSE),AQ236)</f>
        <v>0</v>
      </c>
      <c r="AR237" s="31">
        <f>IFERROR(INDEX(generale!$A$5:$I$1002,CLASSIFICHE!$Z236,5),"")</f>
        <v>0</v>
      </c>
      <c r="AS237" s="13">
        <f>IFERROR(INDEX(generale!$A$5:$I$1002,CLASSIFICHE!$Z236,7),"")</f>
        <v>0</v>
      </c>
      <c r="AT237" s="14"/>
      <c r="AU237" s="13"/>
      <c r="AV237" s="12">
        <f>SUM(IF(CLASSIFICHE!$O$13=AW237,TRUE,FALSE),AV236)</f>
        <v>0</v>
      </c>
      <c r="AW237" s="31">
        <f>IFERROR(INDEX(generale!$A$5:$I$1002,CLASSIFICHE!$Z236,5),"")</f>
        <v>0</v>
      </c>
      <c r="AX237" s="13">
        <f>IFERROR(INDEX(generale!$A$5:$I$1002,CLASSIFICHE!$Z236,7),"")</f>
        <v>0</v>
      </c>
      <c r="AY237" s="14"/>
      <c r="AZ237" s="13"/>
      <c r="BA237" s="12">
        <f>SUM(IF(CLASSIFICHE!$O$14=BB237,TRUE,FALSE),BA236)</f>
        <v>0</v>
      </c>
      <c r="BB237" s="31">
        <f>IFERROR(INDEX(generale!$A$5:$I$1002,CLASSIFICHE!$Z236,5),"")</f>
        <v>0</v>
      </c>
      <c r="BC237" s="13">
        <f>IFERROR(INDEX(generale!$A$5:$I$1002,CLASSIFICHE!$Z236,7),"")</f>
        <v>0</v>
      </c>
      <c r="BD237" s="14"/>
      <c r="BE237" s="13"/>
      <c r="BF237" s="12">
        <f>SUM(IF(CLASSIFICHE!$O$15=BG237,TRUE,FALSE),BF236)</f>
        <v>0</v>
      </c>
      <c r="BG237" s="31">
        <f>IFERROR(INDEX(generale!$A$5:$I$1002,CLASSIFICHE!$Z236,5),"")</f>
        <v>0</v>
      </c>
      <c r="BH237" s="13">
        <f>IFERROR(INDEX(generale!$A$5:$I$1002,CLASSIFICHE!$Z236,7),"")</f>
        <v>0</v>
      </c>
      <c r="BI237" s="14"/>
      <c r="BJ237" s="13"/>
      <c r="BK237" s="12">
        <f>SUM(IF(CLASSIFICHE!$O$16=BL237,TRUE,FALSE),BK236)</f>
        <v>0</v>
      </c>
      <c r="BL237" s="31">
        <f>IFERROR(INDEX(generale!$A$5:$I$1002,CLASSIFICHE!$Z236,5),"")</f>
        <v>0</v>
      </c>
      <c r="BM237" s="13">
        <f>IFERROR(INDEX(generale!$A$5:$I$1002,CLASSIFICHE!$Z236,7),"")</f>
        <v>0</v>
      </c>
      <c r="BN237" s="14"/>
      <c r="BO237" s="13"/>
      <c r="BP237" s="12">
        <f>SUM(IF(CLASSIFICHE!$O$17=BQ237,TRUE,FALSE),BP236)</f>
        <v>0</v>
      </c>
      <c r="BQ237" s="31">
        <f>IFERROR(INDEX(generale!$A$5:$I$1002,CLASSIFICHE!$Z236,5),"")</f>
        <v>0</v>
      </c>
      <c r="BR237" s="13">
        <f>IFERROR(INDEX(generale!$A$5:$I$1002,CLASSIFICHE!$Z236,7),"")</f>
        <v>0</v>
      </c>
      <c r="BS237" s="15"/>
      <c r="BT237" s="12"/>
      <c r="BU237" s="12">
        <f>SUM(IF(CLASSIFICHE!$O$18=BV237,TRUE,FALSE),BU236)</f>
        <v>0</v>
      </c>
      <c r="BV237" s="31">
        <f>IFERROR(INDEX(generale!$A$5:$I$1002,CLASSIFICHE!$Z236,5),"")</f>
        <v>0</v>
      </c>
      <c r="BW237" s="13">
        <f>IFERROR(INDEX(generale!$A$5:$I$1002,CLASSIFICHE!$Z236,7),"")</f>
        <v>0</v>
      </c>
      <c r="BX237" s="15"/>
      <c r="BY237" s="12"/>
      <c r="BZ237" s="12">
        <f>SUM(IF(CLASSIFICHE!$O$19=CA237,TRUE,FALSE),BZ236)</f>
        <v>0</v>
      </c>
      <c r="CA237" s="31">
        <f>IFERROR(INDEX(generale!$A$5:$I$1002,CLASSIFICHE!$Z236,5),"")</f>
        <v>0</v>
      </c>
      <c r="CB237" s="13">
        <f>IFERROR(INDEX(generale!$A$5:$I$1002,CLASSIFICHE!$Z236,7),"")</f>
        <v>0</v>
      </c>
      <c r="CC237" s="15"/>
      <c r="CD237" s="13"/>
      <c r="CE237" s="12">
        <f>SUM(IF(CLASSIFICHE!$O$20=CF237,TRUE,FALSE),CE236)</f>
        <v>0</v>
      </c>
      <c r="CF237" s="31">
        <f>IFERROR(INDEX(generale!$A$5:$I$1002,CLASSIFICHE!$Z236,5),"")</f>
        <v>0</v>
      </c>
      <c r="CG237" s="13">
        <f>IFERROR(INDEX(generale!$A$5:$I$1002,CLASSIFICHE!$Z236,7),"")</f>
        <v>0</v>
      </c>
      <c r="CH237" s="15"/>
      <c r="CI237" s="13"/>
      <c r="CJ237" s="12">
        <f>SUM(IF(CLASSIFICHE!$O$21=CK237,TRUE,FALSE),CJ236)</f>
        <v>0</v>
      </c>
      <c r="CK237" s="31">
        <f>IFERROR(INDEX(generale!$A$5:$I$1002,CLASSIFICHE!$Z236,5),"")</f>
        <v>0</v>
      </c>
      <c r="CL237" s="13">
        <f>IFERROR(INDEX(generale!$A$5:$I$1002,CLASSIFICHE!$Z236,7),"")</f>
        <v>0</v>
      </c>
      <c r="CM237" s="15"/>
      <c r="CN237" s="13"/>
      <c r="CO237" s="12">
        <f>SUM(IF(CLASSIFICHE!$O$22=CP237,TRUE,FALSE),CO236)</f>
        <v>0</v>
      </c>
      <c r="CP237" s="31">
        <f>IFERROR(INDEX(generale!$A$5:$I$1002,CLASSIFICHE!$Z236,5),"")</f>
        <v>0</v>
      </c>
      <c r="CQ237" s="13">
        <f>IFERROR(INDEX(generale!$A$5:$I$1002,CLASSIFICHE!$Z236,7),"")</f>
        <v>0</v>
      </c>
      <c r="CR237" s="15"/>
      <c r="CS237" s="13"/>
      <c r="CT237" s="12">
        <f>SUM(IF(CLASSIFICHE!$O$23=CU237,TRUE,FALSE),CT236)</f>
        <v>0</v>
      </c>
      <c r="CU237" s="31">
        <f>IFERROR(INDEX(generale!$A$5:$I$1002,CLASSIFICHE!$Z236,5),"")</f>
        <v>0</v>
      </c>
      <c r="CV237" s="13">
        <f>IFERROR(INDEX(generale!$A$5:$I$1002,CLASSIFICHE!$Z236,7),"")</f>
        <v>0</v>
      </c>
      <c r="CW237" s="15"/>
      <c r="CX237" s="13"/>
      <c r="CY237" s="12">
        <f>SUM(IF(CLASSIFICHE!$O$24=CZ237,TRUE,FALSE),CY236)</f>
        <v>0</v>
      </c>
      <c r="CZ237" s="31">
        <f>IFERROR(INDEX(generale!$A$5:$I$1002,CLASSIFICHE!$Z236,5),"")</f>
        <v>0</v>
      </c>
      <c r="DA237" s="13">
        <f>IFERROR(INDEX(generale!$A$5:$I$1002,CLASSIFICHE!$Z236,7),"")</f>
        <v>0</v>
      </c>
      <c r="DB237" s="15"/>
      <c r="DC237" s="13"/>
      <c r="DD237" s="12">
        <f>SUM(IF(CLASSIFICHE!$O$25=DE237,TRUE,FALSE),DD236)</f>
        <v>0</v>
      </c>
      <c r="DE237" s="31">
        <f>IFERROR(INDEX(generale!$A$5:$I$1002,CLASSIFICHE!$Z236,5),"")</f>
        <v>0</v>
      </c>
      <c r="DF237" s="13">
        <f>IFERROR(INDEX(generale!$A$5:$I$1002,CLASSIFICHE!$Z236,7),"")</f>
        <v>0</v>
      </c>
      <c r="DG237" s="15"/>
      <c r="DH237" s="13"/>
    </row>
    <row r="238" spans="3:112">
      <c r="C238" s="63">
        <f>SUM(IF(CLASSIFICHE!$O$4=D238,TRUE,FALSE),C237)</f>
        <v>17</v>
      </c>
      <c r="D238" s="31">
        <f>IFERROR(INDEX(generale!$A$5:$I$1002,CLASSIFICHE!$Z237,5),"")</f>
        <v>0</v>
      </c>
      <c r="E238" s="13">
        <f>IFERROR(INDEX(generale!$A$5:$I$1002,CLASSIFICHE!$Z237,7),"")</f>
        <v>0</v>
      </c>
      <c r="F238" s="68"/>
      <c r="G238" s="65"/>
      <c r="H238" s="12">
        <f>SUM(IF(CLASSIFICHE!$O$5=I238,TRUE,FALSE),H237)</f>
        <v>10</v>
      </c>
      <c r="I238" s="31">
        <f>IFERROR(INDEX(generale!$A$5:$I$1002,CLASSIFICHE!$Z237,5),"")</f>
        <v>0</v>
      </c>
      <c r="J238" s="13">
        <f>IFERROR(INDEX(generale!$A$5:$I$1002,CLASSIFICHE!$Z237,7),"")</f>
        <v>0</v>
      </c>
      <c r="K238" s="15"/>
      <c r="L238" s="12"/>
      <c r="M238" s="12">
        <f>SUM(IF(CLASSIFICHE!$O$6=N238,TRUE,FALSE),M237)</f>
        <v>8</v>
      </c>
      <c r="N238" s="31">
        <f>IFERROR(INDEX(generale!$A$5:$I$1002,CLASSIFICHE!$Z237,5),"")</f>
        <v>0</v>
      </c>
      <c r="O238" s="13">
        <f>IFERROR(INDEX(generale!$A$5:$I$1002,CLASSIFICHE!$Z237,7),"")</f>
        <v>0</v>
      </c>
      <c r="P238" s="14"/>
      <c r="Q238" s="13"/>
      <c r="R238" s="12">
        <f>SUM(IF(CLASSIFICHE!$O$7=S238,TRUE,FALSE),R237)</f>
        <v>8</v>
      </c>
      <c r="S238" s="31">
        <f>IFERROR(INDEX(generale!$A$5:$I$1002,CLASSIFICHE!$Z237,5),"")</f>
        <v>0</v>
      </c>
      <c r="T238" s="13">
        <f>IFERROR(INDEX(generale!$A$5:$I$1002,CLASSIFICHE!$Z237,7),"")</f>
        <v>0</v>
      </c>
      <c r="U238" s="14"/>
      <c r="V238" s="13"/>
      <c r="W238" s="12">
        <f>SUM(IF(CLASSIFICHE!$O$8=X238,TRUE,FALSE),W237)</f>
        <v>6</v>
      </c>
      <c r="X238" s="31">
        <f>IFERROR(INDEX(generale!$A$5:$I$1002,CLASSIFICHE!$Z237,5),"")</f>
        <v>0</v>
      </c>
      <c r="Y238" s="13">
        <f>IFERROR(INDEX(generale!$A$5:$I$1002,CLASSIFICHE!$Z237,7),"")</f>
        <v>0</v>
      </c>
      <c r="Z238" s="14"/>
      <c r="AA238" s="13"/>
      <c r="AB238" s="12">
        <f>SUM(IF(CLASSIFICHE!$O$9=AC238,TRUE,FALSE),AB237)</f>
        <v>5</v>
      </c>
      <c r="AC238" s="31">
        <f>IFERROR(INDEX(generale!$A$5:$I$1002,CLASSIFICHE!$Z237,5),"")</f>
        <v>0</v>
      </c>
      <c r="AD238" s="13">
        <f>IFERROR(INDEX(generale!$A$5:$I$1002,CLASSIFICHE!$Z237,7),"")</f>
        <v>0</v>
      </c>
      <c r="AE238" s="14"/>
      <c r="AF238" s="13"/>
      <c r="AG238" s="12">
        <f>SUM(IF(CLASSIFICHE!$O$10=AH238,TRUE,FALSE),AG237)</f>
        <v>5</v>
      </c>
      <c r="AH238" s="31">
        <f>IFERROR(INDEX(generale!$A$5:$I$1002,CLASSIFICHE!$Z237,5),"")</f>
        <v>0</v>
      </c>
      <c r="AI238" s="13">
        <f>IFERROR(INDEX(generale!$A$5:$I$1002,CLASSIFICHE!$Z237,7),"")</f>
        <v>0</v>
      </c>
      <c r="AJ238" s="14"/>
      <c r="AK238" s="13"/>
      <c r="AL238" s="12">
        <f>SUM(IF(CLASSIFICHE!$O$11=AM238,TRUE,FALSE),AL237)</f>
        <v>5</v>
      </c>
      <c r="AM238" s="31">
        <f>IFERROR(INDEX(generale!$A$5:$I$1002,CLASSIFICHE!$Z237,5),"")</f>
        <v>0</v>
      </c>
      <c r="AN238" s="13">
        <f>IFERROR(INDEX(generale!$A$5:$I$1002,CLASSIFICHE!$Z237,7),"")</f>
        <v>0</v>
      </c>
      <c r="AO238" s="14"/>
      <c r="AP238" s="13"/>
      <c r="AQ238" s="12">
        <f>SUM(IF(CLASSIFICHE!$O$12=AR238,TRUE,FALSE),AQ237)</f>
        <v>0</v>
      </c>
      <c r="AR238" s="31">
        <f>IFERROR(INDEX(generale!$A$5:$I$1002,CLASSIFICHE!$Z237,5),"")</f>
        <v>0</v>
      </c>
      <c r="AS238" s="13">
        <f>IFERROR(INDEX(generale!$A$5:$I$1002,CLASSIFICHE!$Z237,7),"")</f>
        <v>0</v>
      </c>
      <c r="AT238" s="14"/>
      <c r="AU238" s="13"/>
      <c r="AV238" s="12">
        <f>SUM(IF(CLASSIFICHE!$O$13=AW238,TRUE,FALSE),AV237)</f>
        <v>0</v>
      </c>
      <c r="AW238" s="31">
        <f>IFERROR(INDEX(generale!$A$5:$I$1002,CLASSIFICHE!$Z237,5),"")</f>
        <v>0</v>
      </c>
      <c r="AX238" s="13">
        <f>IFERROR(INDEX(generale!$A$5:$I$1002,CLASSIFICHE!$Z237,7),"")</f>
        <v>0</v>
      </c>
      <c r="AY238" s="14"/>
      <c r="AZ238" s="13"/>
      <c r="BA238" s="12">
        <f>SUM(IF(CLASSIFICHE!$O$14=BB238,TRUE,FALSE),BA237)</f>
        <v>0</v>
      </c>
      <c r="BB238" s="31">
        <f>IFERROR(INDEX(generale!$A$5:$I$1002,CLASSIFICHE!$Z237,5),"")</f>
        <v>0</v>
      </c>
      <c r="BC238" s="13">
        <f>IFERROR(INDEX(generale!$A$5:$I$1002,CLASSIFICHE!$Z237,7),"")</f>
        <v>0</v>
      </c>
      <c r="BD238" s="14"/>
      <c r="BE238" s="13"/>
      <c r="BF238" s="12">
        <f>SUM(IF(CLASSIFICHE!$O$15=BG238,TRUE,FALSE),BF237)</f>
        <v>0</v>
      </c>
      <c r="BG238" s="31">
        <f>IFERROR(INDEX(generale!$A$5:$I$1002,CLASSIFICHE!$Z237,5),"")</f>
        <v>0</v>
      </c>
      <c r="BH238" s="13">
        <f>IFERROR(INDEX(generale!$A$5:$I$1002,CLASSIFICHE!$Z237,7),"")</f>
        <v>0</v>
      </c>
      <c r="BI238" s="14"/>
      <c r="BJ238" s="13"/>
      <c r="BK238" s="12">
        <f>SUM(IF(CLASSIFICHE!$O$16=BL238,TRUE,FALSE),BK237)</f>
        <v>0</v>
      </c>
      <c r="BL238" s="31">
        <f>IFERROR(INDEX(generale!$A$5:$I$1002,CLASSIFICHE!$Z237,5),"")</f>
        <v>0</v>
      </c>
      <c r="BM238" s="13">
        <f>IFERROR(INDEX(generale!$A$5:$I$1002,CLASSIFICHE!$Z237,7),"")</f>
        <v>0</v>
      </c>
      <c r="BN238" s="14"/>
      <c r="BO238" s="13"/>
      <c r="BP238" s="12">
        <f>SUM(IF(CLASSIFICHE!$O$17=BQ238,TRUE,FALSE),BP237)</f>
        <v>0</v>
      </c>
      <c r="BQ238" s="31">
        <f>IFERROR(INDEX(generale!$A$5:$I$1002,CLASSIFICHE!$Z237,5),"")</f>
        <v>0</v>
      </c>
      <c r="BR238" s="13">
        <f>IFERROR(INDEX(generale!$A$5:$I$1002,CLASSIFICHE!$Z237,7),"")</f>
        <v>0</v>
      </c>
      <c r="BS238" s="15"/>
      <c r="BT238" s="12"/>
      <c r="BU238" s="12">
        <f>SUM(IF(CLASSIFICHE!$O$18=BV238,TRUE,FALSE),BU237)</f>
        <v>0</v>
      </c>
      <c r="BV238" s="31">
        <f>IFERROR(INDEX(generale!$A$5:$I$1002,CLASSIFICHE!$Z237,5),"")</f>
        <v>0</v>
      </c>
      <c r="BW238" s="13">
        <f>IFERROR(INDEX(generale!$A$5:$I$1002,CLASSIFICHE!$Z237,7),"")</f>
        <v>0</v>
      </c>
      <c r="BX238" s="15"/>
      <c r="BY238" s="12"/>
      <c r="BZ238" s="12">
        <f>SUM(IF(CLASSIFICHE!$O$19=CA238,TRUE,FALSE),BZ237)</f>
        <v>0</v>
      </c>
      <c r="CA238" s="31">
        <f>IFERROR(INDEX(generale!$A$5:$I$1002,CLASSIFICHE!$Z237,5),"")</f>
        <v>0</v>
      </c>
      <c r="CB238" s="13">
        <f>IFERROR(INDEX(generale!$A$5:$I$1002,CLASSIFICHE!$Z237,7),"")</f>
        <v>0</v>
      </c>
      <c r="CC238" s="15"/>
      <c r="CD238" s="13"/>
      <c r="CE238" s="12">
        <f>SUM(IF(CLASSIFICHE!$O$20=CF238,TRUE,FALSE),CE237)</f>
        <v>0</v>
      </c>
      <c r="CF238" s="31">
        <f>IFERROR(INDEX(generale!$A$5:$I$1002,CLASSIFICHE!$Z237,5),"")</f>
        <v>0</v>
      </c>
      <c r="CG238" s="13">
        <f>IFERROR(INDEX(generale!$A$5:$I$1002,CLASSIFICHE!$Z237,7),"")</f>
        <v>0</v>
      </c>
      <c r="CH238" s="15"/>
      <c r="CI238" s="13"/>
      <c r="CJ238" s="12">
        <f>SUM(IF(CLASSIFICHE!$O$21=CK238,TRUE,FALSE),CJ237)</f>
        <v>0</v>
      </c>
      <c r="CK238" s="31">
        <f>IFERROR(INDEX(generale!$A$5:$I$1002,CLASSIFICHE!$Z237,5),"")</f>
        <v>0</v>
      </c>
      <c r="CL238" s="13">
        <f>IFERROR(INDEX(generale!$A$5:$I$1002,CLASSIFICHE!$Z237,7),"")</f>
        <v>0</v>
      </c>
      <c r="CM238" s="15"/>
      <c r="CN238" s="13"/>
      <c r="CO238" s="12">
        <f>SUM(IF(CLASSIFICHE!$O$22=CP238,TRUE,FALSE),CO237)</f>
        <v>0</v>
      </c>
      <c r="CP238" s="31">
        <f>IFERROR(INDEX(generale!$A$5:$I$1002,CLASSIFICHE!$Z237,5),"")</f>
        <v>0</v>
      </c>
      <c r="CQ238" s="13">
        <f>IFERROR(INDEX(generale!$A$5:$I$1002,CLASSIFICHE!$Z237,7),"")</f>
        <v>0</v>
      </c>
      <c r="CR238" s="15"/>
      <c r="CS238" s="13"/>
      <c r="CT238" s="12">
        <f>SUM(IF(CLASSIFICHE!$O$23=CU238,TRUE,FALSE),CT237)</f>
        <v>0</v>
      </c>
      <c r="CU238" s="31">
        <f>IFERROR(INDEX(generale!$A$5:$I$1002,CLASSIFICHE!$Z237,5),"")</f>
        <v>0</v>
      </c>
      <c r="CV238" s="13">
        <f>IFERROR(INDEX(generale!$A$5:$I$1002,CLASSIFICHE!$Z237,7),"")</f>
        <v>0</v>
      </c>
      <c r="CW238" s="15"/>
      <c r="CX238" s="13"/>
      <c r="CY238" s="12">
        <f>SUM(IF(CLASSIFICHE!$O$24=CZ238,TRUE,FALSE),CY237)</f>
        <v>0</v>
      </c>
      <c r="CZ238" s="31">
        <f>IFERROR(INDEX(generale!$A$5:$I$1002,CLASSIFICHE!$Z237,5),"")</f>
        <v>0</v>
      </c>
      <c r="DA238" s="13">
        <f>IFERROR(INDEX(generale!$A$5:$I$1002,CLASSIFICHE!$Z237,7),"")</f>
        <v>0</v>
      </c>
      <c r="DB238" s="15"/>
      <c r="DC238" s="13"/>
      <c r="DD238" s="12">
        <f>SUM(IF(CLASSIFICHE!$O$25=DE238,TRUE,FALSE),DD237)</f>
        <v>0</v>
      </c>
      <c r="DE238" s="31">
        <f>IFERROR(INDEX(generale!$A$5:$I$1002,CLASSIFICHE!$Z237,5),"")</f>
        <v>0</v>
      </c>
      <c r="DF238" s="13">
        <f>IFERROR(INDEX(generale!$A$5:$I$1002,CLASSIFICHE!$Z237,7),"")</f>
        <v>0</v>
      </c>
      <c r="DG238" s="15"/>
      <c r="DH238" s="13"/>
    </row>
    <row r="239" spans="3:112">
      <c r="C239" s="63">
        <f>SUM(IF(CLASSIFICHE!$O$4=D239,TRUE,FALSE),C238)</f>
        <v>17</v>
      </c>
      <c r="D239" s="31">
        <f>IFERROR(INDEX(generale!$A$5:$I$1002,CLASSIFICHE!$Z238,5),"")</f>
        <v>0</v>
      </c>
      <c r="E239" s="13">
        <f>IFERROR(INDEX(generale!$A$5:$I$1002,CLASSIFICHE!$Z238,7),"")</f>
        <v>0</v>
      </c>
      <c r="F239" s="68"/>
      <c r="G239" s="65"/>
      <c r="H239" s="12">
        <f>SUM(IF(CLASSIFICHE!$O$5=I239,TRUE,FALSE),H238)</f>
        <v>10</v>
      </c>
      <c r="I239" s="31">
        <f>IFERROR(INDEX(generale!$A$5:$I$1002,CLASSIFICHE!$Z238,5),"")</f>
        <v>0</v>
      </c>
      <c r="J239" s="13">
        <f>IFERROR(INDEX(generale!$A$5:$I$1002,CLASSIFICHE!$Z238,7),"")</f>
        <v>0</v>
      </c>
      <c r="K239" s="15"/>
      <c r="L239" s="12"/>
      <c r="M239" s="12">
        <f>SUM(IF(CLASSIFICHE!$O$6=N239,TRUE,FALSE),M238)</f>
        <v>8</v>
      </c>
      <c r="N239" s="31">
        <f>IFERROR(INDEX(generale!$A$5:$I$1002,CLASSIFICHE!$Z238,5),"")</f>
        <v>0</v>
      </c>
      <c r="O239" s="13">
        <f>IFERROR(INDEX(generale!$A$5:$I$1002,CLASSIFICHE!$Z238,7),"")</f>
        <v>0</v>
      </c>
      <c r="P239" s="14"/>
      <c r="Q239" s="13"/>
      <c r="R239" s="12">
        <f>SUM(IF(CLASSIFICHE!$O$7=S239,TRUE,FALSE),R238)</f>
        <v>8</v>
      </c>
      <c r="S239" s="31">
        <f>IFERROR(INDEX(generale!$A$5:$I$1002,CLASSIFICHE!$Z238,5),"")</f>
        <v>0</v>
      </c>
      <c r="T239" s="13">
        <f>IFERROR(INDEX(generale!$A$5:$I$1002,CLASSIFICHE!$Z238,7),"")</f>
        <v>0</v>
      </c>
      <c r="U239" s="14"/>
      <c r="V239" s="13"/>
      <c r="W239" s="12">
        <f>SUM(IF(CLASSIFICHE!$O$8=X239,TRUE,FALSE),W238)</f>
        <v>6</v>
      </c>
      <c r="X239" s="31">
        <f>IFERROR(INDEX(generale!$A$5:$I$1002,CLASSIFICHE!$Z238,5),"")</f>
        <v>0</v>
      </c>
      <c r="Y239" s="13">
        <f>IFERROR(INDEX(generale!$A$5:$I$1002,CLASSIFICHE!$Z238,7),"")</f>
        <v>0</v>
      </c>
      <c r="Z239" s="14"/>
      <c r="AA239" s="13"/>
      <c r="AB239" s="12">
        <f>SUM(IF(CLASSIFICHE!$O$9=AC239,TRUE,FALSE),AB238)</f>
        <v>5</v>
      </c>
      <c r="AC239" s="31">
        <f>IFERROR(INDEX(generale!$A$5:$I$1002,CLASSIFICHE!$Z238,5),"")</f>
        <v>0</v>
      </c>
      <c r="AD239" s="13">
        <f>IFERROR(INDEX(generale!$A$5:$I$1002,CLASSIFICHE!$Z238,7),"")</f>
        <v>0</v>
      </c>
      <c r="AE239" s="14"/>
      <c r="AF239" s="13"/>
      <c r="AG239" s="12">
        <f>SUM(IF(CLASSIFICHE!$O$10=AH239,TRUE,FALSE),AG238)</f>
        <v>5</v>
      </c>
      <c r="AH239" s="31">
        <f>IFERROR(INDEX(generale!$A$5:$I$1002,CLASSIFICHE!$Z238,5),"")</f>
        <v>0</v>
      </c>
      <c r="AI239" s="13">
        <f>IFERROR(INDEX(generale!$A$5:$I$1002,CLASSIFICHE!$Z238,7),"")</f>
        <v>0</v>
      </c>
      <c r="AJ239" s="14"/>
      <c r="AK239" s="13"/>
      <c r="AL239" s="12">
        <f>SUM(IF(CLASSIFICHE!$O$11=AM239,TRUE,FALSE),AL238)</f>
        <v>5</v>
      </c>
      <c r="AM239" s="31">
        <f>IFERROR(INDEX(generale!$A$5:$I$1002,CLASSIFICHE!$Z238,5),"")</f>
        <v>0</v>
      </c>
      <c r="AN239" s="13">
        <f>IFERROR(INDEX(generale!$A$5:$I$1002,CLASSIFICHE!$Z238,7),"")</f>
        <v>0</v>
      </c>
      <c r="AO239" s="14"/>
      <c r="AP239" s="13"/>
      <c r="AQ239" s="12">
        <f>SUM(IF(CLASSIFICHE!$O$12=AR239,TRUE,FALSE),AQ238)</f>
        <v>0</v>
      </c>
      <c r="AR239" s="31">
        <f>IFERROR(INDEX(generale!$A$5:$I$1002,CLASSIFICHE!$Z238,5),"")</f>
        <v>0</v>
      </c>
      <c r="AS239" s="13">
        <f>IFERROR(INDEX(generale!$A$5:$I$1002,CLASSIFICHE!$Z238,7),"")</f>
        <v>0</v>
      </c>
      <c r="AT239" s="14"/>
      <c r="AU239" s="13"/>
      <c r="AV239" s="12">
        <f>SUM(IF(CLASSIFICHE!$O$13=AW239,TRUE,FALSE),AV238)</f>
        <v>0</v>
      </c>
      <c r="AW239" s="31">
        <f>IFERROR(INDEX(generale!$A$5:$I$1002,CLASSIFICHE!$Z238,5),"")</f>
        <v>0</v>
      </c>
      <c r="AX239" s="13">
        <f>IFERROR(INDEX(generale!$A$5:$I$1002,CLASSIFICHE!$Z238,7),"")</f>
        <v>0</v>
      </c>
      <c r="AY239" s="14"/>
      <c r="AZ239" s="13"/>
      <c r="BA239" s="12">
        <f>SUM(IF(CLASSIFICHE!$O$14=BB239,TRUE,FALSE),BA238)</f>
        <v>0</v>
      </c>
      <c r="BB239" s="31">
        <f>IFERROR(INDEX(generale!$A$5:$I$1002,CLASSIFICHE!$Z238,5),"")</f>
        <v>0</v>
      </c>
      <c r="BC239" s="13">
        <f>IFERROR(INDEX(generale!$A$5:$I$1002,CLASSIFICHE!$Z238,7),"")</f>
        <v>0</v>
      </c>
      <c r="BD239" s="14"/>
      <c r="BE239" s="13"/>
      <c r="BF239" s="12">
        <f>SUM(IF(CLASSIFICHE!$O$15=BG239,TRUE,FALSE),BF238)</f>
        <v>0</v>
      </c>
      <c r="BG239" s="31">
        <f>IFERROR(INDEX(generale!$A$5:$I$1002,CLASSIFICHE!$Z238,5),"")</f>
        <v>0</v>
      </c>
      <c r="BH239" s="13">
        <f>IFERROR(INDEX(generale!$A$5:$I$1002,CLASSIFICHE!$Z238,7),"")</f>
        <v>0</v>
      </c>
      <c r="BI239" s="14"/>
      <c r="BJ239" s="13"/>
      <c r="BK239" s="12">
        <f>SUM(IF(CLASSIFICHE!$O$16=BL239,TRUE,FALSE),BK238)</f>
        <v>0</v>
      </c>
      <c r="BL239" s="31">
        <f>IFERROR(INDEX(generale!$A$5:$I$1002,CLASSIFICHE!$Z238,5),"")</f>
        <v>0</v>
      </c>
      <c r="BM239" s="13">
        <f>IFERROR(INDEX(generale!$A$5:$I$1002,CLASSIFICHE!$Z238,7),"")</f>
        <v>0</v>
      </c>
      <c r="BN239" s="14"/>
      <c r="BO239" s="13"/>
      <c r="BP239" s="12">
        <f>SUM(IF(CLASSIFICHE!$O$17=BQ239,TRUE,FALSE),BP238)</f>
        <v>0</v>
      </c>
      <c r="BQ239" s="31">
        <f>IFERROR(INDEX(generale!$A$5:$I$1002,CLASSIFICHE!$Z238,5),"")</f>
        <v>0</v>
      </c>
      <c r="BR239" s="13">
        <f>IFERROR(INDEX(generale!$A$5:$I$1002,CLASSIFICHE!$Z238,7),"")</f>
        <v>0</v>
      </c>
      <c r="BS239" s="15"/>
      <c r="BT239" s="12"/>
      <c r="BU239" s="12">
        <f>SUM(IF(CLASSIFICHE!$O$18=BV239,TRUE,FALSE),BU238)</f>
        <v>0</v>
      </c>
      <c r="BV239" s="31">
        <f>IFERROR(INDEX(generale!$A$5:$I$1002,CLASSIFICHE!$Z238,5),"")</f>
        <v>0</v>
      </c>
      <c r="BW239" s="13">
        <f>IFERROR(INDEX(generale!$A$5:$I$1002,CLASSIFICHE!$Z238,7),"")</f>
        <v>0</v>
      </c>
      <c r="BX239" s="15"/>
      <c r="BY239" s="12"/>
      <c r="BZ239" s="12">
        <f>SUM(IF(CLASSIFICHE!$O$19=CA239,TRUE,FALSE),BZ238)</f>
        <v>0</v>
      </c>
      <c r="CA239" s="31">
        <f>IFERROR(INDEX(generale!$A$5:$I$1002,CLASSIFICHE!$Z238,5),"")</f>
        <v>0</v>
      </c>
      <c r="CB239" s="13">
        <f>IFERROR(INDEX(generale!$A$5:$I$1002,CLASSIFICHE!$Z238,7),"")</f>
        <v>0</v>
      </c>
      <c r="CC239" s="15"/>
      <c r="CD239" s="13"/>
      <c r="CE239" s="12">
        <f>SUM(IF(CLASSIFICHE!$O$20=CF239,TRUE,FALSE),CE238)</f>
        <v>0</v>
      </c>
      <c r="CF239" s="31">
        <f>IFERROR(INDEX(generale!$A$5:$I$1002,CLASSIFICHE!$Z238,5),"")</f>
        <v>0</v>
      </c>
      <c r="CG239" s="13">
        <f>IFERROR(INDEX(generale!$A$5:$I$1002,CLASSIFICHE!$Z238,7),"")</f>
        <v>0</v>
      </c>
      <c r="CH239" s="15"/>
      <c r="CI239" s="13"/>
      <c r="CJ239" s="12">
        <f>SUM(IF(CLASSIFICHE!$O$21=CK239,TRUE,FALSE),CJ238)</f>
        <v>0</v>
      </c>
      <c r="CK239" s="31">
        <f>IFERROR(INDEX(generale!$A$5:$I$1002,CLASSIFICHE!$Z238,5),"")</f>
        <v>0</v>
      </c>
      <c r="CL239" s="13">
        <f>IFERROR(INDEX(generale!$A$5:$I$1002,CLASSIFICHE!$Z238,7),"")</f>
        <v>0</v>
      </c>
      <c r="CM239" s="15"/>
      <c r="CN239" s="13"/>
      <c r="CO239" s="12">
        <f>SUM(IF(CLASSIFICHE!$O$22=CP239,TRUE,FALSE),CO238)</f>
        <v>0</v>
      </c>
      <c r="CP239" s="31">
        <f>IFERROR(INDEX(generale!$A$5:$I$1002,CLASSIFICHE!$Z238,5),"")</f>
        <v>0</v>
      </c>
      <c r="CQ239" s="13">
        <f>IFERROR(INDEX(generale!$A$5:$I$1002,CLASSIFICHE!$Z238,7),"")</f>
        <v>0</v>
      </c>
      <c r="CR239" s="15"/>
      <c r="CS239" s="13"/>
      <c r="CT239" s="12">
        <f>SUM(IF(CLASSIFICHE!$O$23=CU239,TRUE,FALSE),CT238)</f>
        <v>0</v>
      </c>
      <c r="CU239" s="31">
        <f>IFERROR(INDEX(generale!$A$5:$I$1002,CLASSIFICHE!$Z238,5),"")</f>
        <v>0</v>
      </c>
      <c r="CV239" s="13">
        <f>IFERROR(INDEX(generale!$A$5:$I$1002,CLASSIFICHE!$Z238,7),"")</f>
        <v>0</v>
      </c>
      <c r="CW239" s="15"/>
      <c r="CX239" s="13"/>
      <c r="CY239" s="12">
        <f>SUM(IF(CLASSIFICHE!$O$24=CZ239,TRUE,FALSE),CY238)</f>
        <v>0</v>
      </c>
      <c r="CZ239" s="31">
        <f>IFERROR(INDEX(generale!$A$5:$I$1002,CLASSIFICHE!$Z238,5),"")</f>
        <v>0</v>
      </c>
      <c r="DA239" s="13">
        <f>IFERROR(INDEX(generale!$A$5:$I$1002,CLASSIFICHE!$Z238,7),"")</f>
        <v>0</v>
      </c>
      <c r="DB239" s="15"/>
      <c r="DC239" s="13"/>
      <c r="DD239" s="12">
        <f>SUM(IF(CLASSIFICHE!$O$25=DE239,TRUE,FALSE),DD238)</f>
        <v>0</v>
      </c>
      <c r="DE239" s="31">
        <f>IFERROR(INDEX(generale!$A$5:$I$1002,CLASSIFICHE!$Z238,5),"")</f>
        <v>0</v>
      </c>
      <c r="DF239" s="13">
        <f>IFERROR(INDEX(generale!$A$5:$I$1002,CLASSIFICHE!$Z238,7),"")</f>
        <v>0</v>
      </c>
      <c r="DG239" s="15"/>
      <c r="DH239" s="13"/>
    </row>
    <row r="240" spans="3:112">
      <c r="C240" s="63">
        <f>SUM(IF(CLASSIFICHE!$O$4=D240,TRUE,FALSE),C239)</f>
        <v>17</v>
      </c>
      <c r="D240" s="31">
        <f>IFERROR(INDEX(generale!$A$5:$I$1002,CLASSIFICHE!$Z239,5),"")</f>
        <v>0</v>
      </c>
      <c r="E240" s="13">
        <f>IFERROR(INDEX(generale!$A$5:$I$1002,CLASSIFICHE!$Z239,7),"")</f>
        <v>0</v>
      </c>
      <c r="F240" s="68"/>
      <c r="G240" s="65"/>
      <c r="H240" s="12">
        <f>SUM(IF(CLASSIFICHE!$O$5=I240,TRUE,FALSE),H239)</f>
        <v>10</v>
      </c>
      <c r="I240" s="31">
        <f>IFERROR(INDEX(generale!$A$5:$I$1002,CLASSIFICHE!$Z239,5),"")</f>
        <v>0</v>
      </c>
      <c r="J240" s="13">
        <f>IFERROR(INDEX(generale!$A$5:$I$1002,CLASSIFICHE!$Z239,7),"")</f>
        <v>0</v>
      </c>
      <c r="K240" s="15"/>
      <c r="L240" s="12"/>
      <c r="M240" s="12">
        <f>SUM(IF(CLASSIFICHE!$O$6=N240,TRUE,FALSE),M239)</f>
        <v>8</v>
      </c>
      <c r="N240" s="31">
        <f>IFERROR(INDEX(generale!$A$5:$I$1002,CLASSIFICHE!$Z239,5),"")</f>
        <v>0</v>
      </c>
      <c r="O240" s="13">
        <f>IFERROR(INDEX(generale!$A$5:$I$1002,CLASSIFICHE!$Z239,7),"")</f>
        <v>0</v>
      </c>
      <c r="P240" s="14"/>
      <c r="Q240" s="13"/>
      <c r="R240" s="12">
        <f>SUM(IF(CLASSIFICHE!$O$7=S240,TRUE,FALSE),R239)</f>
        <v>8</v>
      </c>
      <c r="S240" s="31">
        <f>IFERROR(INDEX(generale!$A$5:$I$1002,CLASSIFICHE!$Z239,5),"")</f>
        <v>0</v>
      </c>
      <c r="T240" s="13">
        <f>IFERROR(INDEX(generale!$A$5:$I$1002,CLASSIFICHE!$Z239,7),"")</f>
        <v>0</v>
      </c>
      <c r="U240" s="14"/>
      <c r="V240" s="13"/>
      <c r="W240" s="12">
        <f>SUM(IF(CLASSIFICHE!$O$8=X240,TRUE,FALSE),W239)</f>
        <v>6</v>
      </c>
      <c r="X240" s="31">
        <f>IFERROR(INDEX(generale!$A$5:$I$1002,CLASSIFICHE!$Z239,5),"")</f>
        <v>0</v>
      </c>
      <c r="Y240" s="13">
        <f>IFERROR(INDEX(generale!$A$5:$I$1002,CLASSIFICHE!$Z239,7),"")</f>
        <v>0</v>
      </c>
      <c r="Z240" s="14"/>
      <c r="AA240" s="13"/>
      <c r="AB240" s="12">
        <f>SUM(IF(CLASSIFICHE!$O$9=AC240,TRUE,FALSE),AB239)</f>
        <v>5</v>
      </c>
      <c r="AC240" s="31">
        <f>IFERROR(INDEX(generale!$A$5:$I$1002,CLASSIFICHE!$Z239,5),"")</f>
        <v>0</v>
      </c>
      <c r="AD240" s="13">
        <f>IFERROR(INDEX(generale!$A$5:$I$1002,CLASSIFICHE!$Z239,7),"")</f>
        <v>0</v>
      </c>
      <c r="AE240" s="14"/>
      <c r="AF240" s="13"/>
      <c r="AG240" s="12">
        <f>SUM(IF(CLASSIFICHE!$O$10=AH240,TRUE,FALSE),AG239)</f>
        <v>5</v>
      </c>
      <c r="AH240" s="31">
        <f>IFERROR(INDEX(generale!$A$5:$I$1002,CLASSIFICHE!$Z239,5),"")</f>
        <v>0</v>
      </c>
      <c r="AI240" s="13">
        <f>IFERROR(INDEX(generale!$A$5:$I$1002,CLASSIFICHE!$Z239,7),"")</f>
        <v>0</v>
      </c>
      <c r="AJ240" s="14"/>
      <c r="AK240" s="13"/>
      <c r="AL240" s="12">
        <f>SUM(IF(CLASSIFICHE!$O$11=AM240,TRUE,FALSE),AL239)</f>
        <v>5</v>
      </c>
      <c r="AM240" s="31">
        <f>IFERROR(INDEX(generale!$A$5:$I$1002,CLASSIFICHE!$Z239,5),"")</f>
        <v>0</v>
      </c>
      <c r="AN240" s="13">
        <f>IFERROR(INDEX(generale!$A$5:$I$1002,CLASSIFICHE!$Z239,7),"")</f>
        <v>0</v>
      </c>
      <c r="AO240" s="14"/>
      <c r="AP240" s="13"/>
      <c r="AQ240" s="12">
        <f>SUM(IF(CLASSIFICHE!$O$12=AR240,TRUE,FALSE),AQ239)</f>
        <v>0</v>
      </c>
      <c r="AR240" s="31">
        <f>IFERROR(INDEX(generale!$A$5:$I$1002,CLASSIFICHE!$Z239,5),"")</f>
        <v>0</v>
      </c>
      <c r="AS240" s="13">
        <f>IFERROR(INDEX(generale!$A$5:$I$1002,CLASSIFICHE!$Z239,7),"")</f>
        <v>0</v>
      </c>
      <c r="AT240" s="14"/>
      <c r="AU240" s="13"/>
      <c r="AV240" s="12">
        <f>SUM(IF(CLASSIFICHE!$O$13=AW240,TRUE,FALSE),AV239)</f>
        <v>0</v>
      </c>
      <c r="AW240" s="31">
        <f>IFERROR(INDEX(generale!$A$5:$I$1002,CLASSIFICHE!$Z239,5),"")</f>
        <v>0</v>
      </c>
      <c r="AX240" s="13">
        <f>IFERROR(INDEX(generale!$A$5:$I$1002,CLASSIFICHE!$Z239,7),"")</f>
        <v>0</v>
      </c>
      <c r="AY240" s="14"/>
      <c r="AZ240" s="13"/>
      <c r="BA240" s="12">
        <f>SUM(IF(CLASSIFICHE!$O$14=BB240,TRUE,FALSE),BA239)</f>
        <v>0</v>
      </c>
      <c r="BB240" s="31">
        <f>IFERROR(INDEX(generale!$A$5:$I$1002,CLASSIFICHE!$Z239,5),"")</f>
        <v>0</v>
      </c>
      <c r="BC240" s="13">
        <f>IFERROR(INDEX(generale!$A$5:$I$1002,CLASSIFICHE!$Z239,7),"")</f>
        <v>0</v>
      </c>
      <c r="BD240" s="14"/>
      <c r="BE240" s="13"/>
      <c r="BF240" s="12">
        <f>SUM(IF(CLASSIFICHE!$O$15=BG240,TRUE,FALSE),BF239)</f>
        <v>0</v>
      </c>
      <c r="BG240" s="31">
        <f>IFERROR(INDEX(generale!$A$5:$I$1002,CLASSIFICHE!$Z239,5),"")</f>
        <v>0</v>
      </c>
      <c r="BH240" s="13">
        <f>IFERROR(INDEX(generale!$A$5:$I$1002,CLASSIFICHE!$Z239,7),"")</f>
        <v>0</v>
      </c>
      <c r="BI240" s="14"/>
      <c r="BJ240" s="13"/>
      <c r="BK240" s="12">
        <f>SUM(IF(CLASSIFICHE!$O$16=BL240,TRUE,FALSE),BK239)</f>
        <v>0</v>
      </c>
      <c r="BL240" s="31">
        <f>IFERROR(INDEX(generale!$A$5:$I$1002,CLASSIFICHE!$Z239,5),"")</f>
        <v>0</v>
      </c>
      <c r="BM240" s="13">
        <f>IFERROR(INDEX(generale!$A$5:$I$1002,CLASSIFICHE!$Z239,7),"")</f>
        <v>0</v>
      </c>
      <c r="BN240" s="14"/>
      <c r="BO240" s="13"/>
      <c r="BP240" s="12">
        <f>SUM(IF(CLASSIFICHE!$O$17=BQ240,TRUE,FALSE),BP239)</f>
        <v>0</v>
      </c>
      <c r="BQ240" s="31">
        <f>IFERROR(INDEX(generale!$A$5:$I$1002,CLASSIFICHE!$Z239,5),"")</f>
        <v>0</v>
      </c>
      <c r="BR240" s="13">
        <f>IFERROR(INDEX(generale!$A$5:$I$1002,CLASSIFICHE!$Z239,7),"")</f>
        <v>0</v>
      </c>
      <c r="BS240" s="15"/>
      <c r="BT240" s="12"/>
      <c r="BU240" s="12">
        <f>SUM(IF(CLASSIFICHE!$O$18=BV240,TRUE,FALSE),BU239)</f>
        <v>0</v>
      </c>
      <c r="BV240" s="31">
        <f>IFERROR(INDEX(generale!$A$5:$I$1002,CLASSIFICHE!$Z239,5),"")</f>
        <v>0</v>
      </c>
      <c r="BW240" s="13">
        <f>IFERROR(INDEX(generale!$A$5:$I$1002,CLASSIFICHE!$Z239,7),"")</f>
        <v>0</v>
      </c>
      <c r="BX240" s="15"/>
      <c r="BY240" s="12"/>
      <c r="BZ240" s="12">
        <f>SUM(IF(CLASSIFICHE!$O$19=CA240,TRUE,FALSE),BZ239)</f>
        <v>0</v>
      </c>
      <c r="CA240" s="31">
        <f>IFERROR(INDEX(generale!$A$5:$I$1002,CLASSIFICHE!$Z239,5),"")</f>
        <v>0</v>
      </c>
      <c r="CB240" s="13">
        <f>IFERROR(INDEX(generale!$A$5:$I$1002,CLASSIFICHE!$Z239,7),"")</f>
        <v>0</v>
      </c>
      <c r="CC240" s="15"/>
      <c r="CD240" s="13"/>
      <c r="CE240" s="12">
        <f>SUM(IF(CLASSIFICHE!$O$20=CF240,TRUE,FALSE),CE239)</f>
        <v>0</v>
      </c>
      <c r="CF240" s="31">
        <f>IFERROR(INDEX(generale!$A$5:$I$1002,CLASSIFICHE!$Z239,5),"")</f>
        <v>0</v>
      </c>
      <c r="CG240" s="13">
        <f>IFERROR(INDEX(generale!$A$5:$I$1002,CLASSIFICHE!$Z239,7),"")</f>
        <v>0</v>
      </c>
      <c r="CH240" s="15"/>
      <c r="CI240" s="13"/>
      <c r="CJ240" s="12">
        <f>SUM(IF(CLASSIFICHE!$O$21=CK240,TRUE,FALSE),CJ239)</f>
        <v>0</v>
      </c>
      <c r="CK240" s="31">
        <f>IFERROR(INDEX(generale!$A$5:$I$1002,CLASSIFICHE!$Z239,5),"")</f>
        <v>0</v>
      </c>
      <c r="CL240" s="13">
        <f>IFERROR(INDEX(generale!$A$5:$I$1002,CLASSIFICHE!$Z239,7),"")</f>
        <v>0</v>
      </c>
      <c r="CM240" s="15"/>
      <c r="CN240" s="13"/>
      <c r="CO240" s="12">
        <f>SUM(IF(CLASSIFICHE!$O$22=CP240,TRUE,FALSE),CO239)</f>
        <v>0</v>
      </c>
      <c r="CP240" s="31">
        <f>IFERROR(INDEX(generale!$A$5:$I$1002,CLASSIFICHE!$Z239,5),"")</f>
        <v>0</v>
      </c>
      <c r="CQ240" s="13">
        <f>IFERROR(INDEX(generale!$A$5:$I$1002,CLASSIFICHE!$Z239,7),"")</f>
        <v>0</v>
      </c>
      <c r="CR240" s="15"/>
      <c r="CS240" s="13"/>
      <c r="CT240" s="12">
        <f>SUM(IF(CLASSIFICHE!$O$23=CU240,TRUE,FALSE),CT239)</f>
        <v>0</v>
      </c>
      <c r="CU240" s="31">
        <f>IFERROR(INDEX(generale!$A$5:$I$1002,CLASSIFICHE!$Z239,5),"")</f>
        <v>0</v>
      </c>
      <c r="CV240" s="13">
        <f>IFERROR(INDEX(generale!$A$5:$I$1002,CLASSIFICHE!$Z239,7),"")</f>
        <v>0</v>
      </c>
      <c r="CW240" s="15"/>
      <c r="CX240" s="13"/>
      <c r="CY240" s="12">
        <f>SUM(IF(CLASSIFICHE!$O$24=CZ240,TRUE,FALSE),CY239)</f>
        <v>0</v>
      </c>
      <c r="CZ240" s="31">
        <f>IFERROR(INDEX(generale!$A$5:$I$1002,CLASSIFICHE!$Z239,5),"")</f>
        <v>0</v>
      </c>
      <c r="DA240" s="13">
        <f>IFERROR(INDEX(generale!$A$5:$I$1002,CLASSIFICHE!$Z239,7),"")</f>
        <v>0</v>
      </c>
      <c r="DB240" s="15"/>
      <c r="DC240" s="13"/>
      <c r="DD240" s="12">
        <f>SUM(IF(CLASSIFICHE!$O$25=DE240,TRUE,FALSE),DD239)</f>
        <v>0</v>
      </c>
      <c r="DE240" s="31">
        <f>IFERROR(INDEX(generale!$A$5:$I$1002,CLASSIFICHE!$Z239,5),"")</f>
        <v>0</v>
      </c>
      <c r="DF240" s="13">
        <f>IFERROR(INDEX(generale!$A$5:$I$1002,CLASSIFICHE!$Z239,7),"")</f>
        <v>0</v>
      </c>
      <c r="DG240" s="15"/>
      <c r="DH240" s="13"/>
    </row>
    <row r="241" spans="3:112">
      <c r="C241" s="63">
        <f>SUM(IF(CLASSIFICHE!$O$4=D241,TRUE,FALSE),C240)</f>
        <v>17</v>
      </c>
      <c r="D241" s="31">
        <f>IFERROR(INDEX(generale!$A$5:$I$1002,CLASSIFICHE!$Z240,5),"")</f>
        <v>0</v>
      </c>
      <c r="E241" s="13">
        <f>IFERROR(INDEX(generale!$A$5:$I$1002,CLASSIFICHE!$Z240,7),"")</f>
        <v>0</v>
      </c>
      <c r="F241" s="68"/>
      <c r="G241" s="65"/>
      <c r="H241" s="12">
        <f>SUM(IF(CLASSIFICHE!$O$5=I241,TRUE,FALSE),H240)</f>
        <v>10</v>
      </c>
      <c r="I241" s="31">
        <f>IFERROR(INDEX(generale!$A$5:$I$1002,CLASSIFICHE!$Z240,5),"")</f>
        <v>0</v>
      </c>
      <c r="J241" s="13">
        <f>IFERROR(INDEX(generale!$A$5:$I$1002,CLASSIFICHE!$Z240,7),"")</f>
        <v>0</v>
      </c>
      <c r="K241" s="15"/>
      <c r="L241" s="12"/>
      <c r="M241" s="12">
        <f>SUM(IF(CLASSIFICHE!$O$6=N241,TRUE,FALSE),M240)</f>
        <v>8</v>
      </c>
      <c r="N241" s="31">
        <f>IFERROR(INDEX(generale!$A$5:$I$1002,CLASSIFICHE!$Z240,5),"")</f>
        <v>0</v>
      </c>
      <c r="O241" s="13">
        <f>IFERROR(INDEX(generale!$A$5:$I$1002,CLASSIFICHE!$Z240,7),"")</f>
        <v>0</v>
      </c>
      <c r="P241" s="14"/>
      <c r="Q241" s="13"/>
      <c r="R241" s="12">
        <f>SUM(IF(CLASSIFICHE!$O$7=S241,TRUE,FALSE),R240)</f>
        <v>8</v>
      </c>
      <c r="S241" s="31">
        <f>IFERROR(INDEX(generale!$A$5:$I$1002,CLASSIFICHE!$Z240,5),"")</f>
        <v>0</v>
      </c>
      <c r="T241" s="13">
        <f>IFERROR(INDEX(generale!$A$5:$I$1002,CLASSIFICHE!$Z240,7),"")</f>
        <v>0</v>
      </c>
      <c r="U241" s="14"/>
      <c r="V241" s="13"/>
      <c r="W241" s="12">
        <f>SUM(IF(CLASSIFICHE!$O$8=X241,TRUE,FALSE),W240)</f>
        <v>6</v>
      </c>
      <c r="X241" s="31">
        <f>IFERROR(INDEX(generale!$A$5:$I$1002,CLASSIFICHE!$Z240,5),"")</f>
        <v>0</v>
      </c>
      <c r="Y241" s="13">
        <f>IFERROR(INDEX(generale!$A$5:$I$1002,CLASSIFICHE!$Z240,7),"")</f>
        <v>0</v>
      </c>
      <c r="Z241" s="14"/>
      <c r="AA241" s="13"/>
      <c r="AB241" s="12">
        <f>SUM(IF(CLASSIFICHE!$O$9=AC241,TRUE,FALSE),AB240)</f>
        <v>5</v>
      </c>
      <c r="AC241" s="31">
        <f>IFERROR(INDEX(generale!$A$5:$I$1002,CLASSIFICHE!$Z240,5),"")</f>
        <v>0</v>
      </c>
      <c r="AD241" s="13">
        <f>IFERROR(INDEX(generale!$A$5:$I$1002,CLASSIFICHE!$Z240,7),"")</f>
        <v>0</v>
      </c>
      <c r="AE241" s="14"/>
      <c r="AF241" s="13"/>
      <c r="AG241" s="12">
        <f>SUM(IF(CLASSIFICHE!$O$10=AH241,TRUE,FALSE),AG240)</f>
        <v>5</v>
      </c>
      <c r="AH241" s="31">
        <f>IFERROR(INDEX(generale!$A$5:$I$1002,CLASSIFICHE!$Z240,5),"")</f>
        <v>0</v>
      </c>
      <c r="AI241" s="13">
        <f>IFERROR(INDEX(generale!$A$5:$I$1002,CLASSIFICHE!$Z240,7),"")</f>
        <v>0</v>
      </c>
      <c r="AJ241" s="14"/>
      <c r="AK241" s="13"/>
      <c r="AL241" s="12">
        <f>SUM(IF(CLASSIFICHE!$O$11=AM241,TRUE,FALSE),AL240)</f>
        <v>5</v>
      </c>
      <c r="AM241" s="31">
        <f>IFERROR(INDEX(generale!$A$5:$I$1002,CLASSIFICHE!$Z240,5),"")</f>
        <v>0</v>
      </c>
      <c r="AN241" s="13">
        <f>IFERROR(INDEX(generale!$A$5:$I$1002,CLASSIFICHE!$Z240,7),"")</f>
        <v>0</v>
      </c>
      <c r="AO241" s="14"/>
      <c r="AP241" s="13"/>
      <c r="AQ241" s="12">
        <f>SUM(IF(CLASSIFICHE!$O$12=AR241,TRUE,FALSE),AQ240)</f>
        <v>0</v>
      </c>
      <c r="AR241" s="31">
        <f>IFERROR(INDEX(generale!$A$5:$I$1002,CLASSIFICHE!$Z240,5),"")</f>
        <v>0</v>
      </c>
      <c r="AS241" s="13">
        <f>IFERROR(INDEX(generale!$A$5:$I$1002,CLASSIFICHE!$Z240,7),"")</f>
        <v>0</v>
      </c>
      <c r="AT241" s="14"/>
      <c r="AU241" s="13"/>
      <c r="AV241" s="12">
        <f>SUM(IF(CLASSIFICHE!$O$13=AW241,TRUE,FALSE),AV240)</f>
        <v>0</v>
      </c>
      <c r="AW241" s="31">
        <f>IFERROR(INDEX(generale!$A$5:$I$1002,CLASSIFICHE!$Z240,5),"")</f>
        <v>0</v>
      </c>
      <c r="AX241" s="13">
        <f>IFERROR(INDEX(generale!$A$5:$I$1002,CLASSIFICHE!$Z240,7),"")</f>
        <v>0</v>
      </c>
      <c r="AY241" s="14"/>
      <c r="AZ241" s="13"/>
      <c r="BA241" s="12">
        <f>SUM(IF(CLASSIFICHE!$O$14=BB241,TRUE,FALSE),BA240)</f>
        <v>0</v>
      </c>
      <c r="BB241" s="31">
        <f>IFERROR(INDEX(generale!$A$5:$I$1002,CLASSIFICHE!$Z240,5),"")</f>
        <v>0</v>
      </c>
      <c r="BC241" s="13">
        <f>IFERROR(INDEX(generale!$A$5:$I$1002,CLASSIFICHE!$Z240,7),"")</f>
        <v>0</v>
      </c>
      <c r="BD241" s="14"/>
      <c r="BE241" s="13"/>
      <c r="BF241" s="12">
        <f>SUM(IF(CLASSIFICHE!$O$15=BG241,TRUE,FALSE),BF240)</f>
        <v>0</v>
      </c>
      <c r="BG241" s="31">
        <f>IFERROR(INDEX(generale!$A$5:$I$1002,CLASSIFICHE!$Z240,5),"")</f>
        <v>0</v>
      </c>
      <c r="BH241" s="13">
        <f>IFERROR(INDEX(generale!$A$5:$I$1002,CLASSIFICHE!$Z240,7),"")</f>
        <v>0</v>
      </c>
      <c r="BI241" s="14"/>
      <c r="BJ241" s="13"/>
      <c r="BK241" s="12">
        <f>SUM(IF(CLASSIFICHE!$O$16=BL241,TRUE,FALSE),BK240)</f>
        <v>0</v>
      </c>
      <c r="BL241" s="31">
        <f>IFERROR(INDEX(generale!$A$5:$I$1002,CLASSIFICHE!$Z240,5),"")</f>
        <v>0</v>
      </c>
      <c r="BM241" s="13">
        <f>IFERROR(INDEX(generale!$A$5:$I$1002,CLASSIFICHE!$Z240,7),"")</f>
        <v>0</v>
      </c>
      <c r="BN241" s="14"/>
      <c r="BO241" s="13"/>
      <c r="BP241" s="12">
        <f>SUM(IF(CLASSIFICHE!$O$17=BQ241,TRUE,FALSE),BP240)</f>
        <v>0</v>
      </c>
      <c r="BQ241" s="31">
        <f>IFERROR(INDEX(generale!$A$5:$I$1002,CLASSIFICHE!$Z240,5),"")</f>
        <v>0</v>
      </c>
      <c r="BR241" s="13">
        <f>IFERROR(INDEX(generale!$A$5:$I$1002,CLASSIFICHE!$Z240,7),"")</f>
        <v>0</v>
      </c>
      <c r="BS241" s="15"/>
      <c r="BT241" s="12"/>
      <c r="BU241" s="12">
        <f>SUM(IF(CLASSIFICHE!$O$18=BV241,TRUE,FALSE),BU240)</f>
        <v>0</v>
      </c>
      <c r="BV241" s="31">
        <f>IFERROR(INDEX(generale!$A$5:$I$1002,CLASSIFICHE!$Z240,5),"")</f>
        <v>0</v>
      </c>
      <c r="BW241" s="13">
        <f>IFERROR(INDEX(generale!$A$5:$I$1002,CLASSIFICHE!$Z240,7),"")</f>
        <v>0</v>
      </c>
      <c r="BX241" s="15"/>
      <c r="BY241" s="12"/>
      <c r="BZ241" s="12">
        <f>SUM(IF(CLASSIFICHE!$O$19=CA241,TRUE,FALSE),BZ240)</f>
        <v>0</v>
      </c>
      <c r="CA241" s="31">
        <f>IFERROR(INDEX(generale!$A$5:$I$1002,CLASSIFICHE!$Z240,5),"")</f>
        <v>0</v>
      </c>
      <c r="CB241" s="13">
        <f>IFERROR(INDEX(generale!$A$5:$I$1002,CLASSIFICHE!$Z240,7),"")</f>
        <v>0</v>
      </c>
      <c r="CC241" s="15"/>
      <c r="CD241" s="13"/>
      <c r="CE241" s="12">
        <f>SUM(IF(CLASSIFICHE!$O$20=CF241,TRUE,FALSE),CE240)</f>
        <v>0</v>
      </c>
      <c r="CF241" s="31">
        <f>IFERROR(INDEX(generale!$A$5:$I$1002,CLASSIFICHE!$Z240,5),"")</f>
        <v>0</v>
      </c>
      <c r="CG241" s="13">
        <f>IFERROR(INDEX(generale!$A$5:$I$1002,CLASSIFICHE!$Z240,7),"")</f>
        <v>0</v>
      </c>
      <c r="CH241" s="15"/>
      <c r="CI241" s="13"/>
      <c r="CJ241" s="12">
        <f>SUM(IF(CLASSIFICHE!$O$21=CK241,TRUE,FALSE),CJ240)</f>
        <v>0</v>
      </c>
      <c r="CK241" s="31">
        <f>IFERROR(INDEX(generale!$A$5:$I$1002,CLASSIFICHE!$Z240,5),"")</f>
        <v>0</v>
      </c>
      <c r="CL241" s="13">
        <f>IFERROR(INDEX(generale!$A$5:$I$1002,CLASSIFICHE!$Z240,7),"")</f>
        <v>0</v>
      </c>
      <c r="CM241" s="15"/>
      <c r="CN241" s="13"/>
      <c r="CO241" s="12">
        <f>SUM(IF(CLASSIFICHE!$O$22=CP241,TRUE,FALSE),CO240)</f>
        <v>0</v>
      </c>
      <c r="CP241" s="31">
        <f>IFERROR(INDEX(generale!$A$5:$I$1002,CLASSIFICHE!$Z240,5),"")</f>
        <v>0</v>
      </c>
      <c r="CQ241" s="13">
        <f>IFERROR(INDEX(generale!$A$5:$I$1002,CLASSIFICHE!$Z240,7),"")</f>
        <v>0</v>
      </c>
      <c r="CR241" s="15"/>
      <c r="CS241" s="13"/>
      <c r="CT241" s="12">
        <f>SUM(IF(CLASSIFICHE!$O$23=CU241,TRUE,FALSE),CT240)</f>
        <v>0</v>
      </c>
      <c r="CU241" s="31">
        <f>IFERROR(INDEX(generale!$A$5:$I$1002,CLASSIFICHE!$Z240,5),"")</f>
        <v>0</v>
      </c>
      <c r="CV241" s="13">
        <f>IFERROR(INDEX(generale!$A$5:$I$1002,CLASSIFICHE!$Z240,7),"")</f>
        <v>0</v>
      </c>
      <c r="CW241" s="15"/>
      <c r="CX241" s="13"/>
      <c r="CY241" s="12">
        <f>SUM(IF(CLASSIFICHE!$O$24=CZ241,TRUE,FALSE),CY240)</f>
        <v>0</v>
      </c>
      <c r="CZ241" s="31">
        <f>IFERROR(INDEX(generale!$A$5:$I$1002,CLASSIFICHE!$Z240,5),"")</f>
        <v>0</v>
      </c>
      <c r="DA241" s="13">
        <f>IFERROR(INDEX(generale!$A$5:$I$1002,CLASSIFICHE!$Z240,7),"")</f>
        <v>0</v>
      </c>
      <c r="DB241" s="15"/>
      <c r="DC241" s="13"/>
      <c r="DD241" s="12">
        <f>SUM(IF(CLASSIFICHE!$O$25=DE241,TRUE,FALSE),DD240)</f>
        <v>0</v>
      </c>
      <c r="DE241" s="31">
        <f>IFERROR(INDEX(generale!$A$5:$I$1002,CLASSIFICHE!$Z240,5),"")</f>
        <v>0</v>
      </c>
      <c r="DF241" s="13">
        <f>IFERROR(INDEX(generale!$A$5:$I$1002,CLASSIFICHE!$Z240,7),"")</f>
        <v>0</v>
      </c>
      <c r="DG241" s="15"/>
      <c r="DH241" s="13"/>
    </row>
    <row r="242" spans="3:112">
      <c r="C242" s="63">
        <f>SUM(IF(CLASSIFICHE!$O$4=D242,TRUE,FALSE),C241)</f>
        <v>17</v>
      </c>
      <c r="D242" s="31">
        <f>IFERROR(INDEX(generale!$A$5:$I$1002,CLASSIFICHE!$Z241,5),"")</f>
        <v>0</v>
      </c>
      <c r="E242" s="13">
        <f>IFERROR(INDEX(generale!$A$5:$I$1002,CLASSIFICHE!$Z241,7),"")</f>
        <v>0</v>
      </c>
      <c r="F242" s="68"/>
      <c r="G242" s="65"/>
      <c r="H242" s="12">
        <f>SUM(IF(CLASSIFICHE!$O$5=I242,TRUE,FALSE),H241)</f>
        <v>10</v>
      </c>
      <c r="I242" s="31">
        <f>IFERROR(INDEX(generale!$A$5:$I$1002,CLASSIFICHE!$Z241,5),"")</f>
        <v>0</v>
      </c>
      <c r="J242" s="13">
        <f>IFERROR(INDEX(generale!$A$5:$I$1002,CLASSIFICHE!$Z241,7),"")</f>
        <v>0</v>
      </c>
      <c r="K242" s="15"/>
      <c r="L242" s="12"/>
      <c r="M242" s="12">
        <f>SUM(IF(CLASSIFICHE!$O$6=N242,TRUE,FALSE),M241)</f>
        <v>8</v>
      </c>
      <c r="N242" s="31">
        <f>IFERROR(INDEX(generale!$A$5:$I$1002,CLASSIFICHE!$Z241,5),"")</f>
        <v>0</v>
      </c>
      <c r="O242" s="13">
        <f>IFERROR(INDEX(generale!$A$5:$I$1002,CLASSIFICHE!$Z241,7),"")</f>
        <v>0</v>
      </c>
      <c r="P242" s="14"/>
      <c r="Q242" s="13"/>
      <c r="R242" s="12">
        <f>SUM(IF(CLASSIFICHE!$O$7=S242,TRUE,FALSE),R241)</f>
        <v>8</v>
      </c>
      <c r="S242" s="31">
        <f>IFERROR(INDEX(generale!$A$5:$I$1002,CLASSIFICHE!$Z241,5),"")</f>
        <v>0</v>
      </c>
      <c r="T242" s="13">
        <f>IFERROR(INDEX(generale!$A$5:$I$1002,CLASSIFICHE!$Z241,7),"")</f>
        <v>0</v>
      </c>
      <c r="U242" s="14"/>
      <c r="V242" s="13"/>
      <c r="W242" s="12">
        <f>SUM(IF(CLASSIFICHE!$O$8=X242,TRUE,FALSE),W241)</f>
        <v>6</v>
      </c>
      <c r="X242" s="31">
        <f>IFERROR(INDEX(generale!$A$5:$I$1002,CLASSIFICHE!$Z241,5),"")</f>
        <v>0</v>
      </c>
      <c r="Y242" s="13">
        <f>IFERROR(INDEX(generale!$A$5:$I$1002,CLASSIFICHE!$Z241,7),"")</f>
        <v>0</v>
      </c>
      <c r="Z242" s="14"/>
      <c r="AA242" s="13"/>
      <c r="AB242" s="12">
        <f>SUM(IF(CLASSIFICHE!$O$9=AC242,TRUE,FALSE),AB241)</f>
        <v>5</v>
      </c>
      <c r="AC242" s="31">
        <f>IFERROR(INDEX(generale!$A$5:$I$1002,CLASSIFICHE!$Z241,5),"")</f>
        <v>0</v>
      </c>
      <c r="AD242" s="13">
        <f>IFERROR(INDEX(generale!$A$5:$I$1002,CLASSIFICHE!$Z241,7),"")</f>
        <v>0</v>
      </c>
      <c r="AE242" s="14"/>
      <c r="AF242" s="13"/>
      <c r="AG242" s="12">
        <f>SUM(IF(CLASSIFICHE!$O$10=AH242,TRUE,FALSE),AG241)</f>
        <v>5</v>
      </c>
      <c r="AH242" s="31">
        <f>IFERROR(INDEX(generale!$A$5:$I$1002,CLASSIFICHE!$Z241,5),"")</f>
        <v>0</v>
      </c>
      <c r="AI242" s="13">
        <f>IFERROR(INDEX(generale!$A$5:$I$1002,CLASSIFICHE!$Z241,7),"")</f>
        <v>0</v>
      </c>
      <c r="AJ242" s="14"/>
      <c r="AK242" s="13"/>
      <c r="AL242" s="12">
        <f>SUM(IF(CLASSIFICHE!$O$11=AM242,TRUE,FALSE),AL241)</f>
        <v>5</v>
      </c>
      <c r="AM242" s="31">
        <f>IFERROR(INDEX(generale!$A$5:$I$1002,CLASSIFICHE!$Z241,5),"")</f>
        <v>0</v>
      </c>
      <c r="AN242" s="13">
        <f>IFERROR(INDEX(generale!$A$5:$I$1002,CLASSIFICHE!$Z241,7),"")</f>
        <v>0</v>
      </c>
      <c r="AO242" s="14"/>
      <c r="AP242" s="13"/>
      <c r="AQ242" s="12">
        <f>SUM(IF(CLASSIFICHE!$O$12=AR242,TRUE,FALSE),AQ241)</f>
        <v>0</v>
      </c>
      <c r="AR242" s="31">
        <f>IFERROR(INDEX(generale!$A$5:$I$1002,CLASSIFICHE!$Z241,5),"")</f>
        <v>0</v>
      </c>
      <c r="AS242" s="13">
        <f>IFERROR(INDEX(generale!$A$5:$I$1002,CLASSIFICHE!$Z241,7),"")</f>
        <v>0</v>
      </c>
      <c r="AT242" s="14"/>
      <c r="AU242" s="13"/>
      <c r="AV242" s="12">
        <f>SUM(IF(CLASSIFICHE!$O$13=AW242,TRUE,FALSE),AV241)</f>
        <v>0</v>
      </c>
      <c r="AW242" s="31">
        <f>IFERROR(INDEX(generale!$A$5:$I$1002,CLASSIFICHE!$Z241,5),"")</f>
        <v>0</v>
      </c>
      <c r="AX242" s="13">
        <f>IFERROR(INDEX(generale!$A$5:$I$1002,CLASSIFICHE!$Z241,7),"")</f>
        <v>0</v>
      </c>
      <c r="AY242" s="14"/>
      <c r="AZ242" s="13"/>
      <c r="BA242" s="12">
        <f>SUM(IF(CLASSIFICHE!$O$14=BB242,TRUE,FALSE),BA241)</f>
        <v>0</v>
      </c>
      <c r="BB242" s="31">
        <f>IFERROR(INDEX(generale!$A$5:$I$1002,CLASSIFICHE!$Z241,5),"")</f>
        <v>0</v>
      </c>
      <c r="BC242" s="13">
        <f>IFERROR(INDEX(generale!$A$5:$I$1002,CLASSIFICHE!$Z241,7),"")</f>
        <v>0</v>
      </c>
      <c r="BD242" s="14"/>
      <c r="BE242" s="13"/>
      <c r="BF242" s="12">
        <f>SUM(IF(CLASSIFICHE!$O$15=BG242,TRUE,FALSE),BF241)</f>
        <v>0</v>
      </c>
      <c r="BG242" s="31">
        <f>IFERROR(INDEX(generale!$A$5:$I$1002,CLASSIFICHE!$Z241,5),"")</f>
        <v>0</v>
      </c>
      <c r="BH242" s="13">
        <f>IFERROR(INDEX(generale!$A$5:$I$1002,CLASSIFICHE!$Z241,7),"")</f>
        <v>0</v>
      </c>
      <c r="BI242" s="14"/>
      <c r="BJ242" s="13"/>
      <c r="BK242" s="12">
        <f>SUM(IF(CLASSIFICHE!$O$16=BL242,TRUE,FALSE),BK241)</f>
        <v>0</v>
      </c>
      <c r="BL242" s="31">
        <f>IFERROR(INDEX(generale!$A$5:$I$1002,CLASSIFICHE!$Z241,5),"")</f>
        <v>0</v>
      </c>
      <c r="BM242" s="13">
        <f>IFERROR(INDEX(generale!$A$5:$I$1002,CLASSIFICHE!$Z241,7),"")</f>
        <v>0</v>
      </c>
      <c r="BN242" s="14"/>
      <c r="BO242" s="13"/>
      <c r="BP242" s="12">
        <f>SUM(IF(CLASSIFICHE!$O$17=BQ242,TRUE,FALSE),BP241)</f>
        <v>0</v>
      </c>
      <c r="BQ242" s="31">
        <f>IFERROR(INDEX(generale!$A$5:$I$1002,CLASSIFICHE!$Z241,5),"")</f>
        <v>0</v>
      </c>
      <c r="BR242" s="13">
        <f>IFERROR(INDEX(generale!$A$5:$I$1002,CLASSIFICHE!$Z241,7),"")</f>
        <v>0</v>
      </c>
      <c r="BS242" s="15"/>
      <c r="BT242" s="12"/>
      <c r="BU242" s="12">
        <f>SUM(IF(CLASSIFICHE!$O$18=BV242,TRUE,FALSE),BU241)</f>
        <v>0</v>
      </c>
      <c r="BV242" s="31">
        <f>IFERROR(INDEX(generale!$A$5:$I$1002,CLASSIFICHE!$Z241,5),"")</f>
        <v>0</v>
      </c>
      <c r="BW242" s="13">
        <f>IFERROR(INDEX(generale!$A$5:$I$1002,CLASSIFICHE!$Z241,7),"")</f>
        <v>0</v>
      </c>
      <c r="BX242" s="15"/>
      <c r="BY242" s="12"/>
      <c r="BZ242" s="12">
        <f>SUM(IF(CLASSIFICHE!$O$19=CA242,TRUE,FALSE),BZ241)</f>
        <v>0</v>
      </c>
      <c r="CA242" s="31">
        <f>IFERROR(INDEX(generale!$A$5:$I$1002,CLASSIFICHE!$Z241,5),"")</f>
        <v>0</v>
      </c>
      <c r="CB242" s="13">
        <f>IFERROR(INDEX(generale!$A$5:$I$1002,CLASSIFICHE!$Z241,7),"")</f>
        <v>0</v>
      </c>
      <c r="CC242" s="15"/>
      <c r="CD242" s="13"/>
      <c r="CE242" s="12">
        <f>SUM(IF(CLASSIFICHE!$O$20=CF242,TRUE,FALSE),CE241)</f>
        <v>0</v>
      </c>
      <c r="CF242" s="31">
        <f>IFERROR(INDEX(generale!$A$5:$I$1002,CLASSIFICHE!$Z241,5),"")</f>
        <v>0</v>
      </c>
      <c r="CG242" s="13">
        <f>IFERROR(INDEX(generale!$A$5:$I$1002,CLASSIFICHE!$Z241,7),"")</f>
        <v>0</v>
      </c>
      <c r="CH242" s="15"/>
      <c r="CI242" s="13"/>
      <c r="CJ242" s="12">
        <f>SUM(IF(CLASSIFICHE!$O$21=CK242,TRUE,FALSE),CJ241)</f>
        <v>0</v>
      </c>
      <c r="CK242" s="31">
        <f>IFERROR(INDEX(generale!$A$5:$I$1002,CLASSIFICHE!$Z241,5),"")</f>
        <v>0</v>
      </c>
      <c r="CL242" s="13">
        <f>IFERROR(INDEX(generale!$A$5:$I$1002,CLASSIFICHE!$Z241,7),"")</f>
        <v>0</v>
      </c>
      <c r="CM242" s="15"/>
      <c r="CN242" s="13"/>
      <c r="CO242" s="12">
        <f>SUM(IF(CLASSIFICHE!$O$22=CP242,TRUE,FALSE),CO241)</f>
        <v>0</v>
      </c>
      <c r="CP242" s="31">
        <f>IFERROR(INDEX(generale!$A$5:$I$1002,CLASSIFICHE!$Z241,5),"")</f>
        <v>0</v>
      </c>
      <c r="CQ242" s="13">
        <f>IFERROR(INDEX(generale!$A$5:$I$1002,CLASSIFICHE!$Z241,7),"")</f>
        <v>0</v>
      </c>
      <c r="CR242" s="15"/>
      <c r="CS242" s="13"/>
      <c r="CT242" s="12">
        <f>SUM(IF(CLASSIFICHE!$O$23=CU242,TRUE,FALSE),CT241)</f>
        <v>0</v>
      </c>
      <c r="CU242" s="31">
        <f>IFERROR(INDEX(generale!$A$5:$I$1002,CLASSIFICHE!$Z241,5),"")</f>
        <v>0</v>
      </c>
      <c r="CV242" s="13">
        <f>IFERROR(INDEX(generale!$A$5:$I$1002,CLASSIFICHE!$Z241,7),"")</f>
        <v>0</v>
      </c>
      <c r="CW242" s="15"/>
      <c r="CX242" s="13"/>
      <c r="CY242" s="12">
        <f>SUM(IF(CLASSIFICHE!$O$24=CZ242,TRUE,FALSE),CY241)</f>
        <v>0</v>
      </c>
      <c r="CZ242" s="31">
        <f>IFERROR(INDEX(generale!$A$5:$I$1002,CLASSIFICHE!$Z241,5),"")</f>
        <v>0</v>
      </c>
      <c r="DA242" s="13">
        <f>IFERROR(INDEX(generale!$A$5:$I$1002,CLASSIFICHE!$Z241,7),"")</f>
        <v>0</v>
      </c>
      <c r="DB242" s="15"/>
      <c r="DC242" s="13"/>
      <c r="DD242" s="12">
        <f>SUM(IF(CLASSIFICHE!$O$25=DE242,TRUE,FALSE),DD241)</f>
        <v>0</v>
      </c>
      <c r="DE242" s="31">
        <f>IFERROR(INDEX(generale!$A$5:$I$1002,CLASSIFICHE!$Z241,5),"")</f>
        <v>0</v>
      </c>
      <c r="DF242" s="13">
        <f>IFERROR(INDEX(generale!$A$5:$I$1002,CLASSIFICHE!$Z241,7),"")</f>
        <v>0</v>
      </c>
      <c r="DG242" s="15"/>
      <c r="DH242" s="13"/>
    </row>
    <row r="243" spans="3:112">
      <c r="C243" s="63">
        <f>SUM(IF(CLASSIFICHE!$O$4=D243,TRUE,FALSE),C242)</f>
        <v>17</v>
      </c>
      <c r="D243" s="31">
        <f>IFERROR(INDEX(generale!$A$5:$I$1002,CLASSIFICHE!$Z242,5),"")</f>
        <v>0</v>
      </c>
      <c r="E243" s="13">
        <f>IFERROR(INDEX(generale!$A$5:$I$1002,CLASSIFICHE!$Z242,7),"")</f>
        <v>0</v>
      </c>
      <c r="F243" s="68"/>
      <c r="G243" s="65"/>
      <c r="H243" s="12">
        <f>SUM(IF(CLASSIFICHE!$O$5=I243,TRUE,FALSE),H242)</f>
        <v>10</v>
      </c>
      <c r="I243" s="31">
        <f>IFERROR(INDEX(generale!$A$5:$I$1002,CLASSIFICHE!$Z242,5),"")</f>
        <v>0</v>
      </c>
      <c r="J243" s="13">
        <f>IFERROR(INDEX(generale!$A$5:$I$1002,CLASSIFICHE!$Z242,7),"")</f>
        <v>0</v>
      </c>
      <c r="K243" s="15"/>
      <c r="L243" s="12"/>
      <c r="M243" s="12">
        <f>SUM(IF(CLASSIFICHE!$O$6=N243,TRUE,FALSE),M242)</f>
        <v>8</v>
      </c>
      <c r="N243" s="31">
        <f>IFERROR(INDEX(generale!$A$5:$I$1002,CLASSIFICHE!$Z242,5),"")</f>
        <v>0</v>
      </c>
      <c r="O243" s="13">
        <f>IFERROR(INDEX(generale!$A$5:$I$1002,CLASSIFICHE!$Z242,7),"")</f>
        <v>0</v>
      </c>
      <c r="P243" s="14"/>
      <c r="Q243" s="13"/>
      <c r="R243" s="12">
        <f>SUM(IF(CLASSIFICHE!$O$7=S243,TRUE,FALSE),R242)</f>
        <v>8</v>
      </c>
      <c r="S243" s="31">
        <f>IFERROR(INDEX(generale!$A$5:$I$1002,CLASSIFICHE!$Z242,5),"")</f>
        <v>0</v>
      </c>
      <c r="T243" s="13">
        <f>IFERROR(INDEX(generale!$A$5:$I$1002,CLASSIFICHE!$Z242,7),"")</f>
        <v>0</v>
      </c>
      <c r="U243" s="14"/>
      <c r="V243" s="13"/>
      <c r="W243" s="12">
        <f>SUM(IF(CLASSIFICHE!$O$8=X243,TRUE,FALSE),W242)</f>
        <v>6</v>
      </c>
      <c r="X243" s="31">
        <f>IFERROR(INDEX(generale!$A$5:$I$1002,CLASSIFICHE!$Z242,5),"")</f>
        <v>0</v>
      </c>
      <c r="Y243" s="13">
        <f>IFERROR(INDEX(generale!$A$5:$I$1002,CLASSIFICHE!$Z242,7),"")</f>
        <v>0</v>
      </c>
      <c r="Z243" s="14"/>
      <c r="AA243" s="13"/>
      <c r="AB243" s="12">
        <f>SUM(IF(CLASSIFICHE!$O$9=AC243,TRUE,FALSE),AB242)</f>
        <v>5</v>
      </c>
      <c r="AC243" s="31">
        <f>IFERROR(INDEX(generale!$A$5:$I$1002,CLASSIFICHE!$Z242,5),"")</f>
        <v>0</v>
      </c>
      <c r="AD243" s="13">
        <f>IFERROR(INDEX(generale!$A$5:$I$1002,CLASSIFICHE!$Z242,7),"")</f>
        <v>0</v>
      </c>
      <c r="AE243" s="14"/>
      <c r="AF243" s="13"/>
      <c r="AG243" s="12">
        <f>SUM(IF(CLASSIFICHE!$O$10=AH243,TRUE,FALSE),AG242)</f>
        <v>5</v>
      </c>
      <c r="AH243" s="31">
        <f>IFERROR(INDEX(generale!$A$5:$I$1002,CLASSIFICHE!$Z242,5),"")</f>
        <v>0</v>
      </c>
      <c r="AI243" s="13">
        <f>IFERROR(INDEX(generale!$A$5:$I$1002,CLASSIFICHE!$Z242,7),"")</f>
        <v>0</v>
      </c>
      <c r="AJ243" s="14"/>
      <c r="AK243" s="13"/>
      <c r="AL243" s="12">
        <f>SUM(IF(CLASSIFICHE!$O$11=AM243,TRUE,FALSE),AL242)</f>
        <v>5</v>
      </c>
      <c r="AM243" s="31">
        <f>IFERROR(INDEX(generale!$A$5:$I$1002,CLASSIFICHE!$Z242,5),"")</f>
        <v>0</v>
      </c>
      <c r="AN243" s="13">
        <f>IFERROR(INDEX(generale!$A$5:$I$1002,CLASSIFICHE!$Z242,7),"")</f>
        <v>0</v>
      </c>
      <c r="AO243" s="14"/>
      <c r="AP243" s="13"/>
      <c r="AQ243" s="12">
        <f>SUM(IF(CLASSIFICHE!$O$12=AR243,TRUE,FALSE),AQ242)</f>
        <v>0</v>
      </c>
      <c r="AR243" s="31">
        <f>IFERROR(INDEX(generale!$A$5:$I$1002,CLASSIFICHE!$Z242,5),"")</f>
        <v>0</v>
      </c>
      <c r="AS243" s="13">
        <f>IFERROR(INDEX(generale!$A$5:$I$1002,CLASSIFICHE!$Z242,7),"")</f>
        <v>0</v>
      </c>
      <c r="AT243" s="14"/>
      <c r="AU243" s="13"/>
      <c r="AV243" s="12">
        <f>SUM(IF(CLASSIFICHE!$O$13=AW243,TRUE,FALSE),AV242)</f>
        <v>0</v>
      </c>
      <c r="AW243" s="31">
        <f>IFERROR(INDEX(generale!$A$5:$I$1002,CLASSIFICHE!$Z242,5),"")</f>
        <v>0</v>
      </c>
      <c r="AX243" s="13">
        <f>IFERROR(INDEX(generale!$A$5:$I$1002,CLASSIFICHE!$Z242,7),"")</f>
        <v>0</v>
      </c>
      <c r="AY243" s="14"/>
      <c r="AZ243" s="13"/>
      <c r="BA243" s="12">
        <f>SUM(IF(CLASSIFICHE!$O$14=BB243,TRUE,FALSE),BA242)</f>
        <v>0</v>
      </c>
      <c r="BB243" s="31">
        <f>IFERROR(INDEX(generale!$A$5:$I$1002,CLASSIFICHE!$Z242,5),"")</f>
        <v>0</v>
      </c>
      <c r="BC243" s="13">
        <f>IFERROR(INDEX(generale!$A$5:$I$1002,CLASSIFICHE!$Z242,7),"")</f>
        <v>0</v>
      </c>
      <c r="BD243" s="14"/>
      <c r="BE243" s="13"/>
      <c r="BF243" s="12">
        <f>SUM(IF(CLASSIFICHE!$O$15=BG243,TRUE,FALSE),BF242)</f>
        <v>0</v>
      </c>
      <c r="BG243" s="31">
        <f>IFERROR(INDEX(generale!$A$5:$I$1002,CLASSIFICHE!$Z242,5),"")</f>
        <v>0</v>
      </c>
      <c r="BH243" s="13">
        <f>IFERROR(INDEX(generale!$A$5:$I$1002,CLASSIFICHE!$Z242,7),"")</f>
        <v>0</v>
      </c>
      <c r="BI243" s="14"/>
      <c r="BJ243" s="13"/>
      <c r="BK243" s="12">
        <f>SUM(IF(CLASSIFICHE!$O$16=BL243,TRUE,FALSE),BK242)</f>
        <v>0</v>
      </c>
      <c r="BL243" s="31">
        <f>IFERROR(INDEX(generale!$A$5:$I$1002,CLASSIFICHE!$Z242,5),"")</f>
        <v>0</v>
      </c>
      <c r="BM243" s="13">
        <f>IFERROR(INDEX(generale!$A$5:$I$1002,CLASSIFICHE!$Z242,7),"")</f>
        <v>0</v>
      </c>
      <c r="BN243" s="14"/>
      <c r="BO243" s="13"/>
      <c r="BP243" s="12">
        <f>SUM(IF(CLASSIFICHE!$O$17=BQ243,TRUE,FALSE),BP242)</f>
        <v>0</v>
      </c>
      <c r="BQ243" s="31">
        <f>IFERROR(INDEX(generale!$A$5:$I$1002,CLASSIFICHE!$Z242,5),"")</f>
        <v>0</v>
      </c>
      <c r="BR243" s="13">
        <f>IFERROR(INDEX(generale!$A$5:$I$1002,CLASSIFICHE!$Z242,7),"")</f>
        <v>0</v>
      </c>
      <c r="BS243" s="15"/>
      <c r="BT243" s="12"/>
      <c r="BU243" s="12">
        <f>SUM(IF(CLASSIFICHE!$O$18=BV243,TRUE,FALSE),BU242)</f>
        <v>0</v>
      </c>
      <c r="BV243" s="31">
        <f>IFERROR(INDEX(generale!$A$5:$I$1002,CLASSIFICHE!$Z242,5),"")</f>
        <v>0</v>
      </c>
      <c r="BW243" s="13">
        <f>IFERROR(INDEX(generale!$A$5:$I$1002,CLASSIFICHE!$Z242,7),"")</f>
        <v>0</v>
      </c>
      <c r="BX243" s="15"/>
      <c r="BY243" s="12"/>
      <c r="BZ243" s="12">
        <f>SUM(IF(CLASSIFICHE!$O$19=CA243,TRUE,FALSE),BZ242)</f>
        <v>0</v>
      </c>
      <c r="CA243" s="31">
        <f>IFERROR(INDEX(generale!$A$5:$I$1002,CLASSIFICHE!$Z242,5),"")</f>
        <v>0</v>
      </c>
      <c r="CB243" s="13">
        <f>IFERROR(INDEX(generale!$A$5:$I$1002,CLASSIFICHE!$Z242,7),"")</f>
        <v>0</v>
      </c>
      <c r="CC243" s="15"/>
      <c r="CD243" s="13"/>
      <c r="CE243" s="12">
        <f>SUM(IF(CLASSIFICHE!$O$20=CF243,TRUE,FALSE),CE242)</f>
        <v>0</v>
      </c>
      <c r="CF243" s="31">
        <f>IFERROR(INDEX(generale!$A$5:$I$1002,CLASSIFICHE!$Z242,5),"")</f>
        <v>0</v>
      </c>
      <c r="CG243" s="13">
        <f>IFERROR(INDEX(generale!$A$5:$I$1002,CLASSIFICHE!$Z242,7),"")</f>
        <v>0</v>
      </c>
      <c r="CH243" s="15"/>
      <c r="CI243" s="13"/>
      <c r="CJ243" s="12">
        <f>SUM(IF(CLASSIFICHE!$O$21=CK243,TRUE,FALSE),CJ242)</f>
        <v>0</v>
      </c>
      <c r="CK243" s="31">
        <f>IFERROR(INDEX(generale!$A$5:$I$1002,CLASSIFICHE!$Z242,5),"")</f>
        <v>0</v>
      </c>
      <c r="CL243" s="13">
        <f>IFERROR(INDEX(generale!$A$5:$I$1002,CLASSIFICHE!$Z242,7),"")</f>
        <v>0</v>
      </c>
      <c r="CM243" s="15"/>
      <c r="CN243" s="13"/>
      <c r="CO243" s="12">
        <f>SUM(IF(CLASSIFICHE!$O$22=CP243,TRUE,FALSE),CO242)</f>
        <v>0</v>
      </c>
      <c r="CP243" s="31">
        <f>IFERROR(INDEX(generale!$A$5:$I$1002,CLASSIFICHE!$Z242,5),"")</f>
        <v>0</v>
      </c>
      <c r="CQ243" s="13">
        <f>IFERROR(INDEX(generale!$A$5:$I$1002,CLASSIFICHE!$Z242,7),"")</f>
        <v>0</v>
      </c>
      <c r="CR243" s="15"/>
      <c r="CS243" s="13"/>
      <c r="CT243" s="12">
        <f>SUM(IF(CLASSIFICHE!$O$23=CU243,TRUE,FALSE),CT242)</f>
        <v>0</v>
      </c>
      <c r="CU243" s="31">
        <f>IFERROR(INDEX(generale!$A$5:$I$1002,CLASSIFICHE!$Z242,5),"")</f>
        <v>0</v>
      </c>
      <c r="CV243" s="13">
        <f>IFERROR(INDEX(generale!$A$5:$I$1002,CLASSIFICHE!$Z242,7),"")</f>
        <v>0</v>
      </c>
      <c r="CW243" s="15"/>
      <c r="CX243" s="13"/>
      <c r="CY243" s="12">
        <f>SUM(IF(CLASSIFICHE!$O$24=CZ243,TRUE,FALSE),CY242)</f>
        <v>0</v>
      </c>
      <c r="CZ243" s="31">
        <f>IFERROR(INDEX(generale!$A$5:$I$1002,CLASSIFICHE!$Z242,5),"")</f>
        <v>0</v>
      </c>
      <c r="DA243" s="13">
        <f>IFERROR(INDEX(generale!$A$5:$I$1002,CLASSIFICHE!$Z242,7),"")</f>
        <v>0</v>
      </c>
      <c r="DB243" s="15"/>
      <c r="DC243" s="13"/>
      <c r="DD243" s="12">
        <f>SUM(IF(CLASSIFICHE!$O$25=DE243,TRUE,FALSE),DD242)</f>
        <v>0</v>
      </c>
      <c r="DE243" s="31">
        <f>IFERROR(INDEX(generale!$A$5:$I$1002,CLASSIFICHE!$Z242,5),"")</f>
        <v>0</v>
      </c>
      <c r="DF243" s="13">
        <f>IFERROR(INDEX(generale!$A$5:$I$1002,CLASSIFICHE!$Z242,7),"")</f>
        <v>0</v>
      </c>
      <c r="DG243" s="15"/>
      <c r="DH243" s="13"/>
    </row>
    <row r="244" spans="3:112">
      <c r="C244" s="63">
        <f>SUM(IF(CLASSIFICHE!$O$4=D244,TRUE,FALSE),C243)</f>
        <v>17</v>
      </c>
      <c r="D244" s="31">
        <f>IFERROR(INDEX(generale!$A$5:$I$1002,CLASSIFICHE!$Z243,5),"")</f>
        <v>0</v>
      </c>
      <c r="E244" s="13">
        <f>IFERROR(INDEX(generale!$A$5:$I$1002,CLASSIFICHE!$Z243,7),"")</f>
        <v>0</v>
      </c>
      <c r="F244" s="68"/>
      <c r="G244" s="65"/>
      <c r="H244" s="12">
        <f>SUM(IF(CLASSIFICHE!$O$5=I244,TRUE,FALSE),H243)</f>
        <v>10</v>
      </c>
      <c r="I244" s="31">
        <f>IFERROR(INDEX(generale!$A$5:$I$1002,CLASSIFICHE!$Z243,5),"")</f>
        <v>0</v>
      </c>
      <c r="J244" s="13">
        <f>IFERROR(INDEX(generale!$A$5:$I$1002,CLASSIFICHE!$Z243,7),"")</f>
        <v>0</v>
      </c>
      <c r="K244" s="15"/>
      <c r="L244" s="12"/>
      <c r="M244" s="12">
        <f>SUM(IF(CLASSIFICHE!$O$6=N244,TRUE,FALSE),M243)</f>
        <v>8</v>
      </c>
      <c r="N244" s="31">
        <f>IFERROR(INDEX(generale!$A$5:$I$1002,CLASSIFICHE!$Z243,5),"")</f>
        <v>0</v>
      </c>
      <c r="O244" s="13">
        <f>IFERROR(INDEX(generale!$A$5:$I$1002,CLASSIFICHE!$Z243,7),"")</f>
        <v>0</v>
      </c>
      <c r="P244" s="14"/>
      <c r="Q244" s="13"/>
      <c r="R244" s="12">
        <f>SUM(IF(CLASSIFICHE!$O$7=S244,TRUE,FALSE),R243)</f>
        <v>8</v>
      </c>
      <c r="S244" s="31">
        <f>IFERROR(INDEX(generale!$A$5:$I$1002,CLASSIFICHE!$Z243,5),"")</f>
        <v>0</v>
      </c>
      <c r="T244" s="13">
        <f>IFERROR(INDEX(generale!$A$5:$I$1002,CLASSIFICHE!$Z243,7),"")</f>
        <v>0</v>
      </c>
      <c r="U244" s="14"/>
      <c r="V244" s="13"/>
      <c r="W244" s="12">
        <f>SUM(IF(CLASSIFICHE!$O$8=X244,TRUE,FALSE),W243)</f>
        <v>6</v>
      </c>
      <c r="X244" s="31">
        <f>IFERROR(INDEX(generale!$A$5:$I$1002,CLASSIFICHE!$Z243,5),"")</f>
        <v>0</v>
      </c>
      <c r="Y244" s="13">
        <f>IFERROR(INDEX(generale!$A$5:$I$1002,CLASSIFICHE!$Z243,7),"")</f>
        <v>0</v>
      </c>
      <c r="Z244" s="14"/>
      <c r="AA244" s="13"/>
      <c r="AB244" s="12">
        <f>SUM(IF(CLASSIFICHE!$O$9=AC244,TRUE,FALSE),AB243)</f>
        <v>5</v>
      </c>
      <c r="AC244" s="31">
        <f>IFERROR(INDEX(generale!$A$5:$I$1002,CLASSIFICHE!$Z243,5),"")</f>
        <v>0</v>
      </c>
      <c r="AD244" s="13">
        <f>IFERROR(INDEX(generale!$A$5:$I$1002,CLASSIFICHE!$Z243,7),"")</f>
        <v>0</v>
      </c>
      <c r="AE244" s="14"/>
      <c r="AF244" s="13"/>
      <c r="AG244" s="12">
        <f>SUM(IF(CLASSIFICHE!$O$10=AH244,TRUE,FALSE),AG243)</f>
        <v>5</v>
      </c>
      <c r="AH244" s="31">
        <f>IFERROR(INDEX(generale!$A$5:$I$1002,CLASSIFICHE!$Z243,5),"")</f>
        <v>0</v>
      </c>
      <c r="AI244" s="13">
        <f>IFERROR(INDEX(generale!$A$5:$I$1002,CLASSIFICHE!$Z243,7),"")</f>
        <v>0</v>
      </c>
      <c r="AJ244" s="14"/>
      <c r="AK244" s="13"/>
      <c r="AL244" s="12">
        <f>SUM(IF(CLASSIFICHE!$O$11=AM244,TRUE,FALSE),AL243)</f>
        <v>5</v>
      </c>
      <c r="AM244" s="31">
        <f>IFERROR(INDEX(generale!$A$5:$I$1002,CLASSIFICHE!$Z243,5),"")</f>
        <v>0</v>
      </c>
      <c r="AN244" s="13">
        <f>IFERROR(INDEX(generale!$A$5:$I$1002,CLASSIFICHE!$Z243,7),"")</f>
        <v>0</v>
      </c>
      <c r="AO244" s="14"/>
      <c r="AP244" s="13"/>
      <c r="AQ244" s="12">
        <f>SUM(IF(CLASSIFICHE!$O$12=AR244,TRUE,FALSE),AQ243)</f>
        <v>0</v>
      </c>
      <c r="AR244" s="31">
        <f>IFERROR(INDEX(generale!$A$5:$I$1002,CLASSIFICHE!$Z243,5),"")</f>
        <v>0</v>
      </c>
      <c r="AS244" s="13">
        <f>IFERROR(INDEX(generale!$A$5:$I$1002,CLASSIFICHE!$Z243,7),"")</f>
        <v>0</v>
      </c>
      <c r="AT244" s="14"/>
      <c r="AU244" s="13"/>
      <c r="AV244" s="12">
        <f>SUM(IF(CLASSIFICHE!$O$13=AW244,TRUE,FALSE),AV243)</f>
        <v>0</v>
      </c>
      <c r="AW244" s="31">
        <f>IFERROR(INDEX(generale!$A$5:$I$1002,CLASSIFICHE!$Z243,5),"")</f>
        <v>0</v>
      </c>
      <c r="AX244" s="13">
        <f>IFERROR(INDEX(generale!$A$5:$I$1002,CLASSIFICHE!$Z243,7),"")</f>
        <v>0</v>
      </c>
      <c r="AY244" s="14"/>
      <c r="AZ244" s="13"/>
      <c r="BA244" s="12">
        <f>SUM(IF(CLASSIFICHE!$O$14=BB244,TRUE,FALSE),BA243)</f>
        <v>0</v>
      </c>
      <c r="BB244" s="31">
        <f>IFERROR(INDEX(generale!$A$5:$I$1002,CLASSIFICHE!$Z243,5),"")</f>
        <v>0</v>
      </c>
      <c r="BC244" s="13">
        <f>IFERROR(INDEX(generale!$A$5:$I$1002,CLASSIFICHE!$Z243,7),"")</f>
        <v>0</v>
      </c>
      <c r="BD244" s="14"/>
      <c r="BE244" s="13"/>
      <c r="BF244" s="12">
        <f>SUM(IF(CLASSIFICHE!$O$15=BG244,TRUE,FALSE),BF243)</f>
        <v>0</v>
      </c>
      <c r="BG244" s="31">
        <f>IFERROR(INDEX(generale!$A$5:$I$1002,CLASSIFICHE!$Z243,5),"")</f>
        <v>0</v>
      </c>
      <c r="BH244" s="13">
        <f>IFERROR(INDEX(generale!$A$5:$I$1002,CLASSIFICHE!$Z243,7),"")</f>
        <v>0</v>
      </c>
      <c r="BI244" s="14"/>
      <c r="BJ244" s="13"/>
      <c r="BK244" s="12">
        <f>SUM(IF(CLASSIFICHE!$O$16=BL244,TRUE,FALSE),BK243)</f>
        <v>0</v>
      </c>
      <c r="BL244" s="31">
        <f>IFERROR(INDEX(generale!$A$5:$I$1002,CLASSIFICHE!$Z243,5),"")</f>
        <v>0</v>
      </c>
      <c r="BM244" s="13">
        <f>IFERROR(INDEX(generale!$A$5:$I$1002,CLASSIFICHE!$Z243,7),"")</f>
        <v>0</v>
      </c>
      <c r="BN244" s="14"/>
      <c r="BO244" s="13"/>
      <c r="BP244" s="12">
        <f>SUM(IF(CLASSIFICHE!$O$17=BQ244,TRUE,FALSE),BP243)</f>
        <v>0</v>
      </c>
      <c r="BQ244" s="31">
        <f>IFERROR(INDEX(generale!$A$5:$I$1002,CLASSIFICHE!$Z243,5),"")</f>
        <v>0</v>
      </c>
      <c r="BR244" s="13">
        <f>IFERROR(INDEX(generale!$A$5:$I$1002,CLASSIFICHE!$Z243,7),"")</f>
        <v>0</v>
      </c>
      <c r="BS244" s="15"/>
      <c r="BT244" s="12"/>
      <c r="BU244" s="12">
        <f>SUM(IF(CLASSIFICHE!$O$18=BV244,TRUE,FALSE),BU243)</f>
        <v>0</v>
      </c>
      <c r="BV244" s="31">
        <f>IFERROR(INDEX(generale!$A$5:$I$1002,CLASSIFICHE!$Z243,5),"")</f>
        <v>0</v>
      </c>
      <c r="BW244" s="13">
        <f>IFERROR(INDEX(generale!$A$5:$I$1002,CLASSIFICHE!$Z243,7),"")</f>
        <v>0</v>
      </c>
      <c r="BX244" s="15"/>
      <c r="BY244" s="12"/>
      <c r="BZ244" s="12">
        <f>SUM(IF(CLASSIFICHE!$O$19=CA244,TRUE,FALSE),BZ243)</f>
        <v>0</v>
      </c>
      <c r="CA244" s="31">
        <f>IFERROR(INDEX(generale!$A$5:$I$1002,CLASSIFICHE!$Z243,5),"")</f>
        <v>0</v>
      </c>
      <c r="CB244" s="13">
        <f>IFERROR(INDEX(generale!$A$5:$I$1002,CLASSIFICHE!$Z243,7),"")</f>
        <v>0</v>
      </c>
      <c r="CC244" s="15"/>
      <c r="CD244" s="13"/>
      <c r="CE244" s="12">
        <f>SUM(IF(CLASSIFICHE!$O$20=CF244,TRUE,FALSE),CE243)</f>
        <v>0</v>
      </c>
      <c r="CF244" s="31">
        <f>IFERROR(INDEX(generale!$A$5:$I$1002,CLASSIFICHE!$Z243,5),"")</f>
        <v>0</v>
      </c>
      <c r="CG244" s="13">
        <f>IFERROR(INDEX(generale!$A$5:$I$1002,CLASSIFICHE!$Z243,7),"")</f>
        <v>0</v>
      </c>
      <c r="CH244" s="15"/>
      <c r="CI244" s="13"/>
      <c r="CJ244" s="12">
        <f>SUM(IF(CLASSIFICHE!$O$21=CK244,TRUE,FALSE),CJ243)</f>
        <v>0</v>
      </c>
      <c r="CK244" s="31">
        <f>IFERROR(INDEX(generale!$A$5:$I$1002,CLASSIFICHE!$Z243,5),"")</f>
        <v>0</v>
      </c>
      <c r="CL244" s="13">
        <f>IFERROR(INDEX(generale!$A$5:$I$1002,CLASSIFICHE!$Z243,7),"")</f>
        <v>0</v>
      </c>
      <c r="CM244" s="15"/>
      <c r="CN244" s="13"/>
      <c r="CO244" s="12">
        <f>SUM(IF(CLASSIFICHE!$O$22=CP244,TRUE,FALSE),CO243)</f>
        <v>0</v>
      </c>
      <c r="CP244" s="31">
        <f>IFERROR(INDEX(generale!$A$5:$I$1002,CLASSIFICHE!$Z243,5),"")</f>
        <v>0</v>
      </c>
      <c r="CQ244" s="13">
        <f>IFERROR(INDEX(generale!$A$5:$I$1002,CLASSIFICHE!$Z243,7),"")</f>
        <v>0</v>
      </c>
      <c r="CR244" s="15"/>
      <c r="CS244" s="13"/>
      <c r="CT244" s="12">
        <f>SUM(IF(CLASSIFICHE!$O$23=CU244,TRUE,FALSE),CT243)</f>
        <v>0</v>
      </c>
      <c r="CU244" s="31">
        <f>IFERROR(INDEX(generale!$A$5:$I$1002,CLASSIFICHE!$Z243,5),"")</f>
        <v>0</v>
      </c>
      <c r="CV244" s="13">
        <f>IFERROR(INDEX(generale!$A$5:$I$1002,CLASSIFICHE!$Z243,7),"")</f>
        <v>0</v>
      </c>
      <c r="CW244" s="15"/>
      <c r="CX244" s="13"/>
      <c r="CY244" s="12">
        <f>SUM(IF(CLASSIFICHE!$O$24=CZ244,TRUE,FALSE),CY243)</f>
        <v>0</v>
      </c>
      <c r="CZ244" s="31">
        <f>IFERROR(INDEX(generale!$A$5:$I$1002,CLASSIFICHE!$Z243,5),"")</f>
        <v>0</v>
      </c>
      <c r="DA244" s="13">
        <f>IFERROR(INDEX(generale!$A$5:$I$1002,CLASSIFICHE!$Z243,7),"")</f>
        <v>0</v>
      </c>
      <c r="DB244" s="15"/>
      <c r="DC244" s="13"/>
      <c r="DD244" s="12">
        <f>SUM(IF(CLASSIFICHE!$O$25=DE244,TRUE,FALSE),DD243)</f>
        <v>0</v>
      </c>
      <c r="DE244" s="31">
        <f>IFERROR(INDEX(generale!$A$5:$I$1002,CLASSIFICHE!$Z243,5),"")</f>
        <v>0</v>
      </c>
      <c r="DF244" s="13">
        <f>IFERROR(INDEX(generale!$A$5:$I$1002,CLASSIFICHE!$Z243,7),"")</f>
        <v>0</v>
      </c>
      <c r="DG244" s="15"/>
      <c r="DH244" s="13"/>
    </row>
    <row r="245" spans="3:112">
      <c r="C245" s="63">
        <f>SUM(IF(CLASSIFICHE!$O$4=D245,TRUE,FALSE),C244)</f>
        <v>17</v>
      </c>
      <c r="D245" s="31">
        <f>IFERROR(INDEX(generale!$A$5:$I$1002,CLASSIFICHE!$Z244,5),"")</f>
        <v>0</v>
      </c>
      <c r="E245" s="13">
        <f>IFERROR(INDEX(generale!$A$5:$I$1002,CLASSIFICHE!$Z244,7),"")</f>
        <v>0</v>
      </c>
      <c r="F245" s="68"/>
      <c r="G245" s="65"/>
      <c r="H245" s="12">
        <f>SUM(IF(CLASSIFICHE!$O$5=I245,TRUE,FALSE),H244)</f>
        <v>10</v>
      </c>
      <c r="I245" s="31">
        <f>IFERROR(INDEX(generale!$A$5:$I$1002,CLASSIFICHE!$Z244,5),"")</f>
        <v>0</v>
      </c>
      <c r="J245" s="13">
        <f>IFERROR(INDEX(generale!$A$5:$I$1002,CLASSIFICHE!$Z244,7),"")</f>
        <v>0</v>
      </c>
      <c r="K245" s="15"/>
      <c r="L245" s="12"/>
      <c r="M245" s="12">
        <f>SUM(IF(CLASSIFICHE!$O$6=N245,TRUE,FALSE),M244)</f>
        <v>8</v>
      </c>
      <c r="N245" s="31">
        <f>IFERROR(INDEX(generale!$A$5:$I$1002,CLASSIFICHE!$Z244,5),"")</f>
        <v>0</v>
      </c>
      <c r="O245" s="13">
        <f>IFERROR(INDEX(generale!$A$5:$I$1002,CLASSIFICHE!$Z244,7),"")</f>
        <v>0</v>
      </c>
      <c r="P245" s="14"/>
      <c r="Q245" s="13"/>
      <c r="R245" s="12">
        <f>SUM(IF(CLASSIFICHE!$O$7=S245,TRUE,FALSE),R244)</f>
        <v>8</v>
      </c>
      <c r="S245" s="31">
        <f>IFERROR(INDEX(generale!$A$5:$I$1002,CLASSIFICHE!$Z244,5),"")</f>
        <v>0</v>
      </c>
      <c r="T245" s="13">
        <f>IFERROR(INDEX(generale!$A$5:$I$1002,CLASSIFICHE!$Z244,7),"")</f>
        <v>0</v>
      </c>
      <c r="U245" s="14"/>
      <c r="V245" s="13"/>
      <c r="W245" s="12">
        <f>SUM(IF(CLASSIFICHE!$O$8=X245,TRUE,FALSE),W244)</f>
        <v>6</v>
      </c>
      <c r="X245" s="31">
        <f>IFERROR(INDEX(generale!$A$5:$I$1002,CLASSIFICHE!$Z244,5),"")</f>
        <v>0</v>
      </c>
      <c r="Y245" s="13">
        <f>IFERROR(INDEX(generale!$A$5:$I$1002,CLASSIFICHE!$Z244,7),"")</f>
        <v>0</v>
      </c>
      <c r="Z245" s="14"/>
      <c r="AA245" s="13"/>
      <c r="AB245" s="12">
        <f>SUM(IF(CLASSIFICHE!$O$9=AC245,TRUE,FALSE),AB244)</f>
        <v>5</v>
      </c>
      <c r="AC245" s="31">
        <f>IFERROR(INDEX(generale!$A$5:$I$1002,CLASSIFICHE!$Z244,5),"")</f>
        <v>0</v>
      </c>
      <c r="AD245" s="13">
        <f>IFERROR(INDEX(generale!$A$5:$I$1002,CLASSIFICHE!$Z244,7),"")</f>
        <v>0</v>
      </c>
      <c r="AE245" s="14"/>
      <c r="AF245" s="13"/>
      <c r="AG245" s="12">
        <f>SUM(IF(CLASSIFICHE!$O$10=AH245,TRUE,FALSE),AG244)</f>
        <v>5</v>
      </c>
      <c r="AH245" s="31">
        <f>IFERROR(INDEX(generale!$A$5:$I$1002,CLASSIFICHE!$Z244,5),"")</f>
        <v>0</v>
      </c>
      <c r="AI245" s="13">
        <f>IFERROR(INDEX(generale!$A$5:$I$1002,CLASSIFICHE!$Z244,7),"")</f>
        <v>0</v>
      </c>
      <c r="AJ245" s="14"/>
      <c r="AK245" s="13"/>
      <c r="AL245" s="12">
        <f>SUM(IF(CLASSIFICHE!$O$11=AM245,TRUE,FALSE),AL244)</f>
        <v>5</v>
      </c>
      <c r="AM245" s="31">
        <f>IFERROR(INDEX(generale!$A$5:$I$1002,CLASSIFICHE!$Z244,5),"")</f>
        <v>0</v>
      </c>
      <c r="AN245" s="13">
        <f>IFERROR(INDEX(generale!$A$5:$I$1002,CLASSIFICHE!$Z244,7),"")</f>
        <v>0</v>
      </c>
      <c r="AO245" s="14"/>
      <c r="AP245" s="13"/>
      <c r="AQ245" s="12">
        <f>SUM(IF(CLASSIFICHE!$O$12=AR245,TRUE,FALSE),AQ244)</f>
        <v>0</v>
      </c>
      <c r="AR245" s="31">
        <f>IFERROR(INDEX(generale!$A$5:$I$1002,CLASSIFICHE!$Z244,5),"")</f>
        <v>0</v>
      </c>
      <c r="AS245" s="13">
        <f>IFERROR(INDEX(generale!$A$5:$I$1002,CLASSIFICHE!$Z244,7),"")</f>
        <v>0</v>
      </c>
      <c r="AT245" s="14"/>
      <c r="AU245" s="13"/>
      <c r="AV245" s="12">
        <f>SUM(IF(CLASSIFICHE!$O$13=AW245,TRUE,FALSE),AV244)</f>
        <v>0</v>
      </c>
      <c r="AW245" s="31">
        <f>IFERROR(INDEX(generale!$A$5:$I$1002,CLASSIFICHE!$Z244,5),"")</f>
        <v>0</v>
      </c>
      <c r="AX245" s="13">
        <f>IFERROR(INDEX(generale!$A$5:$I$1002,CLASSIFICHE!$Z244,7),"")</f>
        <v>0</v>
      </c>
      <c r="AY245" s="14"/>
      <c r="AZ245" s="13"/>
      <c r="BA245" s="12">
        <f>SUM(IF(CLASSIFICHE!$O$14=BB245,TRUE,FALSE),BA244)</f>
        <v>0</v>
      </c>
      <c r="BB245" s="31">
        <f>IFERROR(INDEX(generale!$A$5:$I$1002,CLASSIFICHE!$Z244,5),"")</f>
        <v>0</v>
      </c>
      <c r="BC245" s="13">
        <f>IFERROR(INDEX(generale!$A$5:$I$1002,CLASSIFICHE!$Z244,7),"")</f>
        <v>0</v>
      </c>
      <c r="BD245" s="14"/>
      <c r="BE245" s="13"/>
      <c r="BF245" s="12">
        <f>SUM(IF(CLASSIFICHE!$O$15=BG245,TRUE,FALSE),BF244)</f>
        <v>0</v>
      </c>
      <c r="BG245" s="31">
        <f>IFERROR(INDEX(generale!$A$5:$I$1002,CLASSIFICHE!$Z244,5),"")</f>
        <v>0</v>
      </c>
      <c r="BH245" s="13">
        <f>IFERROR(INDEX(generale!$A$5:$I$1002,CLASSIFICHE!$Z244,7),"")</f>
        <v>0</v>
      </c>
      <c r="BI245" s="14"/>
      <c r="BJ245" s="13"/>
      <c r="BK245" s="12">
        <f>SUM(IF(CLASSIFICHE!$O$16=BL245,TRUE,FALSE),BK244)</f>
        <v>0</v>
      </c>
      <c r="BL245" s="31">
        <f>IFERROR(INDEX(generale!$A$5:$I$1002,CLASSIFICHE!$Z244,5),"")</f>
        <v>0</v>
      </c>
      <c r="BM245" s="13">
        <f>IFERROR(INDEX(generale!$A$5:$I$1002,CLASSIFICHE!$Z244,7),"")</f>
        <v>0</v>
      </c>
      <c r="BN245" s="14"/>
      <c r="BO245" s="13"/>
      <c r="BP245" s="12">
        <f>SUM(IF(CLASSIFICHE!$O$17=BQ245,TRUE,FALSE),BP244)</f>
        <v>0</v>
      </c>
      <c r="BQ245" s="31">
        <f>IFERROR(INDEX(generale!$A$5:$I$1002,CLASSIFICHE!$Z244,5),"")</f>
        <v>0</v>
      </c>
      <c r="BR245" s="13">
        <f>IFERROR(INDEX(generale!$A$5:$I$1002,CLASSIFICHE!$Z244,7),"")</f>
        <v>0</v>
      </c>
      <c r="BS245" s="15"/>
      <c r="BT245" s="12"/>
      <c r="BU245" s="12">
        <f>SUM(IF(CLASSIFICHE!$O$18=BV245,TRUE,FALSE),BU244)</f>
        <v>0</v>
      </c>
      <c r="BV245" s="31">
        <f>IFERROR(INDEX(generale!$A$5:$I$1002,CLASSIFICHE!$Z244,5),"")</f>
        <v>0</v>
      </c>
      <c r="BW245" s="13">
        <f>IFERROR(INDEX(generale!$A$5:$I$1002,CLASSIFICHE!$Z244,7),"")</f>
        <v>0</v>
      </c>
      <c r="BX245" s="15"/>
      <c r="BY245" s="12"/>
      <c r="BZ245" s="12">
        <f>SUM(IF(CLASSIFICHE!$O$19=CA245,TRUE,FALSE),BZ244)</f>
        <v>0</v>
      </c>
      <c r="CA245" s="31">
        <f>IFERROR(INDEX(generale!$A$5:$I$1002,CLASSIFICHE!$Z244,5),"")</f>
        <v>0</v>
      </c>
      <c r="CB245" s="13">
        <f>IFERROR(INDEX(generale!$A$5:$I$1002,CLASSIFICHE!$Z244,7),"")</f>
        <v>0</v>
      </c>
      <c r="CC245" s="15"/>
      <c r="CD245" s="13"/>
      <c r="CE245" s="12">
        <f>SUM(IF(CLASSIFICHE!$O$20=CF245,TRUE,FALSE),CE244)</f>
        <v>0</v>
      </c>
      <c r="CF245" s="31">
        <f>IFERROR(INDEX(generale!$A$5:$I$1002,CLASSIFICHE!$Z244,5),"")</f>
        <v>0</v>
      </c>
      <c r="CG245" s="13">
        <f>IFERROR(INDEX(generale!$A$5:$I$1002,CLASSIFICHE!$Z244,7),"")</f>
        <v>0</v>
      </c>
      <c r="CH245" s="15"/>
      <c r="CI245" s="13"/>
      <c r="CJ245" s="12">
        <f>SUM(IF(CLASSIFICHE!$O$21=CK245,TRUE,FALSE),CJ244)</f>
        <v>0</v>
      </c>
      <c r="CK245" s="31">
        <f>IFERROR(INDEX(generale!$A$5:$I$1002,CLASSIFICHE!$Z244,5),"")</f>
        <v>0</v>
      </c>
      <c r="CL245" s="13">
        <f>IFERROR(INDEX(generale!$A$5:$I$1002,CLASSIFICHE!$Z244,7),"")</f>
        <v>0</v>
      </c>
      <c r="CM245" s="15"/>
      <c r="CN245" s="13"/>
      <c r="CO245" s="12">
        <f>SUM(IF(CLASSIFICHE!$O$22=CP245,TRUE,FALSE),CO244)</f>
        <v>0</v>
      </c>
      <c r="CP245" s="31">
        <f>IFERROR(INDEX(generale!$A$5:$I$1002,CLASSIFICHE!$Z244,5),"")</f>
        <v>0</v>
      </c>
      <c r="CQ245" s="13">
        <f>IFERROR(INDEX(generale!$A$5:$I$1002,CLASSIFICHE!$Z244,7),"")</f>
        <v>0</v>
      </c>
      <c r="CR245" s="15"/>
      <c r="CS245" s="13"/>
      <c r="CT245" s="12">
        <f>SUM(IF(CLASSIFICHE!$O$23=CU245,TRUE,FALSE),CT244)</f>
        <v>0</v>
      </c>
      <c r="CU245" s="31">
        <f>IFERROR(INDEX(generale!$A$5:$I$1002,CLASSIFICHE!$Z244,5),"")</f>
        <v>0</v>
      </c>
      <c r="CV245" s="13">
        <f>IFERROR(INDEX(generale!$A$5:$I$1002,CLASSIFICHE!$Z244,7),"")</f>
        <v>0</v>
      </c>
      <c r="CW245" s="15"/>
      <c r="CX245" s="13"/>
      <c r="CY245" s="12">
        <f>SUM(IF(CLASSIFICHE!$O$24=CZ245,TRUE,FALSE),CY244)</f>
        <v>0</v>
      </c>
      <c r="CZ245" s="31">
        <f>IFERROR(INDEX(generale!$A$5:$I$1002,CLASSIFICHE!$Z244,5),"")</f>
        <v>0</v>
      </c>
      <c r="DA245" s="13">
        <f>IFERROR(INDEX(generale!$A$5:$I$1002,CLASSIFICHE!$Z244,7),"")</f>
        <v>0</v>
      </c>
      <c r="DB245" s="15"/>
      <c r="DC245" s="13"/>
      <c r="DD245" s="12">
        <f>SUM(IF(CLASSIFICHE!$O$25=DE245,TRUE,FALSE),DD244)</f>
        <v>0</v>
      </c>
      <c r="DE245" s="31">
        <f>IFERROR(INDEX(generale!$A$5:$I$1002,CLASSIFICHE!$Z244,5),"")</f>
        <v>0</v>
      </c>
      <c r="DF245" s="13">
        <f>IFERROR(INDEX(generale!$A$5:$I$1002,CLASSIFICHE!$Z244,7),"")</f>
        <v>0</v>
      </c>
      <c r="DG245" s="15"/>
      <c r="DH245" s="13"/>
    </row>
    <row r="246" spans="3:112">
      <c r="C246" s="63">
        <f>SUM(IF(CLASSIFICHE!$O$4=D246,TRUE,FALSE),C245)</f>
        <v>17</v>
      </c>
      <c r="D246" s="31">
        <f>IFERROR(INDEX(generale!$A$5:$I$1002,CLASSIFICHE!$Z245,5),"")</f>
        <v>0</v>
      </c>
      <c r="E246" s="13">
        <f>IFERROR(INDEX(generale!$A$5:$I$1002,CLASSIFICHE!$Z245,7),"")</f>
        <v>0</v>
      </c>
      <c r="F246" s="68"/>
      <c r="G246" s="65"/>
      <c r="H246" s="12">
        <f>SUM(IF(CLASSIFICHE!$O$5=I246,TRUE,FALSE),H245)</f>
        <v>10</v>
      </c>
      <c r="I246" s="31">
        <f>IFERROR(INDEX(generale!$A$5:$I$1002,CLASSIFICHE!$Z245,5),"")</f>
        <v>0</v>
      </c>
      <c r="J246" s="13">
        <f>IFERROR(INDEX(generale!$A$5:$I$1002,CLASSIFICHE!$Z245,7),"")</f>
        <v>0</v>
      </c>
      <c r="K246" s="15"/>
      <c r="L246" s="12"/>
      <c r="M246" s="12">
        <f>SUM(IF(CLASSIFICHE!$O$6=N246,TRUE,FALSE),M245)</f>
        <v>8</v>
      </c>
      <c r="N246" s="31">
        <f>IFERROR(INDEX(generale!$A$5:$I$1002,CLASSIFICHE!$Z245,5),"")</f>
        <v>0</v>
      </c>
      <c r="O246" s="13">
        <f>IFERROR(INDEX(generale!$A$5:$I$1002,CLASSIFICHE!$Z245,7),"")</f>
        <v>0</v>
      </c>
      <c r="P246" s="14"/>
      <c r="Q246" s="13"/>
      <c r="R246" s="12">
        <f>SUM(IF(CLASSIFICHE!$O$7=S246,TRUE,FALSE),R245)</f>
        <v>8</v>
      </c>
      <c r="S246" s="31">
        <f>IFERROR(INDEX(generale!$A$5:$I$1002,CLASSIFICHE!$Z245,5),"")</f>
        <v>0</v>
      </c>
      <c r="T246" s="13">
        <f>IFERROR(INDEX(generale!$A$5:$I$1002,CLASSIFICHE!$Z245,7),"")</f>
        <v>0</v>
      </c>
      <c r="U246" s="14"/>
      <c r="V246" s="13"/>
      <c r="W246" s="12">
        <f>SUM(IF(CLASSIFICHE!$O$8=X246,TRUE,FALSE),W245)</f>
        <v>6</v>
      </c>
      <c r="X246" s="31">
        <f>IFERROR(INDEX(generale!$A$5:$I$1002,CLASSIFICHE!$Z245,5),"")</f>
        <v>0</v>
      </c>
      <c r="Y246" s="13">
        <f>IFERROR(INDEX(generale!$A$5:$I$1002,CLASSIFICHE!$Z245,7),"")</f>
        <v>0</v>
      </c>
      <c r="Z246" s="14"/>
      <c r="AA246" s="13"/>
      <c r="AB246" s="12">
        <f>SUM(IF(CLASSIFICHE!$O$9=AC246,TRUE,FALSE),AB245)</f>
        <v>5</v>
      </c>
      <c r="AC246" s="31">
        <f>IFERROR(INDEX(generale!$A$5:$I$1002,CLASSIFICHE!$Z245,5),"")</f>
        <v>0</v>
      </c>
      <c r="AD246" s="13">
        <f>IFERROR(INDEX(generale!$A$5:$I$1002,CLASSIFICHE!$Z245,7),"")</f>
        <v>0</v>
      </c>
      <c r="AE246" s="14"/>
      <c r="AF246" s="13"/>
      <c r="AG246" s="12">
        <f>SUM(IF(CLASSIFICHE!$O$10=AH246,TRUE,FALSE),AG245)</f>
        <v>5</v>
      </c>
      <c r="AH246" s="31">
        <f>IFERROR(INDEX(generale!$A$5:$I$1002,CLASSIFICHE!$Z245,5),"")</f>
        <v>0</v>
      </c>
      <c r="AI246" s="13">
        <f>IFERROR(INDEX(generale!$A$5:$I$1002,CLASSIFICHE!$Z245,7),"")</f>
        <v>0</v>
      </c>
      <c r="AJ246" s="14"/>
      <c r="AK246" s="13"/>
      <c r="AL246" s="12">
        <f>SUM(IF(CLASSIFICHE!$O$11=AM246,TRUE,FALSE),AL245)</f>
        <v>5</v>
      </c>
      <c r="AM246" s="31">
        <f>IFERROR(INDEX(generale!$A$5:$I$1002,CLASSIFICHE!$Z245,5),"")</f>
        <v>0</v>
      </c>
      <c r="AN246" s="13">
        <f>IFERROR(INDEX(generale!$A$5:$I$1002,CLASSIFICHE!$Z245,7),"")</f>
        <v>0</v>
      </c>
      <c r="AO246" s="14"/>
      <c r="AP246" s="13"/>
      <c r="AQ246" s="12">
        <f>SUM(IF(CLASSIFICHE!$O$12=AR246,TRUE,FALSE),AQ245)</f>
        <v>0</v>
      </c>
      <c r="AR246" s="31">
        <f>IFERROR(INDEX(generale!$A$5:$I$1002,CLASSIFICHE!$Z245,5),"")</f>
        <v>0</v>
      </c>
      <c r="AS246" s="13">
        <f>IFERROR(INDEX(generale!$A$5:$I$1002,CLASSIFICHE!$Z245,7),"")</f>
        <v>0</v>
      </c>
      <c r="AT246" s="14"/>
      <c r="AU246" s="13"/>
      <c r="AV246" s="12">
        <f>SUM(IF(CLASSIFICHE!$O$13=AW246,TRUE,FALSE),AV245)</f>
        <v>0</v>
      </c>
      <c r="AW246" s="31">
        <f>IFERROR(INDEX(generale!$A$5:$I$1002,CLASSIFICHE!$Z245,5),"")</f>
        <v>0</v>
      </c>
      <c r="AX246" s="13">
        <f>IFERROR(INDEX(generale!$A$5:$I$1002,CLASSIFICHE!$Z245,7),"")</f>
        <v>0</v>
      </c>
      <c r="AY246" s="14"/>
      <c r="AZ246" s="13"/>
      <c r="BA246" s="12">
        <f>SUM(IF(CLASSIFICHE!$O$14=BB246,TRUE,FALSE),BA245)</f>
        <v>0</v>
      </c>
      <c r="BB246" s="31">
        <f>IFERROR(INDEX(generale!$A$5:$I$1002,CLASSIFICHE!$Z245,5),"")</f>
        <v>0</v>
      </c>
      <c r="BC246" s="13">
        <f>IFERROR(INDEX(generale!$A$5:$I$1002,CLASSIFICHE!$Z245,7),"")</f>
        <v>0</v>
      </c>
      <c r="BD246" s="14"/>
      <c r="BE246" s="13"/>
      <c r="BF246" s="12">
        <f>SUM(IF(CLASSIFICHE!$O$15=BG246,TRUE,FALSE),BF245)</f>
        <v>0</v>
      </c>
      <c r="BG246" s="31">
        <f>IFERROR(INDEX(generale!$A$5:$I$1002,CLASSIFICHE!$Z245,5),"")</f>
        <v>0</v>
      </c>
      <c r="BH246" s="13">
        <f>IFERROR(INDEX(generale!$A$5:$I$1002,CLASSIFICHE!$Z245,7),"")</f>
        <v>0</v>
      </c>
      <c r="BI246" s="14"/>
      <c r="BJ246" s="13"/>
      <c r="BK246" s="12">
        <f>SUM(IF(CLASSIFICHE!$O$16=BL246,TRUE,FALSE),BK245)</f>
        <v>0</v>
      </c>
      <c r="BL246" s="31">
        <f>IFERROR(INDEX(generale!$A$5:$I$1002,CLASSIFICHE!$Z245,5),"")</f>
        <v>0</v>
      </c>
      <c r="BM246" s="13">
        <f>IFERROR(INDEX(generale!$A$5:$I$1002,CLASSIFICHE!$Z245,7),"")</f>
        <v>0</v>
      </c>
      <c r="BN246" s="14"/>
      <c r="BO246" s="13"/>
      <c r="BP246" s="12">
        <f>SUM(IF(CLASSIFICHE!$O$17=BQ246,TRUE,FALSE),BP245)</f>
        <v>0</v>
      </c>
      <c r="BQ246" s="31">
        <f>IFERROR(INDEX(generale!$A$5:$I$1002,CLASSIFICHE!$Z245,5),"")</f>
        <v>0</v>
      </c>
      <c r="BR246" s="13">
        <f>IFERROR(INDEX(generale!$A$5:$I$1002,CLASSIFICHE!$Z245,7),"")</f>
        <v>0</v>
      </c>
      <c r="BS246" s="15"/>
      <c r="BT246" s="12"/>
      <c r="BU246" s="12">
        <f>SUM(IF(CLASSIFICHE!$O$18=BV246,TRUE,FALSE),BU245)</f>
        <v>0</v>
      </c>
      <c r="BV246" s="31">
        <f>IFERROR(INDEX(generale!$A$5:$I$1002,CLASSIFICHE!$Z245,5),"")</f>
        <v>0</v>
      </c>
      <c r="BW246" s="13">
        <f>IFERROR(INDEX(generale!$A$5:$I$1002,CLASSIFICHE!$Z245,7),"")</f>
        <v>0</v>
      </c>
      <c r="BX246" s="15"/>
      <c r="BY246" s="12"/>
      <c r="BZ246" s="12">
        <f>SUM(IF(CLASSIFICHE!$O$19=CA246,TRUE,FALSE),BZ245)</f>
        <v>0</v>
      </c>
      <c r="CA246" s="31">
        <f>IFERROR(INDEX(generale!$A$5:$I$1002,CLASSIFICHE!$Z245,5),"")</f>
        <v>0</v>
      </c>
      <c r="CB246" s="13">
        <f>IFERROR(INDEX(generale!$A$5:$I$1002,CLASSIFICHE!$Z245,7),"")</f>
        <v>0</v>
      </c>
      <c r="CC246" s="15"/>
      <c r="CD246" s="13"/>
      <c r="CE246" s="12">
        <f>SUM(IF(CLASSIFICHE!$O$20=CF246,TRUE,FALSE),CE245)</f>
        <v>0</v>
      </c>
      <c r="CF246" s="31">
        <f>IFERROR(INDEX(generale!$A$5:$I$1002,CLASSIFICHE!$Z245,5),"")</f>
        <v>0</v>
      </c>
      <c r="CG246" s="13">
        <f>IFERROR(INDEX(generale!$A$5:$I$1002,CLASSIFICHE!$Z245,7),"")</f>
        <v>0</v>
      </c>
      <c r="CH246" s="15"/>
      <c r="CI246" s="13"/>
      <c r="CJ246" s="12">
        <f>SUM(IF(CLASSIFICHE!$O$21=CK246,TRUE,FALSE),CJ245)</f>
        <v>0</v>
      </c>
      <c r="CK246" s="31">
        <f>IFERROR(INDEX(generale!$A$5:$I$1002,CLASSIFICHE!$Z245,5),"")</f>
        <v>0</v>
      </c>
      <c r="CL246" s="13">
        <f>IFERROR(INDEX(generale!$A$5:$I$1002,CLASSIFICHE!$Z245,7),"")</f>
        <v>0</v>
      </c>
      <c r="CM246" s="15"/>
      <c r="CN246" s="13"/>
      <c r="CO246" s="12">
        <f>SUM(IF(CLASSIFICHE!$O$22=CP246,TRUE,FALSE),CO245)</f>
        <v>0</v>
      </c>
      <c r="CP246" s="31">
        <f>IFERROR(INDEX(generale!$A$5:$I$1002,CLASSIFICHE!$Z245,5),"")</f>
        <v>0</v>
      </c>
      <c r="CQ246" s="13">
        <f>IFERROR(INDEX(generale!$A$5:$I$1002,CLASSIFICHE!$Z245,7),"")</f>
        <v>0</v>
      </c>
      <c r="CR246" s="15"/>
      <c r="CS246" s="13"/>
      <c r="CT246" s="12">
        <f>SUM(IF(CLASSIFICHE!$O$23=CU246,TRUE,FALSE),CT245)</f>
        <v>0</v>
      </c>
      <c r="CU246" s="31">
        <f>IFERROR(INDEX(generale!$A$5:$I$1002,CLASSIFICHE!$Z245,5),"")</f>
        <v>0</v>
      </c>
      <c r="CV246" s="13">
        <f>IFERROR(INDEX(generale!$A$5:$I$1002,CLASSIFICHE!$Z245,7),"")</f>
        <v>0</v>
      </c>
      <c r="CW246" s="15"/>
      <c r="CX246" s="13"/>
      <c r="CY246" s="12">
        <f>SUM(IF(CLASSIFICHE!$O$24=CZ246,TRUE,FALSE),CY245)</f>
        <v>0</v>
      </c>
      <c r="CZ246" s="31">
        <f>IFERROR(INDEX(generale!$A$5:$I$1002,CLASSIFICHE!$Z245,5),"")</f>
        <v>0</v>
      </c>
      <c r="DA246" s="13">
        <f>IFERROR(INDEX(generale!$A$5:$I$1002,CLASSIFICHE!$Z245,7),"")</f>
        <v>0</v>
      </c>
      <c r="DB246" s="15"/>
      <c r="DC246" s="13"/>
      <c r="DD246" s="12">
        <f>SUM(IF(CLASSIFICHE!$O$25=DE246,TRUE,FALSE),DD245)</f>
        <v>0</v>
      </c>
      <c r="DE246" s="31">
        <f>IFERROR(INDEX(generale!$A$5:$I$1002,CLASSIFICHE!$Z245,5),"")</f>
        <v>0</v>
      </c>
      <c r="DF246" s="13">
        <f>IFERROR(INDEX(generale!$A$5:$I$1002,CLASSIFICHE!$Z245,7),"")</f>
        <v>0</v>
      </c>
      <c r="DG246" s="15"/>
      <c r="DH246" s="13"/>
    </row>
    <row r="247" spans="3:112">
      <c r="C247" s="63">
        <f>SUM(IF(CLASSIFICHE!$O$4=D247,TRUE,FALSE),C246)</f>
        <v>17</v>
      </c>
      <c r="D247" s="31">
        <f>IFERROR(INDEX(generale!$A$5:$I$1002,CLASSIFICHE!$Z246,5),"")</f>
        <v>0</v>
      </c>
      <c r="E247" s="13">
        <f>IFERROR(INDEX(generale!$A$5:$I$1002,CLASSIFICHE!$Z246,7),"")</f>
        <v>0</v>
      </c>
      <c r="F247" s="68"/>
      <c r="G247" s="65"/>
      <c r="H247" s="12">
        <f>SUM(IF(CLASSIFICHE!$O$5=I247,TRUE,FALSE),H246)</f>
        <v>10</v>
      </c>
      <c r="I247" s="31">
        <f>IFERROR(INDEX(generale!$A$5:$I$1002,CLASSIFICHE!$Z246,5),"")</f>
        <v>0</v>
      </c>
      <c r="J247" s="13">
        <f>IFERROR(INDEX(generale!$A$5:$I$1002,CLASSIFICHE!$Z246,7),"")</f>
        <v>0</v>
      </c>
      <c r="K247" s="15"/>
      <c r="L247" s="12"/>
      <c r="M247" s="12">
        <f>SUM(IF(CLASSIFICHE!$O$6=N247,TRUE,FALSE),M246)</f>
        <v>8</v>
      </c>
      <c r="N247" s="31">
        <f>IFERROR(INDEX(generale!$A$5:$I$1002,CLASSIFICHE!$Z246,5),"")</f>
        <v>0</v>
      </c>
      <c r="O247" s="13">
        <f>IFERROR(INDEX(generale!$A$5:$I$1002,CLASSIFICHE!$Z246,7),"")</f>
        <v>0</v>
      </c>
      <c r="P247" s="14"/>
      <c r="Q247" s="13"/>
      <c r="R247" s="12">
        <f>SUM(IF(CLASSIFICHE!$O$7=S247,TRUE,FALSE),R246)</f>
        <v>8</v>
      </c>
      <c r="S247" s="31">
        <f>IFERROR(INDEX(generale!$A$5:$I$1002,CLASSIFICHE!$Z246,5),"")</f>
        <v>0</v>
      </c>
      <c r="T247" s="13">
        <f>IFERROR(INDEX(generale!$A$5:$I$1002,CLASSIFICHE!$Z246,7),"")</f>
        <v>0</v>
      </c>
      <c r="U247" s="14"/>
      <c r="V247" s="13"/>
      <c r="W247" s="12">
        <f>SUM(IF(CLASSIFICHE!$O$8=X247,TRUE,FALSE),W246)</f>
        <v>6</v>
      </c>
      <c r="X247" s="31">
        <f>IFERROR(INDEX(generale!$A$5:$I$1002,CLASSIFICHE!$Z246,5),"")</f>
        <v>0</v>
      </c>
      <c r="Y247" s="13">
        <f>IFERROR(INDEX(generale!$A$5:$I$1002,CLASSIFICHE!$Z246,7),"")</f>
        <v>0</v>
      </c>
      <c r="Z247" s="14"/>
      <c r="AA247" s="13"/>
      <c r="AB247" s="12">
        <f>SUM(IF(CLASSIFICHE!$O$9=AC247,TRUE,FALSE),AB246)</f>
        <v>5</v>
      </c>
      <c r="AC247" s="31">
        <f>IFERROR(INDEX(generale!$A$5:$I$1002,CLASSIFICHE!$Z246,5),"")</f>
        <v>0</v>
      </c>
      <c r="AD247" s="13">
        <f>IFERROR(INDEX(generale!$A$5:$I$1002,CLASSIFICHE!$Z246,7),"")</f>
        <v>0</v>
      </c>
      <c r="AE247" s="14"/>
      <c r="AF247" s="13"/>
      <c r="AG247" s="12">
        <f>SUM(IF(CLASSIFICHE!$O$10=AH247,TRUE,FALSE),AG246)</f>
        <v>5</v>
      </c>
      <c r="AH247" s="31">
        <f>IFERROR(INDEX(generale!$A$5:$I$1002,CLASSIFICHE!$Z246,5),"")</f>
        <v>0</v>
      </c>
      <c r="AI247" s="13">
        <f>IFERROR(INDEX(generale!$A$5:$I$1002,CLASSIFICHE!$Z246,7),"")</f>
        <v>0</v>
      </c>
      <c r="AJ247" s="14"/>
      <c r="AK247" s="13"/>
      <c r="AL247" s="12">
        <f>SUM(IF(CLASSIFICHE!$O$11=AM247,TRUE,FALSE),AL246)</f>
        <v>5</v>
      </c>
      <c r="AM247" s="31">
        <f>IFERROR(INDEX(generale!$A$5:$I$1002,CLASSIFICHE!$Z246,5),"")</f>
        <v>0</v>
      </c>
      <c r="AN247" s="13">
        <f>IFERROR(INDEX(generale!$A$5:$I$1002,CLASSIFICHE!$Z246,7),"")</f>
        <v>0</v>
      </c>
      <c r="AO247" s="14"/>
      <c r="AP247" s="13"/>
      <c r="AQ247" s="12">
        <f>SUM(IF(CLASSIFICHE!$O$12=AR247,TRUE,FALSE),AQ246)</f>
        <v>0</v>
      </c>
      <c r="AR247" s="31">
        <f>IFERROR(INDEX(generale!$A$5:$I$1002,CLASSIFICHE!$Z246,5),"")</f>
        <v>0</v>
      </c>
      <c r="AS247" s="13">
        <f>IFERROR(INDEX(generale!$A$5:$I$1002,CLASSIFICHE!$Z246,7),"")</f>
        <v>0</v>
      </c>
      <c r="AT247" s="14"/>
      <c r="AU247" s="13"/>
      <c r="AV247" s="12">
        <f>SUM(IF(CLASSIFICHE!$O$13=AW247,TRUE,FALSE),AV246)</f>
        <v>0</v>
      </c>
      <c r="AW247" s="31">
        <f>IFERROR(INDEX(generale!$A$5:$I$1002,CLASSIFICHE!$Z246,5),"")</f>
        <v>0</v>
      </c>
      <c r="AX247" s="13">
        <f>IFERROR(INDEX(generale!$A$5:$I$1002,CLASSIFICHE!$Z246,7),"")</f>
        <v>0</v>
      </c>
      <c r="AY247" s="14"/>
      <c r="AZ247" s="13"/>
      <c r="BA247" s="12">
        <f>SUM(IF(CLASSIFICHE!$O$14=BB247,TRUE,FALSE),BA246)</f>
        <v>0</v>
      </c>
      <c r="BB247" s="31">
        <f>IFERROR(INDEX(generale!$A$5:$I$1002,CLASSIFICHE!$Z246,5),"")</f>
        <v>0</v>
      </c>
      <c r="BC247" s="13">
        <f>IFERROR(INDEX(generale!$A$5:$I$1002,CLASSIFICHE!$Z246,7),"")</f>
        <v>0</v>
      </c>
      <c r="BD247" s="14"/>
      <c r="BE247" s="13"/>
      <c r="BF247" s="12">
        <f>SUM(IF(CLASSIFICHE!$O$15=BG247,TRUE,FALSE),BF246)</f>
        <v>0</v>
      </c>
      <c r="BG247" s="31">
        <f>IFERROR(INDEX(generale!$A$5:$I$1002,CLASSIFICHE!$Z246,5),"")</f>
        <v>0</v>
      </c>
      <c r="BH247" s="13">
        <f>IFERROR(INDEX(generale!$A$5:$I$1002,CLASSIFICHE!$Z246,7),"")</f>
        <v>0</v>
      </c>
      <c r="BI247" s="14"/>
      <c r="BJ247" s="13"/>
      <c r="BK247" s="12">
        <f>SUM(IF(CLASSIFICHE!$O$16=BL247,TRUE,FALSE),BK246)</f>
        <v>0</v>
      </c>
      <c r="BL247" s="31">
        <f>IFERROR(INDEX(generale!$A$5:$I$1002,CLASSIFICHE!$Z246,5),"")</f>
        <v>0</v>
      </c>
      <c r="BM247" s="13">
        <f>IFERROR(INDEX(generale!$A$5:$I$1002,CLASSIFICHE!$Z246,7),"")</f>
        <v>0</v>
      </c>
      <c r="BN247" s="14"/>
      <c r="BO247" s="13"/>
      <c r="BP247" s="12">
        <f>SUM(IF(CLASSIFICHE!$O$17=BQ247,TRUE,FALSE),BP246)</f>
        <v>0</v>
      </c>
      <c r="BQ247" s="31">
        <f>IFERROR(INDEX(generale!$A$5:$I$1002,CLASSIFICHE!$Z246,5),"")</f>
        <v>0</v>
      </c>
      <c r="BR247" s="13">
        <f>IFERROR(INDEX(generale!$A$5:$I$1002,CLASSIFICHE!$Z246,7),"")</f>
        <v>0</v>
      </c>
      <c r="BS247" s="15"/>
      <c r="BT247" s="12"/>
      <c r="BU247" s="12">
        <f>SUM(IF(CLASSIFICHE!$O$18=BV247,TRUE,FALSE),BU246)</f>
        <v>0</v>
      </c>
      <c r="BV247" s="31">
        <f>IFERROR(INDEX(generale!$A$5:$I$1002,CLASSIFICHE!$Z246,5),"")</f>
        <v>0</v>
      </c>
      <c r="BW247" s="13">
        <f>IFERROR(INDEX(generale!$A$5:$I$1002,CLASSIFICHE!$Z246,7),"")</f>
        <v>0</v>
      </c>
      <c r="BX247" s="15"/>
      <c r="BY247" s="12"/>
      <c r="BZ247" s="12">
        <f>SUM(IF(CLASSIFICHE!$O$19=CA247,TRUE,FALSE),BZ246)</f>
        <v>0</v>
      </c>
      <c r="CA247" s="31">
        <f>IFERROR(INDEX(generale!$A$5:$I$1002,CLASSIFICHE!$Z246,5),"")</f>
        <v>0</v>
      </c>
      <c r="CB247" s="13">
        <f>IFERROR(INDEX(generale!$A$5:$I$1002,CLASSIFICHE!$Z246,7),"")</f>
        <v>0</v>
      </c>
      <c r="CC247" s="15"/>
      <c r="CD247" s="13"/>
      <c r="CE247" s="12">
        <f>SUM(IF(CLASSIFICHE!$O$20=CF247,TRUE,FALSE),CE246)</f>
        <v>0</v>
      </c>
      <c r="CF247" s="31">
        <f>IFERROR(INDEX(generale!$A$5:$I$1002,CLASSIFICHE!$Z246,5),"")</f>
        <v>0</v>
      </c>
      <c r="CG247" s="13">
        <f>IFERROR(INDEX(generale!$A$5:$I$1002,CLASSIFICHE!$Z246,7),"")</f>
        <v>0</v>
      </c>
      <c r="CH247" s="15"/>
      <c r="CI247" s="13"/>
      <c r="CJ247" s="12">
        <f>SUM(IF(CLASSIFICHE!$O$21=CK247,TRUE,FALSE),CJ246)</f>
        <v>0</v>
      </c>
      <c r="CK247" s="31">
        <f>IFERROR(INDEX(generale!$A$5:$I$1002,CLASSIFICHE!$Z246,5),"")</f>
        <v>0</v>
      </c>
      <c r="CL247" s="13">
        <f>IFERROR(INDEX(generale!$A$5:$I$1002,CLASSIFICHE!$Z246,7),"")</f>
        <v>0</v>
      </c>
      <c r="CM247" s="15"/>
      <c r="CN247" s="13"/>
      <c r="CO247" s="12">
        <f>SUM(IF(CLASSIFICHE!$O$22=CP247,TRUE,FALSE),CO246)</f>
        <v>0</v>
      </c>
      <c r="CP247" s="31">
        <f>IFERROR(INDEX(generale!$A$5:$I$1002,CLASSIFICHE!$Z246,5),"")</f>
        <v>0</v>
      </c>
      <c r="CQ247" s="13">
        <f>IFERROR(INDEX(generale!$A$5:$I$1002,CLASSIFICHE!$Z246,7),"")</f>
        <v>0</v>
      </c>
      <c r="CR247" s="15"/>
      <c r="CS247" s="13"/>
      <c r="CT247" s="12">
        <f>SUM(IF(CLASSIFICHE!$O$23=CU247,TRUE,FALSE),CT246)</f>
        <v>0</v>
      </c>
      <c r="CU247" s="31">
        <f>IFERROR(INDEX(generale!$A$5:$I$1002,CLASSIFICHE!$Z246,5),"")</f>
        <v>0</v>
      </c>
      <c r="CV247" s="13">
        <f>IFERROR(INDEX(generale!$A$5:$I$1002,CLASSIFICHE!$Z246,7),"")</f>
        <v>0</v>
      </c>
      <c r="CW247" s="15"/>
      <c r="CX247" s="13"/>
      <c r="CY247" s="12">
        <f>SUM(IF(CLASSIFICHE!$O$24=CZ247,TRUE,FALSE),CY246)</f>
        <v>0</v>
      </c>
      <c r="CZ247" s="31">
        <f>IFERROR(INDEX(generale!$A$5:$I$1002,CLASSIFICHE!$Z246,5),"")</f>
        <v>0</v>
      </c>
      <c r="DA247" s="13">
        <f>IFERROR(INDEX(generale!$A$5:$I$1002,CLASSIFICHE!$Z246,7),"")</f>
        <v>0</v>
      </c>
      <c r="DB247" s="15"/>
      <c r="DC247" s="13"/>
      <c r="DD247" s="12">
        <f>SUM(IF(CLASSIFICHE!$O$25=DE247,TRUE,FALSE),DD246)</f>
        <v>0</v>
      </c>
      <c r="DE247" s="31">
        <f>IFERROR(INDEX(generale!$A$5:$I$1002,CLASSIFICHE!$Z246,5),"")</f>
        <v>0</v>
      </c>
      <c r="DF247" s="13">
        <f>IFERROR(INDEX(generale!$A$5:$I$1002,CLASSIFICHE!$Z246,7),"")</f>
        <v>0</v>
      </c>
      <c r="DG247" s="15"/>
      <c r="DH247" s="13"/>
    </row>
    <row r="248" spans="3:112">
      <c r="C248" s="63">
        <f>SUM(IF(CLASSIFICHE!$O$4=D248,TRUE,FALSE),C247)</f>
        <v>17</v>
      </c>
      <c r="D248" s="31">
        <f>IFERROR(INDEX(generale!$A$5:$I$1002,CLASSIFICHE!$Z247,5),"")</f>
        <v>0</v>
      </c>
      <c r="E248" s="13">
        <f>IFERROR(INDEX(generale!$A$5:$I$1002,CLASSIFICHE!$Z247,7),"")</f>
        <v>0</v>
      </c>
      <c r="F248" s="68"/>
      <c r="G248" s="65"/>
      <c r="H248" s="12">
        <f>SUM(IF(CLASSIFICHE!$O$5=I248,TRUE,FALSE),H247)</f>
        <v>10</v>
      </c>
      <c r="I248" s="31">
        <f>IFERROR(INDEX(generale!$A$5:$I$1002,CLASSIFICHE!$Z247,5),"")</f>
        <v>0</v>
      </c>
      <c r="J248" s="13">
        <f>IFERROR(INDEX(generale!$A$5:$I$1002,CLASSIFICHE!$Z247,7),"")</f>
        <v>0</v>
      </c>
      <c r="K248" s="15"/>
      <c r="L248" s="12"/>
      <c r="M248" s="12">
        <f>SUM(IF(CLASSIFICHE!$O$6=N248,TRUE,FALSE),M247)</f>
        <v>8</v>
      </c>
      <c r="N248" s="31">
        <f>IFERROR(INDEX(generale!$A$5:$I$1002,CLASSIFICHE!$Z247,5),"")</f>
        <v>0</v>
      </c>
      <c r="O248" s="13">
        <f>IFERROR(INDEX(generale!$A$5:$I$1002,CLASSIFICHE!$Z247,7),"")</f>
        <v>0</v>
      </c>
      <c r="P248" s="14"/>
      <c r="Q248" s="13"/>
      <c r="R248" s="12">
        <f>SUM(IF(CLASSIFICHE!$O$7=S248,TRUE,FALSE),R247)</f>
        <v>8</v>
      </c>
      <c r="S248" s="31">
        <f>IFERROR(INDEX(generale!$A$5:$I$1002,CLASSIFICHE!$Z247,5),"")</f>
        <v>0</v>
      </c>
      <c r="T248" s="13">
        <f>IFERROR(INDEX(generale!$A$5:$I$1002,CLASSIFICHE!$Z247,7),"")</f>
        <v>0</v>
      </c>
      <c r="U248" s="14"/>
      <c r="V248" s="13"/>
      <c r="W248" s="12">
        <f>SUM(IF(CLASSIFICHE!$O$8=X248,TRUE,FALSE),W247)</f>
        <v>6</v>
      </c>
      <c r="X248" s="31">
        <f>IFERROR(INDEX(generale!$A$5:$I$1002,CLASSIFICHE!$Z247,5),"")</f>
        <v>0</v>
      </c>
      <c r="Y248" s="13">
        <f>IFERROR(INDEX(generale!$A$5:$I$1002,CLASSIFICHE!$Z247,7),"")</f>
        <v>0</v>
      </c>
      <c r="Z248" s="14"/>
      <c r="AA248" s="13"/>
      <c r="AB248" s="12">
        <f>SUM(IF(CLASSIFICHE!$O$9=AC248,TRUE,FALSE),AB247)</f>
        <v>5</v>
      </c>
      <c r="AC248" s="31">
        <f>IFERROR(INDEX(generale!$A$5:$I$1002,CLASSIFICHE!$Z247,5),"")</f>
        <v>0</v>
      </c>
      <c r="AD248" s="13">
        <f>IFERROR(INDEX(generale!$A$5:$I$1002,CLASSIFICHE!$Z247,7),"")</f>
        <v>0</v>
      </c>
      <c r="AE248" s="14"/>
      <c r="AF248" s="13"/>
      <c r="AG248" s="12">
        <f>SUM(IF(CLASSIFICHE!$O$10=AH248,TRUE,FALSE),AG247)</f>
        <v>5</v>
      </c>
      <c r="AH248" s="31">
        <f>IFERROR(INDEX(generale!$A$5:$I$1002,CLASSIFICHE!$Z247,5),"")</f>
        <v>0</v>
      </c>
      <c r="AI248" s="13">
        <f>IFERROR(INDEX(generale!$A$5:$I$1002,CLASSIFICHE!$Z247,7),"")</f>
        <v>0</v>
      </c>
      <c r="AJ248" s="14"/>
      <c r="AK248" s="13"/>
      <c r="AL248" s="12">
        <f>SUM(IF(CLASSIFICHE!$O$11=AM248,TRUE,FALSE),AL247)</f>
        <v>5</v>
      </c>
      <c r="AM248" s="31">
        <f>IFERROR(INDEX(generale!$A$5:$I$1002,CLASSIFICHE!$Z247,5),"")</f>
        <v>0</v>
      </c>
      <c r="AN248" s="13">
        <f>IFERROR(INDEX(generale!$A$5:$I$1002,CLASSIFICHE!$Z247,7),"")</f>
        <v>0</v>
      </c>
      <c r="AO248" s="14"/>
      <c r="AP248" s="13"/>
      <c r="AQ248" s="12">
        <f>SUM(IF(CLASSIFICHE!$O$12=AR248,TRUE,FALSE),AQ247)</f>
        <v>0</v>
      </c>
      <c r="AR248" s="31">
        <f>IFERROR(INDEX(generale!$A$5:$I$1002,CLASSIFICHE!$Z247,5),"")</f>
        <v>0</v>
      </c>
      <c r="AS248" s="13">
        <f>IFERROR(INDEX(generale!$A$5:$I$1002,CLASSIFICHE!$Z247,7),"")</f>
        <v>0</v>
      </c>
      <c r="AT248" s="14"/>
      <c r="AU248" s="13"/>
      <c r="AV248" s="12">
        <f>SUM(IF(CLASSIFICHE!$O$13=AW248,TRUE,FALSE),AV247)</f>
        <v>0</v>
      </c>
      <c r="AW248" s="31">
        <f>IFERROR(INDEX(generale!$A$5:$I$1002,CLASSIFICHE!$Z247,5),"")</f>
        <v>0</v>
      </c>
      <c r="AX248" s="13">
        <f>IFERROR(INDEX(generale!$A$5:$I$1002,CLASSIFICHE!$Z247,7),"")</f>
        <v>0</v>
      </c>
      <c r="AY248" s="14"/>
      <c r="AZ248" s="13"/>
      <c r="BA248" s="12">
        <f>SUM(IF(CLASSIFICHE!$O$14=BB248,TRUE,FALSE),BA247)</f>
        <v>0</v>
      </c>
      <c r="BB248" s="31">
        <f>IFERROR(INDEX(generale!$A$5:$I$1002,CLASSIFICHE!$Z247,5),"")</f>
        <v>0</v>
      </c>
      <c r="BC248" s="13">
        <f>IFERROR(INDEX(generale!$A$5:$I$1002,CLASSIFICHE!$Z247,7),"")</f>
        <v>0</v>
      </c>
      <c r="BD248" s="14"/>
      <c r="BE248" s="13"/>
      <c r="BF248" s="12">
        <f>SUM(IF(CLASSIFICHE!$O$15=BG248,TRUE,FALSE),BF247)</f>
        <v>0</v>
      </c>
      <c r="BG248" s="31">
        <f>IFERROR(INDEX(generale!$A$5:$I$1002,CLASSIFICHE!$Z247,5),"")</f>
        <v>0</v>
      </c>
      <c r="BH248" s="13">
        <f>IFERROR(INDEX(generale!$A$5:$I$1002,CLASSIFICHE!$Z247,7),"")</f>
        <v>0</v>
      </c>
      <c r="BI248" s="14"/>
      <c r="BJ248" s="13"/>
      <c r="BK248" s="12">
        <f>SUM(IF(CLASSIFICHE!$O$16=BL248,TRUE,FALSE),BK247)</f>
        <v>0</v>
      </c>
      <c r="BL248" s="31">
        <f>IFERROR(INDEX(generale!$A$5:$I$1002,CLASSIFICHE!$Z247,5),"")</f>
        <v>0</v>
      </c>
      <c r="BM248" s="13">
        <f>IFERROR(INDEX(generale!$A$5:$I$1002,CLASSIFICHE!$Z247,7),"")</f>
        <v>0</v>
      </c>
      <c r="BN248" s="14"/>
      <c r="BO248" s="13"/>
      <c r="BP248" s="12">
        <f>SUM(IF(CLASSIFICHE!$O$17=BQ248,TRUE,FALSE),BP247)</f>
        <v>0</v>
      </c>
      <c r="BQ248" s="31">
        <f>IFERROR(INDEX(generale!$A$5:$I$1002,CLASSIFICHE!$Z247,5),"")</f>
        <v>0</v>
      </c>
      <c r="BR248" s="13">
        <f>IFERROR(INDEX(generale!$A$5:$I$1002,CLASSIFICHE!$Z247,7),"")</f>
        <v>0</v>
      </c>
      <c r="BS248" s="15"/>
      <c r="BT248" s="12"/>
      <c r="BU248" s="12">
        <f>SUM(IF(CLASSIFICHE!$O$18=BV248,TRUE,FALSE),BU247)</f>
        <v>0</v>
      </c>
      <c r="BV248" s="31">
        <f>IFERROR(INDEX(generale!$A$5:$I$1002,CLASSIFICHE!$Z247,5),"")</f>
        <v>0</v>
      </c>
      <c r="BW248" s="13">
        <f>IFERROR(INDEX(generale!$A$5:$I$1002,CLASSIFICHE!$Z247,7),"")</f>
        <v>0</v>
      </c>
      <c r="BX248" s="15"/>
      <c r="BY248" s="12"/>
      <c r="BZ248" s="12">
        <f>SUM(IF(CLASSIFICHE!$O$19=CA248,TRUE,FALSE),BZ247)</f>
        <v>0</v>
      </c>
      <c r="CA248" s="31">
        <f>IFERROR(INDEX(generale!$A$5:$I$1002,CLASSIFICHE!$Z247,5),"")</f>
        <v>0</v>
      </c>
      <c r="CB248" s="13">
        <f>IFERROR(INDEX(generale!$A$5:$I$1002,CLASSIFICHE!$Z247,7),"")</f>
        <v>0</v>
      </c>
      <c r="CC248" s="15"/>
      <c r="CD248" s="13"/>
      <c r="CE248" s="12">
        <f>SUM(IF(CLASSIFICHE!$O$20=CF248,TRUE,FALSE),CE247)</f>
        <v>0</v>
      </c>
      <c r="CF248" s="31">
        <f>IFERROR(INDEX(generale!$A$5:$I$1002,CLASSIFICHE!$Z247,5),"")</f>
        <v>0</v>
      </c>
      <c r="CG248" s="13">
        <f>IFERROR(INDEX(generale!$A$5:$I$1002,CLASSIFICHE!$Z247,7),"")</f>
        <v>0</v>
      </c>
      <c r="CH248" s="15"/>
      <c r="CI248" s="13"/>
      <c r="CJ248" s="12">
        <f>SUM(IF(CLASSIFICHE!$O$21=CK248,TRUE,FALSE),CJ247)</f>
        <v>0</v>
      </c>
      <c r="CK248" s="31">
        <f>IFERROR(INDEX(generale!$A$5:$I$1002,CLASSIFICHE!$Z247,5),"")</f>
        <v>0</v>
      </c>
      <c r="CL248" s="13">
        <f>IFERROR(INDEX(generale!$A$5:$I$1002,CLASSIFICHE!$Z247,7),"")</f>
        <v>0</v>
      </c>
      <c r="CM248" s="15"/>
      <c r="CN248" s="13"/>
      <c r="CO248" s="12">
        <f>SUM(IF(CLASSIFICHE!$O$22=CP248,TRUE,FALSE),CO247)</f>
        <v>0</v>
      </c>
      <c r="CP248" s="31">
        <f>IFERROR(INDEX(generale!$A$5:$I$1002,CLASSIFICHE!$Z247,5),"")</f>
        <v>0</v>
      </c>
      <c r="CQ248" s="13">
        <f>IFERROR(INDEX(generale!$A$5:$I$1002,CLASSIFICHE!$Z247,7),"")</f>
        <v>0</v>
      </c>
      <c r="CR248" s="15"/>
      <c r="CS248" s="13"/>
      <c r="CT248" s="12">
        <f>SUM(IF(CLASSIFICHE!$O$23=CU248,TRUE,FALSE),CT247)</f>
        <v>0</v>
      </c>
      <c r="CU248" s="31">
        <f>IFERROR(INDEX(generale!$A$5:$I$1002,CLASSIFICHE!$Z247,5),"")</f>
        <v>0</v>
      </c>
      <c r="CV248" s="13">
        <f>IFERROR(INDEX(generale!$A$5:$I$1002,CLASSIFICHE!$Z247,7),"")</f>
        <v>0</v>
      </c>
      <c r="CW248" s="15"/>
      <c r="CX248" s="13"/>
      <c r="CY248" s="12">
        <f>SUM(IF(CLASSIFICHE!$O$24=CZ248,TRUE,FALSE),CY247)</f>
        <v>0</v>
      </c>
      <c r="CZ248" s="31">
        <f>IFERROR(INDEX(generale!$A$5:$I$1002,CLASSIFICHE!$Z247,5),"")</f>
        <v>0</v>
      </c>
      <c r="DA248" s="13">
        <f>IFERROR(INDEX(generale!$A$5:$I$1002,CLASSIFICHE!$Z247,7),"")</f>
        <v>0</v>
      </c>
      <c r="DB248" s="15"/>
      <c r="DC248" s="13"/>
      <c r="DD248" s="12">
        <f>SUM(IF(CLASSIFICHE!$O$25=DE248,TRUE,FALSE),DD247)</f>
        <v>0</v>
      </c>
      <c r="DE248" s="31">
        <f>IFERROR(INDEX(generale!$A$5:$I$1002,CLASSIFICHE!$Z247,5),"")</f>
        <v>0</v>
      </c>
      <c r="DF248" s="13">
        <f>IFERROR(INDEX(generale!$A$5:$I$1002,CLASSIFICHE!$Z247,7),"")</f>
        <v>0</v>
      </c>
      <c r="DG248" s="15"/>
      <c r="DH248" s="13"/>
    </row>
    <row r="249" spans="3:112">
      <c r="C249" s="63">
        <f>SUM(IF(CLASSIFICHE!$O$4=D249,TRUE,FALSE),C248)</f>
        <v>17</v>
      </c>
      <c r="D249" s="31">
        <f>IFERROR(INDEX(generale!$A$5:$I$1002,CLASSIFICHE!$Z248,5),"")</f>
        <v>0</v>
      </c>
      <c r="E249" s="13">
        <f>IFERROR(INDEX(generale!$A$5:$I$1002,CLASSIFICHE!$Z248,7),"")</f>
        <v>0</v>
      </c>
      <c r="F249" s="68"/>
      <c r="G249" s="65"/>
      <c r="H249" s="12">
        <f>SUM(IF(CLASSIFICHE!$O$5=I249,TRUE,FALSE),H248)</f>
        <v>10</v>
      </c>
      <c r="I249" s="31">
        <f>IFERROR(INDEX(generale!$A$5:$I$1002,CLASSIFICHE!$Z248,5),"")</f>
        <v>0</v>
      </c>
      <c r="J249" s="13">
        <f>IFERROR(INDEX(generale!$A$5:$I$1002,CLASSIFICHE!$Z248,7),"")</f>
        <v>0</v>
      </c>
      <c r="K249" s="15"/>
      <c r="L249" s="12"/>
      <c r="M249" s="12">
        <f>SUM(IF(CLASSIFICHE!$O$6=N249,TRUE,FALSE),M248)</f>
        <v>8</v>
      </c>
      <c r="N249" s="31">
        <f>IFERROR(INDEX(generale!$A$5:$I$1002,CLASSIFICHE!$Z248,5),"")</f>
        <v>0</v>
      </c>
      <c r="O249" s="13">
        <f>IFERROR(INDEX(generale!$A$5:$I$1002,CLASSIFICHE!$Z248,7),"")</f>
        <v>0</v>
      </c>
      <c r="P249" s="14"/>
      <c r="Q249" s="13"/>
      <c r="R249" s="12">
        <f>SUM(IF(CLASSIFICHE!$O$7=S249,TRUE,FALSE),R248)</f>
        <v>8</v>
      </c>
      <c r="S249" s="31">
        <f>IFERROR(INDEX(generale!$A$5:$I$1002,CLASSIFICHE!$Z248,5),"")</f>
        <v>0</v>
      </c>
      <c r="T249" s="13">
        <f>IFERROR(INDEX(generale!$A$5:$I$1002,CLASSIFICHE!$Z248,7),"")</f>
        <v>0</v>
      </c>
      <c r="U249" s="14"/>
      <c r="V249" s="13"/>
      <c r="W249" s="12">
        <f>SUM(IF(CLASSIFICHE!$O$8=X249,TRUE,FALSE),W248)</f>
        <v>6</v>
      </c>
      <c r="X249" s="31">
        <f>IFERROR(INDEX(generale!$A$5:$I$1002,CLASSIFICHE!$Z248,5),"")</f>
        <v>0</v>
      </c>
      <c r="Y249" s="13">
        <f>IFERROR(INDEX(generale!$A$5:$I$1002,CLASSIFICHE!$Z248,7),"")</f>
        <v>0</v>
      </c>
      <c r="Z249" s="14"/>
      <c r="AA249" s="13"/>
      <c r="AB249" s="12">
        <f>SUM(IF(CLASSIFICHE!$O$9=AC249,TRUE,FALSE),AB248)</f>
        <v>5</v>
      </c>
      <c r="AC249" s="31">
        <f>IFERROR(INDEX(generale!$A$5:$I$1002,CLASSIFICHE!$Z248,5),"")</f>
        <v>0</v>
      </c>
      <c r="AD249" s="13">
        <f>IFERROR(INDEX(generale!$A$5:$I$1002,CLASSIFICHE!$Z248,7),"")</f>
        <v>0</v>
      </c>
      <c r="AE249" s="14"/>
      <c r="AF249" s="13"/>
      <c r="AG249" s="12">
        <f>SUM(IF(CLASSIFICHE!$O$10=AH249,TRUE,FALSE),AG248)</f>
        <v>5</v>
      </c>
      <c r="AH249" s="31">
        <f>IFERROR(INDEX(generale!$A$5:$I$1002,CLASSIFICHE!$Z248,5),"")</f>
        <v>0</v>
      </c>
      <c r="AI249" s="13">
        <f>IFERROR(INDEX(generale!$A$5:$I$1002,CLASSIFICHE!$Z248,7),"")</f>
        <v>0</v>
      </c>
      <c r="AJ249" s="14"/>
      <c r="AK249" s="13"/>
      <c r="AL249" s="12">
        <f>SUM(IF(CLASSIFICHE!$O$11=AM249,TRUE,FALSE),AL248)</f>
        <v>5</v>
      </c>
      <c r="AM249" s="31">
        <f>IFERROR(INDEX(generale!$A$5:$I$1002,CLASSIFICHE!$Z248,5),"")</f>
        <v>0</v>
      </c>
      <c r="AN249" s="13">
        <f>IFERROR(INDEX(generale!$A$5:$I$1002,CLASSIFICHE!$Z248,7),"")</f>
        <v>0</v>
      </c>
      <c r="AO249" s="14"/>
      <c r="AP249" s="13"/>
      <c r="AQ249" s="12">
        <f>SUM(IF(CLASSIFICHE!$O$12=AR249,TRUE,FALSE),AQ248)</f>
        <v>0</v>
      </c>
      <c r="AR249" s="31">
        <f>IFERROR(INDEX(generale!$A$5:$I$1002,CLASSIFICHE!$Z248,5),"")</f>
        <v>0</v>
      </c>
      <c r="AS249" s="13">
        <f>IFERROR(INDEX(generale!$A$5:$I$1002,CLASSIFICHE!$Z248,7),"")</f>
        <v>0</v>
      </c>
      <c r="AT249" s="14"/>
      <c r="AU249" s="13"/>
      <c r="AV249" s="12">
        <f>SUM(IF(CLASSIFICHE!$O$13=AW249,TRUE,FALSE),AV248)</f>
        <v>0</v>
      </c>
      <c r="AW249" s="31">
        <f>IFERROR(INDEX(generale!$A$5:$I$1002,CLASSIFICHE!$Z248,5),"")</f>
        <v>0</v>
      </c>
      <c r="AX249" s="13">
        <f>IFERROR(INDEX(generale!$A$5:$I$1002,CLASSIFICHE!$Z248,7),"")</f>
        <v>0</v>
      </c>
      <c r="AY249" s="14"/>
      <c r="AZ249" s="13"/>
      <c r="BA249" s="12">
        <f>SUM(IF(CLASSIFICHE!$O$14=BB249,TRUE,FALSE),BA248)</f>
        <v>0</v>
      </c>
      <c r="BB249" s="31">
        <f>IFERROR(INDEX(generale!$A$5:$I$1002,CLASSIFICHE!$Z248,5),"")</f>
        <v>0</v>
      </c>
      <c r="BC249" s="13">
        <f>IFERROR(INDEX(generale!$A$5:$I$1002,CLASSIFICHE!$Z248,7),"")</f>
        <v>0</v>
      </c>
      <c r="BD249" s="14"/>
      <c r="BE249" s="13"/>
      <c r="BF249" s="12">
        <f>SUM(IF(CLASSIFICHE!$O$15=BG249,TRUE,FALSE),BF248)</f>
        <v>0</v>
      </c>
      <c r="BG249" s="31">
        <f>IFERROR(INDEX(generale!$A$5:$I$1002,CLASSIFICHE!$Z248,5),"")</f>
        <v>0</v>
      </c>
      <c r="BH249" s="13">
        <f>IFERROR(INDEX(generale!$A$5:$I$1002,CLASSIFICHE!$Z248,7),"")</f>
        <v>0</v>
      </c>
      <c r="BI249" s="14"/>
      <c r="BJ249" s="13"/>
      <c r="BK249" s="12">
        <f>SUM(IF(CLASSIFICHE!$O$16=BL249,TRUE,FALSE),BK248)</f>
        <v>0</v>
      </c>
      <c r="BL249" s="31">
        <f>IFERROR(INDEX(generale!$A$5:$I$1002,CLASSIFICHE!$Z248,5),"")</f>
        <v>0</v>
      </c>
      <c r="BM249" s="13">
        <f>IFERROR(INDEX(generale!$A$5:$I$1002,CLASSIFICHE!$Z248,7),"")</f>
        <v>0</v>
      </c>
      <c r="BN249" s="14"/>
      <c r="BO249" s="13"/>
      <c r="BP249" s="12">
        <f>SUM(IF(CLASSIFICHE!$O$17=BQ249,TRUE,FALSE),BP248)</f>
        <v>0</v>
      </c>
      <c r="BQ249" s="31">
        <f>IFERROR(INDEX(generale!$A$5:$I$1002,CLASSIFICHE!$Z248,5),"")</f>
        <v>0</v>
      </c>
      <c r="BR249" s="13">
        <f>IFERROR(INDEX(generale!$A$5:$I$1002,CLASSIFICHE!$Z248,7),"")</f>
        <v>0</v>
      </c>
      <c r="BS249" s="15"/>
      <c r="BT249" s="12"/>
      <c r="BU249" s="12">
        <f>SUM(IF(CLASSIFICHE!$O$18=BV249,TRUE,FALSE),BU248)</f>
        <v>0</v>
      </c>
      <c r="BV249" s="31">
        <f>IFERROR(INDEX(generale!$A$5:$I$1002,CLASSIFICHE!$Z248,5),"")</f>
        <v>0</v>
      </c>
      <c r="BW249" s="13">
        <f>IFERROR(INDEX(generale!$A$5:$I$1002,CLASSIFICHE!$Z248,7),"")</f>
        <v>0</v>
      </c>
      <c r="BX249" s="15"/>
      <c r="BY249" s="12"/>
      <c r="BZ249" s="12">
        <f>SUM(IF(CLASSIFICHE!$O$19=CA249,TRUE,FALSE),BZ248)</f>
        <v>0</v>
      </c>
      <c r="CA249" s="31">
        <f>IFERROR(INDEX(generale!$A$5:$I$1002,CLASSIFICHE!$Z248,5),"")</f>
        <v>0</v>
      </c>
      <c r="CB249" s="13">
        <f>IFERROR(INDEX(generale!$A$5:$I$1002,CLASSIFICHE!$Z248,7),"")</f>
        <v>0</v>
      </c>
      <c r="CC249" s="15"/>
      <c r="CD249" s="13"/>
      <c r="CE249" s="12">
        <f>SUM(IF(CLASSIFICHE!$O$20=CF249,TRUE,FALSE),CE248)</f>
        <v>0</v>
      </c>
      <c r="CF249" s="31">
        <f>IFERROR(INDEX(generale!$A$5:$I$1002,CLASSIFICHE!$Z248,5),"")</f>
        <v>0</v>
      </c>
      <c r="CG249" s="13">
        <f>IFERROR(INDEX(generale!$A$5:$I$1002,CLASSIFICHE!$Z248,7),"")</f>
        <v>0</v>
      </c>
      <c r="CH249" s="15"/>
      <c r="CI249" s="13"/>
      <c r="CJ249" s="12">
        <f>SUM(IF(CLASSIFICHE!$O$21=CK249,TRUE,FALSE),CJ248)</f>
        <v>0</v>
      </c>
      <c r="CK249" s="31">
        <f>IFERROR(INDEX(generale!$A$5:$I$1002,CLASSIFICHE!$Z248,5),"")</f>
        <v>0</v>
      </c>
      <c r="CL249" s="13">
        <f>IFERROR(INDEX(generale!$A$5:$I$1002,CLASSIFICHE!$Z248,7),"")</f>
        <v>0</v>
      </c>
      <c r="CM249" s="15"/>
      <c r="CN249" s="13"/>
      <c r="CO249" s="12">
        <f>SUM(IF(CLASSIFICHE!$O$22=CP249,TRUE,FALSE),CO248)</f>
        <v>0</v>
      </c>
      <c r="CP249" s="31">
        <f>IFERROR(INDEX(generale!$A$5:$I$1002,CLASSIFICHE!$Z248,5),"")</f>
        <v>0</v>
      </c>
      <c r="CQ249" s="13">
        <f>IFERROR(INDEX(generale!$A$5:$I$1002,CLASSIFICHE!$Z248,7),"")</f>
        <v>0</v>
      </c>
      <c r="CR249" s="15"/>
      <c r="CS249" s="13"/>
      <c r="CT249" s="12">
        <f>SUM(IF(CLASSIFICHE!$O$23=CU249,TRUE,FALSE),CT248)</f>
        <v>0</v>
      </c>
      <c r="CU249" s="31">
        <f>IFERROR(INDEX(generale!$A$5:$I$1002,CLASSIFICHE!$Z248,5),"")</f>
        <v>0</v>
      </c>
      <c r="CV249" s="13">
        <f>IFERROR(INDEX(generale!$A$5:$I$1002,CLASSIFICHE!$Z248,7),"")</f>
        <v>0</v>
      </c>
      <c r="CW249" s="15"/>
      <c r="CX249" s="13"/>
      <c r="CY249" s="12">
        <f>SUM(IF(CLASSIFICHE!$O$24=CZ249,TRUE,FALSE),CY248)</f>
        <v>0</v>
      </c>
      <c r="CZ249" s="31">
        <f>IFERROR(INDEX(generale!$A$5:$I$1002,CLASSIFICHE!$Z248,5),"")</f>
        <v>0</v>
      </c>
      <c r="DA249" s="13">
        <f>IFERROR(INDEX(generale!$A$5:$I$1002,CLASSIFICHE!$Z248,7),"")</f>
        <v>0</v>
      </c>
      <c r="DB249" s="15"/>
      <c r="DC249" s="13"/>
      <c r="DD249" s="12">
        <f>SUM(IF(CLASSIFICHE!$O$25=DE249,TRUE,FALSE),DD248)</f>
        <v>0</v>
      </c>
      <c r="DE249" s="31">
        <f>IFERROR(INDEX(generale!$A$5:$I$1002,CLASSIFICHE!$Z248,5),"")</f>
        <v>0</v>
      </c>
      <c r="DF249" s="13">
        <f>IFERROR(INDEX(generale!$A$5:$I$1002,CLASSIFICHE!$Z248,7),"")</f>
        <v>0</v>
      </c>
      <c r="DG249" s="15"/>
      <c r="DH249" s="13"/>
    </row>
    <row r="250" spans="3:112">
      <c r="C250" s="63">
        <f>SUM(IF(CLASSIFICHE!$O$4=D250,TRUE,FALSE),C249)</f>
        <v>17</v>
      </c>
      <c r="D250" s="31">
        <f>IFERROR(INDEX(generale!$A$5:$I$1002,CLASSIFICHE!$Z249,5),"")</f>
        <v>0</v>
      </c>
      <c r="E250" s="13">
        <f>IFERROR(INDEX(generale!$A$5:$I$1002,CLASSIFICHE!$Z249,7),"")</f>
        <v>0</v>
      </c>
      <c r="F250" s="68"/>
      <c r="G250" s="65"/>
      <c r="H250" s="12">
        <f>SUM(IF(CLASSIFICHE!$O$5=I250,TRUE,FALSE),H249)</f>
        <v>10</v>
      </c>
      <c r="I250" s="31">
        <f>IFERROR(INDEX(generale!$A$5:$I$1002,CLASSIFICHE!$Z249,5),"")</f>
        <v>0</v>
      </c>
      <c r="J250" s="13">
        <f>IFERROR(INDEX(generale!$A$5:$I$1002,CLASSIFICHE!$Z249,7),"")</f>
        <v>0</v>
      </c>
      <c r="K250" s="15"/>
      <c r="L250" s="12"/>
      <c r="M250" s="12">
        <f>SUM(IF(CLASSIFICHE!$O$6=N250,TRUE,FALSE),M249)</f>
        <v>8</v>
      </c>
      <c r="N250" s="31">
        <f>IFERROR(INDEX(generale!$A$5:$I$1002,CLASSIFICHE!$Z249,5),"")</f>
        <v>0</v>
      </c>
      <c r="O250" s="13">
        <f>IFERROR(INDEX(generale!$A$5:$I$1002,CLASSIFICHE!$Z249,7),"")</f>
        <v>0</v>
      </c>
      <c r="P250" s="14"/>
      <c r="Q250" s="13"/>
      <c r="R250" s="12">
        <f>SUM(IF(CLASSIFICHE!$O$7=S250,TRUE,FALSE),R249)</f>
        <v>8</v>
      </c>
      <c r="S250" s="31">
        <f>IFERROR(INDEX(generale!$A$5:$I$1002,CLASSIFICHE!$Z249,5),"")</f>
        <v>0</v>
      </c>
      <c r="T250" s="13">
        <f>IFERROR(INDEX(generale!$A$5:$I$1002,CLASSIFICHE!$Z249,7),"")</f>
        <v>0</v>
      </c>
      <c r="U250" s="14"/>
      <c r="V250" s="13"/>
      <c r="W250" s="12">
        <f>SUM(IF(CLASSIFICHE!$O$8=X250,TRUE,FALSE),W249)</f>
        <v>6</v>
      </c>
      <c r="X250" s="31">
        <f>IFERROR(INDEX(generale!$A$5:$I$1002,CLASSIFICHE!$Z249,5),"")</f>
        <v>0</v>
      </c>
      <c r="Y250" s="13">
        <f>IFERROR(INDEX(generale!$A$5:$I$1002,CLASSIFICHE!$Z249,7),"")</f>
        <v>0</v>
      </c>
      <c r="Z250" s="14"/>
      <c r="AA250" s="13"/>
      <c r="AB250" s="12">
        <f>SUM(IF(CLASSIFICHE!$O$9=AC250,TRUE,FALSE),AB249)</f>
        <v>5</v>
      </c>
      <c r="AC250" s="31">
        <f>IFERROR(INDEX(generale!$A$5:$I$1002,CLASSIFICHE!$Z249,5),"")</f>
        <v>0</v>
      </c>
      <c r="AD250" s="13">
        <f>IFERROR(INDEX(generale!$A$5:$I$1002,CLASSIFICHE!$Z249,7),"")</f>
        <v>0</v>
      </c>
      <c r="AE250" s="14"/>
      <c r="AF250" s="13"/>
      <c r="AG250" s="12">
        <f>SUM(IF(CLASSIFICHE!$O$10=AH250,TRUE,FALSE),AG249)</f>
        <v>5</v>
      </c>
      <c r="AH250" s="31">
        <f>IFERROR(INDEX(generale!$A$5:$I$1002,CLASSIFICHE!$Z249,5),"")</f>
        <v>0</v>
      </c>
      <c r="AI250" s="13">
        <f>IFERROR(INDEX(generale!$A$5:$I$1002,CLASSIFICHE!$Z249,7),"")</f>
        <v>0</v>
      </c>
      <c r="AJ250" s="14"/>
      <c r="AK250" s="13"/>
      <c r="AL250" s="12">
        <f>SUM(IF(CLASSIFICHE!$O$11=AM250,TRUE,FALSE),AL249)</f>
        <v>5</v>
      </c>
      <c r="AM250" s="31">
        <f>IFERROR(INDEX(generale!$A$5:$I$1002,CLASSIFICHE!$Z249,5),"")</f>
        <v>0</v>
      </c>
      <c r="AN250" s="13">
        <f>IFERROR(INDEX(generale!$A$5:$I$1002,CLASSIFICHE!$Z249,7),"")</f>
        <v>0</v>
      </c>
      <c r="AO250" s="14"/>
      <c r="AP250" s="13"/>
      <c r="AQ250" s="12">
        <f>SUM(IF(CLASSIFICHE!$O$12=AR250,TRUE,FALSE),AQ249)</f>
        <v>0</v>
      </c>
      <c r="AR250" s="31">
        <f>IFERROR(INDEX(generale!$A$5:$I$1002,CLASSIFICHE!$Z249,5),"")</f>
        <v>0</v>
      </c>
      <c r="AS250" s="13">
        <f>IFERROR(INDEX(generale!$A$5:$I$1002,CLASSIFICHE!$Z249,7),"")</f>
        <v>0</v>
      </c>
      <c r="AT250" s="14"/>
      <c r="AU250" s="13"/>
      <c r="AV250" s="12">
        <f>SUM(IF(CLASSIFICHE!$O$13=AW250,TRUE,FALSE),AV249)</f>
        <v>0</v>
      </c>
      <c r="AW250" s="31">
        <f>IFERROR(INDEX(generale!$A$5:$I$1002,CLASSIFICHE!$Z249,5),"")</f>
        <v>0</v>
      </c>
      <c r="AX250" s="13">
        <f>IFERROR(INDEX(generale!$A$5:$I$1002,CLASSIFICHE!$Z249,7),"")</f>
        <v>0</v>
      </c>
      <c r="AY250" s="14"/>
      <c r="AZ250" s="13"/>
      <c r="BA250" s="12">
        <f>SUM(IF(CLASSIFICHE!$O$14=BB250,TRUE,FALSE),BA249)</f>
        <v>0</v>
      </c>
      <c r="BB250" s="31">
        <f>IFERROR(INDEX(generale!$A$5:$I$1002,CLASSIFICHE!$Z249,5),"")</f>
        <v>0</v>
      </c>
      <c r="BC250" s="13">
        <f>IFERROR(INDEX(generale!$A$5:$I$1002,CLASSIFICHE!$Z249,7),"")</f>
        <v>0</v>
      </c>
      <c r="BD250" s="14"/>
      <c r="BE250" s="13"/>
      <c r="BF250" s="12">
        <f>SUM(IF(CLASSIFICHE!$O$15=BG250,TRUE,FALSE),BF249)</f>
        <v>0</v>
      </c>
      <c r="BG250" s="31">
        <f>IFERROR(INDEX(generale!$A$5:$I$1002,CLASSIFICHE!$Z249,5),"")</f>
        <v>0</v>
      </c>
      <c r="BH250" s="13">
        <f>IFERROR(INDEX(generale!$A$5:$I$1002,CLASSIFICHE!$Z249,7),"")</f>
        <v>0</v>
      </c>
      <c r="BI250" s="14"/>
      <c r="BJ250" s="13"/>
      <c r="BK250" s="12">
        <f>SUM(IF(CLASSIFICHE!$O$16=BL250,TRUE,FALSE),BK249)</f>
        <v>0</v>
      </c>
      <c r="BL250" s="31">
        <f>IFERROR(INDEX(generale!$A$5:$I$1002,CLASSIFICHE!$Z249,5),"")</f>
        <v>0</v>
      </c>
      <c r="BM250" s="13">
        <f>IFERROR(INDEX(generale!$A$5:$I$1002,CLASSIFICHE!$Z249,7),"")</f>
        <v>0</v>
      </c>
      <c r="BN250" s="14"/>
      <c r="BO250" s="13"/>
      <c r="BP250" s="12">
        <f>SUM(IF(CLASSIFICHE!$O$17=BQ250,TRUE,FALSE),BP249)</f>
        <v>0</v>
      </c>
      <c r="BQ250" s="31">
        <f>IFERROR(INDEX(generale!$A$5:$I$1002,CLASSIFICHE!$Z249,5),"")</f>
        <v>0</v>
      </c>
      <c r="BR250" s="13">
        <f>IFERROR(INDEX(generale!$A$5:$I$1002,CLASSIFICHE!$Z249,7),"")</f>
        <v>0</v>
      </c>
      <c r="BS250" s="15"/>
      <c r="BT250" s="12"/>
      <c r="BU250" s="12">
        <f>SUM(IF(CLASSIFICHE!$O$18=BV250,TRUE,FALSE),BU249)</f>
        <v>0</v>
      </c>
      <c r="BV250" s="31">
        <f>IFERROR(INDEX(generale!$A$5:$I$1002,CLASSIFICHE!$Z249,5),"")</f>
        <v>0</v>
      </c>
      <c r="BW250" s="13">
        <f>IFERROR(INDEX(generale!$A$5:$I$1002,CLASSIFICHE!$Z249,7),"")</f>
        <v>0</v>
      </c>
      <c r="BX250" s="15"/>
      <c r="BY250" s="12"/>
      <c r="BZ250" s="12">
        <f>SUM(IF(CLASSIFICHE!$O$19=CA250,TRUE,FALSE),BZ249)</f>
        <v>0</v>
      </c>
      <c r="CA250" s="31">
        <f>IFERROR(INDEX(generale!$A$5:$I$1002,CLASSIFICHE!$Z249,5),"")</f>
        <v>0</v>
      </c>
      <c r="CB250" s="13">
        <f>IFERROR(INDEX(generale!$A$5:$I$1002,CLASSIFICHE!$Z249,7),"")</f>
        <v>0</v>
      </c>
      <c r="CC250" s="15"/>
      <c r="CD250" s="13"/>
      <c r="CE250" s="12">
        <f>SUM(IF(CLASSIFICHE!$O$20=CF250,TRUE,FALSE),CE249)</f>
        <v>0</v>
      </c>
      <c r="CF250" s="31">
        <f>IFERROR(INDEX(generale!$A$5:$I$1002,CLASSIFICHE!$Z249,5),"")</f>
        <v>0</v>
      </c>
      <c r="CG250" s="13">
        <f>IFERROR(INDEX(generale!$A$5:$I$1002,CLASSIFICHE!$Z249,7),"")</f>
        <v>0</v>
      </c>
      <c r="CH250" s="15"/>
      <c r="CI250" s="13"/>
      <c r="CJ250" s="12">
        <f>SUM(IF(CLASSIFICHE!$O$21=CK250,TRUE,FALSE),CJ249)</f>
        <v>0</v>
      </c>
      <c r="CK250" s="31">
        <f>IFERROR(INDEX(generale!$A$5:$I$1002,CLASSIFICHE!$Z249,5),"")</f>
        <v>0</v>
      </c>
      <c r="CL250" s="13">
        <f>IFERROR(INDEX(generale!$A$5:$I$1002,CLASSIFICHE!$Z249,7),"")</f>
        <v>0</v>
      </c>
      <c r="CM250" s="15"/>
      <c r="CN250" s="13"/>
      <c r="CO250" s="12">
        <f>SUM(IF(CLASSIFICHE!$O$22=CP250,TRUE,FALSE),CO249)</f>
        <v>0</v>
      </c>
      <c r="CP250" s="31">
        <f>IFERROR(INDEX(generale!$A$5:$I$1002,CLASSIFICHE!$Z249,5),"")</f>
        <v>0</v>
      </c>
      <c r="CQ250" s="13">
        <f>IFERROR(INDEX(generale!$A$5:$I$1002,CLASSIFICHE!$Z249,7),"")</f>
        <v>0</v>
      </c>
      <c r="CR250" s="15"/>
      <c r="CS250" s="13"/>
      <c r="CT250" s="12">
        <f>SUM(IF(CLASSIFICHE!$O$23=CU250,TRUE,FALSE),CT249)</f>
        <v>0</v>
      </c>
      <c r="CU250" s="31">
        <f>IFERROR(INDEX(generale!$A$5:$I$1002,CLASSIFICHE!$Z249,5),"")</f>
        <v>0</v>
      </c>
      <c r="CV250" s="13">
        <f>IFERROR(INDEX(generale!$A$5:$I$1002,CLASSIFICHE!$Z249,7),"")</f>
        <v>0</v>
      </c>
      <c r="CW250" s="15"/>
      <c r="CX250" s="13"/>
      <c r="CY250" s="12">
        <f>SUM(IF(CLASSIFICHE!$O$24=CZ250,TRUE,FALSE),CY249)</f>
        <v>0</v>
      </c>
      <c r="CZ250" s="31">
        <f>IFERROR(INDEX(generale!$A$5:$I$1002,CLASSIFICHE!$Z249,5),"")</f>
        <v>0</v>
      </c>
      <c r="DA250" s="13">
        <f>IFERROR(INDEX(generale!$A$5:$I$1002,CLASSIFICHE!$Z249,7),"")</f>
        <v>0</v>
      </c>
      <c r="DB250" s="15"/>
      <c r="DC250" s="13"/>
      <c r="DD250" s="12">
        <f>SUM(IF(CLASSIFICHE!$O$25=DE250,TRUE,FALSE),DD249)</f>
        <v>0</v>
      </c>
      <c r="DE250" s="31">
        <f>IFERROR(INDEX(generale!$A$5:$I$1002,CLASSIFICHE!$Z249,5),"")</f>
        <v>0</v>
      </c>
      <c r="DF250" s="13">
        <f>IFERROR(INDEX(generale!$A$5:$I$1002,CLASSIFICHE!$Z249,7),"")</f>
        <v>0</v>
      </c>
      <c r="DG250" s="15"/>
      <c r="DH250" s="13"/>
    </row>
    <row r="251" spans="3:112">
      <c r="C251" s="63">
        <f>SUM(IF(CLASSIFICHE!$O$4=D251,TRUE,FALSE),C250)</f>
        <v>17</v>
      </c>
      <c r="D251" s="31">
        <f>IFERROR(INDEX(generale!$A$5:$I$1002,CLASSIFICHE!$Z250,5),"")</f>
        <v>0</v>
      </c>
      <c r="E251" s="13">
        <f>IFERROR(INDEX(generale!$A$5:$I$1002,CLASSIFICHE!$Z250,7),"")</f>
        <v>0</v>
      </c>
      <c r="F251" s="68"/>
      <c r="G251" s="65"/>
      <c r="H251" s="12">
        <f>SUM(IF(CLASSIFICHE!$O$5=I251,TRUE,FALSE),H250)</f>
        <v>10</v>
      </c>
      <c r="I251" s="31">
        <f>IFERROR(INDEX(generale!$A$5:$I$1002,CLASSIFICHE!$Z250,5),"")</f>
        <v>0</v>
      </c>
      <c r="J251" s="13">
        <f>IFERROR(INDEX(generale!$A$5:$I$1002,CLASSIFICHE!$Z250,7),"")</f>
        <v>0</v>
      </c>
      <c r="K251" s="15"/>
      <c r="L251" s="12"/>
      <c r="M251" s="12">
        <f>SUM(IF(CLASSIFICHE!$O$6=N251,TRUE,FALSE),M250)</f>
        <v>8</v>
      </c>
      <c r="N251" s="31">
        <f>IFERROR(INDEX(generale!$A$5:$I$1002,CLASSIFICHE!$Z250,5),"")</f>
        <v>0</v>
      </c>
      <c r="O251" s="13">
        <f>IFERROR(INDEX(generale!$A$5:$I$1002,CLASSIFICHE!$Z250,7),"")</f>
        <v>0</v>
      </c>
      <c r="P251" s="14"/>
      <c r="Q251" s="13"/>
      <c r="R251" s="12">
        <f>SUM(IF(CLASSIFICHE!$O$7=S251,TRUE,FALSE),R250)</f>
        <v>8</v>
      </c>
      <c r="S251" s="31">
        <f>IFERROR(INDEX(generale!$A$5:$I$1002,CLASSIFICHE!$Z250,5),"")</f>
        <v>0</v>
      </c>
      <c r="T251" s="13">
        <f>IFERROR(INDEX(generale!$A$5:$I$1002,CLASSIFICHE!$Z250,7),"")</f>
        <v>0</v>
      </c>
      <c r="U251" s="14"/>
      <c r="V251" s="13"/>
      <c r="W251" s="12">
        <f>SUM(IF(CLASSIFICHE!$O$8=X251,TRUE,FALSE),W250)</f>
        <v>6</v>
      </c>
      <c r="X251" s="31">
        <f>IFERROR(INDEX(generale!$A$5:$I$1002,CLASSIFICHE!$Z250,5),"")</f>
        <v>0</v>
      </c>
      <c r="Y251" s="13">
        <f>IFERROR(INDEX(generale!$A$5:$I$1002,CLASSIFICHE!$Z250,7),"")</f>
        <v>0</v>
      </c>
      <c r="Z251" s="14"/>
      <c r="AA251" s="13"/>
      <c r="AB251" s="12">
        <f>SUM(IF(CLASSIFICHE!$O$9=AC251,TRUE,FALSE),AB250)</f>
        <v>5</v>
      </c>
      <c r="AC251" s="31">
        <f>IFERROR(INDEX(generale!$A$5:$I$1002,CLASSIFICHE!$Z250,5),"")</f>
        <v>0</v>
      </c>
      <c r="AD251" s="13">
        <f>IFERROR(INDEX(generale!$A$5:$I$1002,CLASSIFICHE!$Z250,7),"")</f>
        <v>0</v>
      </c>
      <c r="AE251" s="14"/>
      <c r="AF251" s="13"/>
      <c r="AG251" s="12">
        <f>SUM(IF(CLASSIFICHE!$O$10=AH251,TRUE,FALSE),AG250)</f>
        <v>5</v>
      </c>
      <c r="AH251" s="31">
        <f>IFERROR(INDEX(generale!$A$5:$I$1002,CLASSIFICHE!$Z250,5),"")</f>
        <v>0</v>
      </c>
      <c r="AI251" s="13">
        <f>IFERROR(INDEX(generale!$A$5:$I$1002,CLASSIFICHE!$Z250,7),"")</f>
        <v>0</v>
      </c>
      <c r="AJ251" s="14"/>
      <c r="AK251" s="13"/>
      <c r="AL251" s="12">
        <f>SUM(IF(CLASSIFICHE!$O$11=AM251,TRUE,FALSE),AL250)</f>
        <v>5</v>
      </c>
      <c r="AM251" s="31">
        <f>IFERROR(INDEX(generale!$A$5:$I$1002,CLASSIFICHE!$Z250,5),"")</f>
        <v>0</v>
      </c>
      <c r="AN251" s="13">
        <f>IFERROR(INDEX(generale!$A$5:$I$1002,CLASSIFICHE!$Z250,7),"")</f>
        <v>0</v>
      </c>
      <c r="AO251" s="14"/>
      <c r="AP251" s="13"/>
      <c r="AQ251" s="12">
        <f>SUM(IF(CLASSIFICHE!$O$12=AR251,TRUE,FALSE),AQ250)</f>
        <v>0</v>
      </c>
      <c r="AR251" s="31">
        <f>IFERROR(INDEX(generale!$A$5:$I$1002,CLASSIFICHE!$Z250,5),"")</f>
        <v>0</v>
      </c>
      <c r="AS251" s="13">
        <f>IFERROR(INDEX(generale!$A$5:$I$1002,CLASSIFICHE!$Z250,7),"")</f>
        <v>0</v>
      </c>
      <c r="AT251" s="14"/>
      <c r="AU251" s="13"/>
      <c r="AV251" s="12">
        <f>SUM(IF(CLASSIFICHE!$O$13=AW251,TRUE,FALSE),AV250)</f>
        <v>0</v>
      </c>
      <c r="AW251" s="31">
        <f>IFERROR(INDEX(generale!$A$5:$I$1002,CLASSIFICHE!$Z250,5),"")</f>
        <v>0</v>
      </c>
      <c r="AX251" s="13">
        <f>IFERROR(INDEX(generale!$A$5:$I$1002,CLASSIFICHE!$Z250,7),"")</f>
        <v>0</v>
      </c>
      <c r="AY251" s="14"/>
      <c r="AZ251" s="13"/>
      <c r="BA251" s="12">
        <f>SUM(IF(CLASSIFICHE!$O$14=BB251,TRUE,FALSE),BA250)</f>
        <v>0</v>
      </c>
      <c r="BB251" s="31">
        <f>IFERROR(INDEX(generale!$A$5:$I$1002,CLASSIFICHE!$Z250,5),"")</f>
        <v>0</v>
      </c>
      <c r="BC251" s="13">
        <f>IFERROR(INDEX(generale!$A$5:$I$1002,CLASSIFICHE!$Z250,7),"")</f>
        <v>0</v>
      </c>
      <c r="BD251" s="14"/>
      <c r="BE251" s="13"/>
      <c r="BF251" s="12">
        <f>SUM(IF(CLASSIFICHE!$O$15=BG251,TRUE,FALSE),BF250)</f>
        <v>0</v>
      </c>
      <c r="BG251" s="31">
        <f>IFERROR(INDEX(generale!$A$5:$I$1002,CLASSIFICHE!$Z250,5),"")</f>
        <v>0</v>
      </c>
      <c r="BH251" s="13">
        <f>IFERROR(INDEX(generale!$A$5:$I$1002,CLASSIFICHE!$Z250,7),"")</f>
        <v>0</v>
      </c>
      <c r="BI251" s="14"/>
      <c r="BJ251" s="13"/>
      <c r="BK251" s="12">
        <f>SUM(IF(CLASSIFICHE!$O$16=BL251,TRUE,FALSE),BK250)</f>
        <v>0</v>
      </c>
      <c r="BL251" s="31">
        <f>IFERROR(INDEX(generale!$A$5:$I$1002,CLASSIFICHE!$Z250,5),"")</f>
        <v>0</v>
      </c>
      <c r="BM251" s="13">
        <f>IFERROR(INDEX(generale!$A$5:$I$1002,CLASSIFICHE!$Z250,7),"")</f>
        <v>0</v>
      </c>
      <c r="BN251" s="14"/>
      <c r="BO251" s="13"/>
      <c r="BP251" s="12">
        <f>SUM(IF(CLASSIFICHE!$O$17=BQ251,TRUE,FALSE),BP250)</f>
        <v>0</v>
      </c>
      <c r="BQ251" s="31">
        <f>IFERROR(INDEX(generale!$A$5:$I$1002,CLASSIFICHE!$Z250,5),"")</f>
        <v>0</v>
      </c>
      <c r="BR251" s="13">
        <f>IFERROR(INDEX(generale!$A$5:$I$1002,CLASSIFICHE!$Z250,7),"")</f>
        <v>0</v>
      </c>
      <c r="BS251" s="15"/>
      <c r="BT251" s="12"/>
      <c r="BU251" s="12">
        <f>SUM(IF(CLASSIFICHE!$O$18=BV251,TRUE,FALSE),BU250)</f>
        <v>0</v>
      </c>
      <c r="BV251" s="31">
        <f>IFERROR(INDEX(generale!$A$5:$I$1002,CLASSIFICHE!$Z250,5),"")</f>
        <v>0</v>
      </c>
      <c r="BW251" s="13">
        <f>IFERROR(INDEX(generale!$A$5:$I$1002,CLASSIFICHE!$Z250,7),"")</f>
        <v>0</v>
      </c>
      <c r="BX251" s="15"/>
      <c r="BY251" s="12"/>
      <c r="BZ251" s="12">
        <f>SUM(IF(CLASSIFICHE!$O$19=CA251,TRUE,FALSE),BZ250)</f>
        <v>0</v>
      </c>
      <c r="CA251" s="31">
        <f>IFERROR(INDEX(generale!$A$5:$I$1002,CLASSIFICHE!$Z250,5),"")</f>
        <v>0</v>
      </c>
      <c r="CB251" s="13">
        <f>IFERROR(INDEX(generale!$A$5:$I$1002,CLASSIFICHE!$Z250,7),"")</f>
        <v>0</v>
      </c>
      <c r="CC251" s="15"/>
      <c r="CD251" s="13"/>
      <c r="CE251" s="12">
        <f>SUM(IF(CLASSIFICHE!$O$20=CF251,TRUE,FALSE),CE250)</f>
        <v>0</v>
      </c>
      <c r="CF251" s="31">
        <f>IFERROR(INDEX(generale!$A$5:$I$1002,CLASSIFICHE!$Z250,5),"")</f>
        <v>0</v>
      </c>
      <c r="CG251" s="13">
        <f>IFERROR(INDEX(generale!$A$5:$I$1002,CLASSIFICHE!$Z250,7),"")</f>
        <v>0</v>
      </c>
      <c r="CH251" s="15"/>
      <c r="CI251" s="13"/>
      <c r="CJ251" s="12">
        <f>SUM(IF(CLASSIFICHE!$O$21=CK251,TRUE,FALSE),CJ250)</f>
        <v>0</v>
      </c>
      <c r="CK251" s="31">
        <f>IFERROR(INDEX(generale!$A$5:$I$1002,CLASSIFICHE!$Z250,5),"")</f>
        <v>0</v>
      </c>
      <c r="CL251" s="13">
        <f>IFERROR(INDEX(generale!$A$5:$I$1002,CLASSIFICHE!$Z250,7),"")</f>
        <v>0</v>
      </c>
      <c r="CM251" s="15"/>
      <c r="CN251" s="13"/>
      <c r="CO251" s="12">
        <f>SUM(IF(CLASSIFICHE!$O$22=CP251,TRUE,FALSE),CO250)</f>
        <v>0</v>
      </c>
      <c r="CP251" s="31">
        <f>IFERROR(INDEX(generale!$A$5:$I$1002,CLASSIFICHE!$Z250,5),"")</f>
        <v>0</v>
      </c>
      <c r="CQ251" s="13">
        <f>IFERROR(INDEX(generale!$A$5:$I$1002,CLASSIFICHE!$Z250,7),"")</f>
        <v>0</v>
      </c>
      <c r="CR251" s="15"/>
      <c r="CS251" s="13"/>
      <c r="CT251" s="12">
        <f>SUM(IF(CLASSIFICHE!$O$23=CU251,TRUE,FALSE),CT250)</f>
        <v>0</v>
      </c>
      <c r="CU251" s="31">
        <f>IFERROR(INDEX(generale!$A$5:$I$1002,CLASSIFICHE!$Z250,5),"")</f>
        <v>0</v>
      </c>
      <c r="CV251" s="13">
        <f>IFERROR(INDEX(generale!$A$5:$I$1002,CLASSIFICHE!$Z250,7),"")</f>
        <v>0</v>
      </c>
      <c r="CW251" s="15"/>
      <c r="CX251" s="13"/>
      <c r="CY251" s="12">
        <f>SUM(IF(CLASSIFICHE!$O$24=CZ251,TRUE,FALSE),CY250)</f>
        <v>0</v>
      </c>
      <c r="CZ251" s="31">
        <f>IFERROR(INDEX(generale!$A$5:$I$1002,CLASSIFICHE!$Z250,5),"")</f>
        <v>0</v>
      </c>
      <c r="DA251" s="13">
        <f>IFERROR(INDEX(generale!$A$5:$I$1002,CLASSIFICHE!$Z250,7),"")</f>
        <v>0</v>
      </c>
      <c r="DB251" s="15"/>
      <c r="DC251" s="13"/>
      <c r="DD251" s="12">
        <f>SUM(IF(CLASSIFICHE!$O$25=DE251,TRUE,FALSE),DD250)</f>
        <v>0</v>
      </c>
      <c r="DE251" s="31">
        <f>IFERROR(INDEX(generale!$A$5:$I$1002,CLASSIFICHE!$Z250,5),"")</f>
        <v>0</v>
      </c>
      <c r="DF251" s="13">
        <f>IFERROR(INDEX(generale!$A$5:$I$1002,CLASSIFICHE!$Z250,7),"")</f>
        <v>0</v>
      </c>
      <c r="DG251" s="15"/>
      <c r="DH251" s="13"/>
    </row>
    <row r="252" spans="3:112">
      <c r="C252" s="63">
        <f>SUM(IF(CLASSIFICHE!$O$4=D252,TRUE,FALSE),C251)</f>
        <v>17</v>
      </c>
      <c r="D252" s="31">
        <f>IFERROR(INDEX(generale!$A$5:$I$1002,CLASSIFICHE!$Z251,5),"")</f>
        <v>0</v>
      </c>
      <c r="E252" s="13">
        <f>IFERROR(INDEX(generale!$A$5:$I$1002,CLASSIFICHE!$Z251,7),"")</f>
        <v>0</v>
      </c>
      <c r="F252" s="68"/>
      <c r="G252" s="65"/>
      <c r="H252" s="12">
        <f>SUM(IF(CLASSIFICHE!$O$5=I252,TRUE,FALSE),H251)</f>
        <v>10</v>
      </c>
      <c r="I252" s="31">
        <f>IFERROR(INDEX(generale!$A$5:$I$1002,CLASSIFICHE!$Z251,5),"")</f>
        <v>0</v>
      </c>
      <c r="J252" s="13">
        <f>IFERROR(INDEX(generale!$A$5:$I$1002,CLASSIFICHE!$Z251,7),"")</f>
        <v>0</v>
      </c>
      <c r="K252" s="15"/>
      <c r="L252" s="12"/>
      <c r="M252" s="12">
        <f>SUM(IF(CLASSIFICHE!$O$6=N252,TRUE,FALSE),M251)</f>
        <v>8</v>
      </c>
      <c r="N252" s="31">
        <f>IFERROR(INDEX(generale!$A$5:$I$1002,CLASSIFICHE!$Z251,5),"")</f>
        <v>0</v>
      </c>
      <c r="O252" s="13">
        <f>IFERROR(INDEX(generale!$A$5:$I$1002,CLASSIFICHE!$Z251,7),"")</f>
        <v>0</v>
      </c>
      <c r="P252" s="14"/>
      <c r="Q252" s="13"/>
      <c r="R252" s="12">
        <f>SUM(IF(CLASSIFICHE!$O$7=S252,TRUE,FALSE),R251)</f>
        <v>8</v>
      </c>
      <c r="S252" s="31">
        <f>IFERROR(INDEX(generale!$A$5:$I$1002,CLASSIFICHE!$Z251,5),"")</f>
        <v>0</v>
      </c>
      <c r="T252" s="13">
        <f>IFERROR(INDEX(generale!$A$5:$I$1002,CLASSIFICHE!$Z251,7),"")</f>
        <v>0</v>
      </c>
      <c r="U252" s="14"/>
      <c r="V252" s="13"/>
      <c r="W252" s="12">
        <f>SUM(IF(CLASSIFICHE!$O$8=X252,TRUE,FALSE),W251)</f>
        <v>6</v>
      </c>
      <c r="X252" s="31">
        <f>IFERROR(INDEX(generale!$A$5:$I$1002,CLASSIFICHE!$Z251,5),"")</f>
        <v>0</v>
      </c>
      <c r="Y252" s="13">
        <f>IFERROR(INDEX(generale!$A$5:$I$1002,CLASSIFICHE!$Z251,7),"")</f>
        <v>0</v>
      </c>
      <c r="Z252" s="14"/>
      <c r="AA252" s="13"/>
      <c r="AB252" s="12">
        <f>SUM(IF(CLASSIFICHE!$O$9=AC252,TRUE,FALSE),AB251)</f>
        <v>5</v>
      </c>
      <c r="AC252" s="31">
        <f>IFERROR(INDEX(generale!$A$5:$I$1002,CLASSIFICHE!$Z251,5),"")</f>
        <v>0</v>
      </c>
      <c r="AD252" s="13">
        <f>IFERROR(INDEX(generale!$A$5:$I$1002,CLASSIFICHE!$Z251,7),"")</f>
        <v>0</v>
      </c>
      <c r="AE252" s="14"/>
      <c r="AF252" s="13"/>
      <c r="AG252" s="12">
        <f>SUM(IF(CLASSIFICHE!$O$10=AH252,TRUE,FALSE),AG251)</f>
        <v>5</v>
      </c>
      <c r="AH252" s="31">
        <f>IFERROR(INDEX(generale!$A$5:$I$1002,CLASSIFICHE!$Z251,5),"")</f>
        <v>0</v>
      </c>
      <c r="AI252" s="13">
        <f>IFERROR(INDEX(generale!$A$5:$I$1002,CLASSIFICHE!$Z251,7),"")</f>
        <v>0</v>
      </c>
      <c r="AJ252" s="14"/>
      <c r="AK252" s="13"/>
      <c r="AL252" s="12">
        <f>SUM(IF(CLASSIFICHE!$O$11=AM252,TRUE,FALSE),AL251)</f>
        <v>5</v>
      </c>
      <c r="AM252" s="31">
        <f>IFERROR(INDEX(generale!$A$5:$I$1002,CLASSIFICHE!$Z251,5),"")</f>
        <v>0</v>
      </c>
      <c r="AN252" s="13">
        <f>IFERROR(INDEX(generale!$A$5:$I$1002,CLASSIFICHE!$Z251,7),"")</f>
        <v>0</v>
      </c>
      <c r="AO252" s="14"/>
      <c r="AP252" s="13"/>
      <c r="AQ252" s="12">
        <f>SUM(IF(CLASSIFICHE!$O$12=AR252,TRUE,FALSE),AQ251)</f>
        <v>0</v>
      </c>
      <c r="AR252" s="31">
        <f>IFERROR(INDEX(generale!$A$5:$I$1002,CLASSIFICHE!$Z251,5),"")</f>
        <v>0</v>
      </c>
      <c r="AS252" s="13">
        <f>IFERROR(INDEX(generale!$A$5:$I$1002,CLASSIFICHE!$Z251,7),"")</f>
        <v>0</v>
      </c>
      <c r="AT252" s="14"/>
      <c r="AU252" s="13"/>
      <c r="AV252" s="12">
        <f>SUM(IF(CLASSIFICHE!$O$13=AW252,TRUE,FALSE),AV251)</f>
        <v>0</v>
      </c>
      <c r="AW252" s="31">
        <f>IFERROR(INDEX(generale!$A$5:$I$1002,CLASSIFICHE!$Z251,5),"")</f>
        <v>0</v>
      </c>
      <c r="AX252" s="13">
        <f>IFERROR(INDEX(generale!$A$5:$I$1002,CLASSIFICHE!$Z251,7),"")</f>
        <v>0</v>
      </c>
      <c r="AY252" s="14"/>
      <c r="AZ252" s="13"/>
      <c r="BA252" s="12">
        <f>SUM(IF(CLASSIFICHE!$O$14=BB252,TRUE,FALSE),BA251)</f>
        <v>0</v>
      </c>
      <c r="BB252" s="31">
        <f>IFERROR(INDEX(generale!$A$5:$I$1002,CLASSIFICHE!$Z251,5),"")</f>
        <v>0</v>
      </c>
      <c r="BC252" s="13">
        <f>IFERROR(INDEX(generale!$A$5:$I$1002,CLASSIFICHE!$Z251,7),"")</f>
        <v>0</v>
      </c>
      <c r="BD252" s="14"/>
      <c r="BE252" s="13"/>
      <c r="BF252" s="12">
        <f>SUM(IF(CLASSIFICHE!$O$15=BG252,TRUE,FALSE),BF251)</f>
        <v>0</v>
      </c>
      <c r="BG252" s="31">
        <f>IFERROR(INDEX(generale!$A$5:$I$1002,CLASSIFICHE!$Z251,5),"")</f>
        <v>0</v>
      </c>
      <c r="BH252" s="13">
        <f>IFERROR(INDEX(generale!$A$5:$I$1002,CLASSIFICHE!$Z251,7),"")</f>
        <v>0</v>
      </c>
      <c r="BI252" s="14"/>
      <c r="BJ252" s="13"/>
      <c r="BK252" s="12">
        <f>SUM(IF(CLASSIFICHE!$O$16=BL252,TRUE,FALSE),BK251)</f>
        <v>0</v>
      </c>
      <c r="BL252" s="31">
        <f>IFERROR(INDEX(generale!$A$5:$I$1002,CLASSIFICHE!$Z251,5),"")</f>
        <v>0</v>
      </c>
      <c r="BM252" s="13">
        <f>IFERROR(INDEX(generale!$A$5:$I$1002,CLASSIFICHE!$Z251,7),"")</f>
        <v>0</v>
      </c>
      <c r="BN252" s="14"/>
      <c r="BO252" s="13"/>
      <c r="BP252" s="12">
        <f>SUM(IF(CLASSIFICHE!$O$17=BQ252,TRUE,FALSE),BP251)</f>
        <v>0</v>
      </c>
      <c r="BQ252" s="31">
        <f>IFERROR(INDEX(generale!$A$5:$I$1002,CLASSIFICHE!$Z251,5),"")</f>
        <v>0</v>
      </c>
      <c r="BR252" s="13">
        <f>IFERROR(INDEX(generale!$A$5:$I$1002,CLASSIFICHE!$Z251,7),"")</f>
        <v>0</v>
      </c>
      <c r="BS252" s="15"/>
      <c r="BT252" s="12"/>
      <c r="BU252" s="12">
        <f>SUM(IF(CLASSIFICHE!$O$18=BV252,TRUE,FALSE),BU251)</f>
        <v>0</v>
      </c>
      <c r="BV252" s="31">
        <f>IFERROR(INDEX(generale!$A$5:$I$1002,CLASSIFICHE!$Z251,5),"")</f>
        <v>0</v>
      </c>
      <c r="BW252" s="13">
        <f>IFERROR(INDEX(generale!$A$5:$I$1002,CLASSIFICHE!$Z251,7),"")</f>
        <v>0</v>
      </c>
      <c r="BX252" s="15"/>
      <c r="BY252" s="12"/>
      <c r="BZ252" s="12">
        <f>SUM(IF(CLASSIFICHE!$O$19=CA252,TRUE,FALSE),BZ251)</f>
        <v>0</v>
      </c>
      <c r="CA252" s="31">
        <f>IFERROR(INDEX(generale!$A$5:$I$1002,CLASSIFICHE!$Z251,5),"")</f>
        <v>0</v>
      </c>
      <c r="CB252" s="13">
        <f>IFERROR(INDEX(generale!$A$5:$I$1002,CLASSIFICHE!$Z251,7),"")</f>
        <v>0</v>
      </c>
      <c r="CC252" s="15"/>
      <c r="CD252" s="13"/>
      <c r="CE252" s="12">
        <f>SUM(IF(CLASSIFICHE!$O$20=CF252,TRUE,FALSE),CE251)</f>
        <v>0</v>
      </c>
      <c r="CF252" s="31">
        <f>IFERROR(INDEX(generale!$A$5:$I$1002,CLASSIFICHE!$Z251,5),"")</f>
        <v>0</v>
      </c>
      <c r="CG252" s="13">
        <f>IFERROR(INDEX(generale!$A$5:$I$1002,CLASSIFICHE!$Z251,7),"")</f>
        <v>0</v>
      </c>
      <c r="CH252" s="15"/>
      <c r="CI252" s="13"/>
      <c r="CJ252" s="12">
        <f>SUM(IF(CLASSIFICHE!$O$21=CK252,TRUE,FALSE),CJ251)</f>
        <v>0</v>
      </c>
      <c r="CK252" s="31">
        <f>IFERROR(INDEX(generale!$A$5:$I$1002,CLASSIFICHE!$Z251,5),"")</f>
        <v>0</v>
      </c>
      <c r="CL252" s="13">
        <f>IFERROR(INDEX(generale!$A$5:$I$1002,CLASSIFICHE!$Z251,7),"")</f>
        <v>0</v>
      </c>
      <c r="CM252" s="15"/>
      <c r="CN252" s="13"/>
      <c r="CO252" s="12">
        <f>SUM(IF(CLASSIFICHE!$O$22=CP252,TRUE,FALSE),CO251)</f>
        <v>0</v>
      </c>
      <c r="CP252" s="31">
        <f>IFERROR(INDEX(generale!$A$5:$I$1002,CLASSIFICHE!$Z251,5),"")</f>
        <v>0</v>
      </c>
      <c r="CQ252" s="13">
        <f>IFERROR(INDEX(generale!$A$5:$I$1002,CLASSIFICHE!$Z251,7),"")</f>
        <v>0</v>
      </c>
      <c r="CR252" s="15"/>
      <c r="CS252" s="13"/>
      <c r="CT252" s="12">
        <f>SUM(IF(CLASSIFICHE!$O$23=CU252,TRUE,FALSE),CT251)</f>
        <v>0</v>
      </c>
      <c r="CU252" s="31">
        <f>IFERROR(INDEX(generale!$A$5:$I$1002,CLASSIFICHE!$Z251,5),"")</f>
        <v>0</v>
      </c>
      <c r="CV252" s="13">
        <f>IFERROR(INDEX(generale!$A$5:$I$1002,CLASSIFICHE!$Z251,7),"")</f>
        <v>0</v>
      </c>
      <c r="CW252" s="15"/>
      <c r="CX252" s="13"/>
      <c r="CY252" s="12">
        <f>SUM(IF(CLASSIFICHE!$O$24=CZ252,TRUE,FALSE),CY251)</f>
        <v>0</v>
      </c>
      <c r="CZ252" s="31">
        <f>IFERROR(INDEX(generale!$A$5:$I$1002,CLASSIFICHE!$Z251,5),"")</f>
        <v>0</v>
      </c>
      <c r="DA252" s="13">
        <f>IFERROR(INDEX(generale!$A$5:$I$1002,CLASSIFICHE!$Z251,7),"")</f>
        <v>0</v>
      </c>
      <c r="DB252" s="15"/>
      <c r="DC252" s="13"/>
      <c r="DD252" s="12">
        <f>SUM(IF(CLASSIFICHE!$O$25=DE252,TRUE,FALSE),DD251)</f>
        <v>0</v>
      </c>
      <c r="DE252" s="31">
        <f>IFERROR(INDEX(generale!$A$5:$I$1002,CLASSIFICHE!$Z251,5),"")</f>
        <v>0</v>
      </c>
      <c r="DF252" s="13">
        <f>IFERROR(INDEX(generale!$A$5:$I$1002,CLASSIFICHE!$Z251,7),"")</f>
        <v>0</v>
      </c>
      <c r="DG252" s="15"/>
      <c r="DH252" s="13"/>
    </row>
    <row r="253" spans="3:112">
      <c r="C253" s="63">
        <f>SUM(IF(CLASSIFICHE!$O$4=D253,TRUE,FALSE),C252)</f>
        <v>17</v>
      </c>
      <c r="D253" s="31">
        <f>IFERROR(INDEX(generale!$A$5:$I$1002,CLASSIFICHE!$Z252,5),"")</f>
        <v>0</v>
      </c>
      <c r="E253" s="13">
        <f>IFERROR(INDEX(generale!$A$5:$I$1002,CLASSIFICHE!$Z252,7),"")</f>
        <v>0</v>
      </c>
      <c r="F253" s="68"/>
      <c r="G253" s="65"/>
      <c r="H253" s="12">
        <f>SUM(IF(CLASSIFICHE!$O$5=I253,TRUE,FALSE),H252)</f>
        <v>10</v>
      </c>
      <c r="I253" s="31">
        <f>IFERROR(INDEX(generale!$A$5:$I$1002,CLASSIFICHE!$Z252,5),"")</f>
        <v>0</v>
      </c>
      <c r="J253" s="13">
        <f>IFERROR(INDEX(generale!$A$5:$I$1002,CLASSIFICHE!$Z252,7),"")</f>
        <v>0</v>
      </c>
      <c r="K253" s="15"/>
      <c r="L253" s="12"/>
      <c r="M253" s="12">
        <f>SUM(IF(CLASSIFICHE!$O$6=N253,TRUE,FALSE),M252)</f>
        <v>8</v>
      </c>
      <c r="N253" s="31">
        <f>IFERROR(INDEX(generale!$A$5:$I$1002,CLASSIFICHE!$Z252,5),"")</f>
        <v>0</v>
      </c>
      <c r="O253" s="13">
        <f>IFERROR(INDEX(generale!$A$5:$I$1002,CLASSIFICHE!$Z252,7),"")</f>
        <v>0</v>
      </c>
      <c r="P253" s="14"/>
      <c r="Q253" s="13"/>
      <c r="R253" s="12">
        <f>SUM(IF(CLASSIFICHE!$O$7=S253,TRUE,FALSE),R252)</f>
        <v>8</v>
      </c>
      <c r="S253" s="31">
        <f>IFERROR(INDEX(generale!$A$5:$I$1002,CLASSIFICHE!$Z252,5),"")</f>
        <v>0</v>
      </c>
      <c r="T253" s="13">
        <f>IFERROR(INDEX(generale!$A$5:$I$1002,CLASSIFICHE!$Z252,7),"")</f>
        <v>0</v>
      </c>
      <c r="U253" s="14"/>
      <c r="V253" s="13"/>
      <c r="W253" s="12">
        <f>SUM(IF(CLASSIFICHE!$O$8=X253,TRUE,FALSE),W252)</f>
        <v>6</v>
      </c>
      <c r="X253" s="31">
        <f>IFERROR(INDEX(generale!$A$5:$I$1002,CLASSIFICHE!$Z252,5),"")</f>
        <v>0</v>
      </c>
      <c r="Y253" s="13">
        <f>IFERROR(INDEX(generale!$A$5:$I$1002,CLASSIFICHE!$Z252,7),"")</f>
        <v>0</v>
      </c>
      <c r="Z253" s="14"/>
      <c r="AA253" s="13"/>
      <c r="AB253" s="12">
        <f>SUM(IF(CLASSIFICHE!$O$9=AC253,TRUE,FALSE),AB252)</f>
        <v>5</v>
      </c>
      <c r="AC253" s="31">
        <f>IFERROR(INDEX(generale!$A$5:$I$1002,CLASSIFICHE!$Z252,5),"")</f>
        <v>0</v>
      </c>
      <c r="AD253" s="13">
        <f>IFERROR(INDEX(generale!$A$5:$I$1002,CLASSIFICHE!$Z252,7),"")</f>
        <v>0</v>
      </c>
      <c r="AE253" s="14"/>
      <c r="AF253" s="13"/>
      <c r="AG253" s="12">
        <f>SUM(IF(CLASSIFICHE!$O$10=AH253,TRUE,FALSE),AG252)</f>
        <v>5</v>
      </c>
      <c r="AH253" s="31">
        <f>IFERROR(INDEX(generale!$A$5:$I$1002,CLASSIFICHE!$Z252,5),"")</f>
        <v>0</v>
      </c>
      <c r="AI253" s="13">
        <f>IFERROR(INDEX(generale!$A$5:$I$1002,CLASSIFICHE!$Z252,7),"")</f>
        <v>0</v>
      </c>
      <c r="AJ253" s="14"/>
      <c r="AK253" s="13"/>
      <c r="AL253" s="12">
        <f>SUM(IF(CLASSIFICHE!$O$11=AM253,TRUE,FALSE),AL252)</f>
        <v>5</v>
      </c>
      <c r="AM253" s="31">
        <f>IFERROR(INDEX(generale!$A$5:$I$1002,CLASSIFICHE!$Z252,5),"")</f>
        <v>0</v>
      </c>
      <c r="AN253" s="13">
        <f>IFERROR(INDEX(generale!$A$5:$I$1002,CLASSIFICHE!$Z252,7),"")</f>
        <v>0</v>
      </c>
      <c r="AO253" s="14"/>
      <c r="AP253" s="13"/>
      <c r="AQ253" s="12">
        <f>SUM(IF(CLASSIFICHE!$O$12=AR253,TRUE,FALSE),AQ252)</f>
        <v>0</v>
      </c>
      <c r="AR253" s="31">
        <f>IFERROR(INDEX(generale!$A$5:$I$1002,CLASSIFICHE!$Z252,5),"")</f>
        <v>0</v>
      </c>
      <c r="AS253" s="13">
        <f>IFERROR(INDEX(generale!$A$5:$I$1002,CLASSIFICHE!$Z252,7),"")</f>
        <v>0</v>
      </c>
      <c r="AT253" s="14"/>
      <c r="AU253" s="13"/>
      <c r="AV253" s="12">
        <f>SUM(IF(CLASSIFICHE!$O$13=AW253,TRUE,FALSE),AV252)</f>
        <v>0</v>
      </c>
      <c r="AW253" s="31">
        <f>IFERROR(INDEX(generale!$A$5:$I$1002,CLASSIFICHE!$Z252,5),"")</f>
        <v>0</v>
      </c>
      <c r="AX253" s="13">
        <f>IFERROR(INDEX(generale!$A$5:$I$1002,CLASSIFICHE!$Z252,7),"")</f>
        <v>0</v>
      </c>
      <c r="AY253" s="14"/>
      <c r="AZ253" s="13"/>
      <c r="BA253" s="12">
        <f>SUM(IF(CLASSIFICHE!$O$14=BB253,TRUE,FALSE),BA252)</f>
        <v>0</v>
      </c>
      <c r="BB253" s="31">
        <f>IFERROR(INDEX(generale!$A$5:$I$1002,CLASSIFICHE!$Z252,5),"")</f>
        <v>0</v>
      </c>
      <c r="BC253" s="13">
        <f>IFERROR(INDEX(generale!$A$5:$I$1002,CLASSIFICHE!$Z252,7),"")</f>
        <v>0</v>
      </c>
      <c r="BD253" s="14"/>
      <c r="BE253" s="13"/>
      <c r="BF253" s="12">
        <f>SUM(IF(CLASSIFICHE!$O$15=BG253,TRUE,FALSE),BF252)</f>
        <v>0</v>
      </c>
      <c r="BG253" s="31">
        <f>IFERROR(INDEX(generale!$A$5:$I$1002,CLASSIFICHE!$Z252,5),"")</f>
        <v>0</v>
      </c>
      <c r="BH253" s="13">
        <f>IFERROR(INDEX(generale!$A$5:$I$1002,CLASSIFICHE!$Z252,7),"")</f>
        <v>0</v>
      </c>
      <c r="BI253" s="14"/>
      <c r="BJ253" s="13"/>
      <c r="BK253" s="12">
        <f>SUM(IF(CLASSIFICHE!$O$16=BL253,TRUE,FALSE),BK252)</f>
        <v>0</v>
      </c>
      <c r="BL253" s="31">
        <f>IFERROR(INDEX(generale!$A$5:$I$1002,CLASSIFICHE!$Z252,5),"")</f>
        <v>0</v>
      </c>
      <c r="BM253" s="13">
        <f>IFERROR(INDEX(generale!$A$5:$I$1002,CLASSIFICHE!$Z252,7),"")</f>
        <v>0</v>
      </c>
      <c r="BN253" s="14"/>
      <c r="BO253" s="13"/>
      <c r="BP253" s="12">
        <f>SUM(IF(CLASSIFICHE!$O$17=BQ253,TRUE,FALSE),BP252)</f>
        <v>0</v>
      </c>
      <c r="BQ253" s="31">
        <f>IFERROR(INDEX(generale!$A$5:$I$1002,CLASSIFICHE!$Z252,5),"")</f>
        <v>0</v>
      </c>
      <c r="BR253" s="13">
        <f>IFERROR(INDEX(generale!$A$5:$I$1002,CLASSIFICHE!$Z252,7),"")</f>
        <v>0</v>
      </c>
      <c r="BS253" s="15"/>
      <c r="BT253" s="12"/>
      <c r="BU253" s="12">
        <f>SUM(IF(CLASSIFICHE!$O$18=BV253,TRUE,FALSE),BU252)</f>
        <v>0</v>
      </c>
      <c r="BV253" s="31">
        <f>IFERROR(INDEX(generale!$A$5:$I$1002,CLASSIFICHE!$Z252,5),"")</f>
        <v>0</v>
      </c>
      <c r="BW253" s="13">
        <f>IFERROR(INDEX(generale!$A$5:$I$1002,CLASSIFICHE!$Z252,7),"")</f>
        <v>0</v>
      </c>
      <c r="BX253" s="15"/>
      <c r="BY253" s="12"/>
      <c r="BZ253" s="12">
        <f>SUM(IF(CLASSIFICHE!$O$19=CA253,TRUE,FALSE),BZ252)</f>
        <v>0</v>
      </c>
      <c r="CA253" s="31">
        <f>IFERROR(INDEX(generale!$A$5:$I$1002,CLASSIFICHE!$Z252,5),"")</f>
        <v>0</v>
      </c>
      <c r="CB253" s="13">
        <f>IFERROR(INDEX(generale!$A$5:$I$1002,CLASSIFICHE!$Z252,7),"")</f>
        <v>0</v>
      </c>
      <c r="CC253" s="15"/>
      <c r="CD253" s="13"/>
      <c r="CE253" s="12">
        <f>SUM(IF(CLASSIFICHE!$O$20=CF253,TRUE,FALSE),CE252)</f>
        <v>0</v>
      </c>
      <c r="CF253" s="31">
        <f>IFERROR(INDEX(generale!$A$5:$I$1002,CLASSIFICHE!$Z252,5),"")</f>
        <v>0</v>
      </c>
      <c r="CG253" s="13">
        <f>IFERROR(INDEX(generale!$A$5:$I$1002,CLASSIFICHE!$Z252,7),"")</f>
        <v>0</v>
      </c>
      <c r="CH253" s="15"/>
      <c r="CI253" s="13"/>
      <c r="CJ253" s="12">
        <f>SUM(IF(CLASSIFICHE!$O$21=CK253,TRUE,FALSE),CJ252)</f>
        <v>0</v>
      </c>
      <c r="CK253" s="31">
        <f>IFERROR(INDEX(generale!$A$5:$I$1002,CLASSIFICHE!$Z252,5),"")</f>
        <v>0</v>
      </c>
      <c r="CL253" s="13">
        <f>IFERROR(INDEX(generale!$A$5:$I$1002,CLASSIFICHE!$Z252,7),"")</f>
        <v>0</v>
      </c>
      <c r="CM253" s="15"/>
      <c r="CN253" s="13"/>
      <c r="CO253" s="12">
        <f>SUM(IF(CLASSIFICHE!$O$22=CP253,TRUE,FALSE),CO252)</f>
        <v>0</v>
      </c>
      <c r="CP253" s="31">
        <f>IFERROR(INDEX(generale!$A$5:$I$1002,CLASSIFICHE!$Z252,5),"")</f>
        <v>0</v>
      </c>
      <c r="CQ253" s="13">
        <f>IFERROR(INDEX(generale!$A$5:$I$1002,CLASSIFICHE!$Z252,7),"")</f>
        <v>0</v>
      </c>
      <c r="CR253" s="15"/>
      <c r="CS253" s="13"/>
      <c r="CT253" s="12">
        <f>SUM(IF(CLASSIFICHE!$O$23=CU253,TRUE,FALSE),CT252)</f>
        <v>0</v>
      </c>
      <c r="CU253" s="31">
        <f>IFERROR(INDEX(generale!$A$5:$I$1002,CLASSIFICHE!$Z252,5),"")</f>
        <v>0</v>
      </c>
      <c r="CV253" s="13">
        <f>IFERROR(INDEX(generale!$A$5:$I$1002,CLASSIFICHE!$Z252,7),"")</f>
        <v>0</v>
      </c>
      <c r="CW253" s="15"/>
      <c r="CX253" s="13"/>
      <c r="CY253" s="12">
        <f>SUM(IF(CLASSIFICHE!$O$24=CZ253,TRUE,FALSE),CY252)</f>
        <v>0</v>
      </c>
      <c r="CZ253" s="31">
        <f>IFERROR(INDEX(generale!$A$5:$I$1002,CLASSIFICHE!$Z252,5),"")</f>
        <v>0</v>
      </c>
      <c r="DA253" s="13">
        <f>IFERROR(INDEX(generale!$A$5:$I$1002,CLASSIFICHE!$Z252,7),"")</f>
        <v>0</v>
      </c>
      <c r="DB253" s="15"/>
      <c r="DC253" s="13"/>
      <c r="DD253" s="12">
        <f>SUM(IF(CLASSIFICHE!$O$25=DE253,TRUE,FALSE),DD252)</f>
        <v>0</v>
      </c>
      <c r="DE253" s="31">
        <f>IFERROR(INDEX(generale!$A$5:$I$1002,CLASSIFICHE!$Z252,5),"")</f>
        <v>0</v>
      </c>
      <c r="DF253" s="13">
        <f>IFERROR(INDEX(generale!$A$5:$I$1002,CLASSIFICHE!$Z252,7),"")</f>
        <v>0</v>
      </c>
      <c r="DG253" s="15"/>
      <c r="DH253" s="13"/>
    </row>
    <row r="254" spans="3:112">
      <c r="C254" s="63">
        <f>SUM(IF(CLASSIFICHE!$O$4=D254,TRUE,FALSE),C253)</f>
        <v>17</v>
      </c>
      <c r="D254" s="31">
        <f>IFERROR(INDEX(generale!$A$5:$I$1002,CLASSIFICHE!$Z253,5),"")</f>
        <v>0</v>
      </c>
      <c r="E254" s="13">
        <f>IFERROR(INDEX(generale!$A$5:$I$1002,CLASSIFICHE!$Z253,7),"")</f>
        <v>0</v>
      </c>
      <c r="F254" s="68"/>
      <c r="G254" s="65"/>
      <c r="H254" s="12">
        <f>SUM(IF(CLASSIFICHE!$O$5=I254,TRUE,FALSE),H253)</f>
        <v>10</v>
      </c>
      <c r="I254" s="31">
        <f>IFERROR(INDEX(generale!$A$5:$I$1002,CLASSIFICHE!$Z253,5),"")</f>
        <v>0</v>
      </c>
      <c r="J254" s="13">
        <f>IFERROR(INDEX(generale!$A$5:$I$1002,CLASSIFICHE!$Z253,7),"")</f>
        <v>0</v>
      </c>
      <c r="K254" s="15"/>
      <c r="L254" s="12"/>
      <c r="M254" s="12">
        <f>SUM(IF(CLASSIFICHE!$O$6=N254,TRUE,FALSE),M253)</f>
        <v>8</v>
      </c>
      <c r="N254" s="31">
        <f>IFERROR(INDEX(generale!$A$5:$I$1002,CLASSIFICHE!$Z253,5),"")</f>
        <v>0</v>
      </c>
      <c r="O254" s="13">
        <f>IFERROR(INDEX(generale!$A$5:$I$1002,CLASSIFICHE!$Z253,7),"")</f>
        <v>0</v>
      </c>
      <c r="P254" s="14"/>
      <c r="Q254" s="13"/>
      <c r="R254" s="12">
        <f>SUM(IF(CLASSIFICHE!$O$7=S254,TRUE,FALSE),R253)</f>
        <v>8</v>
      </c>
      <c r="S254" s="31">
        <f>IFERROR(INDEX(generale!$A$5:$I$1002,CLASSIFICHE!$Z253,5),"")</f>
        <v>0</v>
      </c>
      <c r="T254" s="13">
        <f>IFERROR(INDEX(generale!$A$5:$I$1002,CLASSIFICHE!$Z253,7),"")</f>
        <v>0</v>
      </c>
      <c r="U254" s="14"/>
      <c r="V254" s="13"/>
      <c r="W254" s="12">
        <f>SUM(IF(CLASSIFICHE!$O$8=X254,TRUE,FALSE),W253)</f>
        <v>6</v>
      </c>
      <c r="X254" s="31">
        <f>IFERROR(INDEX(generale!$A$5:$I$1002,CLASSIFICHE!$Z253,5),"")</f>
        <v>0</v>
      </c>
      <c r="Y254" s="13">
        <f>IFERROR(INDEX(generale!$A$5:$I$1002,CLASSIFICHE!$Z253,7),"")</f>
        <v>0</v>
      </c>
      <c r="Z254" s="14"/>
      <c r="AA254" s="13"/>
      <c r="AB254" s="12">
        <f>SUM(IF(CLASSIFICHE!$O$9=AC254,TRUE,FALSE),AB253)</f>
        <v>5</v>
      </c>
      <c r="AC254" s="31">
        <f>IFERROR(INDEX(generale!$A$5:$I$1002,CLASSIFICHE!$Z253,5),"")</f>
        <v>0</v>
      </c>
      <c r="AD254" s="13">
        <f>IFERROR(INDEX(generale!$A$5:$I$1002,CLASSIFICHE!$Z253,7),"")</f>
        <v>0</v>
      </c>
      <c r="AE254" s="14"/>
      <c r="AF254" s="13"/>
      <c r="AG254" s="12">
        <f>SUM(IF(CLASSIFICHE!$O$10=AH254,TRUE,FALSE),AG253)</f>
        <v>5</v>
      </c>
      <c r="AH254" s="31">
        <f>IFERROR(INDEX(generale!$A$5:$I$1002,CLASSIFICHE!$Z253,5),"")</f>
        <v>0</v>
      </c>
      <c r="AI254" s="13">
        <f>IFERROR(INDEX(generale!$A$5:$I$1002,CLASSIFICHE!$Z253,7),"")</f>
        <v>0</v>
      </c>
      <c r="AJ254" s="14"/>
      <c r="AK254" s="13"/>
      <c r="AL254" s="12">
        <f>SUM(IF(CLASSIFICHE!$O$11=AM254,TRUE,FALSE),AL253)</f>
        <v>5</v>
      </c>
      <c r="AM254" s="31">
        <f>IFERROR(INDEX(generale!$A$5:$I$1002,CLASSIFICHE!$Z253,5),"")</f>
        <v>0</v>
      </c>
      <c r="AN254" s="13">
        <f>IFERROR(INDEX(generale!$A$5:$I$1002,CLASSIFICHE!$Z253,7),"")</f>
        <v>0</v>
      </c>
      <c r="AO254" s="14"/>
      <c r="AP254" s="13"/>
      <c r="AQ254" s="12">
        <f>SUM(IF(CLASSIFICHE!$O$12=AR254,TRUE,FALSE),AQ253)</f>
        <v>0</v>
      </c>
      <c r="AR254" s="31">
        <f>IFERROR(INDEX(generale!$A$5:$I$1002,CLASSIFICHE!$Z253,5),"")</f>
        <v>0</v>
      </c>
      <c r="AS254" s="13">
        <f>IFERROR(INDEX(generale!$A$5:$I$1002,CLASSIFICHE!$Z253,7),"")</f>
        <v>0</v>
      </c>
      <c r="AT254" s="14"/>
      <c r="AU254" s="13"/>
      <c r="AV254" s="12">
        <f>SUM(IF(CLASSIFICHE!$O$13=AW254,TRUE,FALSE),AV253)</f>
        <v>0</v>
      </c>
      <c r="AW254" s="31">
        <f>IFERROR(INDEX(generale!$A$5:$I$1002,CLASSIFICHE!$Z253,5),"")</f>
        <v>0</v>
      </c>
      <c r="AX254" s="13">
        <f>IFERROR(INDEX(generale!$A$5:$I$1002,CLASSIFICHE!$Z253,7),"")</f>
        <v>0</v>
      </c>
      <c r="AY254" s="14"/>
      <c r="AZ254" s="13"/>
      <c r="BA254" s="12">
        <f>SUM(IF(CLASSIFICHE!$O$14=BB254,TRUE,FALSE),BA253)</f>
        <v>0</v>
      </c>
      <c r="BB254" s="31">
        <f>IFERROR(INDEX(generale!$A$5:$I$1002,CLASSIFICHE!$Z253,5),"")</f>
        <v>0</v>
      </c>
      <c r="BC254" s="13">
        <f>IFERROR(INDEX(generale!$A$5:$I$1002,CLASSIFICHE!$Z253,7),"")</f>
        <v>0</v>
      </c>
      <c r="BD254" s="14"/>
      <c r="BE254" s="13"/>
      <c r="BF254" s="12">
        <f>SUM(IF(CLASSIFICHE!$O$15=BG254,TRUE,FALSE),BF253)</f>
        <v>0</v>
      </c>
      <c r="BG254" s="31">
        <f>IFERROR(INDEX(generale!$A$5:$I$1002,CLASSIFICHE!$Z253,5),"")</f>
        <v>0</v>
      </c>
      <c r="BH254" s="13">
        <f>IFERROR(INDEX(generale!$A$5:$I$1002,CLASSIFICHE!$Z253,7),"")</f>
        <v>0</v>
      </c>
      <c r="BI254" s="14"/>
      <c r="BJ254" s="13"/>
      <c r="BK254" s="12">
        <f>SUM(IF(CLASSIFICHE!$O$16=BL254,TRUE,FALSE),BK253)</f>
        <v>0</v>
      </c>
      <c r="BL254" s="31">
        <f>IFERROR(INDEX(generale!$A$5:$I$1002,CLASSIFICHE!$Z253,5),"")</f>
        <v>0</v>
      </c>
      <c r="BM254" s="13">
        <f>IFERROR(INDEX(generale!$A$5:$I$1002,CLASSIFICHE!$Z253,7),"")</f>
        <v>0</v>
      </c>
      <c r="BN254" s="14"/>
      <c r="BO254" s="13"/>
      <c r="BP254" s="12">
        <f>SUM(IF(CLASSIFICHE!$O$17=BQ254,TRUE,FALSE),BP253)</f>
        <v>0</v>
      </c>
      <c r="BQ254" s="31">
        <f>IFERROR(INDEX(generale!$A$5:$I$1002,CLASSIFICHE!$Z253,5),"")</f>
        <v>0</v>
      </c>
      <c r="BR254" s="13">
        <f>IFERROR(INDEX(generale!$A$5:$I$1002,CLASSIFICHE!$Z253,7),"")</f>
        <v>0</v>
      </c>
      <c r="BS254" s="15"/>
      <c r="BT254" s="12"/>
      <c r="BU254" s="12">
        <f>SUM(IF(CLASSIFICHE!$O$18=BV254,TRUE,FALSE),BU253)</f>
        <v>0</v>
      </c>
      <c r="BV254" s="31">
        <f>IFERROR(INDEX(generale!$A$5:$I$1002,CLASSIFICHE!$Z253,5),"")</f>
        <v>0</v>
      </c>
      <c r="BW254" s="13">
        <f>IFERROR(INDEX(generale!$A$5:$I$1002,CLASSIFICHE!$Z253,7),"")</f>
        <v>0</v>
      </c>
      <c r="BX254" s="15"/>
      <c r="BY254" s="12"/>
      <c r="BZ254" s="12">
        <f>SUM(IF(CLASSIFICHE!$O$19=CA254,TRUE,FALSE),BZ253)</f>
        <v>0</v>
      </c>
      <c r="CA254" s="31">
        <f>IFERROR(INDEX(generale!$A$5:$I$1002,CLASSIFICHE!$Z253,5),"")</f>
        <v>0</v>
      </c>
      <c r="CB254" s="13">
        <f>IFERROR(INDEX(generale!$A$5:$I$1002,CLASSIFICHE!$Z253,7),"")</f>
        <v>0</v>
      </c>
      <c r="CC254" s="15"/>
      <c r="CD254" s="13"/>
      <c r="CE254" s="12">
        <f>SUM(IF(CLASSIFICHE!$O$20=CF254,TRUE,FALSE),CE253)</f>
        <v>0</v>
      </c>
      <c r="CF254" s="31">
        <f>IFERROR(INDEX(generale!$A$5:$I$1002,CLASSIFICHE!$Z253,5),"")</f>
        <v>0</v>
      </c>
      <c r="CG254" s="13">
        <f>IFERROR(INDEX(generale!$A$5:$I$1002,CLASSIFICHE!$Z253,7),"")</f>
        <v>0</v>
      </c>
      <c r="CH254" s="15"/>
      <c r="CI254" s="13"/>
      <c r="CJ254" s="12">
        <f>SUM(IF(CLASSIFICHE!$O$21=CK254,TRUE,FALSE),CJ253)</f>
        <v>0</v>
      </c>
      <c r="CK254" s="31">
        <f>IFERROR(INDEX(generale!$A$5:$I$1002,CLASSIFICHE!$Z253,5),"")</f>
        <v>0</v>
      </c>
      <c r="CL254" s="13">
        <f>IFERROR(INDEX(generale!$A$5:$I$1002,CLASSIFICHE!$Z253,7),"")</f>
        <v>0</v>
      </c>
      <c r="CM254" s="15"/>
      <c r="CN254" s="13"/>
      <c r="CO254" s="12">
        <f>SUM(IF(CLASSIFICHE!$O$22=CP254,TRUE,FALSE),CO253)</f>
        <v>0</v>
      </c>
      <c r="CP254" s="31">
        <f>IFERROR(INDEX(generale!$A$5:$I$1002,CLASSIFICHE!$Z253,5),"")</f>
        <v>0</v>
      </c>
      <c r="CQ254" s="13">
        <f>IFERROR(INDEX(generale!$A$5:$I$1002,CLASSIFICHE!$Z253,7),"")</f>
        <v>0</v>
      </c>
      <c r="CR254" s="15"/>
      <c r="CS254" s="13"/>
      <c r="CT254" s="12">
        <f>SUM(IF(CLASSIFICHE!$O$23=CU254,TRUE,FALSE),CT253)</f>
        <v>0</v>
      </c>
      <c r="CU254" s="31">
        <f>IFERROR(INDEX(generale!$A$5:$I$1002,CLASSIFICHE!$Z253,5),"")</f>
        <v>0</v>
      </c>
      <c r="CV254" s="13">
        <f>IFERROR(INDEX(generale!$A$5:$I$1002,CLASSIFICHE!$Z253,7),"")</f>
        <v>0</v>
      </c>
      <c r="CW254" s="15"/>
      <c r="CX254" s="13"/>
      <c r="CY254" s="12">
        <f>SUM(IF(CLASSIFICHE!$O$24=CZ254,TRUE,FALSE),CY253)</f>
        <v>0</v>
      </c>
      <c r="CZ254" s="31">
        <f>IFERROR(INDEX(generale!$A$5:$I$1002,CLASSIFICHE!$Z253,5),"")</f>
        <v>0</v>
      </c>
      <c r="DA254" s="13">
        <f>IFERROR(INDEX(generale!$A$5:$I$1002,CLASSIFICHE!$Z253,7),"")</f>
        <v>0</v>
      </c>
      <c r="DB254" s="15"/>
      <c r="DC254" s="13"/>
      <c r="DD254" s="12">
        <f>SUM(IF(CLASSIFICHE!$O$25=DE254,TRUE,FALSE),DD253)</f>
        <v>0</v>
      </c>
      <c r="DE254" s="31">
        <f>IFERROR(INDEX(generale!$A$5:$I$1002,CLASSIFICHE!$Z253,5),"")</f>
        <v>0</v>
      </c>
      <c r="DF254" s="13">
        <f>IFERROR(INDEX(generale!$A$5:$I$1002,CLASSIFICHE!$Z253,7),"")</f>
        <v>0</v>
      </c>
      <c r="DG254" s="15"/>
      <c r="DH254" s="13"/>
    </row>
    <row r="255" spans="3:112">
      <c r="C255" s="63">
        <f>SUM(IF(CLASSIFICHE!$O$4=D255,TRUE,FALSE),C254)</f>
        <v>17</v>
      </c>
      <c r="D255" s="31">
        <f>IFERROR(INDEX(generale!$A$5:$I$1002,CLASSIFICHE!$Z254,5),"")</f>
        <v>0</v>
      </c>
      <c r="E255" s="13">
        <f>IFERROR(INDEX(generale!$A$5:$I$1002,CLASSIFICHE!$Z254,7),"")</f>
        <v>0</v>
      </c>
      <c r="F255" s="68"/>
      <c r="G255" s="65"/>
      <c r="H255" s="12">
        <f>SUM(IF(CLASSIFICHE!$O$5=I255,TRUE,FALSE),H254)</f>
        <v>10</v>
      </c>
      <c r="I255" s="31">
        <f>IFERROR(INDEX(generale!$A$5:$I$1002,CLASSIFICHE!$Z254,5),"")</f>
        <v>0</v>
      </c>
      <c r="J255" s="13">
        <f>IFERROR(INDEX(generale!$A$5:$I$1002,CLASSIFICHE!$Z254,7),"")</f>
        <v>0</v>
      </c>
      <c r="K255" s="15"/>
      <c r="L255" s="12"/>
      <c r="M255" s="12">
        <f>SUM(IF(CLASSIFICHE!$O$6=N255,TRUE,FALSE),M254)</f>
        <v>8</v>
      </c>
      <c r="N255" s="31">
        <f>IFERROR(INDEX(generale!$A$5:$I$1002,CLASSIFICHE!$Z254,5),"")</f>
        <v>0</v>
      </c>
      <c r="O255" s="13">
        <f>IFERROR(INDEX(generale!$A$5:$I$1002,CLASSIFICHE!$Z254,7),"")</f>
        <v>0</v>
      </c>
      <c r="P255" s="14"/>
      <c r="Q255" s="13"/>
      <c r="R255" s="12">
        <f>SUM(IF(CLASSIFICHE!$O$7=S255,TRUE,FALSE),R254)</f>
        <v>8</v>
      </c>
      <c r="S255" s="31">
        <f>IFERROR(INDEX(generale!$A$5:$I$1002,CLASSIFICHE!$Z254,5),"")</f>
        <v>0</v>
      </c>
      <c r="T255" s="13">
        <f>IFERROR(INDEX(generale!$A$5:$I$1002,CLASSIFICHE!$Z254,7),"")</f>
        <v>0</v>
      </c>
      <c r="U255" s="14"/>
      <c r="V255" s="13"/>
      <c r="W255" s="12">
        <f>SUM(IF(CLASSIFICHE!$O$8=X255,TRUE,FALSE),W254)</f>
        <v>6</v>
      </c>
      <c r="X255" s="31">
        <f>IFERROR(INDEX(generale!$A$5:$I$1002,CLASSIFICHE!$Z254,5),"")</f>
        <v>0</v>
      </c>
      <c r="Y255" s="13">
        <f>IFERROR(INDEX(generale!$A$5:$I$1002,CLASSIFICHE!$Z254,7),"")</f>
        <v>0</v>
      </c>
      <c r="Z255" s="14"/>
      <c r="AA255" s="13"/>
      <c r="AB255" s="12">
        <f>SUM(IF(CLASSIFICHE!$O$9=AC255,TRUE,FALSE),AB254)</f>
        <v>5</v>
      </c>
      <c r="AC255" s="31">
        <f>IFERROR(INDEX(generale!$A$5:$I$1002,CLASSIFICHE!$Z254,5),"")</f>
        <v>0</v>
      </c>
      <c r="AD255" s="13">
        <f>IFERROR(INDEX(generale!$A$5:$I$1002,CLASSIFICHE!$Z254,7),"")</f>
        <v>0</v>
      </c>
      <c r="AE255" s="14"/>
      <c r="AF255" s="13"/>
      <c r="AG255" s="12">
        <f>SUM(IF(CLASSIFICHE!$O$10=AH255,TRUE,FALSE),AG254)</f>
        <v>5</v>
      </c>
      <c r="AH255" s="31">
        <f>IFERROR(INDEX(generale!$A$5:$I$1002,CLASSIFICHE!$Z254,5),"")</f>
        <v>0</v>
      </c>
      <c r="AI255" s="13">
        <f>IFERROR(INDEX(generale!$A$5:$I$1002,CLASSIFICHE!$Z254,7),"")</f>
        <v>0</v>
      </c>
      <c r="AJ255" s="14"/>
      <c r="AK255" s="13"/>
      <c r="AL255" s="12">
        <f>SUM(IF(CLASSIFICHE!$O$11=AM255,TRUE,FALSE),AL254)</f>
        <v>5</v>
      </c>
      <c r="AM255" s="31">
        <f>IFERROR(INDEX(generale!$A$5:$I$1002,CLASSIFICHE!$Z254,5),"")</f>
        <v>0</v>
      </c>
      <c r="AN255" s="13">
        <f>IFERROR(INDEX(generale!$A$5:$I$1002,CLASSIFICHE!$Z254,7),"")</f>
        <v>0</v>
      </c>
      <c r="AO255" s="14"/>
      <c r="AP255" s="13"/>
      <c r="AQ255" s="12">
        <f>SUM(IF(CLASSIFICHE!$O$12=AR255,TRUE,FALSE),AQ254)</f>
        <v>0</v>
      </c>
      <c r="AR255" s="31">
        <f>IFERROR(INDEX(generale!$A$5:$I$1002,CLASSIFICHE!$Z254,5),"")</f>
        <v>0</v>
      </c>
      <c r="AS255" s="13">
        <f>IFERROR(INDEX(generale!$A$5:$I$1002,CLASSIFICHE!$Z254,7),"")</f>
        <v>0</v>
      </c>
      <c r="AT255" s="14"/>
      <c r="AU255" s="13"/>
      <c r="AV255" s="12">
        <f>SUM(IF(CLASSIFICHE!$O$13=AW255,TRUE,FALSE),AV254)</f>
        <v>0</v>
      </c>
      <c r="AW255" s="31">
        <f>IFERROR(INDEX(generale!$A$5:$I$1002,CLASSIFICHE!$Z254,5),"")</f>
        <v>0</v>
      </c>
      <c r="AX255" s="13">
        <f>IFERROR(INDEX(generale!$A$5:$I$1002,CLASSIFICHE!$Z254,7),"")</f>
        <v>0</v>
      </c>
      <c r="AY255" s="14"/>
      <c r="AZ255" s="13"/>
      <c r="BA255" s="12">
        <f>SUM(IF(CLASSIFICHE!$O$14=BB255,TRUE,FALSE),BA254)</f>
        <v>0</v>
      </c>
      <c r="BB255" s="31">
        <f>IFERROR(INDEX(generale!$A$5:$I$1002,CLASSIFICHE!$Z254,5),"")</f>
        <v>0</v>
      </c>
      <c r="BC255" s="13">
        <f>IFERROR(INDEX(generale!$A$5:$I$1002,CLASSIFICHE!$Z254,7),"")</f>
        <v>0</v>
      </c>
      <c r="BD255" s="14"/>
      <c r="BE255" s="13"/>
      <c r="BF255" s="12">
        <f>SUM(IF(CLASSIFICHE!$O$15=BG255,TRUE,FALSE),BF254)</f>
        <v>0</v>
      </c>
      <c r="BG255" s="31">
        <f>IFERROR(INDEX(generale!$A$5:$I$1002,CLASSIFICHE!$Z254,5),"")</f>
        <v>0</v>
      </c>
      <c r="BH255" s="13">
        <f>IFERROR(INDEX(generale!$A$5:$I$1002,CLASSIFICHE!$Z254,7),"")</f>
        <v>0</v>
      </c>
      <c r="BI255" s="14"/>
      <c r="BJ255" s="13"/>
      <c r="BK255" s="12">
        <f>SUM(IF(CLASSIFICHE!$O$16=BL255,TRUE,FALSE),BK254)</f>
        <v>0</v>
      </c>
      <c r="BL255" s="31">
        <f>IFERROR(INDEX(generale!$A$5:$I$1002,CLASSIFICHE!$Z254,5),"")</f>
        <v>0</v>
      </c>
      <c r="BM255" s="13">
        <f>IFERROR(INDEX(generale!$A$5:$I$1002,CLASSIFICHE!$Z254,7),"")</f>
        <v>0</v>
      </c>
      <c r="BN255" s="14"/>
      <c r="BO255" s="13"/>
      <c r="BP255" s="12">
        <f>SUM(IF(CLASSIFICHE!$O$17=BQ255,TRUE,FALSE),BP254)</f>
        <v>0</v>
      </c>
      <c r="BQ255" s="31">
        <f>IFERROR(INDEX(generale!$A$5:$I$1002,CLASSIFICHE!$Z254,5),"")</f>
        <v>0</v>
      </c>
      <c r="BR255" s="13">
        <f>IFERROR(INDEX(generale!$A$5:$I$1002,CLASSIFICHE!$Z254,7),"")</f>
        <v>0</v>
      </c>
      <c r="BS255" s="15"/>
      <c r="BT255" s="12"/>
      <c r="BU255" s="12">
        <f>SUM(IF(CLASSIFICHE!$O$18=BV255,TRUE,FALSE),BU254)</f>
        <v>0</v>
      </c>
      <c r="BV255" s="31">
        <f>IFERROR(INDEX(generale!$A$5:$I$1002,CLASSIFICHE!$Z254,5),"")</f>
        <v>0</v>
      </c>
      <c r="BW255" s="13">
        <f>IFERROR(INDEX(generale!$A$5:$I$1002,CLASSIFICHE!$Z254,7),"")</f>
        <v>0</v>
      </c>
      <c r="BX255" s="15"/>
      <c r="BY255" s="12"/>
      <c r="BZ255" s="12">
        <f>SUM(IF(CLASSIFICHE!$O$19=CA255,TRUE,FALSE),BZ254)</f>
        <v>0</v>
      </c>
      <c r="CA255" s="31">
        <f>IFERROR(INDEX(generale!$A$5:$I$1002,CLASSIFICHE!$Z254,5),"")</f>
        <v>0</v>
      </c>
      <c r="CB255" s="13">
        <f>IFERROR(INDEX(generale!$A$5:$I$1002,CLASSIFICHE!$Z254,7),"")</f>
        <v>0</v>
      </c>
      <c r="CC255" s="15"/>
      <c r="CD255" s="13"/>
      <c r="CE255" s="12">
        <f>SUM(IF(CLASSIFICHE!$O$20=CF255,TRUE,FALSE),CE254)</f>
        <v>0</v>
      </c>
      <c r="CF255" s="31">
        <f>IFERROR(INDEX(generale!$A$5:$I$1002,CLASSIFICHE!$Z254,5),"")</f>
        <v>0</v>
      </c>
      <c r="CG255" s="13">
        <f>IFERROR(INDEX(generale!$A$5:$I$1002,CLASSIFICHE!$Z254,7),"")</f>
        <v>0</v>
      </c>
      <c r="CH255" s="15"/>
      <c r="CI255" s="13"/>
      <c r="CJ255" s="12">
        <f>SUM(IF(CLASSIFICHE!$O$21=CK255,TRUE,FALSE),CJ254)</f>
        <v>0</v>
      </c>
      <c r="CK255" s="31">
        <f>IFERROR(INDEX(generale!$A$5:$I$1002,CLASSIFICHE!$Z254,5),"")</f>
        <v>0</v>
      </c>
      <c r="CL255" s="13">
        <f>IFERROR(INDEX(generale!$A$5:$I$1002,CLASSIFICHE!$Z254,7),"")</f>
        <v>0</v>
      </c>
      <c r="CM255" s="15"/>
      <c r="CN255" s="13"/>
      <c r="CO255" s="12">
        <f>SUM(IF(CLASSIFICHE!$O$22=CP255,TRUE,FALSE),CO254)</f>
        <v>0</v>
      </c>
      <c r="CP255" s="31">
        <f>IFERROR(INDEX(generale!$A$5:$I$1002,CLASSIFICHE!$Z254,5),"")</f>
        <v>0</v>
      </c>
      <c r="CQ255" s="13">
        <f>IFERROR(INDEX(generale!$A$5:$I$1002,CLASSIFICHE!$Z254,7),"")</f>
        <v>0</v>
      </c>
      <c r="CR255" s="15"/>
      <c r="CS255" s="13"/>
      <c r="CT255" s="12">
        <f>SUM(IF(CLASSIFICHE!$O$23=CU255,TRUE,FALSE),CT254)</f>
        <v>0</v>
      </c>
      <c r="CU255" s="31">
        <f>IFERROR(INDEX(generale!$A$5:$I$1002,CLASSIFICHE!$Z254,5),"")</f>
        <v>0</v>
      </c>
      <c r="CV255" s="13">
        <f>IFERROR(INDEX(generale!$A$5:$I$1002,CLASSIFICHE!$Z254,7),"")</f>
        <v>0</v>
      </c>
      <c r="CW255" s="15"/>
      <c r="CX255" s="13"/>
      <c r="CY255" s="12">
        <f>SUM(IF(CLASSIFICHE!$O$24=CZ255,TRUE,FALSE),CY254)</f>
        <v>0</v>
      </c>
      <c r="CZ255" s="31">
        <f>IFERROR(INDEX(generale!$A$5:$I$1002,CLASSIFICHE!$Z254,5),"")</f>
        <v>0</v>
      </c>
      <c r="DA255" s="13">
        <f>IFERROR(INDEX(generale!$A$5:$I$1002,CLASSIFICHE!$Z254,7),"")</f>
        <v>0</v>
      </c>
      <c r="DB255" s="15"/>
      <c r="DC255" s="13"/>
      <c r="DD255" s="12">
        <f>SUM(IF(CLASSIFICHE!$O$25=DE255,TRUE,FALSE),DD254)</f>
        <v>0</v>
      </c>
      <c r="DE255" s="31">
        <f>IFERROR(INDEX(generale!$A$5:$I$1002,CLASSIFICHE!$Z254,5),"")</f>
        <v>0</v>
      </c>
      <c r="DF255" s="13">
        <f>IFERROR(INDEX(generale!$A$5:$I$1002,CLASSIFICHE!$Z254,7),"")</f>
        <v>0</v>
      </c>
      <c r="DG255" s="15"/>
      <c r="DH255" s="13"/>
    </row>
    <row r="256" spans="3:112">
      <c r="C256" s="63">
        <f>SUM(IF(CLASSIFICHE!$O$4=D256,TRUE,FALSE),C255)</f>
        <v>17</v>
      </c>
      <c r="D256" s="31">
        <f>IFERROR(INDEX(generale!$A$5:$I$1002,CLASSIFICHE!$Z255,5),"")</f>
        <v>0</v>
      </c>
      <c r="E256" s="13">
        <f>IFERROR(INDEX(generale!$A$5:$I$1002,CLASSIFICHE!$Z255,7),"")</f>
        <v>0</v>
      </c>
      <c r="F256" s="68"/>
      <c r="G256" s="65"/>
      <c r="H256" s="12">
        <f>SUM(IF(CLASSIFICHE!$O$5=I256,TRUE,FALSE),H255)</f>
        <v>10</v>
      </c>
      <c r="I256" s="31">
        <f>IFERROR(INDEX(generale!$A$5:$I$1002,CLASSIFICHE!$Z255,5),"")</f>
        <v>0</v>
      </c>
      <c r="J256" s="13">
        <f>IFERROR(INDEX(generale!$A$5:$I$1002,CLASSIFICHE!$Z255,7),"")</f>
        <v>0</v>
      </c>
      <c r="K256" s="15"/>
      <c r="L256" s="12"/>
      <c r="M256" s="12">
        <f>SUM(IF(CLASSIFICHE!$O$6=N256,TRUE,FALSE),M255)</f>
        <v>8</v>
      </c>
      <c r="N256" s="31">
        <f>IFERROR(INDEX(generale!$A$5:$I$1002,CLASSIFICHE!$Z255,5),"")</f>
        <v>0</v>
      </c>
      <c r="O256" s="13">
        <f>IFERROR(INDEX(generale!$A$5:$I$1002,CLASSIFICHE!$Z255,7),"")</f>
        <v>0</v>
      </c>
      <c r="P256" s="14"/>
      <c r="Q256" s="13"/>
      <c r="R256" s="12">
        <f>SUM(IF(CLASSIFICHE!$O$7=S256,TRUE,FALSE),R255)</f>
        <v>8</v>
      </c>
      <c r="S256" s="31">
        <f>IFERROR(INDEX(generale!$A$5:$I$1002,CLASSIFICHE!$Z255,5),"")</f>
        <v>0</v>
      </c>
      <c r="T256" s="13">
        <f>IFERROR(INDEX(generale!$A$5:$I$1002,CLASSIFICHE!$Z255,7),"")</f>
        <v>0</v>
      </c>
      <c r="U256" s="14"/>
      <c r="V256" s="13"/>
      <c r="W256" s="12">
        <f>SUM(IF(CLASSIFICHE!$O$8=X256,TRUE,FALSE),W255)</f>
        <v>6</v>
      </c>
      <c r="X256" s="31">
        <f>IFERROR(INDEX(generale!$A$5:$I$1002,CLASSIFICHE!$Z255,5),"")</f>
        <v>0</v>
      </c>
      <c r="Y256" s="13">
        <f>IFERROR(INDEX(generale!$A$5:$I$1002,CLASSIFICHE!$Z255,7),"")</f>
        <v>0</v>
      </c>
      <c r="Z256" s="14"/>
      <c r="AA256" s="13"/>
      <c r="AB256" s="12">
        <f>SUM(IF(CLASSIFICHE!$O$9=AC256,TRUE,FALSE),AB255)</f>
        <v>5</v>
      </c>
      <c r="AC256" s="31">
        <f>IFERROR(INDEX(generale!$A$5:$I$1002,CLASSIFICHE!$Z255,5),"")</f>
        <v>0</v>
      </c>
      <c r="AD256" s="13">
        <f>IFERROR(INDEX(generale!$A$5:$I$1002,CLASSIFICHE!$Z255,7),"")</f>
        <v>0</v>
      </c>
      <c r="AE256" s="14"/>
      <c r="AF256" s="13"/>
      <c r="AG256" s="12">
        <f>SUM(IF(CLASSIFICHE!$O$10=AH256,TRUE,FALSE),AG255)</f>
        <v>5</v>
      </c>
      <c r="AH256" s="31">
        <f>IFERROR(INDEX(generale!$A$5:$I$1002,CLASSIFICHE!$Z255,5),"")</f>
        <v>0</v>
      </c>
      <c r="AI256" s="13">
        <f>IFERROR(INDEX(generale!$A$5:$I$1002,CLASSIFICHE!$Z255,7),"")</f>
        <v>0</v>
      </c>
      <c r="AJ256" s="14"/>
      <c r="AK256" s="13"/>
      <c r="AL256" s="12">
        <f>SUM(IF(CLASSIFICHE!$O$11=AM256,TRUE,FALSE),AL255)</f>
        <v>5</v>
      </c>
      <c r="AM256" s="31">
        <f>IFERROR(INDEX(generale!$A$5:$I$1002,CLASSIFICHE!$Z255,5),"")</f>
        <v>0</v>
      </c>
      <c r="AN256" s="13">
        <f>IFERROR(INDEX(generale!$A$5:$I$1002,CLASSIFICHE!$Z255,7),"")</f>
        <v>0</v>
      </c>
      <c r="AO256" s="14"/>
      <c r="AP256" s="13"/>
      <c r="AQ256" s="12">
        <f>SUM(IF(CLASSIFICHE!$O$12=AR256,TRUE,FALSE),AQ255)</f>
        <v>0</v>
      </c>
      <c r="AR256" s="31">
        <f>IFERROR(INDEX(generale!$A$5:$I$1002,CLASSIFICHE!$Z255,5),"")</f>
        <v>0</v>
      </c>
      <c r="AS256" s="13">
        <f>IFERROR(INDEX(generale!$A$5:$I$1002,CLASSIFICHE!$Z255,7),"")</f>
        <v>0</v>
      </c>
      <c r="AT256" s="14"/>
      <c r="AU256" s="13"/>
      <c r="AV256" s="12">
        <f>SUM(IF(CLASSIFICHE!$O$13=AW256,TRUE,FALSE),AV255)</f>
        <v>0</v>
      </c>
      <c r="AW256" s="31">
        <f>IFERROR(INDEX(generale!$A$5:$I$1002,CLASSIFICHE!$Z255,5),"")</f>
        <v>0</v>
      </c>
      <c r="AX256" s="13">
        <f>IFERROR(INDEX(generale!$A$5:$I$1002,CLASSIFICHE!$Z255,7),"")</f>
        <v>0</v>
      </c>
      <c r="AY256" s="14"/>
      <c r="AZ256" s="13"/>
      <c r="BA256" s="12">
        <f>SUM(IF(CLASSIFICHE!$O$14=BB256,TRUE,FALSE),BA255)</f>
        <v>0</v>
      </c>
      <c r="BB256" s="31">
        <f>IFERROR(INDEX(generale!$A$5:$I$1002,CLASSIFICHE!$Z255,5),"")</f>
        <v>0</v>
      </c>
      <c r="BC256" s="13">
        <f>IFERROR(INDEX(generale!$A$5:$I$1002,CLASSIFICHE!$Z255,7),"")</f>
        <v>0</v>
      </c>
      <c r="BD256" s="14"/>
      <c r="BE256" s="13"/>
      <c r="BF256" s="12">
        <f>SUM(IF(CLASSIFICHE!$O$15=BG256,TRUE,FALSE),BF255)</f>
        <v>0</v>
      </c>
      <c r="BG256" s="31">
        <f>IFERROR(INDEX(generale!$A$5:$I$1002,CLASSIFICHE!$Z255,5),"")</f>
        <v>0</v>
      </c>
      <c r="BH256" s="13">
        <f>IFERROR(INDEX(generale!$A$5:$I$1002,CLASSIFICHE!$Z255,7),"")</f>
        <v>0</v>
      </c>
      <c r="BI256" s="14"/>
      <c r="BJ256" s="13"/>
      <c r="BK256" s="12">
        <f>SUM(IF(CLASSIFICHE!$O$16=BL256,TRUE,FALSE),BK255)</f>
        <v>0</v>
      </c>
      <c r="BL256" s="31">
        <f>IFERROR(INDEX(generale!$A$5:$I$1002,CLASSIFICHE!$Z255,5),"")</f>
        <v>0</v>
      </c>
      <c r="BM256" s="13">
        <f>IFERROR(INDEX(generale!$A$5:$I$1002,CLASSIFICHE!$Z255,7),"")</f>
        <v>0</v>
      </c>
      <c r="BN256" s="14"/>
      <c r="BO256" s="13"/>
      <c r="BP256" s="12">
        <f>SUM(IF(CLASSIFICHE!$O$17=BQ256,TRUE,FALSE),BP255)</f>
        <v>0</v>
      </c>
      <c r="BQ256" s="31">
        <f>IFERROR(INDEX(generale!$A$5:$I$1002,CLASSIFICHE!$Z255,5),"")</f>
        <v>0</v>
      </c>
      <c r="BR256" s="13">
        <f>IFERROR(INDEX(generale!$A$5:$I$1002,CLASSIFICHE!$Z255,7),"")</f>
        <v>0</v>
      </c>
      <c r="BS256" s="15"/>
      <c r="BT256" s="12"/>
      <c r="BU256" s="12">
        <f>SUM(IF(CLASSIFICHE!$O$18=BV256,TRUE,FALSE),BU255)</f>
        <v>0</v>
      </c>
      <c r="BV256" s="31">
        <f>IFERROR(INDEX(generale!$A$5:$I$1002,CLASSIFICHE!$Z255,5),"")</f>
        <v>0</v>
      </c>
      <c r="BW256" s="13">
        <f>IFERROR(INDEX(generale!$A$5:$I$1002,CLASSIFICHE!$Z255,7),"")</f>
        <v>0</v>
      </c>
      <c r="BX256" s="15"/>
      <c r="BY256" s="12"/>
      <c r="BZ256" s="12">
        <f>SUM(IF(CLASSIFICHE!$O$19=CA256,TRUE,FALSE),BZ255)</f>
        <v>0</v>
      </c>
      <c r="CA256" s="31">
        <f>IFERROR(INDEX(generale!$A$5:$I$1002,CLASSIFICHE!$Z255,5),"")</f>
        <v>0</v>
      </c>
      <c r="CB256" s="13">
        <f>IFERROR(INDEX(generale!$A$5:$I$1002,CLASSIFICHE!$Z255,7),"")</f>
        <v>0</v>
      </c>
      <c r="CC256" s="15"/>
      <c r="CD256" s="13"/>
      <c r="CE256" s="12">
        <f>SUM(IF(CLASSIFICHE!$O$20=CF256,TRUE,FALSE),CE255)</f>
        <v>0</v>
      </c>
      <c r="CF256" s="31">
        <f>IFERROR(INDEX(generale!$A$5:$I$1002,CLASSIFICHE!$Z255,5),"")</f>
        <v>0</v>
      </c>
      <c r="CG256" s="13">
        <f>IFERROR(INDEX(generale!$A$5:$I$1002,CLASSIFICHE!$Z255,7),"")</f>
        <v>0</v>
      </c>
      <c r="CH256" s="15"/>
      <c r="CI256" s="13"/>
      <c r="CJ256" s="12">
        <f>SUM(IF(CLASSIFICHE!$O$21=CK256,TRUE,FALSE),CJ255)</f>
        <v>0</v>
      </c>
      <c r="CK256" s="31">
        <f>IFERROR(INDEX(generale!$A$5:$I$1002,CLASSIFICHE!$Z255,5),"")</f>
        <v>0</v>
      </c>
      <c r="CL256" s="13">
        <f>IFERROR(INDEX(generale!$A$5:$I$1002,CLASSIFICHE!$Z255,7),"")</f>
        <v>0</v>
      </c>
      <c r="CM256" s="15"/>
      <c r="CN256" s="13"/>
      <c r="CO256" s="12">
        <f>SUM(IF(CLASSIFICHE!$O$22=CP256,TRUE,FALSE),CO255)</f>
        <v>0</v>
      </c>
      <c r="CP256" s="31">
        <f>IFERROR(INDEX(generale!$A$5:$I$1002,CLASSIFICHE!$Z255,5),"")</f>
        <v>0</v>
      </c>
      <c r="CQ256" s="13">
        <f>IFERROR(INDEX(generale!$A$5:$I$1002,CLASSIFICHE!$Z255,7),"")</f>
        <v>0</v>
      </c>
      <c r="CR256" s="15"/>
      <c r="CS256" s="13"/>
      <c r="CT256" s="12">
        <f>SUM(IF(CLASSIFICHE!$O$23=CU256,TRUE,FALSE),CT255)</f>
        <v>0</v>
      </c>
      <c r="CU256" s="31">
        <f>IFERROR(INDEX(generale!$A$5:$I$1002,CLASSIFICHE!$Z255,5),"")</f>
        <v>0</v>
      </c>
      <c r="CV256" s="13">
        <f>IFERROR(INDEX(generale!$A$5:$I$1002,CLASSIFICHE!$Z255,7),"")</f>
        <v>0</v>
      </c>
      <c r="CW256" s="15"/>
      <c r="CX256" s="13"/>
      <c r="CY256" s="12">
        <f>SUM(IF(CLASSIFICHE!$O$24=CZ256,TRUE,FALSE),CY255)</f>
        <v>0</v>
      </c>
      <c r="CZ256" s="31">
        <f>IFERROR(INDEX(generale!$A$5:$I$1002,CLASSIFICHE!$Z255,5),"")</f>
        <v>0</v>
      </c>
      <c r="DA256" s="13">
        <f>IFERROR(INDEX(generale!$A$5:$I$1002,CLASSIFICHE!$Z255,7),"")</f>
        <v>0</v>
      </c>
      <c r="DB256" s="15"/>
      <c r="DC256" s="13"/>
      <c r="DD256" s="12">
        <f>SUM(IF(CLASSIFICHE!$O$25=DE256,TRUE,FALSE),DD255)</f>
        <v>0</v>
      </c>
      <c r="DE256" s="31">
        <f>IFERROR(INDEX(generale!$A$5:$I$1002,CLASSIFICHE!$Z255,5),"")</f>
        <v>0</v>
      </c>
      <c r="DF256" s="13">
        <f>IFERROR(INDEX(generale!$A$5:$I$1002,CLASSIFICHE!$Z255,7),"")</f>
        <v>0</v>
      </c>
      <c r="DG256" s="15"/>
      <c r="DH256" s="13"/>
    </row>
    <row r="257" spans="3:112">
      <c r="C257" s="63">
        <f>SUM(IF(CLASSIFICHE!$O$4=D257,TRUE,FALSE),C256)</f>
        <v>17</v>
      </c>
      <c r="D257" s="31">
        <f>IFERROR(INDEX(generale!$A$5:$I$1002,CLASSIFICHE!$Z256,5),"")</f>
        <v>0</v>
      </c>
      <c r="E257" s="13">
        <f>IFERROR(INDEX(generale!$A$5:$I$1002,CLASSIFICHE!$Z256,7),"")</f>
        <v>0</v>
      </c>
      <c r="F257" s="68"/>
      <c r="G257" s="65"/>
      <c r="H257" s="12">
        <f>SUM(IF(CLASSIFICHE!$O$5=I257,TRUE,FALSE),H256)</f>
        <v>10</v>
      </c>
      <c r="I257" s="31">
        <f>IFERROR(INDEX(generale!$A$5:$I$1002,CLASSIFICHE!$Z256,5),"")</f>
        <v>0</v>
      </c>
      <c r="J257" s="13">
        <f>IFERROR(INDEX(generale!$A$5:$I$1002,CLASSIFICHE!$Z256,7),"")</f>
        <v>0</v>
      </c>
      <c r="K257" s="15"/>
      <c r="L257" s="12"/>
      <c r="M257" s="12">
        <f>SUM(IF(CLASSIFICHE!$O$6=N257,TRUE,FALSE),M256)</f>
        <v>8</v>
      </c>
      <c r="N257" s="31">
        <f>IFERROR(INDEX(generale!$A$5:$I$1002,CLASSIFICHE!$Z256,5),"")</f>
        <v>0</v>
      </c>
      <c r="O257" s="13">
        <f>IFERROR(INDEX(generale!$A$5:$I$1002,CLASSIFICHE!$Z256,7),"")</f>
        <v>0</v>
      </c>
      <c r="P257" s="14"/>
      <c r="Q257" s="13"/>
      <c r="R257" s="12">
        <f>SUM(IF(CLASSIFICHE!$O$7=S257,TRUE,FALSE),R256)</f>
        <v>8</v>
      </c>
      <c r="S257" s="31">
        <f>IFERROR(INDEX(generale!$A$5:$I$1002,CLASSIFICHE!$Z256,5),"")</f>
        <v>0</v>
      </c>
      <c r="T257" s="13">
        <f>IFERROR(INDEX(generale!$A$5:$I$1002,CLASSIFICHE!$Z256,7),"")</f>
        <v>0</v>
      </c>
      <c r="U257" s="14"/>
      <c r="V257" s="13"/>
      <c r="W257" s="12">
        <f>SUM(IF(CLASSIFICHE!$O$8=X257,TRUE,FALSE),W256)</f>
        <v>6</v>
      </c>
      <c r="X257" s="31">
        <f>IFERROR(INDEX(generale!$A$5:$I$1002,CLASSIFICHE!$Z256,5),"")</f>
        <v>0</v>
      </c>
      <c r="Y257" s="13">
        <f>IFERROR(INDEX(generale!$A$5:$I$1002,CLASSIFICHE!$Z256,7),"")</f>
        <v>0</v>
      </c>
      <c r="Z257" s="14"/>
      <c r="AA257" s="13"/>
      <c r="AB257" s="12">
        <f>SUM(IF(CLASSIFICHE!$O$9=AC257,TRUE,FALSE),AB256)</f>
        <v>5</v>
      </c>
      <c r="AC257" s="31">
        <f>IFERROR(INDEX(generale!$A$5:$I$1002,CLASSIFICHE!$Z256,5),"")</f>
        <v>0</v>
      </c>
      <c r="AD257" s="13">
        <f>IFERROR(INDEX(generale!$A$5:$I$1002,CLASSIFICHE!$Z256,7),"")</f>
        <v>0</v>
      </c>
      <c r="AE257" s="14"/>
      <c r="AF257" s="13"/>
      <c r="AG257" s="12">
        <f>SUM(IF(CLASSIFICHE!$O$10=AH257,TRUE,FALSE),AG256)</f>
        <v>5</v>
      </c>
      <c r="AH257" s="31">
        <f>IFERROR(INDEX(generale!$A$5:$I$1002,CLASSIFICHE!$Z256,5),"")</f>
        <v>0</v>
      </c>
      <c r="AI257" s="13">
        <f>IFERROR(INDEX(generale!$A$5:$I$1002,CLASSIFICHE!$Z256,7),"")</f>
        <v>0</v>
      </c>
      <c r="AJ257" s="14"/>
      <c r="AK257" s="13"/>
      <c r="AL257" s="12">
        <f>SUM(IF(CLASSIFICHE!$O$11=AM257,TRUE,FALSE),AL256)</f>
        <v>5</v>
      </c>
      <c r="AM257" s="31">
        <f>IFERROR(INDEX(generale!$A$5:$I$1002,CLASSIFICHE!$Z256,5),"")</f>
        <v>0</v>
      </c>
      <c r="AN257" s="13">
        <f>IFERROR(INDEX(generale!$A$5:$I$1002,CLASSIFICHE!$Z256,7),"")</f>
        <v>0</v>
      </c>
      <c r="AO257" s="14"/>
      <c r="AP257" s="13"/>
      <c r="AQ257" s="12">
        <f>SUM(IF(CLASSIFICHE!$O$12=AR257,TRUE,FALSE),AQ256)</f>
        <v>0</v>
      </c>
      <c r="AR257" s="31">
        <f>IFERROR(INDEX(generale!$A$5:$I$1002,CLASSIFICHE!$Z256,5),"")</f>
        <v>0</v>
      </c>
      <c r="AS257" s="13">
        <f>IFERROR(INDEX(generale!$A$5:$I$1002,CLASSIFICHE!$Z256,7),"")</f>
        <v>0</v>
      </c>
      <c r="AT257" s="14"/>
      <c r="AU257" s="13"/>
      <c r="AV257" s="12">
        <f>SUM(IF(CLASSIFICHE!$O$13=AW257,TRUE,FALSE),AV256)</f>
        <v>0</v>
      </c>
      <c r="AW257" s="31">
        <f>IFERROR(INDEX(generale!$A$5:$I$1002,CLASSIFICHE!$Z256,5),"")</f>
        <v>0</v>
      </c>
      <c r="AX257" s="13">
        <f>IFERROR(INDEX(generale!$A$5:$I$1002,CLASSIFICHE!$Z256,7),"")</f>
        <v>0</v>
      </c>
      <c r="AY257" s="14"/>
      <c r="AZ257" s="13"/>
      <c r="BA257" s="12">
        <f>SUM(IF(CLASSIFICHE!$O$14=BB257,TRUE,FALSE),BA256)</f>
        <v>0</v>
      </c>
      <c r="BB257" s="31">
        <f>IFERROR(INDEX(generale!$A$5:$I$1002,CLASSIFICHE!$Z256,5),"")</f>
        <v>0</v>
      </c>
      <c r="BC257" s="13">
        <f>IFERROR(INDEX(generale!$A$5:$I$1002,CLASSIFICHE!$Z256,7),"")</f>
        <v>0</v>
      </c>
      <c r="BD257" s="14"/>
      <c r="BE257" s="13"/>
      <c r="BF257" s="12">
        <f>SUM(IF(CLASSIFICHE!$O$15=BG257,TRUE,FALSE),BF256)</f>
        <v>0</v>
      </c>
      <c r="BG257" s="31">
        <f>IFERROR(INDEX(generale!$A$5:$I$1002,CLASSIFICHE!$Z256,5),"")</f>
        <v>0</v>
      </c>
      <c r="BH257" s="13">
        <f>IFERROR(INDEX(generale!$A$5:$I$1002,CLASSIFICHE!$Z256,7),"")</f>
        <v>0</v>
      </c>
      <c r="BI257" s="14"/>
      <c r="BJ257" s="13"/>
      <c r="BK257" s="12">
        <f>SUM(IF(CLASSIFICHE!$O$16=BL257,TRUE,FALSE),BK256)</f>
        <v>0</v>
      </c>
      <c r="BL257" s="31">
        <f>IFERROR(INDEX(generale!$A$5:$I$1002,CLASSIFICHE!$Z256,5),"")</f>
        <v>0</v>
      </c>
      <c r="BM257" s="13">
        <f>IFERROR(INDEX(generale!$A$5:$I$1002,CLASSIFICHE!$Z256,7),"")</f>
        <v>0</v>
      </c>
      <c r="BN257" s="14"/>
      <c r="BO257" s="13"/>
      <c r="BP257" s="12">
        <f>SUM(IF(CLASSIFICHE!$O$17=BQ257,TRUE,FALSE),BP256)</f>
        <v>0</v>
      </c>
      <c r="BQ257" s="31">
        <f>IFERROR(INDEX(generale!$A$5:$I$1002,CLASSIFICHE!$Z256,5),"")</f>
        <v>0</v>
      </c>
      <c r="BR257" s="13">
        <f>IFERROR(INDEX(generale!$A$5:$I$1002,CLASSIFICHE!$Z256,7),"")</f>
        <v>0</v>
      </c>
      <c r="BS257" s="15"/>
      <c r="BT257" s="12"/>
      <c r="BU257" s="12">
        <f>SUM(IF(CLASSIFICHE!$O$18=BV257,TRUE,FALSE),BU256)</f>
        <v>0</v>
      </c>
      <c r="BV257" s="31">
        <f>IFERROR(INDEX(generale!$A$5:$I$1002,CLASSIFICHE!$Z256,5),"")</f>
        <v>0</v>
      </c>
      <c r="BW257" s="13">
        <f>IFERROR(INDEX(generale!$A$5:$I$1002,CLASSIFICHE!$Z256,7),"")</f>
        <v>0</v>
      </c>
      <c r="BX257" s="15"/>
      <c r="BY257" s="12"/>
      <c r="BZ257" s="12">
        <f>SUM(IF(CLASSIFICHE!$O$19=CA257,TRUE,FALSE),BZ256)</f>
        <v>0</v>
      </c>
      <c r="CA257" s="31">
        <f>IFERROR(INDEX(generale!$A$5:$I$1002,CLASSIFICHE!$Z256,5),"")</f>
        <v>0</v>
      </c>
      <c r="CB257" s="13">
        <f>IFERROR(INDEX(generale!$A$5:$I$1002,CLASSIFICHE!$Z256,7),"")</f>
        <v>0</v>
      </c>
      <c r="CC257" s="15"/>
      <c r="CD257" s="13"/>
      <c r="CE257" s="12">
        <f>SUM(IF(CLASSIFICHE!$O$20=CF257,TRUE,FALSE),CE256)</f>
        <v>0</v>
      </c>
      <c r="CF257" s="31">
        <f>IFERROR(INDEX(generale!$A$5:$I$1002,CLASSIFICHE!$Z256,5),"")</f>
        <v>0</v>
      </c>
      <c r="CG257" s="13">
        <f>IFERROR(INDEX(generale!$A$5:$I$1002,CLASSIFICHE!$Z256,7),"")</f>
        <v>0</v>
      </c>
      <c r="CH257" s="15"/>
      <c r="CI257" s="13"/>
      <c r="CJ257" s="12">
        <f>SUM(IF(CLASSIFICHE!$O$21=CK257,TRUE,FALSE),CJ256)</f>
        <v>0</v>
      </c>
      <c r="CK257" s="31">
        <f>IFERROR(INDEX(generale!$A$5:$I$1002,CLASSIFICHE!$Z256,5),"")</f>
        <v>0</v>
      </c>
      <c r="CL257" s="13">
        <f>IFERROR(INDEX(generale!$A$5:$I$1002,CLASSIFICHE!$Z256,7),"")</f>
        <v>0</v>
      </c>
      <c r="CM257" s="15"/>
      <c r="CN257" s="13"/>
      <c r="CO257" s="12">
        <f>SUM(IF(CLASSIFICHE!$O$22=CP257,TRUE,FALSE),CO256)</f>
        <v>0</v>
      </c>
      <c r="CP257" s="31">
        <f>IFERROR(INDEX(generale!$A$5:$I$1002,CLASSIFICHE!$Z256,5),"")</f>
        <v>0</v>
      </c>
      <c r="CQ257" s="13">
        <f>IFERROR(INDEX(generale!$A$5:$I$1002,CLASSIFICHE!$Z256,7),"")</f>
        <v>0</v>
      </c>
      <c r="CR257" s="15"/>
      <c r="CS257" s="13"/>
      <c r="CT257" s="12">
        <f>SUM(IF(CLASSIFICHE!$O$23=CU257,TRUE,FALSE),CT256)</f>
        <v>0</v>
      </c>
      <c r="CU257" s="31">
        <f>IFERROR(INDEX(generale!$A$5:$I$1002,CLASSIFICHE!$Z256,5),"")</f>
        <v>0</v>
      </c>
      <c r="CV257" s="13">
        <f>IFERROR(INDEX(generale!$A$5:$I$1002,CLASSIFICHE!$Z256,7),"")</f>
        <v>0</v>
      </c>
      <c r="CW257" s="15"/>
      <c r="CX257" s="13"/>
      <c r="CY257" s="12">
        <f>SUM(IF(CLASSIFICHE!$O$24=CZ257,TRUE,FALSE),CY256)</f>
        <v>0</v>
      </c>
      <c r="CZ257" s="31">
        <f>IFERROR(INDEX(generale!$A$5:$I$1002,CLASSIFICHE!$Z256,5),"")</f>
        <v>0</v>
      </c>
      <c r="DA257" s="13">
        <f>IFERROR(INDEX(generale!$A$5:$I$1002,CLASSIFICHE!$Z256,7),"")</f>
        <v>0</v>
      </c>
      <c r="DB257" s="15"/>
      <c r="DC257" s="13"/>
      <c r="DD257" s="12">
        <f>SUM(IF(CLASSIFICHE!$O$25=DE257,TRUE,FALSE),DD256)</f>
        <v>0</v>
      </c>
      <c r="DE257" s="31">
        <f>IFERROR(INDEX(generale!$A$5:$I$1002,CLASSIFICHE!$Z256,5),"")</f>
        <v>0</v>
      </c>
      <c r="DF257" s="13">
        <f>IFERROR(INDEX(generale!$A$5:$I$1002,CLASSIFICHE!$Z256,7),"")</f>
        <v>0</v>
      </c>
      <c r="DG257" s="15"/>
      <c r="DH257" s="13"/>
    </row>
    <row r="258" spans="3:112">
      <c r="C258" s="63">
        <f>SUM(IF(CLASSIFICHE!$O$4=D258,TRUE,FALSE),C257)</f>
        <v>17</v>
      </c>
      <c r="D258" s="31">
        <f>IFERROR(INDEX(generale!$A$5:$I$1002,CLASSIFICHE!$Z257,5),"")</f>
        <v>0</v>
      </c>
      <c r="E258" s="13">
        <f>IFERROR(INDEX(generale!$A$5:$I$1002,CLASSIFICHE!$Z257,7),"")</f>
        <v>0</v>
      </c>
      <c r="F258" s="68"/>
      <c r="G258" s="65"/>
      <c r="H258" s="12">
        <f>SUM(IF(CLASSIFICHE!$O$5=I258,TRUE,FALSE),H257)</f>
        <v>10</v>
      </c>
      <c r="I258" s="31">
        <f>IFERROR(INDEX(generale!$A$5:$I$1002,CLASSIFICHE!$Z257,5),"")</f>
        <v>0</v>
      </c>
      <c r="J258" s="13">
        <f>IFERROR(INDEX(generale!$A$5:$I$1002,CLASSIFICHE!$Z257,7),"")</f>
        <v>0</v>
      </c>
      <c r="K258" s="15"/>
      <c r="L258" s="12"/>
      <c r="M258" s="12">
        <f>SUM(IF(CLASSIFICHE!$O$6=N258,TRUE,FALSE),M257)</f>
        <v>8</v>
      </c>
      <c r="N258" s="31">
        <f>IFERROR(INDEX(generale!$A$5:$I$1002,CLASSIFICHE!$Z257,5),"")</f>
        <v>0</v>
      </c>
      <c r="O258" s="13">
        <f>IFERROR(INDEX(generale!$A$5:$I$1002,CLASSIFICHE!$Z257,7),"")</f>
        <v>0</v>
      </c>
      <c r="P258" s="14"/>
      <c r="Q258" s="13"/>
      <c r="R258" s="12">
        <f>SUM(IF(CLASSIFICHE!$O$7=S258,TRUE,FALSE),R257)</f>
        <v>8</v>
      </c>
      <c r="S258" s="31">
        <f>IFERROR(INDEX(generale!$A$5:$I$1002,CLASSIFICHE!$Z257,5),"")</f>
        <v>0</v>
      </c>
      <c r="T258" s="13">
        <f>IFERROR(INDEX(generale!$A$5:$I$1002,CLASSIFICHE!$Z257,7),"")</f>
        <v>0</v>
      </c>
      <c r="U258" s="14"/>
      <c r="V258" s="13"/>
      <c r="W258" s="12">
        <f>SUM(IF(CLASSIFICHE!$O$8=X258,TRUE,FALSE),W257)</f>
        <v>6</v>
      </c>
      <c r="X258" s="31">
        <f>IFERROR(INDEX(generale!$A$5:$I$1002,CLASSIFICHE!$Z257,5),"")</f>
        <v>0</v>
      </c>
      <c r="Y258" s="13">
        <f>IFERROR(INDEX(generale!$A$5:$I$1002,CLASSIFICHE!$Z257,7),"")</f>
        <v>0</v>
      </c>
      <c r="Z258" s="14"/>
      <c r="AA258" s="13"/>
      <c r="AB258" s="12">
        <f>SUM(IF(CLASSIFICHE!$O$9=AC258,TRUE,FALSE),AB257)</f>
        <v>5</v>
      </c>
      <c r="AC258" s="31">
        <f>IFERROR(INDEX(generale!$A$5:$I$1002,CLASSIFICHE!$Z257,5),"")</f>
        <v>0</v>
      </c>
      <c r="AD258" s="13">
        <f>IFERROR(INDEX(generale!$A$5:$I$1002,CLASSIFICHE!$Z257,7),"")</f>
        <v>0</v>
      </c>
      <c r="AE258" s="14"/>
      <c r="AF258" s="13"/>
      <c r="AG258" s="12">
        <f>SUM(IF(CLASSIFICHE!$O$10=AH258,TRUE,FALSE),AG257)</f>
        <v>5</v>
      </c>
      <c r="AH258" s="31">
        <f>IFERROR(INDEX(generale!$A$5:$I$1002,CLASSIFICHE!$Z257,5),"")</f>
        <v>0</v>
      </c>
      <c r="AI258" s="13">
        <f>IFERROR(INDEX(generale!$A$5:$I$1002,CLASSIFICHE!$Z257,7),"")</f>
        <v>0</v>
      </c>
      <c r="AJ258" s="14"/>
      <c r="AK258" s="13"/>
      <c r="AL258" s="12">
        <f>SUM(IF(CLASSIFICHE!$O$11=AM258,TRUE,FALSE),AL257)</f>
        <v>5</v>
      </c>
      <c r="AM258" s="31">
        <f>IFERROR(INDEX(generale!$A$5:$I$1002,CLASSIFICHE!$Z257,5),"")</f>
        <v>0</v>
      </c>
      <c r="AN258" s="13">
        <f>IFERROR(INDEX(generale!$A$5:$I$1002,CLASSIFICHE!$Z257,7),"")</f>
        <v>0</v>
      </c>
      <c r="AO258" s="14"/>
      <c r="AP258" s="13"/>
      <c r="AQ258" s="12">
        <f>SUM(IF(CLASSIFICHE!$O$12=AR258,TRUE,FALSE),AQ257)</f>
        <v>0</v>
      </c>
      <c r="AR258" s="31">
        <f>IFERROR(INDEX(generale!$A$5:$I$1002,CLASSIFICHE!$Z257,5),"")</f>
        <v>0</v>
      </c>
      <c r="AS258" s="13">
        <f>IFERROR(INDEX(generale!$A$5:$I$1002,CLASSIFICHE!$Z257,7),"")</f>
        <v>0</v>
      </c>
      <c r="AT258" s="14"/>
      <c r="AU258" s="13"/>
      <c r="AV258" s="12">
        <f>SUM(IF(CLASSIFICHE!$O$13=AW258,TRUE,FALSE),AV257)</f>
        <v>0</v>
      </c>
      <c r="AW258" s="31">
        <f>IFERROR(INDEX(generale!$A$5:$I$1002,CLASSIFICHE!$Z257,5),"")</f>
        <v>0</v>
      </c>
      <c r="AX258" s="13">
        <f>IFERROR(INDEX(generale!$A$5:$I$1002,CLASSIFICHE!$Z257,7),"")</f>
        <v>0</v>
      </c>
      <c r="AY258" s="14"/>
      <c r="AZ258" s="13"/>
      <c r="BA258" s="12">
        <f>SUM(IF(CLASSIFICHE!$O$14=BB258,TRUE,FALSE),BA257)</f>
        <v>0</v>
      </c>
      <c r="BB258" s="31">
        <f>IFERROR(INDEX(generale!$A$5:$I$1002,CLASSIFICHE!$Z257,5),"")</f>
        <v>0</v>
      </c>
      <c r="BC258" s="13">
        <f>IFERROR(INDEX(generale!$A$5:$I$1002,CLASSIFICHE!$Z257,7),"")</f>
        <v>0</v>
      </c>
      <c r="BD258" s="14"/>
      <c r="BE258" s="13"/>
      <c r="BF258" s="12">
        <f>SUM(IF(CLASSIFICHE!$O$15=BG258,TRUE,FALSE),BF257)</f>
        <v>0</v>
      </c>
      <c r="BG258" s="31">
        <f>IFERROR(INDEX(generale!$A$5:$I$1002,CLASSIFICHE!$Z257,5),"")</f>
        <v>0</v>
      </c>
      <c r="BH258" s="13">
        <f>IFERROR(INDEX(generale!$A$5:$I$1002,CLASSIFICHE!$Z257,7),"")</f>
        <v>0</v>
      </c>
      <c r="BI258" s="14"/>
      <c r="BJ258" s="13"/>
      <c r="BK258" s="12">
        <f>SUM(IF(CLASSIFICHE!$O$16=BL258,TRUE,FALSE),BK257)</f>
        <v>0</v>
      </c>
      <c r="BL258" s="31">
        <f>IFERROR(INDEX(generale!$A$5:$I$1002,CLASSIFICHE!$Z257,5),"")</f>
        <v>0</v>
      </c>
      <c r="BM258" s="13">
        <f>IFERROR(INDEX(generale!$A$5:$I$1002,CLASSIFICHE!$Z257,7),"")</f>
        <v>0</v>
      </c>
      <c r="BN258" s="14"/>
      <c r="BO258" s="13"/>
      <c r="BP258" s="12">
        <f>SUM(IF(CLASSIFICHE!$O$17=BQ258,TRUE,FALSE),BP257)</f>
        <v>0</v>
      </c>
      <c r="BQ258" s="31">
        <f>IFERROR(INDEX(generale!$A$5:$I$1002,CLASSIFICHE!$Z257,5),"")</f>
        <v>0</v>
      </c>
      <c r="BR258" s="13">
        <f>IFERROR(INDEX(generale!$A$5:$I$1002,CLASSIFICHE!$Z257,7),"")</f>
        <v>0</v>
      </c>
      <c r="BS258" s="15"/>
      <c r="BT258" s="12"/>
      <c r="BU258" s="12">
        <f>SUM(IF(CLASSIFICHE!$O$18=BV258,TRUE,FALSE),BU257)</f>
        <v>0</v>
      </c>
      <c r="BV258" s="31">
        <f>IFERROR(INDEX(generale!$A$5:$I$1002,CLASSIFICHE!$Z257,5),"")</f>
        <v>0</v>
      </c>
      <c r="BW258" s="13">
        <f>IFERROR(INDEX(generale!$A$5:$I$1002,CLASSIFICHE!$Z257,7),"")</f>
        <v>0</v>
      </c>
      <c r="BX258" s="15"/>
      <c r="BY258" s="12"/>
      <c r="BZ258" s="12">
        <f>SUM(IF(CLASSIFICHE!$O$19=CA258,TRUE,FALSE),BZ257)</f>
        <v>0</v>
      </c>
      <c r="CA258" s="31">
        <f>IFERROR(INDEX(generale!$A$5:$I$1002,CLASSIFICHE!$Z257,5),"")</f>
        <v>0</v>
      </c>
      <c r="CB258" s="13">
        <f>IFERROR(INDEX(generale!$A$5:$I$1002,CLASSIFICHE!$Z257,7),"")</f>
        <v>0</v>
      </c>
      <c r="CC258" s="15"/>
      <c r="CD258" s="13"/>
      <c r="CE258" s="12">
        <f>SUM(IF(CLASSIFICHE!$O$20=CF258,TRUE,FALSE),CE257)</f>
        <v>0</v>
      </c>
      <c r="CF258" s="31">
        <f>IFERROR(INDEX(generale!$A$5:$I$1002,CLASSIFICHE!$Z257,5),"")</f>
        <v>0</v>
      </c>
      <c r="CG258" s="13">
        <f>IFERROR(INDEX(generale!$A$5:$I$1002,CLASSIFICHE!$Z257,7),"")</f>
        <v>0</v>
      </c>
      <c r="CH258" s="15"/>
      <c r="CI258" s="13"/>
      <c r="CJ258" s="12">
        <f>SUM(IF(CLASSIFICHE!$O$21=CK258,TRUE,FALSE),CJ257)</f>
        <v>0</v>
      </c>
      <c r="CK258" s="31">
        <f>IFERROR(INDEX(generale!$A$5:$I$1002,CLASSIFICHE!$Z257,5),"")</f>
        <v>0</v>
      </c>
      <c r="CL258" s="13">
        <f>IFERROR(INDEX(generale!$A$5:$I$1002,CLASSIFICHE!$Z257,7),"")</f>
        <v>0</v>
      </c>
      <c r="CM258" s="15"/>
      <c r="CN258" s="13"/>
      <c r="CO258" s="12">
        <f>SUM(IF(CLASSIFICHE!$O$22=CP258,TRUE,FALSE),CO257)</f>
        <v>0</v>
      </c>
      <c r="CP258" s="31">
        <f>IFERROR(INDEX(generale!$A$5:$I$1002,CLASSIFICHE!$Z257,5),"")</f>
        <v>0</v>
      </c>
      <c r="CQ258" s="13">
        <f>IFERROR(INDEX(generale!$A$5:$I$1002,CLASSIFICHE!$Z257,7),"")</f>
        <v>0</v>
      </c>
      <c r="CR258" s="15"/>
      <c r="CS258" s="13"/>
      <c r="CT258" s="12">
        <f>SUM(IF(CLASSIFICHE!$O$23=CU258,TRUE,FALSE),CT257)</f>
        <v>0</v>
      </c>
      <c r="CU258" s="31">
        <f>IFERROR(INDEX(generale!$A$5:$I$1002,CLASSIFICHE!$Z257,5),"")</f>
        <v>0</v>
      </c>
      <c r="CV258" s="13">
        <f>IFERROR(INDEX(generale!$A$5:$I$1002,CLASSIFICHE!$Z257,7),"")</f>
        <v>0</v>
      </c>
      <c r="CW258" s="15"/>
      <c r="CX258" s="13"/>
      <c r="CY258" s="12">
        <f>SUM(IF(CLASSIFICHE!$O$24=CZ258,TRUE,FALSE),CY257)</f>
        <v>0</v>
      </c>
      <c r="CZ258" s="31">
        <f>IFERROR(INDEX(generale!$A$5:$I$1002,CLASSIFICHE!$Z257,5),"")</f>
        <v>0</v>
      </c>
      <c r="DA258" s="13">
        <f>IFERROR(INDEX(generale!$A$5:$I$1002,CLASSIFICHE!$Z257,7),"")</f>
        <v>0</v>
      </c>
      <c r="DB258" s="15"/>
      <c r="DC258" s="13"/>
      <c r="DD258" s="12">
        <f>SUM(IF(CLASSIFICHE!$O$25=DE258,TRUE,FALSE),DD257)</f>
        <v>0</v>
      </c>
      <c r="DE258" s="31">
        <f>IFERROR(INDEX(generale!$A$5:$I$1002,CLASSIFICHE!$Z257,5),"")</f>
        <v>0</v>
      </c>
      <c r="DF258" s="13">
        <f>IFERROR(INDEX(generale!$A$5:$I$1002,CLASSIFICHE!$Z257,7),"")</f>
        <v>0</v>
      </c>
      <c r="DG258" s="15"/>
      <c r="DH258" s="13"/>
    </row>
    <row r="259" spans="3:112">
      <c r="C259" s="63">
        <f>SUM(IF(CLASSIFICHE!$O$4=D259,TRUE,FALSE),C258)</f>
        <v>17</v>
      </c>
      <c r="D259" s="31">
        <f>IFERROR(INDEX(generale!$A$5:$I$1002,CLASSIFICHE!$Z258,5),"")</f>
        <v>0</v>
      </c>
      <c r="E259" s="13">
        <f>IFERROR(INDEX(generale!$A$5:$I$1002,CLASSIFICHE!$Z258,7),"")</f>
        <v>0</v>
      </c>
      <c r="F259" s="68"/>
      <c r="G259" s="65"/>
      <c r="H259" s="12">
        <f>SUM(IF(CLASSIFICHE!$O$5=I259,TRUE,FALSE),H258)</f>
        <v>10</v>
      </c>
      <c r="I259" s="31">
        <f>IFERROR(INDEX(generale!$A$5:$I$1002,CLASSIFICHE!$Z258,5),"")</f>
        <v>0</v>
      </c>
      <c r="J259" s="13">
        <f>IFERROR(INDEX(generale!$A$5:$I$1002,CLASSIFICHE!$Z258,7),"")</f>
        <v>0</v>
      </c>
      <c r="K259" s="15"/>
      <c r="L259" s="12"/>
      <c r="M259" s="12">
        <f>SUM(IF(CLASSIFICHE!$O$6=N259,TRUE,FALSE),M258)</f>
        <v>8</v>
      </c>
      <c r="N259" s="31">
        <f>IFERROR(INDEX(generale!$A$5:$I$1002,CLASSIFICHE!$Z258,5),"")</f>
        <v>0</v>
      </c>
      <c r="O259" s="13">
        <f>IFERROR(INDEX(generale!$A$5:$I$1002,CLASSIFICHE!$Z258,7),"")</f>
        <v>0</v>
      </c>
      <c r="P259" s="14"/>
      <c r="Q259" s="13"/>
      <c r="R259" s="12">
        <f>SUM(IF(CLASSIFICHE!$O$7=S259,TRUE,FALSE),R258)</f>
        <v>8</v>
      </c>
      <c r="S259" s="31">
        <f>IFERROR(INDEX(generale!$A$5:$I$1002,CLASSIFICHE!$Z258,5),"")</f>
        <v>0</v>
      </c>
      <c r="T259" s="13">
        <f>IFERROR(INDEX(generale!$A$5:$I$1002,CLASSIFICHE!$Z258,7),"")</f>
        <v>0</v>
      </c>
      <c r="U259" s="14"/>
      <c r="V259" s="13"/>
      <c r="W259" s="12">
        <f>SUM(IF(CLASSIFICHE!$O$8=X259,TRUE,FALSE),W258)</f>
        <v>6</v>
      </c>
      <c r="X259" s="31">
        <f>IFERROR(INDEX(generale!$A$5:$I$1002,CLASSIFICHE!$Z258,5),"")</f>
        <v>0</v>
      </c>
      <c r="Y259" s="13">
        <f>IFERROR(INDEX(generale!$A$5:$I$1002,CLASSIFICHE!$Z258,7),"")</f>
        <v>0</v>
      </c>
      <c r="Z259" s="14"/>
      <c r="AA259" s="13"/>
      <c r="AB259" s="12">
        <f>SUM(IF(CLASSIFICHE!$O$9=AC259,TRUE,FALSE),AB258)</f>
        <v>5</v>
      </c>
      <c r="AC259" s="31">
        <f>IFERROR(INDEX(generale!$A$5:$I$1002,CLASSIFICHE!$Z258,5),"")</f>
        <v>0</v>
      </c>
      <c r="AD259" s="13">
        <f>IFERROR(INDEX(generale!$A$5:$I$1002,CLASSIFICHE!$Z258,7),"")</f>
        <v>0</v>
      </c>
      <c r="AE259" s="14"/>
      <c r="AF259" s="13"/>
      <c r="AG259" s="12">
        <f>SUM(IF(CLASSIFICHE!$O$10=AH259,TRUE,FALSE),AG258)</f>
        <v>5</v>
      </c>
      <c r="AH259" s="31">
        <f>IFERROR(INDEX(generale!$A$5:$I$1002,CLASSIFICHE!$Z258,5),"")</f>
        <v>0</v>
      </c>
      <c r="AI259" s="13">
        <f>IFERROR(INDEX(generale!$A$5:$I$1002,CLASSIFICHE!$Z258,7),"")</f>
        <v>0</v>
      </c>
      <c r="AJ259" s="14"/>
      <c r="AK259" s="13"/>
      <c r="AL259" s="12">
        <f>SUM(IF(CLASSIFICHE!$O$11=AM259,TRUE,FALSE),AL258)</f>
        <v>5</v>
      </c>
      <c r="AM259" s="31">
        <f>IFERROR(INDEX(generale!$A$5:$I$1002,CLASSIFICHE!$Z258,5),"")</f>
        <v>0</v>
      </c>
      <c r="AN259" s="13">
        <f>IFERROR(INDEX(generale!$A$5:$I$1002,CLASSIFICHE!$Z258,7),"")</f>
        <v>0</v>
      </c>
      <c r="AO259" s="14"/>
      <c r="AP259" s="13"/>
      <c r="AQ259" s="12">
        <f>SUM(IF(CLASSIFICHE!$O$12=AR259,TRUE,FALSE),AQ258)</f>
        <v>0</v>
      </c>
      <c r="AR259" s="31">
        <f>IFERROR(INDEX(generale!$A$5:$I$1002,CLASSIFICHE!$Z258,5),"")</f>
        <v>0</v>
      </c>
      <c r="AS259" s="13">
        <f>IFERROR(INDEX(generale!$A$5:$I$1002,CLASSIFICHE!$Z258,7),"")</f>
        <v>0</v>
      </c>
      <c r="AT259" s="14"/>
      <c r="AU259" s="13"/>
      <c r="AV259" s="12">
        <f>SUM(IF(CLASSIFICHE!$O$13=AW259,TRUE,FALSE),AV258)</f>
        <v>0</v>
      </c>
      <c r="AW259" s="31">
        <f>IFERROR(INDEX(generale!$A$5:$I$1002,CLASSIFICHE!$Z258,5),"")</f>
        <v>0</v>
      </c>
      <c r="AX259" s="13">
        <f>IFERROR(INDEX(generale!$A$5:$I$1002,CLASSIFICHE!$Z258,7),"")</f>
        <v>0</v>
      </c>
      <c r="AY259" s="14"/>
      <c r="AZ259" s="13"/>
      <c r="BA259" s="12">
        <f>SUM(IF(CLASSIFICHE!$O$14=BB259,TRUE,FALSE),BA258)</f>
        <v>0</v>
      </c>
      <c r="BB259" s="31">
        <f>IFERROR(INDEX(generale!$A$5:$I$1002,CLASSIFICHE!$Z258,5),"")</f>
        <v>0</v>
      </c>
      <c r="BC259" s="13">
        <f>IFERROR(INDEX(generale!$A$5:$I$1002,CLASSIFICHE!$Z258,7),"")</f>
        <v>0</v>
      </c>
      <c r="BD259" s="14"/>
      <c r="BE259" s="13"/>
      <c r="BF259" s="12">
        <f>SUM(IF(CLASSIFICHE!$O$15=BG259,TRUE,FALSE),BF258)</f>
        <v>0</v>
      </c>
      <c r="BG259" s="31">
        <f>IFERROR(INDEX(generale!$A$5:$I$1002,CLASSIFICHE!$Z258,5),"")</f>
        <v>0</v>
      </c>
      <c r="BH259" s="13">
        <f>IFERROR(INDEX(generale!$A$5:$I$1002,CLASSIFICHE!$Z258,7),"")</f>
        <v>0</v>
      </c>
      <c r="BI259" s="14"/>
      <c r="BJ259" s="13"/>
      <c r="BK259" s="12">
        <f>SUM(IF(CLASSIFICHE!$O$16=BL259,TRUE,FALSE),BK258)</f>
        <v>0</v>
      </c>
      <c r="BL259" s="31">
        <f>IFERROR(INDEX(generale!$A$5:$I$1002,CLASSIFICHE!$Z258,5),"")</f>
        <v>0</v>
      </c>
      <c r="BM259" s="13">
        <f>IFERROR(INDEX(generale!$A$5:$I$1002,CLASSIFICHE!$Z258,7),"")</f>
        <v>0</v>
      </c>
      <c r="BN259" s="14"/>
      <c r="BO259" s="13"/>
      <c r="BP259" s="12">
        <f>SUM(IF(CLASSIFICHE!$O$17=BQ259,TRUE,FALSE),BP258)</f>
        <v>0</v>
      </c>
      <c r="BQ259" s="31">
        <f>IFERROR(INDEX(generale!$A$5:$I$1002,CLASSIFICHE!$Z258,5),"")</f>
        <v>0</v>
      </c>
      <c r="BR259" s="13">
        <f>IFERROR(INDEX(generale!$A$5:$I$1002,CLASSIFICHE!$Z258,7),"")</f>
        <v>0</v>
      </c>
      <c r="BS259" s="15"/>
      <c r="BT259" s="12"/>
      <c r="BU259" s="12">
        <f>SUM(IF(CLASSIFICHE!$O$18=BV259,TRUE,FALSE),BU258)</f>
        <v>0</v>
      </c>
      <c r="BV259" s="31">
        <f>IFERROR(INDEX(generale!$A$5:$I$1002,CLASSIFICHE!$Z258,5),"")</f>
        <v>0</v>
      </c>
      <c r="BW259" s="13">
        <f>IFERROR(INDEX(generale!$A$5:$I$1002,CLASSIFICHE!$Z258,7),"")</f>
        <v>0</v>
      </c>
      <c r="BX259" s="15"/>
      <c r="BY259" s="12"/>
      <c r="BZ259" s="12">
        <f>SUM(IF(CLASSIFICHE!$O$19=CA259,TRUE,FALSE),BZ258)</f>
        <v>0</v>
      </c>
      <c r="CA259" s="31">
        <f>IFERROR(INDEX(generale!$A$5:$I$1002,CLASSIFICHE!$Z258,5),"")</f>
        <v>0</v>
      </c>
      <c r="CB259" s="13">
        <f>IFERROR(INDEX(generale!$A$5:$I$1002,CLASSIFICHE!$Z258,7),"")</f>
        <v>0</v>
      </c>
      <c r="CC259" s="15"/>
      <c r="CD259" s="13"/>
      <c r="CE259" s="12">
        <f>SUM(IF(CLASSIFICHE!$O$20=CF259,TRUE,FALSE),CE258)</f>
        <v>0</v>
      </c>
      <c r="CF259" s="31">
        <f>IFERROR(INDEX(generale!$A$5:$I$1002,CLASSIFICHE!$Z258,5),"")</f>
        <v>0</v>
      </c>
      <c r="CG259" s="13">
        <f>IFERROR(INDEX(generale!$A$5:$I$1002,CLASSIFICHE!$Z258,7),"")</f>
        <v>0</v>
      </c>
      <c r="CH259" s="15"/>
      <c r="CI259" s="13"/>
      <c r="CJ259" s="12">
        <f>SUM(IF(CLASSIFICHE!$O$21=CK259,TRUE,FALSE),CJ258)</f>
        <v>0</v>
      </c>
      <c r="CK259" s="31">
        <f>IFERROR(INDEX(generale!$A$5:$I$1002,CLASSIFICHE!$Z258,5),"")</f>
        <v>0</v>
      </c>
      <c r="CL259" s="13">
        <f>IFERROR(INDEX(generale!$A$5:$I$1002,CLASSIFICHE!$Z258,7),"")</f>
        <v>0</v>
      </c>
      <c r="CM259" s="15"/>
      <c r="CN259" s="13"/>
      <c r="CO259" s="12">
        <f>SUM(IF(CLASSIFICHE!$O$22=CP259,TRUE,FALSE),CO258)</f>
        <v>0</v>
      </c>
      <c r="CP259" s="31">
        <f>IFERROR(INDEX(generale!$A$5:$I$1002,CLASSIFICHE!$Z258,5),"")</f>
        <v>0</v>
      </c>
      <c r="CQ259" s="13">
        <f>IFERROR(INDEX(generale!$A$5:$I$1002,CLASSIFICHE!$Z258,7),"")</f>
        <v>0</v>
      </c>
      <c r="CR259" s="15"/>
      <c r="CS259" s="13"/>
      <c r="CT259" s="12">
        <f>SUM(IF(CLASSIFICHE!$O$23=CU259,TRUE,FALSE),CT258)</f>
        <v>0</v>
      </c>
      <c r="CU259" s="31">
        <f>IFERROR(INDEX(generale!$A$5:$I$1002,CLASSIFICHE!$Z258,5),"")</f>
        <v>0</v>
      </c>
      <c r="CV259" s="13">
        <f>IFERROR(INDEX(generale!$A$5:$I$1002,CLASSIFICHE!$Z258,7),"")</f>
        <v>0</v>
      </c>
      <c r="CW259" s="15"/>
      <c r="CX259" s="13"/>
      <c r="CY259" s="12">
        <f>SUM(IF(CLASSIFICHE!$O$24=CZ259,TRUE,FALSE),CY258)</f>
        <v>0</v>
      </c>
      <c r="CZ259" s="31">
        <f>IFERROR(INDEX(generale!$A$5:$I$1002,CLASSIFICHE!$Z258,5),"")</f>
        <v>0</v>
      </c>
      <c r="DA259" s="13">
        <f>IFERROR(INDEX(generale!$A$5:$I$1002,CLASSIFICHE!$Z258,7),"")</f>
        <v>0</v>
      </c>
      <c r="DB259" s="15"/>
      <c r="DC259" s="13"/>
      <c r="DD259" s="12">
        <f>SUM(IF(CLASSIFICHE!$O$25=DE259,TRUE,FALSE),DD258)</f>
        <v>0</v>
      </c>
      <c r="DE259" s="31">
        <f>IFERROR(INDEX(generale!$A$5:$I$1002,CLASSIFICHE!$Z258,5),"")</f>
        <v>0</v>
      </c>
      <c r="DF259" s="13">
        <f>IFERROR(INDEX(generale!$A$5:$I$1002,CLASSIFICHE!$Z258,7),"")</f>
        <v>0</v>
      </c>
      <c r="DG259" s="15"/>
      <c r="DH259" s="13"/>
    </row>
    <row r="260" spans="3:112">
      <c r="C260" s="63">
        <f>SUM(IF(CLASSIFICHE!$O$4=D260,TRUE,FALSE),C259)</f>
        <v>17</v>
      </c>
      <c r="D260" s="31">
        <f>IFERROR(INDEX(generale!$A$5:$I$1002,CLASSIFICHE!$Z259,5),"")</f>
        <v>0</v>
      </c>
      <c r="E260" s="13">
        <f>IFERROR(INDEX(generale!$A$5:$I$1002,CLASSIFICHE!$Z259,7),"")</f>
        <v>0</v>
      </c>
      <c r="F260" s="68"/>
      <c r="G260" s="65"/>
      <c r="H260" s="12">
        <f>SUM(IF(CLASSIFICHE!$O$5=I260,TRUE,FALSE),H259)</f>
        <v>10</v>
      </c>
      <c r="I260" s="31">
        <f>IFERROR(INDEX(generale!$A$5:$I$1002,CLASSIFICHE!$Z259,5),"")</f>
        <v>0</v>
      </c>
      <c r="J260" s="13">
        <f>IFERROR(INDEX(generale!$A$5:$I$1002,CLASSIFICHE!$Z259,7),"")</f>
        <v>0</v>
      </c>
      <c r="K260" s="15"/>
      <c r="L260" s="12"/>
      <c r="M260" s="12">
        <f>SUM(IF(CLASSIFICHE!$O$6=N260,TRUE,FALSE),M259)</f>
        <v>8</v>
      </c>
      <c r="N260" s="31">
        <f>IFERROR(INDEX(generale!$A$5:$I$1002,CLASSIFICHE!$Z259,5),"")</f>
        <v>0</v>
      </c>
      <c r="O260" s="13">
        <f>IFERROR(INDEX(generale!$A$5:$I$1002,CLASSIFICHE!$Z259,7),"")</f>
        <v>0</v>
      </c>
      <c r="P260" s="14"/>
      <c r="Q260" s="13"/>
      <c r="R260" s="12">
        <f>SUM(IF(CLASSIFICHE!$O$7=S260,TRUE,FALSE),R259)</f>
        <v>8</v>
      </c>
      <c r="S260" s="31">
        <f>IFERROR(INDEX(generale!$A$5:$I$1002,CLASSIFICHE!$Z259,5),"")</f>
        <v>0</v>
      </c>
      <c r="T260" s="13">
        <f>IFERROR(INDEX(generale!$A$5:$I$1002,CLASSIFICHE!$Z259,7),"")</f>
        <v>0</v>
      </c>
      <c r="U260" s="14"/>
      <c r="V260" s="13"/>
      <c r="W260" s="12">
        <f>SUM(IF(CLASSIFICHE!$O$8=X260,TRUE,FALSE),W259)</f>
        <v>6</v>
      </c>
      <c r="X260" s="31">
        <f>IFERROR(INDEX(generale!$A$5:$I$1002,CLASSIFICHE!$Z259,5),"")</f>
        <v>0</v>
      </c>
      <c r="Y260" s="13">
        <f>IFERROR(INDEX(generale!$A$5:$I$1002,CLASSIFICHE!$Z259,7),"")</f>
        <v>0</v>
      </c>
      <c r="Z260" s="14"/>
      <c r="AA260" s="13"/>
      <c r="AB260" s="12">
        <f>SUM(IF(CLASSIFICHE!$O$9=AC260,TRUE,FALSE),AB259)</f>
        <v>5</v>
      </c>
      <c r="AC260" s="31">
        <f>IFERROR(INDEX(generale!$A$5:$I$1002,CLASSIFICHE!$Z259,5),"")</f>
        <v>0</v>
      </c>
      <c r="AD260" s="13">
        <f>IFERROR(INDEX(generale!$A$5:$I$1002,CLASSIFICHE!$Z259,7),"")</f>
        <v>0</v>
      </c>
      <c r="AE260" s="14"/>
      <c r="AF260" s="13"/>
      <c r="AG260" s="12">
        <f>SUM(IF(CLASSIFICHE!$O$10=AH260,TRUE,FALSE),AG259)</f>
        <v>5</v>
      </c>
      <c r="AH260" s="31">
        <f>IFERROR(INDEX(generale!$A$5:$I$1002,CLASSIFICHE!$Z259,5),"")</f>
        <v>0</v>
      </c>
      <c r="AI260" s="13">
        <f>IFERROR(INDEX(generale!$A$5:$I$1002,CLASSIFICHE!$Z259,7),"")</f>
        <v>0</v>
      </c>
      <c r="AJ260" s="14"/>
      <c r="AK260" s="13"/>
      <c r="AL260" s="12">
        <f>SUM(IF(CLASSIFICHE!$O$11=AM260,TRUE,FALSE),AL259)</f>
        <v>5</v>
      </c>
      <c r="AM260" s="31">
        <f>IFERROR(INDEX(generale!$A$5:$I$1002,CLASSIFICHE!$Z259,5),"")</f>
        <v>0</v>
      </c>
      <c r="AN260" s="13">
        <f>IFERROR(INDEX(generale!$A$5:$I$1002,CLASSIFICHE!$Z259,7),"")</f>
        <v>0</v>
      </c>
      <c r="AO260" s="14"/>
      <c r="AP260" s="13"/>
      <c r="AQ260" s="12">
        <f>SUM(IF(CLASSIFICHE!$O$12=AR260,TRUE,FALSE),AQ259)</f>
        <v>0</v>
      </c>
      <c r="AR260" s="31">
        <f>IFERROR(INDEX(generale!$A$5:$I$1002,CLASSIFICHE!$Z259,5),"")</f>
        <v>0</v>
      </c>
      <c r="AS260" s="13">
        <f>IFERROR(INDEX(generale!$A$5:$I$1002,CLASSIFICHE!$Z259,7),"")</f>
        <v>0</v>
      </c>
      <c r="AT260" s="14"/>
      <c r="AU260" s="13"/>
      <c r="AV260" s="12">
        <f>SUM(IF(CLASSIFICHE!$O$13=AW260,TRUE,FALSE),AV259)</f>
        <v>0</v>
      </c>
      <c r="AW260" s="31">
        <f>IFERROR(INDEX(generale!$A$5:$I$1002,CLASSIFICHE!$Z259,5),"")</f>
        <v>0</v>
      </c>
      <c r="AX260" s="13">
        <f>IFERROR(INDEX(generale!$A$5:$I$1002,CLASSIFICHE!$Z259,7),"")</f>
        <v>0</v>
      </c>
      <c r="AY260" s="14"/>
      <c r="AZ260" s="13"/>
      <c r="BA260" s="12">
        <f>SUM(IF(CLASSIFICHE!$O$14=BB260,TRUE,FALSE),BA259)</f>
        <v>0</v>
      </c>
      <c r="BB260" s="31">
        <f>IFERROR(INDEX(generale!$A$5:$I$1002,CLASSIFICHE!$Z259,5),"")</f>
        <v>0</v>
      </c>
      <c r="BC260" s="13">
        <f>IFERROR(INDEX(generale!$A$5:$I$1002,CLASSIFICHE!$Z259,7),"")</f>
        <v>0</v>
      </c>
      <c r="BD260" s="14"/>
      <c r="BE260" s="13"/>
      <c r="BF260" s="12">
        <f>SUM(IF(CLASSIFICHE!$O$15=BG260,TRUE,FALSE),BF259)</f>
        <v>0</v>
      </c>
      <c r="BG260" s="31">
        <f>IFERROR(INDEX(generale!$A$5:$I$1002,CLASSIFICHE!$Z259,5),"")</f>
        <v>0</v>
      </c>
      <c r="BH260" s="13">
        <f>IFERROR(INDEX(generale!$A$5:$I$1002,CLASSIFICHE!$Z259,7),"")</f>
        <v>0</v>
      </c>
      <c r="BI260" s="14"/>
      <c r="BJ260" s="13"/>
      <c r="BK260" s="12">
        <f>SUM(IF(CLASSIFICHE!$O$16=BL260,TRUE,FALSE),BK259)</f>
        <v>0</v>
      </c>
      <c r="BL260" s="31">
        <f>IFERROR(INDEX(generale!$A$5:$I$1002,CLASSIFICHE!$Z259,5),"")</f>
        <v>0</v>
      </c>
      <c r="BM260" s="13">
        <f>IFERROR(INDEX(generale!$A$5:$I$1002,CLASSIFICHE!$Z259,7),"")</f>
        <v>0</v>
      </c>
      <c r="BN260" s="14"/>
      <c r="BO260" s="13"/>
      <c r="BP260" s="12">
        <f>SUM(IF(CLASSIFICHE!$O$17=BQ260,TRUE,FALSE),BP259)</f>
        <v>0</v>
      </c>
      <c r="BQ260" s="31">
        <f>IFERROR(INDEX(generale!$A$5:$I$1002,CLASSIFICHE!$Z259,5),"")</f>
        <v>0</v>
      </c>
      <c r="BR260" s="13">
        <f>IFERROR(INDEX(generale!$A$5:$I$1002,CLASSIFICHE!$Z259,7),"")</f>
        <v>0</v>
      </c>
      <c r="BS260" s="15"/>
      <c r="BT260" s="12"/>
      <c r="BU260" s="12">
        <f>SUM(IF(CLASSIFICHE!$O$18=BV260,TRUE,FALSE),BU259)</f>
        <v>0</v>
      </c>
      <c r="BV260" s="31">
        <f>IFERROR(INDEX(generale!$A$5:$I$1002,CLASSIFICHE!$Z259,5),"")</f>
        <v>0</v>
      </c>
      <c r="BW260" s="13">
        <f>IFERROR(INDEX(generale!$A$5:$I$1002,CLASSIFICHE!$Z259,7),"")</f>
        <v>0</v>
      </c>
      <c r="BX260" s="15"/>
      <c r="BY260" s="12"/>
      <c r="BZ260" s="12">
        <f>SUM(IF(CLASSIFICHE!$O$19=CA260,TRUE,FALSE),BZ259)</f>
        <v>0</v>
      </c>
      <c r="CA260" s="31">
        <f>IFERROR(INDEX(generale!$A$5:$I$1002,CLASSIFICHE!$Z259,5),"")</f>
        <v>0</v>
      </c>
      <c r="CB260" s="13">
        <f>IFERROR(INDEX(generale!$A$5:$I$1002,CLASSIFICHE!$Z259,7),"")</f>
        <v>0</v>
      </c>
      <c r="CC260" s="15"/>
      <c r="CD260" s="13"/>
      <c r="CE260" s="12">
        <f>SUM(IF(CLASSIFICHE!$O$20=CF260,TRUE,FALSE),CE259)</f>
        <v>0</v>
      </c>
      <c r="CF260" s="31">
        <f>IFERROR(INDEX(generale!$A$5:$I$1002,CLASSIFICHE!$Z259,5),"")</f>
        <v>0</v>
      </c>
      <c r="CG260" s="13">
        <f>IFERROR(INDEX(generale!$A$5:$I$1002,CLASSIFICHE!$Z259,7),"")</f>
        <v>0</v>
      </c>
      <c r="CH260" s="15"/>
      <c r="CI260" s="13"/>
      <c r="CJ260" s="12">
        <f>SUM(IF(CLASSIFICHE!$O$21=CK260,TRUE,FALSE),CJ259)</f>
        <v>0</v>
      </c>
      <c r="CK260" s="31">
        <f>IFERROR(INDEX(generale!$A$5:$I$1002,CLASSIFICHE!$Z259,5),"")</f>
        <v>0</v>
      </c>
      <c r="CL260" s="13">
        <f>IFERROR(INDEX(generale!$A$5:$I$1002,CLASSIFICHE!$Z259,7),"")</f>
        <v>0</v>
      </c>
      <c r="CM260" s="15"/>
      <c r="CN260" s="13"/>
      <c r="CO260" s="12">
        <f>SUM(IF(CLASSIFICHE!$O$22=CP260,TRUE,FALSE),CO259)</f>
        <v>0</v>
      </c>
      <c r="CP260" s="31">
        <f>IFERROR(INDEX(generale!$A$5:$I$1002,CLASSIFICHE!$Z259,5),"")</f>
        <v>0</v>
      </c>
      <c r="CQ260" s="13">
        <f>IFERROR(INDEX(generale!$A$5:$I$1002,CLASSIFICHE!$Z259,7),"")</f>
        <v>0</v>
      </c>
      <c r="CR260" s="15"/>
      <c r="CS260" s="13"/>
      <c r="CT260" s="12">
        <f>SUM(IF(CLASSIFICHE!$O$23=CU260,TRUE,FALSE),CT259)</f>
        <v>0</v>
      </c>
      <c r="CU260" s="31">
        <f>IFERROR(INDEX(generale!$A$5:$I$1002,CLASSIFICHE!$Z259,5),"")</f>
        <v>0</v>
      </c>
      <c r="CV260" s="13">
        <f>IFERROR(INDEX(generale!$A$5:$I$1002,CLASSIFICHE!$Z259,7),"")</f>
        <v>0</v>
      </c>
      <c r="CW260" s="15"/>
      <c r="CX260" s="13"/>
      <c r="CY260" s="12">
        <f>SUM(IF(CLASSIFICHE!$O$24=CZ260,TRUE,FALSE),CY259)</f>
        <v>0</v>
      </c>
      <c r="CZ260" s="31">
        <f>IFERROR(INDEX(generale!$A$5:$I$1002,CLASSIFICHE!$Z259,5),"")</f>
        <v>0</v>
      </c>
      <c r="DA260" s="13">
        <f>IFERROR(INDEX(generale!$A$5:$I$1002,CLASSIFICHE!$Z259,7),"")</f>
        <v>0</v>
      </c>
      <c r="DB260" s="15"/>
      <c r="DC260" s="13"/>
      <c r="DD260" s="12">
        <f>SUM(IF(CLASSIFICHE!$O$25=DE260,TRUE,FALSE),DD259)</f>
        <v>0</v>
      </c>
      <c r="DE260" s="31">
        <f>IFERROR(INDEX(generale!$A$5:$I$1002,CLASSIFICHE!$Z259,5),"")</f>
        <v>0</v>
      </c>
      <c r="DF260" s="13">
        <f>IFERROR(INDEX(generale!$A$5:$I$1002,CLASSIFICHE!$Z259,7),"")</f>
        <v>0</v>
      </c>
      <c r="DG260" s="15"/>
      <c r="DH260" s="13"/>
    </row>
    <row r="261" spans="3:112">
      <c r="C261" s="63">
        <f>SUM(IF(CLASSIFICHE!$O$4=D261,TRUE,FALSE),C260)</f>
        <v>17</v>
      </c>
      <c r="D261" s="31">
        <f>IFERROR(INDEX(generale!$A$5:$I$1002,CLASSIFICHE!$Z260,5),"")</f>
        <v>0</v>
      </c>
      <c r="E261" s="13">
        <f>IFERROR(INDEX(generale!$A$5:$I$1002,CLASSIFICHE!$Z260,7),"")</f>
        <v>0</v>
      </c>
      <c r="F261" s="68"/>
      <c r="G261" s="65"/>
      <c r="H261" s="12">
        <f>SUM(IF(CLASSIFICHE!$O$5=I261,TRUE,FALSE),H260)</f>
        <v>10</v>
      </c>
      <c r="I261" s="31">
        <f>IFERROR(INDEX(generale!$A$5:$I$1002,CLASSIFICHE!$Z260,5),"")</f>
        <v>0</v>
      </c>
      <c r="J261" s="13">
        <f>IFERROR(INDEX(generale!$A$5:$I$1002,CLASSIFICHE!$Z260,7),"")</f>
        <v>0</v>
      </c>
      <c r="K261" s="15"/>
      <c r="L261" s="12"/>
      <c r="M261" s="12">
        <f>SUM(IF(CLASSIFICHE!$O$6=N261,TRUE,FALSE),M260)</f>
        <v>8</v>
      </c>
      <c r="N261" s="31">
        <f>IFERROR(INDEX(generale!$A$5:$I$1002,CLASSIFICHE!$Z260,5),"")</f>
        <v>0</v>
      </c>
      <c r="O261" s="13">
        <f>IFERROR(INDEX(generale!$A$5:$I$1002,CLASSIFICHE!$Z260,7),"")</f>
        <v>0</v>
      </c>
      <c r="P261" s="14"/>
      <c r="Q261" s="13"/>
      <c r="R261" s="12">
        <f>SUM(IF(CLASSIFICHE!$O$7=S261,TRUE,FALSE),R260)</f>
        <v>8</v>
      </c>
      <c r="S261" s="31">
        <f>IFERROR(INDEX(generale!$A$5:$I$1002,CLASSIFICHE!$Z260,5),"")</f>
        <v>0</v>
      </c>
      <c r="T261" s="13">
        <f>IFERROR(INDEX(generale!$A$5:$I$1002,CLASSIFICHE!$Z260,7),"")</f>
        <v>0</v>
      </c>
      <c r="U261" s="14"/>
      <c r="V261" s="13"/>
      <c r="W261" s="12">
        <f>SUM(IF(CLASSIFICHE!$O$8=X261,TRUE,FALSE),W260)</f>
        <v>6</v>
      </c>
      <c r="X261" s="31">
        <f>IFERROR(INDEX(generale!$A$5:$I$1002,CLASSIFICHE!$Z260,5),"")</f>
        <v>0</v>
      </c>
      <c r="Y261" s="13">
        <f>IFERROR(INDEX(generale!$A$5:$I$1002,CLASSIFICHE!$Z260,7),"")</f>
        <v>0</v>
      </c>
      <c r="Z261" s="14"/>
      <c r="AA261" s="13"/>
      <c r="AB261" s="12">
        <f>SUM(IF(CLASSIFICHE!$O$9=AC261,TRUE,FALSE),AB260)</f>
        <v>5</v>
      </c>
      <c r="AC261" s="31">
        <f>IFERROR(INDEX(generale!$A$5:$I$1002,CLASSIFICHE!$Z260,5),"")</f>
        <v>0</v>
      </c>
      <c r="AD261" s="13">
        <f>IFERROR(INDEX(generale!$A$5:$I$1002,CLASSIFICHE!$Z260,7),"")</f>
        <v>0</v>
      </c>
      <c r="AE261" s="14"/>
      <c r="AF261" s="13"/>
      <c r="AG261" s="12">
        <f>SUM(IF(CLASSIFICHE!$O$10=AH261,TRUE,FALSE),AG260)</f>
        <v>5</v>
      </c>
      <c r="AH261" s="31">
        <f>IFERROR(INDEX(generale!$A$5:$I$1002,CLASSIFICHE!$Z260,5),"")</f>
        <v>0</v>
      </c>
      <c r="AI261" s="13">
        <f>IFERROR(INDEX(generale!$A$5:$I$1002,CLASSIFICHE!$Z260,7),"")</f>
        <v>0</v>
      </c>
      <c r="AJ261" s="14"/>
      <c r="AK261" s="13"/>
      <c r="AL261" s="12">
        <f>SUM(IF(CLASSIFICHE!$O$11=AM261,TRUE,FALSE),AL260)</f>
        <v>5</v>
      </c>
      <c r="AM261" s="31">
        <f>IFERROR(INDEX(generale!$A$5:$I$1002,CLASSIFICHE!$Z260,5),"")</f>
        <v>0</v>
      </c>
      <c r="AN261" s="13">
        <f>IFERROR(INDEX(generale!$A$5:$I$1002,CLASSIFICHE!$Z260,7),"")</f>
        <v>0</v>
      </c>
      <c r="AO261" s="14"/>
      <c r="AP261" s="13"/>
      <c r="AQ261" s="12">
        <f>SUM(IF(CLASSIFICHE!$O$12=AR261,TRUE,FALSE),AQ260)</f>
        <v>0</v>
      </c>
      <c r="AR261" s="31">
        <f>IFERROR(INDEX(generale!$A$5:$I$1002,CLASSIFICHE!$Z260,5),"")</f>
        <v>0</v>
      </c>
      <c r="AS261" s="13">
        <f>IFERROR(INDEX(generale!$A$5:$I$1002,CLASSIFICHE!$Z260,7),"")</f>
        <v>0</v>
      </c>
      <c r="AT261" s="14"/>
      <c r="AU261" s="13"/>
      <c r="AV261" s="12">
        <f>SUM(IF(CLASSIFICHE!$O$13=AW261,TRUE,FALSE),AV260)</f>
        <v>0</v>
      </c>
      <c r="AW261" s="31">
        <f>IFERROR(INDEX(generale!$A$5:$I$1002,CLASSIFICHE!$Z260,5),"")</f>
        <v>0</v>
      </c>
      <c r="AX261" s="13">
        <f>IFERROR(INDEX(generale!$A$5:$I$1002,CLASSIFICHE!$Z260,7),"")</f>
        <v>0</v>
      </c>
      <c r="AY261" s="14"/>
      <c r="AZ261" s="13"/>
      <c r="BA261" s="12">
        <f>SUM(IF(CLASSIFICHE!$O$14=BB261,TRUE,FALSE),BA260)</f>
        <v>0</v>
      </c>
      <c r="BB261" s="31">
        <f>IFERROR(INDEX(generale!$A$5:$I$1002,CLASSIFICHE!$Z260,5),"")</f>
        <v>0</v>
      </c>
      <c r="BC261" s="13">
        <f>IFERROR(INDEX(generale!$A$5:$I$1002,CLASSIFICHE!$Z260,7),"")</f>
        <v>0</v>
      </c>
      <c r="BD261" s="14"/>
      <c r="BE261" s="13"/>
      <c r="BF261" s="12">
        <f>SUM(IF(CLASSIFICHE!$O$15=BG261,TRUE,FALSE),BF260)</f>
        <v>0</v>
      </c>
      <c r="BG261" s="31">
        <f>IFERROR(INDEX(generale!$A$5:$I$1002,CLASSIFICHE!$Z260,5),"")</f>
        <v>0</v>
      </c>
      <c r="BH261" s="13">
        <f>IFERROR(INDEX(generale!$A$5:$I$1002,CLASSIFICHE!$Z260,7),"")</f>
        <v>0</v>
      </c>
      <c r="BI261" s="14"/>
      <c r="BJ261" s="13"/>
      <c r="BK261" s="12">
        <f>SUM(IF(CLASSIFICHE!$O$16=BL261,TRUE,FALSE),BK260)</f>
        <v>0</v>
      </c>
      <c r="BL261" s="31">
        <f>IFERROR(INDEX(generale!$A$5:$I$1002,CLASSIFICHE!$Z260,5),"")</f>
        <v>0</v>
      </c>
      <c r="BM261" s="13">
        <f>IFERROR(INDEX(generale!$A$5:$I$1002,CLASSIFICHE!$Z260,7),"")</f>
        <v>0</v>
      </c>
      <c r="BN261" s="14"/>
      <c r="BO261" s="13"/>
      <c r="BP261" s="12">
        <f>SUM(IF(CLASSIFICHE!$O$17=BQ261,TRUE,FALSE),BP260)</f>
        <v>0</v>
      </c>
      <c r="BQ261" s="31">
        <f>IFERROR(INDEX(generale!$A$5:$I$1002,CLASSIFICHE!$Z260,5),"")</f>
        <v>0</v>
      </c>
      <c r="BR261" s="13">
        <f>IFERROR(INDEX(generale!$A$5:$I$1002,CLASSIFICHE!$Z260,7),"")</f>
        <v>0</v>
      </c>
      <c r="BS261" s="15"/>
      <c r="BT261" s="12"/>
      <c r="BU261" s="12">
        <f>SUM(IF(CLASSIFICHE!$O$18=BV261,TRUE,FALSE),BU260)</f>
        <v>0</v>
      </c>
      <c r="BV261" s="31">
        <f>IFERROR(INDEX(generale!$A$5:$I$1002,CLASSIFICHE!$Z260,5),"")</f>
        <v>0</v>
      </c>
      <c r="BW261" s="13">
        <f>IFERROR(INDEX(generale!$A$5:$I$1002,CLASSIFICHE!$Z260,7),"")</f>
        <v>0</v>
      </c>
      <c r="BX261" s="15"/>
      <c r="BY261" s="12"/>
      <c r="BZ261" s="12">
        <f>SUM(IF(CLASSIFICHE!$O$19=CA261,TRUE,FALSE),BZ260)</f>
        <v>0</v>
      </c>
      <c r="CA261" s="31">
        <f>IFERROR(INDEX(generale!$A$5:$I$1002,CLASSIFICHE!$Z260,5),"")</f>
        <v>0</v>
      </c>
      <c r="CB261" s="13">
        <f>IFERROR(INDEX(generale!$A$5:$I$1002,CLASSIFICHE!$Z260,7),"")</f>
        <v>0</v>
      </c>
      <c r="CC261" s="15"/>
      <c r="CD261" s="13"/>
      <c r="CE261" s="12">
        <f>SUM(IF(CLASSIFICHE!$O$20=CF261,TRUE,FALSE),CE260)</f>
        <v>0</v>
      </c>
      <c r="CF261" s="31">
        <f>IFERROR(INDEX(generale!$A$5:$I$1002,CLASSIFICHE!$Z260,5),"")</f>
        <v>0</v>
      </c>
      <c r="CG261" s="13">
        <f>IFERROR(INDEX(generale!$A$5:$I$1002,CLASSIFICHE!$Z260,7),"")</f>
        <v>0</v>
      </c>
      <c r="CH261" s="15"/>
      <c r="CI261" s="13"/>
      <c r="CJ261" s="12">
        <f>SUM(IF(CLASSIFICHE!$O$21=CK261,TRUE,FALSE),CJ260)</f>
        <v>0</v>
      </c>
      <c r="CK261" s="31">
        <f>IFERROR(INDEX(generale!$A$5:$I$1002,CLASSIFICHE!$Z260,5),"")</f>
        <v>0</v>
      </c>
      <c r="CL261" s="13">
        <f>IFERROR(INDEX(generale!$A$5:$I$1002,CLASSIFICHE!$Z260,7),"")</f>
        <v>0</v>
      </c>
      <c r="CM261" s="15"/>
      <c r="CN261" s="13"/>
      <c r="CO261" s="12">
        <f>SUM(IF(CLASSIFICHE!$O$22=CP261,TRUE,FALSE),CO260)</f>
        <v>0</v>
      </c>
      <c r="CP261" s="31">
        <f>IFERROR(INDEX(generale!$A$5:$I$1002,CLASSIFICHE!$Z260,5),"")</f>
        <v>0</v>
      </c>
      <c r="CQ261" s="13">
        <f>IFERROR(INDEX(generale!$A$5:$I$1002,CLASSIFICHE!$Z260,7),"")</f>
        <v>0</v>
      </c>
      <c r="CR261" s="15"/>
      <c r="CS261" s="13"/>
      <c r="CT261" s="12">
        <f>SUM(IF(CLASSIFICHE!$O$23=CU261,TRUE,FALSE),CT260)</f>
        <v>0</v>
      </c>
      <c r="CU261" s="31">
        <f>IFERROR(INDEX(generale!$A$5:$I$1002,CLASSIFICHE!$Z260,5),"")</f>
        <v>0</v>
      </c>
      <c r="CV261" s="13">
        <f>IFERROR(INDEX(generale!$A$5:$I$1002,CLASSIFICHE!$Z260,7),"")</f>
        <v>0</v>
      </c>
      <c r="CW261" s="15"/>
      <c r="CX261" s="13"/>
      <c r="CY261" s="12">
        <f>SUM(IF(CLASSIFICHE!$O$24=CZ261,TRUE,FALSE),CY260)</f>
        <v>0</v>
      </c>
      <c r="CZ261" s="31">
        <f>IFERROR(INDEX(generale!$A$5:$I$1002,CLASSIFICHE!$Z260,5),"")</f>
        <v>0</v>
      </c>
      <c r="DA261" s="13">
        <f>IFERROR(INDEX(generale!$A$5:$I$1002,CLASSIFICHE!$Z260,7),"")</f>
        <v>0</v>
      </c>
      <c r="DB261" s="15"/>
      <c r="DC261" s="13"/>
      <c r="DD261" s="12">
        <f>SUM(IF(CLASSIFICHE!$O$25=DE261,TRUE,FALSE),DD260)</f>
        <v>0</v>
      </c>
      <c r="DE261" s="31">
        <f>IFERROR(INDEX(generale!$A$5:$I$1002,CLASSIFICHE!$Z260,5),"")</f>
        <v>0</v>
      </c>
      <c r="DF261" s="13">
        <f>IFERROR(INDEX(generale!$A$5:$I$1002,CLASSIFICHE!$Z260,7),"")</f>
        <v>0</v>
      </c>
      <c r="DG261" s="15"/>
      <c r="DH261" s="13"/>
    </row>
    <row r="262" spans="3:112">
      <c r="C262" s="63">
        <f>SUM(IF(CLASSIFICHE!$O$4=D262,TRUE,FALSE),C261)</f>
        <v>17</v>
      </c>
      <c r="D262" s="31">
        <f>IFERROR(INDEX(generale!$A$5:$I$1002,CLASSIFICHE!$Z261,5),"")</f>
        <v>0</v>
      </c>
      <c r="E262" s="13">
        <f>IFERROR(INDEX(generale!$A$5:$I$1002,CLASSIFICHE!$Z261,7),"")</f>
        <v>0</v>
      </c>
      <c r="F262" s="68"/>
      <c r="G262" s="65"/>
      <c r="H262" s="12">
        <f>SUM(IF(CLASSIFICHE!$O$5=I262,TRUE,FALSE),H261)</f>
        <v>10</v>
      </c>
      <c r="I262" s="31">
        <f>IFERROR(INDEX(generale!$A$5:$I$1002,CLASSIFICHE!$Z261,5),"")</f>
        <v>0</v>
      </c>
      <c r="J262" s="13">
        <f>IFERROR(INDEX(generale!$A$5:$I$1002,CLASSIFICHE!$Z261,7),"")</f>
        <v>0</v>
      </c>
      <c r="K262" s="15"/>
      <c r="L262" s="12"/>
      <c r="M262" s="12">
        <f>SUM(IF(CLASSIFICHE!$O$6=N262,TRUE,FALSE),M261)</f>
        <v>8</v>
      </c>
      <c r="N262" s="31">
        <f>IFERROR(INDEX(generale!$A$5:$I$1002,CLASSIFICHE!$Z261,5),"")</f>
        <v>0</v>
      </c>
      <c r="O262" s="13">
        <f>IFERROR(INDEX(generale!$A$5:$I$1002,CLASSIFICHE!$Z261,7),"")</f>
        <v>0</v>
      </c>
      <c r="P262" s="14"/>
      <c r="Q262" s="13"/>
      <c r="R262" s="12">
        <f>SUM(IF(CLASSIFICHE!$O$7=S262,TRUE,FALSE),R261)</f>
        <v>8</v>
      </c>
      <c r="S262" s="31">
        <f>IFERROR(INDEX(generale!$A$5:$I$1002,CLASSIFICHE!$Z261,5),"")</f>
        <v>0</v>
      </c>
      <c r="T262" s="13">
        <f>IFERROR(INDEX(generale!$A$5:$I$1002,CLASSIFICHE!$Z261,7),"")</f>
        <v>0</v>
      </c>
      <c r="U262" s="14"/>
      <c r="V262" s="13"/>
      <c r="W262" s="12">
        <f>SUM(IF(CLASSIFICHE!$O$8=X262,TRUE,FALSE),W261)</f>
        <v>6</v>
      </c>
      <c r="X262" s="31">
        <f>IFERROR(INDEX(generale!$A$5:$I$1002,CLASSIFICHE!$Z261,5),"")</f>
        <v>0</v>
      </c>
      <c r="Y262" s="13">
        <f>IFERROR(INDEX(generale!$A$5:$I$1002,CLASSIFICHE!$Z261,7),"")</f>
        <v>0</v>
      </c>
      <c r="Z262" s="14"/>
      <c r="AA262" s="13"/>
      <c r="AB262" s="12">
        <f>SUM(IF(CLASSIFICHE!$O$9=AC262,TRUE,FALSE),AB261)</f>
        <v>5</v>
      </c>
      <c r="AC262" s="31">
        <f>IFERROR(INDEX(generale!$A$5:$I$1002,CLASSIFICHE!$Z261,5),"")</f>
        <v>0</v>
      </c>
      <c r="AD262" s="13">
        <f>IFERROR(INDEX(generale!$A$5:$I$1002,CLASSIFICHE!$Z261,7),"")</f>
        <v>0</v>
      </c>
      <c r="AE262" s="14"/>
      <c r="AF262" s="13"/>
      <c r="AG262" s="12">
        <f>SUM(IF(CLASSIFICHE!$O$10=AH262,TRUE,FALSE),AG261)</f>
        <v>5</v>
      </c>
      <c r="AH262" s="31">
        <f>IFERROR(INDEX(generale!$A$5:$I$1002,CLASSIFICHE!$Z261,5),"")</f>
        <v>0</v>
      </c>
      <c r="AI262" s="13">
        <f>IFERROR(INDEX(generale!$A$5:$I$1002,CLASSIFICHE!$Z261,7),"")</f>
        <v>0</v>
      </c>
      <c r="AJ262" s="14"/>
      <c r="AK262" s="13"/>
      <c r="AL262" s="12">
        <f>SUM(IF(CLASSIFICHE!$O$11=AM262,TRUE,FALSE),AL261)</f>
        <v>5</v>
      </c>
      <c r="AM262" s="31">
        <f>IFERROR(INDEX(generale!$A$5:$I$1002,CLASSIFICHE!$Z261,5),"")</f>
        <v>0</v>
      </c>
      <c r="AN262" s="13">
        <f>IFERROR(INDEX(generale!$A$5:$I$1002,CLASSIFICHE!$Z261,7),"")</f>
        <v>0</v>
      </c>
      <c r="AO262" s="14"/>
      <c r="AP262" s="13"/>
      <c r="AQ262" s="12">
        <f>SUM(IF(CLASSIFICHE!$O$12=AR262,TRUE,FALSE),AQ261)</f>
        <v>0</v>
      </c>
      <c r="AR262" s="31">
        <f>IFERROR(INDEX(generale!$A$5:$I$1002,CLASSIFICHE!$Z261,5),"")</f>
        <v>0</v>
      </c>
      <c r="AS262" s="13">
        <f>IFERROR(INDEX(generale!$A$5:$I$1002,CLASSIFICHE!$Z261,7),"")</f>
        <v>0</v>
      </c>
      <c r="AT262" s="14"/>
      <c r="AU262" s="13"/>
      <c r="AV262" s="12">
        <f>SUM(IF(CLASSIFICHE!$O$13=AW262,TRUE,FALSE),AV261)</f>
        <v>0</v>
      </c>
      <c r="AW262" s="31">
        <f>IFERROR(INDEX(generale!$A$5:$I$1002,CLASSIFICHE!$Z261,5),"")</f>
        <v>0</v>
      </c>
      <c r="AX262" s="13">
        <f>IFERROR(INDEX(generale!$A$5:$I$1002,CLASSIFICHE!$Z261,7),"")</f>
        <v>0</v>
      </c>
      <c r="AY262" s="14"/>
      <c r="AZ262" s="13"/>
      <c r="BA262" s="12">
        <f>SUM(IF(CLASSIFICHE!$O$14=BB262,TRUE,FALSE),BA261)</f>
        <v>0</v>
      </c>
      <c r="BB262" s="31">
        <f>IFERROR(INDEX(generale!$A$5:$I$1002,CLASSIFICHE!$Z261,5),"")</f>
        <v>0</v>
      </c>
      <c r="BC262" s="13">
        <f>IFERROR(INDEX(generale!$A$5:$I$1002,CLASSIFICHE!$Z261,7),"")</f>
        <v>0</v>
      </c>
      <c r="BD262" s="14"/>
      <c r="BE262" s="13"/>
      <c r="BF262" s="12">
        <f>SUM(IF(CLASSIFICHE!$O$15=BG262,TRUE,FALSE),BF261)</f>
        <v>0</v>
      </c>
      <c r="BG262" s="31">
        <f>IFERROR(INDEX(generale!$A$5:$I$1002,CLASSIFICHE!$Z261,5),"")</f>
        <v>0</v>
      </c>
      <c r="BH262" s="13">
        <f>IFERROR(INDEX(generale!$A$5:$I$1002,CLASSIFICHE!$Z261,7),"")</f>
        <v>0</v>
      </c>
      <c r="BI262" s="14"/>
      <c r="BJ262" s="13"/>
      <c r="BK262" s="12">
        <f>SUM(IF(CLASSIFICHE!$O$16=BL262,TRUE,FALSE),BK261)</f>
        <v>0</v>
      </c>
      <c r="BL262" s="31">
        <f>IFERROR(INDEX(generale!$A$5:$I$1002,CLASSIFICHE!$Z261,5),"")</f>
        <v>0</v>
      </c>
      <c r="BM262" s="13">
        <f>IFERROR(INDEX(generale!$A$5:$I$1002,CLASSIFICHE!$Z261,7),"")</f>
        <v>0</v>
      </c>
      <c r="BN262" s="14"/>
      <c r="BO262" s="13"/>
      <c r="BP262" s="12">
        <f>SUM(IF(CLASSIFICHE!$O$17=BQ262,TRUE,FALSE),BP261)</f>
        <v>0</v>
      </c>
      <c r="BQ262" s="31">
        <f>IFERROR(INDEX(generale!$A$5:$I$1002,CLASSIFICHE!$Z261,5),"")</f>
        <v>0</v>
      </c>
      <c r="BR262" s="13">
        <f>IFERROR(INDEX(generale!$A$5:$I$1002,CLASSIFICHE!$Z261,7),"")</f>
        <v>0</v>
      </c>
      <c r="BS262" s="15"/>
      <c r="BT262" s="12"/>
      <c r="BU262" s="12">
        <f>SUM(IF(CLASSIFICHE!$O$18=BV262,TRUE,FALSE),BU261)</f>
        <v>0</v>
      </c>
      <c r="BV262" s="31">
        <f>IFERROR(INDEX(generale!$A$5:$I$1002,CLASSIFICHE!$Z261,5),"")</f>
        <v>0</v>
      </c>
      <c r="BW262" s="13">
        <f>IFERROR(INDEX(generale!$A$5:$I$1002,CLASSIFICHE!$Z261,7),"")</f>
        <v>0</v>
      </c>
      <c r="BX262" s="15"/>
      <c r="BY262" s="12"/>
      <c r="BZ262" s="12">
        <f>SUM(IF(CLASSIFICHE!$O$19=CA262,TRUE,FALSE),BZ261)</f>
        <v>0</v>
      </c>
      <c r="CA262" s="31">
        <f>IFERROR(INDEX(generale!$A$5:$I$1002,CLASSIFICHE!$Z261,5),"")</f>
        <v>0</v>
      </c>
      <c r="CB262" s="13">
        <f>IFERROR(INDEX(generale!$A$5:$I$1002,CLASSIFICHE!$Z261,7),"")</f>
        <v>0</v>
      </c>
      <c r="CC262" s="15"/>
      <c r="CD262" s="13"/>
      <c r="CE262" s="12">
        <f>SUM(IF(CLASSIFICHE!$O$20=CF262,TRUE,FALSE),CE261)</f>
        <v>0</v>
      </c>
      <c r="CF262" s="31">
        <f>IFERROR(INDEX(generale!$A$5:$I$1002,CLASSIFICHE!$Z261,5),"")</f>
        <v>0</v>
      </c>
      <c r="CG262" s="13">
        <f>IFERROR(INDEX(generale!$A$5:$I$1002,CLASSIFICHE!$Z261,7),"")</f>
        <v>0</v>
      </c>
      <c r="CH262" s="15"/>
      <c r="CI262" s="13"/>
      <c r="CJ262" s="12">
        <f>SUM(IF(CLASSIFICHE!$O$21=CK262,TRUE,FALSE),CJ261)</f>
        <v>0</v>
      </c>
      <c r="CK262" s="31">
        <f>IFERROR(INDEX(generale!$A$5:$I$1002,CLASSIFICHE!$Z261,5),"")</f>
        <v>0</v>
      </c>
      <c r="CL262" s="13">
        <f>IFERROR(INDEX(generale!$A$5:$I$1002,CLASSIFICHE!$Z261,7),"")</f>
        <v>0</v>
      </c>
      <c r="CM262" s="15"/>
      <c r="CN262" s="13"/>
      <c r="CO262" s="12">
        <f>SUM(IF(CLASSIFICHE!$O$22=CP262,TRUE,FALSE),CO261)</f>
        <v>0</v>
      </c>
      <c r="CP262" s="31">
        <f>IFERROR(INDEX(generale!$A$5:$I$1002,CLASSIFICHE!$Z261,5),"")</f>
        <v>0</v>
      </c>
      <c r="CQ262" s="13">
        <f>IFERROR(INDEX(generale!$A$5:$I$1002,CLASSIFICHE!$Z261,7),"")</f>
        <v>0</v>
      </c>
      <c r="CR262" s="15"/>
      <c r="CS262" s="13"/>
      <c r="CT262" s="12">
        <f>SUM(IF(CLASSIFICHE!$O$23=CU262,TRUE,FALSE),CT261)</f>
        <v>0</v>
      </c>
      <c r="CU262" s="31">
        <f>IFERROR(INDEX(generale!$A$5:$I$1002,CLASSIFICHE!$Z261,5),"")</f>
        <v>0</v>
      </c>
      <c r="CV262" s="13">
        <f>IFERROR(INDEX(generale!$A$5:$I$1002,CLASSIFICHE!$Z261,7),"")</f>
        <v>0</v>
      </c>
      <c r="CW262" s="15"/>
      <c r="CX262" s="13"/>
      <c r="CY262" s="12">
        <f>SUM(IF(CLASSIFICHE!$O$24=CZ262,TRUE,FALSE),CY261)</f>
        <v>0</v>
      </c>
      <c r="CZ262" s="31">
        <f>IFERROR(INDEX(generale!$A$5:$I$1002,CLASSIFICHE!$Z261,5),"")</f>
        <v>0</v>
      </c>
      <c r="DA262" s="13">
        <f>IFERROR(INDEX(generale!$A$5:$I$1002,CLASSIFICHE!$Z261,7),"")</f>
        <v>0</v>
      </c>
      <c r="DB262" s="15"/>
      <c r="DC262" s="13"/>
      <c r="DD262" s="12">
        <f>SUM(IF(CLASSIFICHE!$O$25=DE262,TRUE,FALSE),DD261)</f>
        <v>0</v>
      </c>
      <c r="DE262" s="31">
        <f>IFERROR(INDEX(generale!$A$5:$I$1002,CLASSIFICHE!$Z261,5),"")</f>
        <v>0</v>
      </c>
      <c r="DF262" s="13">
        <f>IFERROR(INDEX(generale!$A$5:$I$1002,CLASSIFICHE!$Z261,7),"")</f>
        <v>0</v>
      </c>
      <c r="DG262" s="15"/>
      <c r="DH262" s="13"/>
    </row>
    <row r="263" spans="3:112">
      <c r="C263" s="63">
        <f>SUM(IF(CLASSIFICHE!$O$4=D263,TRUE,FALSE),C262)</f>
        <v>17</v>
      </c>
      <c r="D263" s="31">
        <f>IFERROR(INDEX(generale!$A$5:$I$1002,CLASSIFICHE!$Z262,5),"")</f>
        <v>0</v>
      </c>
      <c r="E263" s="13">
        <f>IFERROR(INDEX(generale!$A$5:$I$1002,CLASSIFICHE!$Z262,7),"")</f>
        <v>0</v>
      </c>
      <c r="F263" s="68"/>
      <c r="G263" s="65"/>
      <c r="H263" s="12">
        <f>SUM(IF(CLASSIFICHE!$O$5=I263,TRUE,FALSE),H262)</f>
        <v>10</v>
      </c>
      <c r="I263" s="31">
        <f>IFERROR(INDEX(generale!$A$5:$I$1002,CLASSIFICHE!$Z262,5),"")</f>
        <v>0</v>
      </c>
      <c r="J263" s="13">
        <f>IFERROR(INDEX(generale!$A$5:$I$1002,CLASSIFICHE!$Z262,7),"")</f>
        <v>0</v>
      </c>
      <c r="K263" s="15"/>
      <c r="L263" s="12"/>
      <c r="M263" s="12">
        <f>SUM(IF(CLASSIFICHE!$O$6=N263,TRUE,FALSE),M262)</f>
        <v>8</v>
      </c>
      <c r="N263" s="31">
        <f>IFERROR(INDEX(generale!$A$5:$I$1002,CLASSIFICHE!$Z262,5),"")</f>
        <v>0</v>
      </c>
      <c r="O263" s="13">
        <f>IFERROR(INDEX(generale!$A$5:$I$1002,CLASSIFICHE!$Z262,7),"")</f>
        <v>0</v>
      </c>
      <c r="P263" s="14"/>
      <c r="Q263" s="13"/>
      <c r="R263" s="12">
        <f>SUM(IF(CLASSIFICHE!$O$7=S263,TRUE,FALSE),R262)</f>
        <v>8</v>
      </c>
      <c r="S263" s="31">
        <f>IFERROR(INDEX(generale!$A$5:$I$1002,CLASSIFICHE!$Z262,5),"")</f>
        <v>0</v>
      </c>
      <c r="T263" s="13">
        <f>IFERROR(INDEX(generale!$A$5:$I$1002,CLASSIFICHE!$Z262,7),"")</f>
        <v>0</v>
      </c>
      <c r="U263" s="14"/>
      <c r="V263" s="13"/>
      <c r="W263" s="12">
        <f>SUM(IF(CLASSIFICHE!$O$8=X263,TRUE,FALSE),W262)</f>
        <v>6</v>
      </c>
      <c r="X263" s="31">
        <f>IFERROR(INDEX(generale!$A$5:$I$1002,CLASSIFICHE!$Z262,5),"")</f>
        <v>0</v>
      </c>
      <c r="Y263" s="13">
        <f>IFERROR(INDEX(generale!$A$5:$I$1002,CLASSIFICHE!$Z262,7),"")</f>
        <v>0</v>
      </c>
      <c r="Z263" s="14"/>
      <c r="AA263" s="13"/>
      <c r="AB263" s="12">
        <f>SUM(IF(CLASSIFICHE!$O$9=AC263,TRUE,FALSE),AB262)</f>
        <v>5</v>
      </c>
      <c r="AC263" s="31">
        <f>IFERROR(INDEX(generale!$A$5:$I$1002,CLASSIFICHE!$Z262,5),"")</f>
        <v>0</v>
      </c>
      <c r="AD263" s="13">
        <f>IFERROR(INDEX(generale!$A$5:$I$1002,CLASSIFICHE!$Z262,7),"")</f>
        <v>0</v>
      </c>
      <c r="AE263" s="14"/>
      <c r="AF263" s="13"/>
      <c r="AG263" s="12">
        <f>SUM(IF(CLASSIFICHE!$O$10=AH263,TRUE,FALSE),AG262)</f>
        <v>5</v>
      </c>
      <c r="AH263" s="31">
        <f>IFERROR(INDEX(generale!$A$5:$I$1002,CLASSIFICHE!$Z262,5),"")</f>
        <v>0</v>
      </c>
      <c r="AI263" s="13">
        <f>IFERROR(INDEX(generale!$A$5:$I$1002,CLASSIFICHE!$Z262,7),"")</f>
        <v>0</v>
      </c>
      <c r="AJ263" s="14"/>
      <c r="AK263" s="13"/>
      <c r="AL263" s="12">
        <f>SUM(IF(CLASSIFICHE!$O$11=AM263,TRUE,FALSE),AL262)</f>
        <v>5</v>
      </c>
      <c r="AM263" s="31">
        <f>IFERROR(INDEX(generale!$A$5:$I$1002,CLASSIFICHE!$Z262,5),"")</f>
        <v>0</v>
      </c>
      <c r="AN263" s="13">
        <f>IFERROR(INDEX(generale!$A$5:$I$1002,CLASSIFICHE!$Z262,7),"")</f>
        <v>0</v>
      </c>
      <c r="AO263" s="14"/>
      <c r="AP263" s="13"/>
      <c r="AQ263" s="12">
        <f>SUM(IF(CLASSIFICHE!$O$12=AR263,TRUE,FALSE),AQ262)</f>
        <v>0</v>
      </c>
      <c r="AR263" s="31">
        <f>IFERROR(INDEX(generale!$A$5:$I$1002,CLASSIFICHE!$Z262,5),"")</f>
        <v>0</v>
      </c>
      <c r="AS263" s="13">
        <f>IFERROR(INDEX(generale!$A$5:$I$1002,CLASSIFICHE!$Z262,7),"")</f>
        <v>0</v>
      </c>
      <c r="AT263" s="14"/>
      <c r="AU263" s="13"/>
      <c r="AV263" s="12">
        <f>SUM(IF(CLASSIFICHE!$O$13=AW263,TRUE,FALSE),AV262)</f>
        <v>0</v>
      </c>
      <c r="AW263" s="31">
        <f>IFERROR(INDEX(generale!$A$5:$I$1002,CLASSIFICHE!$Z262,5),"")</f>
        <v>0</v>
      </c>
      <c r="AX263" s="13">
        <f>IFERROR(INDEX(generale!$A$5:$I$1002,CLASSIFICHE!$Z262,7),"")</f>
        <v>0</v>
      </c>
      <c r="AY263" s="14"/>
      <c r="AZ263" s="13"/>
      <c r="BA263" s="12">
        <f>SUM(IF(CLASSIFICHE!$O$14=BB263,TRUE,FALSE),BA262)</f>
        <v>0</v>
      </c>
      <c r="BB263" s="31">
        <f>IFERROR(INDEX(generale!$A$5:$I$1002,CLASSIFICHE!$Z262,5),"")</f>
        <v>0</v>
      </c>
      <c r="BC263" s="13">
        <f>IFERROR(INDEX(generale!$A$5:$I$1002,CLASSIFICHE!$Z262,7),"")</f>
        <v>0</v>
      </c>
      <c r="BD263" s="14"/>
      <c r="BE263" s="13"/>
      <c r="BF263" s="12">
        <f>SUM(IF(CLASSIFICHE!$O$15=BG263,TRUE,FALSE),BF262)</f>
        <v>0</v>
      </c>
      <c r="BG263" s="31">
        <f>IFERROR(INDEX(generale!$A$5:$I$1002,CLASSIFICHE!$Z262,5),"")</f>
        <v>0</v>
      </c>
      <c r="BH263" s="13">
        <f>IFERROR(INDEX(generale!$A$5:$I$1002,CLASSIFICHE!$Z262,7),"")</f>
        <v>0</v>
      </c>
      <c r="BI263" s="14"/>
      <c r="BJ263" s="13"/>
      <c r="BK263" s="12">
        <f>SUM(IF(CLASSIFICHE!$O$16=BL263,TRUE,FALSE),BK262)</f>
        <v>0</v>
      </c>
      <c r="BL263" s="31">
        <f>IFERROR(INDEX(generale!$A$5:$I$1002,CLASSIFICHE!$Z262,5),"")</f>
        <v>0</v>
      </c>
      <c r="BM263" s="13">
        <f>IFERROR(INDEX(generale!$A$5:$I$1002,CLASSIFICHE!$Z262,7),"")</f>
        <v>0</v>
      </c>
      <c r="BN263" s="14"/>
      <c r="BO263" s="13"/>
      <c r="BP263" s="12">
        <f>SUM(IF(CLASSIFICHE!$O$17=BQ263,TRUE,FALSE),BP262)</f>
        <v>0</v>
      </c>
      <c r="BQ263" s="31">
        <f>IFERROR(INDEX(generale!$A$5:$I$1002,CLASSIFICHE!$Z262,5),"")</f>
        <v>0</v>
      </c>
      <c r="BR263" s="13">
        <f>IFERROR(INDEX(generale!$A$5:$I$1002,CLASSIFICHE!$Z262,7),"")</f>
        <v>0</v>
      </c>
      <c r="BS263" s="15"/>
      <c r="BT263" s="12"/>
      <c r="BU263" s="12">
        <f>SUM(IF(CLASSIFICHE!$O$18=BV263,TRUE,FALSE),BU262)</f>
        <v>0</v>
      </c>
      <c r="BV263" s="31">
        <f>IFERROR(INDEX(generale!$A$5:$I$1002,CLASSIFICHE!$Z262,5),"")</f>
        <v>0</v>
      </c>
      <c r="BW263" s="13">
        <f>IFERROR(INDEX(generale!$A$5:$I$1002,CLASSIFICHE!$Z262,7),"")</f>
        <v>0</v>
      </c>
      <c r="BX263" s="15"/>
      <c r="BY263" s="12"/>
      <c r="BZ263" s="12">
        <f>SUM(IF(CLASSIFICHE!$O$19=CA263,TRUE,FALSE),BZ262)</f>
        <v>0</v>
      </c>
      <c r="CA263" s="31">
        <f>IFERROR(INDEX(generale!$A$5:$I$1002,CLASSIFICHE!$Z262,5),"")</f>
        <v>0</v>
      </c>
      <c r="CB263" s="13">
        <f>IFERROR(INDEX(generale!$A$5:$I$1002,CLASSIFICHE!$Z262,7),"")</f>
        <v>0</v>
      </c>
      <c r="CC263" s="15"/>
      <c r="CD263" s="13"/>
      <c r="CE263" s="12">
        <f>SUM(IF(CLASSIFICHE!$O$20=CF263,TRUE,FALSE),CE262)</f>
        <v>0</v>
      </c>
      <c r="CF263" s="31">
        <f>IFERROR(INDEX(generale!$A$5:$I$1002,CLASSIFICHE!$Z262,5),"")</f>
        <v>0</v>
      </c>
      <c r="CG263" s="13">
        <f>IFERROR(INDEX(generale!$A$5:$I$1002,CLASSIFICHE!$Z262,7),"")</f>
        <v>0</v>
      </c>
      <c r="CH263" s="15"/>
      <c r="CI263" s="13"/>
      <c r="CJ263" s="12">
        <f>SUM(IF(CLASSIFICHE!$O$21=CK263,TRUE,FALSE),CJ262)</f>
        <v>0</v>
      </c>
      <c r="CK263" s="31">
        <f>IFERROR(INDEX(generale!$A$5:$I$1002,CLASSIFICHE!$Z262,5),"")</f>
        <v>0</v>
      </c>
      <c r="CL263" s="13">
        <f>IFERROR(INDEX(generale!$A$5:$I$1002,CLASSIFICHE!$Z262,7),"")</f>
        <v>0</v>
      </c>
      <c r="CM263" s="15"/>
      <c r="CN263" s="13"/>
      <c r="CO263" s="12">
        <f>SUM(IF(CLASSIFICHE!$O$22=CP263,TRUE,FALSE),CO262)</f>
        <v>0</v>
      </c>
      <c r="CP263" s="31">
        <f>IFERROR(INDEX(generale!$A$5:$I$1002,CLASSIFICHE!$Z262,5),"")</f>
        <v>0</v>
      </c>
      <c r="CQ263" s="13">
        <f>IFERROR(INDEX(generale!$A$5:$I$1002,CLASSIFICHE!$Z262,7),"")</f>
        <v>0</v>
      </c>
      <c r="CR263" s="15"/>
      <c r="CS263" s="13"/>
      <c r="CT263" s="12">
        <f>SUM(IF(CLASSIFICHE!$O$23=CU263,TRUE,FALSE),CT262)</f>
        <v>0</v>
      </c>
      <c r="CU263" s="31">
        <f>IFERROR(INDEX(generale!$A$5:$I$1002,CLASSIFICHE!$Z262,5),"")</f>
        <v>0</v>
      </c>
      <c r="CV263" s="13">
        <f>IFERROR(INDEX(generale!$A$5:$I$1002,CLASSIFICHE!$Z262,7),"")</f>
        <v>0</v>
      </c>
      <c r="CW263" s="15"/>
      <c r="CX263" s="13"/>
      <c r="CY263" s="12">
        <f>SUM(IF(CLASSIFICHE!$O$24=CZ263,TRUE,FALSE),CY262)</f>
        <v>0</v>
      </c>
      <c r="CZ263" s="31">
        <f>IFERROR(INDEX(generale!$A$5:$I$1002,CLASSIFICHE!$Z262,5),"")</f>
        <v>0</v>
      </c>
      <c r="DA263" s="13">
        <f>IFERROR(INDEX(generale!$A$5:$I$1002,CLASSIFICHE!$Z262,7),"")</f>
        <v>0</v>
      </c>
      <c r="DB263" s="15"/>
      <c r="DC263" s="13"/>
      <c r="DD263" s="12">
        <f>SUM(IF(CLASSIFICHE!$O$25=DE263,TRUE,FALSE),DD262)</f>
        <v>0</v>
      </c>
      <c r="DE263" s="31">
        <f>IFERROR(INDEX(generale!$A$5:$I$1002,CLASSIFICHE!$Z262,5),"")</f>
        <v>0</v>
      </c>
      <c r="DF263" s="13">
        <f>IFERROR(INDEX(generale!$A$5:$I$1002,CLASSIFICHE!$Z262,7),"")</f>
        <v>0</v>
      </c>
      <c r="DG263" s="15"/>
      <c r="DH263" s="13"/>
    </row>
    <row r="264" spans="3:112">
      <c r="C264" s="63">
        <f>SUM(IF(CLASSIFICHE!$O$4=D264,TRUE,FALSE),C263)</f>
        <v>17</v>
      </c>
      <c r="D264" s="31">
        <f>IFERROR(INDEX(generale!$A$5:$I$1002,CLASSIFICHE!$Z263,5),"")</f>
        <v>0</v>
      </c>
      <c r="E264" s="13">
        <f>IFERROR(INDEX(generale!$A$5:$I$1002,CLASSIFICHE!$Z263,7),"")</f>
        <v>0</v>
      </c>
      <c r="F264" s="68"/>
      <c r="G264" s="65"/>
      <c r="H264" s="12">
        <f>SUM(IF(CLASSIFICHE!$O$5=I264,TRUE,FALSE),H263)</f>
        <v>10</v>
      </c>
      <c r="I264" s="31">
        <f>IFERROR(INDEX(generale!$A$5:$I$1002,CLASSIFICHE!$Z263,5),"")</f>
        <v>0</v>
      </c>
      <c r="J264" s="13">
        <f>IFERROR(INDEX(generale!$A$5:$I$1002,CLASSIFICHE!$Z263,7),"")</f>
        <v>0</v>
      </c>
      <c r="K264" s="15"/>
      <c r="L264" s="12"/>
      <c r="M264" s="12">
        <f>SUM(IF(CLASSIFICHE!$O$6=N264,TRUE,FALSE),M263)</f>
        <v>8</v>
      </c>
      <c r="N264" s="31">
        <f>IFERROR(INDEX(generale!$A$5:$I$1002,CLASSIFICHE!$Z263,5),"")</f>
        <v>0</v>
      </c>
      <c r="O264" s="13">
        <f>IFERROR(INDEX(generale!$A$5:$I$1002,CLASSIFICHE!$Z263,7),"")</f>
        <v>0</v>
      </c>
      <c r="P264" s="14"/>
      <c r="Q264" s="13"/>
      <c r="R264" s="12">
        <f>SUM(IF(CLASSIFICHE!$O$7=S264,TRUE,FALSE),R263)</f>
        <v>8</v>
      </c>
      <c r="S264" s="31">
        <f>IFERROR(INDEX(generale!$A$5:$I$1002,CLASSIFICHE!$Z263,5),"")</f>
        <v>0</v>
      </c>
      <c r="T264" s="13">
        <f>IFERROR(INDEX(generale!$A$5:$I$1002,CLASSIFICHE!$Z263,7),"")</f>
        <v>0</v>
      </c>
      <c r="U264" s="14"/>
      <c r="V264" s="13"/>
      <c r="W264" s="12">
        <f>SUM(IF(CLASSIFICHE!$O$8=X264,TRUE,FALSE),W263)</f>
        <v>6</v>
      </c>
      <c r="X264" s="31">
        <f>IFERROR(INDEX(generale!$A$5:$I$1002,CLASSIFICHE!$Z263,5),"")</f>
        <v>0</v>
      </c>
      <c r="Y264" s="13">
        <f>IFERROR(INDEX(generale!$A$5:$I$1002,CLASSIFICHE!$Z263,7),"")</f>
        <v>0</v>
      </c>
      <c r="Z264" s="14"/>
      <c r="AA264" s="13"/>
      <c r="AB264" s="12">
        <f>SUM(IF(CLASSIFICHE!$O$9=AC264,TRUE,FALSE),AB263)</f>
        <v>5</v>
      </c>
      <c r="AC264" s="31">
        <f>IFERROR(INDEX(generale!$A$5:$I$1002,CLASSIFICHE!$Z263,5),"")</f>
        <v>0</v>
      </c>
      <c r="AD264" s="13">
        <f>IFERROR(INDEX(generale!$A$5:$I$1002,CLASSIFICHE!$Z263,7),"")</f>
        <v>0</v>
      </c>
      <c r="AE264" s="14"/>
      <c r="AF264" s="13"/>
      <c r="AG264" s="12">
        <f>SUM(IF(CLASSIFICHE!$O$10=AH264,TRUE,FALSE),AG263)</f>
        <v>5</v>
      </c>
      <c r="AH264" s="31">
        <f>IFERROR(INDEX(generale!$A$5:$I$1002,CLASSIFICHE!$Z263,5),"")</f>
        <v>0</v>
      </c>
      <c r="AI264" s="13">
        <f>IFERROR(INDEX(generale!$A$5:$I$1002,CLASSIFICHE!$Z263,7),"")</f>
        <v>0</v>
      </c>
      <c r="AJ264" s="14"/>
      <c r="AK264" s="13"/>
      <c r="AL264" s="12">
        <f>SUM(IF(CLASSIFICHE!$O$11=AM264,TRUE,FALSE),AL263)</f>
        <v>5</v>
      </c>
      <c r="AM264" s="31">
        <f>IFERROR(INDEX(generale!$A$5:$I$1002,CLASSIFICHE!$Z263,5),"")</f>
        <v>0</v>
      </c>
      <c r="AN264" s="13">
        <f>IFERROR(INDEX(generale!$A$5:$I$1002,CLASSIFICHE!$Z263,7),"")</f>
        <v>0</v>
      </c>
      <c r="AO264" s="14"/>
      <c r="AP264" s="13"/>
      <c r="AQ264" s="12">
        <f>SUM(IF(CLASSIFICHE!$O$12=AR264,TRUE,FALSE),AQ263)</f>
        <v>0</v>
      </c>
      <c r="AR264" s="31">
        <f>IFERROR(INDEX(generale!$A$5:$I$1002,CLASSIFICHE!$Z263,5),"")</f>
        <v>0</v>
      </c>
      <c r="AS264" s="13">
        <f>IFERROR(INDEX(generale!$A$5:$I$1002,CLASSIFICHE!$Z263,7),"")</f>
        <v>0</v>
      </c>
      <c r="AT264" s="14"/>
      <c r="AU264" s="13"/>
      <c r="AV264" s="12">
        <f>SUM(IF(CLASSIFICHE!$O$13=AW264,TRUE,FALSE),AV263)</f>
        <v>0</v>
      </c>
      <c r="AW264" s="31">
        <f>IFERROR(INDEX(generale!$A$5:$I$1002,CLASSIFICHE!$Z263,5),"")</f>
        <v>0</v>
      </c>
      <c r="AX264" s="13">
        <f>IFERROR(INDEX(generale!$A$5:$I$1002,CLASSIFICHE!$Z263,7),"")</f>
        <v>0</v>
      </c>
      <c r="AY264" s="14"/>
      <c r="AZ264" s="13"/>
      <c r="BA264" s="12">
        <f>SUM(IF(CLASSIFICHE!$O$14=BB264,TRUE,FALSE),BA263)</f>
        <v>0</v>
      </c>
      <c r="BB264" s="31">
        <f>IFERROR(INDEX(generale!$A$5:$I$1002,CLASSIFICHE!$Z263,5),"")</f>
        <v>0</v>
      </c>
      <c r="BC264" s="13">
        <f>IFERROR(INDEX(generale!$A$5:$I$1002,CLASSIFICHE!$Z263,7),"")</f>
        <v>0</v>
      </c>
      <c r="BD264" s="14"/>
      <c r="BE264" s="13"/>
      <c r="BF264" s="12">
        <f>SUM(IF(CLASSIFICHE!$O$15=BG264,TRUE,FALSE),BF263)</f>
        <v>0</v>
      </c>
      <c r="BG264" s="31">
        <f>IFERROR(INDEX(generale!$A$5:$I$1002,CLASSIFICHE!$Z263,5),"")</f>
        <v>0</v>
      </c>
      <c r="BH264" s="13">
        <f>IFERROR(INDEX(generale!$A$5:$I$1002,CLASSIFICHE!$Z263,7),"")</f>
        <v>0</v>
      </c>
      <c r="BI264" s="14"/>
      <c r="BJ264" s="13"/>
      <c r="BK264" s="12">
        <f>SUM(IF(CLASSIFICHE!$O$16=BL264,TRUE,FALSE),BK263)</f>
        <v>0</v>
      </c>
      <c r="BL264" s="31">
        <f>IFERROR(INDEX(generale!$A$5:$I$1002,CLASSIFICHE!$Z263,5),"")</f>
        <v>0</v>
      </c>
      <c r="BM264" s="13">
        <f>IFERROR(INDEX(generale!$A$5:$I$1002,CLASSIFICHE!$Z263,7),"")</f>
        <v>0</v>
      </c>
      <c r="BN264" s="14"/>
      <c r="BO264" s="13"/>
      <c r="BP264" s="12">
        <f>SUM(IF(CLASSIFICHE!$O$17=BQ264,TRUE,FALSE),BP263)</f>
        <v>0</v>
      </c>
      <c r="BQ264" s="31">
        <f>IFERROR(INDEX(generale!$A$5:$I$1002,CLASSIFICHE!$Z263,5),"")</f>
        <v>0</v>
      </c>
      <c r="BR264" s="13">
        <f>IFERROR(INDEX(generale!$A$5:$I$1002,CLASSIFICHE!$Z263,7),"")</f>
        <v>0</v>
      </c>
      <c r="BS264" s="15"/>
      <c r="BT264" s="12"/>
      <c r="BU264" s="12">
        <f>SUM(IF(CLASSIFICHE!$O$18=BV264,TRUE,FALSE),BU263)</f>
        <v>0</v>
      </c>
      <c r="BV264" s="31">
        <f>IFERROR(INDEX(generale!$A$5:$I$1002,CLASSIFICHE!$Z263,5),"")</f>
        <v>0</v>
      </c>
      <c r="BW264" s="13">
        <f>IFERROR(INDEX(generale!$A$5:$I$1002,CLASSIFICHE!$Z263,7),"")</f>
        <v>0</v>
      </c>
      <c r="BX264" s="15"/>
      <c r="BY264" s="12"/>
      <c r="BZ264" s="12">
        <f>SUM(IF(CLASSIFICHE!$O$19=CA264,TRUE,FALSE),BZ263)</f>
        <v>0</v>
      </c>
      <c r="CA264" s="31">
        <f>IFERROR(INDEX(generale!$A$5:$I$1002,CLASSIFICHE!$Z263,5),"")</f>
        <v>0</v>
      </c>
      <c r="CB264" s="13">
        <f>IFERROR(INDEX(generale!$A$5:$I$1002,CLASSIFICHE!$Z263,7),"")</f>
        <v>0</v>
      </c>
      <c r="CC264" s="15"/>
      <c r="CD264" s="13"/>
      <c r="CE264" s="12">
        <f>SUM(IF(CLASSIFICHE!$O$20=CF264,TRUE,FALSE),CE263)</f>
        <v>0</v>
      </c>
      <c r="CF264" s="31">
        <f>IFERROR(INDEX(generale!$A$5:$I$1002,CLASSIFICHE!$Z263,5),"")</f>
        <v>0</v>
      </c>
      <c r="CG264" s="13">
        <f>IFERROR(INDEX(generale!$A$5:$I$1002,CLASSIFICHE!$Z263,7),"")</f>
        <v>0</v>
      </c>
      <c r="CH264" s="15"/>
      <c r="CI264" s="13"/>
      <c r="CJ264" s="12">
        <f>SUM(IF(CLASSIFICHE!$O$21=CK264,TRUE,FALSE),CJ263)</f>
        <v>0</v>
      </c>
      <c r="CK264" s="31">
        <f>IFERROR(INDEX(generale!$A$5:$I$1002,CLASSIFICHE!$Z263,5),"")</f>
        <v>0</v>
      </c>
      <c r="CL264" s="13">
        <f>IFERROR(INDEX(generale!$A$5:$I$1002,CLASSIFICHE!$Z263,7),"")</f>
        <v>0</v>
      </c>
      <c r="CM264" s="15"/>
      <c r="CN264" s="13"/>
      <c r="CO264" s="12">
        <f>SUM(IF(CLASSIFICHE!$O$22=CP264,TRUE,FALSE),CO263)</f>
        <v>0</v>
      </c>
      <c r="CP264" s="31">
        <f>IFERROR(INDEX(generale!$A$5:$I$1002,CLASSIFICHE!$Z263,5),"")</f>
        <v>0</v>
      </c>
      <c r="CQ264" s="13">
        <f>IFERROR(INDEX(generale!$A$5:$I$1002,CLASSIFICHE!$Z263,7),"")</f>
        <v>0</v>
      </c>
      <c r="CR264" s="15"/>
      <c r="CS264" s="13"/>
      <c r="CT264" s="12">
        <f>SUM(IF(CLASSIFICHE!$O$23=CU264,TRUE,FALSE),CT263)</f>
        <v>0</v>
      </c>
      <c r="CU264" s="31">
        <f>IFERROR(INDEX(generale!$A$5:$I$1002,CLASSIFICHE!$Z263,5),"")</f>
        <v>0</v>
      </c>
      <c r="CV264" s="13">
        <f>IFERROR(INDEX(generale!$A$5:$I$1002,CLASSIFICHE!$Z263,7),"")</f>
        <v>0</v>
      </c>
      <c r="CW264" s="15"/>
      <c r="CX264" s="13"/>
      <c r="CY264" s="12">
        <f>SUM(IF(CLASSIFICHE!$O$24=CZ264,TRUE,FALSE),CY263)</f>
        <v>0</v>
      </c>
      <c r="CZ264" s="31">
        <f>IFERROR(INDEX(generale!$A$5:$I$1002,CLASSIFICHE!$Z263,5),"")</f>
        <v>0</v>
      </c>
      <c r="DA264" s="13">
        <f>IFERROR(INDEX(generale!$A$5:$I$1002,CLASSIFICHE!$Z263,7),"")</f>
        <v>0</v>
      </c>
      <c r="DB264" s="15"/>
      <c r="DC264" s="13"/>
      <c r="DD264" s="12">
        <f>SUM(IF(CLASSIFICHE!$O$25=DE264,TRUE,FALSE),DD263)</f>
        <v>0</v>
      </c>
      <c r="DE264" s="31">
        <f>IFERROR(INDEX(generale!$A$5:$I$1002,CLASSIFICHE!$Z263,5),"")</f>
        <v>0</v>
      </c>
      <c r="DF264" s="13">
        <f>IFERROR(INDEX(generale!$A$5:$I$1002,CLASSIFICHE!$Z263,7),"")</f>
        <v>0</v>
      </c>
      <c r="DG264" s="15"/>
      <c r="DH264" s="13"/>
    </row>
    <row r="265" spans="3:112">
      <c r="C265" s="63">
        <f>SUM(IF(CLASSIFICHE!$O$4=D265,TRUE,FALSE),C264)</f>
        <v>17</v>
      </c>
      <c r="D265" s="31">
        <f>IFERROR(INDEX(generale!$A$5:$I$1002,CLASSIFICHE!$Z264,5),"")</f>
        <v>0</v>
      </c>
      <c r="E265" s="13">
        <f>IFERROR(INDEX(generale!$A$5:$I$1002,CLASSIFICHE!$Z264,7),"")</f>
        <v>0</v>
      </c>
      <c r="F265" s="68"/>
      <c r="G265" s="65"/>
      <c r="H265" s="12">
        <f>SUM(IF(CLASSIFICHE!$O$5=I265,TRUE,FALSE),H264)</f>
        <v>10</v>
      </c>
      <c r="I265" s="31">
        <f>IFERROR(INDEX(generale!$A$5:$I$1002,CLASSIFICHE!$Z264,5),"")</f>
        <v>0</v>
      </c>
      <c r="J265" s="13">
        <f>IFERROR(INDEX(generale!$A$5:$I$1002,CLASSIFICHE!$Z264,7),"")</f>
        <v>0</v>
      </c>
      <c r="K265" s="15"/>
      <c r="L265" s="12"/>
      <c r="M265" s="12">
        <f>SUM(IF(CLASSIFICHE!$O$6=N265,TRUE,FALSE),M264)</f>
        <v>8</v>
      </c>
      <c r="N265" s="31">
        <f>IFERROR(INDEX(generale!$A$5:$I$1002,CLASSIFICHE!$Z264,5),"")</f>
        <v>0</v>
      </c>
      <c r="O265" s="13">
        <f>IFERROR(INDEX(generale!$A$5:$I$1002,CLASSIFICHE!$Z264,7),"")</f>
        <v>0</v>
      </c>
      <c r="P265" s="14"/>
      <c r="Q265" s="13"/>
      <c r="R265" s="12">
        <f>SUM(IF(CLASSIFICHE!$O$7=S265,TRUE,FALSE),R264)</f>
        <v>8</v>
      </c>
      <c r="S265" s="31">
        <f>IFERROR(INDEX(generale!$A$5:$I$1002,CLASSIFICHE!$Z264,5),"")</f>
        <v>0</v>
      </c>
      <c r="T265" s="13">
        <f>IFERROR(INDEX(generale!$A$5:$I$1002,CLASSIFICHE!$Z264,7),"")</f>
        <v>0</v>
      </c>
      <c r="U265" s="14"/>
      <c r="V265" s="13"/>
      <c r="W265" s="12">
        <f>SUM(IF(CLASSIFICHE!$O$8=X265,TRUE,FALSE),W264)</f>
        <v>6</v>
      </c>
      <c r="X265" s="31">
        <f>IFERROR(INDEX(generale!$A$5:$I$1002,CLASSIFICHE!$Z264,5),"")</f>
        <v>0</v>
      </c>
      <c r="Y265" s="13">
        <f>IFERROR(INDEX(generale!$A$5:$I$1002,CLASSIFICHE!$Z264,7),"")</f>
        <v>0</v>
      </c>
      <c r="Z265" s="14"/>
      <c r="AA265" s="13"/>
      <c r="AB265" s="12">
        <f>SUM(IF(CLASSIFICHE!$O$9=AC265,TRUE,FALSE),AB264)</f>
        <v>5</v>
      </c>
      <c r="AC265" s="31">
        <f>IFERROR(INDEX(generale!$A$5:$I$1002,CLASSIFICHE!$Z264,5),"")</f>
        <v>0</v>
      </c>
      <c r="AD265" s="13">
        <f>IFERROR(INDEX(generale!$A$5:$I$1002,CLASSIFICHE!$Z264,7),"")</f>
        <v>0</v>
      </c>
      <c r="AE265" s="14"/>
      <c r="AF265" s="13"/>
      <c r="AG265" s="12">
        <f>SUM(IF(CLASSIFICHE!$O$10=AH265,TRUE,FALSE),AG264)</f>
        <v>5</v>
      </c>
      <c r="AH265" s="31">
        <f>IFERROR(INDEX(generale!$A$5:$I$1002,CLASSIFICHE!$Z264,5),"")</f>
        <v>0</v>
      </c>
      <c r="AI265" s="13">
        <f>IFERROR(INDEX(generale!$A$5:$I$1002,CLASSIFICHE!$Z264,7),"")</f>
        <v>0</v>
      </c>
      <c r="AJ265" s="14"/>
      <c r="AK265" s="13"/>
      <c r="AL265" s="12">
        <f>SUM(IF(CLASSIFICHE!$O$11=AM265,TRUE,FALSE),AL264)</f>
        <v>5</v>
      </c>
      <c r="AM265" s="31">
        <f>IFERROR(INDEX(generale!$A$5:$I$1002,CLASSIFICHE!$Z264,5),"")</f>
        <v>0</v>
      </c>
      <c r="AN265" s="13">
        <f>IFERROR(INDEX(generale!$A$5:$I$1002,CLASSIFICHE!$Z264,7),"")</f>
        <v>0</v>
      </c>
      <c r="AO265" s="14"/>
      <c r="AP265" s="13"/>
      <c r="AQ265" s="12">
        <f>SUM(IF(CLASSIFICHE!$O$12=AR265,TRUE,FALSE),AQ264)</f>
        <v>0</v>
      </c>
      <c r="AR265" s="31">
        <f>IFERROR(INDEX(generale!$A$5:$I$1002,CLASSIFICHE!$Z264,5),"")</f>
        <v>0</v>
      </c>
      <c r="AS265" s="13">
        <f>IFERROR(INDEX(generale!$A$5:$I$1002,CLASSIFICHE!$Z264,7),"")</f>
        <v>0</v>
      </c>
      <c r="AT265" s="14"/>
      <c r="AU265" s="13"/>
      <c r="AV265" s="12">
        <f>SUM(IF(CLASSIFICHE!$O$13=AW265,TRUE,FALSE),AV264)</f>
        <v>0</v>
      </c>
      <c r="AW265" s="31">
        <f>IFERROR(INDEX(generale!$A$5:$I$1002,CLASSIFICHE!$Z264,5),"")</f>
        <v>0</v>
      </c>
      <c r="AX265" s="13">
        <f>IFERROR(INDEX(generale!$A$5:$I$1002,CLASSIFICHE!$Z264,7),"")</f>
        <v>0</v>
      </c>
      <c r="AY265" s="14"/>
      <c r="AZ265" s="13"/>
      <c r="BA265" s="12">
        <f>SUM(IF(CLASSIFICHE!$O$14=BB265,TRUE,FALSE),BA264)</f>
        <v>0</v>
      </c>
      <c r="BB265" s="31">
        <f>IFERROR(INDEX(generale!$A$5:$I$1002,CLASSIFICHE!$Z264,5),"")</f>
        <v>0</v>
      </c>
      <c r="BC265" s="13">
        <f>IFERROR(INDEX(generale!$A$5:$I$1002,CLASSIFICHE!$Z264,7),"")</f>
        <v>0</v>
      </c>
      <c r="BD265" s="14"/>
      <c r="BE265" s="13"/>
      <c r="BF265" s="12">
        <f>SUM(IF(CLASSIFICHE!$O$15=BG265,TRUE,FALSE),BF264)</f>
        <v>0</v>
      </c>
      <c r="BG265" s="31">
        <f>IFERROR(INDEX(generale!$A$5:$I$1002,CLASSIFICHE!$Z264,5),"")</f>
        <v>0</v>
      </c>
      <c r="BH265" s="13">
        <f>IFERROR(INDEX(generale!$A$5:$I$1002,CLASSIFICHE!$Z264,7),"")</f>
        <v>0</v>
      </c>
      <c r="BI265" s="14"/>
      <c r="BJ265" s="13"/>
      <c r="BK265" s="12">
        <f>SUM(IF(CLASSIFICHE!$O$16=BL265,TRUE,FALSE),BK264)</f>
        <v>0</v>
      </c>
      <c r="BL265" s="31">
        <f>IFERROR(INDEX(generale!$A$5:$I$1002,CLASSIFICHE!$Z264,5),"")</f>
        <v>0</v>
      </c>
      <c r="BM265" s="13">
        <f>IFERROR(INDEX(generale!$A$5:$I$1002,CLASSIFICHE!$Z264,7),"")</f>
        <v>0</v>
      </c>
      <c r="BN265" s="14"/>
      <c r="BO265" s="13"/>
      <c r="BP265" s="12">
        <f>SUM(IF(CLASSIFICHE!$O$17=BQ265,TRUE,FALSE),BP264)</f>
        <v>0</v>
      </c>
      <c r="BQ265" s="31">
        <f>IFERROR(INDEX(generale!$A$5:$I$1002,CLASSIFICHE!$Z264,5),"")</f>
        <v>0</v>
      </c>
      <c r="BR265" s="13">
        <f>IFERROR(INDEX(generale!$A$5:$I$1002,CLASSIFICHE!$Z264,7),"")</f>
        <v>0</v>
      </c>
      <c r="BS265" s="15"/>
      <c r="BT265" s="12"/>
      <c r="BU265" s="12">
        <f>SUM(IF(CLASSIFICHE!$O$18=BV265,TRUE,FALSE),BU264)</f>
        <v>0</v>
      </c>
      <c r="BV265" s="31">
        <f>IFERROR(INDEX(generale!$A$5:$I$1002,CLASSIFICHE!$Z264,5),"")</f>
        <v>0</v>
      </c>
      <c r="BW265" s="13">
        <f>IFERROR(INDEX(generale!$A$5:$I$1002,CLASSIFICHE!$Z264,7),"")</f>
        <v>0</v>
      </c>
      <c r="BX265" s="15"/>
      <c r="BY265" s="12"/>
      <c r="BZ265" s="12">
        <f>SUM(IF(CLASSIFICHE!$O$19=CA265,TRUE,FALSE),BZ264)</f>
        <v>0</v>
      </c>
      <c r="CA265" s="31">
        <f>IFERROR(INDEX(generale!$A$5:$I$1002,CLASSIFICHE!$Z264,5),"")</f>
        <v>0</v>
      </c>
      <c r="CB265" s="13">
        <f>IFERROR(INDEX(generale!$A$5:$I$1002,CLASSIFICHE!$Z264,7),"")</f>
        <v>0</v>
      </c>
      <c r="CC265" s="15"/>
      <c r="CD265" s="13"/>
      <c r="CE265" s="12">
        <f>SUM(IF(CLASSIFICHE!$O$20=CF265,TRUE,FALSE),CE264)</f>
        <v>0</v>
      </c>
      <c r="CF265" s="31">
        <f>IFERROR(INDEX(generale!$A$5:$I$1002,CLASSIFICHE!$Z264,5),"")</f>
        <v>0</v>
      </c>
      <c r="CG265" s="13">
        <f>IFERROR(INDEX(generale!$A$5:$I$1002,CLASSIFICHE!$Z264,7),"")</f>
        <v>0</v>
      </c>
      <c r="CH265" s="15"/>
      <c r="CI265" s="13"/>
      <c r="CJ265" s="12">
        <f>SUM(IF(CLASSIFICHE!$O$21=CK265,TRUE,FALSE),CJ264)</f>
        <v>0</v>
      </c>
      <c r="CK265" s="31">
        <f>IFERROR(INDEX(generale!$A$5:$I$1002,CLASSIFICHE!$Z264,5),"")</f>
        <v>0</v>
      </c>
      <c r="CL265" s="13">
        <f>IFERROR(INDEX(generale!$A$5:$I$1002,CLASSIFICHE!$Z264,7),"")</f>
        <v>0</v>
      </c>
      <c r="CM265" s="15"/>
      <c r="CN265" s="13"/>
      <c r="CO265" s="12">
        <f>SUM(IF(CLASSIFICHE!$O$22=CP265,TRUE,FALSE),CO264)</f>
        <v>0</v>
      </c>
      <c r="CP265" s="31">
        <f>IFERROR(INDEX(generale!$A$5:$I$1002,CLASSIFICHE!$Z264,5),"")</f>
        <v>0</v>
      </c>
      <c r="CQ265" s="13">
        <f>IFERROR(INDEX(generale!$A$5:$I$1002,CLASSIFICHE!$Z264,7),"")</f>
        <v>0</v>
      </c>
      <c r="CR265" s="15"/>
      <c r="CS265" s="13"/>
      <c r="CT265" s="12">
        <f>SUM(IF(CLASSIFICHE!$O$23=CU265,TRUE,FALSE),CT264)</f>
        <v>0</v>
      </c>
      <c r="CU265" s="31">
        <f>IFERROR(INDEX(generale!$A$5:$I$1002,CLASSIFICHE!$Z264,5),"")</f>
        <v>0</v>
      </c>
      <c r="CV265" s="13">
        <f>IFERROR(INDEX(generale!$A$5:$I$1002,CLASSIFICHE!$Z264,7),"")</f>
        <v>0</v>
      </c>
      <c r="CW265" s="15"/>
      <c r="CX265" s="13"/>
      <c r="CY265" s="12">
        <f>SUM(IF(CLASSIFICHE!$O$24=CZ265,TRUE,FALSE),CY264)</f>
        <v>0</v>
      </c>
      <c r="CZ265" s="31">
        <f>IFERROR(INDEX(generale!$A$5:$I$1002,CLASSIFICHE!$Z264,5),"")</f>
        <v>0</v>
      </c>
      <c r="DA265" s="13">
        <f>IFERROR(INDEX(generale!$A$5:$I$1002,CLASSIFICHE!$Z264,7),"")</f>
        <v>0</v>
      </c>
      <c r="DB265" s="15"/>
      <c r="DC265" s="13"/>
      <c r="DD265" s="12">
        <f>SUM(IF(CLASSIFICHE!$O$25=DE265,TRUE,FALSE),DD264)</f>
        <v>0</v>
      </c>
      <c r="DE265" s="31">
        <f>IFERROR(INDEX(generale!$A$5:$I$1002,CLASSIFICHE!$Z264,5),"")</f>
        <v>0</v>
      </c>
      <c r="DF265" s="13">
        <f>IFERROR(INDEX(generale!$A$5:$I$1002,CLASSIFICHE!$Z264,7),"")</f>
        <v>0</v>
      </c>
      <c r="DG265" s="15"/>
      <c r="DH265" s="13"/>
    </row>
    <row r="266" spans="3:112">
      <c r="C266" s="63">
        <f>SUM(IF(CLASSIFICHE!$O$4=D266,TRUE,FALSE),C265)</f>
        <v>17</v>
      </c>
      <c r="D266" s="31">
        <f>IFERROR(INDEX(generale!$A$5:$I$1002,CLASSIFICHE!$Z265,5),"")</f>
        <v>0</v>
      </c>
      <c r="E266" s="13">
        <f>IFERROR(INDEX(generale!$A$5:$I$1002,CLASSIFICHE!$Z265,7),"")</f>
        <v>0</v>
      </c>
      <c r="F266" s="68"/>
      <c r="G266" s="65"/>
      <c r="H266" s="12">
        <f>SUM(IF(CLASSIFICHE!$O$5=I266,TRUE,FALSE),H265)</f>
        <v>10</v>
      </c>
      <c r="I266" s="31">
        <f>IFERROR(INDEX(generale!$A$5:$I$1002,CLASSIFICHE!$Z265,5),"")</f>
        <v>0</v>
      </c>
      <c r="J266" s="13">
        <f>IFERROR(INDEX(generale!$A$5:$I$1002,CLASSIFICHE!$Z265,7),"")</f>
        <v>0</v>
      </c>
      <c r="K266" s="15"/>
      <c r="L266" s="12"/>
      <c r="M266" s="12">
        <f>SUM(IF(CLASSIFICHE!$O$6=N266,TRUE,FALSE),M265)</f>
        <v>8</v>
      </c>
      <c r="N266" s="31">
        <f>IFERROR(INDEX(generale!$A$5:$I$1002,CLASSIFICHE!$Z265,5),"")</f>
        <v>0</v>
      </c>
      <c r="O266" s="13">
        <f>IFERROR(INDEX(generale!$A$5:$I$1002,CLASSIFICHE!$Z265,7),"")</f>
        <v>0</v>
      </c>
      <c r="P266" s="14"/>
      <c r="Q266" s="13"/>
      <c r="R266" s="12">
        <f>SUM(IF(CLASSIFICHE!$O$7=S266,TRUE,FALSE),R265)</f>
        <v>8</v>
      </c>
      <c r="S266" s="31">
        <f>IFERROR(INDEX(generale!$A$5:$I$1002,CLASSIFICHE!$Z265,5),"")</f>
        <v>0</v>
      </c>
      <c r="T266" s="13">
        <f>IFERROR(INDEX(generale!$A$5:$I$1002,CLASSIFICHE!$Z265,7),"")</f>
        <v>0</v>
      </c>
      <c r="U266" s="14"/>
      <c r="V266" s="13"/>
      <c r="W266" s="12">
        <f>SUM(IF(CLASSIFICHE!$O$8=X266,TRUE,FALSE),W265)</f>
        <v>6</v>
      </c>
      <c r="X266" s="31">
        <f>IFERROR(INDEX(generale!$A$5:$I$1002,CLASSIFICHE!$Z265,5),"")</f>
        <v>0</v>
      </c>
      <c r="Y266" s="13">
        <f>IFERROR(INDEX(generale!$A$5:$I$1002,CLASSIFICHE!$Z265,7),"")</f>
        <v>0</v>
      </c>
      <c r="Z266" s="14"/>
      <c r="AA266" s="13"/>
      <c r="AB266" s="12">
        <f>SUM(IF(CLASSIFICHE!$O$9=AC266,TRUE,FALSE),AB265)</f>
        <v>5</v>
      </c>
      <c r="AC266" s="31">
        <f>IFERROR(INDEX(generale!$A$5:$I$1002,CLASSIFICHE!$Z265,5),"")</f>
        <v>0</v>
      </c>
      <c r="AD266" s="13">
        <f>IFERROR(INDEX(generale!$A$5:$I$1002,CLASSIFICHE!$Z265,7),"")</f>
        <v>0</v>
      </c>
      <c r="AE266" s="14"/>
      <c r="AF266" s="13"/>
      <c r="AG266" s="12">
        <f>SUM(IF(CLASSIFICHE!$O$10=AH266,TRUE,FALSE),AG265)</f>
        <v>5</v>
      </c>
      <c r="AH266" s="31">
        <f>IFERROR(INDEX(generale!$A$5:$I$1002,CLASSIFICHE!$Z265,5),"")</f>
        <v>0</v>
      </c>
      <c r="AI266" s="13">
        <f>IFERROR(INDEX(generale!$A$5:$I$1002,CLASSIFICHE!$Z265,7),"")</f>
        <v>0</v>
      </c>
      <c r="AJ266" s="14"/>
      <c r="AK266" s="13"/>
      <c r="AL266" s="12">
        <f>SUM(IF(CLASSIFICHE!$O$11=AM266,TRUE,FALSE),AL265)</f>
        <v>5</v>
      </c>
      <c r="AM266" s="31">
        <f>IFERROR(INDEX(generale!$A$5:$I$1002,CLASSIFICHE!$Z265,5),"")</f>
        <v>0</v>
      </c>
      <c r="AN266" s="13">
        <f>IFERROR(INDEX(generale!$A$5:$I$1002,CLASSIFICHE!$Z265,7),"")</f>
        <v>0</v>
      </c>
      <c r="AO266" s="14"/>
      <c r="AP266" s="13"/>
      <c r="AQ266" s="12">
        <f>SUM(IF(CLASSIFICHE!$O$12=AR266,TRUE,FALSE),AQ265)</f>
        <v>0</v>
      </c>
      <c r="AR266" s="31">
        <f>IFERROR(INDEX(generale!$A$5:$I$1002,CLASSIFICHE!$Z265,5),"")</f>
        <v>0</v>
      </c>
      <c r="AS266" s="13">
        <f>IFERROR(INDEX(generale!$A$5:$I$1002,CLASSIFICHE!$Z265,7),"")</f>
        <v>0</v>
      </c>
      <c r="AT266" s="14"/>
      <c r="AU266" s="13"/>
      <c r="AV266" s="12">
        <f>SUM(IF(CLASSIFICHE!$O$13=AW266,TRUE,FALSE),AV265)</f>
        <v>0</v>
      </c>
      <c r="AW266" s="31">
        <f>IFERROR(INDEX(generale!$A$5:$I$1002,CLASSIFICHE!$Z265,5),"")</f>
        <v>0</v>
      </c>
      <c r="AX266" s="13">
        <f>IFERROR(INDEX(generale!$A$5:$I$1002,CLASSIFICHE!$Z265,7),"")</f>
        <v>0</v>
      </c>
      <c r="AY266" s="14"/>
      <c r="AZ266" s="13"/>
      <c r="BA266" s="12">
        <f>SUM(IF(CLASSIFICHE!$O$14=BB266,TRUE,FALSE),BA265)</f>
        <v>0</v>
      </c>
      <c r="BB266" s="31">
        <f>IFERROR(INDEX(generale!$A$5:$I$1002,CLASSIFICHE!$Z265,5),"")</f>
        <v>0</v>
      </c>
      <c r="BC266" s="13">
        <f>IFERROR(INDEX(generale!$A$5:$I$1002,CLASSIFICHE!$Z265,7),"")</f>
        <v>0</v>
      </c>
      <c r="BD266" s="14"/>
      <c r="BE266" s="13"/>
      <c r="BF266" s="12">
        <f>SUM(IF(CLASSIFICHE!$O$15=BG266,TRUE,FALSE),BF265)</f>
        <v>0</v>
      </c>
      <c r="BG266" s="31">
        <f>IFERROR(INDEX(generale!$A$5:$I$1002,CLASSIFICHE!$Z265,5),"")</f>
        <v>0</v>
      </c>
      <c r="BH266" s="13">
        <f>IFERROR(INDEX(generale!$A$5:$I$1002,CLASSIFICHE!$Z265,7),"")</f>
        <v>0</v>
      </c>
      <c r="BI266" s="14"/>
      <c r="BJ266" s="13"/>
      <c r="BK266" s="12">
        <f>SUM(IF(CLASSIFICHE!$O$16=BL266,TRUE,FALSE),BK265)</f>
        <v>0</v>
      </c>
      <c r="BL266" s="31">
        <f>IFERROR(INDEX(generale!$A$5:$I$1002,CLASSIFICHE!$Z265,5),"")</f>
        <v>0</v>
      </c>
      <c r="BM266" s="13">
        <f>IFERROR(INDEX(generale!$A$5:$I$1002,CLASSIFICHE!$Z265,7),"")</f>
        <v>0</v>
      </c>
      <c r="BN266" s="14"/>
      <c r="BO266" s="13"/>
      <c r="BP266" s="12">
        <f>SUM(IF(CLASSIFICHE!$O$17=BQ266,TRUE,FALSE),BP265)</f>
        <v>0</v>
      </c>
      <c r="BQ266" s="31">
        <f>IFERROR(INDEX(generale!$A$5:$I$1002,CLASSIFICHE!$Z265,5),"")</f>
        <v>0</v>
      </c>
      <c r="BR266" s="13">
        <f>IFERROR(INDEX(generale!$A$5:$I$1002,CLASSIFICHE!$Z265,7),"")</f>
        <v>0</v>
      </c>
      <c r="BS266" s="15"/>
      <c r="BT266" s="12"/>
      <c r="BU266" s="12">
        <f>SUM(IF(CLASSIFICHE!$O$18=BV266,TRUE,FALSE),BU265)</f>
        <v>0</v>
      </c>
      <c r="BV266" s="31">
        <f>IFERROR(INDEX(generale!$A$5:$I$1002,CLASSIFICHE!$Z265,5),"")</f>
        <v>0</v>
      </c>
      <c r="BW266" s="13">
        <f>IFERROR(INDEX(generale!$A$5:$I$1002,CLASSIFICHE!$Z265,7),"")</f>
        <v>0</v>
      </c>
      <c r="BX266" s="15"/>
      <c r="BY266" s="12"/>
      <c r="BZ266" s="12">
        <f>SUM(IF(CLASSIFICHE!$O$19=CA266,TRUE,FALSE),BZ265)</f>
        <v>0</v>
      </c>
      <c r="CA266" s="31">
        <f>IFERROR(INDEX(generale!$A$5:$I$1002,CLASSIFICHE!$Z265,5),"")</f>
        <v>0</v>
      </c>
      <c r="CB266" s="13">
        <f>IFERROR(INDEX(generale!$A$5:$I$1002,CLASSIFICHE!$Z265,7),"")</f>
        <v>0</v>
      </c>
      <c r="CC266" s="15"/>
      <c r="CD266" s="13"/>
      <c r="CE266" s="12">
        <f>SUM(IF(CLASSIFICHE!$O$20=CF266,TRUE,FALSE),CE265)</f>
        <v>0</v>
      </c>
      <c r="CF266" s="31">
        <f>IFERROR(INDEX(generale!$A$5:$I$1002,CLASSIFICHE!$Z265,5),"")</f>
        <v>0</v>
      </c>
      <c r="CG266" s="13">
        <f>IFERROR(INDEX(generale!$A$5:$I$1002,CLASSIFICHE!$Z265,7),"")</f>
        <v>0</v>
      </c>
      <c r="CH266" s="15"/>
      <c r="CI266" s="13"/>
      <c r="CJ266" s="12">
        <f>SUM(IF(CLASSIFICHE!$O$21=CK266,TRUE,FALSE),CJ265)</f>
        <v>0</v>
      </c>
      <c r="CK266" s="31">
        <f>IFERROR(INDEX(generale!$A$5:$I$1002,CLASSIFICHE!$Z265,5),"")</f>
        <v>0</v>
      </c>
      <c r="CL266" s="13">
        <f>IFERROR(INDEX(generale!$A$5:$I$1002,CLASSIFICHE!$Z265,7),"")</f>
        <v>0</v>
      </c>
      <c r="CM266" s="15"/>
      <c r="CN266" s="13"/>
      <c r="CO266" s="12">
        <f>SUM(IF(CLASSIFICHE!$O$22=CP266,TRUE,FALSE),CO265)</f>
        <v>0</v>
      </c>
      <c r="CP266" s="31">
        <f>IFERROR(INDEX(generale!$A$5:$I$1002,CLASSIFICHE!$Z265,5),"")</f>
        <v>0</v>
      </c>
      <c r="CQ266" s="13">
        <f>IFERROR(INDEX(generale!$A$5:$I$1002,CLASSIFICHE!$Z265,7),"")</f>
        <v>0</v>
      </c>
      <c r="CR266" s="15"/>
      <c r="CS266" s="13"/>
      <c r="CT266" s="12">
        <f>SUM(IF(CLASSIFICHE!$O$23=CU266,TRUE,FALSE),CT265)</f>
        <v>0</v>
      </c>
      <c r="CU266" s="31">
        <f>IFERROR(INDEX(generale!$A$5:$I$1002,CLASSIFICHE!$Z265,5),"")</f>
        <v>0</v>
      </c>
      <c r="CV266" s="13">
        <f>IFERROR(INDEX(generale!$A$5:$I$1002,CLASSIFICHE!$Z265,7),"")</f>
        <v>0</v>
      </c>
      <c r="CW266" s="15"/>
      <c r="CX266" s="13"/>
      <c r="CY266" s="12">
        <f>SUM(IF(CLASSIFICHE!$O$24=CZ266,TRUE,FALSE),CY265)</f>
        <v>0</v>
      </c>
      <c r="CZ266" s="31">
        <f>IFERROR(INDEX(generale!$A$5:$I$1002,CLASSIFICHE!$Z265,5),"")</f>
        <v>0</v>
      </c>
      <c r="DA266" s="13">
        <f>IFERROR(INDEX(generale!$A$5:$I$1002,CLASSIFICHE!$Z265,7),"")</f>
        <v>0</v>
      </c>
      <c r="DB266" s="15"/>
      <c r="DC266" s="13"/>
      <c r="DD266" s="12">
        <f>SUM(IF(CLASSIFICHE!$O$25=DE266,TRUE,FALSE),DD265)</f>
        <v>0</v>
      </c>
      <c r="DE266" s="31">
        <f>IFERROR(INDEX(generale!$A$5:$I$1002,CLASSIFICHE!$Z265,5),"")</f>
        <v>0</v>
      </c>
      <c r="DF266" s="13">
        <f>IFERROR(INDEX(generale!$A$5:$I$1002,CLASSIFICHE!$Z265,7),"")</f>
        <v>0</v>
      </c>
      <c r="DG266" s="15"/>
      <c r="DH266" s="13"/>
    </row>
    <row r="267" spans="3:112">
      <c r="C267" s="63">
        <f>SUM(IF(CLASSIFICHE!$O$4=D267,TRUE,FALSE),C266)</f>
        <v>17</v>
      </c>
      <c r="D267" s="31">
        <f>IFERROR(INDEX(generale!$A$5:$I$1002,CLASSIFICHE!$Z266,5),"")</f>
        <v>0</v>
      </c>
      <c r="E267" s="13">
        <f>IFERROR(INDEX(generale!$A$5:$I$1002,CLASSIFICHE!$Z266,7),"")</f>
        <v>0</v>
      </c>
      <c r="F267" s="68"/>
      <c r="G267" s="65"/>
      <c r="H267" s="12">
        <f>SUM(IF(CLASSIFICHE!$O$5=I267,TRUE,FALSE),H266)</f>
        <v>10</v>
      </c>
      <c r="I267" s="31">
        <f>IFERROR(INDEX(generale!$A$5:$I$1002,CLASSIFICHE!$Z266,5),"")</f>
        <v>0</v>
      </c>
      <c r="J267" s="13">
        <f>IFERROR(INDEX(generale!$A$5:$I$1002,CLASSIFICHE!$Z266,7),"")</f>
        <v>0</v>
      </c>
      <c r="K267" s="15"/>
      <c r="L267" s="12"/>
      <c r="M267" s="12">
        <f>SUM(IF(CLASSIFICHE!$O$6=N267,TRUE,FALSE),M266)</f>
        <v>8</v>
      </c>
      <c r="N267" s="31">
        <f>IFERROR(INDEX(generale!$A$5:$I$1002,CLASSIFICHE!$Z266,5),"")</f>
        <v>0</v>
      </c>
      <c r="O267" s="13">
        <f>IFERROR(INDEX(generale!$A$5:$I$1002,CLASSIFICHE!$Z266,7),"")</f>
        <v>0</v>
      </c>
      <c r="P267" s="14"/>
      <c r="Q267" s="13"/>
      <c r="R267" s="12">
        <f>SUM(IF(CLASSIFICHE!$O$7=S267,TRUE,FALSE),R266)</f>
        <v>8</v>
      </c>
      <c r="S267" s="31">
        <f>IFERROR(INDEX(generale!$A$5:$I$1002,CLASSIFICHE!$Z266,5),"")</f>
        <v>0</v>
      </c>
      <c r="T267" s="13">
        <f>IFERROR(INDEX(generale!$A$5:$I$1002,CLASSIFICHE!$Z266,7),"")</f>
        <v>0</v>
      </c>
      <c r="U267" s="14"/>
      <c r="V267" s="13"/>
      <c r="W267" s="12">
        <f>SUM(IF(CLASSIFICHE!$O$8=X267,TRUE,FALSE),W266)</f>
        <v>6</v>
      </c>
      <c r="X267" s="31">
        <f>IFERROR(INDEX(generale!$A$5:$I$1002,CLASSIFICHE!$Z266,5),"")</f>
        <v>0</v>
      </c>
      <c r="Y267" s="13">
        <f>IFERROR(INDEX(generale!$A$5:$I$1002,CLASSIFICHE!$Z266,7),"")</f>
        <v>0</v>
      </c>
      <c r="Z267" s="14"/>
      <c r="AA267" s="13"/>
      <c r="AB267" s="12">
        <f>SUM(IF(CLASSIFICHE!$O$9=AC267,TRUE,FALSE),AB266)</f>
        <v>5</v>
      </c>
      <c r="AC267" s="31">
        <f>IFERROR(INDEX(generale!$A$5:$I$1002,CLASSIFICHE!$Z266,5),"")</f>
        <v>0</v>
      </c>
      <c r="AD267" s="13">
        <f>IFERROR(INDEX(generale!$A$5:$I$1002,CLASSIFICHE!$Z266,7),"")</f>
        <v>0</v>
      </c>
      <c r="AE267" s="14"/>
      <c r="AF267" s="13"/>
      <c r="AG267" s="12">
        <f>SUM(IF(CLASSIFICHE!$O$10=AH267,TRUE,FALSE),AG266)</f>
        <v>5</v>
      </c>
      <c r="AH267" s="31">
        <f>IFERROR(INDEX(generale!$A$5:$I$1002,CLASSIFICHE!$Z266,5),"")</f>
        <v>0</v>
      </c>
      <c r="AI267" s="13">
        <f>IFERROR(INDEX(generale!$A$5:$I$1002,CLASSIFICHE!$Z266,7),"")</f>
        <v>0</v>
      </c>
      <c r="AJ267" s="14"/>
      <c r="AK267" s="13"/>
      <c r="AL267" s="12">
        <f>SUM(IF(CLASSIFICHE!$O$11=AM267,TRUE,FALSE),AL266)</f>
        <v>5</v>
      </c>
      <c r="AM267" s="31">
        <f>IFERROR(INDEX(generale!$A$5:$I$1002,CLASSIFICHE!$Z266,5),"")</f>
        <v>0</v>
      </c>
      <c r="AN267" s="13">
        <f>IFERROR(INDEX(generale!$A$5:$I$1002,CLASSIFICHE!$Z266,7),"")</f>
        <v>0</v>
      </c>
      <c r="AO267" s="14"/>
      <c r="AP267" s="13"/>
      <c r="AQ267" s="12">
        <f>SUM(IF(CLASSIFICHE!$O$12=AR267,TRUE,FALSE),AQ266)</f>
        <v>0</v>
      </c>
      <c r="AR267" s="31">
        <f>IFERROR(INDEX(generale!$A$5:$I$1002,CLASSIFICHE!$Z266,5),"")</f>
        <v>0</v>
      </c>
      <c r="AS267" s="13">
        <f>IFERROR(INDEX(generale!$A$5:$I$1002,CLASSIFICHE!$Z266,7),"")</f>
        <v>0</v>
      </c>
      <c r="AT267" s="14"/>
      <c r="AU267" s="13"/>
      <c r="AV267" s="12">
        <f>SUM(IF(CLASSIFICHE!$O$13=AW267,TRUE,FALSE),AV266)</f>
        <v>0</v>
      </c>
      <c r="AW267" s="31">
        <f>IFERROR(INDEX(generale!$A$5:$I$1002,CLASSIFICHE!$Z266,5),"")</f>
        <v>0</v>
      </c>
      <c r="AX267" s="13">
        <f>IFERROR(INDEX(generale!$A$5:$I$1002,CLASSIFICHE!$Z266,7),"")</f>
        <v>0</v>
      </c>
      <c r="AY267" s="14"/>
      <c r="AZ267" s="13"/>
      <c r="BA267" s="12">
        <f>SUM(IF(CLASSIFICHE!$O$14=BB267,TRUE,FALSE),BA266)</f>
        <v>0</v>
      </c>
      <c r="BB267" s="31">
        <f>IFERROR(INDEX(generale!$A$5:$I$1002,CLASSIFICHE!$Z266,5),"")</f>
        <v>0</v>
      </c>
      <c r="BC267" s="13">
        <f>IFERROR(INDEX(generale!$A$5:$I$1002,CLASSIFICHE!$Z266,7),"")</f>
        <v>0</v>
      </c>
      <c r="BD267" s="14"/>
      <c r="BE267" s="13"/>
      <c r="BF267" s="12">
        <f>SUM(IF(CLASSIFICHE!$O$15=BG267,TRUE,FALSE),BF266)</f>
        <v>0</v>
      </c>
      <c r="BG267" s="31">
        <f>IFERROR(INDEX(generale!$A$5:$I$1002,CLASSIFICHE!$Z266,5),"")</f>
        <v>0</v>
      </c>
      <c r="BH267" s="13">
        <f>IFERROR(INDEX(generale!$A$5:$I$1002,CLASSIFICHE!$Z266,7),"")</f>
        <v>0</v>
      </c>
      <c r="BI267" s="14"/>
      <c r="BJ267" s="13"/>
      <c r="BK267" s="12">
        <f>SUM(IF(CLASSIFICHE!$O$16=BL267,TRUE,FALSE),BK266)</f>
        <v>0</v>
      </c>
      <c r="BL267" s="31">
        <f>IFERROR(INDEX(generale!$A$5:$I$1002,CLASSIFICHE!$Z266,5),"")</f>
        <v>0</v>
      </c>
      <c r="BM267" s="13">
        <f>IFERROR(INDEX(generale!$A$5:$I$1002,CLASSIFICHE!$Z266,7),"")</f>
        <v>0</v>
      </c>
      <c r="BN267" s="14"/>
      <c r="BO267" s="13"/>
      <c r="BP267" s="12">
        <f>SUM(IF(CLASSIFICHE!$O$17=BQ267,TRUE,FALSE),BP266)</f>
        <v>0</v>
      </c>
      <c r="BQ267" s="31">
        <f>IFERROR(INDEX(generale!$A$5:$I$1002,CLASSIFICHE!$Z266,5),"")</f>
        <v>0</v>
      </c>
      <c r="BR267" s="13">
        <f>IFERROR(INDEX(generale!$A$5:$I$1002,CLASSIFICHE!$Z266,7),"")</f>
        <v>0</v>
      </c>
      <c r="BS267" s="15"/>
      <c r="BT267" s="12"/>
      <c r="BU267" s="12">
        <f>SUM(IF(CLASSIFICHE!$O$18=BV267,TRUE,FALSE),BU266)</f>
        <v>0</v>
      </c>
      <c r="BV267" s="31">
        <f>IFERROR(INDEX(generale!$A$5:$I$1002,CLASSIFICHE!$Z266,5),"")</f>
        <v>0</v>
      </c>
      <c r="BW267" s="13">
        <f>IFERROR(INDEX(generale!$A$5:$I$1002,CLASSIFICHE!$Z266,7),"")</f>
        <v>0</v>
      </c>
      <c r="BX267" s="15"/>
      <c r="BY267" s="12"/>
      <c r="BZ267" s="12">
        <f>SUM(IF(CLASSIFICHE!$O$19=CA267,TRUE,FALSE),BZ266)</f>
        <v>0</v>
      </c>
      <c r="CA267" s="31">
        <f>IFERROR(INDEX(generale!$A$5:$I$1002,CLASSIFICHE!$Z266,5),"")</f>
        <v>0</v>
      </c>
      <c r="CB267" s="13">
        <f>IFERROR(INDEX(generale!$A$5:$I$1002,CLASSIFICHE!$Z266,7),"")</f>
        <v>0</v>
      </c>
      <c r="CC267" s="15"/>
      <c r="CD267" s="13"/>
      <c r="CE267" s="12">
        <f>SUM(IF(CLASSIFICHE!$O$20=CF267,TRUE,FALSE),CE266)</f>
        <v>0</v>
      </c>
      <c r="CF267" s="31">
        <f>IFERROR(INDEX(generale!$A$5:$I$1002,CLASSIFICHE!$Z266,5),"")</f>
        <v>0</v>
      </c>
      <c r="CG267" s="13">
        <f>IFERROR(INDEX(generale!$A$5:$I$1002,CLASSIFICHE!$Z266,7),"")</f>
        <v>0</v>
      </c>
      <c r="CH267" s="15"/>
      <c r="CI267" s="13"/>
      <c r="CJ267" s="12">
        <f>SUM(IF(CLASSIFICHE!$O$21=CK267,TRUE,FALSE),CJ266)</f>
        <v>0</v>
      </c>
      <c r="CK267" s="31">
        <f>IFERROR(INDEX(generale!$A$5:$I$1002,CLASSIFICHE!$Z266,5),"")</f>
        <v>0</v>
      </c>
      <c r="CL267" s="13">
        <f>IFERROR(INDEX(generale!$A$5:$I$1002,CLASSIFICHE!$Z266,7),"")</f>
        <v>0</v>
      </c>
      <c r="CM267" s="15"/>
      <c r="CN267" s="13"/>
      <c r="CO267" s="12">
        <f>SUM(IF(CLASSIFICHE!$O$22=CP267,TRUE,FALSE),CO266)</f>
        <v>0</v>
      </c>
      <c r="CP267" s="31">
        <f>IFERROR(INDEX(generale!$A$5:$I$1002,CLASSIFICHE!$Z266,5),"")</f>
        <v>0</v>
      </c>
      <c r="CQ267" s="13">
        <f>IFERROR(INDEX(generale!$A$5:$I$1002,CLASSIFICHE!$Z266,7),"")</f>
        <v>0</v>
      </c>
      <c r="CR267" s="15"/>
      <c r="CS267" s="13"/>
      <c r="CT267" s="12">
        <f>SUM(IF(CLASSIFICHE!$O$23=CU267,TRUE,FALSE),CT266)</f>
        <v>0</v>
      </c>
      <c r="CU267" s="31">
        <f>IFERROR(INDEX(generale!$A$5:$I$1002,CLASSIFICHE!$Z266,5),"")</f>
        <v>0</v>
      </c>
      <c r="CV267" s="13">
        <f>IFERROR(INDEX(generale!$A$5:$I$1002,CLASSIFICHE!$Z266,7),"")</f>
        <v>0</v>
      </c>
      <c r="CW267" s="15"/>
      <c r="CX267" s="13"/>
      <c r="CY267" s="12">
        <f>SUM(IF(CLASSIFICHE!$O$24=CZ267,TRUE,FALSE),CY266)</f>
        <v>0</v>
      </c>
      <c r="CZ267" s="31">
        <f>IFERROR(INDEX(generale!$A$5:$I$1002,CLASSIFICHE!$Z266,5),"")</f>
        <v>0</v>
      </c>
      <c r="DA267" s="13">
        <f>IFERROR(INDEX(generale!$A$5:$I$1002,CLASSIFICHE!$Z266,7),"")</f>
        <v>0</v>
      </c>
      <c r="DB267" s="15"/>
      <c r="DC267" s="13"/>
      <c r="DD267" s="12">
        <f>SUM(IF(CLASSIFICHE!$O$25=DE267,TRUE,FALSE),DD266)</f>
        <v>0</v>
      </c>
      <c r="DE267" s="31">
        <f>IFERROR(INDEX(generale!$A$5:$I$1002,CLASSIFICHE!$Z266,5),"")</f>
        <v>0</v>
      </c>
      <c r="DF267" s="13">
        <f>IFERROR(INDEX(generale!$A$5:$I$1002,CLASSIFICHE!$Z266,7),"")</f>
        <v>0</v>
      </c>
      <c r="DG267" s="15"/>
      <c r="DH267" s="13"/>
    </row>
    <row r="268" spans="3:112">
      <c r="C268" s="63">
        <f>SUM(IF(CLASSIFICHE!$O$4=D268,TRUE,FALSE),C267)</f>
        <v>17</v>
      </c>
      <c r="D268" s="31">
        <f>IFERROR(INDEX(generale!$A$5:$I$1002,CLASSIFICHE!$Z267,5),"")</f>
        <v>0</v>
      </c>
      <c r="E268" s="13">
        <f>IFERROR(INDEX(generale!$A$5:$I$1002,CLASSIFICHE!$Z267,7),"")</f>
        <v>0</v>
      </c>
      <c r="F268" s="68"/>
      <c r="G268" s="65"/>
      <c r="H268" s="12">
        <f>SUM(IF(CLASSIFICHE!$O$5=I268,TRUE,FALSE),H267)</f>
        <v>10</v>
      </c>
      <c r="I268" s="31">
        <f>IFERROR(INDEX(generale!$A$5:$I$1002,CLASSIFICHE!$Z267,5),"")</f>
        <v>0</v>
      </c>
      <c r="J268" s="13">
        <f>IFERROR(INDEX(generale!$A$5:$I$1002,CLASSIFICHE!$Z267,7),"")</f>
        <v>0</v>
      </c>
      <c r="K268" s="15"/>
      <c r="L268" s="12"/>
      <c r="M268" s="12">
        <f>SUM(IF(CLASSIFICHE!$O$6=N268,TRUE,FALSE),M267)</f>
        <v>8</v>
      </c>
      <c r="N268" s="31">
        <f>IFERROR(INDEX(generale!$A$5:$I$1002,CLASSIFICHE!$Z267,5),"")</f>
        <v>0</v>
      </c>
      <c r="O268" s="13">
        <f>IFERROR(INDEX(generale!$A$5:$I$1002,CLASSIFICHE!$Z267,7),"")</f>
        <v>0</v>
      </c>
      <c r="P268" s="14"/>
      <c r="Q268" s="13"/>
      <c r="R268" s="12">
        <f>SUM(IF(CLASSIFICHE!$O$7=S268,TRUE,FALSE),R267)</f>
        <v>8</v>
      </c>
      <c r="S268" s="31">
        <f>IFERROR(INDEX(generale!$A$5:$I$1002,CLASSIFICHE!$Z267,5),"")</f>
        <v>0</v>
      </c>
      <c r="T268" s="13">
        <f>IFERROR(INDEX(generale!$A$5:$I$1002,CLASSIFICHE!$Z267,7),"")</f>
        <v>0</v>
      </c>
      <c r="U268" s="14"/>
      <c r="V268" s="13"/>
      <c r="W268" s="12">
        <f>SUM(IF(CLASSIFICHE!$O$8=X268,TRUE,FALSE),W267)</f>
        <v>6</v>
      </c>
      <c r="X268" s="31">
        <f>IFERROR(INDEX(generale!$A$5:$I$1002,CLASSIFICHE!$Z267,5),"")</f>
        <v>0</v>
      </c>
      <c r="Y268" s="13">
        <f>IFERROR(INDEX(generale!$A$5:$I$1002,CLASSIFICHE!$Z267,7),"")</f>
        <v>0</v>
      </c>
      <c r="Z268" s="14"/>
      <c r="AA268" s="13"/>
      <c r="AB268" s="12">
        <f>SUM(IF(CLASSIFICHE!$O$9=AC268,TRUE,FALSE),AB267)</f>
        <v>5</v>
      </c>
      <c r="AC268" s="31">
        <f>IFERROR(INDEX(generale!$A$5:$I$1002,CLASSIFICHE!$Z267,5),"")</f>
        <v>0</v>
      </c>
      <c r="AD268" s="13">
        <f>IFERROR(INDEX(generale!$A$5:$I$1002,CLASSIFICHE!$Z267,7),"")</f>
        <v>0</v>
      </c>
      <c r="AE268" s="14"/>
      <c r="AF268" s="13"/>
      <c r="AG268" s="12">
        <f>SUM(IF(CLASSIFICHE!$O$10=AH268,TRUE,FALSE),AG267)</f>
        <v>5</v>
      </c>
      <c r="AH268" s="31">
        <f>IFERROR(INDEX(generale!$A$5:$I$1002,CLASSIFICHE!$Z267,5),"")</f>
        <v>0</v>
      </c>
      <c r="AI268" s="13">
        <f>IFERROR(INDEX(generale!$A$5:$I$1002,CLASSIFICHE!$Z267,7),"")</f>
        <v>0</v>
      </c>
      <c r="AJ268" s="14"/>
      <c r="AK268" s="13"/>
      <c r="AL268" s="12">
        <f>SUM(IF(CLASSIFICHE!$O$11=AM268,TRUE,FALSE),AL267)</f>
        <v>5</v>
      </c>
      <c r="AM268" s="31">
        <f>IFERROR(INDEX(generale!$A$5:$I$1002,CLASSIFICHE!$Z267,5),"")</f>
        <v>0</v>
      </c>
      <c r="AN268" s="13">
        <f>IFERROR(INDEX(generale!$A$5:$I$1002,CLASSIFICHE!$Z267,7),"")</f>
        <v>0</v>
      </c>
      <c r="AO268" s="14"/>
      <c r="AP268" s="13"/>
      <c r="AQ268" s="12">
        <f>SUM(IF(CLASSIFICHE!$O$12=AR268,TRUE,FALSE),AQ267)</f>
        <v>0</v>
      </c>
      <c r="AR268" s="31">
        <f>IFERROR(INDEX(generale!$A$5:$I$1002,CLASSIFICHE!$Z267,5),"")</f>
        <v>0</v>
      </c>
      <c r="AS268" s="13">
        <f>IFERROR(INDEX(generale!$A$5:$I$1002,CLASSIFICHE!$Z267,7),"")</f>
        <v>0</v>
      </c>
      <c r="AT268" s="14"/>
      <c r="AU268" s="13"/>
      <c r="AV268" s="12">
        <f>SUM(IF(CLASSIFICHE!$O$13=AW268,TRUE,FALSE),AV267)</f>
        <v>0</v>
      </c>
      <c r="AW268" s="31">
        <f>IFERROR(INDEX(generale!$A$5:$I$1002,CLASSIFICHE!$Z267,5),"")</f>
        <v>0</v>
      </c>
      <c r="AX268" s="13">
        <f>IFERROR(INDEX(generale!$A$5:$I$1002,CLASSIFICHE!$Z267,7),"")</f>
        <v>0</v>
      </c>
      <c r="AY268" s="14"/>
      <c r="AZ268" s="13"/>
      <c r="BA268" s="12">
        <f>SUM(IF(CLASSIFICHE!$O$14=BB268,TRUE,FALSE),BA267)</f>
        <v>0</v>
      </c>
      <c r="BB268" s="31">
        <f>IFERROR(INDEX(generale!$A$5:$I$1002,CLASSIFICHE!$Z267,5),"")</f>
        <v>0</v>
      </c>
      <c r="BC268" s="13">
        <f>IFERROR(INDEX(generale!$A$5:$I$1002,CLASSIFICHE!$Z267,7),"")</f>
        <v>0</v>
      </c>
      <c r="BD268" s="14"/>
      <c r="BE268" s="13"/>
      <c r="BF268" s="12">
        <f>SUM(IF(CLASSIFICHE!$O$15=BG268,TRUE,FALSE),BF267)</f>
        <v>0</v>
      </c>
      <c r="BG268" s="31">
        <f>IFERROR(INDEX(generale!$A$5:$I$1002,CLASSIFICHE!$Z267,5),"")</f>
        <v>0</v>
      </c>
      <c r="BH268" s="13">
        <f>IFERROR(INDEX(generale!$A$5:$I$1002,CLASSIFICHE!$Z267,7),"")</f>
        <v>0</v>
      </c>
      <c r="BI268" s="14"/>
      <c r="BJ268" s="13"/>
      <c r="BK268" s="12">
        <f>SUM(IF(CLASSIFICHE!$O$16=BL268,TRUE,FALSE),BK267)</f>
        <v>0</v>
      </c>
      <c r="BL268" s="31">
        <f>IFERROR(INDEX(generale!$A$5:$I$1002,CLASSIFICHE!$Z267,5),"")</f>
        <v>0</v>
      </c>
      <c r="BM268" s="13">
        <f>IFERROR(INDEX(generale!$A$5:$I$1002,CLASSIFICHE!$Z267,7),"")</f>
        <v>0</v>
      </c>
      <c r="BN268" s="14"/>
      <c r="BO268" s="13"/>
      <c r="BP268" s="12">
        <f>SUM(IF(CLASSIFICHE!$O$17=BQ268,TRUE,FALSE),BP267)</f>
        <v>0</v>
      </c>
      <c r="BQ268" s="31">
        <f>IFERROR(INDEX(generale!$A$5:$I$1002,CLASSIFICHE!$Z267,5),"")</f>
        <v>0</v>
      </c>
      <c r="BR268" s="13">
        <f>IFERROR(INDEX(generale!$A$5:$I$1002,CLASSIFICHE!$Z267,7),"")</f>
        <v>0</v>
      </c>
      <c r="BS268" s="15"/>
      <c r="BT268" s="12"/>
      <c r="BU268" s="12">
        <f>SUM(IF(CLASSIFICHE!$O$18=BV268,TRUE,FALSE),BU267)</f>
        <v>0</v>
      </c>
      <c r="BV268" s="31">
        <f>IFERROR(INDEX(generale!$A$5:$I$1002,CLASSIFICHE!$Z267,5),"")</f>
        <v>0</v>
      </c>
      <c r="BW268" s="13">
        <f>IFERROR(INDEX(generale!$A$5:$I$1002,CLASSIFICHE!$Z267,7),"")</f>
        <v>0</v>
      </c>
      <c r="BX268" s="15"/>
      <c r="BY268" s="12"/>
      <c r="BZ268" s="12">
        <f>SUM(IF(CLASSIFICHE!$O$19=CA268,TRUE,FALSE),BZ267)</f>
        <v>0</v>
      </c>
      <c r="CA268" s="31">
        <f>IFERROR(INDEX(generale!$A$5:$I$1002,CLASSIFICHE!$Z267,5),"")</f>
        <v>0</v>
      </c>
      <c r="CB268" s="13">
        <f>IFERROR(INDEX(generale!$A$5:$I$1002,CLASSIFICHE!$Z267,7),"")</f>
        <v>0</v>
      </c>
      <c r="CC268" s="15"/>
      <c r="CD268" s="13"/>
      <c r="CE268" s="12">
        <f>SUM(IF(CLASSIFICHE!$O$20=CF268,TRUE,FALSE),CE267)</f>
        <v>0</v>
      </c>
      <c r="CF268" s="31">
        <f>IFERROR(INDEX(generale!$A$5:$I$1002,CLASSIFICHE!$Z267,5),"")</f>
        <v>0</v>
      </c>
      <c r="CG268" s="13">
        <f>IFERROR(INDEX(generale!$A$5:$I$1002,CLASSIFICHE!$Z267,7),"")</f>
        <v>0</v>
      </c>
      <c r="CH268" s="15"/>
      <c r="CI268" s="13"/>
      <c r="CJ268" s="12">
        <f>SUM(IF(CLASSIFICHE!$O$21=CK268,TRUE,FALSE),CJ267)</f>
        <v>0</v>
      </c>
      <c r="CK268" s="31">
        <f>IFERROR(INDEX(generale!$A$5:$I$1002,CLASSIFICHE!$Z267,5),"")</f>
        <v>0</v>
      </c>
      <c r="CL268" s="13">
        <f>IFERROR(INDEX(generale!$A$5:$I$1002,CLASSIFICHE!$Z267,7),"")</f>
        <v>0</v>
      </c>
      <c r="CM268" s="15"/>
      <c r="CN268" s="13"/>
      <c r="CO268" s="12">
        <f>SUM(IF(CLASSIFICHE!$O$22=CP268,TRUE,FALSE),CO267)</f>
        <v>0</v>
      </c>
      <c r="CP268" s="31">
        <f>IFERROR(INDEX(generale!$A$5:$I$1002,CLASSIFICHE!$Z267,5),"")</f>
        <v>0</v>
      </c>
      <c r="CQ268" s="13">
        <f>IFERROR(INDEX(generale!$A$5:$I$1002,CLASSIFICHE!$Z267,7),"")</f>
        <v>0</v>
      </c>
      <c r="CR268" s="15"/>
      <c r="CS268" s="13"/>
      <c r="CT268" s="12">
        <f>SUM(IF(CLASSIFICHE!$O$23=CU268,TRUE,FALSE),CT267)</f>
        <v>0</v>
      </c>
      <c r="CU268" s="31">
        <f>IFERROR(INDEX(generale!$A$5:$I$1002,CLASSIFICHE!$Z267,5),"")</f>
        <v>0</v>
      </c>
      <c r="CV268" s="13">
        <f>IFERROR(INDEX(generale!$A$5:$I$1002,CLASSIFICHE!$Z267,7),"")</f>
        <v>0</v>
      </c>
      <c r="CW268" s="15"/>
      <c r="CX268" s="13"/>
      <c r="CY268" s="12">
        <f>SUM(IF(CLASSIFICHE!$O$24=CZ268,TRUE,FALSE),CY267)</f>
        <v>0</v>
      </c>
      <c r="CZ268" s="31">
        <f>IFERROR(INDEX(generale!$A$5:$I$1002,CLASSIFICHE!$Z267,5),"")</f>
        <v>0</v>
      </c>
      <c r="DA268" s="13">
        <f>IFERROR(INDEX(generale!$A$5:$I$1002,CLASSIFICHE!$Z267,7),"")</f>
        <v>0</v>
      </c>
      <c r="DB268" s="15"/>
      <c r="DC268" s="13"/>
      <c r="DD268" s="12">
        <f>SUM(IF(CLASSIFICHE!$O$25=DE268,TRUE,FALSE),DD267)</f>
        <v>0</v>
      </c>
      <c r="DE268" s="31">
        <f>IFERROR(INDEX(generale!$A$5:$I$1002,CLASSIFICHE!$Z267,5),"")</f>
        <v>0</v>
      </c>
      <c r="DF268" s="13">
        <f>IFERROR(INDEX(generale!$A$5:$I$1002,CLASSIFICHE!$Z267,7),"")</f>
        <v>0</v>
      </c>
      <c r="DG268" s="15"/>
      <c r="DH268" s="13"/>
    </row>
    <row r="269" spans="3:112">
      <c r="C269" s="63">
        <f>SUM(IF(CLASSIFICHE!$O$4=D269,TRUE,FALSE),C268)</f>
        <v>17</v>
      </c>
      <c r="D269" s="31">
        <f>IFERROR(INDEX(generale!$A$5:$I$1002,CLASSIFICHE!$Z268,5),"")</f>
        <v>0</v>
      </c>
      <c r="E269" s="13">
        <f>IFERROR(INDEX(generale!$A$5:$I$1002,CLASSIFICHE!$Z268,7),"")</f>
        <v>0</v>
      </c>
      <c r="F269" s="68"/>
      <c r="G269" s="65"/>
      <c r="H269" s="12">
        <f>SUM(IF(CLASSIFICHE!$O$5=I269,TRUE,FALSE),H268)</f>
        <v>10</v>
      </c>
      <c r="I269" s="31">
        <f>IFERROR(INDEX(generale!$A$5:$I$1002,CLASSIFICHE!$Z268,5),"")</f>
        <v>0</v>
      </c>
      <c r="J269" s="13">
        <f>IFERROR(INDEX(generale!$A$5:$I$1002,CLASSIFICHE!$Z268,7),"")</f>
        <v>0</v>
      </c>
      <c r="K269" s="15"/>
      <c r="L269" s="12"/>
      <c r="M269" s="12">
        <f>SUM(IF(CLASSIFICHE!$O$6=N269,TRUE,FALSE),M268)</f>
        <v>8</v>
      </c>
      <c r="N269" s="31">
        <f>IFERROR(INDEX(generale!$A$5:$I$1002,CLASSIFICHE!$Z268,5),"")</f>
        <v>0</v>
      </c>
      <c r="O269" s="13">
        <f>IFERROR(INDEX(generale!$A$5:$I$1002,CLASSIFICHE!$Z268,7),"")</f>
        <v>0</v>
      </c>
      <c r="P269" s="14"/>
      <c r="Q269" s="13"/>
      <c r="R269" s="12">
        <f>SUM(IF(CLASSIFICHE!$O$7=S269,TRUE,FALSE),R268)</f>
        <v>8</v>
      </c>
      <c r="S269" s="31">
        <f>IFERROR(INDEX(generale!$A$5:$I$1002,CLASSIFICHE!$Z268,5),"")</f>
        <v>0</v>
      </c>
      <c r="T269" s="13">
        <f>IFERROR(INDEX(generale!$A$5:$I$1002,CLASSIFICHE!$Z268,7),"")</f>
        <v>0</v>
      </c>
      <c r="U269" s="14"/>
      <c r="V269" s="13"/>
      <c r="W269" s="12">
        <f>SUM(IF(CLASSIFICHE!$O$8=X269,TRUE,FALSE),W268)</f>
        <v>6</v>
      </c>
      <c r="X269" s="31">
        <f>IFERROR(INDEX(generale!$A$5:$I$1002,CLASSIFICHE!$Z268,5),"")</f>
        <v>0</v>
      </c>
      <c r="Y269" s="13">
        <f>IFERROR(INDEX(generale!$A$5:$I$1002,CLASSIFICHE!$Z268,7),"")</f>
        <v>0</v>
      </c>
      <c r="Z269" s="14"/>
      <c r="AA269" s="13"/>
      <c r="AB269" s="12">
        <f>SUM(IF(CLASSIFICHE!$O$9=AC269,TRUE,FALSE),AB268)</f>
        <v>5</v>
      </c>
      <c r="AC269" s="31">
        <f>IFERROR(INDEX(generale!$A$5:$I$1002,CLASSIFICHE!$Z268,5),"")</f>
        <v>0</v>
      </c>
      <c r="AD269" s="13">
        <f>IFERROR(INDEX(generale!$A$5:$I$1002,CLASSIFICHE!$Z268,7),"")</f>
        <v>0</v>
      </c>
      <c r="AE269" s="14"/>
      <c r="AF269" s="13"/>
      <c r="AG269" s="12">
        <f>SUM(IF(CLASSIFICHE!$O$10=AH269,TRUE,FALSE),AG268)</f>
        <v>5</v>
      </c>
      <c r="AH269" s="31">
        <f>IFERROR(INDEX(generale!$A$5:$I$1002,CLASSIFICHE!$Z268,5),"")</f>
        <v>0</v>
      </c>
      <c r="AI269" s="13">
        <f>IFERROR(INDEX(generale!$A$5:$I$1002,CLASSIFICHE!$Z268,7),"")</f>
        <v>0</v>
      </c>
      <c r="AJ269" s="14"/>
      <c r="AK269" s="13"/>
      <c r="AL269" s="12">
        <f>SUM(IF(CLASSIFICHE!$O$11=AM269,TRUE,FALSE),AL268)</f>
        <v>5</v>
      </c>
      <c r="AM269" s="31">
        <f>IFERROR(INDEX(generale!$A$5:$I$1002,CLASSIFICHE!$Z268,5),"")</f>
        <v>0</v>
      </c>
      <c r="AN269" s="13">
        <f>IFERROR(INDEX(generale!$A$5:$I$1002,CLASSIFICHE!$Z268,7),"")</f>
        <v>0</v>
      </c>
      <c r="AO269" s="14"/>
      <c r="AP269" s="13"/>
      <c r="AQ269" s="12">
        <f>SUM(IF(CLASSIFICHE!$O$12=AR269,TRUE,FALSE),AQ268)</f>
        <v>0</v>
      </c>
      <c r="AR269" s="31">
        <f>IFERROR(INDEX(generale!$A$5:$I$1002,CLASSIFICHE!$Z268,5),"")</f>
        <v>0</v>
      </c>
      <c r="AS269" s="13">
        <f>IFERROR(INDEX(generale!$A$5:$I$1002,CLASSIFICHE!$Z268,7),"")</f>
        <v>0</v>
      </c>
      <c r="AT269" s="14"/>
      <c r="AU269" s="13"/>
      <c r="AV269" s="12">
        <f>SUM(IF(CLASSIFICHE!$O$13=AW269,TRUE,FALSE),AV268)</f>
        <v>0</v>
      </c>
      <c r="AW269" s="31">
        <f>IFERROR(INDEX(generale!$A$5:$I$1002,CLASSIFICHE!$Z268,5),"")</f>
        <v>0</v>
      </c>
      <c r="AX269" s="13">
        <f>IFERROR(INDEX(generale!$A$5:$I$1002,CLASSIFICHE!$Z268,7),"")</f>
        <v>0</v>
      </c>
      <c r="AY269" s="14"/>
      <c r="AZ269" s="13"/>
      <c r="BA269" s="12">
        <f>SUM(IF(CLASSIFICHE!$O$14=BB269,TRUE,FALSE),BA268)</f>
        <v>0</v>
      </c>
      <c r="BB269" s="31">
        <f>IFERROR(INDEX(generale!$A$5:$I$1002,CLASSIFICHE!$Z268,5),"")</f>
        <v>0</v>
      </c>
      <c r="BC269" s="13">
        <f>IFERROR(INDEX(generale!$A$5:$I$1002,CLASSIFICHE!$Z268,7),"")</f>
        <v>0</v>
      </c>
      <c r="BD269" s="14"/>
      <c r="BE269" s="13"/>
      <c r="BF269" s="12">
        <f>SUM(IF(CLASSIFICHE!$O$15=BG269,TRUE,FALSE),BF268)</f>
        <v>0</v>
      </c>
      <c r="BG269" s="31">
        <f>IFERROR(INDEX(generale!$A$5:$I$1002,CLASSIFICHE!$Z268,5),"")</f>
        <v>0</v>
      </c>
      <c r="BH269" s="13">
        <f>IFERROR(INDEX(generale!$A$5:$I$1002,CLASSIFICHE!$Z268,7),"")</f>
        <v>0</v>
      </c>
      <c r="BI269" s="14"/>
      <c r="BJ269" s="13"/>
      <c r="BK269" s="12">
        <f>SUM(IF(CLASSIFICHE!$O$16=BL269,TRUE,FALSE),BK268)</f>
        <v>0</v>
      </c>
      <c r="BL269" s="31">
        <f>IFERROR(INDEX(generale!$A$5:$I$1002,CLASSIFICHE!$Z268,5),"")</f>
        <v>0</v>
      </c>
      <c r="BM269" s="13">
        <f>IFERROR(INDEX(generale!$A$5:$I$1002,CLASSIFICHE!$Z268,7),"")</f>
        <v>0</v>
      </c>
      <c r="BN269" s="14"/>
      <c r="BO269" s="13"/>
      <c r="BP269" s="12">
        <f>SUM(IF(CLASSIFICHE!$O$17=BQ269,TRUE,FALSE),BP268)</f>
        <v>0</v>
      </c>
      <c r="BQ269" s="31">
        <f>IFERROR(INDEX(generale!$A$5:$I$1002,CLASSIFICHE!$Z268,5),"")</f>
        <v>0</v>
      </c>
      <c r="BR269" s="13">
        <f>IFERROR(INDEX(generale!$A$5:$I$1002,CLASSIFICHE!$Z268,7),"")</f>
        <v>0</v>
      </c>
      <c r="BS269" s="15"/>
      <c r="BT269" s="12"/>
      <c r="BU269" s="12">
        <f>SUM(IF(CLASSIFICHE!$O$18=BV269,TRUE,FALSE),BU268)</f>
        <v>0</v>
      </c>
      <c r="BV269" s="31">
        <f>IFERROR(INDEX(generale!$A$5:$I$1002,CLASSIFICHE!$Z268,5),"")</f>
        <v>0</v>
      </c>
      <c r="BW269" s="13">
        <f>IFERROR(INDEX(generale!$A$5:$I$1002,CLASSIFICHE!$Z268,7),"")</f>
        <v>0</v>
      </c>
      <c r="BX269" s="15"/>
      <c r="BY269" s="12"/>
      <c r="BZ269" s="12">
        <f>SUM(IF(CLASSIFICHE!$O$19=CA269,TRUE,FALSE),BZ268)</f>
        <v>0</v>
      </c>
      <c r="CA269" s="31">
        <f>IFERROR(INDEX(generale!$A$5:$I$1002,CLASSIFICHE!$Z268,5),"")</f>
        <v>0</v>
      </c>
      <c r="CB269" s="13">
        <f>IFERROR(INDEX(generale!$A$5:$I$1002,CLASSIFICHE!$Z268,7),"")</f>
        <v>0</v>
      </c>
      <c r="CC269" s="15"/>
      <c r="CD269" s="13"/>
      <c r="CE269" s="12">
        <f>SUM(IF(CLASSIFICHE!$O$20=CF269,TRUE,FALSE),CE268)</f>
        <v>0</v>
      </c>
      <c r="CF269" s="31">
        <f>IFERROR(INDEX(generale!$A$5:$I$1002,CLASSIFICHE!$Z268,5),"")</f>
        <v>0</v>
      </c>
      <c r="CG269" s="13">
        <f>IFERROR(INDEX(generale!$A$5:$I$1002,CLASSIFICHE!$Z268,7),"")</f>
        <v>0</v>
      </c>
      <c r="CH269" s="15"/>
      <c r="CI269" s="13"/>
      <c r="CJ269" s="12">
        <f>SUM(IF(CLASSIFICHE!$O$21=CK269,TRUE,FALSE),CJ268)</f>
        <v>0</v>
      </c>
      <c r="CK269" s="31">
        <f>IFERROR(INDEX(generale!$A$5:$I$1002,CLASSIFICHE!$Z268,5),"")</f>
        <v>0</v>
      </c>
      <c r="CL269" s="13">
        <f>IFERROR(INDEX(generale!$A$5:$I$1002,CLASSIFICHE!$Z268,7),"")</f>
        <v>0</v>
      </c>
      <c r="CM269" s="15"/>
      <c r="CN269" s="13"/>
      <c r="CO269" s="12">
        <f>SUM(IF(CLASSIFICHE!$O$22=CP269,TRUE,FALSE),CO268)</f>
        <v>0</v>
      </c>
      <c r="CP269" s="31">
        <f>IFERROR(INDEX(generale!$A$5:$I$1002,CLASSIFICHE!$Z268,5),"")</f>
        <v>0</v>
      </c>
      <c r="CQ269" s="13">
        <f>IFERROR(INDEX(generale!$A$5:$I$1002,CLASSIFICHE!$Z268,7),"")</f>
        <v>0</v>
      </c>
      <c r="CR269" s="15"/>
      <c r="CS269" s="13"/>
      <c r="CT269" s="12">
        <f>SUM(IF(CLASSIFICHE!$O$23=CU269,TRUE,FALSE),CT268)</f>
        <v>0</v>
      </c>
      <c r="CU269" s="31">
        <f>IFERROR(INDEX(generale!$A$5:$I$1002,CLASSIFICHE!$Z268,5),"")</f>
        <v>0</v>
      </c>
      <c r="CV269" s="13">
        <f>IFERROR(INDEX(generale!$A$5:$I$1002,CLASSIFICHE!$Z268,7),"")</f>
        <v>0</v>
      </c>
      <c r="CW269" s="15"/>
      <c r="CX269" s="13"/>
      <c r="CY269" s="12">
        <f>SUM(IF(CLASSIFICHE!$O$24=CZ269,TRUE,FALSE),CY268)</f>
        <v>0</v>
      </c>
      <c r="CZ269" s="31">
        <f>IFERROR(INDEX(generale!$A$5:$I$1002,CLASSIFICHE!$Z268,5),"")</f>
        <v>0</v>
      </c>
      <c r="DA269" s="13">
        <f>IFERROR(INDEX(generale!$A$5:$I$1002,CLASSIFICHE!$Z268,7),"")</f>
        <v>0</v>
      </c>
      <c r="DB269" s="15"/>
      <c r="DC269" s="13"/>
      <c r="DD269" s="12">
        <f>SUM(IF(CLASSIFICHE!$O$25=DE269,TRUE,FALSE),DD268)</f>
        <v>0</v>
      </c>
      <c r="DE269" s="31">
        <f>IFERROR(INDEX(generale!$A$5:$I$1002,CLASSIFICHE!$Z268,5),"")</f>
        <v>0</v>
      </c>
      <c r="DF269" s="13">
        <f>IFERROR(INDEX(generale!$A$5:$I$1002,CLASSIFICHE!$Z268,7),"")</f>
        <v>0</v>
      </c>
      <c r="DG269" s="15"/>
      <c r="DH269" s="13"/>
    </row>
    <row r="270" spans="3:112">
      <c r="C270" s="63">
        <f>SUM(IF(CLASSIFICHE!$O$4=D270,TRUE,FALSE),C269)</f>
        <v>17</v>
      </c>
      <c r="D270" s="31">
        <f>IFERROR(INDEX(generale!$A$5:$I$1002,CLASSIFICHE!$Z269,5),"")</f>
        <v>0</v>
      </c>
      <c r="E270" s="13">
        <f>IFERROR(INDEX(generale!$A$5:$I$1002,CLASSIFICHE!$Z269,7),"")</f>
        <v>0</v>
      </c>
      <c r="F270" s="68"/>
      <c r="G270" s="65"/>
      <c r="H270" s="12">
        <f>SUM(IF(CLASSIFICHE!$O$5=I270,TRUE,FALSE),H269)</f>
        <v>10</v>
      </c>
      <c r="I270" s="31">
        <f>IFERROR(INDEX(generale!$A$5:$I$1002,CLASSIFICHE!$Z269,5),"")</f>
        <v>0</v>
      </c>
      <c r="J270" s="13">
        <f>IFERROR(INDEX(generale!$A$5:$I$1002,CLASSIFICHE!$Z269,7),"")</f>
        <v>0</v>
      </c>
      <c r="K270" s="15"/>
      <c r="L270" s="12"/>
      <c r="M270" s="12">
        <f>SUM(IF(CLASSIFICHE!$O$6=N270,TRUE,FALSE),M269)</f>
        <v>8</v>
      </c>
      <c r="N270" s="31">
        <f>IFERROR(INDEX(generale!$A$5:$I$1002,CLASSIFICHE!$Z269,5),"")</f>
        <v>0</v>
      </c>
      <c r="O270" s="13">
        <f>IFERROR(INDEX(generale!$A$5:$I$1002,CLASSIFICHE!$Z269,7),"")</f>
        <v>0</v>
      </c>
      <c r="P270" s="14"/>
      <c r="Q270" s="13"/>
      <c r="R270" s="12">
        <f>SUM(IF(CLASSIFICHE!$O$7=S270,TRUE,FALSE),R269)</f>
        <v>8</v>
      </c>
      <c r="S270" s="31">
        <f>IFERROR(INDEX(generale!$A$5:$I$1002,CLASSIFICHE!$Z269,5),"")</f>
        <v>0</v>
      </c>
      <c r="T270" s="13">
        <f>IFERROR(INDEX(generale!$A$5:$I$1002,CLASSIFICHE!$Z269,7),"")</f>
        <v>0</v>
      </c>
      <c r="U270" s="14"/>
      <c r="V270" s="13"/>
      <c r="W270" s="12">
        <f>SUM(IF(CLASSIFICHE!$O$8=X270,TRUE,FALSE),W269)</f>
        <v>6</v>
      </c>
      <c r="X270" s="31">
        <f>IFERROR(INDEX(generale!$A$5:$I$1002,CLASSIFICHE!$Z269,5),"")</f>
        <v>0</v>
      </c>
      <c r="Y270" s="13">
        <f>IFERROR(INDEX(generale!$A$5:$I$1002,CLASSIFICHE!$Z269,7),"")</f>
        <v>0</v>
      </c>
      <c r="Z270" s="14"/>
      <c r="AA270" s="13"/>
      <c r="AB270" s="12">
        <f>SUM(IF(CLASSIFICHE!$O$9=AC270,TRUE,FALSE),AB269)</f>
        <v>5</v>
      </c>
      <c r="AC270" s="31">
        <f>IFERROR(INDEX(generale!$A$5:$I$1002,CLASSIFICHE!$Z269,5),"")</f>
        <v>0</v>
      </c>
      <c r="AD270" s="13">
        <f>IFERROR(INDEX(generale!$A$5:$I$1002,CLASSIFICHE!$Z269,7),"")</f>
        <v>0</v>
      </c>
      <c r="AE270" s="14"/>
      <c r="AF270" s="13"/>
      <c r="AG270" s="12">
        <f>SUM(IF(CLASSIFICHE!$O$10=AH270,TRUE,FALSE),AG269)</f>
        <v>5</v>
      </c>
      <c r="AH270" s="31">
        <f>IFERROR(INDEX(generale!$A$5:$I$1002,CLASSIFICHE!$Z269,5),"")</f>
        <v>0</v>
      </c>
      <c r="AI270" s="13">
        <f>IFERROR(INDEX(generale!$A$5:$I$1002,CLASSIFICHE!$Z269,7),"")</f>
        <v>0</v>
      </c>
      <c r="AJ270" s="14"/>
      <c r="AK270" s="13"/>
      <c r="AL270" s="12">
        <f>SUM(IF(CLASSIFICHE!$O$11=AM270,TRUE,FALSE),AL269)</f>
        <v>5</v>
      </c>
      <c r="AM270" s="31">
        <f>IFERROR(INDEX(generale!$A$5:$I$1002,CLASSIFICHE!$Z269,5),"")</f>
        <v>0</v>
      </c>
      <c r="AN270" s="13">
        <f>IFERROR(INDEX(generale!$A$5:$I$1002,CLASSIFICHE!$Z269,7),"")</f>
        <v>0</v>
      </c>
      <c r="AO270" s="14"/>
      <c r="AP270" s="13"/>
      <c r="AQ270" s="12">
        <f>SUM(IF(CLASSIFICHE!$O$12=AR270,TRUE,FALSE),AQ269)</f>
        <v>0</v>
      </c>
      <c r="AR270" s="31">
        <f>IFERROR(INDEX(generale!$A$5:$I$1002,CLASSIFICHE!$Z269,5),"")</f>
        <v>0</v>
      </c>
      <c r="AS270" s="13">
        <f>IFERROR(INDEX(generale!$A$5:$I$1002,CLASSIFICHE!$Z269,7),"")</f>
        <v>0</v>
      </c>
      <c r="AT270" s="14"/>
      <c r="AU270" s="13"/>
      <c r="AV270" s="12">
        <f>SUM(IF(CLASSIFICHE!$O$13=AW270,TRUE,FALSE),AV269)</f>
        <v>0</v>
      </c>
      <c r="AW270" s="31">
        <f>IFERROR(INDEX(generale!$A$5:$I$1002,CLASSIFICHE!$Z269,5),"")</f>
        <v>0</v>
      </c>
      <c r="AX270" s="13">
        <f>IFERROR(INDEX(generale!$A$5:$I$1002,CLASSIFICHE!$Z269,7),"")</f>
        <v>0</v>
      </c>
      <c r="AY270" s="14"/>
      <c r="AZ270" s="13"/>
      <c r="BA270" s="12">
        <f>SUM(IF(CLASSIFICHE!$O$14=BB270,TRUE,FALSE),BA269)</f>
        <v>0</v>
      </c>
      <c r="BB270" s="31">
        <f>IFERROR(INDEX(generale!$A$5:$I$1002,CLASSIFICHE!$Z269,5),"")</f>
        <v>0</v>
      </c>
      <c r="BC270" s="13">
        <f>IFERROR(INDEX(generale!$A$5:$I$1002,CLASSIFICHE!$Z269,7),"")</f>
        <v>0</v>
      </c>
      <c r="BD270" s="14"/>
      <c r="BE270" s="13"/>
      <c r="BF270" s="12">
        <f>SUM(IF(CLASSIFICHE!$O$15=BG270,TRUE,FALSE),BF269)</f>
        <v>0</v>
      </c>
      <c r="BG270" s="31">
        <f>IFERROR(INDEX(generale!$A$5:$I$1002,CLASSIFICHE!$Z269,5),"")</f>
        <v>0</v>
      </c>
      <c r="BH270" s="13">
        <f>IFERROR(INDEX(generale!$A$5:$I$1002,CLASSIFICHE!$Z269,7),"")</f>
        <v>0</v>
      </c>
      <c r="BI270" s="14"/>
      <c r="BJ270" s="13"/>
      <c r="BK270" s="12">
        <f>SUM(IF(CLASSIFICHE!$O$16=BL270,TRUE,FALSE),BK269)</f>
        <v>0</v>
      </c>
      <c r="BL270" s="31">
        <f>IFERROR(INDEX(generale!$A$5:$I$1002,CLASSIFICHE!$Z269,5),"")</f>
        <v>0</v>
      </c>
      <c r="BM270" s="13">
        <f>IFERROR(INDEX(generale!$A$5:$I$1002,CLASSIFICHE!$Z269,7),"")</f>
        <v>0</v>
      </c>
      <c r="BN270" s="14"/>
      <c r="BO270" s="13"/>
      <c r="BP270" s="12">
        <f>SUM(IF(CLASSIFICHE!$O$17=BQ270,TRUE,FALSE),BP269)</f>
        <v>0</v>
      </c>
      <c r="BQ270" s="31">
        <f>IFERROR(INDEX(generale!$A$5:$I$1002,CLASSIFICHE!$Z269,5),"")</f>
        <v>0</v>
      </c>
      <c r="BR270" s="13">
        <f>IFERROR(INDEX(generale!$A$5:$I$1002,CLASSIFICHE!$Z269,7),"")</f>
        <v>0</v>
      </c>
      <c r="BS270" s="15"/>
      <c r="BT270" s="12"/>
      <c r="BU270" s="12">
        <f>SUM(IF(CLASSIFICHE!$O$18=BV270,TRUE,FALSE),BU269)</f>
        <v>0</v>
      </c>
      <c r="BV270" s="31">
        <f>IFERROR(INDEX(generale!$A$5:$I$1002,CLASSIFICHE!$Z269,5),"")</f>
        <v>0</v>
      </c>
      <c r="BW270" s="13">
        <f>IFERROR(INDEX(generale!$A$5:$I$1002,CLASSIFICHE!$Z269,7),"")</f>
        <v>0</v>
      </c>
      <c r="BX270" s="15"/>
      <c r="BY270" s="12"/>
      <c r="BZ270" s="12">
        <f>SUM(IF(CLASSIFICHE!$O$19=CA270,TRUE,FALSE),BZ269)</f>
        <v>0</v>
      </c>
      <c r="CA270" s="31">
        <f>IFERROR(INDEX(generale!$A$5:$I$1002,CLASSIFICHE!$Z269,5),"")</f>
        <v>0</v>
      </c>
      <c r="CB270" s="13">
        <f>IFERROR(INDEX(generale!$A$5:$I$1002,CLASSIFICHE!$Z269,7),"")</f>
        <v>0</v>
      </c>
      <c r="CC270" s="15"/>
      <c r="CD270" s="13"/>
      <c r="CE270" s="12">
        <f>SUM(IF(CLASSIFICHE!$O$20=CF270,TRUE,FALSE),CE269)</f>
        <v>0</v>
      </c>
      <c r="CF270" s="31">
        <f>IFERROR(INDEX(generale!$A$5:$I$1002,CLASSIFICHE!$Z269,5),"")</f>
        <v>0</v>
      </c>
      <c r="CG270" s="13">
        <f>IFERROR(INDEX(generale!$A$5:$I$1002,CLASSIFICHE!$Z269,7),"")</f>
        <v>0</v>
      </c>
      <c r="CH270" s="15"/>
      <c r="CI270" s="13"/>
      <c r="CJ270" s="12">
        <f>SUM(IF(CLASSIFICHE!$O$21=CK270,TRUE,FALSE),CJ269)</f>
        <v>0</v>
      </c>
      <c r="CK270" s="31">
        <f>IFERROR(INDEX(generale!$A$5:$I$1002,CLASSIFICHE!$Z269,5),"")</f>
        <v>0</v>
      </c>
      <c r="CL270" s="13">
        <f>IFERROR(INDEX(generale!$A$5:$I$1002,CLASSIFICHE!$Z269,7),"")</f>
        <v>0</v>
      </c>
      <c r="CM270" s="15"/>
      <c r="CN270" s="13"/>
      <c r="CO270" s="12">
        <f>SUM(IF(CLASSIFICHE!$O$22=CP270,TRUE,FALSE),CO269)</f>
        <v>0</v>
      </c>
      <c r="CP270" s="31">
        <f>IFERROR(INDEX(generale!$A$5:$I$1002,CLASSIFICHE!$Z269,5),"")</f>
        <v>0</v>
      </c>
      <c r="CQ270" s="13">
        <f>IFERROR(INDEX(generale!$A$5:$I$1002,CLASSIFICHE!$Z269,7),"")</f>
        <v>0</v>
      </c>
      <c r="CR270" s="15"/>
      <c r="CS270" s="13"/>
      <c r="CT270" s="12">
        <f>SUM(IF(CLASSIFICHE!$O$23=CU270,TRUE,FALSE),CT269)</f>
        <v>0</v>
      </c>
      <c r="CU270" s="31">
        <f>IFERROR(INDEX(generale!$A$5:$I$1002,CLASSIFICHE!$Z269,5),"")</f>
        <v>0</v>
      </c>
      <c r="CV270" s="13">
        <f>IFERROR(INDEX(generale!$A$5:$I$1002,CLASSIFICHE!$Z269,7),"")</f>
        <v>0</v>
      </c>
      <c r="CW270" s="15"/>
      <c r="CX270" s="13"/>
      <c r="CY270" s="12">
        <f>SUM(IF(CLASSIFICHE!$O$24=CZ270,TRUE,FALSE),CY269)</f>
        <v>0</v>
      </c>
      <c r="CZ270" s="31">
        <f>IFERROR(INDEX(generale!$A$5:$I$1002,CLASSIFICHE!$Z269,5),"")</f>
        <v>0</v>
      </c>
      <c r="DA270" s="13">
        <f>IFERROR(INDEX(generale!$A$5:$I$1002,CLASSIFICHE!$Z269,7),"")</f>
        <v>0</v>
      </c>
      <c r="DB270" s="15"/>
      <c r="DC270" s="13"/>
      <c r="DD270" s="12">
        <f>SUM(IF(CLASSIFICHE!$O$25=DE270,TRUE,FALSE),DD269)</f>
        <v>0</v>
      </c>
      <c r="DE270" s="31">
        <f>IFERROR(INDEX(generale!$A$5:$I$1002,CLASSIFICHE!$Z269,5),"")</f>
        <v>0</v>
      </c>
      <c r="DF270" s="13">
        <f>IFERROR(INDEX(generale!$A$5:$I$1002,CLASSIFICHE!$Z269,7),"")</f>
        <v>0</v>
      </c>
      <c r="DG270" s="15"/>
      <c r="DH270" s="13"/>
    </row>
    <row r="271" spans="3:112">
      <c r="C271" s="63">
        <f>SUM(IF(CLASSIFICHE!$O$4=D271,TRUE,FALSE),C270)</f>
        <v>17</v>
      </c>
      <c r="D271" s="31">
        <f>IFERROR(INDEX(generale!$A$5:$I$1002,CLASSIFICHE!$Z270,5),"")</f>
        <v>0</v>
      </c>
      <c r="E271" s="13">
        <f>IFERROR(INDEX(generale!$A$5:$I$1002,CLASSIFICHE!$Z270,7),"")</f>
        <v>0</v>
      </c>
      <c r="F271" s="68"/>
      <c r="G271" s="65"/>
      <c r="H271" s="12">
        <f>SUM(IF(CLASSIFICHE!$O$5=I271,TRUE,FALSE),H270)</f>
        <v>10</v>
      </c>
      <c r="I271" s="31">
        <f>IFERROR(INDEX(generale!$A$5:$I$1002,CLASSIFICHE!$Z270,5),"")</f>
        <v>0</v>
      </c>
      <c r="J271" s="13">
        <f>IFERROR(INDEX(generale!$A$5:$I$1002,CLASSIFICHE!$Z270,7),"")</f>
        <v>0</v>
      </c>
      <c r="K271" s="15"/>
      <c r="L271" s="12"/>
      <c r="M271" s="12">
        <f>SUM(IF(CLASSIFICHE!$O$6=N271,TRUE,FALSE),M270)</f>
        <v>8</v>
      </c>
      <c r="N271" s="31">
        <f>IFERROR(INDEX(generale!$A$5:$I$1002,CLASSIFICHE!$Z270,5),"")</f>
        <v>0</v>
      </c>
      <c r="O271" s="13">
        <f>IFERROR(INDEX(generale!$A$5:$I$1002,CLASSIFICHE!$Z270,7),"")</f>
        <v>0</v>
      </c>
      <c r="P271" s="14"/>
      <c r="Q271" s="13"/>
      <c r="R271" s="12">
        <f>SUM(IF(CLASSIFICHE!$O$7=S271,TRUE,FALSE),R270)</f>
        <v>8</v>
      </c>
      <c r="S271" s="31">
        <f>IFERROR(INDEX(generale!$A$5:$I$1002,CLASSIFICHE!$Z270,5),"")</f>
        <v>0</v>
      </c>
      <c r="T271" s="13">
        <f>IFERROR(INDEX(generale!$A$5:$I$1002,CLASSIFICHE!$Z270,7),"")</f>
        <v>0</v>
      </c>
      <c r="U271" s="14"/>
      <c r="V271" s="13"/>
      <c r="W271" s="12">
        <f>SUM(IF(CLASSIFICHE!$O$8=X271,TRUE,FALSE),W270)</f>
        <v>6</v>
      </c>
      <c r="X271" s="31">
        <f>IFERROR(INDEX(generale!$A$5:$I$1002,CLASSIFICHE!$Z270,5),"")</f>
        <v>0</v>
      </c>
      <c r="Y271" s="13">
        <f>IFERROR(INDEX(generale!$A$5:$I$1002,CLASSIFICHE!$Z270,7),"")</f>
        <v>0</v>
      </c>
      <c r="Z271" s="14"/>
      <c r="AA271" s="13"/>
      <c r="AB271" s="12">
        <f>SUM(IF(CLASSIFICHE!$O$9=AC271,TRUE,FALSE),AB270)</f>
        <v>5</v>
      </c>
      <c r="AC271" s="31">
        <f>IFERROR(INDEX(generale!$A$5:$I$1002,CLASSIFICHE!$Z270,5),"")</f>
        <v>0</v>
      </c>
      <c r="AD271" s="13">
        <f>IFERROR(INDEX(generale!$A$5:$I$1002,CLASSIFICHE!$Z270,7),"")</f>
        <v>0</v>
      </c>
      <c r="AE271" s="14"/>
      <c r="AF271" s="13"/>
      <c r="AG271" s="12">
        <f>SUM(IF(CLASSIFICHE!$O$10=AH271,TRUE,FALSE),AG270)</f>
        <v>5</v>
      </c>
      <c r="AH271" s="31">
        <f>IFERROR(INDEX(generale!$A$5:$I$1002,CLASSIFICHE!$Z270,5),"")</f>
        <v>0</v>
      </c>
      <c r="AI271" s="13">
        <f>IFERROR(INDEX(generale!$A$5:$I$1002,CLASSIFICHE!$Z270,7),"")</f>
        <v>0</v>
      </c>
      <c r="AJ271" s="14"/>
      <c r="AK271" s="13"/>
      <c r="AL271" s="12">
        <f>SUM(IF(CLASSIFICHE!$O$11=AM271,TRUE,FALSE),AL270)</f>
        <v>5</v>
      </c>
      <c r="AM271" s="31">
        <f>IFERROR(INDEX(generale!$A$5:$I$1002,CLASSIFICHE!$Z270,5),"")</f>
        <v>0</v>
      </c>
      <c r="AN271" s="13">
        <f>IFERROR(INDEX(generale!$A$5:$I$1002,CLASSIFICHE!$Z270,7),"")</f>
        <v>0</v>
      </c>
      <c r="AO271" s="14"/>
      <c r="AP271" s="13"/>
      <c r="AQ271" s="12">
        <f>SUM(IF(CLASSIFICHE!$O$12=AR271,TRUE,FALSE),AQ270)</f>
        <v>0</v>
      </c>
      <c r="AR271" s="31">
        <f>IFERROR(INDEX(generale!$A$5:$I$1002,CLASSIFICHE!$Z270,5),"")</f>
        <v>0</v>
      </c>
      <c r="AS271" s="13">
        <f>IFERROR(INDEX(generale!$A$5:$I$1002,CLASSIFICHE!$Z270,7),"")</f>
        <v>0</v>
      </c>
      <c r="AT271" s="14"/>
      <c r="AU271" s="13"/>
      <c r="AV271" s="12">
        <f>SUM(IF(CLASSIFICHE!$O$13=AW271,TRUE,FALSE),AV270)</f>
        <v>0</v>
      </c>
      <c r="AW271" s="31">
        <f>IFERROR(INDEX(generale!$A$5:$I$1002,CLASSIFICHE!$Z270,5),"")</f>
        <v>0</v>
      </c>
      <c r="AX271" s="13">
        <f>IFERROR(INDEX(generale!$A$5:$I$1002,CLASSIFICHE!$Z270,7),"")</f>
        <v>0</v>
      </c>
      <c r="AY271" s="14"/>
      <c r="AZ271" s="13"/>
      <c r="BA271" s="12">
        <f>SUM(IF(CLASSIFICHE!$O$14=BB271,TRUE,FALSE),BA270)</f>
        <v>0</v>
      </c>
      <c r="BB271" s="31">
        <f>IFERROR(INDEX(generale!$A$5:$I$1002,CLASSIFICHE!$Z270,5),"")</f>
        <v>0</v>
      </c>
      <c r="BC271" s="13">
        <f>IFERROR(INDEX(generale!$A$5:$I$1002,CLASSIFICHE!$Z270,7),"")</f>
        <v>0</v>
      </c>
      <c r="BD271" s="14"/>
      <c r="BE271" s="13"/>
      <c r="BF271" s="12">
        <f>SUM(IF(CLASSIFICHE!$O$15=BG271,TRUE,FALSE),BF270)</f>
        <v>0</v>
      </c>
      <c r="BG271" s="31">
        <f>IFERROR(INDEX(generale!$A$5:$I$1002,CLASSIFICHE!$Z270,5),"")</f>
        <v>0</v>
      </c>
      <c r="BH271" s="13">
        <f>IFERROR(INDEX(generale!$A$5:$I$1002,CLASSIFICHE!$Z270,7),"")</f>
        <v>0</v>
      </c>
      <c r="BI271" s="14"/>
      <c r="BJ271" s="13"/>
      <c r="BK271" s="12">
        <f>SUM(IF(CLASSIFICHE!$O$16=BL271,TRUE,FALSE),BK270)</f>
        <v>0</v>
      </c>
      <c r="BL271" s="31">
        <f>IFERROR(INDEX(generale!$A$5:$I$1002,CLASSIFICHE!$Z270,5),"")</f>
        <v>0</v>
      </c>
      <c r="BM271" s="13">
        <f>IFERROR(INDEX(generale!$A$5:$I$1002,CLASSIFICHE!$Z270,7),"")</f>
        <v>0</v>
      </c>
      <c r="BN271" s="14"/>
      <c r="BO271" s="13"/>
      <c r="BP271" s="12">
        <f>SUM(IF(CLASSIFICHE!$O$17=BQ271,TRUE,FALSE),BP270)</f>
        <v>0</v>
      </c>
      <c r="BQ271" s="31">
        <f>IFERROR(INDEX(generale!$A$5:$I$1002,CLASSIFICHE!$Z270,5),"")</f>
        <v>0</v>
      </c>
      <c r="BR271" s="13">
        <f>IFERROR(INDEX(generale!$A$5:$I$1002,CLASSIFICHE!$Z270,7),"")</f>
        <v>0</v>
      </c>
      <c r="BS271" s="15"/>
      <c r="BT271" s="12"/>
      <c r="BU271" s="12">
        <f>SUM(IF(CLASSIFICHE!$O$18=BV271,TRUE,FALSE),BU270)</f>
        <v>0</v>
      </c>
      <c r="BV271" s="31">
        <f>IFERROR(INDEX(generale!$A$5:$I$1002,CLASSIFICHE!$Z270,5),"")</f>
        <v>0</v>
      </c>
      <c r="BW271" s="13">
        <f>IFERROR(INDEX(generale!$A$5:$I$1002,CLASSIFICHE!$Z270,7),"")</f>
        <v>0</v>
      </c>
      <c r="BX271" s="15"/>
      <c r="BY271" s="12"/>
      <c r="BZ271" s="12">
        <f>SUM(IF(CLASSIFICHE!$O$19=CA271,TRUE,FALSE),BZ270)</f>
        <v>0</v>
      </c>
      <c r="CA271" s="31">
        <f>IFERROR(INDEX(generale!$A$5:$I$1002,CLASSIFICHE!$Z270,5),"")</f>
        <v>0</v>
      </c>
      <c r="CB271" s="13">
        <f>IFERROR(INDEX(generale!$A$5:$I$1002,CLASSIFICHE!$Z270,7),"")</f>
        <v>0</v>
      </c>
      <c r="CC271" s="15"/>
      <c r="CD271" s="13"/>
      <c r="CE271" s="12">
        <f>SUM(IF(CLASSIFICHE!$O$20=CF271,TRUE,FALSE),CE270)</f>
        <v>0</v>
      </c>
      <c r="CF271" s="31">
        <f>IFERROR(INDEX(generale!$A$5:$I$1002,CLASSIFICHE!$Z270,5),"")</f>
        <v>0</v>
      </c>
      <c r="CG271" s="13">
        <f>IFERROR(INDEX(generale!$A$5:$I$1002,CLASSIFICHE!$Z270,7),"")</f>
        <v>0</v>
      </c>
      <c r="CH271" s="15"/>
      <c r="CI271" s="13"/>
      <c r="CJ271" s="12">
        <f>SUM(IF(CLASSIFICHE!$O$21=CK271,TRUE,FALSE),CJ270)</f>
        <v>0</v>
      </c>
      <c r="CK271" s="31">
        <f>IFERROR(INDEX(generale!$A$5:$I$1002,CLASSIFICHE!$Z270,5),"")</f>
        <v>0</v>
      </c>
      <c r="CL271" s="13">
        <f>IFERROR(INDEX(generale!$A$5:$I$1002,CLASSIFICHE!$Z270,7),"")</f>
        <v>0</v>
      </c>
      <c r="CM271" s="15"/>
      <c r="CN271" s="13"/>
      <c r="CO271" s="12">
        <f>SUM(IF(CLASSIFICHE!$O$22=CP271,TRUE,FALSE),CO270)</f>
        <v>0</v>
      </c>
      <c r="CP271" s="31">
        <f>IFERROR(INDEX(generale!$A$5:$I$1002,CLASSIFICHE!$Z270,5),"")</f>
        <v>0</v>
      </c>
      <c r="CQ271" s="13">
        <f>IFERROR(INDEX(generale!$A$5:$I$1002,CLASSIFICHE!$Z270,7),"")</f>
        <v>0</v>
      </c>
      <c r="CR271" s="15"/>
      <c r="CS271" s="13"/>
      <c r="CT271" s="12">
        <f>SUM(IF(CLASSIFICHE!$O$23=CU271,TRUE,FALSE),CT270)</f>
        <v>0</v>
      </c>
      <c r="CU271" s="31">
        <f>IFERROR(INDEX(generale!$A$5:$I$1002,CLASSIFICHE!$Z270,5),"")</f>
        <v>0</v>
      </c>
      <c r="CV271" s="13">
        <f>IFERROR(INDEX(generale!$A$5:$I$1002,CLASSIFICHE!$Z270,7),"")</f>
        <v>0</v>
      </c>
      <c r="CW271" s="15"/>
      <c r="CX271" s="13"/>
      <c r="CY271" s="12">
        <f>SUM(IF(CLASSIFICHE!$O$24=CZ271,TRUE,FALSE),CY270)</f>
        <v>0</v>
      </c>
      <c r="CZ271" s="31">
        <f>IFERROR(INDEX(generale!$A$5:$I$1002,CLASSIFICHE!$Z270,5),"")</f>
        <v>0</v>
      </c>
      <c r="DA271" s="13">
        <f>IFERROR(INDEX(generale!$A$5:$I$1002,CLASSIFICHE!$Z270,7),"")</f>
        <v>0</v>
      </c>
      <c r="DB271" s="15"/>
      <c r="DC271" s="13"/>
      <c r="DD271" s="12">
        <f>SUM(IF(CLASSIFICHE!$O$25=DE271,TRUE,FALSE),DD270)</f>
        <v>0</v>
      </c>
      <c r="DE271" s="31">
        <f>IFERROR(INDEX(generale!$A$5:$I$1002,CLASSIFICHE!$Z270,5),"")</f>
        <v>0</v>
      </c>
      <c r="DF271" s="13">
        <f>IFERROR(INDEX(generale!$A$5:$I$1002,CLASSIFICHE!$Z270,7),"")</f>
        <v>0</v>
      </c>
      <c r="DG271" s="15"/>
      <c r="DH271" s="13"/>
    </row>
    <row r="272" spans="3:112">
      <c r="C272" s="63">
        <f>SUM(IF(CLASSIFICHE!$O$4=D272,TRUE,FALSE),C271)</f>
        <v>17</v>
      </c>
      <c r="D272" s="31">
        <f>IFERROR(INDEX(generale!$A$5:$I$1002,CLASSIFICHE!$Z271,5),"")</f>
        <v>0</v>
      </c>
      <c r="E272" s="13">
        <f>IFERROR(INDEX(generale!$A$5:$I$1002,CLASSIFICHE!$Z271,7),"")</f>
        <v>0</v>
      </c>
      <c r="F272" s="68"/>
      <c r="G272" s="65"/>
      <c r="H272" s="12">
        <f>SUM(IF(CLASSIFICHE!$O$5=I272,TRUE,FALSE),H271)</f>
        <v>10</v>
      </c>
      <c r="I272" s="31">
        <f>IFERROR(INDEX(generale!$A$5:$I$1002,CLASSIFICHE!$Z271,5),"")</f>
        <v>0</v>
      </c>
      <c r="J272" s="13">
        <f>IFERROR(INDEX(generale!$A$5:$I$1002,CLASSIFICHE!$Z271,7),"")</f>
        <v>0</v>
      </c>
      <c r="K272" s="15"/>
      <c r="L272" s="12"/>
      <c r="M272" s="12">
        <f>SUM(IF(CLASSIFICHE!$O$6=N272,TRUE,FALSE),M271)</f>
        <v>8</v>
      </c>
      <c r="N272" s="31">
        <f>IFERROR(INDEX(generale!$A$5:$I$1002,CLASSIFICHE!$Z271,5),"")</f>
        <v>0</v>
      </c>
      <c r="O272" s="13">
        <f>IFERROR(INDEX(generale!$A$5:$I$1002,CLASSIFICHE!$Z271,7),"")</f>
        <v>0</v>
      </c>
      <c r="P272" s="14"/>
      <c r="Q272" s="13"/>
      <c r="R272" s="12">
        <f>SUM(IF(CLASSIFICHE!$O$7=S272,TRUE,FALSE),R271)</f>
        <v>8</v>
      </c>
      <c r="S272" s="31">
        <f>IFERROR(INDEX(generale!$A$5:$I$1002,CLASSIFICHE!$Z271,5),"")</f>
        <v>0</v>
      </c>
      <c r="T272" s="13">
        <f>IFERROR(INDEX(generale!$A$5:$I$1002,CLASSIFICHE!$Z271,7),"")</f>
        <v>0</v>
      </c>
      <c r="U272" s="14"/>
      <c r="V272" s="13"/>
      <c r="W272" s="12">
        <f>SUM(IF(CLASSIFICHE!$O$8=X272,TRUE,FALSE),W271)</f>
        <v>6</v>
      </c>
      <c r="X272" s="31">
        <f>IFERROR(INDEX(generale!$A$5:$I$1002,CLASSIFICHE!$Z271,5),"")</f>
        <v>0</v>
      </c>
      <c r="Y272" s="13">
        <f>IFERROR(INDEX(generale!$A$5:$I$1002,CLASSIFICHE!$Z271,7),"")</f>
        <v>0</v>
      </c>
      <c r="Z272" s="14"/>
      <c r="AA272" s="13"/>
      <c r="AB272" s="12">
        <f>SUM(IF(CLASSIFICHE!$O$9=AC272,TRUE,FALSE),AB271)</f>
        <v>5</v>
      </c>
      <c r="AC272" s="31">
        <f>IFERROR(INDEX(generale!$A$5:$I$1002,CLASSIFICHE!$Z271,5),"")</f>
        <v>0</v>
      </c>
      <c r="AD272" s="13">
        <f>IFERROR(INDEX(generale!$A$5:$I$1002,CLASSIFICHE!$Z271,7),"")</f>
        <v>0</v>
      </c>
      <c r="AE272" s="14"/>
      <c r="AF272" s="13"/>
      <c r="AG272" s="12">
        <f>SUM(IF(CLASSIFICHE!$O$10=AH272,TRUE,FALSE),AG271)</f>
        <v>5</v>
      </c>
      <c r="AH272" s="31">
        <f>IFERROR(INDEX(generale!$A$5:$I$1002,CLASSIFICHE!$Z271,5),"")</f>
        <v>0</v>
      </c>
      <c r="AI272" s="13">
        <f>IFERROR(INDEX(generale!$A$5:$I$1002,CLASSIFICHE!$Z271,7),"")</f>
        <v>0</v>
      </c>
      <c r="AJ272" s="14"/>
      <c r="AK272" s="13"/>
      <c r="AL272" s="12">
        <f>SUM(IF(CLASSIFICHE!$O$11=AM272,TRUE,FALSE),AL271)</f>
        <v>5</v>
      </c>
      <c r="AM272" s="31">
        <f>IFERROR(INDEX(generale!$A$5:$I$1002,CLASSIFICHE!$Z271,5),"")</f>
        <v>0</v>
      </c>
      <c r="AN272" s="13">
        <f>IFERROR(INDEX(generale!$A$5:$I$1002,CLASSIFICHE!$Z271,7),"")</f>
        <v>0</v>
      </c>
      <c r="AO272" s="14"/>
      <c r="AP272" s="13"/>
      <c r="AQ272" s="12">
        <f>SUM(IF(CLASSIFICHE!$O$12=AR272,TRUE,FALSE),AQ271)</f>
        <v>0</v>
      </c>
      <c r="AR272" s="31">
        <f>IFERROR(INDEX(generale!$A$5:$I$1002,CLASSIFICHE!$Z271,5),"")</f>
        <v>0</v>
      </c>
      <c r="AS272" s="13">
        <f>IFERROR(INDEX(generale!$A$5:$I$1002,CLASSIFICHE!$Z271,7),"")</f>
        <v>0</v>
      </c>
      <c r="AT272" s="14"/>
      <c r="AU272" s="13"/>
      <c r="AV272" s="12">
        <f>SUM(IF(CLASSIFICHE!$O$13=AW272,TRUE,FALSE),AV271)</f>
        <v>0</v>
      </c>
      <c r="AW272" s="31">
        <f>IFERROR(INDEX(generale!$A$5:$I$1002,CLASSIFICHE!$Z271,5),"")</f>
        <v>0</v>
      </c>
      <c r="AX272" s="13">
        <f>IFERROR(INDEX(generale!$A$5:$I$1002,CLASSIFICHE!$Z271,7),"")</f>
        <v>0</v>
      </c>
      <c r="AY272" s="14"/>
      <c r="AZ272" s="13"/>
      <c r="BA272" s="12">
        <f>SUM(IF(CLASSIFICHE!$O$14=BB272,TRUE,FALSE),BA271)</f>
        <v>0</v>
      </c>
      <c r="BB272" s="31">
        <f>IFERROR(INDEX(generale!$A$5:$I$1002,CLASSIFICHE!$Z271,5),"")</f>
        <v>0</v>
      </c>
      <c r="BC272" s="13">
        <f>IFERROR(INDEX(generale!$A$5:$I$1002,CLASSIFICHE!$Z271,7),"")</f>
        <v>0</v>
      </c>
      <c r="BD272" s="14"/>
      <c r="BE272" s="13"/>
      <c r="BF272" s="12">
        <f>SUM(IF(CLASSIFICHE!$O$15=BG272,TRUE,FALSE),BF271)</f>
        <v>0</v>
      </c>
      <c r="BG272" s="31">
        <f>IFERROR(INDEX(generale!$A$5:$I$1002,CLASSIFICHE!$Z271,5),"")</f>
        <v>0</v>
      </c>
      <c r="BH272" s="13">
        <f>IFERROR(INDEX(generale!$A$5:$I$1002,CLASSIFICHE!$Z271,7),"")</f>
        <v>0</v>
      </c>
      <c r="BI272" s="14"/>
      <c r="BJ272" s="13"/>
      <c r="BK272" s="12">
        <f>SUM(IF(CLASSIFICHE!$O$16=BL272,TRUE,FALSE),BK271)</f>
        <v>0</v>
      </c>
      <c r="BL272" s="31">
        <f>IFERROR(INDEX(generale!$A$5:$I$1002,CLASSIFICHE!$Z271,5),"")</f>
        <v>0</v>
      </c>
      <c r="BM272" s="13">
        <f>IFERROR(INDEX(generale!$A$5:$I$1002,CLASSIFICHE!$Z271,7),"")</f>
        <v>0</v>
      </c>
      <c r="BN272" s="14"/>
      <c r="BO272" s="13"/>
      <c r="BP272" s="12">
        <f>SUM(IF(CLASSIFICHE!$O$17=BQ272,TRUE,FALSE),BP271)</f>
        <v>0</v>
      </c>
      <c r="BQ272" s="31">
        <f>IFERROR(INDEX(generale!$A$5:$I$1002,CLASSIFICHE!$Z271,5),"")</f>
        <v>0</v>
      </c>
      <c r="BR272" s="13">
        <f>IFERROR(INDEX(generale!$A$5:$I$1002,CLASSIFICHE!$Z271,7),"")</f>
        <v>0</v>
      </c>
      <c r="BS272" s="15"/>
      <c r="BT272" s="12"/>
      <c r="BU272" s="12">
        <f>SUM(IF(CLASSIFICHE!$O$18=BV272,TRUE,FALSE),BU271)</f>
        <v>0</v>
      </c>
      <c r="BV272" s="31">
        <f>IFERROR(INDEX(generale!$A$5:$I$1002,CLASSIFICHE!$Z271,5),"")</f>
        <v>0</v>
      </c>
      <c r="BW272" s="13">
        <f>IFERROR(INDEX(generale!$A$5:$I$1002,CLASSIFICHE!$Z271,7),"")</f>
        <v>0</v>
      </c>
      <c r="BX272" s="15"/>
      <c r="BY272" s="12"/>
      <c r="BZ272" s="12">
        <f>SUM(IF(CLASSIFICHE!$O$19=CA272,TRUE,FALSE),BZ271)</f>
        <v>0</v>
      </c>
      <c r="CA272" s="31">
        <f>IFERROR(INDEX(generale!$A$5:$I$1002,CLASSIFICHE!$Z271,5),"")</f>
        <v>0</v>
      </c>
      <c r="CB272" s="13">
        <f>IFERROR(INDEX(generale!$A$5:$I$1002,CLASSIFICHE!$Z271,7),"")</f>
        <v>0</v>
      </c>
      <c r="CC272" s="15"/>
      <c r="CD272" s="13"/>
      <c r="CE272" s="12">
        <f>SUM(IF(CLASSIFICHE!$O$20=CF272,TRUE,FALSE),CE271)</f>
        <v>0</v>
      </c>
      <c r="CF272" s="31">
        <f>IFERROR(INDEX(generale!$A$5:$I$1002,CLASSIFICHE!$Z271,5),"")</f>
        <v>0</v>
      </c>
      <c r="CG272" s="13">
        <f>IFERROR(INDEX(generale!$A$5:$I$1002,CLASSIFICHE!$Z271,7),"")</f>
        <v>0</v>
      </c>
      <c r="CH272" s="15"/>
      <c r="CI272" s="13"/>
      <c r="CJ272" s="12">
        <f>SUM(IF(CLASSIFICHE!$O$21=CK272,TRUE,FALSE),CJ271)</f>
        <v>0</v>
      </c>
      <c r="CK272" s="31">
        <f>IFERROR(INDEX(generale!$A$5:$I$1002,CLASSIFICHE!$Z271,5),"")</f>
        <v>0</v>
      </c>
      <c r="CL272" s="13">
        <f>IFERROR(INDEX(generale!$A$5:$I$1002,CLASSIFICHE!$Z271,7),"")</f>
        <v>0</v>
      </c>
      <c r="CM272" s="15"/>
      <c r="CN272" s="13"/>
      <c r="CO272" s="12">
        <f>SUM(IF(CLASSIFICHE!$O$22=CP272,TRUE,FALSE),CO271)</f>
        <v>0</v>
      </c>
      <c r="CP272" s="31">
        <f>IFERROR(INDEX(generale!$A$5:$I$1002,CLASSIFICHE!$Z271,5),"")</f>
        <v>0</v>
      </c>
      <c r="CQ272" s="13">
        <f>IFERROR(INDEX(generale!$A$5:$I$1002,CLASSIFICHE!$Z271,7),"")</f>
        <v>0</v>
      </c>
      <c r="CR272" s="15"/>
      <c r="CS272" s="13"/>
      <c r="CT272" s="12">
        <f>SUM(IF(CLASSIFICHE!$O$23=CU272,TRUE,FALSE),CT271)</f>
        <v>0</v>
      </c>
      <c r="CU272" s="31">
        <f>IFERROR(INDEX(generale!$A$5:$I$1002,CLASSIFICHE!$Z271,5),"")</f>
        <v>0</v>
      </c>
      <c r="CV272" s="13">
        <f>IFERROR(INDEX(generale!$A$5:$I$1002,CLASSIFICHE!$Z271,7),"")</f>
        <v>0</v>
      </c>
      <c r="CW272" s="15"/>
      <c r="CX272" s="13"/>
      <c r="CY272" s="12">
        <f>SUM(IF(CLASSIFICHE!$O$24=CZ272,TRUE,FALSE),CY271)</f>
        <v>0</v>
      </c>
      <c r="CZ272" s="31">
        <f>IFERROR(INDEX(generale!$A$5:$I$1002,CLASSIFICHE!$Z271,5),"")</f>
        <v>0</v>
      </c>
      <c r="DA272" s="13">
        <f>IFERROR(INDEX(generale!$A$5:$I$1002,CLASSIFICHE!$Z271,7),"")</f>
        <v>0</v>
      </c>
      <c r="DB272" s="15"/>
      <c r="DC272" s="13"/>
      <c r="DD272" s="12">
        <f>SUM(IF(CLASSIFICHE!$O$25=DE272,TRUE,FALSE),DD271)</f>
        <v>0</v>
      </c>
      <c r="DE272" s="31">
        <f>IFERROR(INDEX(generale!$A$5:$I$1002,CLASSIFICHE!$Z271,5),"")</f>
        <v>0</v>
      </c>
      <c r="DF272" s="13">
        <f>IFERROR(INDEX(generale!$A$5:$I$1002,CLASSIFICHE!$Z271,7),"")</f>
        <v>0</v>
      </c>
      <c r="DG272" s="15"/>
      <c r="DH272" s="13"/>
    </row>
    <row r="273" spans="3:112">
      <c r="C273" s="63">
        <f>SUM(IF(CLASSIFICHE!$O$4=D273,TRUE,FALSE),C272)</f>
        <v>17</v>
      </c>
      <c r="D273" s="31">
        <f>IFERROR(INDEX(generale!$A$5:$I$1002,CLASSIFICHE!$Z272,5),"")</f>
        <v>0</v>
      </c>
      <c r="E273" s="13">
        <f>IFERROR(INDEX(generale!$A$5:$I$1002,CLASSIFICHE!$Z272,7),"")</f>
        <v>0</v>
      </c>
      <c r="F273" s="68"/>
      <c r="G273" s="65"/>
      <c r="H273" s="12">
        <f>SUM(IF(CLASSIFICHE!$O$5=I273,TRUE,FALSE),H272)</f>
        <v>10</v>
      </c>
      <c r="I273" s="31">
        <f>IFERROR(INDEX(generale!$A$5:$I$1002,CLASSIFICHE!$Z272,5),"")</f>
        <v>0</v>
      </c>
      <c r="J273" s="13">
        <f>IFERROR(INDEX(generale!$A$5:$I$1002,CLASSIFICHE!$Z272,7),"")</f>
        <v>0</v>
      </c>
      <c r="K273" s="15"/>
      <c r="L273" s="12"/>
      <c r="M273" s="12">
        <f>SUM(IF(CLASSIFICHE!$O$6=N273,TRUE,FALSE),M272)</f>
        <v>8</v>
      </c>
      <c r="N273" s="31">
        <f>IFERROR(INDEX(generale!$A$5:$I$1002,CLASSIFICHE!$Z272,5),"")</f>
        <v>0</v>
      </c>
      <c r="O273" s="13">
        <f>IFERROR(INDEX(generale!$A$5:$I$1002,CLASSIFICHE!$Z272,7),"")</f>
        <v>0</v>
      </c>
      <c r="P273" s="14"/>
      <c r="Q273" s="13"/>
      <c r="R273" s="12">
        <f>SUM(IF(CLASSIFICHE!$O$7=S273,TRUE,FALSE),R272)</f>
        <v>8</v>
      </c>
      <c r="S273" s="31">
        <f>IFERROR(INDEX(generale!$A$5:$I$1002,CLASSIFICHE!$Z272,5),"")</f>
        <v>0</v>
      </c>
      <c r="T273" s="13">
        <f>IFERROR(INDEX(generale!$A$5:$I$1002,CLASSIFICHE!$Z272,7),"")</f>
        <v>0</v>
      </c>
      <c r="U273" s="14"/>
      <c r="V273" s="13"/>
      <c r="W273" s="12">
        <f>SUM(IF(CLASSIFICHE!$O$8=X273,TRUE,FALSE),W272)</f>
        <v>6</v>
      </c>
      <c r="X273" s="31">
        <f>IFERROR(INDEX(generale!$A$5:$I$1002,CLASSIFICHE!$Z272,5),"")</f>
        <v>0</v>
      </c>
      <c r="Y273" s="13">
        <f>IFERROR(INDEX(generale!$A$5:$I$1002,CLASSIFICHE!$Z272,7),"")</f>
        <v>0</v>
      </c>
      <c r="Z273" s="14"/>
      <c r="AA273" s="13"/>
      <c r="AB273" s="12">
        <f>SUM(IF(CLASSIFICHE!$O$9=AC273,TRUE,FALSE),AB272)</f>
        <v>5</v>
      </c>
      <c r="AC273" s="31">
        <f>IFERROR(INDEX(generale!$A$5:$I$1002,CLASSIFICHE!$Z272,5),"")</f>
        <v>0</v>
      </c>
      <c r="AD273" s="13">
        <f>IFERROR(INDEX(generale!$A$5:$I$1002,CLASSIFICHE!$Z272,7),"")</f>
        <v>0</v>
      </c>
      <c r="AE273" s="14"/>
      <c r="AF273" s="13"/>
      <c r="AG273" s="12">
        <f>SUM(IF(CLASSIFICHE!$O$10=AH273,TRUE,FALSE),AG272)</f>
        <v>5</v>
      </c>
      <c r="AH273" s="31">
        <f>IFERROR(INDEX(generale!$A$5:$I$1002,CLASSIFICHE!$Z272,5),"")</f>
        <v>0</v>
      </c>
      <c r="AI273" s="13">
        <f>IFERROR(INDEX(generale!$A$5:$I$1002,CLASSIFICHE!$Z272,7),"")</f>
        <v>0</v>
      </c>
      <c r="AJ273" s="14"/>
      <c r="AK273" s="13"/>
      <c r="AL273" s="12">
        <f>SUM(IF(CLASSIFICHE!$O$11=AM273,TRUE,FALSE),AL272)</f>
        <v>5</v>
      </c>
      <c r="AM273" s="31">
        <f>IFERROR(INDEX(generale!$A$5:$I$1002,CLASSIFICHE!$Z272,5),"")</f>
        <v>0</v>
      </c>
      <c r="AN273" s="13">
        <f>IFERROR(INDEX(generale!$A$5:$I$1002,CLASSIFICHE!$Z272,7),"")</f>
        <v>0</v>
      </c>
      <c r="AO273" s="14"/>
      <c r="AP273" s="13"/>
      <c r="AQ273" s="12">
        <f>SUM(IF(CLASSIFICHE!$O$12=AR273,TRUE,FALSE),AQ272)</f>
        <v>0</v>
      </c>
      <c r="AR273" s="31">
        <f>IFERROR(INDEX(generale!$A$5:$I$1002,CLASSIFICHE!$Z272,5),"")</f>
        <v>0</v>
      </c>
      <c r="AS273" s="13">
        <f>IFERROR(INDEX(generale!$A$5:$I$1002,CLASSIFICHE!$Z272,7),"")</f>
        <v>0</v>
      </c>
      <c r="AT273" s="14"/>
      <c r="AU273" s="13"/>
      <c r="AV273" s="12">
        <f>SUM(IF(CLASSIFICHE!$O$13=AW273,TRUE,FALSE),AV272)</f>
        <v>0</v>
      </c>
      <c r="AW273" s="31">
        <f>IFERROR(INDEX(generale!$A$5:$I$1002,CLASSIFICHE!$Z272,5),"")</f>
        <v>0</v>
      </c>
      <c r="AX273" s="13">
        <f>IFERROR(INDEX(generale!$A$5:$I$1002,CLASSIFICHE!$Z272,7),"")</f>
        <v>0</v>
      </c>
      <c r="AY273" s="14"/>
      <c r="AZ273" s="13"/>
      <c r="BA273" s="12">
        <f>SUM(IF(CLASSIFICHE!$O$14=BB273,TRUE,FALSE),BA272)</f>
        <v>0</v>
      </c>
      <c r="BB273" s="31">
        <f>IFERROR(INDEX(generale!$A$5:$I$1002,CLASSIFICHE!$Z272,5),"")</f>
        <v>0</v>
      </c>
      <c r="BC273" s="13">
        <f>IFERROR(INDEX(generale!$A$5:$I$1002,CLASSIFICHE!$Z272,7),"")</f>
        <v>0</v>
      </c>
      <c r="BD273" s="14"/>
      <c r="BE273" s="13"/>
      <c r="BF273" s="12">
        <f>SUM(IF(CLASSIFICHE!$O$15=BG273,TRUE,FALSE),BF272)</f>
        <v>0</v>
      </c>
      <c r="BG273" s="31">
        <f>IFERROR(INDEX(generale!$A$5:$I$1002,CLASSIFICHE!$Z272,5),"")</f>
        <v>0</v>
      </c>
      <c r="BH273" s="13">
        <f>IFERROR(INDEX(generale!$A$5:$I$1002,CLASSIFICHE!$Z272,7),"")</f>
        <v>0</v>
      </c>
      <c r="BI273" s="14"/>
      <c r="BJ273" s="13"/>
      <c r="BK273" s="12">
        <f>SUM(IF(CLASSIFICHE!$O$16=BL273,TRUE,FALSE),BK272)</f>
        <v>0</v>
      </c>
      <c r="BL273" s="31">
        <f>IFERROR(INDEX(generale!$A$5:$I$1002,CLASSIFICHE!$Z272,5),"")</f>
        <v>0</v>
      </c>
      <c r="BM273" s="13">
        <f>IFERROR(INDEX(generale!$A$5:$I$1002,CLASSIFICHE!$Z272,7),"")</f>
        <v>0</v>
      </c>
      <c r="BN273" s="14"/>
      <c r="BO273" s="13"/>
      <c r="BP273" s="12">
        <f>SUM(IF(CLASSIFICHE!$O$17=BQ273,TRUE,FALSE),BP272)</f>
        <v>0</v>
      </c>
      <c r="BQ273" s="31">
        <f>IFERROR(INDEX(generale!$A$5:$I$1002,CLASSIFICHE!$Z272,5),"")</f>
        <v>0</v>
      </c>
      <c r="BR273" s="13">
        <f>IFERROR(INDEX(generale!$A$5:$I$1002,CLASSIFICHE!$Z272,7),"")</f>
        <v>0</v>
      </c>
      <c r="BS273" s="15"/>
      <c r="BT273" s="12"/>
      <c r="BU273" s="12">
        <f>SUM(IF(CLASSIFICHE!$O$18=BV273,TRUE,FALSE),BU272)</f>
        <v>0</v>
      </c>
      <c r="BV273" s="31">
        <f>IFERROR(INDEX(generale!$A$5:$I$1002,CLASSIFICHE!$Z272,5),"")</f>
        <v>0</v>
      </c>
      <c r="BW273" s="13">
        <f>IFERROR(INDEX(generale!$A$5:$I$1002,CLASSIFICHE!$Z272,7),"")</f>
        <v>0</v>
      </c>
      <c r="BX273" s="15"/>
      <c r="BY273" s="12"/>
      <c r="BZ273" s="12">
        <f>SUM(IF(CLASSIFICHE!$O$19=CA273,TRUE,FALSE),BZ272)</f>
        <v>0</v>
      </c>
      <c r="CA273" s="31">
        <f>IFERROR(INDEX(generale!$A$5:$I$1002,CLASSIFICHE!$Z272,5),"")</f>
        <v>0</v>
      </c>
      <c r="CB273" s="13">
        <f>IFERROR(INDEX(generale!$A$5:$I$1002,CLASSIFICHE!$Z272,7),"")</f>
        <v>0</v>
      </c>
      <c r="CC273" s="15"/>
      <c r="CD273" s="13"/>
      <c r="CE273" s="12">
        <f>SUM(IF(CLASSIFICHE!$O$20=CF273,TRUE,FALSE),CE272)</f>
        <v>0</v>
      </c>
      <c r="CF273" s="31">
        <f>IFERROR(INDEX(generale!$A$5:$I$1002,CLASSIFICHE!$Z272,5),"")</f>
        <v>0</v>
      </c>
      <c r="CG273" s="13">
        <f>IFERROR(INDEX(generale!$A$5:$I$1002,CLASSIFICHE!$Z272,7),"")</f>
        <v>0</v>
      </c>
      <c r="CH273" s="15"/>
      <c r="CI273" s="13"/>
      <c r="CJ273" s="12">
        <f>SUM(IF(CLASSIFICHE!$O$21=CK273,TRUE,FALSE),CJ272)</f>
        <v>0</v>
      </c>
      <c r="CK273" s="31">
        <f>IFERROR(INDEX(generale!$A$5:$I$1002,CLASSIFICHE!$Z272,5),"")</f>
        <v>0</v>
      </c>
      <c r="CL273" s="13">
        <f>IFERROR(INDEX(generale!$A$5:$I$1002,CLASSIFICHE!$Z272,7),"")</f>
        <v>0</v>
      </c>
      <c r="CM273" s="15"/>
      <c r="CN273" s="13"/>
      <c r="CO273" s="12">
        <f>SUM(IF(CLASSIFICHE!$O$22=CP273,TRUE,FALSE),CO272)</f>
        <v>0</v>
      </c>
      <c r="CP273" s="31">
        <f>IFERROR(INDEX(generale!$A$5:$I$1002,CLASSIFICHE!$Z272,5),"")</f>
        <v>0</v>
      </c>
      <c r="CQ273" s="13">
        <f>IFERROR(INDEX(generale!$A$5:$I$1002,CLASSIFICHE!$Z272,7),"")</f>
        <v>0</v>
      </c>
      <c r="CR273" s="15"/>
      <c r="CS273" s="13"/>
      <c r="CT273" s="12">
        <f>SUM(IF(CLASSIFICHE!$O$23=CU273,TRUE,FALSE),CT272)</f>
        <v>0</v>
      </c>
      <c r="CU273" s="31">
        <f>IFERROR(INDEX(generale!$A$5:$I$1002,CLASSIFICHE!$Z272,5),"")</f>
        <v>0</v>
      </c>
      <c r="CV273" s="13">
        <f>IFERROR(INDEX(generale!$A$5:$I$1002,CLASSIFICHE!$Z272,7),"")</f>
        <v>0</v>
      </c>
      <c r="CW273" s="15"/>
      <c r="CX273" s="13"/>
      <c r="CY273" s="12">
        <f>SUM(IF(CLASSIFICHE!$O$24=CZ273,TRUE,FALSE),CY272)</f>
        <v>0</v>
      </c>
      <c r="CZ273" s="31">
        <f>IFERROR(INDEX(generale!$A$5:$I$1002,CLASSIFICHE!$Z272,5),"")</f>
        <v>0</v>
      </c>
      <c r="DA273" s="13">
        <f>IFERROR(INDEX(generale!$A$5:$I$1002,CLASSIFICHE!$Z272,7),"")</f>
        <v>0</v>
      </c>
      <c r="DB273" s="15"/>
      <c r="DC273" s="13"/>
      <c r="DD273" s="12">
        <f>SUM(IF(CLASSIFICHE!$O$25=DE273,TRUE,FALSE),DD272)</f>
        <v>0</v>
      </c>
      <c r="DE273" s="31">
        <f>IFERROR(INDEX(generale!$A$5:$I$1002,CLASSIFICHE!$Z272,5),"")</f>
        <v>0</v>
      </c>
      <c r="DF273" s="13">
        <f>IFERROR(INDEX(generale!$A$5:$I$1002,CLASSIFICHE!$Z272,7),"")</f>
        <v>0</v>
      </c>
      <c r="DG273" s="15"/>
      <c r="DH273" s="13"/>
    </row>
    <row r="274" spans="3:112">
      <c r="C274" s="63">
        <f>SUM(IF(CLASSIFICHE!$O$4=D274,TRUE,FALSE),C273)</f>
        <v>17</v>
      </c>
      <c r="D274" s="31">
        <f>IFERROR(INDEX(generale!$A$5:$I$1002,CLASSIFICHE!$Z273,5),"")</f>
        <v>0</v>
      </c>
      <c r="E274" s="13">
        <f>IFERROR(INDEX(generale!$A$5:$I$1002,CLASSIFICHE!$Z273,7),"")</f>
        <v>0</v>
      </c>
      <c r="F274" s="68"/>
      <c r="G274" s="65"/>
      <c r="H274" s="12">
        <f>SUM(IF(CLASSIFICHE!$O$5=I274,TRUE,FALSE),H273)</f>
        <v>10</v>
      </c>
      <c r="I274" s="31">
        <f>IFERROR(INDEX(generale!$A$5:$I$1002,CLASSIFICHE!$Z273,5),"")</f>
        <v>0</v>
      </c>
      <c r="J274" s="13">
        <f>IFERROR(INDEX(generale!$A$5:$I$1002,CLASSIFICHE!$Z273,7),"")</f>
        <v>0</v>
      </c>
      <c r="K274" s="15"/>
      <c r="L274" s="12"/>
      <c r="M274" s="12">
        <f>SUM(IF(CLASSIFICHE!$O$6=N274,TRUE,FALSE),M273)</f>
        <v>8</v>
      </c>
      <c r="N274" s="31">
        <f>IFERROR(INDEX(generale!$A$5:$I$1002,CLASSIFICHE!$Z273,5),"")</f>
        <v>0</v>
      </c>
      <c r="O274" s="13">
        <f>IFERROR(INDEX(generale!$A$5:$I$1002,CLASSIFICHE!$Z273,7),"")</f>
        <v>0</v>
      </c>
      <c r="P274" s="14"/>
      <c r="Q274" s="13"/>
      <c r="R274" s="12">
        <f>SUM(IF(CLASSIFICHE!$O$7=S274,TRUE,FALSE),R273)</f>
        <v>8</v>
      </c>
      <c r="S274" s="31">
        <f>IFERROR(INDEX(generale!$A$5:$I$1002,CLASSIFICHE!$Z273,5),"")</f>
        <v>0</v>
      </c>
      <c r="T274" s="13">
        <f>IFERROR(INDEX(generale!$A$5:$I$1002,CLASSIFICHE!$Z273,7),"")</f>
        <v>0</v>
      </c>
      <c r="U274" s="14"/>
      <c r="V274" s="13"/>
      <c r="W274" s="12">
        <f>SUM(IF(CLASSIFICHE!$O$8=X274,TRUE,FALSE),W273)</f>
        <v>6</v>
      </c>
      <c r="X274" s="31">
        <f>IFERROR(INDEX(generale!$A$5:$I$1002,CLASSIFICHE!$Z273,5),"")</f>
        <v>0</v>
      </c>
      <c r="Y274" s="13">
        <f>IFERROR(INDEX(generale!$A$5:$I$1002,CLASSIFICHE!$Z273,7),"")</f>
        <v>0</v>
      </c>
      <c r="Z274" s="14"/>
      <c r="AA274" s="13"/>
      <c r="AB274" s="12">
        <f>SUM(IF(CLASSIFICHE!$O$9=AC274,TRUE,FALSE),AB273)</f>
        <v>5</v>
      </c>
      <c r="AC274" s="31">
        <f>IFERROR(INDEX(generale!$A$5:$I$1002,CLASSIFICHE!$Z273,5),"")</f>
        <v>0</v>
      </c>
      <c r="AD274" s="13">
        <f>IFERROR(INDEX(generale!$A$5:$I$1002,CLASSIFICHE!$Z273,7),"")</f>
        <v>0</v>
      </c>
      <c r="AE274" s="14"/>
      <c r="AF274" s="13"/>
      <c r="AG274" s="12">
        <f>SUM(IF(CLASSIFICHE!$O$10=AH274,TRUE,FALSE),AG273)</f>
        <v>5</v>
      </c>
      <c r="AH274" s="31">
        <f>IFERROR(INDEX(generale!$A$5:$I$1002,CLASSIFICHE!$Z273,5),"")</f>
        <v>0</v>
      </c>
      <c r="AI274" s="13">
        <f>IFERROR(INDEX(generale!$A$5:$I$1002,CLASSIFICHE!$Z273,7),"")</f>
        <v>0</v>
      </c>
      <c r="AJ274" s="14"/>
      <c r="AK274" s="13"/>
      <c r="AL274" s="12">
        <f>SUM(IF(CLASSIFICHE!$O$11=AM274,TRUE,FALSE),AL273)</f>
        <v>5</v>
      </c>
      <c r="AM274" s="31">
        <f>IFERROR(INDEX(generale!$A$5:$I$1002,CLASSIFICHE!$Z273,5),"")</f>
        <v>0</v>
      </c>
      <c r="AN274" s="13">
        <f>IFERROR(INDEX(generale!$A$5:$I$1002,CLASSIFICHE!$Z273,7),"")</f>
        <v>0</v>
      </c>
      <c r="AO274" s="14"/>
      <c r="AP274" s="13"/>
      <c r="AQ274" s="12">
        <f>SUM(IF(CLASSIFICHE!$O$12=AR274,TRUE,FALSE),AQ273)</f>
        <v>0</v>
      </c>
      <c r="AR274" s="31">
        <f>IFERROR(INDEX(generale!$A$5:$I$1002,CLASSIFICHE!$Z273,5),"")</f>
        <v>0</v>
      </c>
      <c r="AS274" s="13">
        <f>IFERROR(INDEX(generale!$A$5:$I$1002,CLASSIFICHE!$Z273,7),"")</f>
        <v>0</v>
      </c>
      <c r="AT274" s="14"/>
      <c r="AU274" s="13"/>
      <c r="AV274" s="12">
        <f>SUM(IF(CLASSIFICHE!$O$13=AW274,TRUE,FALSE),AV273)</f>
        <v>0</v>
      </c>
      <c r="AW274" s="31">
        <f>IFERROR(INDEX(generale!$A$5:$I$1002,CLASSIFICHE!$Z273,5),"")</f>
        <v>0</v>
      </c>
      <c r="AX274" s="13">
        <f>IFERROR(INDEX(generale!$A$5:$I$1002,CLASSIFICHE!$Z273,7),"")</f>
        <v>0</v>
      </c>
      <c r="AY274" s="14"/>
      <c r="AZ274" s="13"/>
      <c r="BA274" s="12">
        <f>SUM(IF(CLASSIFICHE!$O$14=BB274,TRUE,FALSE),BA273)</f>
        <v>0</v>
      </c>
      <c r="BB274" s="31">
        <f>IFERROR(INDEX(generale!$A$5:$I$1002,CLASSIFICHE!$Z273,5),"")</f>
        <v>0</v>
      </c>
      <c r="BC274" s="13">
        <f>IFERROR(INDEX(generale!$A$5:$I$1002,CLASSIFICHE!$Z273,7),"")</f>
        <v>0</v>
      </c>
      <c r="BD274" s="14"/>
      <c r="BE274" s="13"/>
      <c r="BF274" s="12">
        <f>SUM(IF(CLASSIFICHE!$O$15=BG274,TRUE,FALSE),BF273)</f>
        <v>0</v>
      </c>
      <c r="BG274" s="31">
        <f>IFERROR(INDEX(generale!$A$5:$I$1002,CLASSIFICHE!$Z273,5),"")</f>
        <v>0</v>
      </c>
      <c r="BH274" s="13">
        <f>IFERROR(INDEX(generale!$A$5:$I$1002,CLASSIFICHE!$Z273,7),"")</f>
        <v>0</v>
      </c>
      <c r="BI274" s="14"/>
      <c r="BJ274" s="13"/>
      <c r="BK274" s="12">
        <f>SUM(IF(CLASSIFICHE!$O$16=BL274,TRUE,FALSE),BK273)</f>
        <v>0</v>
      </c>
      <c r="BL274" s="31">
        <f>IFERROR(INDEX(generale!$A$5:$I$1002,CLASSIFICHE!$Z273,5),"")</f>
        <v>0</v>
      </c>
      <c r="BM274" s="13">
        <f>IFERROR(INDEX(generale!$A$5:$I$1002,CLASSIFICHE!$Z273,7),"")</f>
        <v>0</v>
      </c>
      <c r="BN274" s="14"/>
      <c r="BO274" s="13"/>
      <c r="BP274" s="12">
        <f>SUM(IF(CLASSIFICHE!$O$17=BQ274,TRUE,FALSE),BP273)</f>
        <v>0</v>
      </c>
      <c r="BQ274" s="31">
        <f>IFERROR(INDEX(generale!$A$5:$I$1002,CLASSIFICHE!$Z273,5),"")</f>
        <v>0</v>
      </c>
      <c r="BR274" s="13">
        <f>IFERROR(INDEX(generale!$A$5:$I$1002,CLASSIFICHE!$Z273,7),"")</f>
        <v>0</v>
      </c>
      <c r="BS274" s="15"/>
      <c r="BT274" s="12"/>
      <c r="BU274" s="12">
        <f>SUM(IF(CLASSIFICHE!$O$18=BV274,TRUE,FALSE),BU273)</f>
        <v>0</v>
      </c>
      <c r="BV274" s="31">
        <f>IFERROR(INDEX(generale!$A$5:$I$1002,CLASSIFICHE!$Z273,5),"")</f>
        <v>0</v>
      </c>
      <c r="BW274" s="13">
        <f>IFERROR(INDEX(generale!$A$5:$I$1002,CLASSIFICHE!$Z273,7),"")</f>
        <v>0</v>
      </c>
      <c r="BX274" s="15"/>
      <c r="BY274" s="12"/>
      <c r="BZ274" s="12">
        <f>SUM(IF(CLASSIFICHE!$O$19=CA274,TRUE,FALSE),BZ273)</f>
        <v>0</v>
      </c>
      <c r="CA274" s="31">
        <f>IFERROR(INDEX(generale!$A$5:$I$1002,CLASSIFICHE!$Z273,5),"")</f>
        <v>0</v>
      </c>
      <c r="CB274" s="13">
        <f>IFERROR(INDEX(generale!$A$5:$I$1002,CLASSIFICHE!$Z273,7),"")</f>
        <v>0</v>
      </c>
      <c r="CC274" s="15"/>
      <c r="CD274" s="13"/>
      <c r="CE274" s="12">
        <f>SUM(IF(CLASSIFICHE!$O$20=CF274,TRUE,FALSE),CE273)</f>
        <v>0</v>
      </c>
      <c r="CF274" s="31">
        <f>IFERROR(INDEX(generale!$A$5:$I$1002,CLASSIFICHE!$Z273,5),"")</f>
        <v>0</v>
      </c>
      <c r="CG274" s="13">
        <f>IFERROR(INDEX(generale!$A$5:$I$1002,CLASSIFICHE!$Z273,7),"")</f>
        <v>0</v>
      </c>
      <c r="CH274" s="15"/>
      <c r="CI274" s="13"/>
      <c r="CJ274" s="12">
        <f>SUM(IF(CLASSIFICHE!$O$21=CK274,TRUE,FALSE),CJ273)</f>
        <v>0</v>
      </c>
      <c r="CK274" s="31">
        <f>IFERROR(INDEX(generale!$A$5:$I$1002,CLASSIFICHE!$Z273,5),"")</f>
        <v>0</v>
      </c>
      <c r="CL274" s="13">
        <f>IFERROR(INDEX(generale!$A$5:$I$1002,CLASSIFICHE!$Z273,7),"")</f>
        <v>0</v>
      </c>
      <c r="CM274" s="15"/>
      <c r="CN274" s="13"/>
      <c r="CO274" s="12">
        <f>SUM(IF(CLASSIFICHE!$O$22=CP274,TRUE,FALSE),CO273)</f>
        <v>0</v>
      </c>
      <c r="CP274" s="31">
        <f>IFERROR(INDEX(generale!$A$5:$I$1002,CLASSIFICHE!$Z273,5),"")</f>
        <v>0</v>
      </c>
      <c r="CQ274" s="13">
        <f>IFERROR(INDEX(generale!$A$5:$I$1002,CLASSIFICHE!$Z273,7),"")</f>
        <v>0</v>
      </c>
      <c r="CR274" s="15"/>
      <c r="CS274" s="13"/>
      <c r="CT274" s="12">
        <f>SUM(IF(CLASSIFICHE!$O$23=CU274,TRUE,FALSE),CT273)</f>
        <v>0</v>
      </c>
      <c r="CU274" s="31">
        <f>IFERROR(INDEX(generale!$A$5:$I$1002,CLASSIFICHE!$Z273,5),"")</f>
        <v>0</v>
      </c>
      <c r="CV274" s="13">
        <f>IFERROR(INDEX(generale!$A$5:$I$1002,CLASSIFICHE!$Z273,7),"")</f>
        <v>0</v>
      </c>
      <c r="CW274" s="15"/>
      <c r="CX274" s="13"/>
      <c r="CY274" s="12">
        <f>SUM(IF(CLASSIFICHE!$O$24=CZ274,TRUE,FALSE),CY273)</f>
        <v>0</v>
      </c>
      <c r="CZ274" s="31">
        <f>IFERROR(INDEX(generale!$A$5:$I$1002,CLASSIFICHE!$Z273,5),"")</f>
        <v>0</v>
      </c>
      <c r="DA274" s="13">
        <f>IFERROR(INDEX(generale!$A$5:$I$1002,CLASSIFICHE!$Z273,7),"")</f>
        <v>0</v>
      </c>
      <c r="DB274" s="15"/>
      <c r="DC274" s="13"/>
      <c r="DD274" s="12">
        <f>SUM(IF(CLASSIFICHE!$O$25=DE274,TRUE,FALSE),DD273)</f>
        <v>0</v>
      </c>
      <c r="DE274" s="31">
        <f>IFERROR(INDEX(generale!$A$5:$I$1002,CLASSIFICHE!$Z273,5),"")</f>
        <v>0</v>
      </c>
      <c r="DF274" s="13">
        <f>IFERROR(INDEX(generale!$A$5:$I$1002,CLASSIFICHE!$Z273,7),"")</f>
        <v>0</v>
      </c>
      <c r="DG274" s="15"/>
      <c r="DH274" s="13"/>
    </row>
    <row r="275" spans="3:112">
      <c r="C275" s="63">
        <f>SUM(IF(CLASSIFICHE!$O$4=D275,TRUE,FALSE),C274)</f>
        <v>17</v>
      </c>
      <c r="D275" s="31">
        <f>IFERROR(INDEX(generale!$A$5:$I$1002,CLASSIFICHE!$Z274,5),"")</f>
        <v>0</v>
      </c>
      <c r="E275" s="13">
        <f>IFERROR(INDEX(generale!$A$5:$I$1002,CLASSIFICHE!$Z274,7),"")</f>
        <v>0</v>
      </c>
      <c r="F275" s="68"/>
      <c r="G275" s="65"/>
      <c r="H275" s="12">
        <f>SUM(IF(CLASSIFICHE!$O$5=I275,TRUE,FALSE),H274)</f>
        <v>10</v>
      </c>
      <c r="I275" s="31">
        <f>IFERROR(INDEX(generale!$A$5:$I$1002,CLASSIFICHE!$Z274,5),"")</f>
        <v>0</v>
      </c>
      <c r="J275" s="13">
        <f>IFERROR(INDEX(generale!$A$5:$I$1002,CLASSIFICHE!$Z274,7),"")</f>
        <v>0</v>
      </c>
      <c r="K275" s="15"/>
      <c r="L275" s="12"/>
      <c r="M275" s="12">
        <f>SUM(IF(CLASSIFICHE!$O$6=N275,TRUE,FALSE),M274)</f>
        <v>8</v>
      </c>
      <c r="N275" s="31">
        <f>IFERROR(INDEX(generale!$A$5:$I$1002,CLASSIFICHE!$Z274,5),"")</f>
        <v>0</v>
      </c>
      <c r="O275" s="13">
        <f>IFERROR(INDEX(generale!$A$5:$I$1002,CLASSIFICHE!$Z274,7),"")</f>
        <v>0</v>
      </c>
      <c r="P275" s="14"/>
      <c r="Q275" s="13"/>
      <c r="R275" s="12">
        <f>SUM(IF(CLASSIFICHE!$O$7=S275,TRUE,FALSE),R274)</f>
        <v>8</v>
      </c>
      <c r="S275" s="31">
        <f>IFERROR(INDEX(generale!$A$5:$I$1002,CLASSIFICHE!$Z274,5),"")</f>
        <v>0</v>
      </c>
      <c r="T275" s="13">
        <f>IFERROR(INDEX(generale!$A$5:$I$1002,CLASSIFICHE!$Z274,7),"")</f>
        <v>0</v>
      </c>
      <c r="U275" s="14"/>
      <c r="V275" s="13"/>
      <c r="W275" s="12">
        <f>SUM(IF(CLASSIFICHE!$O$8=X275,TRUE,FALSE),W274)</f>
        <v>6</v>
      </c>
      <c r="X275" s="31">
        <f>IFERROR(INDEX(generale!$A$5:$I$1002,CLASSIFICHE!$Z274,5),"")</f>
        <v>0</v>
      </c>
      <c r="Y275" s="13">
        <f>IFERROR(INDEX(generale!$A$5:$I$1002,CLASSIFICHE!$Z274,7),"")</f>
        <v>0</v>
      </c>
      <c r="Z275" s="14"/>
      <c r="AA275" s="13"/>
      <c r="AB275" s="12">
        <f>SUM(IF(CLASSIFICHE!$O$9=AC275,TRUE,FALSE),AB274)</f>
        <v>5</v>
      </c>
      <c r="AC275" s="31">
        <f>IFERROR(INDEX(generale!$A$5:$I$1002,CLASSIFICHE!$Z274,5),"")</f>
        <v>0</v>
      </c>
      <c r="AD275" s="13">
        <f>IFERROR(INDEX(generale!$A$5:$I$1002,CLASSIFICHE!$Z274,7),"")</f>
        <v>0</v>
      </c>
      <c r="AE275" s="14"/>
      <c r="AF275" s="13"/>
      <c r="AG275" s="12">
        <f>SUM(IF(CLASSIFICHE!$O$10=AH275,TRUE,FALSE),AG274)</f>
        <v>5</v>
      </c>
      <c r="AH275" s="31">
        <f>IFERROR(INDEX(generale!$A$5:$I$1002,CLASSIFICHE!$Z274,5),"")</f>
        <v>0</v>
      </c>
      <c r="AI275" s="13">
        <f>IFERROR(INDEX(generale!$A$5:$I$1002,CLASSIFICHE!$Z274,7),"")</f>
        <v>0</v>
      </c>
      <c r="AJ275" s="14"/>
      <c r="AK275" s="13"/>
      <c r="AL275" s="12">
        <f>SUM(IF(CLASSIFICHE!$O$11=AM275,TRUE,FALSE),AL274)</f>
        <v>5</v>
      </c>
      <c r="AM275" s="31">
        <f>IFERROR(INDEX(generale!$A$5:$I$1002,CLASSIFICHE!$Z274,5),"")</f>
        <v>0</v>
      </c>
      <c r="AN275" s="13">
        <f>IFERROR(INDEX(generale!$A$5:$I$1002,CLASSIFICHE!$Z274,7),"")</f>
        <v>0</v>
      </c>
      <c r="AO275" s="14"/>
      <c r="AP275" s="13"/>
      <c r="AQ275" s="12">
        <f>SUM(IF(CLASSIFICHE!$O$12=AR275,TRUE,FALSE),AQ274)</f>
        <v>0</v>
      </c>
      <c r="AR275" s="31">
        <f>IFERROR(INDEX(generale!$A$5:$I$1002,CLASSIFICHE!$Z274,5),"")</f>
        <v>0</v>
      </c>
      <c r="AS275" s="13">
        <f>IFERROR(INDEX(generale!$A$5:$I$1002,CLASSIFICHE!$Z274,7),"")</f>
        <v>0</v>
      </c>
      <c r="AT275" s="14"/>
      <c r="AU275" s="13"/>
      <c r="AV275" s="12">
        <f>SUM(IF(CLASSIFICHE!$O$13=AW275,TRUE,FALSE),AV274)</f>
        <v>0</v>
      </c>
      <c r="AW275" s="31">
        <f>IFERROR(INDEX(generale!$A$5:$I$1002,CLASSIFICHE!$Z274,5),"")</f>
        <v>0</v>
      </c>
      <c r="AX275" s="13">
        <f>IFERROR(INDEX(generale!$A$5:$I$1002,CLASSIFICHE!$Z274,7),"")</f>
        <v>0</v>
      </c>
      <c r="AY275" s="14"/>
      <c r="AZ275" s="13"/>
      <c r="BA275" s="12">
        <f>SUM(IF(CLASSIFICHE!$O$14=BB275,TRUE,FALSE),BA274)</f>
        <v>0</v>
      </c>
      <c r="BB275" s="31">
        <f>IFERROR(INDEX(generale!$A$5:$I$1002,CLASSIFICHE!$Z274,5),"")</f>
        <v>0</v>
      </c>
      <c r="BC275" s="13">
        <f>IFERROR(INDEX(generale!$A$5:$I$1002,CLASSIFICHE!$Z274,7),"")</f>
        <v>0</v>
      </c>
      <c r="BD275" s="14"/>
      <c r="BE275" s="13"/>
      <c r="BF275" s="12">
        <f>SUM(IF(CLASSIFICHE!$O$15=BG275,TRUE,FALSE),BF274)</f>
        <v>0</v>
      </c>
      <c r="BG275" s="31">
        <f>IFERROR(INDEX(generale!$A$5:$I$1002,CLASSIFICHE!$Z274,5),"")</f>
        <v>0</v>
      </c>
      <c r="BH275" s="13">
        <f>IFERROR(INDEX(generale!$A$5:$I$1002,CLASSIFICHE!$Z274,7),"")</f>
        <v>0</v>
      </c>
      <c r="BI275" s="14"/>
      <c r="BJ275" s="13"/>
      <c r="BK275" s="12">
        <f>SUM(IF(CLASSIFICHE!$O$16=BL275,TRUE,FALSE),BK274)</f>
        <v>0</v>
      </c>
      <c r="BL275" s="31">
        <f>IFERROR(INDEX(generale!$A$5:$I$1002,CLASSIFICHE!$Z274,5),"")</f>
        <v>0</v>
      </c>
      <c r="BM275" s="13">
        <f>IFERROR(INDEX(generale!$A$5:$I$1002,CLASSIFICHE!$Z274,7),"")</f>
        <v>0</v>
      </c>
      <c r="BN275" s="14"/>
      <c r="BO275" s="13"/>
      <c r="BP275" s="12">
        <f>SUM(IF(CLASSIFICHE!$O$17=BQ275,TRUE,FALSE),BP274)</f>
        <v>0</v>
      </c>
      <c r="BQ275" s="31">
        <f>IFERROR(INDEX(generale!$A$5:$I$1002,CLASSIFICHE!$Z274,5),"")</f>
        <v>0</v>
      </c>
      <c r="BR275" s="13">
        <f>IFERROR(INDEX(generale!$A$5:$I$1002,CLASSIFICHE!$Z274,7),"")</f>
        <v>0</v>
      </c>
      <c r="BS275" s="15"/>
      <c r="BT275" s="12"/>
      <c r="BU275" s="12">
        <f>SUM(IF(CLASSIFICHE!$O$18=BV275,TRUE,FALSE),BU274)</f>
        <v>0</v>
      </c>
      <c r="BV275" s="31">
        <f>IFERROR(INDEX(generale!$A$5:$I$1002,CLASSIFICHE!$Z274,5),"")</f>
        <v>0</v>
      </c>
      <c r="BW275" s="13">
        <f>IFERROR(INDEX(generale!$A$5:$I$1002,CLASSIFICHE!$Z274,7),"")</f>
        <v>0</v>
      </c>
      <c r="BX275" s="15"/>
      <c r="BY275" s="12"/>
      <c r="BZ275" s="12">
        <f>SUM(IF(CLASSIFICHE!$O$19=CA275,TRUE,FALSE),BZ274)</f>
        <v>0</v>
      </c>
      <c r="CA275" s="31">
        <f>IFERROR(INDEX(generale!$A$5:$I$1002,CLASSIFICHE!$Z274,5),"")</f>
        <v>0</v>
      </c>
      <c r="CB275" s="13">
        <f>IFERROR(INDEX(generale!$A$5:$I$1002,CLASSIFICHE!$Z274,7),"")</f>
        <v>0</v>
      </c>
      <c r="CC275" s="15"/>
      <c r="CD275" s="13"/>
      <c r="CE275" s="12">
        <f>SUM(IF(CLASSIFICHE!$O$20=CF275,TRUE,FALSE),CE274)</f>
        <v>0</v>
      </c>
      <c r="CF275" s="31">
        <f>IFERROR(INDEX(generale!$A$5:$I$1002,CLASSIFICHE!$Z274,5),"")</f>
        <v>0</v>
      </c>
      <c r="CG275" s="13">
        <f>IFERROR(INDEX(generale!$A$5:$I$1002,CLASSIFICHE!$Z274,7),"")</f>
        <v>0</v>
      </c>
      <c r="CH275" s="15"/>
      <c r="CI275" s="13"/>
      <c r="CJ275" s="12">
        <f>SUM(IF(CLASSIFICHE!$O$21=CK275,TRUE,FALSE),CJ274)</f>
        <v>0</v>
      </c>
      <c r="CK275" s="31">
        <f>IFERROR(INDEX(generale!$A$5:$I$1002,CLASSIFICHE!$Z274,5),"")</f>
        <v>0</v>
      </c>
      <c r="CL275" s="13">
        <f>IFERROR(INDEX(generale!$A$5:$I$1002,CLASSIFICHE!$Z274,7),"")</f>
        <v>0</v>
      </c>
      <c r="CM275" s="15"/>
      <c r="CN275" s="13"/>
      <c r="CO275" s="12">
        <f>SUM(IF(CLASSIFICHE!$O$22=CP275,TRUE,FALSE),CO274)</f>
        <v>0</v>
      </c>
      <c r="CP275" s="31">
        <f>IFERROR(INDEX(generale!$A$5:$I$1002,CLASSIFICHE!$Z274,5),"")</f>
        <v>0</v>
      </c>
      <c r="CQ275" s="13">
        <f>IFERROR(INDEX(generale!$A$5:$I$1002,CLASSIFICHE!$Z274,7),"")</f>
        <v>0</v>
      </c>
      <c r="CR275" s="15"/>
      <c r="CS275" s="13"/>
      <c r="CT275" s="12">
        <f>SUM(IF(CLASSIFICHE!$O$23=CU275,TRUE,FALSE),CT274)</f>
        <v>0</v>
      </c>
      <c r="CU275" s="31">
        <f>IFERROR(INDEX(generale!$A$5:$I$1002,CLASSIFICHE!$Z274,5),"")</f>
        <v>0</v>
      </c>
      <c r="CV275" s="13">
        <f>IFERROR(INDEX(generale!$A$5:$I$1002,CLASSIFICHE!$Z274,7),"")</f>
        <v>0</v>
      </c>
      <c r="CW275" s="15"/>
      <c r="CX275" s="13"/>
      <c r="CY275" s="12">
        <f>SUM(IF(CLASSIFICHE!$O$24=CZ275,TRUE,FALSE),CY274)</f>
        <v>0</v>
      </c>
      <c r="CZ275" s="31">
        <f>IFERROR(INDEX(generale!$A$5:$I$1002,CLASSIFICHE!$Z274,5),"")</f>
        <v>0</v>
      </c>
      <c r="DA275" s="13">
        <f>IFERROR(INDEX(generale!$A$5:$I$1002,CLASSIFICHE!$Z274,7),"")</f>
        <v>0</v>
      </c>
      <c r="DB275" s="15"/>
      <c r="DC275" s="13"/>
      <c r="DD275" s="12">
        <f>SUM(IF(CLASSIFICHE!$O$25=DE275,TRUE,FALSE),DD274)</f>
        <v>0</v>
      </c>
      <c r="DE275" s="31">
        <f>IFERROR(INDEX(generale!$A$5:$I$1002,CLASSIFICHE!$Z274,5),"")</f>
        <v>0</v>
      </c>
      <c r="DF275" s="13">
        <f>IFERROR(INDEX(generale!$A$5:$I$1002,CLASSIFICHE!$Z274,7),"")</f>
        <v>0</v>
      </c>
      <c r="DG275" s="15"/>
      <c r="DH275" s="13"/>
    </row>
    <row r="276" spans="3:112">
      <c r="C276" s="63">
        <f>SUM(IF(CLASSIFICHE!$O$4=D276,TRUE,FALSE),C275)</f>
        <v>17</v>
      </c>
      <c r="D276" s="31">
        <f>IFERROR(INDEX(generale!$A$5:$I$1002,CLASSIFICHE!$Z275,5),"")</f>
        <v>0</v>
      </c>
      <c r="E276" s="13">
        <f>IFERROR(INDEX(generale!$A$5:$I$1002,CLASSIFICHE!$Z275,7),"")</f>
        <v>0</v>
      </c>
      <c r="F276" s="68"/>
      <c r="G276" s="65"/>
      <c r="H276" s="12">
        <f>SUM(IF(CLASSIFICHE!$O$5=I276,TRUE,FALSE),H275)</f>
        <v>10</v>
      </c>
      <c r="I276" s="31">
        <f>IFERROR(INDEX(generale!$A$5:$I$1002,CLASSIFICHE!$Z275,5),"")</f>
        <v>0</v>
      </c>
      <c r="J276" s="13">
        <f>IFERROR(INDEX(generale!$A$5:$I$1002,CLASSIFICHE!$Z275,7),"")</f>
        <v>0</v>
      </c>
      <c r="K276" s="15"/>
      <c r="L276" s="12"/>
      <c r="M276" s="12">
        <f>SUM(IF(CLASSIFICHE!$O$6=N276,TRUE,FALSE),M275)</f>
        <v>8</v>
      </c>
      <c r="N276" s="31">
        <f>IFERROR(INDEX(generale!$A$5:$I$1002,CLASSIFICHE!$Z275,5),"")</f>
        <v>0</v>
      </c>
      <c r="O276" s="13">
        <f>IFERROR(INDEX(generale!$A$5:$I$1002,CLASSIFICHE!$Z275,7),"")</f>
        <v>0</v>
      </c>
      <c r="P276" s="14"/>
      <c r="Q276" s="13"/>
      <c r="R276" s="12">
        <f>SUM(IF(CLASSIFICHE!$O$7=S276,TRUE,FALSE),R275)</f>
        <v>8</v>
      </c>
      <c r="S276" s="31">
        <f>IFERROR(INDEX(generale!$A$5:$I$1002,CLASSIFICHE!$Z275,5),"")</f>
        <v>0</v>
      </c>
      <c r="T276" s="13">
        <f>IFERROR(INDEX(generale!$A$5:$I$1002,CLASSIFICHE!$Z275,7),"")</f>
        <v>0</v>
      </c>
      <c r="U276" s="14"/>
      <c r="V276" s="13"/>
      <c r="W276" s="12">
        <f>SUM(IF(CLASSIFICHE!$O$8=X276,TRUE,FALSE),W275)</f>
        <v>6</v>
      </c>
      <c r="X276" s="31">
        <f>IFERROR(INDEX(generale!$A$5:$I$1002,CLASSIFICHE!$Z275,5),"")</f>
        <v>0</v>
      </c>
      <c r="Y276" s="13">
        <f>IFERROR(INDEX(generale!$A$5:$I$1002,CLASSIFICHE!$Z275,7),"")</f>
        <v>0</v>
      </c>
      <c r="Z276" s="14"/>
      <c r="AA276" s="13"/>
      <c r="AB276" s="12">
        <f>SUM(IF(CLASSIFICHE!$O$9=AC276,TRUE,FALSE),AB275)</f>
        <v>5</v>
      </c>
      <c r="AC276" s="31">
        <f>IFERROR(INDEX(generale!$A$5:$I$1002,CLASSIFICHE!$Z275,5),"")</f>
        <v>0</v>
      </c>
      <c r="AD276" s="13">
        <f>IFERROR(INDEX(generale!$A$5:$I$1002,CLASSIFICHE!$Z275,7),"")</f>
        <v>0</v>
      </c>
      <c r="AE276" s="14"/>
      <c r="AF276" s="13"/>
      <c r="AG276" s="12">
        <f>SUM(IF(CLASSIFICHE!$O$10=AH276,TRUE,FALSE),AG275)</f>
        <v>5</v>
      </c>
      <c r="AH276" s="31">
        <f>IFERROR(INDEX(generale!$A$5:$I$1002,CLASSIFICHE!$Z275,5),"")</f>
        <v>0</v>
      </c>
      <c r="AI276" s="13">
        <f>IFERROR(INDEX(generale!$A$5:$I$1002,CLASSIFICHE!$Z275,7),"")</f>
        <v>0</v>
      </c>
      <c r="AJ276" s="14"/>
      <c r="AK276" s="13"/>
      <c r="AL276" s="12">
        <f>SUM(IF(CLASSIFICHE!$O$11=AM276,TRUE,FALSE),AL275)</f>
        <v>5</v>
      </c>
      <c r="AM276" s="31">
        <f>IFERROR(INDEX(generale!$A$5:$I$1002,CLASSIFICHE!$Z275,5),"")</f>
        <v>0</v>
      </c>
      <c r="AN276" s="13">
        <f>IFERROR(INDEX(generale!$A$5:$I$1002,CLASSIFICHE!$Z275,7),"")</f>
        <v>0</v>
      </c>
      <c r="AO276" s="14"/>
      <c r="AP276" s="13"/>
      <c r="AQ276" s="12">
        <f>SUM(IF(CLASSIFICHE!$O$12=AR276,TRUE,FALSE),AQ275)</f>
        <v>0</v>
      </c>
      <c r="AR276" s="31">
        <f>IFERROR(INDEX(generale!$A$5:$I$1002,CLASSIFICHE!$Z275,5),"")</f>
        <v>0</v>
      </c>
      <c r="AS276" s="13">
        <f>IFERROR(INDEX(generale!$A$5:$I$1002,CLASSIFICHE!$Z275,7),"")</f>
        <v>0</v>
      </c>
      <c r="AT276" s="14"/>
      <c r="AU276" s="13"/>
      <c r="AV276" s="12">
        <f>SUM(IF(CLASSIFICHE!$O$13=AW276,TRUE,FALSE),AV275)</f>
        <v>0</v>
      </c>
      <c r="AW276" s="31">
        <f>IFERROR(INDEX(generale!$A$5:$I$1002,CLASSIFICHE!$Z275,5),"")</f>
        <v>0</v>
      </c>
      <c r="AX276" s="13">
        <f>IFERROR(INDEX(generale!$A$5:$I$1002,CLASSIFICHE!$Z275,7),"")</f>
        <v>0</v>
      </c>
      <c r="AY276" s="14"/>
      <c r="AZ276" s="13"/>
      <c r="BA276" s="12">
        <f>SUM(IF(CLASSIFICHE!$O$14=BB276,TRUE,FALSE),BA275)</f>
        <v>0</v>
      </c>
      <c r="BB276" s="31">
        <f>IFERROR(INDEX(generale!$A$5:$I$1002,CLASSIFICHE!$Z275,5),"")</f>
        <v>0</v>
      </c>
      <c r="BC276" s="13">
        <f>IFERROR(INDEX(generale!$A$5:$I$1002,CLASSIFICHE!$Z275,7),"")</f>
        <v>0</v>
      </c>
      <c r="BD276" s="14"/>
      <c r="BE276" s="13"/>
      <c r="BF276" s="12">
        <f>SUM(IF(CLASSIFICHE!$O$15=BG276,TRUE,FALSE),BF275)</f>
        <v>0</v>
      </c>
      <c r="BG276" s="31">
        <f>IFERROR(INDEX(generale!$A$5:$I$1002,CLASSIFICHE!$Z275,5),"")</f>
        <v>0</v>
      </c>
      <c r="BH276" s="13">
        <f>IFERROR(INDEX(generale!$A$5:$I$1002,CLASSIFICHE!$Z275,7),"")</f>
        <v>0</v>
      </c>
      <c r="BI276" s="14"/>
      <c r="BJ276" s="13"/>
      <c r="BK276" s="12">
        <f>SUM(IF(CLASSIFICHE!$O$16=BL276,TRUE,FALSE),BK275)</f>
        <v>0</v>
      </c>
      <c r="BL276" s="31">
        <f>IFERROR(INDEX(generale!$A$5:$I$1002,CLASSIFICHE!$Z275,5),"")</f>
        <v>0</v>
      </c>
      <c r="BM276" s="13">
        <f>IFERROR(INDEX(generale!$A$5:$I$1002,CLASSIFICHE!$Z275,7),"")</f>
        <v>0</v>
      </c>
      <c r="BN276" s="14"/>
      <c r="BO276" s="13"/>
      <c r="BP276" s="12">
        <f>SUM(IF(CLASSIFICHE!$O$17=BQ276,TRUE,FALSE),BP275)</f>
        <v>0</v>
      </c>
      <c r="BQ276" s="31">
        <f>IFERROR(INDEX(generale!$A$5:$I$1002,CLASSIFICHE!$Z275,5),"")</f>
        <v>0</v>
      </c>
      <c r="BR276" s="13">
        <f>IFERROR(INDEX(generale!$A$5:$I$1002,CLASSIFICHE!$Z275,7),"")</f>
        <v>0</v>
      </c>
      <c r="BS276" s="15"/>
      <c r="BT276" s="12"/>
      <c r="BU276" s="12">
        <f>SUM(IF(CLASSIFICHE!$O$18=BV276,TRUE,FALSE),BU275)</f>
        <v>0</v>
      </c>
      <c r="BV276" s="31">
        <f>IFERROR(INDEX(generale!$A$5:$I$1002,CLASSIFICHE!$Z275,5),"")</f>
        <v>0</v>
      </c>
      <c r="BW276" s="13">
        <f>IFERROR(INDEX(generale!$A$5:$I$1002,CLASSIFICHE!$Z275,7),"")</f>
        <v>0</v>
      </c>
      <c r="BX276" s="15"/>
      <c r="BY276" s="12"/>
      <c r="BZ276" s="12">
        <f>SUM(IF(CLASSIFICHE!$O$19=CA276,TRUE,FALSE),BZ275)</f>
        <v>0</v>
      </c>
      <c r="CA276" s="31">
        <f>IFERROR(INDEX(generale!$A$5:$I$1002,CLASSIFICHE!$Z275,5),"")</f>
        <v>0</v>
      </c>
      <c r="CB276" s="13">
        <f>IFERROR(INDEX(generale!$A$5:$I$1002,CLASSIFICHE!$Z275,7),"")</f>
        <v>0</v>
      </c>
      <c r="CC276" s="15"/>
      <c r="CD276" s="13"/>
      <c r="CE276" s="12">
        <f>SUM(IF(CLASSIFICHE!$O$20=CF276,TRUE,FALSE),CE275)</f>
        <v>0</v>
      </c>
      <c r="CF276" s="31">
        <f>IFERROR(INDEX(generale!$A$5:$I$1002,CLASSIFICHE!$Z275,5),"")</f>
        <v>0</v>
      </c>
      <c r="CG276" s="13">
        <f>IFERROR(INDEX(generale!$A$5:$I$1002,CLASSIFICHE!$Z275,7),"")</f>
        <v>0</v>
      </c>
      <c r="CH276" s="15"/>
      <c r="CI276" s="13"/>
      <c r="CJ276" s="12">
        <f>SUM(IF(CLASSIFICHE!$O$21=CK276,TRUE,FALSE),CJ275)</f>
        <v>0</v>
      </c>
      <c r="CK276" s="31">
        <f>IFERROR(INDEX(generale!$A$5:$I$1002,CLASSIFICHE!$Z275,5),"")</f>
        <v>0</v>
      </c>
      <c r="CL276" s="13">
        <f>IFERROR(INDEX(generale!$A$5:$I$1002,CLASSIFICHE!$Z275,7),"")</f>
        <v>0</v>
      </c>
      <c r="CM276" s="15"/>
      <c r="CN276" s="13"/>
      <c r="CO276" s="12">
        <f>SUM(IF(CLASSIFICHE!$O$22=CP276,TRUE,FALSE),CO275)</f>
        <v>0</v>
      </c>
      <c r="CP276" s="31">
        <f>IFERROR(INDEX(generale!$A$5:$I$1002,CLASSIFICHE!$Z275,5),"")</f>
        <v>0</v>
      </c>
      <c r="CQ276" s="13">
        <f>IFERROR(INDEX(generale!$A$5:$I$1002,CLASSIFICHE!$Z275,7),"")</f>
        <v>0</v>
      </c>
      <c r="CR276" s="15"/>
      <c r="CS276" s="13"/>
      <c r="CT276" s="12">
        <f>SUM(IF(CLASSIFICHE!$O$23=CU276,TRUE,FALSE),CT275)</f>
        <v>0</v>
      </c>
      <c r="CU276" s="31">
        <f>IFERROR(INDEX(generale!$A$5:$I$1002,CLASSIFICHE!$Z275,5),"")</f>
        <v>0</v>
      </c>
      <c r="CV276" s="13">
        <f>IFERROR(INDEX(generale!$A$5:$I$1002,CLASSIFICHE!$Z275,7),"")</f>
        <v>0</v>
      </c>
      <c r="CW276" s="15"/>
      <c r="CX276" s="13"/>
      <c r="CY276" s="12">
        <f>SUM(IF(CLASSIFICHE!$O$24=CZ276,TRUE,FALSE),CY275)</f>
        <v>0</v>
      </c>
      <c r="CZ276" s="31">
        <f>IFERROR(INDEX(generale!$A$5:$I$1002,CLASSIFICHE!$Z275,5),"")</f>
        <v>0</v>
      </c>
      <c r="DA276" s="13">
        <f>IFERROR(INDEX(generale!$A$5:$I$1002,CLASSIFICHE!$Z275,7),"")</f>
        <v>0</v>
      </c>
      <c r="DB276" s="15"/>
      <c r="DC276" s="13"/>
      <c r="DD276" s="12">
        <f>SUM(IF(CLASSIFICHE!$O$25=DE276,TRUE,FALSE),DD275)</f>
        <v>0</v>
      </c>
      <c r="DE276" s="31">
        <f>IFERROR(INDEX(generale!$A$5:$I$1002,CLASSIFICHE!$Z275,5),"")</f>
        <v>0</v>
      </c>
      <c r="DF276" s="13">
        <f>IFERROR(INDEX(generale!$A$5:$I$1002,CLASSIFICHE!$Z275,7),"")</f>
        <v>0</v>
      </c>
      <c r="DG276" s="15"/>
      <c r="DH276" s="13"/>
    </row>
    <row r="277" spans="3:112">
      <c r="C277" s="63">
        <f>SUM(IF(CLASSIFICHE!$O$4=D277,TRUE,FALSE),C276)</f>
        <v>17</v>
      </c>
      <c r="D277" s="31">
        <f>IFERROR(INDEX(generale!$A$5:$I$1002,CLASSIFICHE!$Z276,5),"")</f>
        <v>0</v>
      </c>
      <c r="E277" s="13">
        <f>IFERROR(INDEX(generale!$A$5:$I$1002,CLASSIFICHE!$Z276,7),"")</f>
        <v>0</v>
      </c>
      <c r="F277" s="68"/>
      <c r="G277" s="65"/>
      <c r="H277" s="12">
        <f>SUM(IF(CLASSIFICHE!$O$5=I277,TRUE,FALSE),H276)</f>
        <v>10</v>
      </c>
      <c r="I277" s="31">
        <f>IFERROR(INDEX(generale!$A$5:$I$1002,CLASSIFICHE!$Z276,5),"")</f>
        <v>0</v>
      </c>
      <c r="J277" s="13">
        <f>IFERROR(INDEX(generale!$A$5:$I$1002,CLASSIFICHE!$Z276,7),"")</f>
        <v>0</v>
      </c>
      <c r="K277" s="15"/>
      <c r="L277" s="12"/>
      <c r="M277" s="12">
        <f>SUM(IF(CLASSIFICHE!$O$6=N277,TRUE,FALSE),M276)</f>
        <v>8</v>
      </c>
      <c r="N277" s="31">
        <f>IFERROR(INDEX(generale!$A$5:$I$1002,CLASSIFICHE!$Z276,5),"")</f>
        <v>0</v>
      </c>
      <c r="O277" s="13">
        <f>IFERROR(INDEX(generale!$A$5:$I$1002,CLASSIFICHE!$Z276,7),"")</f>
        <v>0</v>
      </c>
      <c r="P277" s="14"/>
      <c r="Q277" s="13"/>
      <c r="R277" s="12">
        <f>SUM(IF(CLASSIFICHE!$O$7=S277,TRUE,FALSE),R276)</f>
        <v>8</v>
      </c>
      <c r="S277" s="31">
        <f>IFERROR(INDEX(generale!$A$5:$I$1002,CLASSIFICHE!$Z276,5),"")</f>
        <v>0</v>
      </c>
      <c r="T277" s="13">
        <f>IFERROR(INDEX(generale!$A$5:$I$1002,CLASSIFICHE!$Z276,7),"")</f>
        <v>0</v>
      </c>
      <c r="U277" s="14"/>
      <c r="V277" s="13"/>
      <c r="W277" s="12">
        <f>SUM(IF(CLASSIFICHE!$O$8=X277,TRUE,FALSE),W276)</f>
        <v>6</v>
      </c>
      <c r="X277" s="31">
        <f>IFERROR(INDEX(generale!$A$5:$I$1002,CLASSIFICHE!$Z276,5),"")</f>
        <v>0</v>
      </c>
      <c r="Y277" s="13">
        <f>IFERROR(INDEX(generale!$A$5:$I$1002,CLASSIFICHE!$Z276,7),"")</f>
        <v>0</v>
      </c>
      <c r="Z277" s="14"/>
      <c r="AA277" s="13"/>
      <c r="AB277" s="12">
        <f>SUM(IF(CLASSIFICHE!$O$9=AC277,TRUE,FALSE),AB276)</f>
        <v>5</v>
      </c>
      <c r="AC277" s="31">
        <f>IFERROR(INDEX(generale!$A$5:$I$1002,CLASSIFICHE!$Z276,5),"")</f>
        <v>0</v>
      </c>
      <c r="AD277" s="13">
        <f>IFERROR(INDEX(generale!$A$5:$I$1002,CLASSIFICHE!$Z276,7),"")</f>
        <v>0</v>
      </c>
      <c r="AE277" s="14"/>
      <c r="AF277" s="13"/>
      <c r="AG277" s="12">
        <f>SUM(IF(CLASSIFICHE!$O$10=AH277,TRUE,FALSE),AG276)</f>
        <v>5</v>
      </c>
      <c r="AH277" s="31">
        <f>IFERROR(INDEX(generale!$A$5:$I$1002,CLASSIFICHE!$Z276,5),"")</f>
        <v>0</v>
      </c>
      <c r="AI277" s="13">
        <f>IFERROR(INDEX(generale!$A$5:$I$1002,CLASSIFICHE!$Z276,7),"")</f>
        <v>0</v>
      </c>
      <c r="AJ277" s="14"/>
      <c r="AK277" s="13"/>
      <c r="AL277" s="12">
        <f>SUM(IF(CLASSIFICHE!$O$11=AM277,TRUE,FALSE),AL276)</f>
        <v>5</v>
      </c>
      <c r="AM277" s="31">
        <f>IFERROR(INDEX(generale!$A$5:$I$1002,CLASSIFICHE!$Z276,5),"")</f>
        <v>0</v>
      </c>
      <c r="AN277" s="13">
        <f>IFERROR(INDEX(generale!$A$5:$I$1002,CLASSIFICHE!$Z276,7),"")</f>
        <v>0</v>
      </c>
      <c r="AO277" s="14"/>
      <c r="AP277" s="13"/>
      <c r="AQ277" s="12">
        <f>SUM(IF(CLASSIFICHE!$O$12=AR277,TRUE,FALSE),AQ276)</f>
        <v>0</v>
      </c>
      <c r="AR277" s="31">
        <f>IFERROR(INDEX(generale!$A$5:$I$1002,CLASSIFICHE!$Z276,5),"")</f>
        <v>0</v>
      </c>
      <c r="AS277" s="13">
        <f>IFERROR(INDEX(generale!$A$5:$I$1002,CLASSIFICHE!$Z276,7),"")</f>
        <v>0</v>
      </c>
      <c r="AT277" s="14"/>
      <c r="AU277" s="13"/>
      <c r="AV277" s="12">
        <f>SUM(IF(CLASSIFICHE!$O$13=AW277,TRUE,FALSE),AV276)</f>
        <v>0</v>
      </c>
      <c r="AW277" s="31">
        <f>IFERROR(INDEX(generale!$A$5:$I$1002,CLASSIFICHE!$Z276,5),"")</f>
        <v>0</v>
      </c>
      <c r="AX277" s="13">
        <f>IFERROR(INDEX(generale!$A$5:$I$1002,CLASSIFICHE!$Z276,7),"")</f>
        <v>0</v>
      </c>
      <c r="AY277" s="14"/>
      <c r="AZ277" s="13"/>
      <c r="BA277" s="12">
        <f>SUM(IF(CLASSIFICHE!$O$14=BB277,TRUE,FALSE),BA276)</f>
        <v>0</v>
      </c>
      <c r="BB277" s="31">
        <f>IFERROR(INDEX(generale!$A$5:$I$1002,CLASSIFICHE!$Z276,5),"")</f>
        <v>0</v>
      </c>
      <c r="BC277" s="13">
        <f>IFERROR(INDEX(generale!$A$5:$I$1002,CLASSIFICHE!$Z276,7),"")</f>
        <v>0</v>
      </c>
      <c r="BD277" s="14"/>
      <c r="BE277" s="13"/>
      <c r="BF277" s="12">
        <f>SUM(IF(CLASSIFICHE!$O$15=BG277,TRUE,FALSE),BF276)</f>
        <v>0</v>
      </c>
      <c r="BG277" s="31">
        <f>IFERROR(INDEX(generale!$A$5:$I$1002,CLASSIFICHE!$Z276,5),"")</f>
        <v>0</v>
      </c>
      <c r="BH277" s="13">
        <f>IFERROR(INDEX(generale!$A$5:$I$1002,CLASSIFICHE!$Z276,7),"")</f>
        <v>0</v>
      </c>
      <c r="BI277" s="14"/>
      <c r="BJ277" s="13"/>
      <c r="BK277" s="12">
        <f>SUM(IF(CLASSIFICHE!$O$16=BL277,TRUE,FALSE),BK276)</f>
        <v>0</v>
      </c>
      <c r="BL277" s="31">
        <f>IFERROR(INDEX(generale!$A$5:$I$1002,CLASSIFICHE!$Z276,5),"")</f>
        <v>0</v>
      </c>
      <c r="BM277" s="13">
        <f>IFERROR(INDEX(generale!$A$5:$I$1002,CLASSIFICHE!$Z276,7),"")</f>
        <v>0</v>
      </c>
      <c r="BN277" s="14"/>
      <c r="BO277" s="13"/>
      <c r="BP277" s="12">
        <f>SUM(IF(CLASSIFICHE!$O$17=BQ277,TRUE,FALSE),BP276)</f>
        <v>0</v>
      </c>
      <c r="BQ277" s="31">
        <f>IFERROR(INDEX(generale!$A$5:$I$1002,CLASSIFICHE!$Z276,5),"")</f>
        <v>0</v>
      </c>
      <c r="BR277" s="13">
        <f>IFERROR(INDEX(generale!$A$5:$I$1002,CLASSIFICHE!$Z276,7),"")</f>
        <v>0</v>
      </c>
      <c r="BS277" s="15"/>
      <c r="BT277" s="12"/>
      <c r="BU277" s="12">
        <f>SUM(IF(CLASSIFICHE!$O$18=BV277,TRUE,FALSE),BU276)</f>
        <v>0</v>
      </c>
      <c r="BV277" s="31">
        <f>IFERROR(INDEX(generale!$A$5:$I$1002,CLASSIFICHE!$Z276,5),"")</f>
        <v>0</v>
      </c>
      <c r="BW277" s="13">
        <f>IFERROR(INDEX(generale!$A$5:$I$1002,CLASSIFICHE!$Z276,7),"")</f>
        <v>0</v>
      </c>
      <c r="BX277" s="15"/>
      <c r="BY277" s="12"/>
      <c r="BZ277" s="12">
        <f>SUM(IF(CLASSIFICHE!$O$19=CA277,TRUE,FALSE),BZ276)</f>
        <v>0</v>
      </c>
      <c r="CA277" s="31">
        <f>IFERROR(INDEX(generale!$A$5:$I$1002,CLASSIFICHE!$Z276,5),"")</f>
        <v>0</v>
      </c>
      <c r="CB277" s="13">
        <f>IFERROR(INDEX(generale!$A$5:$I$1002,CLASSIFICHE!$Z276,7),"")</f>
        <v>0</v>
      </c>
      <c r="CC277" s="15"/>
      <c r="CD277" s="13"/>
      <c r="CE277" s="12">
        <f>SUM(IF(CLASSIFICHE!$O$20=CF277,TRUE,FALSE),CE276)</f>
        <v>0</v>
      </c>
      <c r="CF277" s="31">
        <f>IFERROR(INDEX(generale!$A$5:$I$1002,CLASSIFICHE!$Z276,5),"")</f>
        <v>0</v>
      </c>
      <c r="CG277" s="13">
        <f>IFERROR(INDEX(generale!$A$5:$I$1002,CLASSIFICHE!$Z276,7),"")</f>
        <v>0</v>
      </c>
      <c r="CH277" s="15"/>
      <c r="CI277" s="13"/>
      <c r="CJ277" s="12">
        <f>SUM(IF(CLASSIFICHE!$O$21=CK277,TRUE,FALSE),CJ276)</f>
        <v>0</v>
      </c>
      <c r="CK277" s="31">
        <f>IFERROR(INDEX(generale!$A$5:$I$1002,CLASSIFICHE!$Z276,5),"")</f>
        <v>0</v>
      </c>
      <c r="CL277" s="13">
        <f>IFERROR(INDEX(generale!$A$5:$I$1002,CLASSIFICHE!$Z276,7),"")</f>
        <v>0</v>
      </c>
      <c r="CM277" s="15"/>
      <c r="CN277" s="13"/>
      <c r="CO277" s="12">
        <f>SUM(IF(CLASSIFICHE!$O$22=CP277,TRUE,FALSE),CO276)</f>
        <v>0</v>
      </c>
      <c r="CP277" s="31">
        <f>IFERROR(INDEX(generale!$A$5:$I$1002,CLASSIFICHE!$Z276,5),"")</f>
        <v>0</v>
      </c>
      <c r="CQ277" s="13">
        <f>IFERROR(INDEX(generale!$A$5:$I$1002,CLASSIFICHE!$Z276,7),"")</f>
        <v>0</v>
      </c>
      <c r="CR277" s="15"/>
      <c r="CS277" s="13"/>
      <c r="CT277" s="12">
        <f>SUM(IF(CLASSIFICHE!$O$23=CU277,TRUE,FALSE),CT276)</f>
        <v>0</v>
      </c>
      <c r="CU277" s="31">
        <f>IFERROR(INDEX(generale!$A$5:$I$1002,CLASSIFICHE!$Z276,5),"")</f>
        <v>0</v>
      </c>
      <c r="CV277" s="13">
        <f>IFERROR(INDEX(generale!$A$5:$I$1002,CLASSIFICHE!$Z276,7),"")</f>
        <v>0</v>
      </c>
      <c r="CW277" s="15"/>
      <c r="CX277" s="13"/>
      <c r="CY277" s="12">
        <f>SUM(IF(CLASSIFICHE!$O$24=CZ277,TRUE,FALSE),CY276)</f>
        <v>0</v>
      </c>
      <c r="CZ277" s="31">
        <f>IFERROR(INDEX(generale!$A$5:$I$1002,CLASSIFICHE!$Z276,5),"")</f>
        <v>0</v>
      </c>
      <c r="DA277" s="13">
        <f>IFERROR(INDEX(generale!$A$5:$I$1002,CLASSIFICHE!$Z276,7),"")</f>
        <v>0</v>
      </c>
      <c r="DB277" s="15"/>
      <c r="DC277" s="13"/>
      <c r="DD277" s="12">
        <f>SUM(IF(CLASSIFICHE!$O$25=DE277,TRUE,FALSE),DD276)</f>
        <v>0</v>
      </c>
      <c r="DE277" s="31">
        <f>IFERROR(INDEX(generale!$A$5:$I$1002,CLASSIFICHE!$Z276,5),"")</f>
        <v>0</v>
      </c>
      <c r="DF277" s="13">
        <f>IFERROR(INDEX(generale!$A$5:$I$1002,CLASSIFICHE!$Z276,7),"")</f>
        <v>0</v>
      </c>
      <c r="DG277" s="15"/>
      <c r="DH277" s="13"/>
    </row>
    <row r="278" spans="3:112">
      <c r="C278" s="63">
        <f>SUM(IF(CLASSIFICHE!$O$4=D278,TRUE,FALSE),C277)</f>
        <v>17</v>
      </c>
      <c r="D278" s="31">
        <f>IFERROR(INDEX(generale!$A$5:$I$1002,CLASSIFICHE!$Z277,5),"")</f>
        <v>0</v>
      </c>
      <c r="E278" s="13">
        <f>IFERROR(INDEX(generale!$A$5:$I$1002,CLASSIFICHE!$Z277,7),"")</f>
        <v>0</v>
      </c>
      <c r="F278" s="68"/>
      <c r="G278" s="65"/>
      <c r="H278" s="12">
        <f>SUM(IF(CLASSIFICHE!$O$5=I278,TRUE,FALSE),H277)</f>
        <v>10</v>
      </c>
      <c r="I278" s="31">
        <f>IFERROR(INDEX(generale!$A$5:$I$1002,CLASSIFICHE!$Z277,5),"")</f>
        <v>0</v>
      </c>
      <c r="J278" s="13">
        <f>IFERROR(INDEX(generale!$A$5:$I$1002,CLASSIFICHE!$Z277,7),"")</f>
        <v>0</v>
      </c>
      <c r="K278" s="15"/>
      <c r="L278" s="12"/>
      <c r="M278" s="12">
        <f>SUM(IF(CLASSIFICHE!$O$6=N278,TRUE,FALSE),M277)</f>
        <v>8</v>
      </c>
      <c r="N278" s="31">
        <f>IFERROR(INDEX(generale!$A$5:$I$1002,CLASSIFICHE!$Z277,5),"")</f>
        <v>0</v>
      </c>
      <c r="O278" s="13">
        <f>IFERROR(INDEX(generale!$A$5:$I$1002,CLASSIFICHE!$Z277,7),"")</f>
        <v>0</v>
      </c>
      <c r="P278" s="14"/>
      <c r="Q278" s="13"/>
      <c r="R278" s="12">
        <f>SUM(IF(CLASSIFICHE!$O$7=S278,TRUE,FALSE),R277)</f>
        <v>8</v>
      </c>
      <c r="S278" s="31">
        <f>IFERROR(INDEX(generale!$A$5:$I$1002,CLASSIFICHE!$Z277,5),"")</f>
        <v>0</v>
      </c>
      <c r="T278" s="13">
        <f>IFERROR(INDEX(generale!$A$5:$I$1002,CLASSIFICHE!$Z277,7),"")</f>
        <v>0</v>
      </c>
      <c r="U278" s="14"/>
      <c r="V278" s="13"/>
      <c r="W278" s="12">
        <f>SUM(IF(CLASSIFICHE!$O$8=X278,TRUE,FALSE),W277)</f>
        <v>6</v>
      </c>
      <c r="X278" s="31">
        <f>IFERROR(INDEX(generale!$A$5:$I$1002,CLASSIFICHE!$Z277,5),"")</f>
        <v>0</v>
      </c>
      <c r="Y278" s="13">
        <f>IFERROR(INDEX(generale!$A$5:$I$1002,CLASSIFICHE!$Z277,7),"")</f>
        <v>0</v>
      </c>
      <c r="Z278" s="14"/>
      <c r="AA278" s="13"/>
      <c r="AB278" s="12">
        <f>SUM(IF(CLASSIFICHE!$O$9=AC278,TRUE,FALSE),AB277)</f>
        <v>5</v>
      </c>
      <c r="AC278" s="31">
        <f>IFERROR(INDEX(generale!$A$5:$I$1002,CLASSIFICHE!$Z277,5),"")</f>
        <v>0</v>
      </c>
      <c r="AD278" s="13">
        <f>IFERROR(INDEX(generale!$A$5:$I$1002,CLASSIFICHE!$Z277,7),"")</f>
        <v>0</v>
      </c>
      <c r="AE278" s="14"/>
      <c r="AF278" s="13"/>
      <c r="AG278" s="12">
        <f>SUM(IF(CLASSIFICHE!$O$10=AH278,TRUE,FALSE),AG277)</f>
        <v>5</v>
      </c>
      <c r="AH278" s="31">
        <f>IFERROR(INDEX(generale!$A$5:$I$1002,CLASSIFICHE!$Z277,5),"")</f>
        <v>0</v>
      </c>
      <c r="AI278" s="13">
        <f>IFERROR(INDEX(generale!$A$5:$I$1002,CLASSIFICHE!$Z277,7),"")</f>
        <v>0</v>
      </c>
      <c r="AJ278" s="14"/>
      <c r="AK278" s="13"/>
      <c r="AL278" s="12">
        <f>SUM(IF(CLASSIFICHE!$O$11=AM278,TRUE,FALSE),AL277)</f>
        <v>5</v>
      </c>
      <c r="AM278" s="31">
        <f>IFERROR(INDEX(generale!$A$5:$I$1002,CLASSIFICHE!$Z277,5),"")</f>
        <v>0</v>
      </c>
      <c r="AN278" s="13">
        <f>IFERROR(INDEX(generale!$A$5:$I$1002,CLASSIFICHE!$Z277,7),"")</f>
        <v>0</v>
      </c>
      <c r="AO278" s="14"/>
      <c r="AP278" s="13"/>
      <c r="AQ278" s="12">
        <f>SUM(IF(CLASSIFICHE!$O$12=AR278,TRUE,FALSE),AQ277)</f>
        <v>0</v>
      </c>
      <c r="AR278" s="31">
        <f>IFERROR(INDEX(generale!$A$5:$I$1002,CLASSIFICHE!$Z277,5),"")</f>
        <v>0</v>
      </c>
      <c r="AS278" s="13">
        <f>IFERROR(INDEX(generale!$A$5:$I$1002,CLASSIFICHE!$Z277,7),"")</f>
        <v>0</v>
      </c>
      <c r="AT278" s="14"/>
      <c r="AU278" s="13"/>
      <c r="AV278" s="12">
        <f>SUM(IF(CLASSIFICHE!$O$13=AW278,TRUE,FALSE),AV277)</f>
        <v>0</v>
      </c>
      <c r="AW278" s="31">
        <f>IFERROR(INDEX(generale!$A$5:$I$1002,CLASSIFICHE!$Z277,5),"")</f>
        <v>0</v>
      </c>
      <c r="AX278" s="13">
        <f>IFERROR(INDEX(generale!$A$5:$I$1002,CLASSIFICHE!$Z277,7),"")</f>
        <v>0</v>
      </c>
      <c r="AY278" s="14"/>
      <c r="AZ278" s="13"/>
      <c r="BA278" s="12">
        <f>SUM(IF(CLASSIFICHE!$O$14=BB278,TRUE,FALSE),BA277)</f>
        <v>0</v>
      </c>
      <c r="BB278" s="31">
        <f>IFERROR(INDEX(generale!$A$5:$I$1002,CLASSIFICHE!$Z277,5),"")</f>
        <v>0</v>
      </c>
      <c r="BC278" s="13">
        <f>IFERROR(INDEX(generale!$A$5:$I$1002,CLASSIFICHE!$Z277,7),"")</f>
        <v>0</v>
      </c>
      <c r="BD278" s="14"/>
      <c r="BE278" s="13"/>
      <c r="BF278" s="12">
        <f>SUM(IF(CLASSIFICHE!$O$15=BG278,TRUE,FALSE),BF277)</f>
        <v>0</v>
      </c>
      <c r="BG278" s="31">
        <f>IFERROR(INDEX(generale!$A$5:$I$1002,CLASSIFICHE!$Z277,5),"")</f>
        <v>0</v>
      </c>
      <c r="BH278" s="13">
        <f>IFERROR(INDEX(generale!$A$5:$I$1002,CLASSIFICHE!$Z277,7),"")</f>
        <v>0</v>
      </c>
      <c r="BI278" s="14"/>
      <c r="BJ278" s="13"/>
      <c r="BK278" s="12">
        <f>SUM(IF(CLASSIFICHE!$O$16=BL278,TRUE,FALSE),BK277)</f>
        <v>0</v>
      </c>
      <c r="BL278" s="31">
        <f>IFERROR(INDEX(generale!$A$5:$I$1002,CLASSIFICHE!$Z277,5),"")</f>
        <v>0</v>
      </c>
      <c r="BM278" s="13">
        <f>IFERROR(INDEX(generale!$A$5:$I$1002,CLASSIFICHE!$Z277,7),"")</f>
        <v>0</v>
      </c>
      <c r="BN278" s="14"/>
      <c r="BO278" s="13"/>
      <c r="BP278" s="12">
        <f>SUM(IF(CLASSIFICHE!$O$17=BQ278,TRUE,FALSE),BP277)</f>
        <v>0</v>
      </c>
      <c r="BQ278" s="31">
        <f>IFERROR(INDEX(generale!$A$5:$I$1002,CLASSIFICHE!$Z277,5),"")</f>
        <v>0</v>
      </c>
      <c r="BR278" s="13">
        <f>IFERROR(INDEX(generale!$A$5:$I$1002,CLASSIFICHE!$Z277,7),"")</f>
        <v>0</v>
      </c>
      <c r="BS278" s="15"/>
      <c r="BT278" s="12"/>
      <c r="BU278" s="12">
        <f>SUM(IF(CLASSIFICHE!$O$18=BV278,TRUE,FALSE),BU277)</f>
        <v>0</v>
      </c>
      <c r="BV278" s="31">
        <f>IFERROR(INDEX(generale!$A$5:$I$1002,CLASSIFICHE!$Z277,5),"")</f>
        <v>0</v>
      </c>
      <c r="BW278" s="13">
        <f>IFERROR(INDEX(generale!$A$5:$I$1002,CLASSIFICHE!$Z277,7),"")</f>
        <v>0</v>
      </c>
      <c r="BX278" s="15"/>
      <c r="BY278" s="12"/>
      <c r="BZ278" s="12">
        <f>SUM(IF(CLASSIFICHE!$O$19=CA278,TRUE,FALSE),BZ277)</f>
        <v>0</v>
      </c>
      <c r="CA278" s="31">
        <f>IFERROR(INDEX(generale!$A$5:$I$1002,CLASSIFICHE!$Z277,5),"")</f>
        <v>0</v>
      </c>
      <c r="CB278" s="13">
        <f>IFERROR(INDEX(generale!$A$5:$I$1002,CLASSIFICHE!$Z277,7),"")</f>
        <v>0</v>
      </c>
      <c r="CC278" s="15"/>
      <c r="CD278" s="13"/>
      <c r="CE278" s="12">
        <f>SUM(IF(CLASSIFICHE!$O$20=CF278,TRUE,FALSE),CE277)</f>
        <v>0</v>
      </c>
      <c r="CF278" s="31">
        <f>IFERROR(INDEX(generale!$A$5:$I$1002,CLASSIFICHE!$Z277,5),"")</f>
        <v>0</v>
      </c>
      <c r="CG278" s="13">
        <f>IFERROR(INDEX(generale!$A$5:$I$1002,CLASSIFICHE!$Z277,7),"")</f>
        <v>0</v>
      </c>
      <c r="CH278" s="15"/>
      <c r="CI278" s="13"/>
      <c r="CJ278" s="12">
        <f>SUM(IF(CLASSIFICHE!$O$21=CK278,TRUE,FALSE),CJ277)</f>
        <v>0</v>
      </c>
      <c r="CK278" s="31">
        <f>IFERROR(INDEX(generale!$A$5:$I$1002,CLASSIFICHE!$Z277,5),"")</f>
        <v>0</v>
      </c>
      <c r="CL278" s="13">
        <f>IFERROR(INDEX(generale!$A$5:$I$1002,CLASSIFICHE!$Z277,7),"")</f>
        <v>0</v>
      </c>
      <c r="CM278" s="15"/>
      <c r="CN278" s="13"/>
      <c r="CO278" s="12">
        <f>SUM(IF(CLASSIFICHE!$O$22=CP278,TRUE,FALSE),CO277)</f>
        <v>0</v>
      </c>
      <c r="CP278" s="31">
        <f>IFERROR(INDEX(generale!$A$5:$I$1002,CLASSIFICHE!$Z277,5),"")</f>
        <v>0</v>
      </c>
      <c r="CQ278" s="13">
        <f>IFERROR(INDEX(generale!$A$5:$I$1002,CLASSIFICHE!$Z277,7),"")</f>
        <v>0</v>
      </c>
      <c r="CR278" s="15"/>
      <c r="CS278" s="13"/>
      <c r="CT278" s="12">
        <f>SUM(IF(CLASSIFICHE!$O$23=CU278,TRUE,FALSE),CT277)</f>
        <v>0</v>
      </c>
      <c r="CU278" s="31">
        <f>IFERROR(INDEX(generale!$A$5:$I$1002,CLASSIFICHE!$Z277,5),"")</f>
        <v>0</v>
      </c>
      <c r="CV278" s="13">
        <f>IFERROR(INDEX(generale!$A$5:$I$1002,CLASSIFICHE!$Z277,7),"")</f>
        <v>0</v>
      </c>
      <c r="CW278" s="15"/>
      <c r="CX278" s="13"/>
      <c r="CY278" s="12">
        <f>SUM(IF(CLASSIFICHE!$O$24=CZ278,TRUE,FALSE),CY277)</f>
        <v>0</v>
      </c>
      <c r="CZ278" s="31">
        <f>IFERROR(INDEX(generale!$A$5:$I$1002,CLASSIFICHE!$Z277,5),"")</f>
        <v>0</v>
      </c>
      <c r="DA278" s="13">
        <f>IFERROR(INDEX(generale!$A$5:$I$1002,CLASSIFICHE!$Z277,7),"")</f>
        <v>0</v>
      </c>
      <c r="DB278" s="15"/>
      <c r="DC278" s="13"/>
      <c r="DD278" s="12">
        <f>SUM(IF(CLASSIFICHE!$O$25=DE278,TRUE,FALSE),DD277)</f>
        <v>0</v>
      </c>
      <c r="DE278" s="31">
        <f>IFERROR(INDEX(generale!$A$5:$I$1002,CLASSIFICHE!$Z277,5),"")</f>
        <v>0</v>
      </c>
      <c r="DF278" s="13">
        <f>IFERROR(INDEX(generale!$A$5:$I$1002,CLASSIFICHE!$Z277,7),"")</f>
        <v>0</v>
      </c>
      <c r="DG278" s="15"/>
      <c r="DH278" s="13"/>
    </row>
    <row r="279" spans="3:112">
      <c r="C279" s="63">
        <f>SUM(IF(CLASSIFICHE!$O$4=D279,TRUE,FALSE),C278)</f>
        <v>17</v>
      </c>
      <c r="D279" s="31">
        <f>IFERROR(INDEX(generale!$A$5:$I$1002,CLASSIFICHE!$Z278,5),"")</f>
        <v>0</v>
      </c>
      <c r="E279" s="13">
        <f>IFERROR(INDEX(generale!$A$5:$I$1002,CLASSIFICHE!$Z278,7),"")</f>
        <v>0</v>
      </c>
      <c r="F279" s="68"/>
      <c r="G279" s="65"/>
      <c r="H279" s="12">
        <f>SUM(IF(CLASSIFICHE!$O$5=I279,TRUE,FALSE),H278)</f>
        <v>10</v>
      </c>
      <c r="I279" s="31">
        <f>IFERROR(INDEX(generale!$A$5:$I$1002,CLASSIFICHE!$Z278,5),"")</f>
        <v>0</v>
      </c>
      <c r="J279" s="13">
        <f>IFERROR(INDEX(generale!$A$5:$I$1002,CLASSIFICHE!$Z278,7),"")</f>
        <v>0</v>
      </c>
      <c r="K279" s="15"/>
      <c r="L279" s="12"/>
      <c r="M279" s="12">
        <f>SUM(IF(CLASSIFICHE!$O$6=N279,TRUE,FALSE),M278)</f>
        <v>8</v>
      </c>
      <c r="N279" s="31">
        <f>IFERROR(INDEX(generale!$A$5:$I$1002,CLASSIFICHE!$Z278,5),"")</f>
        <v>0</v>
      </c>
      <c r="O279" s="13">
        <f>IFERROR(INDEX(generale!$A$5:$I$1002,CLASSIFICHE!$Z278,7),"")</f>
        <v>0</v>
      </c>
      <c r="P279" s="14"/>
      <c r="Q279" s="13"/>
      <c r="R279" s="12">
        <f>SUM(IF(CLASSIFICHE!$O$7=S279,TRUE,FALSE),R278)</f>
        <v>8</v>
      </c>
      <c r="S279" s="31">
        <f>IFERROR(INDEX(generale!$A$5:$I$1002,CLASSIFICHE!$Z278,5),"")</f>
        <v>0</v>
      </c>
      <c r="T279" s="13">
        <f>IFERROR(INDEX(generale!$A$5:$I$1002,CLASSIFICHE!$Z278,7),"")</f>
        <v>0</v>
      </c>
      <c r="U279" s="14"/>
      <c r="V279" s="13"/>
      <c r="W279" s="12">
        <f>SUM(IF(CLASSIFICHE!$O$8=X279,TRUE,FALSE),W278)</f>
        <v>6</v>
      </c>
      <c r="X279" s="31">
        <f>IFERROR(INDEX(generale!$A$5:$I$1002,CLASSIFICHE!$Z278,5),"")</f>
        <v>0</v>
      </c>
      <c r="Y279" s="13">
        <f>IFERROR(INDEX(generale!$A$5:$I$1002,CLASSIFICHE!$Z278,7),"")</f>
        <v>0</v>
      </c>
      <c r="Z279" s="14"/>
      <c r="AA279" s="13"/>
      <c r="AB279" s="12">
        <f>SUM(IF(CLASSIFICHE!$O$9=AC279,TRUE,FALSE),AB278)</f>
        <v>5</v>
      </c>
      <c r="AC279" s="31">
        <f>IFERROR(INDEX(generale!$A$5:$I$1002,CLASSIFICHE!$Z278,5),"")</f>
        <v>0</v>
      </c>
      <c r="AD279" s="13">
        <f>IFERROR(INDEX(generale!$A$5:$I$1002,CLASSIFICHE!$Z278,7),"")</f>
        <v>0</v>
      </c>
      <c r="AE279" s="14"/>
      <c r="AF279" s="13"/>
      <c r="AG279" s="12">
        <f>SUM(IF(CLASSIFICHE!$O$10=AH279,TRUE,FALSE),AG278)</f>
        <v>5</v>
      </c>
      <c r="AH279" s="31">
        <f>IFERROR(INDEX(generale!$A$5:$I$1002,CLASSIFICHE!$Z278,5),"")</f>
        <v>0</v>
      </c>
      <c r="AI279" s="13">
        <f>IFERROR(INDEX(generale!$A$5:$I$1002,CLASSIFICHE!$Z278,7),"")</f>
        <v>0</v>
      </c>
      <c r="AJ279" s="14"/>
      <c r="AK279" s="13"/>
      <c r="AL279" s="12">
        <f>SUM(IF(CLASSIFICHE!$O$11=AM279,TRUE,FALSE),AL278)</f>
        <v>5</v>
      </c>
      <c r="AM279" s="31">
        <f>IFERROR(INDEX(generale!$A$5:$I$1002,CLASSIFICHE!$Z278,5),"")</f>
        <v>0</v>
      </c>
      <c r="AN279" s="13">
        <f>IFERROR(INDEX(generale!$A$5:$I$1002,CLASSIFICHE!$Z278,7),"")</f>
        <v>0</v>
      </c>
      <c r="AO279" s="14"/>
      <c r="AP279" s="13"/>
      <c r="AQ279" s="12">
        <f>SUM(IF(CLASSIFICHE!$O$12=AR279,TRUE,FALSE),AQ278)</f>
        <v>0</v>
      </c>
      <c r="AR279" s="31">
        <f>IFERROR(INDEX(generale!$A$5:$I$1002,CLASSIFICHE!$Z278,5),"")</f>
        <v>0</v>
      </c>
      <c r="AS279" s="13">
        <f>IFERROR(INDEX(generale!$A$5:$I$1002,CLASSIFICHE!$Z278,7),"")</f>
        <v>0</v>
      </c>
      <c r="AT279" s="14"/>
      <c r="AU279" s="13"/>
      <c r="AV279" s="12">
        <f>SUM(IF(CLASSIFICHE!$O$13=AW279,TRUE,FALSE),AV278)</f>
        <v>0</v>
      </c>
      <c r="AW279" s="31">
        <f>IFERROR(INDEX(generale!$A$5:$I$1002,CLASSIFICHE!$Z278,5),"")</f>
        <v>0</v>
      </c>
      <c r="AX279" s="13">
        <f>IFERROR(INDEX(generale!$A$5:$I$1002,CLASSIFICHE!$Z278,7),"")</f>
        <v>0</v>
      </c>
      <c r="AY279" s="14"/>
      <c r="AZ279" s="13"/>
      <c r="BA279" s="12">
        <f>SUM(IF(CLASSIFICHE!$O$14=BB279,TRUE,FALSE),BA278)</f>
        <v>0</v>
      </c>
      <c r="BB279" s="31">
        <f>IFERROR(INDEX(generale!$A$5:$I$1002,CLASSIFICHE!$Z278,5),"")</f>
        <v>0</v>
      </c>
      <c r="BC279" s="13">
        <f>IFERROR(INDEX(generale!$A$5:$I$1002,CLASSIFICHE!$Z278,7),"")</f>
        <v>0</v>
      </c>
      <c r="BD279" s="14"/>
      <c r="BE279" s="13"/>
      <c r="BF279" s="12">
        <f>SUM(IF(CLASSIFICHE!$O$15=BG279,TRUE,FALSE),BF278)</f>
        <v>0</v>
      </c>
      <c r="BG279" s="31">
        <f>IFERROR(INDEX(generale!$A$5:$I$1002,CLASSIFICHE!$Z278,5),"")</f>
        <v>0</v>
      </c>
      <c r="BH279" s="13">
        <f>IFERROR(INDEX(generale!$A$5:$I$1002,CLASSIFICHE!$Z278,7),"")</f>
        <v>0</v>
      </c>
      <c r="BI279" s="14"/>
      <c r="BJ279" s="13"/>
      <c r="BK279" s="12">
        <f>SUM(IF(CLASSIFICHE!$O$16=BL279,TRUE,FALSE),BK278)</f>
        <v>0</v>
      </c>
      <c r="BL279" s="31">
        <f>IFERROR(INDEX(generale!$A$5:$I$1002,CLASSIFICHE!$Z278,5),"")</f>
        <v>0</v>
      </c>
      <c r="BM279" s="13">
        <f>IFERROR(INDEX(generale!$A$5:$I$1002,CLASSIFICHE!$Z278,7),"")</f>
        <v>0</v>
      </c>
      <c r="BN279" s="14"/>
      <c r="BO279" s="13"/>
      <c r="BP279" s="12">
        <f>SUM(IF(CLASSIFICHE!$O$17=BQ279,TRUE,FALSE),BP278)</f>
        <v>0</v>
      </c>
      <c r="BQ279" s="31">
        <f>IFERROR(INDEX(generale!$A$5:$I$1002,CLASSIFICHE!$Z278,5),"")</f>
        <v>0</v>
      </c>
      <c r="BR279" s="13">
        <f>IFERROR(INDEX(generale!$A$5:$I$1002,CLASSIFICHE!$Z278,7),"")</f>
        <v>0</v>
      </c>
      <c r="BS279" s="15"/>
      <c r="BT279" s="12"/>
      <c r="BU279" s="12">
        <f>SUM(IF(CLASSIFICHE!$O$18=BV279,TRUE,FALSE),BU278)</f>
        <v>0</v>
      </c>
      <c r="BV279" s="31">
        <f>IFERROR(INDEX(generale!$A$5:$I$1002,CLASSIFICHE!$Z278,5),"")</f>
        <v>0</v>
      </c>
      <c r="BW279" s="13">
        <f>IFERROR(INDEX(generale!$A$5:$I$1002,CLASSIFICHE!$Z278,7),"")</f>
        <v>0</v>
      </c>
      <c r="BX279" s="15"/>
      <c r="BY279" s="12"/>
      <c r="BZ279" s="12">
        <f>SUM(IF(CLASSIFICHE!$O$19=CA279,TRUE,FALSE),BZ278)</f>
        <v>0</v>
      </c>
      <c r="CA279" s="31">
        <f>IFERROR(INDEX(generale!$A$5:$I$1002,CLASSIFICHE!$Z278,5),"")</f>
        <v>0</v>
      </c>
      <c r="CB279" s="13">
        <f>IFERROR(INDEX(generale!$A$5:$I$1002,CLASSIFICHE!$Z278,7),"")</f>
        <v>0</v>
      </c>
      <c r="CC279" s="15"/>
      <c r="CD279" s="13"/>
      <c r="CE279" s="12">
        <f>SUM(IF(CLASSIFICHE!$O$20=CF279,TRUE,FALSE),CE278)</f>
        <v>0</v>
      </c>
      <c r="CF279" s="31">
        <f>IFERROR(INDEX(generale!$A$5:$I$1002,CLASSIFICHE!$Z278,5),"")</f>
        <v>0</v>
      </c>
      <c r="CG279" s="13">
        <f>IFERROR(INDEX(generale!$A$5:$I$1002,CLASSIFICHE!$Z278,7),"")</f>
        <v>0</v>
      </c>
      <c r="CH279" s="15"/>
      <c r="CI279" s="13"/>
      <c r="CJ279" s="12">
        <f>SUM(IF(CLASSIFICHE!$O$21=CK279,TRUE,FALSE),CJ278)</f>
        <v>0</v>
      </c>
      <c r="CK279" s="31">
        <f>IFERROR(INDEX(generale!$A$5:$I$1002,CLASSIFICHE!$Z278,5),"")</f>
        <v>0</v>
      </c>
      <c r="CL279" s="13">
        <f>IFERROR(INDEX(generale!$A$5:$I$1002,CLASSIFICHE!$Z278,7),"")</f>
        <v>0</v>
      </c>
      <c r="CM279" s="15"/>
      <c r="CN279" s="13"/>
      <c r="CO279" s="12">
        <f>SUM(IF(CLASSIFICHE!$O$22=CP279,TRUE,FALSE),CO278)</f>
        <v>0</v>
      </c>
      <c r="CP279" s="31">
        <f>IFERROR(INDEX(generale!$A$5:$I$1002,CLASSIFICHE!$Z278,5),"")</f>
        <v>0</v>
      </c>
      <c r="CQ279" s="13">
        <f>IFERROR(INDEX(generale!$A$5:$I$1002,CLASSIFICHE!$Z278,7),"")</f>
        <v>0</v>
      </c>
      <c r="CR279" s="15"/>
      <c r="CS279" s="13"/>
      <c r="CT279" s="12">
        <f>SUM(IF(CLASSIFICHE!$O$23=CU279,TRUE,FALSE),CT278)</f>
        <v>0</v>
      </c>
      <c r="CU279" s="31">
        <f>IFERROR(INDEX(generale!$A$5:$I$1002,CLASSIFICHE!$Z278,5),"")</f>
        <v>0</v>
      </c>
      <c r="CV279" s="13">
        <f>IFERROR(INDEX(generale!$A$5:$I$1002,CLASSIFICHE!$Z278,7),"")</f>
        <v>0</v>
      </c>
      <c r="CW279" s="15"/>
      <c r="CX279" s="13"/>
      <c r="CY279" s="12">
        <f>SUM(IF(CLASSIFICHE!$O$24=CZ279,TRUE,FALSE),CY278)</f>
        <v>0</v>
      </c>
      <c r="CZ279" s="31">
        <f>IFERROR(INDEX(generale!$A$5:$I$1002,CLASSIFICHE!$Z278,5),"")</f>
        <v>0</v>
      </c>
      <c r="DA279" s="13">
        <f>IFERROR(INDEX(generale!$A$5:$I$1002,CLASSIFICHE!$Z278,7),"")</f>
        <v>0</v>
      </c>
      <c r="DB279" s="15"/>
      <c r="DC279" s="13"/>
      <c r="DD279" s="12">
        <f>SUM(IF(CLASSIFICHE!$O$25=DE279,TRUE,FALSE),DD278)</f>
        <v>0</v>
      </c>
      <c r="DE279" s="31">
        <f>IFERROR(INDEX(generale!$A$5:$I$1002,CLASSIFICHE!$Z278,5),"")</f>
        <v>0</v>
      </c>
      <c r="DF279" s="13">
        <f>IFERROR(INDEX(generale!$A$5:$I$1002,CLASSIFICHE!$Z278,7),"")</f>
        <v>0</v>
      </c>
      <c r="DG279" s="15"/>
      <c r="DH279" s="13"/>
    </row>
    <row r="280" spans="3:112">
      <c r="C280" s="63">
        <f>SUM(IF(CLASSIFICHE!$O$4=D280,TRUE,FALSE),C279)</f>
        <v>17</v>
      </c>
      <c r="D280" s="31">
        <f>IFERROR(INDEX(generale!$A$5:$I$1002,CLASSIFICHE!$Z279,5),"")</f>
        <v>0</v>
      </c>
      <c r="E280" s="13">
        <f>IFERROR(INDEX(generale!$A$5:$I$1002,CLASSIFICHE!$Z279,7),"")</f>
        <v>0</v>
      </c>
      <c r="F280" s="68"/>
      <c r="G280" s="65"/>
      <c r="H280" s="12">
        <f>SUM(IF(CLASSIFICHE!$O$5=I280,TRUE,FALSE),H279)</f>
        <v>10</v>
      </c>
      <c r="I280" s="31">
        <f>IFERROR(INDEX(generale!$A$5:$I$1002,CLASSIFICHE!$Z279,5),"")</f>
        <v>0</v>
      </c>
      <c r="J280" s="13">
        <f>IFERROR(INDEX(generale!$A$5:$I$1002,CLASSIFICHE!$Z279,7),"")</f>
        <v>0</v>
      </c>
      <c r="K280" s="15"/>
      <c r="L280" s="12"/>
      <c r="M280" s="12">
        <f>SUM(IF(CLASSIFICHE!$O$6=N280,TRUE,FALSE),M279)</f>
        <v>8</v>
      </c>
      <c r="N280" s="31">
        <f>IFERROR(INDEX(generale!$A$5:$I$1002,CLASSIFICHE!$Z279,5),"")</f>
        <v>0</v>
      </c>
      <c r="O280" s="13">
        <f>IFERROR(INDEX(generale!$A$5:$I$1002,CLASSIFICHE!$Z279,7),"")</f>
        <v>0</v>
      </c>
      <c r="P280" s="14"/>
      <c r="Q280" s="13"/>
      <c r="R280" s="12">
        <f>SUM(IF(CLASSIFICHE!$O$7=S280,TRUE,FALSE),R279)</f>
        <v>8</v>
      </c>
      <c r="S280" s="31">
        <f>IFERROR(INDEX(generale!$A$5:$I$1002,CLASSIFICHE!$Z279,5),"")</f>
        <v>0</v>
      </c>
      <c r="T280" s="13">
        <f>IFERROR(INDEX(generale!$A$5:$I$1002,CLASSIFICHE!$Z279,7),"")</f>
        <v>0</v>
      </c>
      <c r="U280" s="14"/>
      <c r="V280" s="13"/>
      <c r="W280" s="12">
        <f>SUM(IF(CLASSIFICHE!$O$8=X280,TRUE,FALSE),W279)</f>
        <v>6</v>
      </c>
      <c r="X280" s="31">
        <f>IFERROR(INDEX(generale!$A$5:$I$1002,CLASSIFICHE!$Z279,5),"")</f>
        <v>0</v>
      </c>
      <c r="Y280" s="13">
        <f>IFERROR(INDEX(generale!$A$5:$I$1002,CLASSIFICHE!$Z279,7),"")</f>
        <v>0</v>
      </c>
      <c r="Z280" s="14"/>
      <c r="AA280" s="13"/>
      <c r="AB280" s="12">
        <f>SUM(IF(CLASSIFICHE!$O$9=AC280,TRUE,FALSE),AB279)</f>
        <v>5</v>
      </c>
      <c r="AC280" s="31">
        <f>IFERROR(INDEX(generale!$A$5:$I$1002,CLASSIFICHE!$Z279,5),"")</f>
        <v>0</v>
      </c>
      <c r="AD280" s="13">
        <f>IFERROR(INDEX(generale!$A$5:$I$1002,CLASSIFICHE!$Z279,7),"")</f>
        <v>0</v>
      </c>
      <c r="AE280" s="14"/>
      <c r="AF280" s="13"/>
      <c r="AG280" s="12">
        <f>SUM(IF(CLASSIFICHE!$O$10=AH280,TRUE,FALSE),AG279)</f>
        <v>5</v>
      </c>
      <c r="AH280" s="31">
        <f>IFERROR(INDEX(generale!$A$5:$I$1002,CLASSIFICHE!$Z279,5),"")</f>
        <v>0</v>
      </c>
      <c r="AI280" s="13">
        <f>IFERROR(INDEX(generale!$A$5:$I$1002,CLASSIFICHE!$Z279,7),"")</f>
        <v>0</v>
      </c>
      <c r="AJ280" s="14"/>
      <c r="AK280" s="13"/>
      <c r="AL280" s="12">
        <f>SUM(IF(CLASSIFICHE!$O$11=AM280,TRUE,FALSE),AL279)</f>
        <v>5</v>
      </c>
      <c r="AM280" s="31">
        <f>IFERROR(INDEX(generale!$A$5:$I$1002,CLASSIFICHE!$Z279,5),"")</f>
        <v>0</v>
      </c>
      <c r="AN280" s="13">
        <f>IFERROR(INDEX(generale!$A$5:$I$1002,CLASSIFICHE!$Z279,7),"")</f>
        <v>0</v>
      </c>
      <c r="AO280" s="14"/>
      <c r="AP280" s="13"/>
      <c r="AQ280" s="12">
        <f>SUM(IF(CLASSIFICHE!$O$12=AR280,TRUE,FALSE),AQ279)</f>
        <v>0</v>
      </c>
      <c r="AR280" s="31">
        <f>IFERROR(INDEX(generale!$A$5:$I$1002,CLASSIFICHE!$Z279,5),"")</f>
        <v>0</v>
      </c>
      <c r="AS280" s="13">
        <f>IFERROR(INDEX(generale!$A$5:$I$1002,CLASSIFICHE!$Z279,7),"")</f>
        <v>0</v>
      </c>
      <c r="AT280" s="14"/>
      <c r="AU280" s="13"/>
      <c r="AV280" s="12">
        <f>SUM(IF(CLASSIFICHE!$O$13=AW280,TRUE,FALSE),AV279)</f>
        <v>0</v>
      </c>
      <c r="AW280" s="31">
        <f>IFERROR(INDEX(generale!$A$5:$I$1002,CLASSIFICHE!$Z279,5),"")</f>
        <v>0</v>
      </c>
      <c r="AX280" s="13">
        <f>IFERROR(INDEX(generale!$A$5:$I$1002,CLASSIFICHE!$Z279,7),"")</f>
        <v>0</v>
      </c>
      <c r="AY280" s="14"/>
      <c r="AZ280" s="13"/>
      <c r="BA280" s="12">
        <f>SUM(IF(CLASSIFICHE!$O$14=BB280,TRUE,FALSE),BA279)</f>
        <v>0</v>
      </c>
      <c r="BB280" s="31">
        <f>IFERROR(INDEX(generale!$A$5:$I$1002,CLASSIFICHE!$Z279,5),"")</f>
        <v>0</v>
      </c>
      <c r="BC280" s="13">
        <f>IFERROR(INDEX(generale!$A$5:$I$1002,CLASSIFICHE!$Z279,7),"")</f>
        <v>0</v>
      </c>
      <c r="BD280" s="14"/>
      <c r="BE280" s="13"/>
      <c r="BF280" s="12">
        <f>SUM(IF(CLASSIFICHE!$O$15=BG280,TRUE,FALSE),BF279)</f>
        <v>0</v>
      </c>
      <c r="BG280" s="31">
        <f>IFERROR(INDEX(generale!$A$5:$I$1002,CLASSIFICHE!$Z279,5),"")</f>
        <v>0</v>
      </c>
      <c r="BH280" s="13">
        <f>IFERROR(INDEX(generale!$A$5:$I$1002,CLASSIFICHE!$Z279,7),"")</f>
        <v>0</v>
      </c>
      <c r="BI280" s="14"/>
      <c r="BJ280" s="13"/>
      <c r="BK280" s="12">
        <f>SUM(IF(CLASSIFICHE!$O$16=BL280,TRUE,FALSE),BK279)</f>
        <v>0</v>
      </c>
      <c r="BL280" s="31">
        <f>IFERROR(INDEX(generale!$A$5:$I$1002,CLASSIFICHE!$Z279,5),"")</f>
        <v>0</v>
      </c>
      <c r="BM280" s="13">
        <f>IFERROR(INDEX(generale!$A$5:$I$1002,CLASSIFICHE!$Z279,7),"")</f>
        <v>0</v>
      </c>
      <c r="BN280" s="14"/>
      <c r="BO280" s="13"/>
      <c r="BP280" s="12">
        <f>SUM(IF(CLASSIFICHE!$O$17=BQ280,TRUE,FALSE),BP279)</f>
        <v>0</v>
      </c>
      <c r="BQ280" s="31">
        <f>IFERROR(INDEX(generale!$A$5:$I$1002,CLASSIFICHE!$Z279,5),"")</f>
        <v>0</v>
      </c>
      <c r="BR280" s="13">
        <f>IFERROR(INDEX(generale!$A$5:$I$1002,CLASSIFICHE!$Z279,7),"")</f>
        <v>0</v>
      </c>
      <c r="BS280" s="15"/>
      <c r="BT280" s="12"/>
      <c r="BU280" s="12">
        <f>SUM(IF(CLASSIFICHE!$O$18=BV280,TRUE,FALSE),BU279)</f>
        <v>0</v>
      </c>
      <c r="BV280" s="31">
        <f>IFERROR(INDEX(generale!$A$5:$I$1002,CLASSIFICHE!$Z279,5),"")</f>
        <v>0</v>
      </c>
      <c r="BW280" s="13">
        <f>IFERROR(INDEX(generale!$A$5:$I$1002,CLASSIFICHE!$Z279,7),"")</f>
        <v>0</v>
      </c>
      <c r="BX280" s="15"/>
      <c r="BY280" s="12"/>
      <c r="BZ280" s="12">
        <f>SUM(IF(CLASSIFICHE!$O$19=CA280,TRUE,FALSE),BZ279)</f>
        <v>0</v>
      </c>
      <c r="CA280" s="31">
        <f>IFERROR(INDEX(generale!$A$5:$I$1002,CLASSIFICHE!$Z279,5),"")</f>
        <v>0</v>
      </c>
      <c r="CB280" s="13">
        <f>IFERROR(INDEX(generale!$A$5:$I$1002,CLASSIFICHE!$Z279,7),"")</f>
        <v>0</v>
      </c>
      <c r="CC280" s="15"/>
      <c r="CD280" s="13"/>
      <c r="CE280" s="12">
        <f>SUM(IF(CLASSIFICHE!$O$20=CF280,TRUE,FALSE),CE279)</f>
        <v>0</v>
      </c>
      <c r="CF280" s="31">
        <f>IFERROR(INDEX(generale!$A$5:$I$1002,CLASSIFICHE!$Z279,5),"")</f>
        <v>0</v>
      </c>
      <c r="CG280" s="13">
        <f>IFERROR(INDEX(generale!$A$5:$I$1002,CLASSIFICHE!$Z279,7),"")</f>
        <v>0</v>
      </c>
      <c r="CH280" s="15"/>
      <c r="CI280" s="13"/>
      <c r="CJ280" s="12">
        <f>SUM(IF(CLASSIFICHE!$O$21=CK280,TRUE,FALSE),CJ279)</f>
        <v>0</v>
      </c>
      <c r="CK280" s="31">
        <f>IFERROR(INDEX(generale!$A$5:$I$1002,CLASSIFICHE!$Z279,5),"")</f>
        <v>0</v>
      </c>
      <c r="CL280" s="13">
        <f>IFERROR(INDEX(generale!$A$5:$I$1002,CLASSIFICHE!$Z279,7),"")</f>
        <v>0</v>
      </c>
      <c r="CM280" s="15"/>
      <c r="CN280" s="13"/>
      <c r="CO280" s="12">
        <f>SUM(IF(CLASSIFICHE!$O$22=CP280,TRUE,FALSE),CO279)</f>
        <v>0</v>
      </c>
      <c r="CP280" s="31">
        <f>IFERROR(INDEX(generale!$A$5:$I$1002,CLASSIFICHE!$Z279,5),"")</f>
        <v>0</v>
      </c>
      <c r="CQ280" s="13">
        <f>IFERROR(INDEX(generale!$A$5:$I$1002,CLASSIFICHE!$Z279,7),"")</f>
        <v>0</v>
      </c>
      <c r="CR280" s="15"/>
      <c r="CS280" s="13"/>
      <c r="CT280" s="12">
        <f>SUM(IF(CLASSIFICHE!$O$23=CU280,TRUE,FALSE),CT279)</f>
        <v>0</v>
      </c>
      <c r="CU280" s="31">
        <f>IFERROR(INDEX(generale!$A$5:$I$1002,CLASSIFICHE!$Z279,5),"")</f>
        <v>0</v>
      </c>
      <c r="CV280" s="13">
        <f>IFERROR(INDEX(generale!$A$5:$I$1002,CLASSIFICHE!$Z279,7),"")</f>
        <v>0</v>
      </c>
      <c r="CW280" s="15"/>
      <c r="CX280" s="13"/>
      <c r="CY280" s="12">
        <f>SUM(IF(CLASSIFICHE!$O$24=CZ280,TRUE,FALSE),CY279)</f>
        <v>0</v>
      </c>
      <c r="CZ280" s="31">
        <f>IFERROR(INDEX(generale!$A$5:$I$1002,CLASSIFICHE!$Z279,5),"")</f>
        <v>0</v>
      </c>
      <c r="DA280" s="13">
        <f>IFERROR(INDEX(generale!$A$5:$I$1002,CLASSIFICHE!$Z279,7),"")</f>
        <v>0</v>
      </c>
      <c r="DB280" s="15"/>
      <c r="DC280" s="13"/>
      <c r="DD280" s="12">
        <f>SUM(IF(CLASSIFICHE!$O$25=DE280,TRUE,FALSE),DD279)</f>
        <v>0</v>
      </c>
      <c r="DE280" s="31">
        <f>IFERROR(INDEX(generale!$A$5:$I$1002,CLASSIFICHE!$Z279,5),"")</f>
        <v>0</v>
      </c>
      <c r="DF280" s="13">
        <f>IFERROR(INDEX(generale!$A$5:$I$1002,CLASSIFICHE!$Z279,7),"")</f>
        <v>0</v>
      </c>
      <c r="DG280" s="15"/>
      <c r="DH280" s="13"/>
    </row>
    <row r="281" spans="3:112">
      <c r="C281" s="63">
        <f>SUM(IF(CLASSIFICHE!$O$4=D281,TRUE,FALSE),C280)</f>
        <v>17</v>
      </c>
      <c r="D281" s="31">
        <f>IFERROR(INDEX(generale!$A$5:$I$1002,CLASSIFICHE!$Z280,5),"")</f>
        <v>0</v>
      </c>
      <c r="E281" s="13">
        <f>IFERROR(INDEX(generale!$A$5:$I$1002,CLASSIFICHE!$Z280,7),"")</f>
        <v>0</v>
      </c>
      <c r="F281" s="68"/>
      <c r="G281" s="65"/>
      <c r="H281" s="12">
        <f>SUM(IF(CLASSIFICHE!$O$5=I281,TRUE,FALSE),H280)</f>
        <v>10</v>
      </c>
      <c r="I281" s="31">
        <f>IFERROR(INDEX(generale!$A$5:$I$1002,CLASSIFICHE!$Z280,5),"")</f>
        <v>0</v>
      </c>
      <c r="J281" s="13">
        <f>IFERROR(INDEX(generale!$A$5:$I$1002,CLASSIFICHE!$Z280,7),"")</f>
        <v>0</v>
      </c>
      <c r="K281" s="15"/>
      <c r="L281" s="12"/>
      <c r="M281" s="12">
        <f>SUM(IF(CLASSIFICHE!$O$6=N281,TRUE,FALSE),M280)</f>
        <v>8</v>
      </c>
      <c r="N281" s="31">
        <f>IFERROR(INDEX(generale!$A$5:$I$1002,CLASSIFICHE!$Z280,5),"")</f>
        <v>0</v>
      </c>
      <c r="O281" s="13">
        <f>IFERROR(INDEX(generale!$A$5:$I$1002,CLASSIFICHE!$Z280,7),"")</f>
        <v>0</v>
      </c>
      <c r="P281" s="14"/>
      <c r="Q281" s="13"/>
      <c r="R281" s="12">
        <f>SUM(IF(CLASSIFICHE!$O$7=S281,TRUE,FALSE),R280)</f>
        <v>8</v>
      </c>
      <c r="S281" s="31">
        <f>IFERROR(INDEX(generale!$A$5:$I$1002,CLASSIFICHE!$Z280,5),"")</f>
        <v>0</v>
      </c>
      <c r="T281" s="13">
        <f>IFERROR(INDEX(generale!$A$5:$I$1002,CLASSIFICHE!$Z280,7),"")</f>
        <v>0</v>
      </c>
      <c r="U281" s="14"/>
      <c r="V281" s="13"/>
      <c r="W281" s="12">
        <f>SUM(IF(CLASSIFICHE!$O$8=X281,TRUE,FALSE),W280)</f>
        <v>6</v>
      </c>
      <c r="X281" s="31">
        <f>IFERROR(INDEX(generale!$A$5:$I$1002,CLASSIFICHE!$Z280,5),"")</f>
        <v>0</v>
      </c>
      <c r="Y281" s="13">
        <f>IFERROR(INDEX(generale!$A$5:$I$1002,CLASSIFICHE!$Z280,7),"")</f>
        <v>0</v>
      </c>
      <c r="Z281" s="14"/>
      <c r="AA281" s="13"/>
      <c r="AB281" s="12">
        <f>SUM(IF(CLASSIFICHE!$O$9=AC281,TRUE,FALSE),AB280)</f>
        <v>5</v>
      </c>
      <c r="AC281" s="31">
        <f>IFERROR(INDEX(generale!$A$5:$I$1002,CLASSIFICHE!$Z280,5),"")</f>
        <v>0</v>
      </c>
      <c r="AD281" s="13">
        <f>IFERROR(INDEX(generale!$A$5:$I$1002,CLASSIFICHE!$Z280,7),"")</f>
        <v>0</v>
      </c>
      <c r="AE281" s="14"/>
      <c r="AF281" s="13"/>
      <c r="AG281" s="12">
        <f>SUM(IF(CLASSIFICHE!$O$10=AH281,TRUE,FALSE),AG280)</f>
        <v>5</v>
      </c>
      <c r="AH281" s="31">
        <f>IFERROR(INDEX(generale!$A$5:$I$1002,CLASSIFICHE!$Z280,5),"")</f>
        <v>0</v>
      </c>
      <c r="AI281" s="13">
        <f>IFERROR(INDEX(generale!$A$5:$I$1002,CLASSIFICHE!$Z280,7),"")</f>
        <v>0</v>
      </c>
      <c r="AJ281" s="14"/>
      <c r="AK281" s="13"/>
      <c r="AL281" s="12">
        <f>SUM(IF(CLASSIFICHE!$O$11=AM281,TRUE,FALSE),AL280)</f>
        <v>5</v>
      </c>
      <c r="AM281" s="31">
        <f>IFERROR(INDEX(generale!$A$5:$I$1002,CLASSIFICHE!$Z280,5),"")</f>
        <v>0</v>
      </c>
      <c r="AN281" s="13">
        <f>IFERROR(INDEX(generale!$A$5:$I$1002,CLASSIFICHE!$Z280,7),"")</f>
        <v>0</v>
      </c>
      <c r="AO281" s="14"/>
      <c r="AP281" s="13"/>
      <c r="AQ281" s="12">
        <f>SUM(IF(CLASSIFICHE!$O$12=AR281,TRUE,FALSE),AQ280)</f>
        <v>0</v>
      </c>
      <c r="AR281" s="31">
        <f>IFERROR(INDEX(generale!$A$5:$I$1002,CLASSIFICHE!$Z280,5),"")</f>
        <v>0</v>
      </c>
      <c r="AS281" s="13">
        <f>IFERROR(INDEX(generale!$A$5:$I$1002,CLASSIFICHE!$Z280,7),"")</f>
        <v>0</v>
      </c>
      <c r="AT281" s="14"/>
      <c r="AU281" s="13"/>
      <c r="AV281" s="12">
        <f>SUM(IF(CLASSIFICHE!$O$13=AW281,TRUE,FALSE),AV280)</f>
        <v>0</v>
      </c>
      <c r="AW281" s="31">
        <f>IFERROR(INDEX(generale!$A$5:$I$1002,CLASSIFICHE!$Z280,5),"")</f>
        <v>0</v>
      </c>
      <c r="AX281" s="13">
        <f>IFERROR(INDEX(generale!$A$5:$I$1002,CLASSIFICHE!$Z280,7),"")</f>
        <v>0</v>
      </c>
      <c r="AY281" s="14"/>
      <c r="AZ281" s="13"/>
      <c r="BA281" s="12">
        <f>SUM(IF(CLASSIFICHE!$O$14=BB281,TRUE,FALSE),BA280)</f>
        <v>0</v>
      </c>
      <c r="BB281" s="31">
        <f>IFERROR(INDEX(generale!$A$5:$I$1002,CLASSIFICHE!$Z280,5),"")</f>
        <v>0</v>
      </c>
      <c r="BC281" s="13">
        <f>IFERROR(INDEX(generale!$A$5:$I$1002,CLASSIFICHE!$Z280,7),"")</f>
        <v>0</v>
      </c>
      <c r="BD281" s="14"/>
      <c r="BE281" s="13"/>
      <c r="BF281" s="12">
        <f>SUM(IF(CLASSIFICHE!$O$15=BG281,TRUE,FALSE),BF280)</f>
        <v>0</v>
      </c>
      <c r="BG281" s="31">
        <f>IFERROR(INDEX(generale!$A$5:$I$1002,CLASSIFICHE!$Z280,5),"")</f>
        <v>0</v>
      </c>
      <c r="BH281" s="13">
        <f>IFERROR(INDEX(generale!$A$5:$I$1002,CLASSIFICHE!$Z280,7),"")</f>
        <v>0</v>
      </c>
      <c r="BI281" s="14"/>
      <c r="BJ281" s="13"/>
      <c r="BK281" s="12">
        <f>SUM(IF(CLASSIFICHE!$O$16=BL281,TRUE,FALSE),BK280)</f>
        <v>0</v>
      </c>
      <c r="BL281" s="31">
        <f>IFERROR(INDEX(generale!$A$5:$I$1002,CLASSIFICHE!$Z280,5),"")</f>
        <v>0</v>
      </c>
      <c r="BM281" s="13">
        <f>IFERROR(INDEX(generale!$A$5:$I$1002,CLASSIFICHE!$Z280,7),"")</f>
        <v>0</v>
      </c>
      <c r="BN281" s="14"/>
      <c r="BO281" s="13"/>
      <c r="BP281" s="12">
        <f>SUM(IF(CLASSIFICHE!$O$17=BQ281,TRUE,FALSE),BP280)</f>
        <v>0</v>
      </c>
      <c r="BQ281" s="31">
        <f>IFERROR(INDEX(generale!$A$5:$I$1002,CLASSIFICHE!$Z280,5),"")</f>
        <v>0</v>
      </c>
      <c r="BR281" s="13">
        <f>IFERROR(INDEX(generale!$A$5:$I$1002,CLASSIFICHE!$Z280,7),"")</f>
        <v>0</v>
      </c>
      <c r="BS281" s="15"/>
      <c r="BT281" s="12"/>
      <c r="BU281" s="12">
        <f>SUM(IF(CLASSIFICHE!$O$18=BV281,TRUE,FALSE),BU280)</f>
        <v>0</v>
      </c>
      <c r="BV281" s="31">
        <f>IFERROR(INDEX(generale!$A$5:$I$1002,CLASSIFICHE!$Z280,5),"")</f>
        <v>0</v>
      </c>
      <c r="BW281" s="13">
        <f>IFERROR(INDEX(generale!$A$5:$I$1002,CLASSIFICHE!$Z280,7),"")</f>
        <v>0</v>
      </c>
      <c r="BX281" s="15"/>
      <c r="BY281" s="12"/>
      <c r="BZ281" s="12">
        <f>SUM(IF(CLASSIFICHE!$O$19=CA281,TRUE,FALSE),BZ280)</f>
        <v>0</v>
      </c>
      <c r="CA281" s="31">
        <f>IFERROR(INDEX(generale!$A$5:$I$1002,CLASSIFICHE!$Z280,5),"")</f>
        <v>0</v>
      </c>
      <c r="CB281" s="13">
        <f>IFERROR(INDEX(generale!$A$5:$I$1002,CLASSIFICHE!$Z280,7),"")</f>
        <v>0</v>
      </c>
      <c r="CC281" s="15"/>
      <c r="CD281" s="13"/>
      <c r="CE281" s="12">
        <f>SUM(IF(CLASSIFICHE!$O$20=CF281,TRUE,FALSE),CE280)</f>
        <v>0</v>
      </c>
      <c r="CF281" s="31">
        <f>IFERROR(INDEX(generale!$A$5:$I$1002,CLASSIFICHE!$Z280,5),"")</f>
        <v>0</v>
      </c>
      <c r="CG281" s="13">
        <f>IFERROR(INDEX(generale!$A$5:$I$1002,CLASSIFICHE!$Z280,7),"")</f>
        <v>0</v>
      </c>
      <c r="CH281" s="15"/>
      <c r="CI281" s="13"/>
      <c r="CJ281" s="12">
        <f>SUM(IF(CLASSIFICHE!$O$21=CK281,TRUE,FALSE),CJ280)</f>
        <v>0</v>
      </c>
      <c r="CK281" s="31">
        <f>IFERROR(INDEX(generale!$A$5:$I$1002,CLASSIFICHE!$Z280,5),"")</f>
        <v>0</v>
      </c>
      <c r="CL281" s="13">
        <f>IFERROR(INDEX(generale!$A$5:$I$1002,CLASSIFICHE!$Z280,7),"")</f>
        <v>0</v>
      </c>
      <c r="CM281" s="15"/>
      <c r="CN281" s="13"/>
      <c r="CO281" s="12">
        <f>SUM(IF(CLASSIFICHE!$O$22=CP281,TRUE,FALSE),CO280)</f>
        <v>0</v>
      </c>
      <c r="CP281" s="31">
        <f>IFERROR(INDEX(generale!$A$5:$I$1002,CLASSIFICHE!$Z280,5),"")</f>
        <v>0</v>
      </c>
      <c r="CQ281" s="13">
        <f>IFERROR(INDEX(generale!$A$5:$I$1002,CLASSIFICHE!$Z280,7),"")</f>
        <v>0</v>
      </c>
      <c r="CR281" s="15"/>
      <c r="CS281" s="13"/>
      <c r="CT281" s="12">
        <f>SUM(IF(CLASSIFICHE!$O$23=CU281,TRUE,FALSE),CT280)</f>
        <v>0</v>
      </c>
      <c r="CU281" s="31">
        <f>IFERROR(INDEX(generale!$A$5:$I$1002,CLASSIFICHE!$Z280,5),"")</f>
        <v>0</v>
      </c>
      <c r="CV281" s="13">
        <f>IFERROR(INDEX(generale!$A$5:$I$1002,CLASSIFICHE!$Z280,7),"")</f>
        <v>0</v>
      </c>
      <c r="CW281" s="15"/>
      <c r="CX281" s="13"/>
      <c r="CY281" s="12">
        <f>SUM(IF(CLASSIFICHE!$O$24=CZ281,TRUE,FALSE),CY280)</f>
        <v>0</v>
      </c>
      <c r="CZ281" s="31">
        <f>IFERROR(INDEX(generale!$A$5:$I$1002,CLASSIFICHE!$Z280,5),"")</f>
        <v>0</v>
      </c>
      <c r="DA281" s="13">
        <f>IFERROR(INDEX(generale!$A$5:$I$1002,CLASSIFICHE!$Z280,7),"")</f>
        <v>0</v>
      </c>
      <c r="DB281" s="15"/>
      <c r="DC281" s="13"/>
      <c r="DD281" s="12">
        <f>SUM(IF(CLASSIFICHE!$O$25=DE281,TRUE,FALSE),DD280)</f>
        <v>0</v>
      </c>
      <c r="DE281" s="31">
        <f>IFERROR(INDEX(generale!$A$5:$I$1002,CLASSIFICHE!$Z280,5),"")</f>
        <v>0</v>
      </c>
      <c r="DF281" s="13">
        <f>IFERROR(INDEX(generale!$A$5:$I$1002,CLASSIFICHE!$Z280,7),"")</f>
        <v>0</v>
      </c>
      <c r="DG281" s="15"/>
      <c r="DH281" s="13"/>
    </row>
    <row r="282" spans="3:112">
      <c r="C282" s="63">
        <f>SUM(IF(CLASSIFICHE!$O$4=D282,TRUE,FALSE),C281)</f>
        <v>17</v>
      </c>
      <c r="D282" s="31">
        <f>IFERROR(INDEX(generale!$A$5:$I$1002,CLASSIFICHE!$Z281,5),"")</f>
        <v>0</v>
      </c>
      <c r="E282" s="13">
        <f>IFERROR(INDEX(generale!$A$5:$I$1002,CLASSIFICHE!$Z281,7),"")</f>
        <v>0</v>
      </c>
      <c r="F282" s="68"/>
      <c r="G282" s="65"/>
      <c r="H282" s="12">
        <f>SUM(IF(CLASSIFICHE!$O$5=I282,TRUE,FALSE),H281)</f>
        <v>10</v>
      </c>
      <c r="I282" s="31">
        <f>IFERROR(INDEX(generale!$A$5:$I$1002,CLASSIFICHE!$Z281,5),"")</f>
        <v>0</v>
      </c>
      <c r="J282" s="13">
        <f>IFERROR(INDEX(generale!$A$5:$I$1002,CLASSIFICHE!$Z281,7),"")</f>
        <v>0</v>
      </c>
      <c r="K282" s="15"/>
      <c r="L282" s="12"/>
      <c r="M282" s="12">
        <f>SUM(IF(CLASSIFICHE!$O$6=N282,TRUE,FALSE),M281)</f>
        <v>8</v>
      </c>
      <c r="N282" s="31">
        <f>IFERROR(INDEX(generale!$A$5:$I$1002,CLASSIFICHE!$Z281,5),"")</f>
        <v>0</v>
      </c>
      <c r="O282" s="13">
        <f>IFERROR(INDEX(generale!$A$5:$I$1002,CLASSIFICHE!$Z281,7),"")</f>
        <v>0</v>
      </c>
      <c r="P282" s="14"/>
      <c r="Q282" s="13"/>
      <c r="R282" s="12">
        <f>SUM(IF(CLASSIFICHE!$O$7=S282,TRUE,FALSE),R281)</f>
        <v>8</v>
      </c>
      <c r="S282" s="31">
        <f>IFERROR(INDEX(generale!$A$5:$I$1002,CLASSIFICHE!$Z281,5),"")</f>
        <v>0</v>
      </c>
      <c r="T282" s="13">
        <f>IFERROR(INDEX(generale!$A$5:$I$1002,CLASSIFICHE!$Z281,7),"")</f>
        <v>0</v>
      </c>
      <c r="U282" s="14"/>
      <c r="V282" s="13"/>
      <c r="W282" s="12">
        <f>SUM(IF(CLASSIFICHE!$O$8=X282,TRUE,FALSE),W281)</f>
        <v>6</v>
      </c>
      <c r="X282" s="31">
        <f>IFERROR(INDEX(generale!$A$5:$I$1002,CLASSIFICHE!$Z281,5),"")</f>
        <v>0</v>
      </c>
      <c r="Y282" s="13">
        <f>IFERROR(INDEX(generale!$A$5:$I$1002,CLASSIFICHE!$Z281,7),"")</f>
        <v>0</v>
      </c>
      <c r="Z282" s="14"/>
      <c r="AA282" s="13"/>
      <c r="AB282" s="12">
        <f>SUM(IF(CLASSIFICHE!$O$9=AC282,TRUE,FALSE),AB281)</f>
        <v>5</v>
      </c>
      <c r="AC282" s="31">
        <f>IFERROR(INDEX(generale!$A$5:$I$1002,CLASSIFICHE!$Z281,5),"")</f>
        <v>0</v>
      </c>
      <c r="AD282" s="13">
        <f>IFERROR(INDEX(generale!$A$5:$I$1002,CLASSIFICHE!$Z281,7),"")</f>
        <v>0</v>
      </c>
      <c r="AE282" s="14"/>
      <c r="AF282" s="13"/>
      <c r="AG282" s="12">
        <f>SUM(IF(CLASSIFICHE!$O$10=AH282,TRUE,FALSE),AG281)</f>
        <v>5</v>
      </c>
      <c r="AH282" s="31">
        <f>IFERROR(INDEX(generale!$A$5:$I$1002,CLASSIFICHE!$Z281,5),"")</f>
        <v>0</v>
      </c>
      <c r="AI282" s="13">
        <f>IFERROR(INDEX(generale!$A$5:$I$1002,CLASSIFICHE!$Z281,7),"")</f>
        <v>0</v>
      </c>
      <c r="AJ282" s="14"/>
      <c r="AK282" s="13"/>
      <c r="AL282" s="12">
        <f>SUM(IF(CLASSIFICHE!$O$11=AM282,TRUE,FALSE),AL281)</f>
        <v>5</v>
      </c>
      <c r="AM282" s="31">
        <f>IFERROR(INDEX(generale!$A$5:$I$1002,CLASSIFICHE!$Z281,5),"")</f>
        <v>0</v>
      </c>
      <c r="AN282" s="13">
        <f>IFERROR(INDEX(generale!$A$5:$I$1002,CLASSIFICHE!$Z281,7),"")</f>
        <v>0</v>
      </c>
      <c r="AO282" s="14"/>
      <c r="AP282" s="13"/>
      <c r="AQ282" s="12">
        <f>SUM(IF(CLASSIFICHE!$O$12=AR282,TRUE,FALSE),AQ281)</f>
        <v>0</v>
      </c>
      <c r="AR282" s="31">
        <f>IFERROR(INDEX(generale!$A$5:$I$1002,CLASSIFICHE!$Z281,5),"")</f>
        <v>0</v>
      </c>
      <c r="AS282" s="13">
        <f>IFERROR(INDEX(generale!$A$5:$I$1002,CLASSIFICHE!$Z281,7),"")</f>
        <v>0</v>
      </c>
      <c r="AT282" s="14"/>
      <c r="AU282" s="13"/>
      <c r="AV282" s="12">
        <f>SUM(IF(CLASSIFICHE!$O$13=AW282,TRUE,FALSE),AV281)</f>
        <v>0</v>
      </c>
      <c r="AW282" s="31">
        <f>IFERROR(INDEX(generale!$A$5:$I$1002,CLASSIFICHE!$Z281,5),"")</f>
        <v>0</v>
      </c>
      <c r="AX282" s="13">
        <f>IFERROR(INDEX(generale!$A$5:$I$1002,CLASSIFICHE!$Z281,7),"")</f>
        <v>0</v>
      </c>
      <c r="AY282" s="14"/>
      <c r="AZ282" s="13"/>
      <c r="BA282" s="12">
        <f>SUM(IF(CLASSIFICHE!$O$14=BB282,TRUE,FALSE),BA281)</f>
        <v>0</v>
      </c>
      <c r="BB282" s="31">
        <f>IFERROR(INDEX(generale!$A$5:$I$1002,CLASSIFICHE!$Z281,5),"")</f>
        <v>0</v>
      </c>
      <c r="BC282" s="13">
        <f>IFERROR(INDEX(generale!$A$5:$I$1002,CLASSIFICHE!$Z281,7),"")</f>
        <v>0</v>
      </c>
      <c r="BD282" s="14"/>
      <c r="BE282" s="13"/>
      <c r="BF282" s="12">
        <f>SUM(IF(CLASSIFICHE!$O$15=BG282,TRUE,FALSE),BF281)</f>
        <v>0</v>
      </c>
      <c r="BG282" s="31">
        <f>IFERROR(INDEX(generale!$A$5:$I$1002,CLASSIFICHE!$Z281,5),"")</f>
        <v>0</v>
      </c>
      <c r="BH282" s="13">
        <f>IFERROR(INDEX(generale!$A$5:$I$1002,CLASSIFICHE!$Z281,7),"")</f>
        <v>0</v>
      </c>
      <c r="BI282" s="14"/>
      <c r="BJ282" s="13"/>
      <c r="BK282" s="12">
        <f>SUM(IF(CLASSIFICHE!$O$16=BL282,TRUE,FALSE),BK281)</f>
        <v>0</v>
      </c>
      <c r="BL282" s="31">
        <f>IFERROR(INDEX(generale!$A$5:$I$1002,CLASSIFICHE!$Z281,5),"")</f>
        <v>0</v>
      </c>
      <c r="BM282" s="13">
        <f>IFERROR(INDEX(generale!$A$5:$I$1002,CLASSIFICHE!$Z281,7),"")</f>
        <v>0</v>
      </c>
      <c r="BN282" s="14"/>
      <c r="BO282" s="13"/>
      <c r="BP282" s="12">
        <f>SUM(IF(CLASSIFICHE!$O$17=BQ282,TRUE,FALSE),BP281)</f>
        <v>0</v>
      </c>
      <c r="BQ282" s="31">
        <f>IFERROR(INDEX(generale!$A$5:$I$1002,CLASSIFICHE!$Z281,5),"")</f>
        <v>0</v>
      </c>
      <c r="BR282" s="13">
        <f>IFERROR(INDEX(generale!$A$5:$I$1002,CLASSIFICHE!$Z281,7),"")</f>
        <v>0</v>
      </c>
      <c r="BS282" s="15"/>
      <c r="BT282" s="12"/>
      <c r="BU282" s="12">
        <f>SUM(IF(CLASSIFICHE!$O$18=BV282,TRUE,FALSE),BU281)</f>
        <v>0</v>
      </c>
      <c r="BV282" s="31">
        <f>IFERROR(INDEX(generale!$A$5:$I$1002,CLASSIFICHE!$Z281,5),"")</f>
        <v>0</v>
      </c>
      <c r="BW282" s="13">
        <f>IFERROR(INDEX(generale!$A$5:$I$1002,CLASSIFICHE!$Z281,7),"")</f>
        <v>0</v>
      </c>
      <c r="BX282" s="15"/>
      <c r="BY282" s="12"/>
      <c r="BZ282" s="12">
        <f>SUM(IF(CLASSIFICHE!$O$19=CA282,TRUE,FALSE),BZ281)</f>
        <v>0</v>
      </c>
      <c r="CA282" s="31">
        <f>IFERROR(INDEX(generale!$A$5:$I$1002,CLASSIFICHE!$Z281,5),"")</f>
        <v>0</v>
      </c>
      <c r="CB282" s="13">
        <f>IFERROR(INDEX(generale!$A$5:$I$1002,CLASSIFICHE!$Z281,7),"")</f>
        <v>0</v>
      </c>
      <c r="CC282" s="15"/>
      <c r="CD282" s="13"/>
      <c r="CE282" s="12">
        <f>SUM(IF(CLASSIFICHE!$O$20=CF282,TRUE,FALSE),CE281)</f>
        <v>0</v>
      </c>
      <c r="CF282" s="31">
        <f>IFERROR(INDEX(generale!$A$5:$I$1002,CLASSIFICHE!$Z281,5),"")</f>
        <v>0</v>
      </c>
      <c r="CG282" s="13">
        <f>IFERROR(INDEX(generale!$A$5:$I$1002,CLASSIFICHE!$Z281,7),"")</f>
        <v>0</v>
      </c>
      <c r="CH282" s="15"/>
      <c r="CI282" s="13"/>
      <c r="CJ282" s="12">
        <f>SUM(IF(CLASSIFICHE!$O$21=CK282,TRUE,FALSE),CJ281)</f>
        <v>0</v>
      </c>
      <c r="CK282" s="31">
        <f>IFERROR(INDEX(generale!$A$5:$I$1002,CLASSIFICHE!$Z281,5),"")</f>
        <v>0</v>
      </c>
      <c r="CL282" s="13">
        <f>IFERROR(INDEX(generale!$A$5:$I$1002,CLASSIFICHE!$Z281,7),"")</f>
        <v>0</v>
      </c>
      <c r="CM282" s="15"/>
      <c r="CN282" s="13"/>
      <c r="CO282" s="12">
        <f>SUM(IF(CLASSIFICHE!$O$22=CP282,TRUE,FALSE),CO281)</f>
        <v>0</v>
      </c>
      <c r="CP282" s="31">
        <f>IFERROR(INDEX(generale!$A$5:$I$1002,CLASSIFICHE!$Z281,5),"")</f>
        <v>0</v>
      </c>
      <c r="CQ282" s="13">
        <f>IFERROR(INDEX(generale!$A$5:$I$1002,CLASSIFICHE!$Z281,7),"")</f>
        <v>0</v>
      </c>
      <c r="CR282" s="15"/>
      <c r="CS282" s="13"/>
      <c r="CT282" s="12">
        <f>SUM(IF(CLASSIFICHE!$O$23=CU282,TRUE,FALSE),CT281)</f>
        <v>0</v>
      </c>
      <c r="CU282" s="31">
        <f>IFERROR(INDEX(generale!$A$5:$I$1002,CLASSIFICHE!$Z281,5),"")</f>
        <v>0</v>
      </c>
      <c r="CV282" s="13">
        <f>IFERROR(INDEX(generale!$A$5:$I$1002,CLASSIFICHE!$Z281,7),"")</f>
        <v>0</v>
      </c>
      <c r="CW282" s="15"/>
      <c r="CX282" s="13"/>
      <c r="CY282" s="12">
        <f>SUM(IF(CLASSIFICHE!$O$24=CZ282,TRUE,FALSE),CY281)</f>
        <v>0</v>
      </c>
      <c r="CZ282" s="31">
        <f>IFERROR(INDEX(generale!$A$5:$I$1002,CLASSIFICHE!$Z281,5),"")</f>
        <v>0</v>
      </c>
      <c r="DA282" s="13">
        <f>IFERROR(INDEX(generale!$A$5:$I$1002,CLASSIFICHE!$Z281,7),"")</f>
        <v>0</v>
      </c>
      <c r="DB282" s="15"/>
      <c r="DC282" s="13"/>
      <c r="DD282" s="12">
        <f>SUM(IF(CLASSIFICHE!$O$25=DE282,TRUE,FALSE),DD281)</f>
        <v>0</v>
      </c>
      <c r="DE282" s="31">
        <f>IFERROR(INDEX(generale!$A$5:$I$1002,CLASSIFICHE!$Z281,5),"")</f>
        <v>0</v>
      </c>
      <c r="DF282" s="13">
        <f>IFERROR(INDEX(generale!$A$5:$I$1002,CLASSIFICHE!$Z281,7),"")</f>
        <v>0</v>
      </c>
      <c r="DG282" s="15"/>
      <c r="DH282" s="13"/>
    </row>
    <row r="283" spans="3:112">
      <c r="C283" s="63">
        <f>SUM(IF(CLASSIFICHE!$O$4=D283,TRUE,FALSE),C282)</f>
        <v>17</v>
      </c>
      <c r="D283" s="31">
        <f>IFERROR(INDEX(generale!$A$5:$I$1002,CLASSIFICHE!$Z282,5),"")</f>
        <v>0</v>
      </c>
      <c r="E283" s="13">
        <f>IFERROR(INDEX(generale!$A$5:$I$1002,CLASSIFICHE!$Z282,7),"")</f>
        <v>0</v>
      </c>
      <c r="F283" s="68"/>
      <c r="G283" s="65"/>
      <c r="H283" s="12">
        <f>SUM(IF(CLASSIFICHE!$O$5=I283,TRUE,FALSE),H282)</f>
        <v>10</v>
      </c>
      <c r="I283" s="31">
        <f>IFERROR(INDEX(generale!$A$5:$I$1002,CLASSIFICHE!$Z282,5),"")</f>
        <v>0</v>
      </c>
      <c r="J283" s="13">
        <f>IFERROR(INDEX(generale!$A$5:$I$1002,CLASSIFICHE!$Z282,7),"")</f>
        <v>0</v>
      </c>
      <c r="K283" s="15"/>
      <c r="L283" s="12"/>
      <c r="M283" s="12">
        <f>SUM(IF(CLASSIFICHE!$O$6=N283,TRUE,FALSE),M282)</f>
        <v>8</v>
      </c>
      <c r="N283" s="31">
        <f>IFERROR(INDEX(generale!$A$5:$I$1002,CLASSIFICHE!$Z282,5),"")</f>
        <v>0</v>
      </c>
      <c r="O283" s="13">
        <f>IFERROR(INDEX(generale!$A$5:$I$1002,CLASSIFICHE!$Z282,7),"")</f>
        <v>0</v>
      </c>
      <c r="P283" s="14"/>
      <c r="Q283" s="13"/>
      <c r="R283" s="12">
        <f>SUM(IF(CLASSIFICHE!$O$7=S283,TRUE,FALSE),R282)</f>
        <v>8</v>
      </c>
      <c r="S283" s="31">
        <f>IFERROR(INDEX(generale!$A$5:$I$1002,CLASSIFICHE!$Z282,5),"")</f>
        <v>0</v>
      </c>
      <c r="T283" s="13">
        <f>IFERROR(INDEX(generale!$A$5:$I$1002,CLASSIFICHE!$Z282,7),"")</f>
        <v>0</v>
      </c>
      <c r="U283" s="14"/>
      <c r="V283" s="13"/>
      <c r="W283" s="12">
        <f>SUM(IF(CLASSIFICHE!$O$8=X283,TRUE,FALSE),W282)</f>
        <v>6</v>
      </c>
      <c r="X283" s="31">
        <f>IFERROR(INDEX(generale!$A$5:$I$1002,CLASSIFICHE!$Z282,5),"")</f>
        <v>0</v>
      </c>
      <c r="Y283" s="13">
        <f>IFERROR(INDEX(generale!$A$5:$I$1002,CLASSIFICHE!$Z282,7),"")</f>
        <v>0</v>
      </c>
      <c r="Z283" s="14"/>
      <c r="AA283" s="13"/>
      <c r="AB283" s="12">
        <f>SUM(IF(CLASSIFICHE!$O$9=AC283,TRUE,FALSE),AB282)</f>
        <v>5</v>
      </c>
      <c r="AC283" s="31">
        <f>IFERROR(INDEX(generale!$A$5:$I$1002,CLASSIFICHE!$Z282,5),"")</f>
        <v>0</v>
      </c>
      <c r="AD283" s="13">
        <f>IFERROR(INDEX(generale!$A$5:$I$1002,CLASSIFICHE!$Z282,7),"")</f>
        <v>0</v>
      </c>
      <c r="AE283" s="14"/>
      <c r="AF283" s="13"/>
      <c r="AG283" s="12">
        <f>SUM(IF(CLASSIFICHE!$O$10=AH283,TRUE,FALSE),AG282)</f>
        <v>5</v>
      </c>
      <c r="AH283" s="31">
        <f>IFERROR(INDEX(generale!$A$5:$I$1002,CLASSIFICHE!$Z282,5),"")</f>
        <v>0</v>
      </c>
      <c r="AI283" s="13">
        <f>IFERROR(INDEX(generale!$A$5:$I$1002,CLASSIFICHE!$Z282,7),"")</f>
        <v>0</v>
      </c>
      <c r="AJ283" s="14"/>
      <c r="AK283" s="13"/>
      <c r="AL283" s="12">
        <f>SUM(IF(CLASSIFICHE!$O$11=AM283,TRUE,FALSE),AL282)</f>
        <v>5</v>
      </c>
      <c r="AM283" s="31">
        <f>IFERROR(INDEX(generale!$A$5:$I$1002,CLASSIFICHE!$Z282,5),"")</f>
        <v>0</v>
      </c>
      <c r="AN283" s="13">
        <f>IFERROR(INDEX(generale!$A$5:$I$1002,CLASSIFICHE!$Z282,7),"")</f>
        <v>0</v>
      </c>
      <c r="AO283" s="14"/>
      <c r="AP283" s="13"/>
      <c r="AQ283" s="12">
        <f>SUM(IF(CLASSIFICHE!$O$12=AR283,TRUE,FALSE),AQ282)</f>
        <v>0</v>
      </c>
      <c r="AR283" s="31">
        <f>IFERROR(INDEX(generale!$A$5:$I$1002,CLASSIFICHE!$Z282,5),"")</f>
        <v>0</v>
      </c>
      <c r="AS283" s="13">
        <f>IFERROR(INDEX(generale!$A$5:$I$1002,CLASSIFICHE!$Z282,7),"")</f>
        <v>0</v>
      </c>
      <c r="AT283" s="14"/>
      <c r="AU283" s="13"/>
      <c r="AV283" s="12">
        <f>SUM(IF(CLASSIFICHE!$O$13=AW283,TRUE,FALSE),AV282)</f>
        <v>0</v>
      </c>
      <c r="AW283" s="31">
        <f>IFERROR(INDEX(generale!$A$5:$I$1002,CLASSIFICHE!$Z282,5),"")</f>
        <v>0</v>
      </c>
      <c r="AX283" s="13">
        <f>IFERROR(INDEX(generale!$A$5:$I$1002,CLASSIFICHE!$Z282,7),"")</f>
        <v>0</v>
      </c>
      <c r="AY283" s="14"/>
      <c r="AZ283" s="13"/>
      <c r="BA283" s="12">
        <f>SUM(IF(CLASSIFICHE!$O$14=BB283,TRUE,FALSE),BA282)</f>
        <v>0</v>
      </c>
      <c r="BB283" s="31">
        <f>IFERROR(INDEX(generale!$A$5:$I$1002,CLASSIFICHE!$Z282,5),"")</f>
        <v>0</v>
      </c>
      <c r="BC283" s="13">
        <f>IFERROR(INDEX(generale!$A$5:$I$1002,CLASSIFICHE!$Z282,7),"")</f>
        <v>0</v>
      </c>
      <c r="BD283" s="14"/>
      <c r="BE283" s="13"/>
      <c r="BF283" s="12">
        <f>SUM(IF(CLASSIFICHE!$O$15=BG283,TRUE,FALSE),BF282)</f>
        <v>0</v>
      </c>
      <c r="BG283" s="31">
        <f>IFERROR(INDEX(generale!$A$5:$I$1002,CLASSIFICHE!$Z282,5),"")</f>
        <v>0</v>
      </c>
      <c r="BH283" s="13">
        <f>IFERROR(INDEX(generale!$A$5:$I$1002,CLASSIFICHE!$Z282,7),"")</f>
        <v>0</v>
      </c>
      <c r="BI283" s="14"/>
      <c r="BJ283" s="13"/>
      <c r="BK283" s="12">
        <f>SUM(IF(CLASSIFICHE!$O$16=BL283,TRUE,FALSE),BK282)</f>
        <v>0</v>
      </c>
      <c r="BL283" s="31">
        <f>IFERROR(INDEX(generale!$A$5:$I$1002,CLASSIFICHE!$Z282,5),"")</f>
        <v>0</v>
      </c>
      <c r="BM283" s="13">
        <f>IFERROR(INDEX(generale!$A$5:$I$1002,CLASSIFICHE!$Z282,7),"")</f>
        <v>0</v>
      </c>
      <c r="BN283" s="14"/>
      <c r="BO283" s="13"/>
      <c r="BP283" s="12">
        <f>SUM(IF(CLASSIFICHE!$O$17=BQ283,TRUE,FALSE),BP282)</f>
        <v>0</v>
      </c>
      <c r="BQ283" s="31">
        <f>IFERROR(INDEX(generale!$A$5:$I$1002,CLASSIFICHE!$Z282,5),"")</f>
        <v>0</v>
      </c>
      <c r="BR283" s="13">
        <f>IFERROR(INDEX(generale!$A$5:$I$1002,CLASSIFICHE!$Z282,7),"")</f>
        <v>0</v>
      </c>
      <c r="BS283" s="15"/>
      <c r="BT283" s="12"/>
      <c r="BU283" s="12">
        <f>SUM(IF(CLASSIFICHE!$O$18=BV283,TRUE,FALSE),BU282)</f>
        <v>0</v>
      </c>
      <c r="BV283" s="31">
        <f>IFERROR(INDEX(generale!$A$5:$I$1002,CLASSIFICHE!$Z282,5),"")</f>
        <v>0</v>
      </c>
      <c r="BW283" s="13">
        <f>IFERROR(INDEX(generale!$A$5:$I$1002,CLASSIFICHE!$Z282,7),"")</f>
        <v>0</v>
      </c>
      <c r="BX283" s="15"/>
      <c r="BY283" s="12"/>
      <c r="BZ283" s="12">
        <f>SUM(IF(CLASSIFICHE!$O$19=CA283,TRUE,FALSE),BZ282)</f>
        <v>0</v>
      </c>
      <c r="CA283" s="31">
        <f>IFERROR(INDEX(generale!$A$5:$I$1002,CLASSIFICHE!$Z282,5),"")</f>
        <v>0</v>
      </c>
      <c r="CB283" s="13">
        <f>IFERROR(INDEX(generale!$A$5:$I$1002,CLASSIFICHE!$Z282,7),"")</f>
        <v>0</v>
      </c>
      <c r="CC283" s="15"/>
      <c r="CD283" s="13"/>
      <c r="CE283" s="12">
        <f>SUM(IF(CLASSIFICHE!$O$20=CF283,TRUE,FALSE),CE282)</f>
        <v>0</v>
      </c>
      <c r="CF283" s="31">
        <f>IFERROR(INDEX(generale!$A$5:$I$1002,CLASSIFICHE!$Z282,5),"")</f>
        <v>0</v>
      </c>
      <c r="CG283" s="13">
        <f>IFERROR(INDEX(generale!$A$5:$I$1002,CLASSIFICHE!$Z282,7),"")</f>
        <v>0</v>
      </c>
      <c r="CH283" s="15"/>
      <c r="CI283" s="13"/>
      <c r="CJ283" s="12">
        <f>SUM(IF(CLASSIFICHE!$O$21=CK283,TRUE,FALSE),CJ282)</f>
        <v>0</v>
      </c>
      <c r="CK283" s="31">
        <f>IFERROR(INDEX(generale!$A$5:$I$1002,CLASSIFICHE!$Z282,5),"")</f>
        <v>0</v>
      </c>
      <c r="CL283" s="13">
        <f>IFERROR(INDEX(generale!$A$5:$I$1002,CLASSIFICHE!$Z282,7),"")</f>
        <v>0</v>
      </c>
      <c r="CM283" s="15"/>
      <c r="CN283" s="13"/>
      <c r="CO283" s="12">
        <f>SUM(IF(CLASSIFICHE!$O$22=CP283,TRUE,FALSE),CO282)</f>
        <v>0</v>
      </c>
      <c r="CP283" s="31">
        <f>IFERROR(INDEX(generale!$A$5:$I$1002,CLASSIFICHE!$Z282,5),"")</f>
        <v>0</v>
      </c>
      <c r="CQ283" s="13">
        <f>IFERROR(INDEX(generale!$A$5:$I$1002,CLASSIFICHE!$Z282,7),"")</f>
        <v>0</v>
      </c>
      <c r="CR283" s="15"/>
      <c r="CS283" s="13"/>
      <c r="CT283" s="12">
        <f>SUM(IF(CLASSIFICHE!$O$23=CU283,TRUE,FALSE),CT282)</f>
        <v>0</v>
      </c>
      <c r="CU283" s="31">
        <f>IFERROR(INDEX(generale!$A$5:$I$1002,CLASSIFICHE!$Z282,5),"")</f>
        <v>0</v>
      </c>
      <c r="CV283" s="13">
        <f>IFERROR(INDEX(generale!$A$5:$I$1002,CLASSIFICHE!$Z282,7),"")</f>
        <v>0</v>
      </c>
      <c r="CW283" s="15"/>
      <c r="CX283" s="13"/>
      <c r="CY283" s="12">
        <f>SUM(IF(CLASSIFICHE!$O$24=CZ283,TRUE,FALSE),CY282)</f>
        <v>0</v>
      </c>
      <c r="CZ283" s="31">
        <f>IFERROR(INDEX(generale!$A$5:$I$1002,CLASSIFICHE!$Z282,5),"")</f>
        <v>0</v>
      </c>
      <c r="DA283" s="13">
        <f>IFERROR(INDEX(generale!$A$5:$I$1002,CLASSIFICHE!$Z282,7),"")</f>
        <v>0</v>
      </c>
      <c r="DB283" s="15"/>
      <c r="DC283" s="13"/>
      <c r="DD283" s="12">
        <f>SUM(IF(CLASSIFICHE!$O$25=DE283,TRUE,FALSE),DD282)</f>
        <v>0</v>
      </c>
      <c r="DE283" s="31">
        <f>IFERROR(INDEX(generale!$A$5:$I$1002,CLASSIFICHE!$Z282,5),"")</f>
        <v>0</v>
      </c>
      <c r="DF283" s="13">
        <f>IFERROR(INDEX(generale!$A$5:$I$1002,CLASSIFICHE!$Z282,7),"")</f>
        <v>0</v>
      </c>
      <c r="DG283" s="15"/>
      <c r="DH283" s="13"/>
    </row>
    <row r="284" spans="3:112">
      <c r="C284" s="63">
        <f>SUM(IF(CLASSIFICHE!$O$4=D284,TRUE,FALSE),C283)</f>
        <v>17</v>
      </c>
      <c r="D284" s="31">
        <f>IFERROR(INDEX(generale!$A$5:$I$1002,CLASSIFICHE!$Z283,5),"")</f>
        <v>0</v>
      </c>
      <c r="E284" s="13">
        <f>IFERROR(INDEX(generale!$A$5:$I$1002,CLASSIFICHE!$Z283,7),"")</f>
        <v>0</v>
      </c>
      <c r="F284" s="68"/>
      <c r="G284" s="65"/>
      <c r="H284" s="12">
        <f>SUM(IF(CLASSIFICHE!$O$5=I284,TRUE,FALSE),H283)</f>
        <v>10</v>
      </c>
      <c r="I284" s="31">
        <f>IFERROR(INDEX(generale!$A$5:$I$1002,CLASSIFICHE!$Z283,5),"")</f>
        <v>0</v>
      </c>
      <c r="J284" s="13">
        <f>IFERROR(INDEX(generale!$A$5:$I$1002,CLASSIFICHE!$Z283,7),"")</f>
        <v>0</v>
      </c>
      <c r="K284" s="15"/>
      <c r="L284" s="12"/>
      <c r="M284" s="12">
        <f>SUM(IF(CLASSIFICHE!$O$6=N284,TRUE,FALSE),M283)</f>
        <v>8</v>
      </c>
      <c r="N284" s="31">
        <f>IFERROR(INDEX(generale!$A$5:$I$1002,CLASSIFICHE!$Z283,5),"")</f>
        <v>0</v>
      </c>
      <c r="O284" s="13">
        <f>IFERROR(INDEX(generale!$A$5:$I$1002,CLASSIFICHE!$Z283,7),"")</f>
        <v>0</v>
      </c>
      <c r="P284" s="14"/>
      <c r="Q284" s="13"/>
      <c r="R284" s="12">
        <f>SUM(IF(CLASSIFICHE!$O$7=S284,TRUE,FALSE),R283)</f>
        <v>8</v>
      </c>
      <c r="S284" s="31">
        <f>IFERROR(INDEX(generale!$A$5:$I$1002,CLASSIFICHE!$Z283,5),"")</f>
        <v>0</v>
      </c>
      <c r="T284" s="13">
        <f>IFERROR(INDEX(generale!$A$5:$I$1002,CLASSIFICHE!$Z283,7),"")</f>
        <v>0</v>
      </c>
      <c r="U284" s="14"/>
      <c r="V284" s="13"/>
      <c r="W284" s="12">
        <f>SUM(IF(CLASSIFICHE!$O$8=X284,TRUE,FALSE),W283)</f>
        <v>6</v>
      </c>
      <c r="X284" s="31">
        <f>IFERROR(INDEX(generale!$A$5:$I$1002,CLASSIFICHE!$Z283,5),"")</f>
        <v>0</v>
      </c>
      <c r="Y284" s="13">
        <f>IFERROR(INDEX(generale!$A$5:$I$1002,CLASSIFICHE!$Z283,7),"")</f>
        <v>0</v>
      </c>
      <c r="Z284" s="14"/>
      <c r="AA284" s="13"/>
      <c r="AB284" s="12">
        <f>SUM(IF(CLASSIFICHE!$O$9=AC284,TRUE,FALSE),AB283)</f>
        <v>5</v>
      </c>
      <c r="AC284" s="31">
        <f>IFERROR(INDEX(generale!$A$5:$I$1002,CLASSIFICHE!$Z283,5),"")</f>
        <v>0</v>
      </c>
      <c r="AD284" s="13">
        <f>IFERROR(INDEX(generale!$A$5:$I$1002,CLASSIFICHE!$Z283,7),"")</f>
        <v>0</v>
      </c>
      <c r="AE284" s="14"/>
      <c r="AF284" s="13"/>
      <c r="AG284" s="12">
        <f>SUM(IF(CLASSIFICHE!$O$10=AH284,TRUE,FALSE),AG283)</f>
        <v>5</v>
      </c>
      <c r="AH284" s="31">
        <f>IFERROR(INDEX(generale!$A$5:$I$1002,CLASSIFICHE!$Z283,5),"")</f>
        <v>0</v>
      </c>
      <c r="AI284" s="13">
        <f>IFERROR(INDEX(generale!$A$5:$I$1002,CLASSIFICHE!$Z283,7),"")</f>
        <v>0</v>
      </c>
      <c r="AJ284" s="14"/>
      <c r="AK284" s="13"/>
      <c r="AL284" s="12">
        <f>SUM(IF(CLASSIFICHE!$O$11=AM284,TRUE,FALSE),AL283)</f>
        <v>5</v>
      </c>
      <c r="AM284" s="31">
        <f>IFERROR(INDEX(generale!$A$5:$I$1002,CLASSIFICHE!$Z283,5),"")</f>
        <v>0</v>
      </c>
      <c r="AN284" s="13">
        <f>IFERROR(INDEX(generale!$A$5:$I$1002,CLASSIFICHE!$Z283,7),"")</f>
        <v>0</v>
      </c>
      <c r="AO284" s="14"/>
      <c r="AP284" s="13"/>
      <c r="AQ284" s="12">
        <f>SUM(IF(CLASSIFICHE!$O$12=AR284,TRUE,FALSE),AQ283)</f>
        <v>0</v>
      </c>
      <c r="AR284" s="31">
        <f>IFERROR(INDEX(generale!$A$5:$I$1002,CLASSIFICHE!$Z283,5),"")</f>
        <v>0</v>
      </c>
      <c r="AS284" s="13">
        <f>IFERROR(INDEX(generale!$A$5:$I$1002,CLASSIFICHE!$Z283,7),"")</f>
        <v>0</v>
      </c>
      <c r="AT284" s="14"/>
      <c r="AU284" s="13"/>
      <c r="AV284" s="12">
        <f>SUM(IF(CLASSIFICHE!$O$13=AW284,TRUE,FALSE),AV283)</f>
        <v>0</v>
      </c>
      <c r="AW284" s="31">
        <f>IFERROR(INDEX(generale!$A$5:$I$1002,CLASSIFICHE!$Z283,5),"")</f>
        <v>0</v>
      </c>
      <c r="AX284" s="13">
        <f>IFERROR(INDEX(generale!$A$5:$I$1002,CLASSIFICHE!$Z283,7),"")</f>
        <v>0</v>
      </c>
      <c r="AY284" s="14"/>
      <c r="AZ284" s="13"/>
      <c r="BA284" s="12">
        <f>SUM(IF(CLASSIFICHE!$O$14=BB284,TRUE,FALSE),BA283)</f>
        <v>0</v>
      </c>
      <c r="BB284" s="31">
        <f>IFERROR(INDEX(generale!$A$5:$I$1002,CLASSIFICHE!$Z283,5),"")</f>
        <v>0</v>
      </c>
      <c r="BC284" s="13">
        <f>IFERROR(INDEX(generale!$A$5:$I$1002,CLASSIFICHE!$Z283,7),"")</f>
        <v>0</v>
      </c>
      <c r="BD284" s="14"/>
      <c r="BE284" s="13"/>
      <c r="BF284" s="12">
        <f>SUM(IF(CLASSIFICHE!$O$15=BG284,TRUE,FALSE),BF283)</f>
        <v>0</v>
      </c>
      <c r="BG284" s="31">
        <f>IFERROR(INDEX(generale!$A$5:$I$1002,CLASSIFICHE!$Z283,5),"")</f>
        <v>0</v>
      </c>
      <c r="BH284" s="13">
        <f>IFERROR(INDEX(generale!$A$5:$I$1002,CLASSIFICHE!$Z283,7),"")</f>
        <v>0</v>
      </c>
      <c r="BI284" s="14"/>
      <c r="BJ284" s="13"/>
      <c r="BK284" s="12">
        <f>SUM(IF(CLASSIFICHE!$O$16=BL284,TRUE,FALSE),BK283)</f>
        <v>0</v>
      </c>
      <c r="BL284" s="31">
        <f>IFERROR(INDEX(generale!$A$5:$I$1002,CLASSIFICHE!$Z283,5),"")</f>
        <v>0</v>
      </c>
      <c r="BM284" s="13">
        <f>IFERROR(INDEX(generale!$A$5:$I$1002,CLASSIFICHE!$Z283,7),"")</f>
        <v>0</v>
      </c>
      <c r="BN284" s="14"/>
      <c r="BO284" s="13"/>
      <c r="BP284" s="12">
        <f>SUM(IF(CLASSIFICHE!$O$17=BQ284,TRUE,FALSE),BP283)</f>
        <v>0</v>
      </c>
      <c r="BQ284" s="31">
        <f>IFERROR(INDEX(generale!$A$5:$I$1002,CLASSIFICHE!$Z283,5),"")</f>
        <v>0</v>
      </c>
      <c r="BR284" s="13">
        <f>IFERROR(INDEX(generale!$A$5:$I$1002,CLASSIFICHE!$Z283,7),"")</f>
        <v>0</v>
      </c>
      <c r="BS284" s="15"/>
      <c r="BT284" s="12"/>
      <c r="BU284" s="12">
        <f>SUM(IF(CLASSIFICHE!$O$18=BV284,TRUE,FALSE),BU283)</f>
        <v>0</v>
      </c>
      <c r="BV284" s="31">
        <f>IFERROR(INDEX(generale!$A$5:$I$1002,CLASSIFICHE!$Z283,5),"")</f>
        <v>0</v>
      </c>
      <c r="BW284" s="13">
        <f>IFERROR(INDEX(generale!$A$5:$I$1002,CLASSIFICHE!$Z283,7),"")</f>
        <v>0</v>
      </c>
      <c r="BX284" s="15"/>
      <c r="BY284" s="12"/>
      <c r="BZ284" s="12">
        <f>SUM(IF(CLASSIFICHE!$O$19=CA284,TRUE,FALSE),BZ283)</f>
        <v>0</v>
      </c>
      <c r="CA284" s="31">
        <f>IFERROR(INDEX(generale!$A$5:$I$1002,CLASSIFICHE!$Z283,5),"")</f>
        <v>0</v>
      </c>
      <c r="CB284" s="13">
        <f>IFERROR(INDEX(generale!$A$5:$I$1002,CLASSIFICHE!$Z283,7),"")</f>
        <v>0</v>
      </c>
      <c r="CC284" s="15"/>
      <c r="CD284" s="13"/>
      <c r="CE284" s="12">
        <f>SUM(IF(CLASSIFICHE!$O$20=CF284,TRUE,FALSE),CE283)</f>
        <v>0</v>
      </c>
      <c r="CF284" s="31">
        <f>IFERROR(INDEX(generale!$A$5:$I$1002,CLASSIFICHE!$Z283,5),"")</f>
        <v>0</v>
      </c>
      <c r="CG284" s="13">
        <f>IFERROR(INDEX(generale!$A$5:$I$1002,CLASSIFICHE!$Z283,7),"")</f>
        <v>0</v>
      </c>
      <c r="CH284" s="15"/>
      <c r="CI284" s="13"/>
      <c r="CJ284" s="12">
        <f>SUM(IF(CLASSIFICHE!$O$21=CK284,TRUE,FALSE),CJ283)</f>
        <v>0</v>
      </c>
      <c r="CK284" s="31">
        <f>IFERROR(INDEX(generale!$A$5:$I$1002,CLASSIFICHE!$Z283,5),"")</f>
        <v>0</v>
      </c>
      <c r="CL284" s="13">
        <f>IFERROR(INDEX(generale!$A$5:$I$1002,CLASSIFICHE!$Z283,7),"")</f>
        <v>0</v>
      </c>
      <c r="CM284" s="15"/>
      <c r="CN284" s="13"/>
      <c r="CO284" s="12">
        <f>SUM(IF(CLASSIFICHE!$O$22=CP284,TRUE,FALSE),CO283)</f>
        <v>0</v>
      </c>
      <c r="CP284" s="31">
        <f>IFERROR(INDEX(generale!$A$5:$I$1002,CLASSIFICHE!$Z283,5),"")</f>
        <v>0</v>
      </c>
      <c r="CQ284" s="13">
        <f>IFERROR(INDEX(generale!$A$5:$I$1002,CLASSIFICHE!$Z283,7),"")</f>
        <v>0</v>
      </c>
      <c r="CR284" s="15"/>
      <c r="CS284" s="13"/>
      <c r="CT284" s="12">
        <f>SUM(IF(CLASSIFICHE!$O$23=CU284,TRUE,FALSE),CT283)</f>
        <v>0</v>
      </c>
      <c r="CU284" s="31">
        <f>IFERROR(INDEX(generale!$A$5:$I$1002,CLASSIFICHE!$Z283,5),"")</f>
        <v>0</v>
      </c>
      <c r="CV284" s="13">
        <f>IFERROR(INDEX(generale!$A$5:$I$1002,CLASSIFICHE!$Z283,7),"")</f>
        <v>0</v>
      </c>
      <c r="CW284" s="15"/>
      <c r="CX284" s="13"/>
      <c r="CY284" s="12">
        <f>SUM(IF(CLASSIFICHE!$O$24=CZ284,TRUE,FALSE),CY283)</f>
        <v>0</v>
      </c>
      <c r="CZ284" s="31">
        <f>IFERROR(INDEX(generale!$A$5:$I$1002,CLASSIFICHE!$Z283,5),"")</f>
        <v>0</v>
      </c>
      <c r="DA284" s="13">
        <f>IFERROR(INDEX(generale!$A$5:$I$1002,CLASSIFICHE!$Z283,7),"")</f>
        <v>0</v>
      </c>
      <c r="DB284" s="15"/>
      <c r="DC284" s="13"/>
      <c r="DD284" s="12">
        <f>SUM(IF(CLASSIFICHE!$O$25=DE284,TRUE,FALSE),DD283)</f>
        <v>0</v>
      </c>
      <c r="DE284" s="31">
        <f>IFERROR(INDEX(generale!$A$5:$I$1002,CLASSIFICHE!$Z283,5),"")</f>
        <v>0</v>
      </c>
      <c r="DF284" s="13">
        <f>IFERROR(INDEX(generale!$A$5:$I$1002,CLASSIFICHE!$Z283,7),"")</f>
        <v>0</v>
      </c>
      <c r="DG284" s="15"/>
      <c r="DH284" s="13"/>
    </row>
    <row r="285" spans="3:112">
      <c r="C285" s="63">
        <f>SUM(IF(CLASSIFICHE!$O$4=D285,TRUE,FALSE),C284)</f>
        <v>17</v>
      </c>
      <c r="D285" s="31">
        <f>IFERROR(INDEX(generale!$A$5:$I$1002,CLASSIFICHE!$Z284,5),"")</f>
        <v>0</v>
      </c>
      <c r="E285" s="13">
        <f>IFERROR(INDEX(generale!$A$5:$I$1002,CLASSIFICHE!$Z284,7),"")</f>
        <v>0</v>
      </c>
      <c r="F285" s="68"/>
      <c r="G285" s="65"/>
      <c r="H285" s="12">
        <f>SUM(IF(CLASSIFICHE!$O$5=I285,TRUE,FALSE),H284)</f>
        <v>10</v>
      </c>
      <c r="I285" s="31">
        <f>IFERROR(INDEX(generale!$A$5:$I$1002,CLASSIFICHE!$Z284,5),"")</f>
        <v>0</v>
      </c>
      <c r="J285" s="13">
        <f>IFERROR(INDEX(generale!$A$5:$I$1002,CLASSIFICHE!$Z284,7),"")</f>
        <v>0</v>
      </c>
      <c r="K285" s="15"/>
      <c r="L285" s="12"/>
      <c r="M285" s="12">
        <f>SUM(IF(CLASSIFICHE!$O$6=N285,TRUE,FALSE),M284)</f>
        <v>8</v>
      </c>
      <c r="N285" s="31">
        <f>IFERROR(INDEX(generale!$A$5:$I$1002,CLASSIFICHE!$Z284,5),"")</f>
        <v>0</v>
      </c>
      <c r="O285" s="13">
        <f>IFERROR(INDEX(generale!$A$5:$I$1002,CLASSIFICHE!$Z284,7),"")</f>
        <v>0</v>
      </c>
      <c r="P285" s="14"/>
      <c r="Q285" s="13"/>
      <c r="R285" s="12">
        <f>SUM(IF(CLASSIFICHE!$O$7=S285,TRUE,FALSE),R284)</f>
        <v>8</v>
      </c>
      <c r="S285" s="31">
        <f>IFERROR(INDEX(generale!$A$5:$I$1002,CLASSIFICHE!$Z284,5),"")</f>
        <v>0</v>
      </c>
      <c r="T285" s="13">
        <f>IFERROR(INDEX(generale!$A$5:$I$1002,CLASSIFICHE!$Z284,7),"")</f>
        <v>0</v>
      </c>
      <c r="U285" s="14"/>
      <c r="V285" s="13"/>
      <c r="W285" s="12">
        <f>SUM(IF(CLASSIFICHE!$O$8=X285,TRUE,FALSE),W284)</f>
        <v>6</v>
      </c>
      <c r="X285" s="31">
        <f>IFERROR(INDEX(generale!$A$5:$I$1002,CLASSIFICHE!$Z284,5),"")</f>
        <v>0</v>
      </c>
      <c r="Y285" s="13">
        <f>IFERROR(INDEX(generale!$A$5:$I$1002,CLASSIFICHE!$Z284,7),"")</f>
        <v>0</v>
      </c>
      <c r="Z285" s="14"/>
      <c r="AA285" s="13"/>
      <c r="AB285" s="12">
        <f>SUM(IF(CLASSIFICHE!$O$9=AC285,TRUE,FALSE),AB284)</f>
        <v>5</v>
      </c>
      <c r="AC285" s="31">
        <f>IFERROR(INDEX(generale!$A$5:$I$1002,CLASSIFICHE!$Z284,5),"")</f>
        <v>0</v>
      </c>
      <c r="AD285" s="13">
        <f>IFERROR(INDEX(generale!$A$5:$I$1002,CLASSIFICHE!$Z284,7),"")</f>
        <v>0</v>
      </c>
      <c r="AE285" s="14"/>
      <c r="AF285" s="13"/>
      <c r="AG285" s="12">
        <f>SUM(IF(CLASSIFICHE!$O$10=AH285,TRUE,FALSE),AG284)</f>
        <v>5</v>
      </c>
      <c r="AH285" s="31">
        <f>IFERROR(INDEX(generale!$A$5:$I$1002,CLASSIFICHE!$Z284,5),"")</f>
        <v>0</v>
      </c>
      <c r="AI285" s="13">
        <f>IFERROR(INDEX(generale!$A$5:$I$1002,CLASSIFICHE!$Z284,7),"")</f>
        <v>0</v>
      </c>
      <c r="AJ285" s="14"/>
      <c r="AK285" s="13"/>
      <c r="AL285" s="12">
        <f>SUM(IF(CLASSIFICHE!$O$11=AM285,TRUE,FALSE),AL284)</f>
        <v>5</v>
      </c>
      <c r="AM285" s="31">
        <f>IFERROR(INDEX(generale!$A$5:$I$1002,CLASSIFICHE!$Z284,5),"")</f>
        <v>0</v>
      </c>
      <c r="AN285" s="13">
        <f>IFERROR(INDEX(generale!$A$5:$I$1002,CLASSIFICHE!$Z284,7),"")</f>
        <v>0</v>
      </c>
      <c r="AO285" s="14"/>
      <c r="AP285" s="13"/>
      <c r="AQ285" s="12">
        <f>SUM(IF(CLASSIFICHE!$O$12=AR285,TRUE,FALSE),AQ284)</f>
        <v>0</v>
      </c>
      <c r="AR285" s="31">
        <f>IFERROR(INDEX(generale!$A$5:$I$1002,CLASSIFICHE!$Z284,5),"")</f>
        <v>0</v>
      </c>
      <c r="AS285" s="13">
        <f>IFERROR(INDEX(generale!$A$5:$I$1002,CLASSIFICHE!$Z284,7),"")</f>
        <v>0</v>
      </c>
      <c r="AT285" s="14"/>
      <c r="AU285" s="13"/>
      <c r="AV285" s="12">
        <f>SUM(IF(CLASSIFICHE!$O$13=AW285,TRUE,FALSE),AV284)</f>
        <v>0</v>
      </c>
      <c r="AW285" s="31">
        <f>IFERROR(INDEX(generale!$A$5:$I$1002,CLASSIFICHE!$Z284,5),"")</f>
        <v>0</v>
      </c>
      <c r="AX285" s="13">
        <f>IFERROR(INDEX(generale!$A$5:$I$1002,CLASSIFICHE!$Z284,7),"")</f>
        <v>0</v>
      </c>
      <c r="AY285" s="14"/>
      <c r="AZ285" s="13"/>
      <c r="BA285" s="12">
        <f>SUM(IF(CLASSIFICHE!$O$14=BB285,TRUE,FALSE),BA284)</f>
        <v>0</v>
      </c>
      <c r="BB285" s="31">
        <f>IFERROR(INDEX(generale!$A$5:$I$1002,CLASSIFICHE!$Z284,5),"")</f>
        <v>0</v>
      </c>
      <c r="BC285" s="13">
        <f>IFERROR(INDEX(generale!$A$5:$I$1002,CLASSIFICHE!$Z284,7),"")</f>
        <v>0</v>
      </c>
      <c r="BD285" s="14"/>
      <c r="BE285" s="13"/>
      <c r="BF285" s="12">
        <f>SUM(IF(CLASSIFICHE!$O$15=BG285,TRUE,FALSE),BF284)</f>
        <v>0</v>
      </c>
      <c r="BG285" s="31">
        <f>IFERROR(INDEX(generale!$A$5:$I$1002,CLASSIFICHE!$Z284,5),"")</f>
        <v>0</v>
      </c>
      <c r="BH285" s="13">
        <f>IFERROR(INDEX(generale!$A$5:$I$1002,CLASSIFICHE!$Z284,7),"")</f>
        <v>0</v>
      </c>
      <c r="BI285" s="14"/>
      <c r="BJ285" s="13"/>
      <c r="BK285" s="12">
        <f>SUM(IF(CLASSIFICHE!$O$16=BL285,TRUE,FALSE),BK284)</f>
        <v>0</v>
      </c>
      <c r="BL285" s="31">
        <f>IFERROR(INDEX(generale!$A$5:$I$1002,CLASSIFICHE!$Z284,5),"")</f>
        <v>0</v>
      </c>
      <c r="BM285" s="13">
        <f>IFERROR(INDEX(generale!$A$5:$I$1002,CLASSIFICHE!$Z284,7),"")</f>
        <v>0</v>
      </c>
      <c r="BN285" s="14"/>
      <c r="BO285" s="13"/>
      <c r="BP285" s="12">
        <f>SUM(IF(CLASSIFICHE!$O$17=BQ285,TRUE,FALSE),BP284)</f>
        <v>0</v>
      </c>
      <c r="BQ285" s="31">
        <f>IFERROR(INDEX(generale!$A$5:$I$1002,CLASSIFICHE!$Z284,5),"")</f>
        <v>0</v>
      </c>
      <c r="BR285" s="13">
        <f>IFERROR(INDEX(generale!$A$5:$I$1002,CLASSIFICHE!$Z284,7),"")</f>
        <v>0</v>
      </c>
      <c r="BS285" s="15"/>
      <c r="BT285" s="12"/>
      <c r="BU285" s="12">
        <f>SUM(IF(CLASSIFICHE!$O$18=BV285,TRUE,FALSE),BU284)</f>
        <v>0</v>
      </c>
      <c r="BV285" s="31">
        <f>IFERROR(INDEX(generale!$A$5:$I$1002,CLASSIFICHE!$Z284,5),"")</f>
        <v>0</v>
      </c>
      <c r="BW285" s="13">
        <f>IFERROR(INDEX(generale!$A$5:$I$1002,CLASSIFICHE!$Z284,7),"")</f>
        <v>0</v>
      </c>
      <c r="BX285" s="15"/>
      <c r="BY285" s="12"/>
      <c r="BZ285" s="12">
        <f>SUM(IF(CLASSIFICHE!$O$19=CA285,TRUE,FALSE),BZ284)</f>
        <v>0</v>
      </c>
      <c r="CA285" s="31">
        <f>IFERROR(INDEX(generale!$A$5:$I$1002,CLASSIFICHE!$Z284,5),"")</f>
        <v>0</v>
      </c>
      <c r="CB285" s="13">
        <f>IFERROR(INDEX(generale!$A$5:$I$1002,CLASSIFICHE!$Z284,7),"")</f>
        <v>0</v>
      </c>
      <c r="CC285" s="15"/>
      <c r="CD285" s="13"/>
      <c r="CE285" s="12">
        <f>SUM(IF(CLASSIFICHE!$O$20=CF285,TRUE,FALSE),CE284)</f>
        <v>0</v>
      </c>
      <c r="CF285" s="31">
        <f>IFERROR(INDEX(generale!$A$5:$I$1002,CLASSIFICHE!$Z284,5),"")</f>
        <v>0</v>
      </c>
      <c r="CG285" s="13">
        <f>IFERROR(INDEX(generale!$A$5:$I$1002,CLASSIFICHE!$Z284,7),"")</f>
        <v>0</v>
      </c>
      <c r="CH285" s="15"/>
      <c r="CI285" s="13"/>
      <c r="CJ285" s="12">
        <f>SUM(IF(CLASSIFICHE!$O$21=CK285,TRUE,FALSE),CJ284)</f>
        <v>0</v>
      </c>
      <c r="CK285" s="31">
        <f>IFERROR(INDEX(generale!$A$5:$I$1002,CLASSIFICHE!$Z284,5),"")</f>
        <v>0</v>
      </c>
      <c r="CL285" s="13">
        <f>IFERROR(INDEX(generale!$A$5:$I$1002,CLASSIFICHE!$Z284,7),"")</f>
        <v>0</v>
      </c>
      <c r="CM285" s="15"/>
      <c r="CN285" s="13"/>
      <c r="CO285" s="12">
        <f>SUM(IF(CLASSIFICHE!$O$22=CP285,TRUE,FALSE),CO284)</f>
        <v>0</v>
      </c>
      <c r="CP285" s="31">
        <f>IFERROR(INDEX(generale!$A$5:$I$1002,CLASSIFICHE!$Z284,5),"")</f>
        <v>0</v>
      </c>
      <c r="CQ285" s="13">
        <f>IFERROR(INDEX(generale!$A$5:$I$1002,CLASSIFICHE!$Z284,7),"")</f>
        <v>0</v>
      </c>
      <c r="CR285" s="15"/>
      <c r="CS285" s="13"/>
      <c r="CT285" s="12">
        <f>SUM(IF(CLASSIFICHE!$O$23=CU285,TRUE,FALSE),CT284)</f>
        <v>0</v>
      </c>
      <c r="CU285" s="31">
        <f>IFERROR(INDEX(generale!$A$5:$I$1002,CLASSIFICHE!$Z284,5),"")</f>
        <v>0</v>
      </c>
      <c r="CV285" s="13">
        <f>IFERROR(INDEX(generale!$A$5:$I$1002,CLASSIFICHE!$Z284,7),"")</f>
        <v>0</v>
      </c>
      <c r="CW285" s="15"/>
      <c r="CX285" s="13"/>
      <c r="CY285" s="12">
        <f>SUM(IF(CLASSIFICHE!$O$24=CZ285,TRUE,FALSE),CY284)</f>
        <v>0</v>
      </c>
      <c r="CZ285" s="31">
        <f>IFERROR(INDEX(generale!$A$5:$I$1002,CLASSIFICHE!$Z284,5),"")</f>
        <v>0</v>
      </c>
      <c r="DA285" s="13">
        <f>IFERROR(INDEX(generale!$A$5:$I$1002,CLASSIFICHE!$Z284,7),"")</f>
        <v>0</v>
      </c>
      <c r="DB285" s="15"/>
      <c r="DC285" s="13"/>
      <c r="DD285" s="12">
        <f>SUM(IF(CLASSIFICHE!$O$25=DE285,TRUE,FALSE),DD284)</f>
        <v>0</v>
      </c>
      <c r="DE285" s="31">
        <f>IFERROR(INDEX(generale!$A$5:$I$1002,CLASSIFICHE!$Z284,5),"")</f>
        <v>0</v>
      </c>
      <c r="DF285" s="13">
        <f>IFERROR(INDEX(generale!$A$5:$I$1002,CLASSIFICHE!$Z284,7),"")</f>
        <v>0</v>
      </c>
      <c r="DG285" s="15"/>
      <c r="DH285" s="13"/>
    </row>
    <row r="286" spans="3:112">
      <c r="C286" s="63">
        <f>SUM(IF(CLASSIFICHE!$O$4=D286,TRUE,FALSE),C285)</f>
        <v>17</v>
      </c>
      <c r="D286" s="31">
        <f>IFERROR(INDEX(generale!$A$5:$I$1002,CLASSIFICHE!$Z285,5),"")</f>
        <v>0</v>
      </c>
      <c r="E286" s="13">
        <f>IFERROR(INDEX(generale!$A$5:$I$1002,CLASSIFICHE!$Z285,7),"")</f>
        <v>0</v>
      </c>
      <c r="F286" s="68"/>
      <c r="G286" s="65"/>
      <c r="H286" s="12">
        <f>SUM(IF(CLASSIFICHE!$O$5=I286,TRUE,FALSE),H285)</f>
        <v>10</v>
      </c>
      <c r="I286" s="31">
        <f>IFERROR(INDEX(generale!$A$5:$I$1002,CLASSIFICHE!$Z285,5),"")</f>
        <v>0</v>
      </c>
      <c r="J286" s="13">
        <f>IFERROR(INDEX(generale!$A$5:$I$1002,CLASSIFICHE!$Z285,7),"")</f>
        <v>0</v>
      </c>
      <c r="K286" s="15"/>
      <c r="L286" s="12"/>
      <c r="M286" s="12">
        <f>SUM(IF(CLASSIFICHE!$O$6=N286,TRUE,FALSE),M285)</f>
        <v>8</v>
      </c>
      <c r="N286" s="31">
        <f>IFERROR(INDEX(generale!$A$5:$I$1002,CLASSIFICHE!$Z285,5),"")</f>
        <v>0</v>
      </c>
      <c r="O286" s="13">
        <f>IFERROR(INDEX(generale!$A$5:$I$1002,CLASSIFICHE!$Z285,7),"")</f>
        <v>0</v>
      </c>
      <c r="P286" s="14"/>
      <c r="Q286" s="13"/>
      <c r="R286" s="12">
        <f>SUM(IF(CLASSIFICHE!$O$7=S286,TRUE,FALSE),R285)</f>
        <v>8</v>
      </c>
      <c r="S286" s="31">
        <f>IFERROR(INDEX(generale!$A$5:$I$1002,CLASSIFICHE!$Z285,5),"")</f>
        <v>0</v>
      </c>
      <c r="T286" s="13">
        <f>IFERROR(INDEX(generale!$A$5:$I$1002,CLASSIFICHE!$Z285,7),"")</f>
        <v>0</v>
      </c>
      <c r="U286" s="14"/>
      <c r="V286" s="13"/>
      <c r="W286" s="12">
        <f>SUM(IF(CLASSIFICHE!$O$8=X286,TRUE,FALSE),W285)</f>
        <v>6</v>
      </c>
      <c r="X286" s="31">
        <f>IFERROR(INDEX(generale!$A$5:$I$1002,CLASSIFICHE!$Z285,5),"")</f>
        <v>0</v>
      </c>
      <c r="Y286" s="13">
        <f>IFERROR(INDEX(generale!$A$5:$I$1002,CLASSIFICHE!$Z285,7),"")</f>
        <v>0</v>
      </c>
      <c r="Z286" s="14"/>
      <c r="AA286" s="13"/>
      <c r="AB286" s="12">
        <f>SUM(IF(CLASSIFICHE!$O$9=AC286,TRUE,FALSE),AB285)</f>
        <v>5</v>
      </c>
      <c r="AC286" s="31">
        <f>IFERROR(INDEX(generale!$A$5:$I$1002,CLASSIFICHE!$Z285,5),"")</f>
        <v>0</v>
      </c>
      <c r="AD286" s="13">
        <f>IFERROR(INDEX(generale!$A$5:$I$1002,CLASSIFICHE!$Z285,7),"")</f>
        <v>0</v>
      </c>
      <c r="AE286" s="14"/>
      <c r="AF286" s="13"/>
      <c r="AG286" s="12">
        <f>SUM(IF(CLASSIFICHE!$O$10=AH286,TRUE,FALSE),AG285)</f>
        <v>5</v>
      </c>
      <c r="AH286" s="31">
        <f>IFERROR(INDEX(generale!$A$5:$I$1002,CLASSIFICHE!$Z285,5),"")</f>
        <v>0</v>
      </c>
      <c r="AI286" s="13">
        <f>IFERROR(INDEX(generale!$A$5:$I$1002,CLASSIFICHE!$Z285,7),"")</f>
        <v>0</v>
      </c>
      <c r="AJ286" s="14"/>
      <c r="AK286" s="13"/>
      <c r="AL286" s="12">
        <f>SUM(IF(CLASSIFICHE!$O$11=AM286,TRUE,FALSE),AL285)</f>
        <v>5</v>
      </c>
      <c r="AM286" s="31">
        <f>IFERROR(INDEX(generale!$A$5:$I$1002,CLASSIFICHE!$Z285,5),"")</f>
        <v>0</v>
      </c>
      <c r="AN286" s="13">
        <f>IFERROR(INDEX(generale!$A$5:$I$1002,CLASSIFICHE!$Z285,7),"")</f>
        <v>0</v>
      </c>
      <c r="AO286" s="14"/>
      <c r="AP286" s="13"/>
      <c r="AQ286" s="12">
        <f>SUM(IF(CLASSIFICHE!$O$12=AR286,TRUE,FALSE),AQ285)</f>
        <v>0</v>
      </c>
      <c r="AR286" s="31">
        <f>IFERROR(INDEX(generale!$A$5:$I$1002,CLASSIFICHE!$Z285,5),"")</f>
        <v>0</v>
      </c>
      <c r="AS286" s="13">
        <f>IFERROR(INDEX(generale!$A$5:$I$1002,CLASSIFICHE!$Z285,7),"")</f>
        <v>0</v>
      </c>
      <c r="AT286" s="14"/>
      <c r="AU286" s="13"/>
      <c r="AV286" s="12">
        <f>SUM(IF(CLASSIFICHE!$O$13=AW286,TRUE,FALSE),AV285)</f>
        <v>0</v>
      </c>
      <c r="AW286" s="31">
        <f>IFERROR(INDEX(generale!$A$5:$I$1002,CLASSIFICHE!$Z285,5),"")</f>
        <v>0</v>
      </c>
      <c r="AX286" s="13">
        <f>IFERROR(INDEX(generale!$A$5:$I$1002,CLASSIFICHE!$Z285,7),"")</f>
        <v>0</v>
      </c>
      <c r="AY286" s="14"/>
      <c r="AZ286" s="13"/>
      <c r="BA286" s="12">
        <f>SUM(IF(CLASSIFICHE!$O$14=BB286,TRUE,FALSE),BA285)</f>
        <v>0</v>
      </c>
      <c r="BB286" s="31">
        <f>IFERROR(INDEX(generale!$A$5:$I$1002,CLASSIFICHE!$Z285,5),"")</f>
        <v>0</v>
      </c>
      <c r="BC286" s="13">
        <f>IFERROR(INDEX(generale!$A$5:$I$1002,CLASSIFICHE!$Z285,7),"")</f>
        <v>0</v>
      </c>
      <c r="BD286" s="14"/>
      <c r="BE286" s="13"/>
      <c r="BF286" s="12">
        <f>SUM(IF(CLASSIFICHE!$O$15=BG286,TRUE,FALSE),BF285)</f>
        <v>0</v>
      </c>
      <c r="BG286" s="31">
        <f>IFERROR(INDEX(generale!$A$5:$I$1002,CLASSIFICHE!$Z285,5),"")</f>
        <v>0</v>
      </c>
      <c r="BH286" s="13">
        <f>IFERROR(INDEX(generale!$A$5:$I$1002,CLASSIFICHE!$Z285,7),"")</f>
        <v>0</v>
      </c>
      <c r="BI286" s="14"/>
      <c r="BJ286" s="13"/>
      <c r="BK286" s="12">
        <f>SUM(IF(CLASSIFICHE!$O$16=BL286,TRUE,FALSE),BK285)</f>
        <v>0</v>
      </c>
      <c r="BL286" s="31">
        <f>IFERROR(INDEX(generale!$A$5:$I$1002,CLASSIFICHE!$Z285,5),"")</f>
        <v>0</v>
      </c>
      <c r="BM286" s="13">
        <f>IFERROR(INDEX(generale!$A$5:$I$1002,CLASSIFICHE!$Z285,7),"")</f>
        <v>0</v>
      </c>
      <c r="BN286" s="14"/>
      <c r="BO286" s="13"/>
      <c r="BP286" s="12">
        <f>SUM(IF(CLASSIFICHE!$O$17=BQ286,TRUE,FALSE),BP285)</f>
        <v>0</v>
      </c>
      <c r="BQ286" s="31">
        <f>IFERROR(INDEX(generale!$A$5:$I$1002,CLASSIFICHE!$Z285,5),"")</f>
        <v>0</v>
      </c>
      <c r="BR286" s="13">
        <f>IFERROR(INDEX(generale!$A$5:$I$1002,CLASSIFICHE!$Z285,7),"")</f>
        <v>0</v>
      </c>
      <c r="BS286" s="15"/>
      <c r="BT286" s="12"/>
      <c r="BU286" s="12">
        <f>SUM(IF(CLASSIFICHE!$O$18=BV286,TRUE,FALSE),BU285)</f>
        <v>0</v>
      </c>
      <c r="BV286" s="31">
        <f>IFERROR(INDEX(generale!$A$5:$I$1002,CLASSIFICHE!$Z285,5),"")</f>
        <v>0</v>
      </c>
      <c r="BW286" s="13">
        <f>IFERROR(INDEX(generale!$A$5:$I$1002,CLASSIFICHE!$Z285,7),"")</f>
        <v>0</v>
      </c>
      <c r="BX286" s="15"/>
      <c r="BY286" s="12"/>
      <c r="BZ286" s="12">
        <f>SUM(IF(CLASSIFICHE!$O$19=CA286,TRUE,FALSE),BZ285)</f>
        <v>0</v>
      </c>
      <c r="CA286" s="31">
        <f>IFERROR(INDEX(generale!$A$5:$I$1002,CLASSIFICHE!$Z285,5),"")</f>
        <v>0</v>
      </c>
      <c r="CB286" s="13">
        <f>IFERROR(INDEX(generale!$A$5:$I$1002,CLASSIFICHE!$Z285,7),"")</f>
        <v>0</v>
      </c>
      <c r="CC286" s="15"/>
      <c r="CD286" s="13"/>
      <c r="CE286" s="12">
        <f>SUM(IF(CLASSIFICHE!$O$20=CF286,TRUE,FALSE),CE285)</f>
        <v>0</v>
      </c>
      <c r="CF286" s="31">
        <f>IFERROR(INDEX(generale!$A$5:$I$1002,CLASSIFICHE!$Z285,5),"")</f>
        <v>0</v>
      </c>
      <c r="CG286" s="13">
        <f>IFERROR(INDEX(generale!$A$5:$I$1002,CLASSIFICHE!$Z285,7),"")</f>
        <v>0</v>
      </c>
      <c r="CH286" s="15"/>
      <c r="CI286" s="13"/>
      <c r="CJ286" s="12">
        <f>SUM(IF(CLASSIFICHE!$O$21=CK286,TRUE,FALSE),CJ285)</f>
        <v>0</v>
      </c>
      <c r="CK286" s="31">
        <f>IFERROR(INDEX(generale!$A$5:$I$1002,CLASSIFICHE!$Z285,5),"")</f>
        <v>0</v>
      </c>
      <c r="CL286" s="13">
        <f>IFERROR(INDEX(generale!$A$5:$I$1002,CLASSIFICHE!$Z285,7),"")</f>
        <v>0</v>
      </c>
      <c r="CM286" s="15"/>
      <c r="CN286" s="13"/>
      <c r="CO286" s="12">
        <f>SUM(IF(CLASSIFICHE!$O$22=CP286,TRUE,FALSE),CO285)</f>
        <v>0</v>
      </c>
      <c r="CP286" s="31">
        <f>IFERROR(INDEX(generale!$A$5:$I$1002,CLASSIFICHE!$Z285,5),"")</f>
        <v>0</v>
      </c>
      <c r="CQ286" s="13">
        <f>IFERROR(INDEX(generale!$A$5:$I$1002,CLASSIFICHE!$Z285,7),"")</f>
        <v>0</v>
      </c>
      <c r="CR286" s="15"/>
      <c r="CS286" s="13"/>
      <c r="CT286" s="12">
        <f>SUM(IF(CLASSIFICHE!$O$23=CU286,TRUE,FALSE),CT285)</f>
        <v>0</v>
      </c>
      <c r="CU286" s="31">
        <f>IFERROR(INDEX(generale!$A$5:$I$1002,CLASSIFICHE!$Z285,5),"")</f>
        <v>0</v>
      </c>
      <c r="CV286" s="13">
        <f>IFERROR(INDEX(generale!$A$5:$I$1002,CLASSIFICHE!$Z285,7),"")</f>
        <v>0</v>
      </c>
      <c r="CW286" s="15"/>
      <c r="CX286" s="13"/>
      <c r="CY286" s="12">
        <f>SUM(IF(CLASSIFICHE!$O$24=CZ286,TRUE,FALSE),CY285)</f>
        <v>0</v>
      </c>
      <c r="CZ286" s="31">
        <f>IFERROR(INDEX(generale!$A$5:$I$1002,CLASSIFICHE!$Z285,5),"")</f>
        <v>0</v>
      </c>
      <c r="DA286" s="13">
        <f>IFERROR(INDEX(generale!$A$5:$I$1002,CLASSIFICHE!$Z285,7),"")</f>
        <v>0</v>
      </c>
      <c r="DB286" s="15"/>
      <c r="DC286" s="13"/>
      <c r="DD286" s="12">
        <f>SUM(IF(CLASSIFICHE!$O$25=DE286,TRUE,FALSE),DD285)</f>
        <v>0</v>
      </c>
      <c r="DE286" s="31">
        <f>IFERROR(INDEX(generale!$A$5:$I$1002,CLASSIFICHE!$Z285,5),"")</f>
        <v>0</v>
      </c>
      <c r="DF286" s="13">
        <f>IFERROR(INDEX(generale!$A$5:$I$1002,CLASSIFICHE!$Z285,7),"")</f>
        <v>0</v>
      </c>
      <c r="DG286" s="15"/>
      <c r="DH286" s="13"/>
    </row>
    <row r="287" spans="3:112">
      <c r="C287" s="63">
        <f>SUM(IF(CLASSIFICHE!$O$4=D287,TRUE,FALSE),C286)</f>
        <v>17</v>
      </c>
      <c r="D287" s="31">
        <f>IFERROR(INDEX(generale!$A$5:$I$1002,CLASSIFICHE!$Z286,5),"")</f>
        <v>0</v>
      </c>
      <c r="E287" s="13">
        <f>IFERROR(INDEX(generale!$A$5:$I$1002,CLASSIFICHE!$Z286,7),"")</f>
        <v>0</v>
      </c>
      <c r="F287" s="68"/>
      <c r="G287" s="65"/>
      <c r="H287" s="12">
        <f>SUM(IF(CLASSIFICHE!$O$5=I287,TRUE,FALSE),H286)</f>
        <v>10</v>
      </c>
      <c r="I287" s="31">
        <f>IFERROR(INDEX(generale!$A$5:$I$1002,CLASSIFICHE!$Z286,5),"")</f>
        <v>0</v>
      </c>
      <c r="J287" s="13">
        <f>IFERROR(INDEX(generale!$A$5:$I$1002,CLASSIFICHE!$Z286,7),"")</f>
        <v>0</v>
      </c>
      <c r="K287" s="15"/>
      <c r="L287" s="12"/>
      <c r="M287" s="12">
        <f>SUM(IF(CLASSIFICHE!$O$6=N287,TRUE,FALSE),M286)</f>
        <v>8</v>
      </c>
      <c r="N287" s="31">
        <f>IFERROR(INDEX(generale!$A$5:$I$1002,CLASSIFICHE!$Z286,5),"")</f>
        <v>0</v>
      </c>
      <c r="O287" s="13">
        <f>IFERROR(INDEX(generale!$A$5:$I$1002,CLASSIFICHE!$Z286,7),"")</f>
        <v>0</v>
      </c>
      <c r="P287" s="14"/>
      <c r="Q287" s="13"/>
      <c r="R287" s="12">
        <f>SUM(IF(CLASSIFICHE!$O$7=S287,TRUE,FALSE),R286)</f>
        <v>8</v>
      </c>
      <c r="S287" s="31">
        <f>IFERROR(INDEX(generale!$A$5:$I$1002,CLASSIFICHE!$Z286,5),"")</f>
        <v>0</v>
      </c>
      <c r="T287" s="13">
        <f>IFERROR(INDEX(generale!$A$5:$I$1002,CLASSIFICHE!$Z286,7),"")</f>
        <v>0</v>
      </c>
      <c r="U287" s="14"/>
      <c r="V287" s="13"/>
      <c r="W287" s="12">
        <f>SUM(IF(CLASSIFICHE!$O$8=X287,TRUE,FALSE),W286)</f>
        <v>6</v>
      </c>
      <c r="X287" s="31">
        <f>IFERROR(INDEX(generale!$A$5:$I$1002,CLASSIFICHE!$Z286,5),"")</f>
        <v>0</v>
      </c>
      <c r="Y287" s="13">
        <f>IFERROR(INDEX(generale!$A$5:$I$1002,CLASSIFICHE!$Z286,7),"")</f>
        <v>0</v>
      </c>
      <c r="Z287" s="14"/>
      <c r="AA287" s="13"/>
      <c r="AB287" s="12">
        <f>SUM(IF(CLASSIFICHE!$O$9=AC287,TRUE,FALSE),AB286)</f>
        <v>5</v>
      </c>
      <c r="AC287" s="31">
        <f>IFERROR(INDEX(generale!$A$5:$I$1002,CLASSIFICHE!$Z286,5),"")</f>
        <v>0</v>
      </c>
      <c r="AD287" s="13">
        <f>IFERROR(INDEX(generale!$A$5:$I$1002,CLASSIFICHE!$Z286,7),"")</f>
        <v>0</v>
      </c>
      <c r="AE287" s="14"/>
      <c r="AF287" s="13"/>
      <c r="AG287" s="12">
        <f>SUM(IF(CLASSIFICHE!$O$10=AH287,TRUE,FALSE),AG286)</f>
        <v>5</v>
      </c>
      <c r="AH287" s="31">
        <f>IFERROR(INDEX(generale!$A$5:$I$1002,CLASSIFICHE!$Z286,5),"")</f>
        <v>0</v>
      </c>
      <c r="AI287" s="13">
        <f>IFERROR(INDEX(generale!$A$5:$I$1002,CLASSIFICHE!$Z286,7),"")</f>
        <v>0</v>
      </c>
      <c r="AJ287" s="14"/>
      <c r="AK287" s="13"/>
      <c r="AL287" s="12">
        <f>SUM(IF(CLASSIFICHE!$O$11=AM287,TRUE,FALSE),AL286)</f>
        <v>5</v>
      </c>
      <c r="AM287" s="31">
        <f>IFERROR(INDEX(generale!$A$5:$I$1002,CLASSIFICHE!$Z286,5),"")</f>
        <v>0</v>
      </c>
      <c r="AN287" s="13">
        <f>IFERROR(INDEX(generale!$A$5:$I$1002,CLASSIFICHE!$Z286,7),"")</f>
        <v>0</v>
      </c>
      <c r="AO287" s="14"/>
      <c r="AP287" s="13"/>
      <c r="AQ287" s="12">
        <f>SUM(IF(CLASSIFICHE!$O$12=AR287,TRUE,FALSE),AQ286)</f>
        <v>0</v>
      </c>
      <c r="AR287" s="31">
        <f>IFERROR(INDEX(generale!$A$5:$I$1002,CLASSIFICHE!$Z286,5),"")</f>
        <v>0</v>
      </c>
      <c r="AS287" s="13">
        <f>IFERROR(INDEX(generale!$A$5:$I$1002,CLASSIFICHE!$Z286,7),"")</f>
        <v>0</v>
      </c>
      <c r="AT287" s="14"/>
      <c r="AU287" s="13"/>
      <c r="AV287" s="12">
        <f>SUM(IF(CLASSIFICHE!$O$13=AW287,TRUE,FALSE),AV286)</f>
        <v>0</v>
      </c>
      <c r="AW287" s="31">
        <f>IFERROR(INDEX(generale!$A$5:$I$1002,CLASSIFICHE!$Z286,5),"")</f>
        <v>0</v>
      </c>
      <c r="AX287" s="13">
        <f>IFERROR(INDEX(generale!$A$5:$I$1002,CLASSIFICHE!$Z286,7),"")</f>
        <v>0</v>
      </c>
      <c r="AY287" s="14"/>
      <c r="AZ287" s="13"/>
      <c r="BA287" s="12">
        <f>SUM(IF(CLASSIFICHE!$O$14=BB287,TRUE,FALSE),BA286)</f>
        <v>0</v>
      </c>
      <c r="BB287" s="31">
        <f>IFERROR(INDEX(generale!$A$5:$I$1002,CLASSIFICHE!$Z286,5),"")</f>
        <v>0</v>
      </c>
      <c r="BC287" s="13">
        <f>IFERROR(INDEX(generale!$A$5:$I$1002,CLASSIFICHE!$Z286,7),"")</f>
        <v>0</v>
      </c>
      <c r="BD287" s="14"/>
      <c r="BE287" s="13"/>
      <c r="BF287" s="12">
        <f>SUM(IF(CLASSIFICHE!$O$15=BG287,TRUE,FALSE),BF286)</f>
        <v>0</v>
      </c>
      <c r="BG287" s="31">
        <f>IFERROR(INDEX(generale!$A$5:$I$1002,CLASSIFICHE!$Z286,5),"")</f>
        <v>0</v>
      </c>
      <c r="BH287" s="13">
        <f>IFERROR(INDEX(generale!$A$5:$I$1002,CLASSIFICHE!$Z286,7),"")</f>
        <v>0</v>
      </c>
      <c r="BI287" s="14"/>
      <c r="BJ287" s="13"/>
      <c r="BK287" s="12">
        <f>SUM(IF(CLASSIFICHE!$O$16=BL287,TRUE,FALSE),BK286)</f>
        <v>0</v>
      </c>
      <c r="BL287" s="31">
        <f>IFERROR(INDEX(generale!$A$5:$I$1002,CLASSIFICHE!$Z286,5),"")</f>
        <v>0</v>
      </c>
      <c r="BM287" s="13">
        <f>IFERROR(INDEX(generale!$A$5:$I$1002,CLASSIFICHE!$Z286,7),"")</f>
        <v>0</v>
      </c>
      <c r="BN287" s="14"/>
      <c r="BO287" s="13"/>
      <c r="BP287" s="12">
        <f>SUM(IF(CLASSIFICHE!$O$17=BQ287,TRUE,FALSE),BP286)</f>
        <v>0</v>
      </c>
      <c r="BQ287" s="31">
        <f>IFERROR(INDEX(generale!$A$5:$I$1002,CLASSIFICHE!$Z286,5),"")</f>
        <v>0</v>
      </c>
      <c r="BR287" s="13">
        <f>IFERROR(INDEX(generale!$A$5:$I$1002,CLASSIFICHE!$Z286,7),"")</f>
        <v>0</v>
      </c>
      <c r="BS287" s="15"/>
      <c r="BT287" s="12"/>
      <c r="BU287" s="12">
        <f>SUM(IF(CLASSIFICHE!$O$18=BV287,TRUE,FALSE),BU286)</f>
        <v>0</v>
      </c>
      <c r="BV287" s="31">
        <f>IFERROR(INDEX(generale!$A$5:$I$1002,CLASSIFICHE!$Z286,5),"")</f>
        <v>0</v>
      </c>
      <c r="BW287" s="13">
        <f>IFERROR(INDEX(generale!$A$5:$I$1002,CLASSIFICHE!$Z286,7),"")</f>
        <v>0</v>
      </c>
      <c r="BX287" s="15"/>
      <c r="BY287" s="12"/>
      <c r="BZ287" s="12">
        <f>SUM(IF(CLASSIFICHE!$O$19=CA287,TRUE,FALSE),BZ286)</f>
        <v>0</v>
      </c>
      <c r="CA287" s="31">
        <f>IFERROR(INDEX(generale!$A$5:$I$1002,CLASSIFICHE!$Z286,5),"")</f>
        <v>0</v>
      </c>
      <c r="CB287" s="13">
        <f>IFERROR(INDEX(generale!$A$5:$I$1002,CLASSIFICHE!$Z286,7),"")</f>
        <v>0</v>
      </c>
      <c r="CC287" s="15"/>
      <c r="CD287" s="13"/>
      <c r="CE287" s="12">
        <f>SUM(IF(CLASSIFICHE!$O$20=CF287,TRUE,FALSE),CE286)</f>
        <v>0</v>
      </c>
      <c r="CF287" s="31">
        <f>IFERROR(INDEX(generale!$A$5:$I$1002,CLASSIFICHE!$Z286,5),"")</f>
        <v>0</v>
      </c>
      <c r="CG287" s="13">
        <f>IFERROR(INDEX(generale!$A$5:$I$1002,CLASSIFICHE!$Z286,7),"")</f>
        <v>0</v>
      </c>
      <c r="CH287" s="15"/>
      <c r="CI287" s="13"/>
      <c r="CJ287" s="12">
        <f>SUM(IF(CLASSIFICHE!$O$21=CK287,TRUE,FALSE),CJ286)</f>
        <v>0</v>
      </c>
      <c r="CK287" s="31">
        <f>IFERROR(INDEX(generale!$A$5:$I$1002,CLASSIFICHE!$Z286,5),"")</f>
        <v>0</v>
      </c>
      <c r="CL287" s="13">
        <f>IFERROR(INDEX(generale!$A$5:$I$1002,CLASSIFICHE!$Z286,7),"")</f>
        <v>0</v>
      </c>
      <c r="CM287" s="15"/>
      <c r="CN287" s="13"/>
      <c r="CO287" s="12">
        <f>SUM(IF(CLASSIFICHE!$O$22=CP287,TRUE,FALSE),CO286)</f>
        <v>0</v>
      </c>
      <c r="CP287" s="31">
        <f>IFERROR(INDEX(generale!$A$5:$I$1002,CLASSIFICHE!$Z286,5),"")</f>
        <v>0</v>
      </c>
      <c r="CQ287" s="13">
        <f>IFERROR(INDEX(generale!$A$5:$I$1002,CLASSIFICHE!$Z286,7),"")</f>
        <v>0</v>
      </c>
      <c r="CR287" s="15"/>
      <c r="CS287" s="13"/>
      <c r="CT287" s="12">
        <f>SUM(IF(CLASSIFICHE!$O$23=CU287,TRUE,FALSE),CT286)</f>
        <v>0</v>
      </c>
      <c r="CU287" s="31">
        <f>IFERROR(INDEX(generale!$A$5:$I$1002,CLASSIFICHE!$Z286,5),"")</f>
        <v>0</v>
      </c>
      <c r="CV287" s="13">
        <f>IFERROR(INDEX(generale!$A$5:$I$1002,CLASSIFICHE!$Z286,7),"")</f>
        <v>0</v>
      </c>
      <c r="CW287" s="15"/>
      <c r="CX287" s="13"/>
      <c r="CY287" s="12">
        <f>SUM(IF(CLASSIFICHE!$O$24=CZ287,TRUE,FALSE),CY286)</f>
        <v>0</v>
      </c>
      <c r="CZ287" s="31">
        <f>IFERROR(INDEX(generale!$A$5:$I$1002,CLASSIFICHE!$Z286,5),"")</f>
        <v>0</v>
      </c>
      <c r="DA287" s="13">
        <f>IFERROR(INDEX(generale!$A$5:$I$1002,CLASSIFICHE!$Z286,7),"")</f>
        <v>0</v>
      </c>
      <c r="DB287" s="15"/>
      <c r="DC287" s="13"/>
      <c r="DD287" s="12">
        <f>SUM(IF(CLASSIFICHE!$O$25=DE287,TRUE,FALSE),DD286)</f>
        <v>0</v>
      </c>
      <c r="DE287" s="31">
        <f>IFERROR(INDEX(generale!$A$5:$I$1002,CLASSIFICHE!$Z286,5),"")</f>
        <v>0</v>
      </c>
      <c r="DF287" s="13">
        <f>IFERROR(INDEX(generale!$A$5:$I$1002,CLASSIFICHE!$Z286,7),"")</f>
        <v>0</v>
      </c>
      <c r="DG287" s="15"/>
      <c r="DH287" s="13"/>
    </row>
    <row r="288" spans="3:112">
      <c r="C288" s="63">
        <f>SUM(IF(CLASSIFICHE!$O$4=D288,TRUE,FALSE),C287)</f>
        <v>17</v>
      </c>
      <c r="D288" s="31">
        <f>IFERROR(INDEX(generale!$A$5:$I$1002,CLASSIFICHE!$Z287,5),"")</f>
        <v>0</v>
      </c>
      <c r="E288" s="13">
        <f>IFERROR(INDEX(generale!$A$5:$I$1002,CLASSIFICHE!$Z287,7),"")</f>
        <v>0</v>
      </c>
      <c r="F288" s="68"/>
      <c r="G288" s="65"/>
      <c r="H288" s="12">
        <f>SUM(IF(CLASSIFICHE!$O$5=I288,TRUE,FALSE),H287)</f>
        <v>10</v>
      </c>
      <c r="I288" s="31">
        <f>IFERROR(INDEX(generale!$A$5:$I$1002,CLASSIFICHE!$Z287,5),"")</f>
        <v>0</v>
      </c>
      <c r="J288" s="13">
        <f>IFERROR(INDEX(generale!$A$5:$I$1002,CLASSIFICHE!$Z287,7),"")</f>
        <v>0</v>
      </c>
      <c r="K288" s="15"/>
      <c r="L288" s="12"/>
      <c r="M288" s="12">
        <f>SUM(IF(CLASSIFICHE!$O$6=N288,TRUE,FALSE),M287)</f>
        <v>8</v>
      </c>
      <c r="N288" s="31">
        <f>IFERROR(INDEX(generale!$A$5:$I$1002,CLASSIFICHE!$Z287,5),"")</f>
        <v>0</v>
      </c>
      <c r="O288" s="13">
        <f>IFERROR(INDEX(generale!$A$5:$I$1002,CLASSIFICHE!$Z287,7),"")</f>
        <v>0</v>
      </c>
      <c r="P288" s="14"/>
      <c r="Q288" s="13"/>
      <c r="R288" s="12">
        <f>SUM(IF(CLASSIFICHE!$O$7=S288,TRUE,FALSE),R287)</f>
        <v>8</v>
      </c>
      <c r="S288" s="31">
        <f>IFERROR(INDEX(generale!$A$5:$I$1002,CLASSIFICHE!$Z287,5),"")</f>
        <v>0</v>
      </c>
      <c r="T288" s="13">
        <f>IFERROR(INDEX(generale!$A$5:$I$1002,CLASSIFICHE!$Z287,7),"")</f>
        <v>0</v>
      </c>
      <c r="U288" s="14"/>
      <c r="V288" s="13"/>
      <c r="W288" s="12">
        <f>SUM(IF(CLASSIFICHE!$O$8=X288,TRUE,FALSE),W287)</f>
        <v>6</v>
      </c>
      <c r="X288" s="31">
        <f>IFERROR(INDEX(generale!$A$5:$I$1002,CLASSIFICHE!$Z287,5),"")</f>
        <v>0</v>
      </c>
      <c r="Y288" s="13">
        <f>IFERROR(INDEX(generale!$A$5:$I$1002,CLASSIFICHE!$Z287,7),"")</f>
        <v>0</v>
      </c>
      <c r="Z288" s="14"/>
      <c r="AA288" s="13"/>
      <c r="AB288" s="12">
        <f>SUM(IF(CLASSIFICHE!$O$9=AC288,TRUE,FALSE),AB287)</f>
        <v>5</v>
      </c>
      <c r="AC288" s="31">
        <f>IFERROR(INDEX(generale!$A$5:$I$1002,CLASSIFICHE!$Z287,5),"")</f>
        <v>0</v>
      </c>
      <c r="AD288" s="13">
        <f>IFERROR(INDEX(generale!$A$5:$I$1002,CLASSIFICHE!$Z287,7),"")</f>
        <v>0</v>
      </c>
      <c r="AE288" s="14"/>
      <c r="AF288" s="13"/>
      <c r="AG288" s="12">
        <f>SUM(IF(CLASSIFICHE!$O$10=AH288,TRUE,FALSE),AG287)</f>
        <v>5</v>
      </c>
      <c r="AH288" s="31">
        <f>IFERROR(INDEX(generale!$A$5:$I$1002,CLASSIFICHE!$Z287,5),"")</f>
        <v>0</v>
      </c>
      <c r="AI288" s="13">
        <f>IFERROR(INDEX(generale!$A$5:$I$1002,CLASSIFICHE!$Z287,7),"")</f>
        <v>0</v>
      </c>
      <c r="AJ288" s="14"/>
      <c r="AK288" s="13"/>
      <c r="AL288" s="12">
        <f>SUM(IF(CLASSIFICHE!$O$11=AM288,TRUE,FALSE),AL287)</f>
        <v>5</v>
      </c>
      <c r="AM288" s="31">
        <f>IFERROR(INDEX(generale!$A$5:$I$1002,CLASSIFICHE!$Z287,5),"")</f>
        <v>0</v>
      </c>
      <c r="AN288" s="13">
        <f>IFERROR(INDEX(generale!$A$5:$I$1002,CLASSIFICHE!$Z287,7),"")</f>
        <v>0</v>
      </c>
      <c r="AO288" s="14"/>
      <c r="AP288" s="13"/>
      <c r="AQ288" s="12">
        <f>SUM(IF(CLASSIFICHE!$O$12=AR288,TRUE,FALSE),AQ287)</f>
        <v>0</v>
      </c>
      <c r="AR288" s="31">
        <f>IFERROR(INDEX(generale!$A$5:$I$1002,CLASSIFICHE!$Z287,5),"")</f>
        <v>0</v>
      </c>
      <c r="AS288" s="13">
        <f>IFERROR(INDEX(generale!$A$5:$I$1002,CLASSIFICHE!$Z287,7),"")</f>
        <v>0</v>
      </c>
      <c r="AT288" s="14"/>
      <c r="AU288" s="13"/>
      <c r="AV288" s="12">
        <f>SUM(IF(CLASSIFICHE!$O$13=AW288,TRUE,FALSE),AV287)</f>
        <v>0</v>
      </c>
      <c r="AW288" s="31">
        <f>IFERROR(INDEX(generale!$A$5:$I$1002,CLASSIFICHE!$Z287,5),"")</f>
        <v>0</v>
      </c>
      <c r="AX288" s="13">
        <f>IFERROR(INDEX(generale!$A$5:$I$1002,CLASSIFICHE!$Z287,7),"")</f>
        <v>0</v>
      </c>
      <c r="AY288" s="14"/>
      <c r="AZ288" s="13"/>
      <c r="BA288" s="12">
        <f>SUM(IF(CLASSIFICHE!$O$14=BB288,TRUE,FALSE),BA287)</f>
        <v>0</v>
      </c>
      <c r="BB288" s="31">
        <f>IFERROR(INDEX(generale!$A$5:$I$1002,CLASSIFICHE!$Z287,5),"")</f>
        <v>0</v>
      </c>
      <c r="BC288" s="13">
        <f>IFERROR(INDEX(generale!$A$5:$I$1002,CLASSIFICHE!$Z287,7),"")</f>
        <v>0</v>
      </c>
      <c r="BD288" s="14"/>
      <c r="BE288" s="13"/>
      <c r="BF288" s="12">
        <f>SUM(IF(CLASSIFICHE!$O$15=BG288,TRUE,FALSE),BF287)</f>
        <v>0</v>
      </c>
      <c r="BG288" s="31">
        <f>IFERROR(INDEX(generale!$A$5:$I$1002,CLASSIFICHE!$Z287,5),"")</f>
        <v>0</v>
      </c>
      <c r="BH288" s="13">
        <f>IFERROR(INDEX(generale!$A$5:$I$1002,CLASSIFICHE!$Z287,7),"")</f>
        <v>0</v>
      </c>
      <c r="BI288" s="14"/>
      <c r="BJ288" s="13"/>
      <c r="BK288" s="12">
        <f>SUM(IF(CLASSIFICHE!$O$16=BL288,TRUE,FALSE),BK287)</f>
        <v>0</v>
      </c>
      <c r="BL288" s="31">
        <f>IFERROR(INDEX(generale!$A$5:$I$1002,CLASSIFICHE!$Z287,5),"")</f>
        <v>0</v>
      </c>
      <c r="BM288" s="13">
        <f>IFERROR(INDEX(generale!$A$5:$I$1002,CLASSIFICHE!$Z287,7),"")</f>
        <v>0</v>
      </c>
      <c r="BN288" s="14"/>
      <c r="BO288" s="13"/>
      <c r="BP288" s="12">
        <f>SUM(IF(CLASSIFICHE!$O$17=BQ288,TRUE,FALSE),BP287)</f>
        <v>0</v>
      </c>
      <c r="BQ288" s="31">
        <f>IFERROR(INDEX(generale!$A$5:$I$1002,CLASSIFICHE!$Z287,5),"")</f>
        <v>0</v>
      </c>
      <c r="BR288" s="13">
        <f>IFERROR(INDEX(generale!$A$5:$I$1002,CLASSIFICHE!$Z287,7),"")</f>
        <v>0</v>
      </c>
      <c r="BS288" s="15"/>
      <c r="BT288" s="12"/>
      <c r="BU288" s="12">
        <f>SUM(IF(CLASSIFICHE!$O$18=BV288,TRUE,FALSE),BU287)</f>
        <v>0</v>
      </c>
      <c r="BV288" s="31">
        <f>IFERROR(INDEX(generale!$A$5:$I$1002,CLASSIFICHE!$Z287,5),"")</f>
        <v>0</v>
      </c>
      <c r="BW288" s="13">
        <f>IFERROR(INDEX(generale!$A$5:$I$1002,CLASSIFICHE!$Z287,7),"")</f>
        <v>0</v>
      </c>
      <c r="BX288" s="15"/>
      <c r="BY288" s="12"/>
      <c r="BZ288" s="12">
        <f>SUM(IF(CLASSIFICHE!$O$19=CA288,TRUE,FALSE),BZ287)</f>
        <v>0</v>
      </c>
      <c r="CA288" s="31">
        <f>IFERROR(INDEX(generale!$A$5:$I$1002,CLASSIFICHE!$Z287,5),"")</f>
        <v>0</v>
      </c>
      <c r="CB288" s="13">
        <f>IFERROR(INDEX(generale!$A$5:$I$1002,CLASSIFICHE!$Z287,7),"")</f>
        <v>0</v>
      </c>
      <c r="CC288" s="15"/>
      <c r="CD288" s="13"/>
      <c r="CE288" s="12">
        <f>SUM(IF(CLASSIFICHE!$O$20=CF288,TRUE,FALSE),CE287)</f>
        <v>0</v>
      </c>
      <c r="CF288" s="31">
        <f>IFERROR(INDEX(generale!$A$5:$I$1002,CLASSIFICHE!$Z287,5),"")</f>
        <v>0</v>
      </c>
      <c r="CG288" s="13">
        <f>IFERROR(INDEX(generale!$A$5:$I$1002,CLASSIFICHE!$Z287,7),"")</f>
        <v>0</v>
      </c>
      <c r="CH288" s="15"/>
      <c r="CI288" s="13"/>
      <c r="CJ288" s="12">
        <f>SUM(IF(CLASSIFICHE!$O$21=CK288,TRUE,FALSE),CJ287)</f>
        <v>0</v>
      </c>
      <c r="CK288" s="31">
        <f>IFERROR(INDEX(generale!$A$5:$I$1002,CLASSIFICHE!$Z287,5),"")</f>
        <v>0</v>
      </c>
      <c r="CL288" s="13">
        <f>IFERROR(INDEX(generale!$A$5:$I$1002,CLASSIFICHE!$Z287,7),"")</f>
        <v>0</v>
      </c>
      <c r="CM288" s="15"/>
      <c r="CN288" s="13"/>
      <c r="CO288" s="12">
        <f>SUM(IF(CLASSIFICHE!$O$22=CP288,TRUE,FALSE),CO287)</f>
        <v>0</v>
      </c>
      <c r="CP288" s="31">
        <f>IFERROR(INDEX(generale!$A$5:$I$1002,CLASSIFICHE!$Z287,5),"")</f>
        <v>0</v>
      </c>
      <c r="CQ288" s="13">
        <f>IFERROR(INDEX(generale!$A$5:$I$1002,CLASSIFICHE!$Z287,7),"")</f>
        <v>0</v>
      </c>
      <c r="CR288" s="15"/>
      <c r="CS288" s="13"/>
      <c r="CT288" s="12">
        <f>SUM(IF(CLASSIFICHE!$O$23=CU288,TRUE,FALSE),CT287)</f>
        <v>0</v>
      </c>
      <c r="CU288" s="31">
        <f>IFERROR(INDEX(generale!$A$5:$I$1002,CLASSIFICHE!$Z287,5),"")</f>
        <v>0</v>
      </c>
      <c r="CV288" s="13">
        <f>IFERROR(INDEX(generale!$A$5:$I$1002,CLASSIFICHE!$Z287,7),"")</f>
        <v>0</v>
      </c>
      <c r="CW288" s="15"/>
      <c r="CX288" s="13"/>
      <c r="CY288" s="12">
        <f>SUM(IF(CLASSIFICHE!$O$24=CZ288,TRUE,FALSE),CY287)</f>
        <v>0</v>
      </c>
      <c r="CZ288" s="31">
        <f>IFERROR(INDEX(generale!$A$5:$I$1002,CLASSIFICHE!$Z287,5),"")</f>
        <v>0</v>
      </c>
      <c r="DA288" s="13">
        <f>IFERROR(INDEX(generale!$A$5:$I$1002,CLASSIFICHE!$Z287,7),"")</f>
        <v>0</v>
      </c>
      <c r="DB288" s="15"/>
      <c r="DC288" s="13"/>
      <c r="DD288" s="12">
        <f>SUM(IF(CLASSIFICHE!$O$25=DE288,TRUE,FALSE),DD287)</f>
        <v>0</v>
      </c>
      <c r="DE288" s="31">
        <f>IFERROR(INDEX(generale!$A$5:$I$1002,CLASSIFICHE!$Z287,5),"")</f>
        <v>0</v>
      </c>
      <c r="DF288" s="13">
        <f>IFERROR(INDEX(generale!$A$5:$I$1002,CLASSIFICHE!$Z287,7),"")</f>
        <v>0</v>
      </c>
      <c r="DG288" s="15"/>
      <c r="DH288" s="13"/>
    </row>
    <row r="289" spans="3:112">
      <c r="C289" s="63">
        <f>SUM(IF(CLASSIFICHE!$O$4=D289,TRUE,FALSE),C288)</f>
        <v>17</v>
      </c>
      <c r="D289" s="31">
        <f>IFERROR(INDEX(generale!$A$5:$I$1002,CLASSIFICHE!$Z288,5),"")</f>
        <v>0</v>
      </c>
      <c r="E289" s="13">
        <f>IFERROR(INDEX(generale!$A$5:$I$1002,CLASSIFICHE!$Z288,7),"")</f>
        <v>0</v>
      </c>
      <c r="F289" s="68"/>
      <c r="G289" s="65"/>
      <c r="H289" s="12">
        <f>SUM(IF(CLASSIFICHE!$O$5=I289,TRUE,FALSE),H288)</f>
        <v>10</v>
      </c>
      <c r="I289" s="31">
        <f>IFERROR(INDEX(generale!$A$5:$I$1002,CLASSIFICHE!$Z288,5),"")</f>
        <v>0</v>
      </c>
      <c r="J289" s="13">
        <f>IFERROR(INDEX(generale!$A$5:$I$1002,CLASSIFICHE!$Z288,7),"")</f>
        <v>0</v>
      </c>
      <c r="K289" s="15"/>
      <c r="L289" s="12"/>
      <c r="M289" s="12">
        <f>SUM(IF(CLASSIFICHE!$O$6=N289,TRUE,FALSE),M288)</f>
        <v>8</v>
      </c>
      <c r="N289" s="31">
        <f>IFERROR(INDEX(generale!$A$5:$I$1002,CLASSIFICHE!$Z288,5),"")</f>
        <v>0</v>
      </c>
      <c r="O289" s="13">
        <f>IFERROR(INDEX(generale!$A$5:$I$1002,CLASSIFICHE!$Z288,7),"")</f>
        <v>0</v>
      </c>
      <c r="P289" s="14"/>
      <c r="Q289" s="13"/>
      <c r="R289" s="12">
        <f>SUM(IF(CLASSIFICHE!$O$7=S289,TRUE,FALSE),R288)</f>
        <v>8</v>
      </c>
      <c r="S289" s="31">
        <f>IFERROR(INDEX(generale!$A$5:$I$1002,CLASSIFICHE!$Z288,5),"")</f>
        <v>0</v>
      </c>
      <c r="T289" s="13">
        <f>IFERROR(INDEX(generale!$A$5:$I$1002,CLASSIFICHE!$Z288,7),"")</f>
        <v>0</v>
      </c>
      <c r="U289" s="14"/>
      <c r="V289" s="13"/>
      <c r="W289" s="12">
        <f>SUM(IF(CLASSIFICHE!$O$8=X289,TRUE,FALSE),W288)</f>
        <v>6</v>
      </c>
      <c r="X289" s="31">
        <f>IFERROR(INDEX(generale!$A$5:$I$1002,CLASSIFICHE!$Z288,5),"")</f>
        <v>0</v>
      </c>
      <c r="Y289" s="13">
        <f>IFERROR(INDEX(generale!$A$5:$I$1002,CLASSIFICHE!$Z288,7),"")</f>
        <v>0</v>
      </c>
      <c r="Z289" s="14"/>
      <c r="AA289" s="13"/>
      <c r="AB289" s="12">
        <f>SUM(IF(CLASSIFICHE!$O$9=AC289,TRUE,FALSE),AB288)</f>
        <v>5</v>
      </c>
      <c r="AC289" s="31">
        <f>IFERROR(INDEX(generale!$A$5:$I$1002,CLASSIFICHE!$Z288,5),"")</f>
        <v>0</v>
      </c>
      <c r="AD289" s="13">
        <f>IFERROR(INDEX(generale!$A$5:$I$1002,CLASSIFICHE!$Z288,7),"")</f>
        <v>0</v>
      </c>
      <c r="AE289" s="14"/>
      <c r="AF289" s="13"/>
      <c r="AG289" s="12">
        <f>SUM(IF(CLASSIFICHE!$O$10=AH289,TRUE,FALSE),AG288)</f>
        <v>5</v>
      </c>
      <c r="AH289" s="31">
        <f>IFERROR(INDEX(generale!$A$5:$I$1002,CLASSIFICHE!$Z288,5),"")</f>
        <v>0</v>
      </c>
      <c r="AI289" s="13">
        <f>IFERROR(INDEX(generale!$A$5:$I$1002,CLASSIFICHE!$Z288,7),"")</f>
        <v>0</v>
      </c>
      <c r="AJ289" s="14"/>
      <c r="AK289" s="13"/>
      <c r="AL289" s="12">
        <f>SUM(IF(CLASSIFICHE!$O$11=AM289,TRUE,FALSE),AL288)</f>
        <v>5</v>
      </c>
      <c r="AM289" s="31">
        <f>IFERROR(INDEX(generale!$A$5:$I$1002,CLASSIFICHE!$Z288,5),"")</f>
        <v>0</v>
      </c>
      <c r="AN289" s="13">
        <f>IFERROR(INDEX(generale!$A$5:$I$1002,CLASSIFICHE!$Z288,7),"")</f>
        <v>0</v>
      </c>
      <c r="AO289" s="14"/>
      <c r="AP289" s="13"/>
      <c r="AQ289" s="12">
        <f>SUM(IF(CLASSIFICHE!$O$12=AR289,TRUE,FALSE),AQ288)</f>
        <v>0</v>
      </c>
      <c r="AR289" s="31">
        <f>IFERROR(INDEX(generale!$A$5:$I$1002,CLASSIFICHE!$Z288,5),"")</f>
        <v>0</v>
      </c>
      <c r="AS289" s="13">
        <f>IFERROR(INDEX(generale!$A$5:$I$1002,CLASSIFICHE!$Z288,7),"")</f>
        <v>0</v>
      </c>
      <c r="AT289" s="14"/>
      <c r="AU289" s="13"/>
      <c r="AV289" s="12">
        <f>SUM(IF(CLASSIFICHE!$O$13=AW289,TRUE,FALSE),AV288)</f>
        <v>0</v>
      </c>
      <c r="AW289" s="31">
        <f>IFERROR(INDEX(generale!$A$5:$I$1002,CLASSIFICHE!$Z288,5),"")</f>
        <v>0</v>
      </c>
      <c r="AX289" s="13">
        <f>IFERROR(INDEX(generale!$A$5:$I$1002,CLASSIFICHE!$Z288,7),"")</f>
        <v>0</v>
      </c>
      <c r="AY289" s="14"/>
      <c r="AZ289" s="13"/>
      <c r="BA289" s="12">
        <f>SUM(IF(CLASSIFICHE!$O$14=BB289,TRUE,FALSE),BA288)</f>
        <v>0</v>
      </c>
      <c r="BB289" s="31">
        <f>IFERROR(INDEX(generale!$A$5:$I$1002,CLASSIFICHE!$Z288,5),"")</f>
        <v>0</v>
      </c>
      <c r="BC289" s="13">
        <f>IFERROR(INDEX(generale!$A$5:$I$1002,CLASSIFICHE!$Z288,7),"")</f>
        <v>0</v>
      </c>
      <c r="BD289" s="14"/>
      <c r="BE289" s="13"/>
      <c r="BF289" s="12">
        <f>SUM(IF(CLASSIFICHE!$O$15=BG289,TRUE,FALSE),BF288)</f>
        <v>0</v>
      </c>
      <c r="BG289" s="31">
        <f>IFERROR(INDEX(generale!$A$5:$I$1002,CLASSIFICHE!$Z288,5),"")</f>
        <v>0</v>
      </c>
      <c r="BH289" s="13">
        <f>IFERROR(INDEX(generale!$A$5:$I$1002,CLASSIFICHE!$Z288,7),"")</f>
        <v>0</v>
      </c>
      <c r="BI289" s="14"/>
      <c r="BJ289" s="13"/>
      <c r="BK289" s="12">
        <f>SUM(IF(CLASSIFICHE!$O$16=BL289,TRUE,FALSE),BK288)</f>
        <v>0</v>
      </c>
      <c r="BL289" s="31">
        <f>IFERROR(INDEX(generale!$A$5:$I$1002,CLASSIFICHE!$Z288,5),"")</f>
        <v>0</v>
      </c>
      <c r="BM289" s="13">
        <f>IFERROR(INDEX(generale!$A$5:$I$1002,CLASSIFICHE!$Z288,7),"")</f>
        <v>0</v>
      </c>
      <c r="BN289" s="14"/>
      <c r="BO289" s="13"/>
      <c r="BP289" s="12">
        <f>SUM(IF(CLASSIFICHE!$O$17=BQ289,TRUE,FALSE),BP288)</f>
        <v>0</v>
      </c>
      <c r="BQ289" s="31">
        <f>IFERROR(INDEX(generale!$A$5:$I$1002,CLASSIFICHE!$Z288,5),"")</f>
        <v>0</v>
      </c>
      <c r="BR289" s="13">
        <f>IFERROR(INDEX(generale!$A$5:$I$1002,CLASSIFICHE!$Z288,7),"")</f>
        <v>0</v>
      </c>
      <c r="BS289" s="15"/>
      <c r="BT289" s="12"/>
      <c r="BU289" s="12">
        <f>SUM(IF(CLASSIFICHE!$O$18=BV289,TRUE,FALSE),BU288)</f>
        <v>0</v>
      </c>
      <c r="BV289" s="31">
        <f>IFERROR(INDEX(generale!$A$5:$I$1002,CLASSIFICHE!$Z288,5),"")</f>
        <v>0</v>
      </c>
      <c r="BW289" s="13">
        <f>IFERROR(INDEX(generale!$A$5:$I$1002,CLASSIFICHE!$Z288,7),"")</f>
        <v>0</v>
      </c>
      <c r="BX289" s="15"/>
      <c r="BY289" s="12"/>
      <c r="BZ289" s="12">
        <f>SUM(IF(CLASSIFICHE!$O$19=CA289,TRUE,FALSE),BZ288)</f>
        <v>0</v>
      </c>
      <c r="CA289" s="31">
        <f>IFERROR(INDEX(generale!$A$5:$I$1002,CLASSIFICHE!$Z288,5),"")</f>
        <v>0</v>
      </c>
      <c r="CB289" s="13">
        <f>IFERROR(INDEX(generale!$A$5:$I$1002,CLASSIFICHE!$Z288,7),"")</f>
        <v>0</v>
      </c>
      <c r="CC289" s="15"/>
      <c r="CD289" s="13"/>
      <c r="CE289" s="12">
        <f>SUM(IF(CLASSIFICHE!$O$20=CF289,TRUE,FALSE),CE288)</f>
        <v>0</v>
      </c>
      <c r="CF289" s="31">
        <f>IFERROR(INDEX(generale!$A$5:$I$1002,CLASSIFICHE!$Z288,5),"")</f>
        <v>0</v>
      </c>
      <c r="CG289" s="13">
        <f>IFERROR(INDEX(generale!$A$5:$I$1002,CLASSIFICHE!$Z288,7),"")</f>
        <v>0</v>
      </c>
      <c r="CH289" s="15"/>
      <c r="CI289" s="13"/>
      <c r="CJ289" s="12">
        <f>SUM(IF(CLASSIFICHE!$O$21=CK289,TRUE,FALSE),CJ288)</f>
        <v>0</v>
      </c>
      <c r="CK289" s="31">
        <f>IFERROR(INDEX(generale!$A$5:$I$1002,CLASSIFICHE!$Z288,5),"")</f>
        <v>0</v>
      </c>
      <c r="CL289" s="13">
        <f>IFERROR(INDEX(generale!$A$5:$I$1002,CLASSIFICHE!$Z288,7),"")</f>
        <v>0</v>
      </c>
      <c r="CM289" s="15"/>
      <c r="CN289" s="13"/>
      <c r="CO289" s="12">
        <f>SUM(IF(CLASSIFICHE!$O$22=CP289,TRUE,FALSE),CO288)</f>
        <v>0</v>
      </c>
      <c r="CP289" s="31">
        <f>IFERROR(INDEX(generale!$A$5:$I$1002,CLASSIFICHE!$Z288,5),"")</f>
        <v>0</v>
      </c>
      <c r="CQ289" s="13">
        <f>IFERROR(INDEX(generale!$A$5:$I$1002,CLASSIFICHE!$Z288,7),"")</f>
        <v>0</v>
      </c>
      <c r="CR289" s="15"/>
      <c r="CS289" s="13"/>
      <c r="CT289" s="12">
        <f>SUM(IF(CLASSIFICHE!$O$23=CU289,TRUE,FALSE),CT288)</f>
        <v>0</v>
      </c>
      <c r="CU289" s="31">
        <f>IFERROR(INDEX(generale!$A$5:$I$1002,CLASSIFICHE!$Z288,5),"")</f>
        <v>0</v>
      </c>
      <c r="CV289" s="13">
        <f>IFERROR(INDEX(generale!$A$5:$I$1002,CLASSIFICHE!$Z288,7),"")</f>
        <v>0</v>
      </c>
      <c r="CW289" s="15"/>
      <c r="CX289" s="13"/>
      <c r="CY289" s="12">
        <f>SUM(IF(CLASSIFICHE!$O$24=CZ289,TRUE,FALSE),CY288)</f>
        <v>0</v>
      </c>
      <c r="CZ289" s="31">
        <f>IFERROR(INDEX(generale!$A$5:$I$1002,CLASSIFICHE!$Z288,5),"")</f>
        <v>0</v>
      </c>
      <c r="DA289" s="13">
        <f>IFERROR(INDEX(generale!$A$5:$I$1002,CLASSIFICHE!$Z288,7),"")</f>
        <v>0</v>
      </c>
      <c r="DB289" s="15"/>
      <c r="DC289" s="13"/>
      <c r="DD289" s="12">
        <f>SUM(IF(CLASSIFICHE!$O$25=DE289,TRUE,FALSE),DD288)</f>
        <v>0</v>
      </c>
      <c r="DE289" s="31">
        <f>IFERROR(INDEX(generale!$A$5:$I$1002,CLASSIFICHE!$Z288,5),"")</f>
        <v>0</v>
      </c>
      <c r="DF289" s="13">
        <f>IFERROR(INDEX(generale!$A$5:$I$1002,CLASSIFICHE!$Z288,7),"")</f>
        <v>0</v>
      </c>
      <c r="DG289" s="15"/>
      <c r="DH289" s="13"/>
    </row>
    <row r="290" spans="3:112">
      <c r="C290" s="63">
        <f>SUM(IF(CLASSIFICHE!$O$4=D290,TRUE,FALSE),C289)</f>
        <v>17</v>
      </c>
      <c r="D290" s="31">
        <f>IFERROR(INDEX(generale!$A$5:$I$1002,CLASSIFICHE!$Z289,5),"")</f>
        <v>0</v>
      </c>
      <c r="E290" s="13">
        <f>IFERROR(INDEX(generale!$A$5:$I$1002,CLASSIFICHE!$Z289,7),"")</f>
        <v>0</v>
      </c>
      <c r="F290" s="68"/>
      <c r="G290" s="65"/>
      <c r="H290" s="12">
        <f>SUM(IF(CLASSIFICHE!$O$5=I290,TRUE,FALSE),H289)</f>
        <v>10</v>
      </c>
      <c r="I290" s="31">
        <f>IFERROR(INDEX(generale!$A$5:$I$1002,CLASSIFICHE!$Z289,5),"")</f>
        <v>0</v>
      </c>
      <c r="J290" s="13">
        <f>IFERROR(INDEX(generale!$A$5:$I$1002,CLASSIFICHE!$Z289,7),"")</f>
        <v>0</v>
      </c>
      <c r="K290" s="15"/>
      <c r="L290" s="12"/>
      <c r="M290" s="12">
        <f>SUM(IF(CLASSIFICHE!$O$6=N290,TRUE,FALSE),M289)</f>
        <v>8</v>
      </c>
      <c r="N290" s="31">
        <f>IFERROR(INDEX(generale!$A$5:$I$1002,CLASSIFICHE!$Z289,5),"")</f>
        <v>0</v>
      </c>
      <c r="O290" s="13">
        <f>IFERROR(INDEX(generale!$A$5:$I$1002,CLASSIFICHE!$Z289,7),"")</f>
        <v>0</v>
      </c>
      <c r="P290" s="14"/>
      <c r="Q290" s="13"/>
      <c r="R290" s="12">
        <f>SUM(IF(CLASSIFICHE!$O$7=S290,TRUE,FALSE),R289)</f>
        <v>8</v>
      </c>
      <c r="S290" s="31">
        <f>IFERROR(INDEX(generale!$A$5:$I$1002,CLASSIFICHE!$Z289,5),"")</f>
        <v>0</v>
      </c>
      <c r="T290" s="13">
        <f>IFERROR(INDEX(generale!$A$5:$I$1002,CLASSIFICHE!$Z289,7),"")</f>
        <v>0</v>
      </c>
      <c r="U290" s="14"/>
      <c r="V290" s="13"/>
      <c r="W290" s="12">
        <f>SUM(IF(CLASSIFICHE!$O$8=X290,TRUE,FALSE),W289)</f>
        <v>6</v>
      </c>
      <c r="X290" s="31">
        <f>IFERROR(INDEX(generale!$A$5:$I$1002,CLASSIFICHE!$Z289,5),"")</f>
        <v>0</v>
      </c>
      <c r="Y290" s="13">
        <f>IFERROR(INDEX(generale!$A$5:$I$1002,CLASSIFICHE!$Z289,7),"")</f>
        <v>0</v>
      </c>
      <c r="Z290" s="14"/>
      <c r="AA290" s="13"/>
      <c r="AB290" s="12">
        <f>SUM(IF(CLASSIFICHE!$O$9=AC290,TRUE,FALSE),AB289)</f>
        <v>5</v>
      </c>
      <c r="AC290" s="31">
        <f>IFERROR(INDEX(generale!$A$5:$I$1002,CLASSIFICHE!$Z289,5),"")</f>
        <v>0</v>
      </c>
      <c r="AD290" s="13">
        <f>IFERROR(INDEX(generale!$A$5:$I$1002,CLASSIFICHE!$Z289,7),"")</f>
        <v>0</v>
      </c>
      <c r="AE290" s="14"/>
      <c r="AF290" s="13"/>
      <c r="AG290" s="12">
        <f>SUM(IF(CLASSIFICHE!$O$10=AH290,TRUE,FALSE),AG289)</f>
        <v>5</v>
      </c>
      <c r="AH290" s="31">
        <f>IFERROR(INDEX(generale!$A$5:$I$1002,CLASSIFICHE!$Z289,5),"")</f>
        <v>0</v>
      </c>
      <c r="AI290" s="13">
        <f>IFERROR(INDEX(generale!$A$5:$I$1002,CLASSIFICHE!$Z289,7),"")</f>
        <v>0</v>
      </c>
      <c r="AJ290" s="14"/>
      <c r="AK290" s="13"/>
      <c r="AL290" s="12">
        <f>SUM(IF(CLASSIFICHE!$O$11=AM290,TRUE,FALSE),AL289)</f>
        <v>5</v>
      </c>
      <c r="AM290" s="31">
        <f>IFERROR(INDEX(generale!$A$5:$I$1002,CLASSIFICHE!$Z289,5),"")</f>
        <v>0</v>
      </c>
      <c r="AN290" s="13">
        <f>IFERROR(INDEX(generale!$A$5:$I$1002,CLASSIFICHE!$Z289,7),"")</f>
        <v>0</v>
      </c>
      <c r="AO290" s="14"/>
      <c r="AP290" s="13"/>
      <c r="AQ290" s="12">
        <f>SUM(IF(CLASSIFICHE!$O$12=AR290,TRUE,FALSE),AQ289)</f>
        <v>0</v>
      </c>
      <c r="AR290" s="31">
        <f>IFERROR(INDEX(generale!$A$5:$I$1002,CLASSIFICHE!$Z289,5),"")</f>
        <v>0</v>
      </c>
      <c r="AS290" s="13">
        <f>IFERROR(INDEX(generale!$A$5:$I$1002,CLASSIFICHE!$Z289,7),"")</f>
        <v>0</v>
      </c>
      <c r="AT290" s="14"/>
      <c r="AU290" s="13"/>
      <c r="AV290" s="12">
        <f>SUM(IF(CLASSIFICHE!$O$13=AW290,TRUE,FALSE),AV289)</f>
        <v>0</v>
      </c>
      <c r="AW290" s="31">
        <f>IFERROR(INDEX(generale!$A$5:$I$1002,CLASSIFICHE!$Z289,5),"")</f>
        <v>0</v>
      </c>
      <c r="AX290" s="13">
        <f>IFERROR(INDEX(generale!$A$5:$I$1002,CLASSIFICHE!$Z289,7),"")</f>
        <v>0</v>
      </c>
      <c r="AY290" s="14"/>
      <c r="AZ290" s="13"/>
      <c r="BA290" s="12">
        <f>SUM(IF(CLASSIFICHE!$O$14=BB290,TRUE,FALSE),BA289)</f>
        <v>0</v>
      </c>
      <c r="BB290" s="31">
        <f>IFERROR(INDEX(generale!$A$5:$I$1002,CLASSIFICHE!$Z289,5),"")</f>
        <v>0</v>
      </c>
      <c r="BC290" s="13">
        <f>IFERROR(INDEX(generale!$A$5:$I$1002,CLASSIFICHE!$Z289,7),"")</f>
        <v>0</v>
      </c>
      <c r="BD290" s="14"/>
      <c r="BE290" s="13"/>
      <c r="BF290" s="12">
        <f>SUM(IF(CLASSIFICHE!$O$15=BG290,TRUE,FALSE),BF289)</f>
        <v>0</v>
      </c>
      <c r="BG290" s="31">
        <f>IFERROR(INDEX(generale!$A$5:$I$1002,CLASSIFICHE!$Z289,5),"")</f>
        <v>0</v>
      </c>
      <c r="BH290" s="13">
        <f>IFERROR(INDEX(generale!$A$5:$I$1002,CLASSIFICHE!$Z289,7),"")</f>
        <v>0</v>
      </c>
      <c r="BI290" s="14"/>
      <c r="BJ290" s="13"/>
      <c r="BK290" s="12">
        <f>SUM(IF(CLASSIFICHE!$O$16=BL290,TRUE,FALSE),BK289)</f>
        <v>0</v>
      </c>
      <c r="BL290" s="31">
        <f>IFERROR(INDEX(generale!$A$5:$I$1002,CLASSIFICHE!$Z289,5),"")</f>
        <v>0</v>
      </c>
      <c r="BM290" s="13">
        <f>IFERROR(INDEX(generale!$A$5:$I$1002,CLASSIFICHE!$Z289,7),"")</f>
        <v>0</v>
      </c>
      <c r="BN290" s="14"/>
      <c r="BO290" s="13"/>
      <c r="BP290" s="12">
        <f>SUM(IF(CLASSIFICHE!$O$17=BQ290,TRUE,FALSE),BP289)</f>
        <v>0</v>
      </c>
      <c r="BQ290" s="31">
        <f>IFERROR(INDEX(generale!$A$5:$I$1002,CLASSIFICHE!$Z289,5),"")</f>
        <v>0</v>
      </c>
      <c r="BR290" s="13">
        <f>IFERROR(INDEX(generale!$A$5:$I$1002,CLASSIFICHE!$Z289,7),"")</f>
        <v>0</v>
      </c>
      <c r="BS290" s="15"/>
      <c r="BT290" s="12"/>
      <c r="BU290" s="12">
        <f>SUM(IF(CLASSIFICHE!$O$18=BV290,TRUE,FALSE),BU289)</f>
        <v>0</v>
      </c>
      <c r="BV290" s="31">
        <f>IFERROR(INDEX(generale!$A$5:$I$1002,CLASSIFICHE!$Z289,5),"")</f>
        <v>0</v>
      </c>
      <c r="BW290" s="13">
        <f>IFERROR(INDEX(generale!$A$5:$I$1002,CLASSIFICHE!$Z289,7),"")</f>
        <v>0</v>
      </c>
      <c r="BX290" s="15"/>
      <c r="BY290" s="12"/>
      <c r="BZ290" s="12">
        <f>SUM(IF(CLASSIFICHE!$O$19=CA290,TRUE,FALSE),BZ289)</f>
        <v>0</v>
      </c>
      <c r="CA290" s="31">
        <f>IFERROR(INDEX(generale!$A$5:$I$1002,CLASSIFICHE!$Z289,5),"")</f>
        <v>0</v>
      </c>
      <c r="CB290" s="13">
        <f>IFERROR(INDEX(generale!$A$5:$I$1002,CLASSIFICHE!$Z289,7),"")</f>
        <v>0</v>
      </c>
      <c r="CC290" s="15"/>
      <c r="CD290" s="13"/>
      <c r="CE290" s="12">
        <f>SUM(IF(CLASSIFICHE!$O$20=CF290,TRUE,FALSE),CE289)</f>
        <v>0</v>
      </c>
      <c r="CF290" s="31">
        <f>IFERROR(INDEX(generale!$A$5:$I$1002,CLASSIFICHE!$Z289,5),"")</f>
        <v>0</v>
      </c>
      <c r="CG290" s="13">
        <f>IFERROR(INDEX(generale!$A$5:$I$1002,CLASSIFICHE!$Z289,7),"")</f>
        <v>0</v>
      </c>
      <c r="CH290" s="15"/>
      <c r="CI290" s="13"/>
      <c r="CJ290" s="12">
        <f>SUM(IF(CLASSIFICHE!$O$21=CK290,TRUE,FALSE),CJ289)</f>
        <v>0</v>
      </c>
      <c r="CK290" s="31">
        <f>IFERROR(INDEX(generale!$A$5:$I$1002,CLASSIFICHE!$Z289,5),"")</f>
        <v>0</v>
      </c>
      <c r="CL290" s="13">
        <f>IFERROR(INDEX(generale!$A$5:$I$1002,CLASSIFICHE!$Z289,7),"")</f>
        <v>0</v>
      </c>
      <c r="CM290" s="15"/>
      <c r="CN290" s="13"/>
      <c r="CO290" s="12">
        <f>SUM(IF(CLASSIFICHE!$O$22=CP290,TRUE,FALSE),CO289)</f>
        <v>0</v>
      </c>
      <c r="CP290" s="31">
        <f>IFERROR(INDEX(generale!$A$5:$I$1002,CLASSIFICHE!$Z289,5),"")</f>
        <v>0</v>
      </c>
      <c r="CQ290" s="13">
        <f>IFERROR(INDEX(generale!$A$5:$I$1002,CLASSIFICHE!$Z289,7),"")</f>
        <v>0</v>
      </c>
      <c r="CR290" s="15"/>
      <c r="CS290" s="13"/>
      <c r="CT290" s="12">
        <f>SUM(IF(CLASSIFICHE!$O$23=CU290,TRUE,FALSE),CT289)</f>
        <v>0</v>
      </c>
      <c r="CU290" s="31">
        <f>IFERROR(INDEX(generale!$A$5:$I$1002,CLASSIFICHE!$Z289,5),"")</f>
        <v>0</v>
      </c>
      <c r="CV290" s="13">
        <f>IFERROR(INDEX(generale!$A$5:$I$1002,CLASSIFICHE!$Z289,7),"")</f>
        <v>0</v>
      </c>
      <c r="CW290" s="15"/>
      <c r="CX290" s="13"/>
      <c r="CY290" s="12">
        <f>SUM(IF(CLASSIFICHE!$O$24=CZ290,TRUE,FALSE),CY289)</f>
        <v>0</v>
      </c>
      <c r="CZ290" s="31">
        <f>IFERROR(INDEX(generale!$A$5:$I$1002,CLASSIFICHE!$Z289,5),"")</f>
        <v>0</v>
      </c>
      <c r="DA290" s="13">
        <f>IFERROR(INDEX(generale!$A$5:$I$1002,CLASSIFICHE!$Z289,7),"")</f>
        <v>0</v>
      </c>
      <c r="DB290" s="15"/>
      <c r="DC290" s="13"/>
      <c r="DD290" s="12">
        <f>SUM(IF(CLASSIFICHE!$O$25=DE290,TRUE,FALSE),DD289)</f>
        <v>0</v>
      </c>
      <c r="DE290" s="31">
        <f>IFERROR(INDEX(generale!$A$5:$I$1002,CLASSIFICHE!$Z289,5),"")</f>
        <v>0</v>
      </c>
      <c r="DF290" s="13">
        <f>IFERROR(INDEX(generale!$A$5:$I$1002,CLASSIFICHE!$Z289,7),"")</f>
        <v>0</v>
      </c>
      <c r="DG290" s="15"/>
      <c r="DH290" s="13"/>
    </row>
    <row r="291" spans="3:112">
      <c r="C291" s="63">
        <f>SUM(IF(CLASSIFICHE!$O$4=D291,TRUE,FALSE),C290)</f>
        <v>17</v>
      </c>
      <c r="D291" s="31">
        <f>IFERROR(INDEX(generale!$A$5:$I$1002,CLASSIFICHE!$Z290,5),"")</f>
        <v>0</v>
      </c>
      <c r="E291" s="13">
        <f>IFERROR(INDEX(generale!$A$5:$I$1002,CLASSIFICHE!$Z290,7),"")</f>
        <v>0</v>
      </c>
      <c r="F291" s="68"/>
      <c r="G291" s="65"/>
      <c r="H291" s="12">
        <f>SUM(IF(CLASSIFICHE!$O$5=I291,TRUE,FALSE),H290)</f>
        <v>10</v>
      </c>
      <c r="I291" s="31">
        <f>IFERROR(INDEX(generale!$A$5:$I$1002,CLASSIFICHE!$Z290,5),"")</f>
        <v>0</v>
      </c>
      <c r="J291" s="13">
        <f>IFERROR(INDEX(generale!$A$5:$I$1002,CLASSIFICHE!$Z290,7),"")</f>
        <v>0</v>
      </c>
      <c r="K291" s="15"/>
      <c r="L291" s="12"/>
      <c r="M291" s="12">
        <f>SUM(IF(CLASSIFICHE!$O$6=N291,TRUE,FALSE),M290)</f>
        <v>8</v>
      </c>
      <c r="N291" s="31">
        <f>IFERROR(INDEX(generale!$A$5:$I$1002,CLASSIFICHE!$Z290,5),"")</f>
        <v>0</v>
      </c>
      <c r="O291" s="13">
        <f>IFERROR(INDEX(generale!$A$5:$I$1002,CLASSIFICHE!$Z290,7),"")</f>
        <v>0</v>
      </c>
      <c r="P291" s="14"/>
      <c r="Q291" s="13"/>
      <c r="R291" s="12">
        <f>SUM(IF(CLASSIFICHE!$O$7=S291,TRUE,FALSE),R290)</f>
        <v>8</v>
      </c>
      <c r="S291" s="31">
        <f>IFERROR(INDEX(generale!$A$5:$I$1002,CLASSIFICHE!$Z290,5),"")</f>
        <v>0</v>
      </c>
      <c r="T291" s="13">
        <f>IFERROR(INDEX(generale!$A$5:$I$1002,CLASSIFICHE!$Z290,7),"")</f>
        <v>0</v>
      </c>
      <c r="U291" s="14"/>
      <c r="V291" s="13"/>
      <c r="W291" s="12">
        <f>SUM(IF(CLASSIFICHE!$O$8=X291,TRUE,FALSE),W290)</f>
        <v>6</v>
      </c>
      <c r="X291" s="31">
        <f>IFERROR(INDEX(generale!$A$5:$I$1002,CLASSIFICHE!$Z290,5),"")</f>
        <v>0</v>
      </c>
      <c r="Y291" s="13">
        <f>IFERROR(INDEX(generale!$A$5:$I$1002,CLASSIFICHE!$Z290,7),"")</f>
        <v>0</v>
      </c>
      <c r="Z291" s="14"/>
      <c r="AA291" s="13"/>
      <c r="AB291" s="12">
        <f>SUM(IF(CLASSIFICHE!$O$9=AC291,TRUE,FALSE),AB290)</f>
        <v>5</v>
      </c>
      <c r="AC291" s="31">
        <f>IFERROR(INDEX(generale!$A$5:$I$1002,CLASSIFICHE!$Z290,5),"")</f>
        <v>0</v>
      </c>
      <c r="AD291" s="13">
        <f>IFERROR(INDEX(generale!$A$5:$I$1002,CLASSIFICHE!$Z290,7),"")</f>
        <v>0</v>
      </c>
      <c r="AE291" s="14"/>
      <c r="AF291" s="13"/>
      <c r="AG291" s="12">
        <f>SUM(IF(CLASSIFICHE!$O$10=AH291,TRUE,FALSE),AG290)</f>
        <v>5</v>
      </c>
      <c r="AH291" s="31">
        <f>IFERROR(INDEX(generale!$A$5:$I$1002,CLASSIFICHE!$Z290,5),"")</f>
        <v>0</v>
      </c>
      <c r="AI291" s="13">
        <f>IFERROR(INDEX(generale!$A$5:$I$1002,CLASSIFICHE!$Z290,7),"")</f>
        <v>0</v>
      </c>
      <c r="AJ291" s="14"/>
      <c r="AK291" s="13"/>
      <c r="AL291" s="12">
        <f>SUM(IF(CLASSIFICHE!$O$11=AM291,TRUE,FALSE),AL290)</f>
        <v>5</v>
      </c>
      <c r="AM291" s="31">
        <f>IFERROR(INDEX(generale!$A$5:$I$1002,CLASSIFICHE!$Z290,5),"")</f>
        <v>0</v>
      </c>
      <c r="AN291" s="13">
        <f>IFERROR(INDEX(generale!$A$5:$I$1002,CLASSIFICHE!$Z290,7),"")</f>
        <v>0</v>
      </c>
      <c r="AO291" s="14"/>
      <c r="AP291" s="13"/>
      <c r="AQ291" s="12">
        <f>SUM(IF(CLASSIFICHE!$O$12=AR291,TRUE,FALSE),AQ290)</f>
        <v>0</v>
      </c>
      <c r="AR291" s="31">
        <f>IFERROR(INDEX(generale!$A$5:$I$1002,CLASSIFICHE!$Z290,5),"")</f>
        <v>0</v>
      </c>
      <c r="AS291" s="13">
        <f>IFERROR(INDEX(generale!$A$5:$I$1002,CLASSIFICHE!$Z290,7),"")</f>
        <v>0</v>
      </c>
      <c r="AT291" s="14"/>
      <c r="AU291" s="13"/>
      <c r="AV291" s="12">
        <f>SUM(IF(CLASSIFICHE!$O$13=AW291,TRUE,FALSE),AV290)</f>
        <v>0</v>
      </c>
      <c r="AW291" s="31">
        <f>IFERROR(INDEX(generale!$A$5:$I$1002,CLASSIFICHE!$Z290,5),"")</f>
        <v>0</v>
      </c>
      <c r="AX291" s="13">
        <f>IFERROR(INDEX(generale!$A$5:$I$1002,CLASSIFICHE!$Z290,7),"")</f>
        <v>0</v>
      </c>
      <c r="AY291" s="14"/>
      <c r="AZ291" s="13"/>
      <c r="BA291" s="12">
        <f>SUM(IF(CLASSIFICHE!$O$14=BB291,TRUE,FALSE),BA290)</f>
        <v>0</v>
      </c>
      <c r="BB291" s="31">
        <f>IFERROR(INDEX(generale!$A$5:$I$1002,CLASSIFICHE!$Z290,5),"")</f>
        <v>0</v>
      </c>
      <c r="BC291" s="13">
        <f>IFERROR(INDEX(generale!$A$5:$I$1002,CLASSIFICHE!$Z290,7),"")</f>
        <v>0</v>
      </c>
      <c r="BD291" s="14"/>
      <c r="BE291" s="13"/>
      <c r="BF291" s="12">
        <f>SUM(IF(CLASSIFICHE!$O$15=BG291,TRUE,FALSE),BF290)</f>
        <v>0</v>
      </c>
      <c r="BG291" s="31">
        <f>IFERROR(INDEX(generale!$A$5:$I$1002,CLASSIFICHE!$Z290,5),"")</f>
        <v>0</v>
      </c>
      <c r="BH291" s="13">
        <f>IFERROR(INDEX(generale!$A$5:$I$1002,CLASSIFICHE!$Z290,7),"")</f>
        <v>0</v>
      </c>
      <c r="BI291" s="14"/>
      <c r="BJ291" s="13"/>
      <c r="BK291" s="12">
        <f>SUM(IF(CLASSIFICHE!$O$16=BL291,TRUE,FALSE),BK290)</f>
        <v>0</v>
      </c>
      <c r="BL291" s="31">
        <f>IFERROR(INDEX(generale!$A$5:$I$1002,CLASSIFICHE!$Z290,5),"")</f>
        <v>0</v>
      </c>
      <c r="BM291" s="13">
        <f>IFERROR(INDEX(generale!$A$5:$I$1002,CLASSIFICHE!$Z290,7),"")</f>
        <v>0</v>
      </c>
      <c r="BN291" s="14"/>
      <c r="BO291" s="13"/>
      <c r="BP291" s="12">
        <f>SUM(IF(CLASSIFICHE!$O$17=BQ291,TRUE,FALSE),BP290)</f>
        <v>0</v>
      </c>
      <c r="BQ291" s="31">
        <f>IFERROR(INDEX(generale!$A$5:$I$1002,CLASSIFICHE!$Z290,5),"")</f>
        <v>0</v>
      </c>
      <c r="BR291" s="13">
        <f>IFERROR(INDEX(generale!$A$5:$I$1002,CLASSIFICHE!$Z290,7),"")</f>
        <v>0</v>
      </c>
      <c r="BS291" s="15"/>
      <c r="BT291" s="12"/>
      <c r="BU291" s="12">
        <f>SUM(IF(CLASSIFICHE!$O$18=BV291,TRUE,FALSE),BU290)</f>
        <v>0</v>
      </c>
      <c r="BV291" s="31">
        <f>IFERROR(INDEX(generale!$A$5:$I$1002,CLASSIFICHE!$Z290,5),"")</f>
        <v>0</v>
      </c>
      <c r="BW291" s="13">
        <f>IFERROR(INDEX(generale!$A$5:$I$1002,CLASSIFICHE!$Z290,7),"")</f>
        <v>0</v>
      </c>
      <c r="BX291" s="15"/>
      <c r="BY291" s="12"/>
      <c r="BZ291" s="12">
        <f>SUM(IF(CLASSIFICHE!$O$19=CA291,TRUE,FALSE),BZ290)</f>
        <v>0</v>
      </c>
      <c r="CA291" s="31">
        <f>IFERROR(INDEX(generale!$A$5:$I$1002,CLASSIFICHE!$Z290,5),"")</f>
        <v>0</v>
      </c>
      <c r="CB291" s="13">
        <f>IFERROR(INDEX(generale!$A$5:$I$1002,CLASSIFICHE!$Z290,7),"")</f>
        <v>0</v>
      </c>
      <c r="CC291" s="15"/>
      <c r="CD291" s="13"/>
      <c r="CE291" s="12">
        <f>SUM(IF(CLASSIFICHE!$O$20=CF291,TRUE,FALSE),CE290)</f>
        <v>0</v>
      </c>
      <c r="CF291" s="31">
        <f>IFERROR(INDEX(generale!$A$5:$I$1002,CLASSIFICHE!$Z290,5),"")</f>
        <v>0</v>
      </c>
      <c r="CG291" s="13">
        <f>IFERROR(INDEX(generale!$A$5:$I$1002,CLASSIFICHE!$Z290,7),"")</f>
        <v>0</v>
      </c>
      <c r="CH291" s="15"/>
      <c r="CI291" s="13"/>
      <c r="CJ291" s="12">
        <f>SUM(IF(CLASSIFICHE!$O$21=CK291,TRUE,FALSE),CJ290)</f>
        <v>0</v>
      </c>
      <c r="CK291" s="31">
        <f>IFERROR(INDEX(generale!$A$5:$I$1002,CLASSIFICHE!$Z290,5),"")</f>
        <v>0</v>
      </c>
      <c r="CL291" s="13">
        <f>IFERROR(INDEX(generale!$A$5:$I$1002,CLASSIFICHE!$Z290,7),"")</f>
        <v>0</v>
      </c>
      <c r="CM291" s="15"/>
      <c r="CN291" s="13"/>
      <c r="CO291" s="12">
        <f>SUM(IF(CLASSIFICHE!$O$22=CP291,TRUE,FALSE),CO290)</f>
        <v>0</v>
      </c>
      <c r="CP291" s="31">
        <f>IFERROR(INDEX(generale!$A$5:$I$1002,CLASSIFICHE!$Z290,5),"")</f>
        <v>0</v>
      </c>
      <c r="CQ291" s="13">
        <f>IFERROR(INDEX(generale!$A$5:$I$1002,CLASSIFICHE!$Z290,7),"")</f>
        <v>0</v>
      </c>
      <c r="CR291" s="15"/>
      <c r="CS291" s="13"/>
      <c r="CT291" s="12">
        <f>SUM(IF(CLASSIFICHE!$O$23=CU291,TRUE,FALSE),CT290)</f>
        <v>0</v>
      </c>
      <c r="CU291" s="31">
        <f>IFERROR(INDEX(generale!$A$5:$I$1002,CLASSIFICHE!$Z290,5),"")</f>
        <v>0</v>
      </c>
      <c r="CV291" s="13">
        <f>IFERROR(INDEX(generale!$A$5:$I$1002,CLASSIFICHE!$Z290,7),"")</f>
        <v>0</v>
      </c>
      <c r="CW291" s="15"/>
      <c r="CX291" s="13"/>
      <c r="CY291" s="12">
        <f>SUM(IF(CLASSIFICHE!$O$24=CZ291,TRUE,FALSE),CY290)</f>
        <v>0</v>
      </c>
      <c r="CZ291" s="31">
        <f>IFERROR(INDEX(generale!$A$5:$I$1002,CLASSIFICHE!$Z290,5),"")</f>
        <v>0</v>
      </c>
      <c r="DA291" s="13">
        <f>IFERROR(INDEX(generale!$A$5:$I$1002,CLASSIFICHE!$Z290,7),"")</f>
        <v>0</v>
      </c>
      <c r="DB291" s="15"/>
      <c r="DC291" s="13"/>
      <c r="DD291" s="12">
        <f>SUM(IF(CLASSIFICHE!$O$25=DE291,TRUE,FALSE),DD290)</f>
        <v>0</v>
      </c>
      <c r="DE291" s="31">
        <f>IFERROR(INDEX(generale!$A$5:$I$1002,CLASSIFICHE!$Z290,5),"")</f>
        <v>0</v>
      </c>
      <c r="DF291" s="13">
        <f>IFERROR(INDEX(generale!$A$5:$I$1002,CLASSIFICHE!$Z290,7),"")</f>
        <v>0</v>
      </c>
      <c r="DG291" s="15"/>
      <c r="DH291" s="13"/>
    </row>
    <row r="292" spans="3:112">
      <c r="C292" s="63">
        <f>SUM(IF(CLASSIFICHE!$O$4=D292,TRUE,FALSE),C291)</f>
        <v>17</v>
      </c>
      <c r="D292" s="31">
        <f>IFERROR(INDEX(generale!$A$5:$I$1002,CLASSIFICHE!$Z291,5),"")</f>
        <v>0</v>
      </c>
      <c r="E292" s="13">
        <f>IFERROR(INDEX(generale!$A$5:$I$1002,CLASSIFICHE!$Z291,7),"")</f>
        <v>0</v>
      </c>
      <c r="F292" s="68"/>
      <c r="G292" s="65"/>
      <c r="H292" s="12">
        <f>SUM(IF(CLASSIFICHE!$O$5=I292,TRUE,FALSE),H291)</f>
        <v>10</v>
      </c>
      <c r="I292" s="31">
        <f>IFERROR(INDEX(generale!$A$5:$I$1002,CLASSIFICHE!$Z291,5),"")</f>
        <v>0</v>
      </c>
      <c r="J292" s="13">
        <f>IFERROR(INDEX(generale!$A$5:$I$1002,CLASSIFICHE!$Z291,7),"")</f>
        <v>0</v>
      </c>
      <c r="K292" s="15"/>
      <c r="L292" s="12"/>
      <c r="M292" s="12">
        <f>SUM(IF(CLASSIFICHE!$O$6=N292,TRUE,FALSE),M291)</f>
        <v>8</v>
      </c>
      <c r="N292" s="31">
        <f>IFERROR(INDEX(generale!$A$5:$I$1002,CLASSIFICHE!$Z291,5),"")</f>
        <v>0</v>
      </c>
      <c r="O292" s="13">
        <f>IFERROR(INDEX(generale!$A$5:$I$1002,CLASSIFICHE!$Z291,7),"")</f>
        <v>0</v>
      </c>
      <c r="P292" s="14"/>
      <c r="Q292" s="13"/>
      <c r="R292" s="12">
        <f>SUM(IF(CLASSIFICHE!$O$7=S292,TRUE,FALSE),R291)</f>
        <v>8</v>
      </c>
      <c r="S292" s="31">
        <f>IFERROR(INDEX(generale!$A$5:$I$1002,CLASSIFICHE!$Z291,5),"")</f>
        <v>0</v>
      </c>
      <c r="T292" s="13">
        <f>IFERROR(INDEX(generale!$A$5:$I$1002,CLASSIFICHE!$Z291,7),"")</f>
        <v>0</v>
      </c>
      <c r="U292" s="14"/>
      <c r="V292" s="13"/>
      <c r="W292" s="12">
        <f>SUM(IF(CLASSIFICHE!$O$8=X292,TRUE,FALSE),W291)</f>
        <v>6</v>
      </c>
      <c r="X292" s="31">
        <f>IFERROR(INDEX(generale!$A$5:$I$1002,CLASSIFICHE!$Z291,5),"")</f>
        <v>0</v>
      </c>
      <c r="Y292" s="13">
        <f>IFERROR(INDEX(generale!$A$5:$I$1002,CLASSIFICHE!$Z291,7),"")</f>
        <v>0</v>
      </c>
      <c r="Z292" s="14"/>
      <c r="AA292" s="13"/>
      <c r="AB292" s="12">
        <f>SUM(IF(CLASSIFICHE!$O$9=AC292,TRUE,FALSE),AB291)</f>
        <v>5</v>
      </c>
      <c r="AC292" s="31">
        <f>IFERROR(INDEX(generale!$A$5:$I$1002,CLASSIFICHE!$Z291,5),"")</f>
        <v>0</v>
      </c>
      <c r="AD292" s="13">
        <f>IFERROR(INDEX(generale!$A$5:$I$1002,CLASSIFICHE!$Z291,7),"")</f>
        <v>0</v>
      </c>
      <c r="AE292" s="14"/>
      <c r="AF292" s="13"/>
      <c r="AG292" s="12">
        <f>SUM(IF(CLASSIFICHE!$O$10=AH292,TRUE,FALSE),AG291)</f>
        <v>5</v>
      </c>
      <c r="AH292" s="31">
        <f>IFERROR(INDEX(generale!$A$5:$I$1002,CLASSIFICHE!$Z291,5),"")</f>
        <v>0</v>
      </c>
      <c r="AI292" s="13">
        <f>IFERROR(INDEX(generale!$A$5:$I$1002,CLASSIFICHE!$Z291,7),"")</f>
        <v>0</v>
      </c>
      <c r="AJ292" s="14"/>
      <c r="AK292" s="13"/>
      <c r="AL292" s="12">
        <f>SUM(IF(CLASSIFICHE!$O$11=AM292,TRUE,FALSE),AL291)</f>
        <v>5</v>
      </c>
      <c r="AM292" s="31">
        <f>IFERROR(INDEX(generale!$A$5:$I$1002,CLASSIFICHE!$Z291,5),"")</f>
        <v>0</v>
      </c>
      <c r="AN292" s="13">
        <f>IFERROR(INDEX(generale!$A$5:$I$1002,CLASSIFICHE!$Z291,7),"")</f>
        <v>0</v>
      </c>
      <c r="AO292" s="14"/>
      <c r="AP292" s="13"/>
      <c r="AQ292" s="12">
        <f>SUM(IF(CLASSIFICHE!$O$12=AR292,TRUE,FALSE),AQ291)</f>
        <v>0</v>
      </c>
      <c r="AR292" s="31">
        <f>IFERROR(INDEX(generale!$A$5:$I$1002,CLASSIFICHE!$Z291,5),"")</f>
        <v>0</v>
      </c>
      <c r="AS292" s="13">
        <f>IFERROR(INDEX(generale!$A$5:$I$1002,CLASSIFICHE!$Z291,7),"")</f>
        <v>0</v>
      </c>
      <c r="AT292" s="14"/>
      <c r="AU292" s="13"/>
      <c r="AV292" s="12">
        <f>SUM(IF(CLASSIFICHE!$O$13=AW292,TRUE,FALSE),AV291)</f>
        <v>0</v>
      </c>
      <c r="AW292" s="31">
        <f>IFERROR(INDEX(generale!$A$5:$I$1002,CLASSIFICHE!$Z291,5),"")</f>
        <v>0</v>
      </c>
      <c r="AX292" s="13">
        <f>IFERROR(INDEX(generale!$A$5:$I$1002,CLASSIFICHE!$Z291,7),"")</f>
        <v>0</v>
      </c>
      <c r="AY292" s="14"/>
      <c r="AZ292" s="13"/>
      <c r="BA292" s="12">
        <f>SUM(IF(CLASSIFICHE!$O$14=BB292,TRUE,FALSE),BA291)</f>
        <v>0</v>
      </c>
      <c r="BB292" s="31">
        <f>IFERROR(INDEX(generale!$A$5:$I$1002,CLASSIFICHE!$Z291,5),"")</f>
        <v>0</v>
      </c>
      <c r="BC292" s="13">
        <f>IFERROR(INDEX(generale!$A$5:$I$1002,CLASSIFICHE!$Z291,7),"")</f>
        <v>0</v>
      </c>
      <c r="BD292" s="14"/>
      <c r="BE292" s="13"/>
      <c r="BF292" s="12">
        <f>SUM(IF(CLASSIFICHE!$O$15=BG292,TRUE,FALSE),BF291)</f>
        <v>0</v>
      </c>
      <c r="BG292" s="31">
        <f>IFERROR(INDEX(generale!$A$5:$I$1002,CLASSIFICHE!$Z291,5),"")</f>
        <v>0</v>
      </c>
      <c r="BH292" s="13">
        <f>IFERROR(INDEX(generale!$A$5:$I$1002,CLASSIFICHE!$Z291,7),"")</f>
        <v>0</v>
      </c>
      <c r="BI292" s="14"/>
      <c r="BJ292" s="13"/>
      <c r="BK292" s="12">
        <f>SUM(IF(CLASSIFICHE!$O$16=BL292,TRUE,FALSE),BK291)</f>
        <v>0</v>
      </c>
      <c r="BL292" s="31">
        <f>IFERROR(INDEX(generale!$A$5:$I$1002,CLASSIFICHE!$Z291,5),"")</f>
        <v>0</v>
      </c>
      <c r="BM292" s="13">
        <f>IFERROR(INDEX(generale!$A$5:$I$1002,CLASSIFICHE!$Z291,7),"")</f>
        <v>0</v>
      </c>
      <c r="BN292" s="14"/>
      <c r="BO292" s="13"/>
      <c r="BP292" s="12">
        <f>SUM(IF(CLASSIFICHE!$O$17=BQ292,TRUE,FALSE),BP291)</f>
        <v>0</v>
      </c>
      <c r="BQ292" s="31">
        <f>IFERROR(INDEX(generale!$A$5:$I$1002,CLASSIFICHE!$Z291,5),"")</f>
        <v>0</v>
      </c>
      <c r="BR292" s="13">
        <f>IFERROR(INDEX(generale!$A$5:$I$1002,CLASSIFICHE!$Z291,7),"")</f>
        <v>0</v>
      </c>
      <c r="BS292" s="15"/>
      <c r="BT292" s="12"/>
      <c r="BU292" s="12">
        <f>SUM(IF(CLASSIFICHE!$O$18=BV292,TRUE,FALSE),BU291)</f>
        <v>0</v>
      </c>
      <c r="BV292" s="31">
        <f>IFERROR(INDEX(generale!$A$5:$I$1002,CLASSIFICHE!$Z291,5),"")</f>
        <v>0</v>
      </c>
      <c r="BW292" s="13">
        <f>IFERROR(INDEX(generale!$A$5:$I$1002,CLASSIFICHE!$Z291,7),"")</f>
        <v>0</v>
      </c>
      <c r="BX292" s="15"/>
      <c r="BY292" s="12"/>
      <c r="BZ292" s="12">
        <f>SUM(IF(CLASSIFICHE!$O$19=CA292,TRUE,FALSE),BZ291)</f>
        <v>0</v>
      </c>
      <c r="CA292" s="31">
        <f>IFERROR(INDEX(generale!$A$5:$I$1002,CLASSIFICHE!$Z291,5),"")</f>
        <v>0</v>
      </c>
      <c r="CB292" s="13">
        <f>IFERROR(INDEX(generale!$A$5:$I$1002,CLASSIFICHE!$Z291,7),"")</f>
        <v>0</v>
      </c>
      <c r="CC292" s="15"/>
      <c r="CD292" s="13"/>
      <c r="CE292" s="12">
        <f>SUM(IF(CLASSIFICHE!$O$20=CF292,TRUE,FALSE),CE291)</f>
        <v>0</v>
      </c>
      <c r="CF292" s="31">
        <f>IFERROR(INDEX(generale!$A$5:$I$1002,CLASSIFICHE!$Z291,5),"")</f>
        <v>0</v>
      </c>
      <c r="CG292" s="13">
        <f>IFERROR(INDEX(generale!$A$5:$I$1002,CLASSIFICHE!$Z291,7),"")</f>
        <v>0</v>
      </c>
      <c r="CH292" s="15"/>
      <c r="CI292" s="13"/>
      <c r="CJ292" s="12">
        <f>SUM(IF(CLASSIFICHE!$O$21=CK292,TRUE,FALSE),CJ291)</f>
        <v>0</v>
      </c>
      <c r="CK292" s="31">
        <f>IFERROR(INDEX(generale!$A$5:$I$1002,CLASSIFICHE!$Z291,5),"")</f>
        <v>0</v>
      </c>
      <c r="CL292" s="13">
        <f>IFERROR(INDEX(generale!$A$5:$I$1002,CLASSIFICHE!$Z291,7),"")</f>
        <v>0</v>
      </c>
      <c r="CM292" s="15"/>
      <c r="CN292" s="13"/>
      <c r="CO292" s="12">
        <f>SUM(IF(CLASSIFICHE!$O$22=CP292,TRUE,FALSE),CO291)</f>
        <v>0</v>
      </c>
      <c r="CP292" s="31">
        <f>IFERROR(INDEX(generale!$A$5:$I$1002,CLASSIFICHE!$Z291,5),"")</f>
        <v>0</v>
      </c>
      <c r="CQ292" s="13">
        <f>IFERROR(INDEX(generale!$A$5:$I$1002,CLASSIFICHE!$Z291,7),"")</f>
        <v>0</v>
      </c>
      <c r="CR292" s="15"/>
      <c r="CS292" s="13"/>
      <c r="CT292" s="12">
        <f>SUM(IF(CLASSIFICHE!$O$23=CU292,TRUE,FALSE),CT291)</f>
        <v>0</v>
      </c>
      <c r="CU292" s="31">
        <f>IFERROR(INDEX(generale!$A$5:$I$1002,CLASSIFICHE!$Z291,5),"")</f>
        <v>0</v>
      </c>
      <c r="CV292" s="13">
        <f>IFERROR(INDEX(generale!$A$5:$I$1002,CLASSIFICHE!$Z291,7),"")</f>
        <v>0</v>
      </c>
      <c r="CW292" s="15"/>
      <c r="CX292" s="13"/>
      <c r="CY292" s="12">
        <f>SUM(IF(CLASSIFICHE!$O$24=CZ292,TRUE,FALSE),CY291)</f>
        <v>0</v>
      </c>
      <c r="CZ292" s="31">
        <f>IFERROR(INDEX(generale!$A$5:$I$1002,CLASSIFICHE!$Z291,5),"")</f>
        <v>0</v>
      </c>
      <c r="DA292" s="13">
        <f>IFERROR(INDEX(generale!$A$5:$I$1002,CLASSIFICHE!$Z291,7),"")</f>
        <v>0</v>
      </c>
      <c r="DB292" s="15"/>
      <c r="DC292" s="13"/>
      <c r="DD292" s="12">
        <f>SUM(IF(CLASSIFICHE!$O$25=DE292,TRUE,FALSE),DD291)</f>
        <v>0</v>
      </c>
      <c r="DE292" s="31">
        <f>IFERROR(INDEX(generale!$A$5:$I$1002,CLASSIFICHE!$Z291,5),"")</f>
        <v>0</v>
      </c>
      <c r="DF292" s="13">
        <f>IFERROR(INDEX(generale!$A$5:$I$1002,CLASSIFICHE!$Z291,7),"")</f>
        <v>0</v>
      </c>
      <c r="DG292" s="15"/>
      <c r="DH292" s="13"/>
    </row>
    <row r="293" spans="3:112">
      <c r="C293" s="63">
        <f>SUM(IF(CLASSIFICHE!$O$4=D293,TRUE,FALSE),C292)</f>
        <v>17</v>
      </c>
      <c r="D293" s="31">
        <f>IFERROR(INDEX(generale!$A$5:$I$1002,CLASSIFICHE!$Z292,5),"")</f>
        <v>0</v>
      </c>
      <c r="E293" s="13">
        <f>IFERROR(INDEX(generale!$A$5:$I$1002,CLASSIFICHE!$Z292,7),"")</f>
        <v>0</v>
      </c>
      <c r="F293" s="68"/>
      <c r="G293" s="65"/>
      <c r="H293" s="12">
        <f>SUM(IF(CLASSIFICHE!$O$5=I293,TRUE,FALSE),H292)</f>
        <v>10</v>
      </c>
      <c r="I293" s="31">
        <f>IFERROR(INDEX(generale!$A$5:$I$1002,CLASSIFICHE!$Z292,5),"")</f>
        <v>0</v>
      </c>
      <c r="J293" s="13">
        <f>IFERROR(INDEX(generale!$A$5:$I$1002,CLASSIFICHE!$Z292,7),"")</f>
        <v>0</v>
      </c>
      <c r="K293" s="15"/>
      <c r="L293" s="12"/>
      <c r="M293" s="12">
        <f>SUM(IF(CLASSIFICHE!$O$6=N293,TRUE,FALSE),M292)</f>
        <v>8</v>
      </c>
      <c r="N293" s="31">
        <f>IFERROR(INDEX(generale!$A$5:$I$1002,CLASSIFICHE!$Z292,5),"")</f>
        <v>0</v>
      </c>
      <c r="O293" s="13">
        <f>IFERROR(INDEX(generale!$A$5:$I$1002,CLASSIFICHE!$Z292,7),"")</f>
        <v>0</v>
      </c>
      <c r="P293" s="14"/>
      <c r="Q293" s="13"/>
      <c r="R293" s="12">
        <f>SUM(IF(CLASSIFICHE!$O$7=S293,TRUE,FALSE),R292)</f>
        <v>8</v>
      </c>
      <c r="S293" s="31">
        <f>IFERROR(INDEX(generale!$A$5:$I$1002,CLASSIFICHE!$Z292,5),"")</f>
        <v>0</v>
      </c>
      <c r="T293" s="13">
        <f>IFERROR(INDEX(generale!$A$5:$I$1002,CLASSIFICHE!$Z292,7),"")</f>
        <v>0</v>
      </c>
      <c r="U293" s="14"/>
      <c r="V293" s="13"/>
      <c r="W293" s="12">
        <f>SUM(IF(CLASSIFICHE!$O$8=X293,TRUE,FALSE),W292)</f>
        <v>6</v>
      </c>
      <c r="X293" s="31">
        <f>IFERROR(INDEX(generale!$A$5:$I$1002,CLASSIFICHE!$Z292,5),"")</f>
        <v>0</v>
      </c>
      <c r="Y293" s="13">
        <f>IFERROR(INDEX(generale!$A$5:$I$1002,CLASSIFICHE!$Z292,7),"")</f>
        <v>0</v>
      </c>
      <c r="Z293" s="14"/>
      <c r="AA293" s="13"/>
      <c r="AB293" s="12">
        <f>SUM(IF(CLASSIFICHE!$O$9=AC293,TRUE,FALSE),AB292)</f>
        <v>5</v>
      </c>
      <c r="AC293" s="31">
        <f>IFERROR(INDEX(generale!$A$5:$I$1002,CLASSIFICHE!$Z292,5),"")</f>
        <v>0</v>
      </c>
      <c r="AD293" s="13">
        <f>IFERROR(INDEX(generale!$A$5:$I$1002,CLASSIFICHE!$Z292,7),"")</f>
        <v>0</v>
      </c>
      <c r="AE293" s="14"/>
      <c r="AF293" s="13"/>
      <c r="AG293" s="12">
        <f>SUM(IF(CLASSIFICHE!$O$10=AH293,TRUE,FALSE),AG292)</f>
        <v>5</v>
      </c>
      <c r="AH293" s="31">
        <f>IFERROR(INDEX(generale!$A$5:$I$1002,CLASSIFICHE!$Z292,5),"")</f>
        <v>0</v>
      </c>
      <c r="AI293" s="13">
        <f>IFERROR(INDEX(generale!$A$5:$I$1002,CLASSIFICHE!$Z292,7),"")</f>
        <v>0</v>
      </c>
      <c r="AJ293" s="14"/>
      <c r="AK293" s="13"/>
      <c r="AL293" s="12">
        <f>SUM(IF(CLASSIFICHE!$O$11=AM293,TRUE,FALSE),AL292)</f>
        <v>5</v>
      </c>
      <c r="AM293" s="31">
        <f>IFERROR(INDEX(generale!$A$5:$I$1002,CLASSIFICHE!$Z292,5),"")</f>
        <v>0</v>
      </c>
      <c r="AN293" s="13">
        <f>IFERROR(INDEX(generale!$A$5:$I$1002,CLASSIFICHE!$Z292,7),"")</f>
        <v>0</v>
      </c>
      <c r="AO293" s="14"/>
      <c r="AP293" s="13"/>
      <c r="AQ293" s="12">
        <f>SUM(IF(CLASSIFICHE!$O$12=AR293,TRUE,FALSE),AQ292)</f>
        <v>0</v>
      </c>
      <c r="AR293" s="31">
        <f>IFERROR(INDEX(generale!$A$5:$I$1002,CLASSIFICHE!$Z292,5),"")</f>
        <v>0</v>
      </c>
      <c r="AS293" s="13">
        <f>IFERROR(INDEX(generale!$A$5:$I$1002,CLASSIFICHE!$Z292,7),"")</f>
        <v>0</v>
      </c>
      <c r="AT293" s="14"/>
      <c r="AU293" s="13"/>
      <c r="AV293" s="12">
        <f>SUM(IF(CLASSIFICHE!$O$13=AW293,TRUE,FALSE),AV292)</f>
        <v>0</v>
      </c>
      <c r="AW293" s="31">
        <f>IFERROR(INDEX(generale!$A$5:$I$1002,CLASSIFICHE!$Z292,5),"")</f>
        <v>0</v>
      </c>
      <c r="AX293" s="13">
        <f>IFERROR(INDEX(generale!$A$5:$I$1002,CLASSIFICHE!$Z292,7),"")</f>
        <v>0</v>
      </c>
      <c r="AY293" s="14"/>
      <c r="AZ293" s="13"/>
      <c r="BA293" s="12">
        <f>SUM(IF(CLASSIFICHE!$O$14=BB293,TRUE,FALSE),BA292)</f>
        <v>0</v>
      </c>
      <c r="BB293" s="31">
        <f>IFERROR(INDEX(generale!$A$5:$I$1002,CLASSIFICHE!$Z292,5),"")</f>
        <v>0</v>
      </c>
      <c r="BC293" s="13">
        <f>IFERROR(INDEX(generale!$A$5:$I$1002,CLASSIFICHE!$Z292,7),"")</f>
        <v>0</v>
      </c>
      <c r="BD293" s="14"/>
      <c r="BE293" s="13"/>
      <c r="BF293" s="12">
        <f>SUM(IF(CLASSIFICHE!$O$15=BG293,TRUE,FALSE),BF292)</f>
        <v>0</v>
      </c>
      <c r="BG293" s="31">
        <f>IFERROR(INDEX(generale!$A$5:$I$1002,CLASSIFICHE!$Z292,5),"")</f>
        <v>0</v>
      </c>
      <c r="BH293" s="13">
        <f>IFERROR(INDEX(generale!$A$5:$I$1002,CLASSIFICHE!$Z292,7),"")</f>
        <v>0</v>
      </c>
      <c r="BI293" s="14"/>
      <c r="BJ293" s="13"/>
      <c r="BK293" s="12">
        <f>SUM(IF(CLASSIFICHE!$O$16=BL293,TRUE,FALSE),BK292)</f>
        <v>0</v>
      </c>
      <c r="BL293" s="31">
        <f>IFERROR(INDEX(generale!$A$5:$I$1002,CLASSIFICHE!$Z292,5),"")</f>
        <v>0</v>
      </c>
      <c r="BM293" s="13">
        <f>IFERROR(INDEX(generale!$A$5:$I$1002,CLASSIFICHE!$Z292,7),"")</f>
        <v>0</v>
      </c>
      <c r="BN293" s="14"/>
      <c r="BO293" s="13"/>
      <c r="BP293" s="12">
        <f>SUM(IF(CLASSIFICHE!$O$17=BQ293,TRUE,FALSE),BP292)</f>
        <v>0</v>
      </c>
      <c r="BQ293" s="31">
        <f>IFERROR(INDEX(generale!$A$5:$I$1002,CLASSIFICHE!$Z292,5),"")</f>
        <v>0</v>
      </c>
      <c r="BR293" s="13">
        <f>IFERROR(INDEX(generale!$A$5:$I$1002,CLASSIFICHE!$Z292,7),"")</f>
        <v>0</v>
      </c>
      <c r="BS293" s="15"/>
      <c r="BT293" s="12"/>
      <c r="BU293" s="12">
        <f>SUM(IF(CLASSIFICHE!$O$18=BV293,TRUE,FALSE),BU292)</f>
        <v>0</v>
      </c>
      <c r="BV293" s="31">
        <f>IFERROR(INDEX(generale!$A$5:$I$1002,CLASSIFICHE!$Z292,5),"")</f>
        <v>0</v>
      </c>
      <c r="BW293" s="13">
        <f>IFERROR(INDEX(generale!$A$5:$I$1002,CLASSIFICHE!$Z292,7),"")</f>
        <v>0</v>
      </c>
      <c r="BX293" s="15"/>
      <c r="BY293" s="12"/>
      <c r="BZ293" s="12">
        <f>SUM(IF(CLASSIFICHE!$O$19=CA293,TRUE,FALSE),BZ292)</f>
        <v>0</v>
      </c>
      <c r="CA293" s="31">
        <f>IFERROR(INDEX(generale!$A$5:$I$1002,CLASSIFICHE!$Z292,5),"")</f>
        <v>0</v>
      </c>
      <c r="CB293" s="13">
        <f>IFERROR(INDEX(generale!$A$5:$I$1002,CLASSIFICHE!$Z292,7),"")</f>
        <v>0</v>
      </c>
      <c r="CC293" s="15"/>
      <c r="CD293" s="13"/>
      <c r="CE293" s="12">
        <f>SUM(IF(CLASSIFICHE!$O$20=CF293,TRUE,FALSE),CE292)</f>
        <v>0</v>
      </c>
      <c r="CF293" s="31">
        <f>IFERROR(INDEX(generale!$A$5:$I$1002,CLASSIFICHE!$Z292,5),"")</f>
        <v>0</v>
      </c>
      <c r="CG293" s="13">
        <f>IFERROR(INDEX(generale!$A$5:$I$1002,CLASSIFICHE!$Z292,7),"")</f>
        <v>0</v>
      </c>
      <c r="CH293" s="15"/>
      <c r="CI293" s="13"/>
      <c r="CJ293" s="12">
        <f>SUM(IF(CLASSIFICHE!$O$21=CK293,TRUE,FALSE),CJ292)</f>
        <v>0</v>
      </c>
      <c r="CK293" s="31">
        <f>IFERROR(INDEX(generale!$A$5:$I$1002,CLASSIFICHE!$Z292,5),"")</f>
        <v>0</v>
      </c>
      <c r="CL293" s="13">
        <f>IFERROR(INDEX(generale!$A$5:$I$1002,CLASSIFICHE!$Z292,7),"")</f>
        <v>0</v>
      </c>
      <c r="CM293" s="15"/>
      <c r="CN293" s="13"/>
      <c r="CO293" s="12">
        <f>SUM(IF(CLASSIFICHE!$O$22=CP293,TRUE,FALSE),CO292)</f>
        <v>0</v>
      </c>
      <c r="CP293" s="31">
        <f>IFERROR(INDEX(generale!$A$5:$I$1002,CLASSIFICHE!$Z292,5),"")</f>
        <v>0</v>
      </c>
      <c r="CQ293" s="13">
        <f>IFERROR(INDEX(generale!$A$5:$I$1002,CLASSIFICHE!$Z292,7),"")</f>
        <v>0</v>
      </c>
      <c r="CR293" s="15"/>
      <c r="CS293" s="13"/>
      <c r="CT293" s="12">
        <f>SUM(IF(CLASSIFICHE!$O$23=CU293,TRUE,FALSE),CT292)</f>
        <v>0</v>
      </c>
      <c r="CU293" s="31">
        <f>IFERROR(INDEX(generale!$A$5:$I$1002,CLASSIFICHE!$Z292,5),"")</f>
        <v>0</v>
      </c>
      <c r="CV293" s="13">
        <f>IFERROR(INDEX(generale!$A$5:$I$1002,CLASSIFICHE!$Z292,7),"")</f>
        <v>0</v>
      </c>
      <c r="CW293" s="15"/>
      <c r="CX293" s="13"/>
      <c r="CY293" s="12">
        <f>SUM(IF(CLASSIFICHE!$O$24=CZ293,TRUE,FALSE),CY292)</f>
        <v>0</v>
      </c>
      <c r="CZ293" s="31">
        <f>IFERROR(INDEX(generale!$A$5:$I$1002,CLASSIFICHE!$Z292,5),"")</f>
        <v>0</v>
      </c>
      <c r="DA293" s="13">
        <f>IFERROR(INDEX(generale!$A$5:$I$1002,CLASSIFICHE!$Z292,7),"")</f>
        <v>0</v>
      </c>
      <c r="DB293" s="15"/>
      <c r="DC293" s="13"/>
      <c r="DD293" s="12">
        <f>SUM(IF(CLASSIFICHE!$O$25=DE293,TRUE,FALSE),DD292)</f>
        <v>0</v>
      </c>
      <c r="DE293" s="31">
        <f>IFERROR(INDEX(generale!$A$5:$I$1002,CLASSIFICHE!$Z292,5),"")</f>
        <v>0</v>
      </c>
      <c r="DF293" s="13">
        <f>IFERROR(INDEX(generale!$A$5:$I$1002,CLASSIFICHE!$Z292,7),"")</f>
        <v>0</v>
      </c>
      <c r="DG293" s="15"/>
      <c r="DH293" s="13"/>
    </row>
    <row r="294" spans="3:112">
      <c r="C294" s="63">
        <f>SUM(IF(CLASSIFICHE!$O$4=D294,TRUE,FALSE),C293)</f>
        <v>17</v>
      </c>
      <c r="D294" s="31">
        <f>IFERROR(INDEX(generale!$A$5:$I$1002,CLASSIFICHE!$Z293,5),"")</f>
        <v>0</v>
      </c>
      <c r="E294" s="13">
        <f>IFERROR(INDEX(generale!$A$5:$I$1002,CLASSIFICHE!$Z293,7),"")</f>
        <v>0</v>
      </c>
      <c r="F294" s="68"/>
      <c r="G294" s="65"/>
      <c r="H294" s="12">
        <f>SUM(IF(CLASSIFICHE!$O$5=I294,TRUE,FALSE),H293)</f>
        <v>10</v>
      </c>
      <c r="I294" s="31">
        <f>IFERROR(INDEX(generale!$A$5:$I$1002,CLASSIFICHE!$Z293,5),"")</f>
        <v>0</v>
      </c>
      <c r="J294" s="13">
        <f>IFERROR(INDEX(generale!$A$5:$I$1002,CLASSIFICHE!$Z293,7),"")</f>
        <v>0</v>
      </c>
      <c r="K294" s="15"/>
      <c r="L294" s="12"/>
      <c r="M294" s="12">
        <f>SUM(IF(CLASSIFICHE!$O$6=N294,TRUE,FALSE),M293)</f>
        <v>8</v>
      </c>
      <c r="N294" s="31">
        <f>IFERROR(INDEX(generale!$A$5:$I$1002,CLASSIFICHE!$Z293,5),"")</f>
        <v>0</v>
      </c>
      <c r="O294" s="13">
        <f>IFERROR(INDEX(generale!$A$5:$I$1002,CLASSIFICHE!$Z293,7),"")</f>
        <v>0</v>
      </c>
      <c r="P294" s="14"/>
      <c r="Q294" s="13"/>
      <c r="R294" s="12">
        <f>SUM(IF(CLASSIFICHE!$O$7=S294,TRUE,FALSE),R293)</f>
        <v>8</v>
      </c>
      <c r="S294" s="31">
        <f>IFERROR(INDEX(generale!$A$5:$I$1002,CLASSIFICHE!$Z293,5),"")</f>
        <v>0</v>
      </c>
      <c r="T294" s="13">
        <f>IFERROR(INDEX(generale!$A$5:$I$1002,CLASSIFICHE!$Z293,7),"")</f>
        <v>0</v>
      </c>
      <c r="U294" s="14"/>
      <c r="V294" s="13"/>
      <c r="W294" s="12">
        <f>SUM(IF(CLASSIFICHE!$O$8=X294,TRUE,FALSE),W293)</f>
        <v>6</v>
      </c>
      <c r="X294" s="31">
        <f>IFERROR(INDEX(generale!$A$5:$I$1002,CLASSIFICHE!$Z293,5),"")</f>
        <v>0</v>
      </c>
      <c r="Y294" s="13">
        <f>IFERROR(INDEX(generale!$A$5:$I$1002,CLASSIFICHE!$Z293,7),"")</f>
        <v>0</v>
      </c>
      <c r="Z294" s="14"/>
      <c r="AA294" s="13"/>
      <c r="AB294" s="12">
        <f>SUM(IF(CLASSIFICHE!$O$9=AC294,TRUE,FALSE),AB293)</f>
        <v>5</v>
      </c>
      <c r="AC294" s="31">
        <f>IFERROR(INDEX(generale!$A$5:$I$1002,CLASSIFICHE!$Z293,5),"")</f>
        <v>0</v>
      </c>
      <c r="AD294" s="13">
        <f>IFERROR(INDEX(generale!$A$5:$I$1002,CLASSIFICHE!$Z293,7),"")</f>
        <v>0</v>
      </c>
      <c r="AE294" s="14"/>
      <c r="AF294" s="13"/>
      <c r="AG294" s="12">
        <f>SUM(IF(CLASSIFICHE!$O$10=AH294,TRUE,FALSE),AG293)</f>
        <v>5</v>
      </c>
      <c r="AH294" s="31">
        <f>IFERROR(INDEX(generale!$A$5:$I$1002,CLASSIFICHE!$Z293,5),"")</f>
        <v>0</v>
      </c>
      <c r="AI294" s="13">
        <f>IFERROR(INDEX(generale!$A$5:$I$1002,CLASSIFICHE!$Z293,7),"")</f>
        <v>0</v>
      </c>
      <c r="AJ294" s="14"/>
      <c r="AK294" s="13"/>
      <c r="AL294" s="12">
        <f>SUM(IF(CLASSIFICHE!$O$11=AM294,TRUE,FALSE),AL293)</f>
        <v>5</v>
      </c>
      <c r="AM294" s="31">
        <f>IFERROR(INDEX(generale!$A$5:$I$1002,CLASSIFICHE!$Z293,5),"")</f>
        <v>0</v>
      </c>
      <c r="AN294" s="13">
        <f>IFERROR(INDEX(generale!$A$5:$I$1002,CLASSIFICHE!$Z293,7),"")</f>
        <v>0</v>
      </c>
      <c r="AO294" s="14"/>
      <c r="AP294" s="13"/>
      <c r="AQ294" s="12">
        <f>SUM(IF(CLASSIFICHE!$O$12=AR294,TRUE,FALSE),AQ293)</f>
        <v>0</v>
      </c>
      <c r="AR294" s="31">
        <f>IFERROR(INDEX(generale!$A$5:$I$1002,CLASSIFICHE!$Z293,5),"")</f>
        <v>0</v>
      </c>
      <c r="AS294" s="13">
        <f>IFERROR(INDEX(generale!$A$5:$I$1002,CLASSIFICHE!$Z293,7),"")</f>
        <v>0</v>
      </c>
      <c r="AT294" s="14"/>
      <c r="AU294" s="13"/>
      <c r="AV294" s="12">
        <f>SUM(IF(CLASSIFICHE!$O$13=AW294,TRUE,FALSE),AV293)</f>
        <v>0</v>
      </c>
      <c r="AW294" s="31">
        <f>IFERROR(INDEX(generale!$A$5:$I$1002,CLASSIFICHE!$Z293,5),"")</f>
        <v>0</v>
      </c>
      <c r="AX294" s="13">
        <f>IFERROR(INDEX(generale!$A$5:$I$1002,CLASSIFICHE!$Z293,7),"")</f>
        <v>0</v>
      </c>
      <c r="AY294" s="14"/>
      <c r="AZ294" s="13"/>
      <c r="BA294" s="12">
        <f>SUM(IF(CLASSIFICHE!$O$14=BB294,TRUE,FALSE),BA293)</f>
        <v>0</v>
      </c>
      <c r="BB294" s="31">
        <f>IFERROR(INDEX(generale!$A$5:$I$1002,CLASSIFICHE!$Z293,5),"")</f>
        <v>0</v>
      </c>
      <c r="BC294" s="13">
        <f>IFERROR(INDEX(generale!$A$5:$I$1002,CLASSIFICHE!$Z293,7),"")</f>
        <v>0</v>
      </c>
      <c r="BD294" s="14"/>
      <c r="BE294" s="13"/>
      <c r="BF294" s="12">
        <f>SUM(IF(CLASSIFICHE!$O$15=BG294,TRUE,FALSE),BF293)</f>
        <v>0</v>
      </c>
      <c r="BG294" s="31">
        <f>IFERROR(INDEX(generale!$A$5:$I$1002,CLASSIFICHE!$Z293,5),"")</f>
        <v>0</v>
      </c>
      <c r="BH294" s="13">
        <f>IFERROR(INDEX(generale!$A$5:$I$1002,CLASSIFICHE!$Z293,7),"")</f>
        <v>0</v>
      </c>
      <c r="BI294" s="14"/>
      <c r="BJ294" s="13"/>
      <c r="BK294" s="12">
        <f>SUM(IF(CLASSIFICHE!$O$16=BL294,TRUE,FALSE),BK293)</f>
        <v>0</v>
      </c>
      <c r="BL294" s="31">
        <f>IFERROR(INDEX(generale!$A$5:$I$1002,CLASSIFICHE!$Z293,5),"")</f>
        <v>0</v>
      </c>
      <c r="BM294" s="13">
        <f>IFERROR(INDEX(generale!$A$5:$I$1002,CLASSIFICHE!$Z293,7),"")</f>
        <v>0</v>
      </c>
      <c r="BN294" s="14"/>
      <c r="BO294" s="13"/>
      <c r="BP294" s="12">
        <f>SUM(IF(CLASSIFICHE!$O$17=BQ294,TRUE,FALSE),BP293)</f>
        <v>0</v>
      </c>
      <c r="BQ294" s="31">
        <f>IFERROR(INDEX(generale!$A$5:$I$1002,CLASSIFICHE!$Z293,5),"")</f>
        <v>0</v>
      </c>
      <c r="BR294" s="13">
        <f>IFERROR(INDEX(generale!$A$5:$I$1002,CLASSIFICHE!$Z293,7),"")</f>
        <v>0</v>
      </c>
      <c r="BS294" s="15"/>
      <c r="BT294" s="12"/>
      <c r="BU294" s="12">
        <f>SUM(IF(CLASSIFICHE!$O$18=BV294,TRUE,FALSE),BU293)</f>
        <v>0</v>
      </c>
      <c r="BV294" s="31">
        <f>IFERROR(INDEX(generale!$A$5:$I$1002,CLASSIFICHE!$Z293,5),"")</f>
        <v>0</v>
      </c>
      <c r="BW294" s="13">
        <f>IFERROR(INDEX(generale!$A$5:$I$1002,CLASSIFICHE!$Z293,7),"")</f>
        <v>0</v>
      </c>
      <c r="BX294" s="15"/>
      <c r="BY294" s="12"/>
      <c r="BZ294" s="12">
        <f>SUM(IF(CLASSIFICHE!$O$19=CA294,TRUE,FALSE),BZ293)</f>
        <v>0</v>
      </c>
      <c r="CA294" s="31">
        <f>IFERROR(INDEX(generale!$A$5:$I$1002,CLASSIFICHE!$Z293,5),"")</f>
        <v>0</v>
      </c>
      <c r="CB294" s="13">
        <f>IFERROR(INDEX(generale!$A$5:$I$1002,CLASSIFICHE!$Z293,7),"")</f>
        <v>0</v>
      </c>
      <c r="CC294" s="15"/>
      <c r="CD294" s="13"/>
      <c r="CE294" s="12">
        <f>SUM(IF(CLASSIFICHE!$O$20=CF294,TRUE,FALSE),CE293)</f>
        <v>0</v>
      </c>
      <c r="CF294" s="31">
        <f>IFERROR(INDEX(generale!$A$5:$I$1002,CLASSIFICHE!$Z293,5),"")</f>
        <v>0</v>
      </c>
      <c r="CG294" s="13">
        <f>IFERROR(INDEX(generale!$A$5:$I$1002,CLASSIFICHE!$Z293,7),"")</f>
        <v>0</v>
      </c>
      <c r="CH294" s="15"/>
      <c r="CI294" s="13"/>
      <c r="CJ294" s="12">
        <f>SUM(IF(CLASSIFICHE!$O$21=CK294,TRUE,FALSE),CJ293)</f>
        <v>0</v>
      </c>
      <c r="CK294" s="31">
        <f>IFERROR(INDEX(generale!$A$5:$I$1002,CLASSIFICHE!$Z293,5),"")</f>
        <v>0</v>
      </c>
      <c r="CL294" s="13">
        <f>IFERROR(INDEX(generale!$A$5:$I$1002,CLASSIFICHE!$Z293,7),"")</f>
        <v>0</v>
      </c>
      <c r="CM294" s="15"/>
      <c r="CN294" s="13"/>
      <c r="CO294" s="12">
        <f>SUM(IF(CLASSIFICHE!$O$22=CP294,TRUE,FALSE),CO293)</f>
        <v>0</v>
      </c>
      <c r="CP294" s="31">
        <f>IFERROR(INDEX(generale!$A$5:$I$1002,CLASSIFICHE!$Z293,5),"")</f>
        <v>0</v>
      </c>
      <c r="CQ294" s="13">
        <f>IFERROR(INDEX(generale!$A$5:$I$1002,CLASSIFICHE!$Z293,7),"")</f>
        <v>0</v>
      </c>
      <c r="CR294" s="15"/>
      <c r="CS294" s="13"/>
      <c r="CT294" s="12">
        <f>SUM(IF(CLASSIFICHE!$O$23=CU294,TRUE,FALSE),CT293)</f>
        <v>0</v>
      </c>
      <c r="CU294" s="31">
        <f>IFERROR(INDEX(generale!$A$5:$I$1002,CLASSIFICHE!$Z293,5),"")</f>
        <v>0</v>
      </c>
      <c r="CV294" s="13">
        <f>IFERROR(INDEX(generale!$A$5:$I$1002,CLASSIFICHE!$Z293,7),"")</f>
        <v>0</v>
      </c>
      <c r="CW294" s="15"/>
      <c r="CX294" s="13"/>
      <c r="CY294" s="12">
        <f>SUM(IF(CLASSIFICHE!$O$24=CZ294,TRUE,FALSE),CY293)</f>
        <v>0</v>
      </c>
      <c r="CZ294" s="31">
        <f>IFERROR(INDEX(generale!$A$5:$I$1002,CLASSIFICHE!$Z293,5),"")</f>
        <v>0</v>
      </c>
      <c r="DA294" s="13">
        <f>IFERROR(INDEX(generale!$A$5:$I$1002,CLASSIFICHE!$Z293,7),"")</f>
        <v>0</v>
      </c>
      <c r="DB294" s="15"/>
      <c r="DC294" s="13"/>
      <c r="DD294" s="12">
        <f>SUM(IF(CLASSIFICHE!$O$25=DE294,TRUE,FALSE),DD293)</f>
        <v>0</v>
      </c>
      <c r="DE294" s="31">
        <f>IFERROR(INDEX(generale!$A$5:$I$1002,CLASSIFICHE!$Z293,5),"")</f>
        <v>0</v>
      </c>
      <c r="DF294" s="13">
        <f>IFERROR(INDEX(generale!$A$5:$I$1002,CLASSIFICHE!$Z293,7),"")</f>
        <v>0</v>
      </c>
      <c r="DG294" s="15"/>
      <c r="DH294" s="13"/>
    </row>
    <row r="295" spans="3:112">
      <c r="C295" s="63">
        <f>SUM(IF(CLASSIFICHE!$O$4=D295,TRUE,FALSE),C294)</f>
        <v>17</v>
      </c>
      <c r="D295" s="31">
        <f>IFERROR(INDEX(generale!$A$5:$I$1002,CLASSIFICHE!$Z294,5),"")</f>
        <v>0</v>
      </c>
      <c r="E295" s="13">
        <f>IFERROR(INDEX(generale!$A$5:$I$1002,CLASSIFICHE!$Z294,7),"")</f>
        <v>0</v>
      </c>
      <c r="F295" s="68"/>
      <c r="G295" s="65"/>
      <c r="H295" s="12">
        <f>SUM(IF(CLASSIFICHE!$O$5=I295,TRUE,FALSE),H294)</f>
        <v>10</v>
      </c>
      <c r="I295" s="31">
        <f>IFERROR(INDEX(generale!$A$5:$I$1002,CLASSIFICHE!$Z294,5),"")</f>
        <v>0</v>
      </c>
      <c r="J295" s="13">
        <f>IFERROR(INDEX(generale!$A$5:$I$1002,CLASSIFICHE!$Z294,7),"")</f>
        <v>0</v>
      </c>
      <c r="K295" s="15"/>
      <c r="L295" s="12"/>
      <c r="M295" s="12">
        <f>SUM(IF(CLASSIFICHE!$O$6=N295,TRUE,FALSE),M294)</f>
        <v>8</v>
      </c>
      <c r="N295" s="31">
        <f>IFERROR(INDEX(generale!$A$5:$I$1002,CLASSIFICHE!$Z294,5),"")</f>
        <v>0</v>
      </c>
      <c r="O295" s="13">
        <f>IFERROR(INDEX(generale!$A$5:$I$1002,CLASSIFICHE!$Z294,7),"")</f>
        <v>0</v>
      </c>
      <c r="P295" s="14"/>
      <c r="Q295" s="13"/>
      <c r="R295" s="12">
        <f>SUM(IF(CLASSIFICHE!$O$7=S295,TRUE,FALSE),R294)</f>
        <v>8</v>
      </c>
      <c r="S295" s="31">
        <f>IFERROR(INDEX(generale!$A$5:$I$1002,CLASSIFICHE!$Z294,5),"")</f>
        <v>0</v>
      </c>
      <c r="T295" s="13">
        <f>IFERROR(INDEX(generale!$A$5:$I$1002,CLASSIFICHE!$Z294,7),"")</f>
        <v>0</v>
      </c>
      <c r="U295" s="14"/>
      <c r="V295" s="13"/>
      <c r="W295" s="12">
        <f>SUM(IF(CLASSIFICHE!$O$8=X295,TRUE,FALSE),W294)</f>
        <v>6</v>
      </c>
      <c r="X295" s="31">
        <f>IFERROR(INDEX(generale!$A$5:$I$1002,CLASSIFICHE!$Z294,5),"")</f>
        <v>0</v>
      </c>
      <c r="Y295" s="13">
        <f>IFERROR(INDEX(generale!$A$5:$I$1002,CLASSIFICHE!$Z294,7),"")</f>
        <v>0</v>
      </c>
      <c r="Z295" s="14"/>
      <c r="AA295" s="13"/>
      <c r="AB295" s="12">
        <f>SUM(IF(CLASSIFICHE!$O$9=AC295,TRUE,FALSE),AB294)</f>
        <v>5</v>
      </c>
      <c r="AC295" s="31">
        <f>IFERROR(INDEX(generale!$A$5:$I$1002,CLASSIFICHE!$Z294,5),"")</f>
        <v>0</v>
      </c>
      <c r="AD295" s="13">
        <f>IFERROR(INDEX(generale!$A$5:$I$1002,CLASSIFICHE!$Z294,7),"")</f>
        <v>0</v>
      </c>
      <c r="AE295" s="14"/>
      <c r="AF295" s="13"/>
      <c r="AG295" s="12">
        <f>SUM(IF(CLASSIFICHE!$O$10=AH295,TRUE,FALSE),AG294)</f>
        <v>5</v>
      </c>
      <c r="AH295" s="31">
        <f>IFERROR(INDEX(generale!$A$5:$I$1002,CLASSIFICHE!$Z294,5),"")</f>
        <v>0</v>
      </c>
      <c r="AI295" s="13">
        <f>IFERROR(INDEX(generale!$A$5:$I$1002,CLASSIFICHE!$Z294,7),"")</f>
        <v>0</v>
      </c>
      <c r="AJ295" s="14"/>
      <c r="AK295" s="13"/>
      <c r="AL295" s="12">
        <f>SUM(IF(CLASSIFICHE!$O$11=AM295,TRUE,FALSE),AL294)</f>
        <v>5</v>
      </c>
      <c r="AM295" s="31">
        <f>IFERROR(INDEX(generale!$A$5:$I$1002,CLASSIFICHE!$Z294,5),"")</f>
        <v>0</v>
      </c>
      <c r="AN295" s="13">
        <f>IFERROR(INDEX(generale!$A$5:$I$1002,CLASSIFICHE!$Z294,7),"")</f>
        <v>0</v>
      </c>
      <c r="AO295" s="14"/>
      <c r="AP295" s="13"/>
      <c r="AQ295" s="12">
        <f>SUM(IF(CLASSIFICHE!$O$12=AR295,TRUE,FALSE),AQ294)</f>
        <v>0</v>
      </c>
      <c r="AR295" s="31">
        <f>IFERROR(INDEX(generale!$A$5:$I$1002,CLASSIFICHE!$Z294,5),"")</f>
        <v>0</v>
      </c>
      <c r="AS295" s="13">
        <f>IFERROR(INDEX(generale!$A$5:$I$1002,CLASSIFICHE!$Z294,7),"")</f>
        <v>0</v>
      </c>
      <c r="AT295" s="14"/>
      <c r="AU295" s="13"/>
      <c r="AV295" s="12">
        <f>SUM(IF(CLASSIFICHE!$O$13=AW295,TRUE,FALSE),AV294)</f>
        <v>0</v>
      </c>
      <c r="AW295" s="31">
        <f>IFERROR(INDEX(generale!$A$5:$I$1002,CLASSIFICHE!$Z294,5),"")</f>
        <v>0</v>
      </c>
      <c r="AX295" s="13">
        <f>IFERROR(INDEX(generale!$A$5:$I$1002,CLASSIFICHE!$Z294,7),"")</f>
        <v>0</v>
      </c>
      <c r="AY295" s="14"/>
      <c r="AZ295" s="13"/>
      <c r="BA295" s="12">
        <f>SUM(IF(CLASSIFICHE!$O$14=BB295,TRUE,FALSE),BA294)</f>
        <v>0</v>
      </c>
      <c r="BB295" s="31">
        <f>IFERROR(INDEX(generale!$A$5:$I$1002,CLASSIFICHE!$Z294,5),"")</f>
        <v>0</v>
      </c>
      <c r="BC295" s="13">
        <f>IFERROR(INDEX(generale!$A$5:$I$1002,CLASSIFICHE!$Z294,7),"")</f>
        <v>0</v>
      </c>
      <c r="BD295" s="14"/>
      <c r="BE295" s="13"/>
      <c r="BF295" s="12">
        <f>SUM(IF(CLASSIFICHE!$O$15=BG295,TRUE,FALSE),BF294)</f>
        <v>0</v>
      </c>
      <c r="BG295" s="31">
        <f>IFERROR(INDEX(generale!$A$5:$I$1002,CLASSIFICHE!$Z294,5),"")</f>
        <v>0</v>
      </c>
      <c r="BH295" s="13">
        <f>IFERROR(INDEX(generale!$A$5:$I$1002,CLASSIFICHE!$Z294,7),"")</f>
        <v>0</v>
      </c>
      <c r="BI295" s="14"/>
      <c r="BJ295" s="13"/>
      <c r="BK295" s="12">
        <f>SUM(IF(CLASSIFICHE!$O$16=BL295,TRUE,FALSE),BK294)</f>
        <v>0</v>
      </c>
      <c r="BL295" s="31">
        <f>IFERROR(INDEX(generale!$A$5:$I$1002,CLASSIFICHE!$Z294,5),"")</f>
        <v>0</v>
      </c>
      <c r="BM295" s="13">
        <f>IFERROR(INDEX(generale!$A$5:$I$1002,CLASSIFICHE!$Z294,7),"")</f>
        <v>0</v>
      </c>
      <c r="BN295" s="14"/>
      <c r="BO295" s="13"/>
      <c r="BP295" s="12">
        <f>SUM(IF(CLASSIFICHE!$O$17=BQ295,TRUE,FALSE),BP294)</f>
        <v>0</v>
      </c>
      <c r="BQ295" s="31">
        <f>IFERROR(INDEX(generale!$A$5:$I$1002,CLASSIFICHE!$Z294,5),"")</f>
        <v>0</v>
      </c>
      <c r="BR295" s="13">
        <f>IFERROR(INDEX(generale!$A$5:$I$1002,CLASSIFICHE!$Z294,7),"")</f>
        <v>0</v>
      </c>
      <c r="BS295" s="15"/>
      <c r="BT295" s="12"/>
      <c r="BU295" s="12">
        <f>SUM(IF(CLASSIFICHE!$O$18=BV295,TRUE,FALSE),BU294)</f>
        <v>0</v>
      </c>
      <c r="BV295" s="31">
        <f>IFERROR(INDEX(generale!$A$5:$I$1002,CLASSIFICHE!$Z294,5),"")</f>
        <v>0</v>
      </c>
      <c r="BW295" s="13">
        <f>IFERROR(INDEX(generale!$A$5:$I$1002,CLASSIFICHE!$Z294,7),"")</f>
        <v>0</v>
      </c>
      <c r="BX295" s="15"/>
      <c r="BY295" s="12"/>
      <c r="BZ295" s="12">
        <f>SUM(IF(CLASSIFICHE!$O$19=CA295,TRUE,FALSE),BZ294)</f>
        <v>0</v>
      </c>
      <c r="CA295" s="31">
        <f>IFERROR(INDEX(generale!$A$5:$I$1002,CLASSIFICHE!$Z294,5),"")</f>
        <v>0</v>
      </c>
      <c r="CB295" s="13">
        <f>IFERROR(INDEX(generale!$A$5:$I$1002,CLASSIFICHE!$Z294,7),"")</f>
        <v>0</v>
      </c>
      <c r="CC295" s="15"/>
      <c r="CD295" s="13"/>
      <c r="CE295" s="12">
        <f>SUM(IF(CLASSIFICHE!$O$20=CF295,TRUE,FALSE),CE294)</f>
        <v>0</v>
      </c>
      <c r="CF295" s="31">
        <f>IFERROR(INDEX(generale!$A$5:$I$1002,CLASSIFICHE!$Z294,5),"")</f>
        <v>0</v>
      </c>
      <c r="CG295" s="13">
        <f>IFERROR(INDEX(generale!$A$5:$I$1002,CLASSIFICHE!$Z294,7),"")</f>
        <v>0</v>
      </c>
      <c r="CH295" s="15"/>
      <c r="CI295" s="13"/>
      <c r="CJ295" s="12">
        <f>SUM(IF(CLASSIFICHE!$O$21=CK295,TRUE,FALSE),CJ294)</f>
        <v>0</v>
      </c>
      <c r="CK295" s="31">
        <f>IFERROR(INDEX(generale!$A$5:$I$1002,CLASSIFICHE!$Z294,5),"")</f>
        <v>0</v>
      </c>
      <c r="CL295" s="13">
        <f>IFERROR(INDEX(generale!$A$5:$I$1002,CLASSIFICHE!$Z294,7),"")</f>
        <v>0</v>
      </c>
      <c r="CM295" s="15"/>
      <c r="CN295" s="13"/>
      <c r="CO295" s="12">
        <f>SUM(IF(CLASSIFICHE!$O$22=CP295,TRUE,FALSE),CO294)</f>
        <v>0</v>
      </c>
      <c r="CP295" s="31">
        <f>IFERROR(INDEX(generale!$A$5:$I$1002,CLASSIFICHE!$Z294,5),"")</f>
        <v>0</v>
      </c>
      <c r="CQ295" s="13">
        <f>IFERROR(INDEX(generale!$A$5:$I$1002,CLASSIFICHE!$Z294,7),"")</f>
        <v>0</v>
      </c>
      <c r="CR295" s="15"/>
      <c r="CS295" s="13"/>
      <c r="CT295" s="12">
        <f>SUM(IF(CLASSIFICHE!$O$23=CU295,TRUE,FALSE),CT294)</f>
        <v>0</v>
      </c>
      <c r="CU295" s="31">
        <f>IFERROR(INDEX(generale!$A$5:$I$1002,CLASSIFICHE!$Z294,5),"")</f>
        <v>0</v>
      </c>
      <c r="CV295" s="13">
        <f>IFERROR(INDEX(generale!$A$5:$I$1002,CLASSIFICHE!$Z294,7),"")</f>
        <v>0</v>
      </c>
      <c r="CW295" s="15"/>
      <c r="CX295" s="13"/>
      <c r="CY295" s="12">
        <f>SUM(IF(CLASSIFICHE!$O$24=CZ295,TRUE,FALSE),CY294)</f>
        <v>0</v>
      </c>
      <c r="CZ295" s="31">
        <f>IFERROR(INDEX(generale!$A$5:$I$1002,CLASSIFICHE!$Z294,5),"")</f>
        <v>0</v>
      </c>
      <c r="DA295" s="13">
        <f>IFERROR(INDEX(generale!$A$5:$I$1002,CLASSIFICHE!$Z294,7),"")</f>
        <v>0</v>
      </c>
      <c r="DB295" s="15"/>
      <c r="DC295" s="13"/>
      <c r="DD295" s="12">
        <f>SUM(IF(CLASSIFICHE!$O$25=DE295,TRUE,FALSE),DD294)</f>
        <v>0</v>
      </c>
      <c r="DE295" s="31">
        <f>IFERROR(INDEX(generale!$A$5:$I$1002,CLASSIFICHE!$Z294,5),"")</f>
        <v>0</v>
      </c>
      <c r="DF295" s="13">
        <f>IFERROR(INDEX(generale!$A$5:$I$1002,CLASSIFICHE!$Z294,7),"")</f>
        <v>0</v>
      </c>
      <c r="DG295" s="15"/>
      <c r="DH295" s="13"/>
    </row>
    <row r="296" spans="3:112">
      <c r="C296" s="63">
        <f>SUM(IF(CLASSIFICHE!$O$4=D296,TRUE,FALSE),C295)</f>
        <v>17</v>
      </c>
      <c r="D296" s="31">
        <f>IFERROR(INDEX(generale!$A$5:$I$1002,CLASSIFICHE!$Z295,5),"")</f>
        <v>0</v>
      </c>
      <c r="E296" s="13">
        <f>IFERROR(INDEX(generale!$A$5:$I$1002,CLASSIFICHE!$Z295,7),"")</f>
        <v>0</v>
      </c>
      <c r="F296" s="68"/>
      <c r="G296" s="65"/>
      <c r="H296" s="12">
        <f>SUM(IF(CLASSIFICHE!$O$5=I296,TRUE,FALSE),H295)</f>
        <v>10</v>
      </c>
      <c r="I296" s="31">
        <f>IFERROR(INDEX(generale!$A$5:$I$1002,CLASSIFICHE!$Z295,5),"")</f>
        <v>0</v>
      </c>
      <c r="J296" s="13">
        <f>IFERROR(INDEX(generale!$A$5:$I$1002,CLASSIFICHE!$Z295,7),"")</f>
        <v>0</v>
      </c>
      <c r="K296" s="15"/>
      <c r="L296" s="12"/>
      <c r="M296" s="12">
        <f>SUM(IF(CLASSIFICHE!$O$6=N296,TRUE,FALSE),M295)</f>
        <v>8</v>
      </c>
      <c r="N296" s="31">
        <f>IFERROR(INDEX(generale!$A$5:$I$1002,CLASSIFICHE!$Z295,5),"")</f>
        <v>0</v>
      </c>
      <c r="O296" s="13">
        <f>IFERROR(INDEX(generale!$A$5:$I$1002,CLASSIFICHE!$Z295,7),"")</f>
        <v>0</v>
      </c>
      <c r="P296" s="14"/>
      <c r="Q296" s="13"/>
      <c r="R296" s="12">
        <f>SUM(IF(CLASSIFICHE!$O$7=S296,TRUE,FALSE),R295)</f>
        <v>8</v>
      </c>
      <c r="S296" s="31">
        <f>IFERROR(INDEX(generale!$A$5:$I$1002,CLASSIFICHE!$Z295,5),"")</f>
        <v>0</v>
      </c>
      <c r="T296" s="13">
        <f>IFERROR(INDEX(generale!$A$5:$I$1002,CLASSIFICHE!$Z295,7),"")</f>
        <v>0</v>
      </c>
      <c r="U296" s="14"/>
      <c r="V296" s="13"/>
      <c r="W296" s="12">
        <f>SUM(IF(CLASSIFICHE!$O$8=X296,TRUE,FALSE),W295)</f>
        <v>6</v>
      </c>
      <c r="X296" s="31">
        <f>IFERROR(INDEX(generale!$A$5:$I$1002,CLASSIFICHE!$Z295,5),"")</f>
        <v>0</v>
      </c>
      <c r="Y296" s="13">
        <f>IFERROR(INDEX(generale!$A$5:$I$1002,CLASSIFICHE!$Z295,7),"")</f>
        <v>0</v>
      </c>
      <c r="Z296" s="14"/>
      <c r="AA296" s="13"/>
      <c r="AB296" s="12">
        <f>SUM(IF(CLASSIFICHE!$O$9=AC296,TRUE,FALSE),AB295)</f>
        <v>5</v>
      </c>
      <c r="AC296" s="31">
        <f>IFERROR(INDEX(generale!$A$5:$I$1002,CLASSIFICHE!$Z295,5),"")</f>
        <v>0</v>
      </c>
      <c r="AD296" s="13">
        <f>IFERROR(INDEX(generale!$A$5:$I$1002,CLASSIFICHE!$Z295,7),"")</f>
        <v>0</v>
      </c>
      <c r="AE296" s="14"/>
      <c r="AF296" s="13"/>
      <c r="AG296" s="12">
        <f>SUM(IF(CLASSIFICHE!$O$10=AH296,TRUE,FALSE),AG295)</f>
        <v>5</v>
      </c>
      <c r="AH296" s="31">
        <f>IFERROR(INDEX(generale!$A$5:$I$1002,CLASSIFICHE!$Z295,5),"")</f>
        <v>0</v>
      </c>
      <c r="AI296" s="13">
        <f>IFERROR(INDEX(generale!$A$5:$I$1002,CLASSIFICHE!$Z295,7),"")</f>
        <v>0</v>
      </c>
      <c r="AJ296" s="14"/>
      <c r="AK296" s="13"/>
      <c r="AL296" s="12">
        <f>SUM(IF(CLASSIFICHE!$O$11=AM296,TRUE,FALSE),AL295)</f>
        <v>5</v>
      </c>
      <c r="AM296" s="31">
        <f>IFERROR(INDEX(generale!$A$5:$I$1002,CLASSIFICHE!$Z295,5),"")</f>
        <v>0</v>
      </c>
      <c r="AN296" s="13">
        <f>IFERROR(INDEX(generale!$A$5:$I$1002,CLASSIFICHE!$Z295,7),"")</f>
        <v>0</v>
      </c>
      <c r="AO296" s="14"/>
      <c r="AP296" s="13"/>
      <c r="AQ296" s="12">
        <f>SUM(IF(CLASSIFICHE!$O$12=AR296,TRUE,FALSE),AQ295)</f>
        <v>0</v>
      </c>
      <c r="AR296" s="31">
        <f>IFERROR(INDEX(generale!$A$5:$I$1002,CLASSIFICHE!$Z295,5),"")</f>
        <v>0</v>
      </c>
      <c r="AS296" s="13">
        <f>IFERROR(INDEX(generale!$A$5:$I$1002,CLASSIFICHE!$Z295,7),"")</f>
        <v>0</v>
      </c>
      <c r="AT296" s="14"/>
      <c r="AU296" s="13"/>
      <c r="AV296" s="12">
        <f>SUM(IF(CLASSIFICHE!$O$13=AW296,TRUE,FALSE),AV295)</f>
        <v>0</v>
      </c>
      <c r="AW296" s="31">
        <f>IFERROR(INDEX(generale!$A$5:$I$1002,CLASSIFICHE!$Z295,5),"")</f>
        <v>0</v>
      </c>
      <c r="AX296" s="13">
        <f>IFERROR(INDEX(generale!$A$5:$I$1002,CLASSIFICHE!$Z295,7),"")</f>
        <v>0</v>
      </c>
      <c r="AY296" s="14"/>
      <c r="AZ296" s="13"/>
      <c r="BA296" s="12">
        <f>SUM(IF(CLASSIFICHE!$O$14=BB296,TRUE,FALSE),BA295)</f>
        <v>0</v>
      </c>
      <c r="BB296" s="31">
        <f>IFERROR(INDEX(generale!$A$5:$I$1002,CLASSIFICHE!$Z295,5),"")</f>
        <v>0</v>
      </c>
      <c r="BC296" s="13">
        <f>IFERROR(INDEX(generale!$A$5:$I$1002,CLASSIFICHE!$Z295,7),"")</f>
        <v>0</v>
      </c>
      <c r="BD296" s="14"/>
      <c r="BE296" s="13"/>
      <c r="BF296" s="12">
        <f>SUM(IF(CLASSIFICHE!$O$15=BG296,TRUE,FALSE),BF295)</f>
        <v>0</v>
      </c>
      <c r="BG296" s="31">
        <f>IFERROR(INDEX(generale!$A$5:$I$1002,CLASSIFICHE!$Z295,5),"")</f>
        <v>0</v>
      </c>
      <c r="BH296" s="13">
        <f>IFERROR(INDEX(generale!$A$5:$I$1002,CLASSIFICHE!$Z295,7),"")</f>
        <v>0</v>
      </c>
      <c r="BI296" s="14"/>
      <c r="BJ296" s="13"/>
      <c r="BK296" s="12">
        <f>SUM(IF(CLASSIFICHE!$O$16=BL296,TRUE,FALSE),BK295)</f>
        <v>0</v>
      </c>
      <c r="BL296" s="31">
        <f>IFERROR(INDEX(generale!$A$5:$I$1002,CLASSIFICHE!$Z295,5),"")</f>
        <v>0</v>
      </c>
      <c r="BM296" s="13">
        <f>IFERROR(INDEX(generale!$A$5:$I$1002,CLASSIFICHE!$Z295,7),"")</f>
        <v>0</v>
      </c>
      <c r="BN296" s="14"/>
      <c r="BO296" s="13"/>
      <c r="BP296" s="12">
        <f>SUM(IF(CLASSIFICHE!$O$17=BQ296,TRUE,FALSE),BP295)</f>
        <v>0</v>
      </c>
      <c r="BQ296" s="31">
        <f>IFERROR(INDEX(generale!$A$5:$I$1002,CLASSIFICHE!$Z295,5),"")</f>
        <v>0</v>
      </c>
      <c r="BR296" s="13">
        <f>IFERROR(INDEX(generale!$A$5:$I$1002,CLASSIFICHE!$Z295,7),"")</f>
        <v>0</v>
      </c>
      <c r="BS296" s="15"/>
      <c r="BT296" s="12"/>
      <c r="BU296" s="12">
        <f>SUM(IF(CLASSIFICHE!$O$18=BV296,TRUE,FALSE),BU295)</f>
        <v>0</v>
      </c>
      <c r="BV296" s="31">
        <f>IFERROR(INDEX(generale!$A$5:$I$1002,CLASSIFICHE!$Z295,5),"")</f>
        <v>0</v>
      </c>
      <c r="BW296" s="13">
        <f>IFERROR(INDEX(generale!$A$5:$I$1002,CLASSIFICHE!$Z295,7),"")</f>
        <v>0</v>
      </c>
      <c r="BX296" s="15"/>
      <c r="BY296" s="12"/>
      <c r="BZ296" s="12">
        <f>SUM(IF(CLASSIFICHE!$O$19=CA296,TRUE,FALSE),BZ295)</f>
        <v>0</v>
      </c>
      <c r="CA296" s="31">
        <f>IFERROR(INDEX(generale!$A$5:$I$1002,CLASSIFICHE!$Z295,5),"")</f>
        <v>0</v>
      </c>
      <c r="CB296" s="13">
        <f>IFERROR(INDEX(generale!$A$5:$I$1002,CLASSIFICHE!$Z295,7),"")</f>
        <v>0</v>
      </c>
      <c r="CC296" s="15"/>
      <c r="CD296" s="13"/>
      <c r="CE296" s="12">
        <f>SUM(IF(CLASSIFICHE!$O$20=CF296,TRUE,FALSE),CE295)</f>
        <v>0</v>
      </c>
      <c r="CF296" s="31">
        <f>IFERROR(INDEX(generale!$A$5:$I$1002,CLASSIFICHE!$Z295,5),"")</f>
        <v>0</v>
      </c>
      <c r="CG296" s="13">
        <f>IFERROR(INDEX(generale!$A$5:$I$1002,CLASSIFICHE!$Z295,7),"")</f>
        <v>0</v>
      </c>
      <c r="CH296" s="15"/>
      <c r="CI296" s="13"/>
      <c r="CJ296" s="12">
        <f>SUM(IF(CLASSIFICHE!$O$21=CK296,TRUE,FALSE),CJ295)</f>
        <v>0</v>
      </c>
      <c r="CK296" s="31">
        <f>IFERROR(INDEX(generale!$A$5:$I$1002,CLASSIFICHE!$Z295,5),"")</f>
        <v>0</v>
      </c>
      <c r="CL296" s="13">
        <f>IFERROR(INDEX(generale!$A$5:$I$1002,CLASSIFICHE!$Z295,7),"")</f>
        <v>0</v>
      </c>
      <c r="CM296" s="15"/>
      <c r="CN296" s="13"/>
      <c r="CO296" s="12">
        <f>SUM(IF(CLASSIFICHE!$O$22=CP296,TRUE,FALSE),CO295)</f>
        <v>0</v>
      </c>
      <c r="CP296" s="31">
        <f>IFERROR(INDEX(generale!$A$5:$I$1002,CLASSIFICHE!$Z295,5),"")</f>
        <v>0</v>
      </c>
      <c r="CQ296" s="13">
        <f>IFERROR(INDEX(generale!$A$5:$I$1002,CLASSIFICHE!$Z295,7),"")</f>
        <v>0</v>
      </c>
      <c r="CR296" s="15"/>
      <c r="CS296" s="13"/>
      <c r="CT296" s="12">
        <f>SUM(IF(CLASSIFICHE!$O$23=CU296,TRUE,FALSE),CT295)</f>
        <v>0</v>
      </c>
      <c r="CU296" s="31">
        <f>IFERROR(INDEX(generale!$A$5:$I$1002,CLASSIFICHE!$Z295,5),"")</f>
        <v>0</v>
      </c>
      <c r="CV296" s="13">
        <f>IFERROR(INDEX(generale!$A$5:$I$1002,CLASSIFICHE!$Z295,7),"")</f>
        <v>0</v>
      </c>
      <c r="CW296" s="15"/>
      <c r="CX296" s="13"/>
      <c r="CY296" s="12">
        <f>SUM(IF(CLASSIFICHE!$O$24=CZ296,TRUE,FALSE),CY295)</f>
        <v>0</v>
      </c>
      <c r="CZ296" s="31">
        <f>IFERROR(INDEX(generale!$A$5:$I$1002,CLASSIFICHE!$Z295,5),"")</f>
        <v>0</v>
      </c>
      <c r="DA296" s="13">
        <f>IFERROR(INDEX(generale!$A$5:$I$1002,CLASSIFICHE!$Z295,7),"")</f>
        <v>0</v>
      </c>
      <c r="DB296" s="15"/>
      <c r="DC296" s="13"/>
      <c r="DD296" s="12">
        <f>SUM(IF(CLASSIFICHE!$O$25=DE296,TRUE,FALSE),DD295)</f>
        <v>0</v>
      </c>
      <c r="DE296" s="31">
        <f>IFERROR(INDEX(generale!$A$5:$I$1002,CLASSIFICHE!$Z295,5),"")</f>
        <v>0</v>
      </c>
      <c r="DF296" s="13">
        <f>IFERROR(INDEX(generale!$A$5:$I$1002,CLASSIFICHE!$Z295,7),"")</f>
        <v>0</v>
      </c>
      <c r="DG296" s="15"/>
      <c r="DH296" s="13"/>
    </row>
    <row r="297" spans="3:112">
      <c r="C297" s="63">
        <f>SUM(IF(CLASSIFICHE!$O$4=D297,TRUE,FALSE),C296)</f>
        <v>17</v>
      </c>
      <c r="D297" s="31">
        <f>IFERROR(INDEX(generale!$A$5:$I$1002,CLASSIFICHE!$Z296,5),"")</f>
        <v>0</v>
      </c>
      <c r="E297" s="13">
        <f>IFERROR(INDEX(generale!$A$5:$I$1002,CLASSIFICHE!$Z296,7),"")</f>
        <v>0</v>
      </c>
      <c r="F297" s="68"/>
      <c r="G297" s="65"/>
      <c r="H297" s="12">
        <f>SUM(IF(CLASSIFICHE!$O$5=I297,TRUE,FALSE),H296)</f>
        <v>10</v>
      </c>
      <c r="I297" s="31">
        <f>IFERROR(INDEX(generale!$A$5:$I$1002,CLASSIFICHE!$Z296,5),"")</f>
        <v>0</v>
      </c>
      <c r="J297" s="13">
        <f>IFERROR(INDEX(generale!$A$5:$I$1002,CLASSIFICHE!$Z296,7),"")</f>
        <v>0</v>
      </c>
      <c r="K297" s="15"/>
      <c r="L297" s="12"/>
      <c r="M297" s="12">
        <f>SUM(IF(CLASSIFICHE!$O$6=N297,TRUE,FALSE),M296)</f>
        <v>8</v>
      </c>
      <c r="N297" s="31">
        <f>IFERROR(INDEX(generale!$A$5:$I$1002,CLASSIFICHE!$Z296,5),"")</f>
        <v>0</v>
      </c>
      <c r="O297" s="13">
        <f>IFERROR(INDEX(generale!$A$5:$I$1002,CLASSIFICHE!$Z296,7),"")</f>
        <v>0</v>
      </c>
      <c r="P297" s="14"/>
      <c r="Q297" s="13"/>
      <c r="R297" s="12">
        <f>SUM(IF(CLASSIFICHE!$O$7=S297,TRUE,FALSE),R296)</f>
        <v>8</v>
      </c>
      <c r="S297" s="31">
        <f>IFERROR(INDEX(generale!$A$5:$I$1002,CLASSIFICHE!$Z296,5),"")</f>
        <v>0</v>
      </c>
      <c r="T297" s="13">
        <f>IFERROR(INDEX(generale!$A$5:$I$1002,CLASSIFICHE!$Z296,7),"")</f>
        <v>0</v>
      </c>
      <c r="U297" s="14"/>
      <c r="V297" s="13"/>
      <c r="W297" s="12">
        <f>SUM(IF(CLASSIFICHE!$O$8=X297,TRUE,FALSE),W296)</f>
        <v>6</v>
      </c>
      <c r="X297" s="31">
        <f>IFERROR(INDEX(generale!$A$5:$I$1002,CLASSIFICHE!$Z296,5),"")</f>
        <v>0</v>
      </c>
      <c r="Y297" s="13">
        <f>IFERROR(INDEX(generale!$A$5:$I$1002,CLASSIFICHE!$Z296,7),"")</f>
        <v>0</v>
      </c>
      <c r="Z297" s="14"/>
      <c r="AA297" s="13"/>
      <c r="AB297" s="12">
        <f>SUM(IF(CLASSIFICHE!$O$9=AC297,TRUE,FALSE),AB296)</f>
        <v>5</v>
      </c>
      <c r="AC297" s="31">
        <f>IFERROR(INDEX(generale!$A$5:$I$1002,CLASSIFICHE!$Z296,5),"")</f>
        <v>0</v>
      </c>
      <c r="AD297" s="13">
        <f>IFERROR(INDEX(generale!$A$5:$I$1002,CLASSIFICHE!$Z296,7),"")</f>
        <v>0</v>
      </c>
      <c r="AE297" s="14"/>
      <c r="AF297" s="13"/>
      <c r="AG297" s="12">
        <f>SUM(IF(CLASSIFICHE!$O$10=AH297,TRUE,FALSE),AG296)</f>
        <v>5</v>
      </c>
      <c r="AH297" s="31">
        <f>IFERROR(INDEX(generale!$A$5:$I$1002,CLASSIFICHE!$Z296,5),"")</f>
        <v>0</v>
      </c>
      <c r="AI297" s="13">
        <f>IFERROR(INDEX(generale!$A$5:$I$1002,CLASSIFICHE!$Z296,7),"")</f>
        <v>0</v>
      </c>
      <c r="AJ297" s="14"/>
      <c r="AK297" s="13"/>
      <c r="AL297" s="12">
        <f>SUM(IF(CLASSIFICHE!$O$11=AM297,TRUE,FALSE),AL296)</f>
        <v>5</v>
      </c>
      <c r="AM297" s="31">
        <f>IFERROR(INDEX(generale!$A$5:$I$1002,CLASSIFICHE!$Z296,5),"")</f>
        <v>0</v>
      </c>
      <c r="AN297" s="13">
        <f>IFERROR(INDEX(generale!$A$5:$I$1002,CLASSIFICHE!$Z296,7),"")</f>
        <v>0</v>
      </c>
      <c r="AO297" s="14"/>
      <c r="AP297" s="13"/>
      <c r="AQ297" s="12">
        <f>SUM(IF(CLASSIFICHE!$O$12=AR297,TRUE,FALSE),AQ296)</f>
        <v>0</v>
      </c>
      <c r="AR297" s="31">
        <f>IFERROR(INDEX(generale!$A$5:$I$1002,CLASSIFICHE!$Z296,5),"")</f>
        <v>0</v>
      </c>
      <c r="AS297" s="13">
        <f>IFERROR(INDEX(generale!$A$5:$I$1002,CLASSIFICHE!$Z296,7),"")</f>
        <v>0</v>
      </c>
      <c r="AT297" s="14"/>
      <c r="AU297" s="13"/>
      <c r="AV297" s="12">
        <f>SUM(IF(CLASSIFICHE!$O$13=AW297,TRUE,FALSE),AV296)</f>
        <v>0</v>
      </c>
      <c r="AW297" s="31">
        <f>IFERROR(INDEX(generale!$A$5:$I$1002,CLASSIFICHE!$Z296,5),"")</f>
        <v>0</v>
      </c>
      <c r="AX297" s="13">
        <f>IFERROR(INDEX(generale!$A$5:$I$1002,CLASSIFICHE!$Z296,7),"")</f>
        <v>0</v>
      </c>
      <c r="AY297" s="14"/>
      <c r="AZ297" s="13"/>
      <c r="BA297" s="12">
        <f>SUM(IF(CLASSIFICHE!$O$14=BB297,TRUE,FALSE),BA296)</f>
        <v>0</v>
      </c>
      <c r="BB297" s="31">
        <f>IFERROR(INDEX(generale!$A$5:$I$1002,CLASSIFICHE!$Z296,5),"")</f>
        <v>0</v>
      </c>
      <c r="BC297" s="13">
        <f>IFERROR(INDEX(generale!$A$5:$I$1002,CLASSIFICHE!$Z296,7),"")</f>
        <v>0</v>
      </c>
      <c r="BD297" s="14"/>
      <c r="BE297" s="13"/>
      <c r="BF297" s="12">
        <f>SUM(IF(CLASSIFICHE!$O$15=BG297,TRUE,FALSE),BF296)</f>
        <v>0</v>
      </c>
      <c r="BG297" s="31">
        <f>IFERROR(INDEX(generale!$A$5:$I$1002,CLASSIFICHE!$Z296,5),"")</f>
        <v>0</v>
      </c>
      <c r="BH297" s="13">
        <f>IFERROR(INDEX(generale!$A$5:$I$1002,CLASSIFICHE!$Z296,7),"")</f>
        <v>0</v>
      </c>
      <c r="BI297" s="14"/>
      <c r="BJ297" s="13"/>
      <c r="BK297" s="12">
        <f>SUM(IF(CLASSIFICHE!$O$16=BL297,TRUE,FALSE),BK296)</f>
        <v>0</v>
      </c>
      <c r="BL297" s="31">
        <f>IFERROR(INDEX(generale!$A$5:$I$1002,CLASSIFICHE!$Z296,5),"")</f>
        <v>0</v>
      </c>
      <c r="BM297" s="13">
        <f>IFERROR(INDEX(generale!$A$5:$I$1002,CLASSIFICHE!$Z296,7),"")</f>
        <v>0</v>
      </c>
      <c r="BN297" s="14"/>
      <c r="BO297" s="13"/>
      <c r="BP297" s="12">
        <f>SUM(IF(CLASSIFICHE!$O$17=BQ297,TRUE,FALSE),BP296)</f>
        <v>0</v>
      </c>
      <c r="BQ297" s="31">
        <f>IFERROR(INDEX(generale!$A$5:$I$1002,CLASSIFICHE!$Z296,5),"")</f>
        <v>0</v>
      </c>
      <c r="BR297" s="13">
        <f>IFERROR(INDEX(generale!$A$5:$I$1002,CLASSIFICHE!$Z296,7),"")</f>
        <v>0</v>
      </c>
      <c r="BS297" s="15"/>
      <c r="BT297" s="12"/>
      <c r="BU297" s="12">
        <f>SUM(IF(CLASSIFICHE!$O$18=BV297,TRUE,FALSE),BU296)</f>
        <v>0</v>
      </c>
      <c r="BV297" s="31">
        <f>IFERROR(INDEX(generale!$A$5:$I$1002,CLASSIFICHE!$Z296,5),"")</f>
        <v>0</v>
      </c>
      <c r="BW297" s="13">
        <f>IFERROR(INDEX(generale!$A$5:$I$1002,CLASSIFICHE!$Z296,7),"")</f>
        <v>0</v>
      </c>
      <c r="BX297" s="15"/>
      <c r="BY297" s="12"/>
      <c r="BZ297" s="12">
        <f>SUM(IF(CLASSIFICHE!$O$19=CA297,TRUE,FALSE),BZ296)</f>
        <v>0</v>
      </c>
      <c r="CA297" s="31">
        <f>IFERROR(INDEX(generale!$A$5:$I$1002,CLASSIFICHE!$Z296,5),"")</f>
        <v>0</v>
      </c>
      <c r="CB297" s="13">
        <f>IFERROR(INDEX(generale!$A$5:$I$1002,CLASSIFICHE!$Z296,7),"")</f>
        <v>0</v>
      </c>
      <c r="CC297" s="15"/>
      <c r="CD297" s="13"/>
      <c r="CE297" s="12">
        <f>SUM(IF(CLASSIFICHE!$O$20=CF297,TRUE,FALSE),CE296)</f>
        <v>0</v>
      </c>
      <c r="CF297" s="31">
        <f>IFERROR(INDEX(generale!$A$5:$I$1002,CLASSIFICHE!$Z296,5),"")</f>
        <v>0</v>
      </c>
      <c r="CG297" s="13">
        <f>IFERROR(INDEX(generale!$A$5:$I$1002,CLASSIFICHE!$Z296,7),"")</f>
        <v>0</v>
      </c>
      <c r="CH297" s="15"/>
      <c r="CI297" s="13"/>
      <c r="CJ297" s="12">
        <f>SUM(IF(CLASSIFICHE!$O$21=CK297,TRUE,FALSE),CJ296)</f>
        <v>0</v>
      </c>
      <c r="CK297" s="31">
        <f>IFERROR(INDEX(generale!$A$5:$I$1002,CLASSIFICHE!$Z296,5),"")</f>
        <v>0</v>
      </c>
      <c r="CL297" s="13">
        <f>IFERROR(INDEX(generale!$A$5:$I$1002,CLASSIFICHE!$Z296,7),"")</f>
        <v>0</v>
      </c>
      <c r="CM297" s="15"/>
      <c r="CN297" s="13"/>
      <c r="CO297" s="12">
        <f>SUM(IF(CLASSIFICHE!$O$22=CP297,TRUE,FALSE),CO296)</f>
        <v>0</v>
      </c>
      <c r="CP297" s="31">
        <f>IFERROR(INDEX(generale!$A$5:$I$1002,CLASSIFICHE!$Z296,5),"")</f>
        <v>0</v>
      </c>
      <c r="CQ297" s="13">
        <f>IFERROR(INDEX(generale!$A$5:$I$1002,CLASSIFICHE!$Z296,7),"")</f>
        <v>0</v>
      </c>
      <c r="CR297" s="15"/>
      <c r="CS297" s="13"/>
      <c r="CT297" s="12">
        <f>SUM(IF(CLASSIFICHE!$O$23=CU297,TRUE,FALSE),CT296)</f>
        <v>0</v>
      </c>
      <c r="CU297" s="31">
        <f>IFERROR(INDEX(generale!$A$5:$I$1002,CLASSIFICHE!$Z296,5),"")</f>
        <v>0</v>
      </c>
      <c r="CV297" s="13">
        <f>IFERROR(INDEX(generale!$A$5:$I$1002,CLASSIFICHE!$Z296,7),"")</f>
        <v>0</v>
      </c>
      <c r="CW297" s="15"/>
      <c r="CX297" s="13"/>
      <c r="CY297" s="12">
        <f>SUM(IF(CLASSIFICHE!$O$24=CZ297,TRUE,FALSE),CY296)</f>
        <v>0</v>
      </c>
      <c r="CZ297" s="31">
        <f>IFERROR(INDEX(generale!$A$5:$I$1002,CLASSIFICHE!$Z296,5),"")</f>
        <v>0</v>
      </c>
      <c r="DA297" s="13">
        <f>IFERROR(INDEX(generale!$A$5:$I$1002,CLASSIFICHE!$Z296,7),"")</f>
        <v>0</v>
      </c>
      <c r="DB297" s="15"/>
      <c r="DC297" s="13"/>
      <c r="DD297" s="12">
        <f>SUM(IF(CLASSIFICHE!$O$25=DE297,TRUE,FALSE),DD296)</f>
        <v>0</v>
      </c>
      <c r="DE297" s="31">
        <f>IFERROR(INDEX(generale!$A$5:$I$1002,CLASSIFICHE!$Z296,5),"")</f>
        <v>0</v>
      </c>
      <c r="DF297" s="13">
        <f>IFERROR(INDEX(generale!$A$5:$I$1002,CLASSIFICHE!$Z296,7),"")</f>
        <v>0</v>
      </c>
      <c r="DG297" s="15"/>
      <c r="DH297" s="13"/>
    </row>
    <row r="298" spans="3:112">
      <c r="C298" s="63">
        <f>SUM(IF(CLASSIFICHE!$O$4=D298,TRUE,FALSE),C297)</f>
        <v>17</v>
      </c>
      <c r="D298" s="31">
        <f>IFERROR(INDEX(generale!$A$5:$I$1002,CLASSIFICHE!$Z297,5),"")</f>
        <v>0</v>
      </c>
      <c r="E298" s="13">
        <f>IFERROR(INDEX(generale!$A$5:$I$1002,CLASSIFICHE!$Z297,7),"")</f>
        <v>0</v>
      </c>
      <c r="F298" s="68"/>
      <c r="G298" s="65"/>
      <c r="H298" s="12">
        <f>SUM(IF(CLASSIFICHE!$O$5=I298,TRUE,FALSE),H297)</f>
        <v>10</v>
      </c>
      <c r="I298" s="31">
        <f>IFERROR(INDEX(generale!$A$5:$I$1002,CLASSIFICHE!$Z297,5),"")</f>
        <v>0</v>
      </c>
      <c r="J298" s="13">
        <f>IFERROR(INDEX(generale!$A$5:$I$1002,CLASSIFICHE!$Z297,7),"")</f>
        <v>0</v>
      </c>
      <c r="K298" s="15"/>
      <c r="L298" s="12"/>
      <c r="M298" s="12">
        <f>SUM(IF(CLASSIFICHE!$O$6=N298,TRUE,FALSE),M297)</f>
        <v>8</v>
      </c>
      <c r="N298" s="31">
        <f>IFERROR(INDEX(generale!$A$5:$I$1002,CLASSIFICHE!$Z297,5),"")</f>
        <v>0</v>
      </c>
      <c r="O298" s="13">
        <f>IFERROR(INDEX(generale!$A$5:$I$1002,CLASSIFICHE!$Z297,7),"")</f>
        <v>0</v>
      </c>
      <c r="P298" s="14"/>
      <c r="Q298" s="13"/>
      <c r="R298" s="12">
        <f>SUM(IF(CLASSIFICHE!$O$7=S298,TRUE,FALSE),R297)</f>
        <v>8</v>
      </c>
      <c r="S298" s="31">
        <f>IFERROR(INDEX(generale!$A$5:$I$1002,CLASSIFICHE!$Z297,5),"")</f>
        <v>0</v>
      </c>
      <c r="T298" s="13">
        <f>IFERROR(INDEX(generale!$A$5:$I$1002,CLASSIFICHE!$Z297,7),"")</f>
        <v>0</v>
      </c>
      <c r="U298" s="14"/>
      <c r="V298" s="13"/>
      <c r="W298" s="12">
        <f>SUM(IF(CLASSIFICHE!$O$8=X298,TRUE,FALSE),W297)</f>
        <v>6</v>
      </c>
      <c r="X298" s="31">
        <f>IFERROR(INDEX(generale!$A$5:$I$1002,CLASSIFICHE!$Z297,5),"")</f>
        <v>0</v>
      </c>
      <c r="Y298" s="13">
        <f>IFERROR(INDEX(generale!$A$5:$I$1002,CLASSIFICHE!$Z297,7),"")</f>
        <v>0</v>
      </c>
      <c r="Z298" s="14"/>
      <c r="AA298" s="13"/>
      <c r="AB298" s="12">
        <f>SUM(IF(CLASSIFICHE!$O$9=AC298,TRUE,FALSE),AB297)</f>
        <v>5</v>
      </c>
      <c r="AC298" s="31">
        <f>IFERROR(INDEX(generale!$A$5:$I$1002,CLASSIFICHE!$Z297,5),"")</f>
        <v>0</v>
      </c>
      <c r="AD298" s="13">
        <f>IFERROR(INDEX(generale!$A$5:$I$1002,CLASSIFICHE!$Z297,7),"")</f>
        <v>0</v>
      </c>
      <c r="AE298" s="14"/>
      <c r="AF298" s="13"/>
      <c r="AG298" s="12">
        <f>SUM(IF(CLASSIFICHE!$O$10=AH298,TRUE,FALSE),AG297)</f>
        <v>5</v>
      </c>
      <c r="AH298" s="31">
        <f>IFERROR(INDEX(generale!$A$5:$I$1002,CLASSIFICHE!$Z297,5),"")</f>
        <v>0</v>
      </c>
      <c r="AI298" s="13">
        <f>IFERROR(INDEX(generale!$A$5:$I$1002,CLASSIFICHE!$Z297,7),"")</f>
        <v>0</v>
      </c>
      <c r="AJ298" s="14"/>
      <c r="AK298" s="13"/>
      <c r="AL298" s="12">
        <f>SUM(IF(CLASSIFICHE!$O$11=AM298,TRUE,FALSE),AL297)</f>
        <v>5</v>
      </c>
      <c r="AM298" s="31">
        <f>IFERROR(INDEX(generale!$A$5:$I$1002,CLASSIFICHE!$Z297,5),"")</f>
        <v>0</v>
      </c>
      <c r="AN298" s="13">
        <f>IFERROR(INDEX(generale!$A$5:$I$1002,CLASSIFICHE!$Z297,7),"")</f>
        <v>0</v>
      </c>
      <c r="AO298" s="14"/>
      <c r="AP298" s="13"/>
      <c r="AQ298" s="12">
        <f>SUM(IF(CLASSIFICHE!$O$12=AR298,TRUE,FALSE),AQ297)</f>
        <v>0</v>
      </c>
      <c r="AR298" s="31">
        <f>IFERROR(INDEX(generale!$A$5:$I$1002,CLASSIFICHE!$Z297,5),"")</f>
        <v>0</v>
      </c>
      <c r="AS298" s="13">
        <f>IFERROR(INDEX(generale!$A$5:$I$1002,CLASSIFICHE!$Z297,7),"")</f>
        <v>0</v>
      </c>
      <c r="AT298" s="14"/>
      <c r="AU298" s="13"/>
      <c r="AV298" s="12">
        <f>SUM(IF(CLASSIFICHE!$O$13=AW298,TRUE,FALSE),AV297)</f>
        <v>0</v>
      </c>
      <c r="AW298" s="31">
        <f>IFERROR(INDEX(generale!$A$5:$I$1002,CLASSIFICHE!$Z297,5),"")</f>
        <v>0</v>
      </c>
      <c r="AX298" s="13">
        <f>IFERROR(INDEX(generale!$A$5:$I$1002,CLASSIFICHE!$Z297,7),"")</f>
        <v>0</v>
      </c>
      <c r="AY298" s="14"/>
      <c r="AZ298" s="13"/>
      <c r="BA298" s="12">
        <f>SUM(IF(CLASSIFICHE!$O$14=BB298,TRUE,FALSE),BA297)</f>
        <v>0</v>
      </c>
      <c r="BB298" s="31">
        <f>IFERROR(INDEX(generale!$A$5:$I$1002,CLASSIFICHE!$Z297,5),"")</f>
        <v>0</v>
      </c>
      <c r="BC298" s="13">
        <f>IFERROR(INDEX(generale!$A$5:$I$1002,CLASSIFICHE!$Z297,7),"")</f>
        <v>0</v>
      </c>
      <c r="BD298" s="14"/>
      <c r="BE298" s="13"/>
      <c r="BF298" s="12">
        <f>SUM(IF(CLASSIFICHE!$O$15=BG298,TRUE,FALSE),BF297)</f>
        <v>0</v>
      </c>
      <c r="BG298" s="31">
        <f>IFERROR(INDEX(generale!$A$5:$I$1002,CLASSIFICHE!$Z297,5),"")</f>
        <v>0</v>
      </c>
      <c r="BH298" s="13">
        <f>IFERROR(INDEX(generale!$A$5:$I$1002,CLASSIFICHE!$Z297,7),"")</f>
        <v>0</v>
      </c>
      <c r="BI298" s="14"/>
      <c r="BJ298" s="13"/>
      <c r="BK298" s="12">
        <f>SUM(IF(CLASSIFICHE!$O$16=BL298,TRUE,FALSE),BK297)</f>
        <v>0</v>
      </c>
      <c r="BL298" s="31">
        <f>IFERROR(INDEX(generale!$A$5:$I$1002,CLASSIFICHE!$Z297,5),"")</f>
        <v>0</v>
      </c>
      <c r="BM298" s="13">
        <f>IFERROR(INDEX(generale!$A$5:$I$1002,CLASSIFICHE!$Z297,7),"")</f>
        <v>0</v>
      </c>
      <c r="BN298" s="14"/>
      <c r="BO298" s="13"/>
      <c r="BP298" s="12">
        <f>SUM(IF(CLASSIFICHE!$O$17=BQ298,TRUE,FALSE),BP297)</f>
        <v>0</v>
      </c>
      <c r="BQ298" s="31">
        <f>IFERROR(INDEX(generale!$A$5:$I$1002,CLASSIFICHE!$Z297,5),"")</f>
        <v>0</v>
      </c>
      <c r="BR298" s="13">
        <f>IFERROR(INDEX(generale!$A$5:$I$1002,CLASSIFICHE!$Z297,7),"")</f>
        <v>0</v>
      </c>
      <c r="BS298" s="15"/>
      <c r="BT298" s="12"/>
      <c r="BU298" s="12">
        <f>SUM(IF(CLASSIFICHE!$O$18=BV298,TRUE,FALSE),BU297)</f>
        <v>0</v>
      </c>
      <c r="BV298" s="31">
        <f>IFERROR(INDEX(generale!$A$5:$I$1002,CLASSIFICHE!$Z297,5),"")</f>
        <v>0</v>
      </c>
      <c r="BW298" s="13">
        <f>IFERROR(INDEX(generale!$A$5:$I$1002,CLASSIFICHE!$Z297,7),"")</f>
        <v>0</v>
      </c>
      <c r="BX298" s="15"/>
      <c r="BY298" s="12"/>
      <c r="BZ298" s="12">
        <f>SUM(IF(CLASSIFICHE!$O$19=CA298,TRUE,FALSE),BZ297)</f>
        <v>0</v>
      </c>
      <c r="CA298" s="31">
        <f>IFERROR(INDEX(generale!$A$5:$I$1002,CLASSIFICHE!$Z297,5),"")</f>
        <v>0</v>
      </c>
      <c r="CB298" s="13">
        <f>IFERROR(INDEX(generale!$A$5:$I$1002,CLASSIFICHE!$Z297,7),"")</f>
        <v>0</v>
      </c>
      <c r="CC298" s="15"/>
      <c r="CD298" s="13"/>
      <c r="CE298" s="12">
        <f>SUM(IF(CLASSIFICHE!$O$20=CF298,TRUE,FALSE),CE297)</f>
        <v>0</v>
      </c>
      <c r="CF298" s="31">
        <f>IFERROR(INDEX(generale!$A$5:$I$1002,CLASSIFICHE!$Z297,5),"")</f>
        <v>0</v>
      </c>
      <c r="CG298" s="13">
        <f>IFERROR(INDEX(generale!$A$5:$I$1002,CLASSIFICHE!$Z297,7),"")</f>
        <v>0</v>
      </c>
      <c r="CH298" s="15"/>
      <c r="CI298" s="13"/>
      <c r="CJ298" s="12">
        <f>SUM(IF(CLASSIFICHE!$O$21=CK298,TRUE,FALSE),CJ297)</f>
        <v>0</v>
      </c>
      <c r="CK298" s="31">
        <f>IFERROR(INDEX(generale!$A$5:$I$1002,CLASSIFICHE!$Z297,5),"")</f>
        <v>0</v>
      </c>
      <c r="CL298" s="13">
        <f>IFERROR(INDEX(generale!$A$5:$I$1002,CLASSIFICHE!$Z297,7),"")</f>
        <v>0</v>
      </c>
      <c r="CM298" s="15"/>
      <c r="CN298" s="13"/>
      <c r="CO298" s="12">
        <f>SUM(IF(CLASSIFICHE!$O$22=CP298,TRUE,FALSE),CO297)</f>
        <v>0</v>
      </c>
      <c r="CP298" s="31">
        <f>IFERROR(INDEX(generale!$A$5:$I$1002,CLASSIFICHE!$Z297,5),"")</f>
        <v>0</v>
      </c>
      <c r="CQ298" s="13">
        <f>IFERROR(INDEX(generale!$A$5:$I$1002,CLASSIFICHE!$Z297,7),"")</f>
        <v>0</v>
      </c>
      <c r="CR298" s="15"/>
      <c r="CS298" s="13"/>
      <c r="CT298" s="12">
        <f>SUM(IF(CLASSIFICHE!$O$23=CU298,TRUE,FALSE),CT297)</f>
        <v>0</v>
      </c>
      <c r="CU298" s="31">
        <f>IFERROR(INDEX(generale!$A$5:$I$1002,CLASSIFICHE!$Z297,5),"")</f>
        <v>0</v>
      </c>
      <c r="CV298" s="13">
        <f>IFERROR(INDEX(generale!$A$5:$I$1002,CLASSIFICHE!$Z297,7),"")</f>
        <v>0</v>
      </c>
      <c r="CW298" s="15"/>
      <c r="CX298" s="13"/>
      <c r="CY298" s="12">
        <f>SUM(IF(CLASSIFICHE!$O$24=CZ298,TRUE,FALSE),CY297)</f>
        <v>0</v>
      </c>
      <c r="CZ298" s="31">
        <f>IFERROR(INDEX(generale!$A$5:$I$1002,CLASSIFICHE!$Z297,5),"")</f>
        <v>0</v>
      </c>
      <c r="DA298" s="13">
        <f>IFERROR(INDEX(generale!$A$5:$I$1002,CLASSIFICHE!$Z297,7),"")</f>
        <v>0</v>
      </c>
      <c r="DB298" s="15"/>
      <c r="DC298" s="13"/>
      <c r="DD298" s="12">
        <f>SUM(IF(CLASSIFICHE!$O$25=DE298,TRUE,FALSE),DD297)</f>
        <v>0</v>
      </c>
      <c r="DE298" s="31">
        <f>IFERROR(INDEX(generale!$A$5:$I$1002,CLASSIFICHE!$Z297,5),"")</f>
        <v>0</v>
      </c>
      <c r="DF298" s="13">
        <f>IFERROR(INDEX(generale!$A$5:$I$1002,CLASSIFICHE!$Z297,7),"")</f>
        <v>0</v>
      </c>
      <c r="DG298" s="15"/>
      <c r="DH298" s="13"/>
    </row>
    <row r="299" spans="3:112">
      <c r="C299" s="63">
        <f>SUM(IF(CLASSIFICHE!$O$4=D299,TRUE,FALSE),C298)</f>
        <v>17</v>
      </c>
      <c r="D299" s="31">
        <f>IFERROR(INDEX(generale!$A$5:$I$1002,CLASSIFICHE!$Z298,5),"")</f>
        <v>0</v>
      </c>
      <c r="E299" s="13">
        <f>IFERROR(INDEX(generale!$A$5:$I$1002,CLASSIFICHE!$Z298,7),"")</f>
        <v>0</v>
      </c>
      <c r="F299" s="68"/>
      <c r="G299" s="65"/>
      <c r="H299" s="12">
        <f>SUM(IF(CLASSIFICHE!$O$5=I299,TRUE,FALSE),H298)</f>
        <v>10</v>
      </c>
      <c r="I299" s="31">
        <f>IFERROR(INDEX(generale!$A$5:$I$1002,CLASSIFICHE!$Z298,5),"")</f>
        <v>0</v>
      </c>
      <c r="J299" s="13">
        <f>IFERROR(INDEX(generale!$A$5:$I$1002,CLASSIFICHE!$Z298,7),"")</f>
        <v>0</v>
      </c>
      <c r="K299" s="15"/>
      <c r="L299" s="12"/>
      <c r="M299" s="12">
        <f>SUM(IF(CLASSIFICHE!$O$6=N299,TRUE,FALSE),M298)</f>
        <v>8</v>
      </c>
      <c r="N299" s="31">
        <f>IFERROR(INDEX(generale!$A$5:$I$1002,CLASSIFICHE!$Z298,5),"")</f>
        <v>0</v>
      </c>
      <c r="O299" s="13">
        <f>IFERROR(INDEX(generale!$A$5:$I$1002,CLASSIFICHE!$Z298,7),"")</f>
        <v>0</v>
      </c>
      <c r="P299" s="14"/>
      <c r="Q299" s="13"/>
      <c r="R299" s="12">
        <f>SUM(IF(CLASSIFICHE!$O$7=S299,TRUE,FALSE),R298)</f>
        <v>8</v>
      </c>
      <c r="S299" s="31">
        <f>IFERROR(INDEX(generale!$A$5:$I$1002,CLASSIFICHE!$Z298,5),"")</f>
        <v>0</v>
      </c>
      <c r="T299" s="13">
        <f>IFERROR(INDEX(generale!$A$5:$I$1002,CLASSIFICHE!$Z298,7),"")</f>
        <v>0</v>
      </c>
      <c r="U299" s="14"/>
      <c r="V299" s="13"/>
      <c r="W299" s="12">
        <f>SUM(IF(CLASSIFICHE!$O$8=X299,TRUE,FALSE),W298)</f>
        <v>6</v>
      </c>
      <c r="X299" s="31">
        <f>IFERROR(INDEX(generale!$A$5:$I$1002,CLASSIFICHE!$Z298,5),"")</f>
        <v>0</v>
      </c>
      <c r="Y299" s="13">
        <f>IFERROR(INDEX(generale!$A$5:$I$1002,CLASSIFICHE!$Z298,7),"")</f>
        <v>0</v>
      </c>
      <c r="Z299" s="14"/>
      <c r="AA299" s="13"/>
      <c r="AB299" s="12">
        <f>SUM(IF(CLASSIFICHE!$O$9=AC299,TRUE,FALSE),AB298)</f>
        <v>5</v>
      </c>
      <c r="AC299" s="31">
        <f>IFERROR(INDEX(generale!$A$5:$I$1002,CLASSIFICHE!$Z298,5),"")</f>
        <v>0</v>
      </c>
      <c r="AD299" s="13">
        <f>IFERROR(INDEX(generale!$A$5:$I$1002,CLASSIFICHE!$Z298,7),"")</f>
        <v>0</v>
      </c>
      <c r="AE299" s="14"/>
      <c r="AF299" s="13"/>
      <c r="AG299" s="12">
        <f>SUM(IF(CLASSIFICHE!$O$10=AH299,TRUE,FALSE),AG298)</f>
        <v>5</v>
      </c>
      <c r="AH299" s="31">
        <f>IFERROR(INDEX(generale!$A$5:$I$1002,CLASSIFICHE!$Z298,5),"")</f>
        <v>0</v>
      </c>
      <c r="AI299" s="13">
        <f>IFERROR(INDEX(generale!$A$5:$I$1002,CLASSIFICHE!$Z298,7),"")</f>
        <v>0</v>
      </c>
      <c r="AJ299" s="14"/>
      <c r="AK299" s="13"/>
      <c r="AL299" s="12">
        <f>SUM(IF(CLASSIFICHE!$O$11=AM299,TRUE,FALSE),AL298)</f>
        <v>5</v>
      </c>
      <c r="AM299" s="31">
        <f>IFERROR(INDEX(generale!$A$5:$I$1002,CLASSIFICHE!$Z298,5),"")</f>
        <v>0</v>
      </c>
      <c r="AN299" s="13">
        <f>IFERROR(INDEX(generale!$A$5:$I$1002,CLASSIFICHE!$Z298,7),"")</f>
        <v>0</v>
      </c>
      <c r="AO299" s="14"/>
      <c r="AP299" s="13"/>
      <c r="AQ299" s="12">
        <f>SUM(IF(CLASSIFICHE!$O$12=AR299,TRUE,FALSE),AQ298)</f>
        <v>0</v>
      </c>
      <c r="AR299" s="31">
        <f>IFERROR(INDEX(generale!$A$5:$I$1002,CLASSIFICHE!$Z298,5),"")</f>
        <v>0</v>
      </c>
      <c r="AS299" s="13">
        <f>IFERROR(INDEX(generale!$A$5:$I$1002,CLASSIFICHE!$Z298,7),"")</f>
        <v>0</v>
      </c>
      <c r="AT299" s="14"/>
      <c r="AU299" s="13"/>
      <c r="AV299" s="12">
        <f>SUM(IF(CLASSIFICHE!$O$13=AW299,TRUE,FALSE),AV298)</f>
        <v>0</v>
      </c>
      <c r="AW299" s="31">
        <f>IFERROR(INDEX(generale!$A$5:$I$1002,CLASSIFICHE!$Z298,5),"")</f>
        <v>0</v>
      </c>
      <c r="AX299" s="13">
        <f>IFERROR(INDEX(generale!$A$5:$I$1002,CLASSIFICHE!$Z298,7),"")</f>
        <v>0</v>
      </c>
      <c r="AY299" s="14"/>
      <c r="AZ299" s="13"/>
      <c r="BA299" s="12">
        <f>SUM(IF(CLASSIFICHE!$O$14=BB299,TRUE,FALSE),BA298)</f>
        <v>0</v>
      </c>
      <c r="BB299" s="31">
        <f>IFERROR(INDEX(generale!$A$5:$I$1002,CLASSIFICHE!$Z298,5),"")</f>
        <v>0</v>
      </c>
      <c r="BC299" s="13">
        <f>IFERROR(INDEX(generale!$A$5:$I$1002,CLASSIFICHE!$Z298,7),"")</f>
        <v>0</v>
      </c>
      <c r="BD299" s="14"/>
      <c r="BE299" s="13"/>
      <c r="BF299" s="12">
        <f>SUM(IF(CLASSIFICHE!$O$15=BG299,TRUE,FALSE),BF298)</f>
        <v>0</v>
      </c>
      <c r="BG299" s="31">
        <f>IFERROR(INDEX(generale!$A$5:$I$1002,CLASSIFICHE!$Z298,5),"")</f>
        <v>0</v>
      </c>
      <c r="BH299" s="13">
        <f>IFERROR(INDEX(generale!$A$5:$I$1002,CLASSIFICHE!$Z298,7),"")</f>
        <v>0</v>
      </c>
      <c r="BI299" s="14"/>
      <c r="BJ299" s="13"/>
      <c r="BK299" s="12">
        <f>SUM(IF(CLASSIFICHE!$O$16=BL299,TRUE,FALSE),BK298)</f>
        <v>0</v>
      </c>
      <c r="BL299" s="31">
        <f>IFERROR(INDEX(generale!$A$5:$I$1002,CLASSIFICHE!$Z298,5),"")</f>
        <v>0</v>
      </c>
      <c r="BM299" s="13">
        <f>IFERROR(INDEX(generale!$A$5:$I$1002,CLASSIFICHE!$Z298,7),"")</f>
        <v>0</v>
      </c>
      <c r="BN299" s="14"/>
      <c r="BO299" s="13"/>
      <c r="BP299" s="12">
        <f>SUM(IF(CLASSIFICHE!$O$17=BQ299,TRUE,FALSE),BP298)</f>
        <v>0</v>
      </c>
      <c r="BQ299" s="31">
        <f>IFERROR(INDEX(generale!$A$5:$I$1002,CLASSIFICHE!$Z298,5),"")</f>
        <v>0</v>
      </c>
      <c r="BR299" s="13">
        <f>IFERROR(INDEX(generale!$A$5:$I$1002,CLASSIFICHE!$Z298,7),"")</f>
        <v>0</v>
      </c>
      <c r="BS299" s="15"/>
      <c r="BT299" s="12"/>
      <c r="BU299" s="12">
        <f>SUM(IF(CLASSIFICHE!$O$18=BV299,TRUE,FALSE),BU298)</f>
        <v>0</v>
      </c>
      <c r="BV299" s="31">
        <f>IFERROR(INDEX(generale!$A$5:$I$1002,CLASSIFICHE!$Z298,5),"")</f>
        <v>0</v>
      </c>
      <c r="BW299" s="13">
        <f>IFERROR(INDEX(generale!$A$5:$I$1002,CLASSIFICHE!$Z298,7),"")</f>
        <v>0</v>
      </c>
      <c r="BX299" s="15"/>
      <c r="BY299" s="12"/>
      <c r="BZ299" s="12">
        <f>SUM(IF(CLASSIFICHE!$O$19=CA299,TRUE,FALSE),BZ298)</f>
        <v>0</v>
      </c>
      <c r="CA299" s="31">
        <f>IFERROR(INDEX(generale!$A$5:$I$1002,CLASSIFICHE!$Z298,5),"")</f>
        <v>0</v>
      </c>
      <c r="CB299" s="13">
        <f>IFERROR(INDEX(generale!$A$5:$I$1002,CLASSIFICHE!$Z298,7),"")</f>
        <v>0</v>
      </c>
      <c r="CC299" s="15"/>
      <c r="CD299" s="13"/>
      <c r="CE299" s="12">
        <f>SUM(IF(CLASSIFICHE!$O$20=CF299,TRUE,FALSE),CE298)</f>
        <v>0</v>
      </c>
      <c r="CF299" s="31">
        <f>IFERROR(INDEX(generale!$A$5:$I$1002,CLASSIFICHE!$Z298,5),"")</f>
        <v>0</v>
      </c>
      <c r="CG299" s="13">
        <f>IFERROR(INDEX(generale!$A$5:$I$1002,CLASSIFICHE!$Z298,7),"")</f>
        <v>0</v>
      </c>
      <c r="CH299" s="15"/>
      <c r="CI299" s="13"/>
      <c r="CJ299" s="12">
        <f>SUM(IF(CLASSIFICHE!$O$21=CK299,TRUE,FALSE),CJ298)</f>
        <v>0</v>
      </c>
      <c r="CK299" s="31">
        <f>IFERROR(INDEX(generale!$A$5:$I$1002,CLASSIFICHE!$Z298,5),"")</f>
        <v>0</v>
      </c>
      <c r="CL299" s="13">
        <f>IFERROR(INDEX(generale!$A$5:$I$1002,CLASSIFICHE!$Z298,7),"")</f>
        <v>0</v>
      </c>
      <c r="CM299" s="15"/>
      <c r="CN299" s="13"/>
      <c r="CO299" s="12">
        <f>SUM(IF(CLASSIFICHE!$O$22=CP299,TRUE,FALSE),CO298)</f>
        <v>0</v>
      </c>
      <c r="CP299" s="31">
        <f>IFERROR(INDEX(generale!$A$5:$I$1002,CLASSIFICHE!$Z298,5),"")</f>
        <v>0</v>
      </c>
      <c r="CQ299" s="13">
        <f>IFERROR(INDEX(generale!$A$5:$I$1002,CLASSIFICHE!$Z298,7),"")</f>
        <v>0</v>
      </c>
      <c r="CR299" s="15"/>
      <c r="CS299" s="13"/>
      <c r="CT299" s="12">
        <f>SUM(IF(CLASSIFICHE!$O$23=CU299,TRUE,FALSE),CT298)</f>
        <v>0</v>
      </c>
      <c r="CU299" s="31">
        <f>IFERROR(INDEX(generale!$A$5:$I$1002,CLASSIFICHE!$Z298,5),"")</f>
        <v>0</v>
      </c>
      <c r="CV299" s="13">
        <f>IFERROR(INDEX(generale!$A$5:$I$1002,CLASSIFICHE!$Z298,7),"")</f>
        <v>0</v>
      </c>
      <c r="CW299" s="15"/>
      <c r="CX299" s="13"/>
      <c r="CY299" s="12">
        <f>SUM(IF(CLASSIFICHE!$O$24=CZ299,TRUE,FALSE),CY298)</f>
        <v>0</v>
      </c>
      <c r="CZ299" s="31">
        <f>IFERROR(INDEX(generale!$A$5:$I$1002,CLASSIFICHE!$Z298,5),"")</f>
        <v>0</v>
      </c>
      <c r="DA299" s="13">
        <f>IFERROR(INDEX(generale!$A$5:$I$1002,CLASSIFICHE!$Z298,7),"")</f>
        <v>0</v>
      </c>
      <c r="DB299" s="15"/>
      <c r="DC299" s="13"/>
      <c r="DD299" s="12">
        <f>SUM(IF(CLASSIFICHE!$O$25=DE299,TRUE,FALSE),DD298)</f>
        <v>0</v>
      </c>
      <c r="DE299" s="31">
        <f>IFERROR(INDEX(generale!$A$5:$I$1002,CLASSIFICHE!$Z298,5),"")</f>
        <v>0</v>
      </c>
      <c r="DF299" s="13">
        <f>IFERROR(INDEX(generale!$A$5:$I$1002,CLASSIFICHE!$Z298,7),"")</f>
        <v>0</v>
      </c>
      <c r="DG299" s="15"/>
      <c r="DH299" s="13"/>
    </row>
    <row r="300" spans="3:112">
      <c r="C300" s="63">
        <f>SUM(IF(CLASSIFICHE!$O$4=D300,TRUE,FALSE),C299)</f>
        <v>17</v>
      </c>
      <c r="D300" s="31">
        <f>IFERROR(INDEX(generale!$A$5:$I$1002,CLASSIFICHE!$Z299,5),"")</f>
        <v>0</v>
      </c>
      <c r="E300" s="13">
        <f>IFERROR(INDEX(generale!$A$5:$I$1002,CLASSIFICHE!$Z299,7),"")</f>
        <v>0</v>
      </c>
      <c r="F300" s="68"/>
      <c r="G300" s="65"/>
      <c r="H300" s="12">
        <f>SUM(IF(CLASSIFICHE!$O$5=I300,TRUE,FALSE),H299)</f>
        <v>10</v>
      </c>
      <c r="I300" s="31">
        <f>IFERROR(INDEX(generale!$A$5:$I$1002,CLASSIFICHE!$Z299,5),"")</f>
        <v>0</v>
      </c>
      <c r="J300" s="13">
        <f>IFERROR(INDEX(generale!$A$5:$I$1002,CLASSIFICHE!$Z299,7),"")</f>
        <v>0</v>
      </c>
      <c r="K300" s="15"/>
      <c r="L300" s="12"/>
      <c r="M300" s="12">
        <f>SUM(IF(CLASSIFICHE!$O$6=N300,TRUE,FALSE),M299)</f>
        <v>8</v>
      </c>
      <c r="N300" s="31">
        <f>IFERROR(INDEX(generale!$A$5:$I$1002,CLASSIFICHE!$Z299,5),"")</f>
        <v>0</v>
      </c>
      <c r="O300" s="13">
        <f>IFERROR(INDEX(generale!$A$5:$I$1002,CLASSIFICHE!$Z299,7),"")</f>
        <v>0</v>
      </c>
      <c r="P300" s="14"/>
      <c r="Q300" s="13"/>
      <c r="R300" s="12">
        <f>SUM(IF(CLASSIFICHE!$O$7=S300,TRUE,FALSE),R299)</f>
        <v>8</v>
      </c>
      <c r="S300" s="31">
        <f>IFERROR(INDEX(generale!$A$5:$I$1002,CLASSIFICHE!$Z299,5),"")</f>
        <v>0</v>
      </c>
      <c r="T300" s="13">
        <f>IFERROR(INDEX(generale!$A$5:$I$1002,CLASSIFICHE!$Z299,7),"")</f>
        <v>0</v>
      </c>
      <c r="U300" s="14"/>
      <c r="V300" s="13"/>
      <c r="W300" s="12">
        <f>SUM(IF(CLASSIFICHE!$O$8=X300,TRUE,FALSE),W299)</f>
        <v>6</v>
      </c>
      <c r="X300" s="31">
        <f>IFERROR(INDEX(generale!$A$5:$I$1002,CLASSIFICHE!$Z299,5),"")</f>
        <v>0</v>
      </c>
      <c r="Y300" s="13">
        <f>IFERROR(INDEX(generale!$A$5:$I$1002,CLASSIFICHE!$Z299,7),"")</f>
        <v>0</v>
      </c>
      <c r="Z300" s="14"/>
      <c r="AA300" s="13"/>
      <c r="AB300" s="12">
        <f>SUM(IF(CLASSIFICHE!$O$9=AC300,TRUE,FALSE),AB299)</f>
        <v>5</v>
      </c>
      <c r="AC300" s="31">
        <f>IFERROR(INDEX(generale!$A$5:$I$1002,CLASSIFICHE!$Z299,5),"")</f>
        <v>0</v>
      </c>
      <c r="AD300" s="13">
        <f>IFERROR(INDEX(generale!$A$5:$I$1002,CLASSIFICHE!$Z299,7),"")</f>
        <v>0</v>
      </c>
      <c r="AE300" s="14"/>
      <c r="AF300" s="13"/>
      <c r="AG300" s="12">
        <f>SUM(IF(CLASSIFICHE!$O$10=AH300,TRUE,FALSE),AG299)</f>
        <v>5</v>
      </c>
      <c r="AH300" s="31">
        <f>IFERROR(INDEX(generale!$A$5:$I$1002,CLASSIFICHE!$Z299,5),"")</f>
        <v>0</v>
      </c>
      <c r="AI300" s="13">
        <f>IFERROR(INDEX(generale!$A$5:$I$1002,CLASSIFICHE!$Z299,7),"")</f>
        <v>0</v>
      </c>
      <c r="AJ300" s="14"/>
      <c r="AK300" s="13"/>
      <c r="AL300" s="12">
        <f>SUM(IF(CLASSIFICHE!$O$11=AM300,TRUE,FALSE),AL299)</f>
        <v>5</v>
      </c>
      <c r="AM300" s="31">
        <f>IFERROR(INDEX(generale!$A$5:$I$1002,CLASSIFICHE!$Z299,5),"")</f>
        <v>0</v>
      </c>
      <c r="AN300" s="13">
        <f>IFERROR(INDEX(generale!$A$5:$I$1002,CLASSIFICHE!$Z299,7),"")</f>
        <v>0</v>
      </c>
      <c r="AO300" s="14"/>
      <c r="AP300" s="13"/>
      <c r="AQ300" s="12">
        <f>SUM(IF(CLASSIFICHE!$O$12=AR300,TRUE,FALSE),AQ299)</f>
        <v>0</v>
      </c>
      <c r="AR300" s="31">
        <f>IFERROR(INDEX(generale!$A$5:$I$1002,CLASSIFICHE!$Z299,5),"")</f>
        <v>0</v>
      </c>
      <c r="AS300" s="13">
        <f>IFERROR(INDEX(generale!$A$5:$I$1002,CLASSIFICHE!$Z299,7),"")</f>
        <v>0</v>
      </c>
      <c r="AT300" s="14"/>
      <c r="AU300" s="13"/>
      <c r="AV300" s="12">
        <f>SUM(IF(CLASSIFICHE!$O$13=AW300,TRUE,FALSE),AV299)</f>
        <v>0</v>
      </c>
      <c r="AW300" s="31">
        <f>IFERROR(INDEX(generale!$A$5:$I$1002,CLASSIFICHE!$Z299,5),"")</f>
        <v>0</v>
      </c>
      <c r="AX300" s="13">
        <f>IFERROR(INDEX(generale!$A$5:$I$1002,CLASSIFICHE!$Z299,7),"")</f>
        <v>0</v>
      </c>
      <c r="AY300" s="14"/>
      <c r="AZ300" s="13"/>
      <c r="BA300" s="12">
        <f>SUM(IF(CLASSIFICHE!$O$14=BB300,TRUE,FALSE),BA299)</f>
        <v>0</v>
      </c>
      <c r="BB300" s="31">
        <f>IFERROR(INDEX(generale!$A$5:$I$1002,CLASSIFICHE!$Z299,5),"")</f>
        <v>0</v>
      </c>
      <c r="BC300" s="13">
        <f>IFERROR(INDEX(generale!$A$5:$I$1002,CLASSIFICHE!$Z299,7),"")</f>
        <v>0</v>
      </c>
      <c r="BD300" s="14"/>
      <c r="BE300" s="13"/>
      <c r="BF300" s="12">
        <f>SUM(IF(CLASSIFICHE!$O$15=BG300,TRUE,FALSE),BF299)</f>
        <v>0</v>
      </c>
      <c r="BG300" s="31">
        <f>IFERROR(INDEX(generale!$A$5:$I$1002,CLASSIFICHE!$Z299,5),"")</f>
        <v>0</v>
      </c>
      <c r="BH300" s="13">
        <f>IFERROR(INDEX(generale!$A$5:$I$1002,CLASSIFICHE!$Z299,7),"")</f>
        <v>0</v>
      </c>
      <c r="BI300" s="14"/>
      <c r="BJ300" s="13"/>
      <c r="BK300" s="12">
        <f>SUM(IF(CLASSIFICHE!$O$16=BL300,TRUE,FALSE),BK299)</f>
        <v>0</v>
      </c>
      <c r="BL300" s="31">
        <f>IFERROR(INDEX(generale!$A$5:$I$1002,CLASSIFICHE!$Z299,5),"")</f>
        <v>0</v>
      </c>
      <c r="BM300" s="13">
        <f>IFERROR(INDEX(generale!$A$5:$I$1002,CLASSIFICHE!$Z299,7),"")</f>
        <v>0</v>
      </c>
      <c r="BN300" s="14"/>
      <c r="BO300" s="13"/>
      <c r="BP300" s="12">
        <f>SUM(IF(CLASSIFICHE!$O$17=BQ300,TRUE,FALSE),BP299)</f>
        <v>0</v>
      </c>
      <c r="BQ300" s="31">
        <f>IFERROR(INDEX(generale!$A$5:$I$1002,CLASSIFICHE!$Z299,5),"")</f>
        <v>0</v>
      </c>
      <c r="BR300" s="13">
        <f>IFERROR(INDEX(generale!$A$5:$I$1002,CLASSIFICHE!$Z299,7),"")</f>
        <v>0</v>
      </c>
      <c r="BS300" s="15"/>
      <c r="BT300" s="12"/>
      <c r="BU300" s="12">
        <f>SUM(IF(CLASSIFICHE!$O$18=BV300,TRUE,FALSE),BU299)</f>
        <v>0</v>
      </c>
      <c r="BV300" s="31">
        <f>IFERROR(INDEX(generale!$A$5:$I$1002,CLASSIFICHE!$Z299,5),"")</f>
        <v>0</v>
      </c>
      <c r="BW300" s="13">
        <f>IFERROR(INDEX(generale!$A$5:$I$1002,CLASSIFICHE!$Z299,7),"")</f>
        <v>0</v>
      </c>
      <c r="BX300" s="15"/>
      <c r="BY300" s="12"/>
      <c r="BZ300" s="12">
        <f>SUM(IF(CLASSIFICHE!$O$19=CA300,TRUE,FALSE),BZ299)</f>
        <v>0</v>
      </c>
      <c r="CA300" s="31">
        <f>IFERROR(INDEX(generale!$A$5:$I$1002,CLASSIFICHE!$Z299,5),"")</f>
        <v>0</v>
      </c>
      <c r="CB300" s="13">
        <f>IFERROR(INDEX(generale!$A$5:$I$1002,CLASSIFICHE!$Z299,7),"")</f>
        <v>0</v>
      </c>
      <c r="CC300" s="15"/>
      <c r="CD300" s="13"/>
      <c r="CE300" s="12">
        <f>SUM(IF(CLASSIFICHE!$O$20=CF300,TRUE,FALSE),CE299)</f>
        <v>0</v>
      </c>
      <c r="CF300" s="31">
        <f>IFERROR(INDEX(generale!$A$5:$I$1002,CLASSIFICHE!$Z299,5),"")</f>
        <v>0</v>
      </c>
      <c r="CG300" s="13">
        <f>IFERROR(INDEX(generale!$A$5:$I$1002,CLASSIFICHE!$Z299,7),"")</f>
        <v>0</v>
      </c>
      <c r="CH300" s="15"/>
      <c r="CI300" s="13"/>
      <c r="CJ300" s="12">
        <f>SUM(IF(CLASSIFICHE!$O$21=CK300,TRUE,FALSE),CJ299)</f>
        <v>0</v>
      </c>
      <c r="CK300" s="31">
        <f>IFERROR(INDEX(generale!$A$5:$I$1002,CLASSIFICHE!$Z299,5),"")</f>
        <v>0</v>
      </c>
      <c r="CL300" s="13">
        <f>IFERROR(INDEX(generale!$A$5:$I$1002,CLASSIFICHE!$Z299,7),"")</f>
        <v>0</v>
      </c>
      <c r="CM300" s="15"/>
      <c r="CN300" s="13"/>
      <c r="CO300" s="12">
        <f>SUM(IF(CLASSIFICHE!$O$22=CP300,TRUE,FALSE),CO299)</f>
        <v>0</v>
      </c>
      <c r="CP300" s="31">
        <f>IFERROR(INDEX(generale!$A$5:$I$1002,CLASSIFICHE!$Z299,5),"")</f>
        <v>0</v>
      </c>
      <c r="CQ300" s="13">
        <f>IFERROR(INDEX(generale!$A$5:$I$1002,CLASSIFICHE!$Z299,7),"")</f>
        <v>0</v>
      </c>
      <c r="CR300" s="15"/>
      <c r="CS300" s="13"/>
      <c r="CT300" s="12">
        <f>SUM(IF(CLASSIFICHE!$O$23=CU300,TRUE,FALSE),CT299)</f>
        <v>0</v>
      </c>
      <c r="CU300" s="31">
        <f>IFERROR(INDEX(generale!$A$5:$I$1002,CLASSIFICHE!$Z299,5),"")</f>
        <v>0</v>
      </c>
      <c r="CV300" s="13">
        <f>IFERROR(INDEX(generale!$A$5:$I$1002,CLASSIFICHE!$Z299,7),"")</f>
        <v>0</v>
      </c>
      <c r="CW300" s="15"/>
      <c r="CX300" s="13"/>
      <c r="CY300" s="12">
        <f>SUM(IF(CLASSIFICHE!$O$24=CZ300,TRUE,FALSE),CY299)</f>
        <v>0</v>
      </c>
      <c r="CZ300" s="31">
        <f>IFERROR(INDEX(generale!$A$5:$I$1002,CLASSIFICHE!$Z299,5),"")</f>
        <v>0</v>
      </c>
      <c r="DA300" s="13">
        <f>IFERROR(INDEX(generale!$A$5:$I$1002,CLASSIFICHE!$Z299,7),"")</f>
        <v>0</v>
      </c>
      <c r="DB300" s="15"/>
      <c r="DC300" s="13"/>
      <c r="DD300" s="12">
        <f>SUM(IF(CLASSIFICHE!$O$25=DE300,TRUE,FALSE),DD299)</f>
        <v>0</v>
      </c>
      <c r="DE300" s="31">
        <f>IFERROR(INDEX(generale!$A$5:$I$1002,CLASSIFICHE!$Z299,5),"")</f>
        <v>0</v>
      </c>
      <c r="DF300" s="13">
        <f>IFERROR(INDEX(generale!$A$5:$I$1002,CLASSIFICHE!$Z299,7),"")</f>
        <v>0</v>
      </c>
      <c r="DG300" s="15"/>
      <c r="DH300" s="13"/>
    </row>
    <row r="301" spans="3:112">
      <c r="C301" s="63">
        <f>SUM(IF(CLASSIFICHE!$O$4=D301,TRUE,FALSE),C300)</f>
        <v>17</v>
      </c>
      <c r="D301" s="31">
        <f>IFERROR(INDEX(generale!$A$5:$I$1002,CLASSIFICHE!$Z300,5),"")</f>
        <v>0</v>
      </c>
      <c r="E301" s="13">
        <f>IFERROR(INDEX(generale!$A$5:$I$1002,CLASSIFICHE!$Z300,7),"")</f>
        <v>0</v>
      </c>
      <c r="F301" s="68"/>
      <c r="G301" s="65"/>
      <c r="H301" s="12">
        <f>SUM(IF(CLASSIFICHE!$O$5=I301,TRUE,FALSE),H300)</f>
        <v>10</v>
      </c>
      <c r="I301" s="31">
        <f>IFERROR(INDEX(generale!$A$5:$I$1002,CLASSIFICHE!$Z300,5),"")</f>
        <v>0</v>
      </c>
      <c r="J301" s="13">
        <f>IFERROR(INDEX(generale!$A$5:$I$1002,CLASSIFICHE!$Z300,7),"")</f>
        <v>0</v>
      </c>
      <c r="K301" s="15"/>
      <c r="L301" s="12"/>
      <c r="M301" s="12">
        <f>SUM(IF(CLASSIFICHE!$O$6=N301,TRUE,FALSE),M300)</f>
        <v>8</v>
      </c>
      <c r="N301" s="31">
        <f>IFERROR(INDEX(generale!$A$5:$I$1002,CLASSIFICHE!$Z300,5),"")</f>
        <v>0</v>
      </c>
      <c r="O301" s="13">
        <f>IFERROR(INDEX(generale!$A$5:$I$1002,CLASSIFICHE!$Z300,7),"")</f>
        <v>0</v>
      </c>
      <c r="P301" s="14"/>
      <c r="Q301" s="13"/>
      <c r="R301" s="12">
        <f>SUM(IF(CLASSIFICHE!$O$7=S301,TRUE,FALSE),R300)</f>
        <v>8</v>
      </c>
      <c r="S301" s="31">
        <f>IFERROR(INDEX(generale!$A$5:$I$1002,CLASSIFICHE!$Z300,5),"")</f>
        <v>0</v>
      </c>
      <c r="T301" s="13">
        <f>IFERROR(INDEX(generale!$A$5:$I$1002,CLASSIFICHE!$Z300,7),"")</f>
        <v>0</v>
      </c>
      <c r="U301" s="14"/>
      <c r="V301" s="13"/>
      <c r="W301" s="12">
        <f>SUM(IF(CLASSIFICHE!$O$8=X301,TRUE,FALSE),W300)</f>
        <v>6</v>
      </c>
      <c r="X301" s="31">
        <f>IFERROR(INDEX(generale!$A$5:$I$1002,CLASSIFICHE!$Z300,5),"")</f>
        <v>0</v>
      </c>
      <c r="Y301" s="13">
        <f>IFERROR(INDEX(generale!$A$5:$I$1002,CLASSIFICHE!$Z300,7),"")</f>
        <v>0</v>
      </c>
      <c r="Z301" s="14"/>
      <c r="AA301" s="13"/>
      <c r="AB301" s="12">
        <f>SUM(IF(CLASSIFICHE!$O$9=AC301,TRUE,FALSE),AB300)</f>
        <v>5</v>
      </c>
      <c r="AC301" s="31">
        <f>IFERROR(INDEX(generale!$A$5:$I$1002,CLASSIFICHE!$Z300,5),"")</f>
        <v>0</v>
      </c>
      <c r="AD301" s="13">
        <f>IFERROR(INDEX(generale!$A$5:$I$1002,CLASSIFICHE!$Z300,7),"")</f>
        <v>0</v>
      </c>
      <c r="AE301" s="14"/>
      <c r="AF301" s="13"/>
      <c r="AG301" s="12">
        <f>SUM(IF(CLASSIFICHE!$O$10=AH301,TRUE,FALSE),AG300)</f>
        <v>5</v>
      </c>
      <c r="AH301" s="31">
        <f>IFERROR(INDEX(generale!$A$5:$I$1002,CLASSIFICHE!$Z300,5),"")</f>
        <v>0</v>
      </c>
      <c r="AI301" s="13">
        <f>IFERROR(INDEX(generale!$A$5:$I$1002,CLASSIFICHE!$Z300,7),"")</f>
        <v>0</v>
      </c>
      <c r="AJ301" s="14"/>
      <c r="AK301" s="13"/>
      <c r="AL301" s="12">
        <f>SUM(IF(CLASSIFICHE!$O$11=AM301,TRUE,FALSE),AL300)</f>
        <v>5</v>
      </c>
      <c r="AM301" s="31">
        <f>IFERROR(INDEX(generale!$A$5:$I$1002,CLASSIFICHE!$Z300,5),"")</f>
        <v>0</v>
      </c>
      <c r="AN301" s="13">
        <f>IFERROR(INDEX(generale!$A$5:$I$1002,CLASSIFICHE!$Z300,7),"")</f>
        <v>0</v>
      </c>
      <c r="AO301" s="14"/>
      <c r="AP301" s="13"/>
      <c r="AQ301" s="12">
        <f>SUM(IF(CLASSIFICHE!$O$12=AR301,TRUE,FALSE),AQ300)</f>
        <v>0</v>
      </c>
      <c r="AR301" s="31">
        <f>IFERROR(INDEX(generale!$A$5:$I$1002,CLASSIFICHE!$Z300,5),"")</f>
        <v>0</v>
      </c>
      <c r="AS301" s="13">
        <f>IFERROR(INDEX(generale!$A$5:$I$1002,CLASSIFICHE!$Z300,7),"")</f>
        <v>0</v>
      </c>
      <c r="AT301" s="14"/>
      <c r="AU301" s="13"/>
      <c r="AV301" s="12">
        <f>SUM(IF(CLASSIFICHE!$O$13=AW301,TRUE,FALSE),AV300)</f>
        <v>0</v>
      </c>
      <c r="AW301" s="31">
        <f>IFERROR(INDEX(generale!$A$5:$I$1002,CLASSIFICHE!$Z300,5),"")</f>
        <v>0</v>
      </c>
      <c r="AX301" s="13">
        <f>IFERROR(INDEX(generale!$A$5:$I$1002,CLASSIFICHE!$Z300,7),"")</f>
        <v>0</v>
      </c>
      <c r="AY301" s="14"/>
      <c r="AZ301" s="13"/>
      <c r="BA301" s="12">
        <f>SUM(IF(CLASSIFICHE!$O$14=BB301,TRUE,FALSE),BA300)</f>
        <v>0</v>
      </c>
      <c r="BB301" s="31">
        <f>IFERROR(INDEX(generale!$A$5:$I$1002,CLASSIFICHE!$Z300,5),"")</f>
        <v>0</v>
      </c>
      <c r="BC301" s="13">
        <f>IFERROR(INDEX(generale!$A$5:$I$1002,CLASSIFICHE!$Z300,7),"")</f>
        <v>0</v>
      </c>
      <c r="BD301" s="14"/>
      <c r="BE301" s="13"/>
      <c r="BF301" s="12">
        <f>SUM(IF(CLASSIFICHE!$O$15=BG301,TRUE,FALSE),BF300)</f>
        <v>0</v>
      </c>
      <c r="BG301" s="31">
        <f>IFERROR(INDEX(generale!$A$5:$I$1002,CLASSIFICHE!$Z300,5),"")</f>
        <v>0</v>
      </c>
      <c r="BH301" s="13">
        <f>IFERROR(INDEX(generale!$A$5:$I$1002,CLASSIFICHE!$Z300,7),"")</f>
        <v>0</v>
      </c>
      <c r="BI301" s="14"/>
      <c r="BJ301" s="13"/>
      <c r="BK301" s="12">
        <f>SUM(IF(CLASSIFICHE!$O$16=BL301,TRUE,FALSE),BK300)</f>
        <v>0</v>
      </c>
      <c r="BL301" s="31">
        <f>IFERROR(INDEX(generale!$A$5:$I$1002,CLASSIFICHE!$Z300,5),"")</f>
        <v>0</v>
      </c>
      <c r="BM301" s="13">
        <f>IFERROR(INDEX(generale!$A$5:$I$1002,CLASSIFICHE!$Z300,7),"")</f>
        <v>0</v>
      </c>
      <c r="BN301" s="14"/>
      <c r="BO301" s="13"/>
      <c r="BP301" s="12">
        <f>SUM(IF(CLASSIFICHE!$O$17=BQ301,TRUE,FALSE),BP300)</f>
        <v>0</v>
      </c>
      <c r="BQ301" s="31">
        <f>IFERROR(INDEX(generale!$A$5:$I$1002,CLASSIFICHE!$Z300,5),"")</f>
        <v>0</v>
      </c>
      <c r="BR301" s="13">
        <f>IFERROR(INDEX(generale!$A$5:$I$1002,CLASSIFICHE!$Z300,7),"")</f>
        <v>0</v>
      </c>
      <c r="BS301" s="15"/>
      <c r="BT301" s="12"/>
      <c r="BU301" s="12">
        <f>SUM(IF(CLASSIFICHE!$O$18=BV301,TRUE,FALSE),BU300)</f>
        <v>0</v>
      </c>
      <c r="BV301" s="31">
        <f>IFERROR(INDEX(generale!$A$5:$I$1002,CLASSIFICHE!$Z300,5),"")</f>
        <v>0</v>
      </c>
      <c r="BW301" s="13">
        <f>IFERROR(INDEX(generale!$A$5:$I$1002,CLASSIFICHE!$Z300,7),"")</f>
        <v>0</v>
      </c>
      <c r="BX301" s="15"/>
      <c r="BY301" s="12"/>
      <c r="BZ301" s="12">
        <f>SUM(IF(CLASSIFICHE!$O$19=CA301,TRUE,FALSE),BZ300)</f>
        <v>0</v>
      </c>
      <c r="CA301" s="31">
        <f>IFERROR(INDEX(generale!$A$5:$I$1002,CLASSIFICHE!$Z300,5),"")</f>
        <v>0</v>
      </c>
      <c r="CB301" s="13">
        <f>IFERROR(INDEX(generale!$A$5:$I$1002,CLASSIFICHE!$Z300,7),"")</f>
        <v>0</v>
      </c>
      <c r="CC301" s="15"/>
      <c r="CD301" s="13"/>
      <c r="CE301" s="12">
        <f>SUM(IF(CLASSIFICHE!$O$20=CF301,TRUE,FALSE),CE300)</f>
        <v>0</v>
      </c>
      <c r="CF301" s="31">
        <f>IFERROR(INDEX(generale!$A$5:$I$1002,CLASSIFICHE!$Z300,5),"")</f>
        <v>0</v>
      </c>
      <c r="CG301" s="13">
        <f>IFERROR(INDEX(generale!$A$5:$I$1002,CLASSIFICHE!$Z300,7),"")</f>
        <v>0</v>
      </c>
      <c r="CH301" s="15"/>
      <c r="CI301" s="13"/>
      <c r="CJ301" s="12">
        <f>SUM(IF(CLASSIFICHE!$O$21=CK301,TRUE,FALSE),CJ300)</f>
        <v>0</v>
      </c>
      <c r="CK301" s="31">
        <f>IFERROR(INDEX(generale!$A$5:$I$1002,CLASSIFICHE!$Z300,5),"")</f>
        <v>0</v>
      </c>
      <c r="CL301" s="13">
        <f>IFERROR(INDEX(generale!$A$5:$I$1002,CLASSIFICHE!$Z300,7),"")</f>
        <v>0</v>
      </c>
      <c r="CM301" s="15"/>
      <c r="CN301" s="13"/>
      <c r="CO301" s="12">
        <f>SUM(IF(CLASSIFICHE!$O$22=CP301,TRUE,FALSE),CO300)</f>
        <v>0</v>
      </c>
      <c r="CP301" s="31">
        <f>IFERROR(INDEX(generale!$A$5:$I$1002,CLASSIFICHE!$Z300,5),"")</f>
        <v>0</v>
      </c>
      <c r="CQ301" s="13">
        <f>IFERROR(INDEX(generale!$A$5:$I$1002,CLASSIFICHE!$Z300,7),"")</f>
        <v>0</v>
      </c>
      <c r="CR301" s="15"/>
      <c r="CS301" s="13"/>
      <c r="CT301" s="12">
        <f>SUM(IF(CLASSIFICHE!$O$23=CU301,TRUE,FALSE),CT300)</f>
        <v>0</v>
      </c>
      <c r="CU301" s="31">
        <f>IFERROR(INDEX(generale!$A$5:$I$1002,CLASSIFICHE!$Z300,5),"")</f>
        <v>0</v>
      </c>
      <c r="CV301" s="13">
        <f>IFERROR(INDEX(generale!$A$5:$I$1002,CLASSIFICHE!$Z300,7),"")</f>
        <v>0</v>
      </c>
      <c r="CW301" s="15"/>
      <c r="CX301" s="13"/>
      <c r="CY301" s="12">
        <f>SUM(IF(CLASSIFICHE!$O$24=CZ301,TRUE,FALSE),CY300)</f>
        <v>0</v>
      </c>
      <c r="CZ301" s="31">
        <f>IFERROR(INDEX(generale!$A$5:$I$1002,CLASSIFICHE!$Z300,5),"")</f>
        <v>0</v>
      </c>
      <c r="DA301" s="13">
        <f>IFERROR(INDEX(generale!$A$5:$I$1002,CLASSIFICHE!$Z300,7),"")</f>
        <v>0</v>
      </c>
      <c r="DB301" s="15"/>
      <c r="DC301" s="13"/>
      <c r="DD301" s="12">
        <f>SUM(IF(CLASSIFICHE!$O$25=DE301,TRUE,FALSE),DD300)</f>
        <v>0</v>
      </c>
      <c r="DE301" s="31">
        <f>IFERROR(INDEX(generale!$A$5:$I$1002,CLASSIFICHE!$Z300,5),"")</f>
        <v>0</v>
      </c>
      <c r="DF301" s="13">
        <f>IFERROR(INDEX(generale!$A$5:$I$1002,CLASSIFICHE!$Z300,7),"")</f>
        <v>0</v>
      </c>
      <c r="DG301" s="15"/>
      <c r="DH301" s="13"/>
    </row>
    <row r="302" spans="3:112">
      <c r="C302" s="63">
        <f>SUM(IF(CLASSIFICHE!$O$4=D302,TRUE,FALSE),C301)</f>
        <v>17</v>
      </c>
      <c r="D302" s="31">
        <f>IFERROR(INDEX(generale!$A$5:$I$1002,CLASSIFICHE!$Z301,5),"")</f>
        <v>0</v>
      </c>
      <c r="E302" s="13">
        <f>IFERROR(INDEX(generale!$A$5:$I$1002,CLASSIFICHE!$Z301,7),"")</f>
        <v>0</v>
      </c>
      <c r="F302" s="68"/>
      <c r="G302" s="65"/>
      <c r="H302" s="12">
        <f>SUM(IF(CLASSIFICHE!$O$5=I302,TRUE,FALSE),H301)</f>
        <v>10</v>
      </c>
      <c r="I302" s="31">
        <f>IFERROR(INDEX(generale!$A$5:$I$1002,CLASSIFICHE!$Z301,5),"")</f>
        <v>0</v>
      </c>
      <c r="J302" s="13">
        <f>IFERROR(INDEX(generale!$A$5:$I$1002,CLASSIFICHE!$Z301,7),"")</f>
        <v>0</v>
      </c>
      <c r="K302" s="15"/>
      <c r="L302" s="12"/>
      <c r="M302" s="12">
        <f>SUM(IF(CLASSIFICHE!$O$6=N302,TRUE,FALSE),M301)</f>
        <v>8</v>
      </c>
      <c r="N302" s="31">
        <f>IFERROR(INDEX(generale!$A$5:$I$1002,CLASSIFICHE!$Z301,5),"")</f>
        <v>0</v>
      </c>
      <c r="O302" s="13">
        <f>IFERROR(INDEX(generale!$A$5:$I$1002,CLASSIFICHE!$Z301,7),"")</f>
        <v>0</v>
      </c>
      <c r="P302" s="14"/>
      <c r="Q302" s="13"/>
      <c r="R302" s="12">
        <f>SUM(IF(CLASSIFICHE!$O$7=S302,TRUE,FALSE),R301)</f>
        <v>8</v>
      </c>
      <c r="S302" s="31">
        <f>IFERROR(INDEX(generale!$A$5:$I$1002,CLASSIFICHE!$Z301,5),"")</f>
        <v>0</v>
      </c>
      <c r="T302" s="13">
        <f>IFERROR(INDEX(generale!$A$5:$I$1002,CLASSIFICHE!$Z301,7),"")</f>
        <v>0</v>
      </c>
      <c r="U302" s="14"/>
      <c r="V302" s="13"/>
      <c r="W302" s="12">
        <f>SUM(IF(CLASSIFICHE!$O$8=X302,TRUE,FALSE),W301)</f>
        <v>6</v>
      </c>
      <c r="X302" s="31">
        <f>IFERROR(INDEX(generale!$A$5:$I$1002,CLASSIFICHE!$Z301,5),"")</f>
        <v>0</v>
      </c>
      <c r="Y302" s="13">
        <f>IFERROR(INDEX(generale!$A$5:$I$1002,CLASSIFICHE!$Z301,7),"")</f>
        <v>0</v>
      </c>
      <c r="Z302" s="14"/>
      <c r="AA302" s="13"/>
      <c r="AB302" s="12">
        <f>SUM(IF(CLASSIFICHE!$O$9=AC302,TRUE,FALSE),AB301)</f>
        <v>5</v>
      </c>
      <c r="AC302" s="31">
        <f>IFERROR(INDEX(generale!$A$5:$I$1002,CLASSIFICHE!$Z301,5),"")</f>
        <v>0</v>
      </c>
      <c r="AD302" s="13">
        <f>IFERROR(INDEX(generale!$A$5:$I$1002,CLASSIFICHE!$Z301,7),"")</f>
        <v>0</v>
      </c>
      <c r="AE302" s="14"/>
      <c r="AF302" s="13"/>
      <c r="AG302" s="12">
        <f>SUM(IF(CLASSIFICHE!$O$10=AH302,TRUE,FALSE),AG301)</f>
        <v>5</v>
      </c>
      <c r="AH302" s="31">
        <f>IFERROR(INDEX(generale!$A$5:$I$1002,CLASSIFICHE!$Z301,5),"")</f>
        <v>0</v>
      </c>
      <c r="AI302" s="13">
        <f>IFERROR(INDEX(generale!$A$5:$I$1002,CLASSIFICHE!$Z301,7),"")</f>
        <v>0</v>
      </c>
      <c r="AJ302" s="14"/>
      <c r="AK302" s="13"/>
      <c r="AL302" s="12">
        <f>SUM(IF(CLASSIFICHE!$O$11=AM302,TRUE,FALSE),AL301)</f>
        <v>5</v>
      </c>
      <c r="AM302" s="31">
        <f>IFERROR(INDEX(generale!$A$5:$I$1002,CLASSIFICHE!$Z301,5),"")</f>
        <v>0</v>
      </c>
      <c r="AN302" s="13">
        <f>IFERROR(INDEX(generale!$A$5:$I$1002,CLASSIFICHE!$Z301,7),"")</f>
        <v>0</v>
      </c>
      <c r="AO302" s="14"/>
      <c r="AP302" s="13"/>
      <c r="AQ302" s="12">
        <f>SUM(IF(CLASSIFICHE!$O$12=AR302,TRUE,FALSE),AQ301)</f>
        <v>0</v>
      </c>
      <c r="AR302" s="31">
        <f>IFERROR(INDEX(generale!$A$5:$I$1002,CLASSIFICHE!$Z301,5),"")</f>
        <v>0</v>
      </c>
      <c r="AS302" s="13">
        <f>IFERROR(INDEX(generale!$A$5:$I$1002,CLASSIFICHE!$Z301,7),"")</f>
        <v>0</v>
      </c>
      <c r="AT302" s="14"/>
      <c r="AU302" s="13"/>
      <c r="AV302" s="12">
        <f>SUM(IF(CLASSIFICHE!$O$13=AW302,TRUE,FALSE),AV301)</f>
        <v>0</v>
      </c>
      <c r="AW302" s="31">
        <f>IFERROR(INDEX(generale!$A$5:$I$1002,CLASSIFICHE!$Z301,5),"")</f>
        <v>0</v>
      </c>
      <c r="AX302" s="13">
        <f>IFERROR(INDEX(generale!$A$5:$I$1002,CLASSIFICHE!$Z301,7),"")</f>
        <v>0</v>
      </c>
      <c r="AY302" s="14"/>
      <c r="AZ302" s="13"/>
      <c r="BA302" s="12">
        <f>SUM(IF(CLASSIFICHE!$O$14=BB302,TRUE,FALSE),BA301)</f>
        <v>0</v>
      </c>
      <c r="BB302" s="31">
        <f>IFERROR(INDEX(generale!$A$5:$I$1002,CLASSIFICHE!$Z301,5),"")</f>
        <v>0</v>
      </c>
      <c r="BC302" s="13">
        <f>IFERROR(INDEX(generale!$A$5:$I$1002,CLASSIFICHE!$Z301,7),"")</f>
        <v>0</v>
      </c>
      <c r="BD302" s="14"/>
      <c r="BE302" s="13"/>
      <c r="BF302" s="12">
        <f>SUM(IF(CLASSIFICHE!$O$15=BG302,TRUE,FALSE),BF301)</f>
        <v>0</v>
      </c>
      <c r="BG302" s="31">
        <f>IFERROR(INDEX(generale!$A$5:$I$1002,CLASSIFICHE!$Z301,5),"")</f>
        <v>0</v>
      </c>
      <c r="BH302" s="13">
        <f>IFERROR(INDEX(generale!$A$5:$I$1002,CLASSIFICHE!$Z301,7),"")</f>
        <v>0</v>
      </c>
      <c r="BI302" s="14"/>
      <c r="BJ302" s="13"/>
      <c r="BK302" s="12">
        <f>SUM(IF(CLASSIFICHE!$O$16=BL302,TRUE,FALSE),BK301)</f>
        <v>0</v>
      </c>
      <c r="BL302" s="31">
        <f>IFERROR(INDEX(generale!$A$5:$I$1002,CLASSIFICHE!$Z301,5),"")</f>
        <v>0</v>
      </c>
      <c r="BM302" s="13">
        <f>IFERROR(INDEX(generale!$A$5:$I$1002,CLASSIFICHE!$Z301,7),"")</f>
        <v>0</v>
      </c>
      <c r="BN302" s="14"/>
      <c r="BO302" s="13"/>
      <c r="BP302" s="12">
        <f>SUM(IF(CLASSIFICHE!$O$17=BQ302,TRUE,FALSE),BP301)</f>
        <v>0</v>
      </c>
      <c r="BQ302" s="31">
        <f>IFERROR(INDEX(generale!$A$5:$I$1002,CLASSIFICHE!$Z301,5),"")</f>
        <v>0</v>
      </c>
      <c r="BR302" s="13">
        <f>IFERROR(INDEX(generale!$A$5:$I$1002,CLASSIFICHE!$Z301,7),"")</f>
        <v>0</v>
      </c>
      <c r="BS302" s="15"/>
      <c r="BT302" s="12"/>
      <c r="BU302" s="12">
        <f>SUM(IF(CLASSIFICHE!$O$18=BV302,TRUE,FALSE),BU301)</f>
        <v>0</v>
      </c>
      <c r="BV302" s="31">
        <f>IFERROR(INDEX(generale!$A$5:$I$1002,CLASSIFICHE!$Z301,5),"")</f>
        <v>0</v>
      </c>
      <c r="BW302" s="13">
        <f>IFERROR(INDEX(generale!$A$5:$I$1002,CLASSIFICHE!$Z301,7),"")</f>
        <v>0</v>
      </c>
      <c r="BX302" s="15"/>
      <c r="BY302" s="12"/>
      <c r="BZ302" s="12">
        <f>SUM(IF(CLASSIFICHE!$O$19=CA302,TRUE,FALSE),BZ301)</f>
        <v>0</v>
      </c>
      <c r="CA302" s="31">
        <f>IFERROR(INDEX(generale!$A$5:$I$1002,CLASSIFICHE!$Z301,5),"")</f>
        <v>0</v>
      </c>
      <c r="CB302" s="13">
        <f>IFERROR(INDEX(generale!$A$5:$I$1002,CLASSIFICHE!$Z301,7),"")</f>
        <v>0</v>
      </c>
      <c r="CC302" s="15"/>
      <c r="CD302" s="13"/>
      <c r="CE302" s="12">
        <f>SUM(IF(CLASSIFICHE!$O$20=CF302,TRUE,FALSE),CE301)</f>
        <v>0</v>
      </c>
      <c r="CF302" s="31">
        <f>IFERROR(INDEX(generale!$A$5:$I$1002,CLASSIFICHE!$Z301,5),"")</f>
        <v>0</v>
      </c>
      <c r="CG302" s="13">
        <f>IFERROR(INDEX(generale!$A$5:$I$1002,CLASSIFICHE!$Z301,7),"")</f>
        <v>0</v>
      </c>
      <c r="CH302" s="15"/>
      <c r="CI302" s="13"/>
      <c r="CJ302" s="12">
        <f>SUM(IF(CLASSIFICHE!$O$21=CK302,TRUE,FALSE),CJ301)</f>
        <v>0</v>
      </c>
      <c r="CK302" s="31">
        <f>IFERROR(INDEX(generale!$A$5:$I$1002,CLASSIFICHE!$Z301,5),"")</f>
        <v>0</v>
      </c>
      <c r="CL302" s="13">
        <f>IFERROR(INDEX(generale!$A$5:$I$1002,CLASSIFICHE!$Z301,7),"")</f>
        <v>0</v>
      </c>
      <c r="CM302" s="15"/>
      <c r="CN302" s="13"/>
      <c r="CO302" s="12">
        <f>SUM(IF(CLASSIFICHE!$O$22=CP302,TRUE,FALSE),CO301)</f>
        <v>0</v>
      </c>
      <c r="CP302" s="31">
        <f>IFERROR(INDEX(generale!$A$5:$I$1002,CLASSIFICHE!$Z301,5),"")</f>
        <v>0</v>
      </c>
      <c r="CQ302" s="13">
        <f>IFERROR(INDEX(generale!$A$5:$I$1002,CLASSIFICHE!$Z301,7),"")</f>
        <v>0</v>
      </c>
      <c r="CR302" s="15"/>
      <c r="CS302" s="13"/>
      <c r="CT302" s="12">
        <f>SUM(IF(CLASSIFICHE!$O$23=CU302,TRUE,FALSE),CT301)</f>
        <v>0</v>
      </c>
      <c r="CU302" s="31">
        <f>IFERROR(INDEX(generale!$A$5:$I$1002,CLASSIFICHE!$Z301,5),"")</f>
        <v>0</v>
      </c>
      <c r="CV302" s="13">
        <f>IFERROR(INDEX(generale!$A$5:$I$1002,CLASSIFICHE!$Z301,7),"")</f>
        <v>0</v>
      </c>
      <c r="CW302" s="15"/>
      <c r="CX302" s="13"/>
      <c r="CY302" s="12">
        <f>SUM(IF(CLASSIFICHE!$O$24=CZ302,TRUE,FALSE),CY301)</f>
        <v>0</v>
      </c>
      <c r="CZ302" s="31">
        <f>IFERROR(INDEX(generale!$A$5:$I$1002,CLASSIFICHE!$Z301,5),"")</f>
        <v>0</v>
      </c>
      <c r="DA302" s="13">
        <f>IFERROR(INDEX(generale!$A$5:$I$1002,CLASSIFICHE!$Z301,7),"")</f>
        <v>0</v>
      </c>
      <c r="DB302" s="15"/>
      <c r="DC302" s="13"/>
      <c r="DD302" s="12">
        <f>SUM(IF(CLASSIFICHE!$O$25=DE302,TRUE,FALSE),DD301)</f>
        <v>0</v>
      </c>
      <c r="DE302" s="31">
        <f>IFERROR(INDEX(generale!$A$5:$I$1002,CLASSIFICHE!$Z301,5),"")</f>
        <v>0</v>
      </c>
      <c r="DF302" s="13">
        <f>IFERROR(INDEX(generale!$A$5:$I$1002,CLASSIFICHE!$Z301,7),"")</f>
        <v>0</v>
      </c>
      <c r="DG302" s="15"/>
      <c r="DH302" s="13"/>
    </row>
    <row r="303" spans="3:112">
      <c r="C303" s="63">
        <f>SUM(IF(CLASSIFICHE!$O$4=D303,TRUE,FALSE),C302)</f>
        <v>17</v>
      </c>
      <c r="D303" s="31">
        <f>IFERROR(INDEX(generale!$A$5:$I$1002,CLASSIFICHE!$Z302,5),"")</f>
        <v>0</v>
      </c>
      <c r="E303" s="13">
        <f>IFERROR(INDEX(generale!$A$5:$I$1002,CLASSIFICHE!$Z302,7),"")</f>
        <v>0</v>
      </c>
      <c r="F303" s="68"/>
      <c r="G303" s="65"/>
      <c r="H303" s="12">
        <f>SUM(IF(CLASSIFICHE!$O$5=I303,TRUE,FALSE),H302)</f>
        <v>10</v>
      </c>
      <c r="I303" s="31">
        <f>IFERROR(INDEX(generale!$A$5:$I$1002,CLASSIFICHE!$Z302,5),"")</f>
        <v>0</v>
      </c>
      <c r="J303" s="13">
        <f>IFERROR(INDEX(generale!$A$5:$I$1002,CLASSIFICHE!$Z302,7),"")</f>
        <v>0</v>
      </c>
      <c r="K303" s="15"/>
      <c r="L303" s="12"/>
      <c r="M303" s="12">
        <f>SUM(IF(CLASSIFICHE!$O$6=N303,TRUE,FALSE),M302)</f>
        <v>8</v>
      </c>
      <c r="N303" s="31">
        <f>IFERROR(INDEX(generale!$A$5:$I$1002,CLASSIFICHE!$Z302,5),"")</f>
        <v>0</v>
      </c>
      <c r="O303" s="13">
        <f>IFERROR(INDEX(generale!$A$5:$I$1002,CLASSIFICHE!$Z302,7),"")</f>
        <v>0</v>
      </c>
      <c r="P303" s="14"/>
      <c r="Q303" s="13"/>
      <c r="R303" s="12">
        <f>SUM(IF(CLASSIFICHE!$O$7=S303,TRUE,FALSE),R302)</f>
        <v>8</v>
      </c>
      <c r="S303" s="31">
        <f>IFERROR(INDEX(generale!$A$5:$I$1002,CLASSIFICHE!$Z302,5),"")</f>
        <v>0</v>
      </c>
      <c r="T303" s="13">
        <f>IFERROR(INDEX(generale!$A$5:$I$1002,CLASSIFICHE!$Z302,7),"")</f>
        <v>0</v>
      </c>
      <c r="U303" s="14"/>
      <c r="V303" s="13"/>
      <c r="W303" s="12">
        <f>SUM(IF(CLASSIFICHE!$O$8=X303,TRUE,FALSE),W302)</f>
        <v>6</v>
      </c>
      <c r="X303" s="31">
        <f>IFERROR(INDEX(generale!$A$5:$I$1002,CLASSIFICHE!$Z302,5),"")</f>
        <v>0</v>
      </c>
      <c r="Y303" s="13">
        <f>IFERROR(INDEX(generale!$A$5:$I$1002,CLASSIFICHE!$Z302,7),"")</f>
        <v>0</v>
      </c>
      <c r="Z303" s="14"/>
      <c r="AA303" s="13"/>
      <c r="AB303" s="12">
        <f>SUM(IF(CLASSIFICHE!$O$9=AC303,TRUE,FALSE),AB302)</f>
        <v>5</v>
      </c>
      <c r="AC303" s="31">
        <f>IFERROR(INDEX(generale!$A$5:$I$1002,CLASSIFICHE!$Z302,5),"")</f>
        <v>0</v>
      </c>
      <c r="AD303" s="13">
        <f>IFERROR(INDEX(generale!$A$5:$I$1002,CLASSIFICHE!$Z302,7),"")</f>
        <v>0</v>
      </c>
      <c r="AE303" s="14"/>
      <c r="AF303" s="13"/>
      <c r="AG303" s="12">
        <f>SUM(IF(CLASSIFICHE!$O$10=AH303,TRUE,FALSE),AG302)</f>
        <v>5</v>
      </c>
      <c r="AH303" s="31">
        <f>IFERROR(INDEX(generale!$A$5:$I$1002,CLASSIFICHE!$Z302,5),"")</f>
        <v>0</v>
      </c>
      <c r="AI303" s="13">
        <f>IFERROR(INDEX(generale!$A$5:$I$1002,CLASSIFICHE!$Z302,7),"")</f>
        <v>0</v>
      </c>
      <c r="AJ303" s="14"/>
      <c r="AK303" s="13"/>
      <c r="AL303" s="12">
        <f>SUM(IF(CLASSIFICHE!$O$11=AM303,TRUE,FALSE),AL302)</f>
        <v>5</v>
      </c>
      <c r="AM303" s="31">
        <f>IFERROR(INDEX(generale!$A$5:$I$1002,CLASSIFICHE!$Z302,5),"")</f>
        <v>0</v>
      </c>
      <c r="AN303" s="13">
        <f>IFERROR(INDEX(generale!$A$5:$I$1002,CLASSIFICHE!$Z302,7),"")</f>
        <v>0</v>
      </c>
      <c r="AO303" s="14"/>
      <c r="AP303" s="13"/>
      <c r="AQ303" s="12">
        <f>SUM(IF(CLASSIFICHE!$O$12=AR303,TRUE,FALSE),AQ302)</f>
        <v>0</v>
      </c>
      <c r="AR303" s="31">
        <f>IFERROR(INDEX(generale!$A$5:$I$1002,CLASSIFICHE!$Z302,5),"")</f>
        <v>0</v>
      </c>
      <c r="AS303" s="13">
        <f>IFERROR(INDEX(generale!$A$5:$I$1002,CLASSIFICHE!$Z302,7),"")</f>
        <v>0</v>
      </c>
      <c r="AT303" s="14"/>
      <c r="AU303" s="13"/>
      <c r="AV303" s="12">
        <f>SUM(IF(CLASSIFICHE!$O$13=AW303,TRUE,FALSE),AV302)</f>
        <v>0</v>
      </c>
      <c r="AW303" s="31">
        <f>IFERROR(INDEX(generale!$A$5:$I$1002,CLASSIFICHE!$Z302,5),"")</f>
        <v>0</v>
      </c>
      <c r="AX303" s="13">
        <f>IFERROR(INDEX(generale!$A$5:$I$1002,CLASSIFICHE!$Z302,7),"")</f>
        <v>0</v>
      </c>
      <c r="AY303" s="14"/>
      <c r="AZ303" s="13"/>
      <c r="BA303" s="12">
        <f>SUM(IF(CLASSIFICHE!$O$14=BB303,TRUE,FALSE),BA302)</f>
        <v>0</v>
      </c>
      <c r="BB303" s="31">
        <f>IFERROR(INDEX(generale!$A$5:$I$1002,CLASSIFICHE!$Z302,5),"")</f>
        <v>0</v>
      </c>
      <c r="BC303" s="13">
        <f>IFERROR(INDEX(generale!$A$5:$I$1002,CLASSIFICHE!$Z302,7),"")</f>
        <v>0</v>
      </c>
      <c r="BD303" s="14"/>
      <c r="BE303" s="13"/>
      <c r="BF303" s="12">
        <f>SUM(IF(CLASSIFICHE!$O$15=BG303,TRUE,FALSE),BF302)</f>
        <v>0</v>
      </c>
      <c r="BG303" s="31">
        <f>IFERROR(INDEX(generale!$A$5:$I$1002,CLASSIFICHE!$Z302,5),"")</f>
        <v>0</v>
      </c>
      <c r="BH303" s="13">
        <f>IFERROR(INDEX(generale!$A$5:$I$1002,CLASSIFICHE!$Z302,7),"")</f>
        <v>0</v>
      </c>
      <c r="BI303" s="14"/>
      <c r="BJ303" s="13"/>
      <c r="BK303" s="12">
        <f>SUM(IF(CLASSIFICHE!$O$16=BL303,TRUE,FALSE),BK302)</f>
        <v>0</v>
      </c>
      <c r="BL303" s="31">
        <f>IFERROR(INDEX(generale!$A$5:$I$1002,CLASSIFICHE!$Z302,5),"")</f>
        <v>0</v>
      </c>
      <c r="BM303" s="13">
        <f>IFERROR(INDEX(generale!$A$5:$I$1002,CLASSIFICHE!$Z302,7),"")</f>
        <v>0</v>
      </c>
      <c r="BN303" s="14"/>
      <c r="BO303" s="13"/>
      <c r="BP303" s="12">
        <f>SUM(IF(CLASSIFICHE!$O$17=BQ303,TRUE,FALSE),BP302)</f>
        <v>0</v>
      </c>
      <c r="BQ303" s="31">
        <f>IFERROR(INDEX(generale!$A$5:$I$1002,CLASSIFICHE!$Z302,5),"")</f>
        <v>0</v>
      </c>
      <c r="BR303" s="13">
        <f>IFERROR(INDEX(generale!$A$5:$I$1002,CLASSIFICHE!$Z302,7),"")</f>
        <v>0</v>
      </c>
      <c r="BS303" s="15"/>
      <c r="BT303" s="12"/>
      <c r="BU303" s="12">
        <f>SUM(IF(CLASSIFICHE!$O$18=BV303,TRUE,FALSE),BU302)</f>
        <v>0</v>
      </c>
      <c r="BV303" s="31">
        <f>IFERROR(INDEX(generale!$A$5:$I$1002,CLASSIFICHE!$Z302,5),"")</f>
        <v>0</v>
      </c>
      <c r="BW303" s="13">
        <f>IFERROR(INDEX(generale!$A$5:$I$1002,CLASSIFICHE!$Z302,7),"")</f>
        <v>0</v>
      </c>
      <c r="BX303" s="15"/>
      <c r="BY303" s="12"/>
      <c r="BZ303" s="12">
        <f>SUM(IF(CLASSIFICHE!$O$19=CA303,TRUE,FALSE),BZ302)</f>
        <v>0</v>
      </c>
      <c r="CA303" s="31">
        <f>IFERROR(INDEX(generale!$A$5:$I$1002,CLASSIFICHE!$Z302,5),"")</f>
        <v>0</v>
      </c>
      <c r="CB303" s="13">
        <f>IFERROR(INDEX(generale!$A$5:$I$1002,CLASSIFICHE!$Z302,7),"")</f>
        <v>0</v>
      </c>
      <c r="CC303" s="15"/>
      <c r="CD303" s="13"/>
      <c r="CE303" s="12">
        <f>SUM(IF(CLASSIFICHE!$O$20=CF303,TRUE,FALSE),CE302)</f>
        <v>0</v>
      </c>
      <c r="CF303" s="31">
        <f>IFERROR(INDEX(generale!$A$5:$I$1002,CLASSIFICHE!$Z302,5),"")</f>
        <v>0</v>
      </c>
      <c r="CG303" s="13">
        <f>IFERROR(INDEX(generale!$A$5:$I$1002,CLASSIFICHE!$Z302,7),"")</f>
        <v>0</v>
      </c>
      <c r="CH303" s="15"/>
      <c r="CI303" s="13"/>
      <c r="CJ303" s="12">
        <f>SUM(IF(CLASSIFICHE!$O$21=CK303,TRUE,FALSE),CJ302)</f>
        <v>0</v>
      </c>
      <c r="CK303" s="31">
        <f>IFERROR(INDEX(generale!$A$5:$I$1002,CLASSIFICHE!$Z302,5),"")</f>
        <v>0</v>
      </c>
      <c r="CL303" s="13">
        <f>IFERROR(INDEX(generale!$A$5:$I$1002,CLASSIFICHE!$Z302,7),"")</f>
        <v>0</v>
      </c>
      <c r="CM303" s="15"/>
      <c r="CN303" s="13"/>
      <c r="CO303" s="12">
        <f>SUM(IF(CLASSIFICHE!$O$22=CP303,TRUE,FALSE),CO302)</f>
        <v>0</v>
      </c>
      <c r="CP303" s="31">
        <f>IFERROR(INDEX(generale!$A$5:$I$1002,CLASSIFICHE!$Z302,5),"")</f>
        <v>0</v>
      </c>
      <c r="CQ303" s="13">
        <f>IFERROR(INDEX(generale!$A$5:$I$1002,CLASSIFICHE!$Z302,7),"")</f>
        <v>0</v>
      </c>
      <c r="CR303" s="15"/>
      <c r="CS303" s="13"/>
      <c r="CT303" s="12">
        <f>SUM(IF(CLASSIFICHE!$O$23=CU303,TRUE,FALSE),CT302)</f>
        <v>0</v>
      </c>
      <c r="CU303" s="31">
        <f>IFERROR(INDEX(generale!$A$5:$I$1002,CLASSIFICHE!$Z302,5),"")</f>
        <v>0</v>
      </c>
      <c r="CV303" s="13">
        <f>IFERROR(INDEX(generale!$A$5:$I$1002,CLASSIFICHE!$Z302,7),"")</f>
        <v>0</v>
      </c>
      <c r="CW303" s="15"/>
      <c r="CX303" s="13"/>
      <c r="CY303" s="12">
        <f>SUM(IF(CLASSIFICHE!$O$24=CZ303,TRUE,FALSE),CY302)</f>
        <v>0</v>
      </c>
      <c r="CZ303" s="31">
        <f>IFERROR(INDEX(generale!$A$5:$I$1002,CLASSIFICHE!$Z302,5),"")</f>
        <v>0</v>
      </c>
      <c r="DA303" s="13">
        <f>IFERROR(INDEX(generale!$A$5:$I$1002,CLASSIFICHE!$Z302,7),"")</f>
        <v>0</v>
      </c>
      <c r="DB303" s="15"/>
      <c r="DC303" s="13"/>
      <c r="DD303" s="12">
        <f>SUM(IF(CLASSIFICHE!$O$25=DE303,TRUE,FALSE),DD302)</f>
        <v>0</v>
      </c>
      <c r="DE303" s="31">
        <f>IFERROR(INDEX(generale!$A$5:$I$1002,CLASSIFICHE!$Z302,5),"")</f>
        <v>0</v>
      </c>
      <c r="DF303" s="13">
        <f>IFERROR(INDEX(generale!$A$5:$I$1002,CLASSIFICHE!$Z302,7),"")</f>
        <v>0</v>
      </c>
      <c r="DG303" s="15"/>
      <c r="DH303" s="13"/>
    </row>
    <row r="304" spans="3:112">
      <c r="C304" s="63">
        <f>SUM(IF(CLASSIFICHE!$O$4=D304,TRUE,FALSE),C303)</f>
        <v>17</v>
      </c>
      <c r="D304" s="31">
        <f>IFERROR(INDEX(generale!$A$5:$I$1002,CLASSIFICHE!$Z303,5),"")</f>
        <v>0</v>
      </c>
      <c r="E304" s="13">
        <f>IFERROR(INDEX(generale!$A$5:$I$1002,CLASSIFICHE!$Z303,7),"")</f>
        <v>0</v>
      </c>
      <c r="F304" s="68"/>
      <c r="G304" s="65"/>
      <c r="H304" s="12">
        <f>SUM(IF(CLASSIFICHE!$O$5=I304,TRUE,FALSE),H303)</f>
        <v>10</v>
      </c>
      <c r="I304" s="31">
        <f>IFERROR(INDEX(generale!$A$5:$I$1002,CLASSIFICHE!$Z303,5),"")</f>
        <v>0</v>
      </c>
      <c r="J304" s="13">
        <f>IFERROR(INDEX(generale!$A$5:$I$1002,CLASSIFICHE!$Z303,7),"")</f>
        <v>0</v>
      </c>
      <c r="K304" s="15"/>
      <c r="L304" s="12"/>
      <c r="M304" s="12">
        <f>SUM(IF(CLASSIFICHE!$O$6=N304,TRUE,FALSE),M303)</f>
        <v>8</v>
      </c>
      <c r="N304" s="31">
        <f>IFERROR(INDEX(generale!$A$5:$I$1002,CLASSIFICHE!$Z303,5),"")</f>
        <v>0</v>
      </c>
      <c r="O304" s="13">
        <f>IFERROR(INDEX(generale!$A$5:$I$1002,CLASSIFICHE!$Z303,7),"")</f>
        <v>0</v>
      </c>
      <c r="P304" s="14"/>
      <c r="Q304" s="13"/>
      <c r="R304" s="12">
        <f>SUM(IF(CLASSIFICHE!$O$7=S304,TRUE,FALSE),R303)</f>
        <v>8</v>
      </c>
      <c r="S304" s="31">
        <f>IFERROR(INDEX(generale!$A$5:$I$1002,CLASSIFICHE!$Z303,5),"")</f>
        <v>0</v>
      </c>
      <c r="T304" s="13">
        <f>IFERROR(INDEX(generale!$A$5:$I$1002,CLASSIFICHE!$Z303,7),"")</f>
        <v>0</v>
      </c>
      <c r="U304" s="14"/>
      <c r="V304" s="13"/>
      <c r="W304" s="12">
        <f>SUM(IF(CLASSIFICHE!$O$8=X304,TRUE,FALSE),W303)</f>
        <v>6</v>
      </c>
      <c r="X304" s="31">
        <f>IFERROR(INDEX(generale!$A$5:$I$1002,CLASSIFICHE!$Z303,5),"")</f>
        <v>0</v>
      </c>
      <c r="Y304" s="13">
        <f>IFERROR(INDEX(generale!$A$5:$I$1002,CLASSIFICHE!$Z303,7),"")</f>
        <v>0</v>
      </c>
      <c r="Z304" s="14"/>
      <c r="AA304" s="13"/>
      <c r="AB304" s="12">
        <f>SUM(IF(CLASSIFICHE!$O$9=AC304,TRUE,FALSE),AB303)</f>
        <v>5</v>
      </c>
      <c r="AC304" s="31">
        <f>IFERROR(INDEX(generale!$A$5:$I$1002,CLASSIFICHE!$Z303,5),"")</f>
        <v>0</v>
      </c>
      <c r="AD304" s="13">
        <f>IFERROR(INDEX(generale!$A$5:$I$1002,CLASSIFICHE!$Z303,7),"")</f>
        <v>0</v>
      </c>
      <c r="AE304" s="14"/>
      <c r="AF304" s="13"/>
      <c r="AG304" s="12">
        <f>SUM(IF(CLASSIFICHE!$O$10=AH304,TRUE,FALSE),AG303)</f>
        <v>5</v>
      </c>
      <c r="AH304" s="31">
        <f>IFERROR(INDEX(generale!$A$5:$I$1002,CLASSIFICHE!$Z303,5),"")</f>
        <v>0</v>
      </c>
      <c r="AI304" s="13">
        <f>IFERROR(INDEX(generale!$A$5:$I$1002,CLASSIFICHE!$Z303,7),"")</f>
        <v>0</v>
      </c>
      <c r="AJ304" s="14"/>
      <c r="AK304" s="13"/>
      <c r="AL304" s="12">
        <f>SUM(IF(CLASSIFICHE!$O$11=AM304,TRUE,FALSE),AL303)</f>
        <v>5</v>
      </c>
      <c r="AM304" s="31">
        <f>IFERROR(INDEX(generale!$A$5:$I$1002,CLASSIFICHE!$Z303,5),"")</f>
        <v>0</v>
      </c>
      <c r="AN304" s="13">
        <f>IFERROR(INDEX(generale!$A$5:$I$1002,CLASSIFICHE!$Z303,7),"")</f>
        <v>0</v>
      </c>
      <c r="AO304" s="14"/>
      <c r="AP304" s="13"/>
      <c r="AQ304" s="12">
        <f>SUM(IF(CLASSIFICHE!$O$12=AR304,TRUE,FALSE),AQ303)</f>
        <v>0</v>
      </c>
      <c r="AR304" s="31">
        <f>IFERROR(INDEX(generale!$A$5:$I$1002,CLASSIFICHE!$Z303,5),"")</f>
        <v>0</v>
      </c>
      <c r="AS304" s="13">
        <f>IFERROR(INDEX(generale!$A$5:$I$1002,CLASSIFICHE!$Z303,7),"")</f>
        <v>0</v>
      </c>
      <c r="AT304" s="14"/>
      <c r="AU304" s="13"/>
      <c r="AV304" s="12">
        <f>SUM(IF(CLASSIFICHE!$O$13=AW304,TRUE,FALSE),AV303)</f>
        <v>0</v>
      </c>
      <c r="AW304" s="31">
        <f>IFERROR(INDEX(generale!$A$5:$I$1002,CLASSIFICHE!$Z303,5),"")</f>
        <v>0</v>
      </c>
      <c r="AX304" s="13">
        <f>IFERROR(INDEX(generale!$A$5:$I$1002,CLASSIFICHE!$Z303,7),"")</f>
        <v>0</v>
      </c>
      <c r="AY304" s="14"/>
      <c r="AZ304" s="13"/>
      <c r="BA304" s="12">
        <f>SUM(IF(CLASSIFICHE!$O$14=BB304,TRUE,FALSE),BA303)</f>
        <v>0</v>
      </c>
      <c r="BB304" s="31">
        <f>IFERROR(INDEX(generale!$A$5:$I$1002,CLASSIFICHE!$Z303,5),"")</f>
        <v>0</v>
      </c>
      <c r="BC304" s="13">
        <f>IFERROR(INDEX(generale!$A$5:$I$1002,CLASSIFICHE!$Z303,7),"")</f>
        <v>0</v>
      </c>
      <c r="BD304" s="14"/>
      <c r="BE304" s="13"/>
      <c r="BF304" s="12">
        <f>SUM(IF(CLASSIFICHE!$O$15=BG304,TRUE,FALSE),BF303)</f>
        <v>0</v>
      </c>
      <c r="BG304" s="31">
        <f>IFERROR(INDEX(generale!$A$5:$I$1002,CLASSIFICHE!$Z303,5),"")</f>
        <v>0</v>
      </c>
      <c r="BH304" s="13">
        <f>IFERROR(INDEX(generale!$A$5:$I$1002,CLASSIFICHE!$Z303,7),"")</f>
        <v>0</v>
      </c>
      <c r="BI304" s="14"/>
      <c r="BJ304" s="13"/>
      <c r="BK304" s="12">
        <f>SUM(IF(CLASSIFICHE!$O$16=BL304,TRUE,FALSE),BK303)</f>
        <v>0</v>
      </c>
      <c r="BL304" s="31">
        <f>IFERROR(INDEX(generale!$A$5:$I$1002,CLASSIFICHE!$Z303,5),"")</f>
        <v>0</v>
      </c>
      <c r="BM304" s="13">
        <f>IFERROR(INDEX(generale!$A$5:$I$1002,CLASSIFICHE!$Z303,7),"")</f>
        <v>0</v>
      </c>
      <c r="BN304" s="14"/>
      <c r="BO304" s="13"/>
      <c r="BP304" s="12">
        <f>SUM(IF(CLASSIFICHE!$O$17=BQ304,TRUE,FALSE),BP303)</f>
        <v>0</v>
      </c>
      <c r="BQ304" s="31">
        <f>IFERROR(INDEX(generale!$A$5:$I$1002,CLASSIFICHE!$Z303,5),"")</f>
        <v>0</v>
      </c>
      <c r="BR304" s="13">
        <f>IFERROR(INDEX(generale!$A$5:$I$1002,CLASSIFICHE!$Z303,7),"")</f>
        <v>0</v>
      </c>
      <c r="BS304" s="15"/>
      <c r="BT304" s="12"/>
      <c r="BU304" s="12">
        <f>SUM(IF(CLASSIFICHE!$O$18=BV304,TRUE,FALSE),BU303)</f>
        <v>0</v>
      </c>
      <c r="BV304" s="31">
        <f>IFERROR(INDEX(generale!$A$5:$I$1002,CLASSIFICHE!$Z303,5),"")</f>
        <v>0</v>
      </c>
      <c r="BW304" s="13">
        <f>IFERROR(INDEX(generale!$A$5:$I$1002,CLASSIFICHE!$Z303,7),"")</f>
        <v>0</v>
      </c>
      <c r="BX304" s="15"/>
      <c r="BY304" s="12"/>
      <c r="BZ304" s="12">
        <f>SUM(IF(CLASSIFICHE!$O$19=CA304,TRUE,FALSE),BZ303)</f>
        <v>0</v>
      </c>
      <c r="CA304" s="31">
        <f>IFERROR(INDEX(generale!$A$5:$I$1002,CLASSIFICHE!$Z303,5),"")</f>
        <v>0</v>
      </c>
      <c r="CB304" s="13">
        <f>IFERROR(INDEX(generale!$A$5:$I$1002,CLASSIFICHE!$Z303,7),"")</f>
        <v>0</v>
      </c>
      <c r="CC304" s="15"/>
      <c r="CD304" s="13"/>
      <c r="CE304" s="12">
        <f>SUM(IF(CLASSIFICHE!$O$20=CF304,TRUE,FALSE),CE303)</f>
        <v>0</v>
      </c>
      <c r="CF304" s="31">
        <f>IFERROR(INDEX(generale!$A$5:$I$1002,CLASSIFICHE!$Z303,5),"")</f>
        <v>0</v>
      </c>
      <c r="CG304" s="13">
        <f>IFERROR(INDEX(generale!$A$5:$I$1002,CLASSIFICHE!$Z303,7),"")</f>
        <v>0</v>
      </c>
      <c r="CH304" s="15"/>
      <c r="CI304" s="13"/>
      <c r="CJ304" s="12">
        <f>SUM(IF(CLASSIFICHE!$O$21=CK304,TRUE,FALSE),CJ303)</f>
        <v>0</v>
      </c>
      <c r="CK304" s="31">
        <f>IFERROR(INDEX(generale!$A$5:$I$1002,CLASSIFICHE!$Z303,5),"")</f>
        <v>0</v>
      </c>
      <c r="CL304" s="13">
        <f>IFERROR(INDEX(generale!$A$5:$I$1002,CLASSIFICHE!$Z303,7),"")</f>
        <v>0</v>
      </c>
      <c r="CM304" s="15"/>
      <c r="CN304" s="13"/>
      <c r="CO304" s="12">
        <f>SUM(IF(CLASSIFICHE!$O$22=CP304,TRUE,FALSE),CO303)</f>
        <v>0</v>
      </c>
      <c r="CP304" s="31">
        <f>IFERROR(INDEX(generale!$A$5:$I$1002,CLASSIFICHE!$Z303,5),"")</f>
        <v>0</v>
      </c>
      <c r="CQ304" s="13">
        <f>IFERROR(INDEX(generale!$A$5:$I$1002,CLASSIFICHE!$Z303,7),"")</f>
        <v>0</v>
      </c>
      <c r="CR304" s="15"/>
      <c r="CS304" s="13"/>
      <c r="CT304" s="12">
        <f>SUM(IF(CLASSIFICHE!$O$23=CU304,TRUE,FALSE),CT303)</f>
        <v>0</v>
      </c>
      <c r="CU304" s="31">
        <f>IFERROR(INDEX(generale!$A$5:$I$1002,CLASSIFICHE!$Z303,5),"")</f>
        <v>0</v>
      </c>
      <c r="CV304" s="13">
        <f>IFERROR(INDEX(generale!$A$5:$I$1002,CLASSIFICHE!$Z303,7),"")</f>
        <v>0</v>
      </c>
      <c r="CW304" s="15"/>
      <c r="CX304" s="13"/>
      <c r="CY304" s="12">
        <f>SUM(IF(CLASSIFICHE!$O$24=CZ304,TRUE,FALSE),CY303)</f>
        <v>0</v>
      </c>
      <c r="CZ304" s="31">
        <f>IFERROR(INDEX(generale!$A$5:$I$1002,CLASSIFICHE!$Z303,5),"")</f>
        <v>0</v>
      </c>
      <c r="DA304" s="13">
        <f>IFERROR(INDEX(generale!$A$5:$I$1002,CLASSIFICHE!$Z303,7),"")</f>
        <v>0</v>
      </c>
      <c r="DB304" s="15"/>
      <c r="DC304" s="13"/>
      <c r="DD304" s="12">
        <f>SUM(IF(CLASSIFICHE!$O$25=DE304,TRUE,FALSE),DD303)</f>
        <v>0</v>
      </c>
      <c r="DE304" s="31">
        <f>IFERROR(INDEX(generale!$A$5:$I$1002,CLASSIFICHE!$Z303,5),"")</f>
        <v>0</v>
      </c>
      <c r="DF304" s="13">
        <f>IFERROR(INDEX(generale!$A$5:$I$1002,CLASSIFICHE!$Z303,7),"")</f>
        <v>0</v>
      </c>
      <c r="DG304" s="15"/>
      <c r="DH304" s="13"/>
    </row>
    <row r="305" spans="3:112">
      <c r="C305" s="63">
        <f>SUM(IF(CLASSIFICHE!$O$4=D305,TRUE,FALSE),C304)</f>
        <v>17</v>
      </c>
      <c r="D305" s="31">
        <f>IFERROR(INDEX(generale!$A$5:$I$1002,CLASSIFICHE!$Z304,5),"")</f>
        <v>0</v>
      </c>
      <c r="E305" s="13">
        <f>IFERROR(INDEX(generale!$A$5:$I$1002,CLASSIFICHE!$Z304,7),"")</f>
        <v>0</v>
      </c>
      <c r="F305" s="68"/>
      <c r="G305" s="65"/>
      <c r="H305" s="12">
        <f>SUM(IF(CLASSIFICHE!$O$5=I305,TRUE,FALSE),H304)</f>
        <v>10</v>
      </c>
      <c r="I305" s="31">
        <f>IFERROR(INDEX(generale!$A$5:$I$1002,CLASSIFICHE!$Z304,5),"")</f>
        <v>0</v>
      </c>
      <c r="J305" s="13">
        <f>IFERROR(INDEX(generale!$A$5:$I$1002,CLASSIFICHE!$Z304,7),"")</f>
        <v>0</v>
      </c>
      <c r="K305" s="15"/>
      <c r="L305" s="12"/>
      <c r="M305" s="12">
        <f>SUM(IF(CLASSIFICHE!$O$6=N305,TRUE,FALSE),M304)</f>
        <v>8</v>
      </c>
      <c r="N305" s="31">
        <f>IFERROR(INDEX(generale!$A$5:$I$1002,CLASSIFICHE!$Z304,5),"")</f>
        <v>0</v>
      </c>
      <c r="O305" s="13">
        <f>IFERROR(INDEX(generale!$A$5:$I$1002,CLASSIFICHE!$Z304,7),"")</f>
        <v>0</v>
      </c>
      <c r="P305" s="14"/>
      <c r="Q305" s="13"/>
      <c r="R305" s="12">
        <f>SUM(IF(CLASSIFICHE!$O$7=S305,TRUE,FALSE),R304)</f>
        <v>8</v>
      </c>
      <c r="S305" s="31">
        <f>IFERROR(INDEX(generale!$A$5:$I$1002,CLASSIFICHE!$Z304,5),"")</f>
        <v>0</v>
      </c>
      <c r="T305" s="13">
        <f>IFERROR(INDEX(generale!$A$5:$I$1002,CLASSIFICHE!$Z304,7),"")</f>
        <v>0</v>
      </c>
      <c r="U305" s="14"/>
      <c r="V305" s="13"/>
      <c r="W305" s="12">
        <f>SUM(IF(CLASSIFICHE!$O$8=X305,TRUE,FALSE),W304)</f>
        <v>6</v>
      </c>
      <c r="X305" s="31">
        <f>IFERROR(INDEX(generale!$A$5:$I$1002,CLASSIFICHE!$Z304,5),"")</f>
        <v>0</v>
      </c>
      <c r="Y305" s="13">
        <f>IFERROR(INDEX(generale!$A$5:$I$1002,CLASSIFICHE!$Z304,7),"")</f>
        <v>0</v>
      </c>
      <c r="Z305" s="14"/>
      <c r="AA305" s="13"/>
      <c r="AB305" s="12">
        <f>SUM(IF(CLASSIFICHE!$O$9=AC305,TRUE,FALSE),AB304)</f>
        <v>5</v>
      </c>
      <c r="AC305" s="31">
        <f>IFERROR(INDEX(generale!$A$5:$I$1002,CLASSIFICHE!$Z304,5),"")</f>
        <v>0</v>
      </c>
      <c r="AD305" s="13">
        <f>IFERROR(INDEX(generale!$A$5:$I$1002,CLASSIFICHE!$Z304,7),"")</f>
        <v>0</v>
      </c>
      <c r="AE305" s="14"/>
      <c r="AF305" s="13"/>
      <c r="AG305" s="12">
        <f>SUM(IF(CLASSIFICHE!$O$10=AH305,TRUE,FALSE),AG304)</f>
        <v>5</v>
      </c>
      <c r="AH305" s="31">
        <f>IFERROR(INDEX(generale!$A$5:$I$1002,CLASSIFICHE!$Z304,5),"")</f>
        <v>0</v>
      </c>
      <c r="AI305" s="13">
        <f>IFERROR(INDEX(generale!$A$5:$I$1002,CLASSIFICHE!$Z304,7),"")</f>
        <v>0</v>
      </c>
      <c r="AJ305" s="14"/>
      <c r="AK305" s="13"/>
      <c r="AL305" s="12">
        <f>SUM(IF(CLASSIFICHE!$O$11=AM305,TRUE,FALSE),AL304)</f>
        <v>5</v>
      </c>
      <c r="AM305" s="31">
        <f>IFERROR(INDEX(generale!$A$5:$I$1002,CLASSIFICHE!$Z304,5),"")</f>
        <v>0</v>
      </c>
      <c r="AN305" s="13">
        <f>IFERROR(INDEX(generale!$A$5:$I$1002,CLASSIFICHE!$Z304,7),"")</f>
        <v>0</v>
      </c>
      <c r="AO305" s="14"/>
      <c r="AP305" s="13"/>
      <c r="AQ305" s="12">
        <f>SUM(IF(CLASSIFICHE!$O$12=AR305,TRUE,FALSE),AQ304)</f>
        <v>0</v>
      </c>
      <c r="AR305" s="31">
        <f>IFERROR(INDEX(generale!$A$5:$I$1002,CLASSIFICHE!$Z304,5),"")</f>
        <v>0</v>
      </c>
      <c r="AS305" s="13">
        <f>IFERROR(INDEX(generale!$A$5:$I$1002,CLASSIFICHE!$Z304,7),"")</f>
        <v>0</v>
      </c>
      <c r="AT305" s="14"/>
      <c r="AU305" s="13"/>
      <c r="AV305" s="12">
        <f>SUM(IF(CLASSIFICHE!$O$13=AW305,TRUE,FALSE),AV304)</f>
        <v>0</v>
      </c>
      <c r="AW305" s="31">
        <f>IFERROR(INDEX(generale!$A$5:$I$1002,CLASSIFICHE!$Z304,5),"")</f>
        <v>0</v>
      </c>
      <c r="AX305" s="13">
        <f>IFERROR(INDEX(generale!$A$5:$I$1002,CLASSIFICHE!$Z304,7),"")</f>
        <v>0</v>
      </c>
      <c r="AY305" s="14"/>
      <c r="AZ305" s="13"/>
      <c r="BA305" s="12">
        <f>SUM(IF(CLASSIFICHE!$O$14=BB305,TRUE,FALSE),BA304)</f>
        <v>0</v>
      </c>
      <c r="BB305" s="31">
        <f>IFERROR(INDEX(generale!$A$5:$I$1002,CLASSIFICHE!$Z304,5),"")</f>
        <v>0</v>
      </c>
      <c r="BC305" s="13">
        <f>IFERROR(INDEX(generale!$A$5:$I$1002,CLASSIFICHE!$Z304,7),"")</f>
        <v>0</v>
      </c>
      <c r="BD305" s="14"/>
      <c r="BE305" s="13"/>
      <c r="BF305" s="12">
        <f>SUM(IF(CLASSIFICHE!$O$15=BG305,TRUE,FALSE),BF304)</f>
        <v>0</v>
      </c>
      <c r="BG305" s="31">
        <f>IFERROR(INDEX(generale!$A$5:$I$1002,CLASSIFICHE!$Z304,5),"")</f>
        <v>0</v>
      </c>
      <c r="BH305" s="13">
        <f>IFERROR(INDEX(generale!$A$5:$I$1002,CLASSIFICHE!$Z304,7),"")</f>
        <v>0</v>
      </c>
      <c r="BI305" s="14"/>
      <c r="BJ305" s="13"/>
      <c r="BK305" s="12">
        <f>SUM(IF(CLASSIFICHE!$O$16=BL305,TRUE,FALSE),BK304)</f>
        <v>0</v>
      </c>
      <c r="BL305" s="31">
        <f>IFERROR(INDEX(generale!$A$5:$I$1002,CLASSIFICHE!$Z304,5),"")</f>
        <v>0</v>
      </c>
      <c r="BM305" s="13">
        <f>IFERROR(INDEX(generale!$A$5:$I$1002,CLASSIFICHE!$Z304,7),"")</f>
        <v>0</v>
      </c>
      <c r="BN305" s="14"/>
      <c r="BO305" s="13"/>
      <c r="BP305" s="12">
        <f>SUM(IF(CLASSIFICHE!$O$17=BQ305,TRUE,FALSE),BP304)</f>
        <v>0</v>
      </c>
      <c r="BQ305" s="31">
        <f>IFERROR(INDEX(generale!$A$5:$I$1002,CLASSIFICHE!$Z304,5),"")</f>
        <v>0</v>
      </c>
      <c r="BR305" s="13">
        <f>IFERROR(INDEX(generale!$A$5:$I$1002,CLASSIFICHE!$Z304,7),"")</f>
        <v>0</v>
      </c>
      <c r="BS305" s="15"/>
      <c r="BT305" s="12"/>
      <c r="BU305" s="12">
        <f>SUM(IF(CLASSIFICHE!$O$18=BV305,TRUE,FALSE),BU304)</f>
        <v>0</v>
      </c>
      <c r="BV305" s="31">
        <f>IFERROR(INDEX(generale!$A$5:$I$1002,CLASSIFICHE!$Z304,5),"")</f>
        <v>0</v>
      </c>
      <c r="BW305" s="13">
        <f>IFERROR(INDEX(generale!$A$5:$I$1002,CLASSIFICHE!$Z304,7),"")</f>
        <v>0</v>
      </c>
      <c r="BX305" s="15"/>
      <c r="BY305" s="12"/>
      <c r="BZ305" s="12">
        <f>SUM(IF(CLASSIFICHE!$O$19=CA305,TRUE,FALSE),BZ304)</f>
        <v>0</v>
      </c>
      <c r="CA305" s="31">
        <f>IFERROR(INDEX(generale!$A$5:$I$1002,CLASSIFICHE!$Z304,5),"")</f>
        <v>0</v>
      </c>
      <c r="CB305" s="13">
        <f>IFERROR(INDEX(generale!$A$5:$I$1002,CLASSIFICHE!$Z304,7),"")</f>
        <v>0</v>
      </c>
      <c r="CC305" s="15"/>
      <c r="CD305" s="13"/>
      <c r="CE305" s="12">
        <f>SUM(IF(CLASSIFICHE!$O$20=CF305,TRUE,FALSE),CE304)</f>
        <v>0</v>
      </c>
      <c r="CF305" s="31">
        <f>IFERROR(INDEX(generale!$A$5:$I$1002,CLASSIFICHE!$Z304,5),"")</f>
        <v>0</v>
      </c>
      <c r="CG305" s="13">
        <f>IFERROR(INDEX(generale!$A$5:$I$1002,CLASSIFICHE!$Z304,7),"")</f>
        <v>0</v>
      </c>
      <c r="CH305" s="15"/>
      <c r="CI305" s="13"/>
      <c r="CJ305" s="12">
        <f>SUM(IF(CLASSIFICHE!$O$21=CK305,TRUE,FALSE),CJ304)</f>
        <v>0</v>
      </c>
      <c r="CK305" s="31">
        <f>IFERROR(INDEX(generale!$A$5:$I$1002,CLASSIFICHE!$Z304,5),"")</f>
        <v>0</v>
      </c>
      <c r="CL305" s="13">
        <f>IFERROR(INDEX(generale!$A$5:$I$1002,CLASSIFICHE!$Z304,7),"")</f>
        <v>0</v>
      </c>
      <c r="CM305" s="15"/>
      <c r="CN305" s="13"/>
      <c r="CO305" s="12">
        <f>SUM(IF(CLASSIFICHE!$O$22=CP305,TRUE,FALSE),CO304)</f>
        <v>0</v>
      </c>
      <c r="CP305" s="31">
        <f>IFERROR(INDEX(generale!$A$5:$I$1002,CLASSIFICHE!$Z304,5),"")</f>
        <v>0</v>
      </c>
      <c r="CQ305" s="13">
        <f>IFERROR(INDEX(generale!$A$5:$I$1002,CLASSIFICHE!$Z304,7),"")</f>
        <v>0</v>
      </c>
      <c r="CR305" s="15"/>
      <c r="CS305" s="13"/>
      <c r="CT305" s="12">
        <f>SUM(IF(CLASSIFICHE!$O$23=CU305,TRUE,FALSE),CT304)</f>
        <v>0</v>
      </c>
      <c r="CU305" s="31">
        <f>IFERROR(INDEX(generale!$A$5:$I$1002,CLASSIFICHE!$Z304,5),"")</f>
        <v>0</v>
      </c>
      <c r="CV305" s="13">
        <f>IFERROR(INDEX(generale!$A$5:$I$1002,CLASSIFICHE!$Z304,7),"")</f>
        <v>0</v>
      </c>
      <c r="CW305" s="15"/>
      <c r="CX305" s="13"/>
      <c r="CY305" s="12">
        <f>SUM(IF(CLASSIFICHE!$O$24=CZ305,TRUE,FALSE),CY304)</f>
        <v>0</v>
      </c>
      <c r="CZ305" s="31">
        <f>IFERROR(INDEX(generale!$A$5:$I$1002,CLASSIFICHE!$Z304,5),"")</f>
        <v>0</v>
      </c>
      <c r="DA305" s="13">
        <f>IFERROR(INDEX(generale!$A$5:$I$1002,CLASSIFICHE!$Z304,7),"")</f>
        <v>0</v>
      </c>
      <c r="DB305" s="15"/>
      <c r="DC305" s="13"/>
      <c r="DD305" s="12">
        <f>SUM(IF(CLASSIFICHE!$O$25=DE305,TRUE,FALSE),DD304)</f>
        <v>0</v>
      </c>
      <c r="DE305" s="31">
        <f>IFERROR(INDEX(generale!$A$5:$I$1002,CLASSIFICHE!$Z304,5),"")</f>
        <v>0</v>
      </c>
      <c r="DF305" s="13">
        <f>IFERROR(INDEX(generale!$A$5:$I$1002,CLASSIFICHE!$Z304,7),"")</f>
        <v>0</v>
      </c>
      <c r="DG305" s="15"/>
      <c r="DH305" s="13"/>
    </row>
    <row r="306" spans="3:112">
      <c r="C306" s="63">
        <f>SUM(IF(CLASSIFICHE!$O$4=D306,TRUE,FALSE),C305)</f>
        <v>17</v>
      </c>
      <c r="D306" s="31">
        <f>IFERROR(INDEX(generale!$A$5:$I$1002,CLASSIFICHE!$Z305,5),"")</f>
        <v>0</v>
      </c>
      <c r="E306" s="13">
        <f>IFERROR(INDEX(generale!$A$5:$I$1002,CLASSIFICHE!$Z305,7),"")</f>
        <v>0</v>
      </c>
      <c r="F306" s="68"/>
      <c r="G306" s="65"/>
      <c r="H306" s="12">
        <f>SUM(IF(CLASSIFICHE!$O$5=I306,TRUE,FALSE),H305)</f>
        <v>10</v>
      </c>
      <c r="I306" s="31">
        <f>IFERROR(INDEX(generale!$A$5:$I$1002,CLASSIFICHE!$Z305,5),"")</f>
        <v>0</v>
      </c>
      <c r="J306" s="13">
        <f>IFERROR(INDEX(generale!$A$5:$I$1002,CLASSIFICHE!$Z305,7),"")</f>
        <v>0</v>
      </c>
      <c r="K306" s="15"/>
      <c r="L306" s="12"/>
      <c r="M306" s="12">
        <f>SUM(IF(CLASSIFICHE!$O$6=N306,TRUE,FALSE),M305)</f>
        <v>8</v>
      </c>
      <c r="N306" s="31">
        <f>IFERROR(INDEX(generale!$A$5:$I$1002,CLASSIFICHE!$Z305,5),"")</f>
        <v>0</v>
      </c>
      <c r="O306" s="13">
        <f>IFERROR(INDEX(generale!$A$5:$I$1002,CLASSIFICHE!$Z305,7),"")</f>
        <v>0</v>
      </c>
      <c r="P306" s="14"/>
      <c r="Q306" s="13"/>
      <c r="R306" s="12">
        <f>SUM(IF(CLASSIFICHE!$O$7=S306,TRUE,FALSE),R305)</f>
        <v>8</v>
      </c>
      <c r="S306" s="31">
        <f>IFERROR(INDEX(generale!$A$5:$I$1002,CLASSIFICHE!$Z305,5),"")</f>
        <v>0</v>
      </c>
      <c r="T306" s="13">
        <f>IFERROR(INDEX(generale!$A$5:$I$1002,CLASSIFICHE!$Z305,7),"")</f>
        <v>0</v>
      </c>
      <c r="U306" s="14"/>
      <c r="V306" s="13"/>
      <c r="W306" s="12">
        <f>SUM(IF(CLASSIFICHE!$O$8=X306,TRUE,FALSE),W305)</f>
        <v>6</v>
      </c>
      <c r="X306" s="31">
        <f>IFERROR(INDEX(generale!$A$5:$I$1002,CLASSIFICHE!$Z305,5),"")</f>
        <v>0</v>
      </c>
      <c r="Y306" s="13">
        <f>IFERROR(INDEX(generale!$A$5:$I$1002,CLASSIFICHE!$Z305,7),"")</f>
        <v>0</v>
      </c>
      <c r="Z306" s="14"/>
      <c r="AA306" s="13"/>
      <c r="AB306" s="12">
        <f>SUM(IF(CLASSIFICHE!$O$9=AC306,TRUE,FALSE),AB305)</f>
        <v>5</v>
      </c>
      <c r="AC306" s="31">
        <f>IFERROR(INDEX(generale!$A$5:$I$1002,CLASSIFICHE!$Z305,5),"")</f>
        <v>0</v>
      </c>
      <c r="AD306" s="13">
        <f>IFERROR(INDEX(generale!$A$5:$I$1002,CLASSIFICHE!$Z305,7),"")</f>
        <v>0</v>
      </c>
      <c r="AE306" s="14"/>
      <c r="AF306" s="13"/>
      <c r="AG306" s="12">
        <f>SUM(IF(CLASSIFICHE!$O$10=AH306,TRUE,FALSE),AG305)</f>
        <v>5</v>
      </c>
      <c r="AH306" s="31">
        <f>IFERROR(INDEX(generale!$A$5:$I$1002,CLASSIFICHE!$Z305,5),"")</f>
        <v>0</v>
      </c>
      <c r="AI306" s="13">
        <f>IFERROR(INDEX(generale!$A$5:$I$1002,CLASSIFICHE!$Z305,7),"")</f>
        <v>0</v>
      </c>
      <c r="AJ306" s="14"/>
      <c r="AK306" s="13"/>
      <c r="AL306" s="12">
        <f>SUM(IF(CLASSIFICHE!$O$11=AM306,TRUE,FALSE),AL305)</f>
        <v>5</v>
      </c>
      <c r="AM306" s="31">
        <f>IFERROR(INDEX(generale!$A$5:$I$1002,CLASSIFICHE!$Z305,5),"")</f>
        <v>0</v>
      </c>
      <c r="AN306" s="13">
        <f>IFERROR(INDEX(generale!$A$5:$I$1002,CLASSIFICHE!$Z305,7),"")</f>
        <v>0</v>
      </c>
      <c r="AO306" s="14"/>
      <c r="AP306" s="13"/>
      <c r="AQ306" s="12">
        <f>SUM(IF(CLASSIFICHE!$O$12=AR306,TRUE,FALSE),AQ305)</f>
        <v>0</v>
      </c>
      <c r="AR306" s="31">
        <f>IFERROR(INDEX(generale!$A$5:$I$1002,CLASSIFICHE!$Z305,5),"")</f>
        <v>0</v>
      </c>
      <c r="AS306" s="13">
        <f>IFERROR(INDEX(generale!$A$5:$I$1002,CLASSIFICHE!$Z305,7),"")</f>
        <v>0</v>
      </c>
      <c r="AT306" s="14"/>
      <c r="AU306" s="13"/>
      <c r="AV306" s="12">
        <f>SUM(IF(CLASSIFICHE!$O$13=AW306,TRUE,FALSE),AV305)</f>
        <v>0</v>
      </c>
      <c r="AW306" s="31">
        <f>IFERROR(INDEX(generale!$A$5:$I$1002,CLASSIFICHE!$Z305,5),"")</f>
        <v>0</v>
      </c>
      <c r="AX306" s="13">
        <f>IFERROR(INDEX(generale!$A$5:$I$1002,CLASSIFICHE!$Z305,7),"")</f>
        <v>0</v>
      </c>
      <c r="AY306" s="14"/>
      <c r="AZ306" s="13"/>
      <c r="BA306" s="12">
        <f>SUM(IF(CLASSIFICHE!$O$14=BB306,TRUE,FALSE),BA305)</f>
        <v>0</v>
      </c>
      <c r="BB306" s="31">
        <f>IFERROR(INDEX(generale!$A$5:$I$1002,CLASSIFICHE!$Z305,5),"")</f>
        <v>0</v>
      </c>
      <c r="BC306" s="13">
        <f>IFERROR(INDEX(generale!$A$5:$I$1002,CLASSIFICHE!$Z305,7),"")</f>
        <v>0</v>
      </c>
      <c r="BD306" s="14"/>
      <c r="BE306" s="13"/>
      <c r="BF306" s="12">
        <f>SUM(IF(CLASSIFICHE!$O$15=BG306,TRUE,FALSE),BF305)</f>
        <v>0</v>
      </c>
      <c r="BG306" s="31">
        <f>IFERROR(INDEX(generale!$A$5:$I$1002,CLASSIFICHE!$Z305,5),"")</f>
        <v>0</v>
      </c>
      <c r="BH306" s="13">
        <f>IFERROR(INDEX(generale!$A$5:$I$1002,CLASSIFICHE!$Z305,7),"")</f>
        <v>0</v>
      </c>
      <c r="BI306" s="14"/>
      <c r="BJ306" s="13"/>
      <c r="BK306" s="12">
        <f>SUM(IF(CLASSIFICHE!$O$16=BL306,TRUE,FALSE),BK305)</f>
        <v>0</v>
      </c>
      <c r="BL306" s="31">
        <f>IFERROR(INDEX(generale!$A$5:$I$1002,CLASSIFICHE!$Z305,5),"")</f>
        <v>0</v>
      </c>
      <c r="BM306" s="13">
        <f>IFERROR(INDEX(generale!$A$5:$I$1002,CLASSIFICHE!$Z305,7),"")</f>
        <v>0</v>
      </c>
      <c r="BN306" s="14"/>
      <c r="BO306" s="13"/>
      <c r="BP306" s="12">
        <f>SUM(IF(CLASSIFICHE!$O$17=BQ306,TRUE,FALSE),BP305)</f>
        <v>0</v>
      </c>
      <c r="BQ306" s="31">
        <f>IFERROR(INDEX(generale!$A$5:$I$1002,CLASSIFICHE!$Z305,5),"")</f>
        <v>0</v>
      </c>
      <c r="BR306" s="13">
        <f>IFERROR(INDEX(generale!$A$5:$I$1002,CLASSIFICHE!$Z305,7),"")</f>
        <v>0</v>
      </c>
      <c r="BS306" s="15"/>
      <c r="BT306" s="12"/>
      <c r="BU306" s="12">
        <f>SUM(IF(CLASSIFICHE!$O$18=BV306,TRUE,FALSE),BU305)</f>
        <v>0</v>
      </c>
      <c r="BV306" s="31">
        <f>IFERROR(INDEX(generale!$A$5:$I$1002,CLASSIFICHE!$Z305,5),"")</f>
        <v>0</v>
      </c>
      <c r="BW306" s="13">
        <f>IFERROR(INDEX(generale!$A$5:$I$1002,CLASSIFICHE!$Z305,7),"")</f>
        <v>0</v>
      </c>
      <c r="BX306" s="15"/>
      <c r="BY306" s="12"/>
      <c r="BZ306" s="12">
        <f>SUM(IF(CLASSIFICHE!$O$19=CA306,TRUE,FALSE),BZ305)</f>
        <v>0</v>
      </c>
      <c r="CA306" s="31">
        <f>IFERROR(INDEX(generale!$A$5:$I$1002,CLASSIFICHE!$Z305,5),"")</f>
        <v>0</v>
      </c>
      <c r="CB306" s="13">
        <f>IFERROR(INDEX(generale!$A$5:$I$1002,CLASSIFICHE!$Z305,7),"")</f>
        <v>0</v>
      </c>
      <c r="CC306" s="15"/>
      <c r="CD306" s="13"/>
      <c r="CE306" s="12">
        <f>SUM(IF(CLASSIFICHE!$O$20=CF306,TRUE,FALSE),CE305)</f>
        <v>0</v>
      </c>
      <c r="CF306" s="31">
        <f>IFERROR(INDEX(generale!$A$5:$I$1002,CLASSIFICHE!$Z305,5),"")</f>
        <v>0</v>
      </c>
      <c r="CG306" s="13">
        <f>IFERROR(INDEX(generale!$A$5:$I$1002,CLASSIFICHE!$Z305,7),"")</f>
        <v>0</v>
      </c>
      <c r="CH306" s="15"/>
      <c r="CI306" s="13"/>
      <c r="CJ306" s="12">
        <f>SUM(IF(CLASSIFICHE!$O$21=CK306,TRUE,FALSE),CJ305)</f>
        <v>0</v>
      </c>
      <c r="CK306" s="31">
        <f>IFERROR(INDEX(generale!$A$5:$I$1002,CLASSIFICHE!$Z305,5),"")</f>
        <v>0</v>
      </c>
      <c r="CL306" s="13">
        <f>IFERROR(INDEX(generale!$A$5:$I$1002,CLASSIFICHE!$Z305,7),"")</f>
        <v>0</v>
      </c>
      <c r="CM306" s="15"/>
      <c r="CN306" s="13"/>
      <c r="CO306" s="12">
        <f>SUM(IF(CLASSIFICHE!$O$22=CP306,TRUE,FALSE),CO305)</f>
        <v>0</v>
      </c>
      <c r="CP306" s="31">
        <f>IFERROR(INDEX(generale!$A$5:$I$1002,CLASSIFICHE!$Z305,5),"")</f>
        <v>0</v>
      </c>
      <c r="CQ306" s="13">
        <f>IFERROR(INDEX(generale!$A$5:$I$1002,CLASSIFICHE!$Z305,7),"")</f>
        <v>0</v>
      </c>
      <c r="CR306" s="15"/>
      <c r="CS306" s="13"/>
      <c r="CT306" s="12">
        <f>SUM(IF(CLASSIFICHE!$O$23=CU306,TRUE,FALSE),CT305)</f>
        <v>0</v>
      </c>
      <c r="CU306" s="31">
        <f>IFERROR(INDEX(generale!$A$5:$I$1002,CLASSIFICHE!$Z305,5),"")</f>
        <v>0</v>
      </c>
      <c r="CV306" s="13">
        <f>IFERROR(INDEX(generale!$A$5:$I$1002,CLASSIFICHE!$Z305,7),"")</f>
        <v>0</v>
      </c>
      <c r="CW306" s="15"/>
      <c r="CX306" s="13"/>
      <c r="CY306" s="12">
        <f>SUM(IF(CLASSIFICHE!$O$24=CZ306,TRUE,FALSE),CY305)</f>
        <v>0</v>
      </c>
      <c r="CZ306" s="31">
        <f>IFERROR(INDEX(generale!$A$5:$I$1002,CLASSIFICHE!$Z305,5),"")</f>
        <v>0</v>
      </c>
      <c r="DA306" s="13">
        <f>IFERROR(INDEX(generale!$A$5:$I$1002,CLASSIFICHE!$Z305,7),"")</f>
        <v>0</v>
      </c>
      <c r="DB306" s="15"/>
      <c r="DC306" s="13"/>
      <c r="DD306" s="12">
        <f>SUM(IF(CLASSIFICHE!$O$25=DE306,TRUE,FALSE),DD305)</f>
        <v>0</v>
      </c>
      <c r="DE306" s="31">
        <f>IFERROR(INDEX(generale!$A$5:$I$1002,CLASSIFICHE!$Z305,5),"")</f>
        <v>0</v>
      </c>
      <c r="DF306" s="13">
        <f>IFERROR(INDEX(generale!$A$5:$I$1002,CLASSIFICHE!$Z305,7),"")</f>
        <v>0</v>
      </c>
      <c r="DG306" s="15"/>
      <c r="DH306" s="13"/>
    </row>
    <row r="307" spans="3:112">
      <c r="C307" s="63">
        <f>SUM(IF(CLASSIFICHE!$O$4=D307,TRUE,FALSE),C306)</f>
        <v>17</v>
      </c>
      <c r="D307" s="31">
        <f>IFERROR(INDEX(generale!$A$5:$I$1002,CLASSIFICHE!$Z306,5),"")</f>
        <v>0</v>
      </c>
      <c r="E307" s="13">
        <f>IFERROR(INDEX(generale!$A$5:$I$1002,CLASSIFICHE!$Z306,7),"")</f>
        <v>0</v>
      </c>
      <c r="F307" s="68"/>
      <c r="G307" s="65"/>
      <c r="H307" s="12">
        <f>SUM(IF(CLASSIFICHE!$O$5=I307,TRUE,FALSE),H306)</f>
        <v>10</v>
      </c>
      <c r="I307" s="31">
        <f>IFERROR(INDEX(generale!$A$5:$I$1002,CLASSIFICHE!$Z306,5),"")</f>
        <v>0</v>
      </c>
      <c r="J307" s="13">
        <f>IFERROR(INDEX(generale!$A$5:$I$1002,CLASSIFICHE!$Z306,7),"")</f>
        <v>0</v>
      </c>
      <c r="K307" s="15"/>
      <c r="L307" s="12"/>
      <c r="M307" s="12">
        <f>SUM(IF(CLASSIFICHE!$O$6=N307,TRUE,FALSE),M306)</f>
        <v>8</v>
      </c>
      <c r="N307" s="31">
        <f>IFERROR(INDEX(generale!$A$5:$I$1002,CLASSIFICHE!$Z306,5),"")</f>
        <v>0</v>
      </c>
      <c r="O307" s="13">
        <f>IFERROR(INDEX(generale!$A$5:$I$1002,CLASSIFICHE!$Z306,7),"")</f>
        <v>0</v>
      </c>
      <c r="P307" s="14"/>
      <c r="Q307" s="13"/>
      <c r="R307" s="12">
        <f>SUM(IF(CLASSIFICHE!$O$7=S307,TRUE,FALSE),R306)</f>
        <v>8</v>
      </c>
      <c r="S307" s="31">
        <f>IFERROR(INDEX(generale!$A$5:$I$1002,CLASSIFICHE!$Z306,5),"")</f>
        <v>0</v>
      </c>
      <c r="T307" s="13">
        <f>IFERROR(INDEX(generale!$A$5:$I$1002,CLASSIFICHE!$Z306,7),"")</f>
        <v>0</v>
      </c>
      <c r="U307" s="14"/>
      <c r="V307" s="13"/>
      <c r="W307" s="12">
        <f>SUM(IF(CLASSIFICHE!$O$8=X307,TRUE,FALSE),W306)</f>
        <v>6</v>
      </c>
      <c r="X307" s="31">
        <f>IFERROR(INDEX(generale!$A$5:$I$1002,CLASSIFICHE!$Z306,5),"")</f>
        <v>0</v>
      </c>
      <c r="Y307" s="13">
        <f>IFERROR(INDEX(generale!$A$5:$I$1002,CLASSIFICHE!$Z306,7),"")</f>
        <v>0</v>
      </c>
      <c r="Z307" s="14"/>
      <c r="AA307" s="13"/>
      <c r="AB307" s="12">
        <f>SUM(IF(CLASSIFICHE!$O$9=AC307,TRUE,FALSE),AB306)</f>
        <v>5</v>
      </c>
      <c r="AC307" s="31">
        <f>IFERROR(INDEX(generale!$A$5:$I$1002,CLASSIFICHE!$Z306,5),"")</f>
        <v>0</v>
      </c>
      <c r="AD307" s="13">
        <f>IFERROR(INDEX(generale!$A$5:$I$1002,CLASSIFICHE!$Z306,7),"")</f>
        <v>0</v>
      </c>
      <c r="AE307" s="14"/>
      <c r="AF307" s="13"/>
      <c r="AG307" s="12">
        <f>SUM(IF(CLASSIFICHE!$O$10=AH307,TRUE,FALSE),AG306)</f>
        <v>5</v>
      </c>
      <c r="AH307" s="31">
        <f>IFERROR(INDEX(generale!$A$5:$I$1002,CLASSIFICHE!$Z306,5),"")</f>
        <v>0</v>
      </c>
      <c r="AI307" s="13">
        <f>IFERROR(INDEX(generale!$A$5:$I$1002,CLASSIFICHE!$Z306,7),"")</f>
        <v>0</v>
      </c>
      <c r="AJ307" s="14"/>
      <c r="AK307" s="13"/>
      <c r="AL307" s="12">
        <f>SUM(IF(CLASSIFICHE!$O$11=AM307,TRUE,FALSE),AL306)</f>
        <v>5</v>
      </c>
      <c r="AM307" s="31">
        <f>IFERROR(INDEX(generale!$A$5:$I$1002,CLASSIFICHE!$Z306,5),"")</f>
        <v>0</v>
      </c>
      <c r="AN307" s="13">
        <f>IFERROR(INDEX(generale!$A$5:$I$1002,CLASSIFICHE!$Z306,7),"")</f>
        <v>0</v>
      </c>
      <c r="AO307" s="14"/>
      <c r="AP307" s="13"/>
      <c r="AQ307" s="12">
        <f>SUM(IF(CLASSIFICHE!$O$12=AR307,TRUE,FALSE),AQ306)</f>
        <v>0</v>
      </c>
      <c r="AR307" s="31">
        <f>IFERROR(INDEX(generale!$A$5:$I$1002,CLASSIFICHE!$Z306,5),"")</f>
        <v>0</v>
      </c>
      <c r="AS307" s="13">
        <f>IFERROR(INDEX(generale!$A$5:$I$1002,CLASSIFICHE!$Z306,7),"")</f>
        <v>0</v>
      </c>
      <c r="AT307" s="14"/>
      <c r="AU307" s="13"/>
      <c r="AV307" s="12">
        <f>SUM(IF(CLASSIFICHE!$O$13=AW307,TRUE,FALSE),AV306)</f>
        <v>0</v>
      </c>
      <c r="AW307" s="31">
        <f>IFERROR(INDEX(generale!$A$5:$I$1002,CLASSIFICHE!$Z306,5),"")</f>
        <v>0</v>
      </c>
      <c r="AX307" s="13">
        <f>IFERROR(INDEX(generale!$A$5:$I$1002,CLASSIFICHE!$Z306,7),"")</f>
        <v>0</v>
      </c>
      <c r="AY307" s="14"/>
      <c r="AZ307" s="13"/>
      <c r="BA307" s="12">
        <f>SUM(IF(CLASSIFICHE!$O$14=BB307,TRUE,FALSE),BA306)</f>
        <v>0</v>
      </c>
      <c r="BB307" s="31">
        <f>IFERROR(INDEX(generale!$A$5:$I$1002,CLASSIFICHE!$Z306,5),"")</f>
        <v>0</v>
      </c>
      <c r="BC307" s="13">
        <f>IFERROR(INDEX(generale!$A$5:$I$1002,CLASSIFICHE!$Z306,7),"")</f>
        <v>0</v>
      </c>
      <c r="BD307" s="14"/>
      <c r="BE307" s="13"/>
      <c r="BF307" s="12">
        <f>SUM(IF(CLASSIFICHE!$O$15=BG307,TRUE,FALSE),BF306)</f>
        <v>0</v>
      </c>
      <c r="BG307" s="31">
        <f>IFERROR(INDEX(generale!$A$5:$I$1002,CLASSIFICHE!$Z306,5),"")</f>
        <v>0</v>
      </c>
      <c r="BH307" s="13">
        <f>IFERROR(INDEX(generale!$A$5:$I$1002,CLASSIFICHE!$Z306,7),"")</f>
        <v>0</v>
      </c>
      <c r="BI307" s="14"/>
      <c r="BJ307" s="13"/>
      <c r="BK307" s="12">
        <f>SUM(IF(CLASSIFICHE!$O$16=BL307,TRUE,FALSE),BK306)</f>
        <v>0</v>
      </c>
      <c r="BL307" s="31">
        <f>IFERROR(INDEX(generale!$A$5:$I$1002,CLASSIFICHE!$Z306,5),"")</f>
        <v>0</v>
      </c>
      <c r="BM307" s="13">
        <f>IFERROR(INDEX(generale!$A$5:$I$1002,CLASSIFICHE!$Z306,7),"")</f>
        <v>0</v>
      </c>
      <c r="BN307" s="14"/>
      <c r="BO307" s="13"/>
      <c r="BP307" s="12">
        <f>SUM(IF(CLASSIFICHE!$O$17=BQ307,TRUE,FALSE),BP306)</f>
        <v>0</v>
      </c>
      <c r="BQ307" s="31">
        <f>IFERROR(INDEX(generale!$A$5:$I$1002,CLASSIFICHE!$Z306,5),"")</f>
        <v>0</v>
      </c>
      <c r="BR307" s="13">
        <f>IFERROR(INDEX(generale!$A$5:$I$1002,CLASSIFICHE!$Z306,7),"")</f>
        <v>0</v>
      </c>
      <c r="BS307" s="15"/>
      <c r="BT307" s="12"/>
      <c r="BU307" s="12">
        <f>SUM(IF(CLASSIFICHE!$O$18=BV307,TRUE,FALSE),BU306)</f>
        <v>0</v>
      </c>
      <c r="BV307" s="31">
        <f>IFERROR(INDEX(generale!$A$5:$I$1002,CLASSIFICHE!$Z306,5),"")</f>
        <v>0</v>
      </c>
      <c r="BW307" s="13">
        <f>IFERROR(INDEX(generale!$A$5:$I$1002,CLASSIFICHE!$Z306,7),"")</f>
        <v>0</v>
      </c>
      <c r="BX307" s="15"/>
      <c r="BY307" s="12"/>
      <c r="BZ307" s="12">
        <f>SUM(IF(CLASSIFICHE!$O$19=CA307,TRUE,FALSE),BZ306)</f>
        <v>0</v>
      </c>
      <c r="CA307" s="31">
        <f>IFERROR(INDEX(generale!$A$5:$I$1002,CLASSIFICHE!$Z306,5),"")</f>
        <v>0</v>
      </c>
      <c r="CB307" s="13">
        <f>IFERROR(INDEX(generale!$A$5:$I$1002,CLASSIFICHE!$Z306,7),"")</f>
        <v>0</v>
      </c>
      <c r="CC307" s="15"/>
      <c r="CD307" s="13"/>
      <c r="CE307" s="12">
        <f>SUM(IF(CLASSIFICHE!$O$20=CF307,TRUE,FALSE),CE306)</f>
        <v>0</v>
      </c>
      <c r="CF307" s="31">
        <f>IFERROR(INDEX(generale!$A$5:$I$1002,CLASSIFICHE!$Z306,5),"")</f>
        <v>0</v>
      </c>
      <c r="CG307" s="13">
        <f>IFERROR(INDEX(generale!$A$5:$I$1002,CLASSIFICHE!$Z306,7),"")</f>
        <v>0</v>
      </c>
      <c r="CH307" s="15"/>
      <c r="CI307" s="13"/>
      <c r="CJ307" s="12">
        <f>SUM(IF(CLASSIFICHE!$O$21=CK307,TRUE,FALSE),CJ306)</f>
        <v>0</v>
      </c>
      <c r="CK307" s="31">
        <f>IFERROR(INDEX(generale!$A$5:$I$1002,CLASSIFICHE!$Z306,5),"")</f>
        <v>0</v>
      </c>
      <c r="CL307" s="13">
        <f>IFERROR(INDEX(generale!$A$5:$I$1002,CLASSIFICHE!$Z306,7),"")</f>
        <v>0</v>
      </c>
      <c r="CM307" s="15"/>
      <c r="CN307" s="13"/>
      <c r="CO307" s="12">
        <f>SUM(IF(CLASSIFICHE!$O$22=CP307,TRUE,FALSE),CO306)</f>
        <v>0</v>
      </c>
      <c r="CP307" s="31">
        <f>IFERROR(INDEX(generale!$A$5:$I$1002,CLASSIFICHE!$Z306,5),"")</f>
        <v>0</v>
      </c>
      <c r="CQ307" s="13">
        <f>IFERROR(INDEX(generale!$A$5:$I$1002,CLASSIFICHE!$Z306,7),"")</f>
        <v>0</v>
      </c>
      <c r="CR307" s="15"/>
      <c r="CS307" s="13"/>
      <c r="CT307" s="12">
        <f>SUM(IF(CLASSIFICHE!$O$23=CU307,TRUE,FALSE),CT306)</f>
        <v>0</v>
      </c>
      <c r="CU307" s="31">
        <f>IFERROR(INDEX(generale!$A$5:$I$1002,CLASSIFICHE!$Z306,5),"")</f>
        <v>0</v>
      </c>
      <c r="CV307" s="13">
        <f>IFERROR(INDEX(generale!$A$5:$I$1002,CLASSIFICHE!$Z306,7),"")</f>
        <v>0</v>
      </c>
      <c r="CW307" s="15"/>
      <c r="CX307" s="13"/>
      <c r="CY307" s="12">
        <f>SUM(IF(CLASSIFICHE!$O$24=CZ307,TRUE,FALSE),CY306)</f>
        <v>0</v>
      </c>
      <c r="CZ307" s="31">
        <f>IFERROR(INDEX(generale!$A$5:$I$1002,CLASSIFICHE!$Z306,5),"")</f>
        <v>0</v>
      </c>
      <c r="DA307" s="13">
        <f>IFERROR(INDEX(generale!$A$5:$I$1002,CLASSIFICHE!$Z306,7),"")</f>
        <v>0</v>
      </c>
      <c r="DB307" s="15"/>
      <c r="DC307" s="13"/>
      <c r="DD307" s="12">
        <f>SUM(IF(CLASSIFICHE!$O$25=DE307,TRUE,FALSE),DD306)</f>
        <v>0</v>
      </c>
      <c r="DE307" s="31">
        <f>IFERROR(INDEX(generale!$A$5:$I$1002,CLASSIFICHE!$Z306,5),"")</f>
        <v>0</v>
      </c>
      <c r="DF307" s="13">
        <f>IFERROR(INDEX(generale!$A$5:$I$1002,CLASSIFICHE!$Z306,7),"")</f>
        <v>0</v>
      </c>
      <c r="DG307" s="15"/>
      <c r="DH307" s="13"/>
    </row>
    <row r="308" spans="3:112">
      <c r="C308" s="63">
        <f>SUM(IF(CLASSIFICHE!$O$4=D308,TRUE,FALSE),C307)</f>
        <v>17</v>
      </c>
      <c r="D308" s="31">
        <f>IFERROR(INDEX(generale!$A$5:$I$1002,CLASSIFICHE!$Z307,5),"")</f>
        <v>0</v>
      </c>
      <c r="E308" s="13">
        <f>IFERROR(INDEX(generale!$A$5:$I$1002,CLASSIFICHE!$Z307,7),"")</f>
        <v>0</v>
      </c>
      <c r="F308" s="68"/>
      <c r="G308" s="65"/>
      <c r="H308" s="12">
        <f>SUM(IF(CLASSIFICHE!$O$5=I308,TRUE,FALSE),H307)</f>
        <v>10</v>
      </c>
      <c r="I308" s="31">
        <f>IFERROR(INDEX(generale!$A$5:$I$1002,CLASSIFICHE!$Z307,5),"")</f>
        <v>0</v>
      </c>
      <c r="J308" s="13">
        <f>IFERROR(INDEX(generale!$A$5:$I$1002,CLASSIFICHE!$Z307,7),"")</f>
        <v>0</v>
      </c>
      <c r="K308" s="15"/>
      <c r="L308" s="12"/>
      <c r="M308" s="12">
        <f>SUM(IF(CLASSIFICHE!$O$6=N308,TRUE,FALSE),M307)</f>
        <v>8</v>
      </c>
      <c r="N308" s="31">
        <f>IFERROR(INDEX(generale!$A$5:$I$1002,CLASSIFICHE!$Z307,5),"")</f>
        <v>0</v>
      </c>
      <c r="O308" s="13">
        <f>IFERROR(INDEX(generale!$A$5:$I$1002,CLASSIFICHE!$Z307,7),"")</f>
        <v>0</v>
      </c>
      <c r="P308" s="14"/>
      <c r="Q308" s="13"/>
      <c r="R308" s="12">
        <f>SUM(IF(CLASSIFICHE!$O$7=S308,TRUE,FALSE),R307)</f>
        <v>8</v>
      </c>
      <c r="S308" s="31">
        <f>IFERROR(INDEX(generale!$A$5:$I$1002,CLASSIFICHE!$Z307,5),"")</f>
        <v>0</v>
      </c>
      <c r="T308" s="13">
        <f>IFERROR(INDEX(generale!$A$5:$I$1002,CLASSIFICHE!$Z307,7),"")</f>
        <v>0</v>
      </c>
      <c r="U308" s="14"/>
      <c r="V308" s="13"/>
      <c r="W308" s="12">
        <f>SUM(IF(CLASSIFICHE!$O$8=X308,TRUE,FALSE),W307)</f>
        <v>6</v>
      </c>
      <c r="X308" s="31">
        <f>IFERROR(INDEX(generale!$A$5:$I$1002,CLASSIFICHE!$Z307,5),"")</f>
        <v>0</v>
      </c>
      <c r="Y308" s="13">
        <f>IFERROR(INDEX(generale!$A$5:$I$1002,CLASSIFICHE!$Z307,7),"")</f>
        <v>0</v>
      </c>
      <c r="Z308" s="14"/>
      <c r="AA308" s="13"/>
      <c r="AB308" s="12">
        <f>SUM(IF(CLASSIFICHE!$O$9=AC308,TRUE,FALSE),AB307)</f>
        <v>5</v>
      </c>
      <c r="AC308" s="31">
        <f>IFERROR(INDEX(generale!$A$5:$I$1002,CLASSIFICHE!$Z307,5),"")</f>
        <v>0</v>
      </c>
      <c r="AD308" s="13">
        <f>IFERROR(INDEX(generale!$A$5:$I$1002,CLASSIFICHE!$Z307,7),"")</f>
        <v>0</v>
      </c>
      <c r="AE308" s="14"/>
      <c r="AF308" s="13"/>
      <c r="AG308" s="12">
        <f>SUM(IF(CLASSIFICHE!$O$10=AH308,TRUE,FALSE),AG307)</f>
        <v>5</v>
      </c>
      <c r="AH308" s="31">
        <f>IFERROR(INDEX(generale!$A$5:$I$1002,CLASSIFICHE!$Z307,5),"")</f>
        <v>0</v>
      </c>
      <c r="AI308" s="13">
        <f>IFERROR(INDEX(generale!$A$5:$I$1002,CLASSIFICHE!$Z307,7),"")</f>
        <v>0</v>
      </c>
      <c r="AJ308" s="14"/>
      <c r="AK308" s="13"/>
      <c r="AL308" s="12">
        <f>SUM(IF(CLASSIFICHE!$O$11=AM308,TRUE,FALSE),AL307)</f>
        <v>5</v>
      </c>
      <c r="AM308" s="31">
        <f>IFERROR(INDEX(generale!$A$5:$I$1002,CLASSIFICHE!$Z307,5),"")</f>
        <v>0</v>
      </c>
      <c r="AN308" s="13">
        <f>IFERROR(INDEX(generale!$A$5:$I$1002,CLASSIFICHE!$Z307,7),"")</f>
        <v>0</v>
      </c>
      <c r="AO308" s="14"/>
      <c r="AP308" s="13"/>
      <c r="AQ308" s="12">
        <f>SUM(IF(CLASSIFICHE!$O$12=AR308,TRUE,FALSE),AQ307)</f>
        <v>0</v>
      </c>
      <c r="AR308" s="31">
        <f>IFERROR(INDEX(generale!$A$5:$I$1002,CLASSIFICHE!$Z307,5),"")</f>
        <v>0</v>
      </c>
      <c r="AS308" s="13">
        <f>IFERROR(INDEX(generale!$A$5:$I$1002,CLASSIFICHE!$Z307,7),"")</f>
        <v>0</v>
      </c>
      <c r="AT308" s="14"/>
      <c r="AU308" s="13"/>
      <c r="AV308" s="12">
        <f>SUM(IF(CLASSIFICHE!$O$13=AW308,TRUE,FALSE),AV307)</f>
        <v>0</v>
      </c>
      <c r="AW308" s="31">
        <f>IFERROR(INDEX(generale!$A$5:$I$1002,CLASSIFICHE!$Z307,5),"")</f>
        <v>0</v>
      </c>
      <c r="AX308" s="13">
        <f>IFERROR(INDEX(generale!$A$5:$I$1002,CLASSIFICHE!$Z307,7),"")</f>
        <v>0</v>
      </c>
      <c r="AY308" s="14"/>
      <c r="AZ308" s="13"/>
      <c r="BA308" s="12">
        <f>SUM(IF(CLASSIFICHE!$O$14=BB308,TRUE,FALSE),BA307)</f>
        <v>0</v>
      </c>
      <c r="BB308" s="31">
        <f>IFERROR(INDEX(generale!$A$5:$I$1002,CLASSIFICHE!$Z307,5),"")</f>
        <v>0</v>
      </c>
      <c r="BC308" s="13">
        <f>IFERROR(INDEX(generale!$A$5:$I$1002,CLASSIFICHE!$Z307,7),"")</f>
        <v>0</v>
      </c>
      <c r="BD308" s="14"/>
      <c r="BE308" s="13"/>
      <c r="BF308" s="12">
        <f>SUM(IF(CLASSIFICHE!$O$15=BG308,TRUE,FALSE),BF307)</f>
        <v>0</v>
      </c>
      <c r="BG308" s="31">
        <f>IFERROR(INDEX(generale!$A$5:$I$1002,CLASSIFICHE!$Z307,5),"")</f>
        <v>0</v>
      </c>
      <c r="BH308" s="13">
        <f>IFERROR(INDEX(generale!$A$5:$I$1002,CLASSIFICHE!$Z307,7),"")</f>
        <v>0</v>
      </c>
      <c r="BI308" s="14"/>
      <c r="BJ308" s="13"/>
      <c r="BK308" s="12">
        <f>SUM(IF(CLASSIFICHE!$O$16=BL308,TRUE,FALSE),BK307)</f>
        <v>0</v>
      </c>
      <c r="BL308" s="31">
        <f>IFERROR(INDEX(generale!$A$5:$I$1002,CLASSIFICHE!$Z307,5),"")</f>
        <v>0</v>
      </c>
      <c r="BM308" s="13">
        <f>IFERROR(INDEX(generale!$A$5:$I$1002,CLASSIFICHE!$Z307,7),"")</f>
        <v>0</v>
      </c>
      <c r="BN308" s="14"/>
      <c r="BO308" s="13"/>
      <c r="BP308" s="12">
        <f>SUM(IF(CLASSIFICHE!$O$17=BQ308,TRUE,FALSE),BP307)</f>
        <v>0</v>
      </c>
      <c r="BQ308" s="31">
        <f>IFERROR(INDEX(generale!$A$5:$I$1002,CLASSIFICHE!$Z307,5),"")</f>
        <v>0</v>
      </c>
      <c r="BR308" s="13">
        <f>IFERROR(INDEX(generale!$A$5:$I$1002,CLASSIFICHE!$Z307,7),"")</f>
        <v>0</v>
      </c>
      <c r="BS308" s="15"/>
      <c r="BT308" s="12"/>
      <c r="BU308" s="12">
        <f>SUM(IF(CLASSIFICHE!$O$18=BV308,TRUE,FALSE),BU307)</f>
        <v>0</v>
      </c>
      <c r="BV308" s="31">
        <f>IFERROR(INDEX(generale!$A$5:$I$1002,CLASSIFICHE!$Z307,5),"")</f>
        <v>0</v>
      </c>
      <c r="BW308" s="13">
        <f>IFERROR(INDEX(generale!$A$5:$I$1002,CLASSIFICHE!$Z307,7),"")</f>
        <v>0</v>
      </c>
      <c r="BX308" s="15"/>
      <c r="BY308" s="12"/>
      <c r="BZ308" s="12">
        <f>SUM(IF(CLASSIFICHE!$O$19=CA308,TRUE,FALSE),BZ307)</f>
        <v>0</v>
      </c>
      <c r="CA308" s="31">
        <f>IFERROR(INDEX(generale!$A$5:$I$1002,CLASSIFICHE!$Z307,5),"")</f>
        <v>0</v>
      </c>
      <c r="CB308" s="13">
        <f>IFERROR(INDEX(generale!$A$5:$I$1002,CLASSIFICHE!$Z307,7),"")</f>
        <v>0</v>
      </c>
      <c r="CC308" s="15"/>
      <c r="CD308" s="13"/>
      <c r="CE308" s="12">
        <f>SUM(IF(CLASSIFICHE!$O$20=CF308,TRUE,FALSE),CE307)</f>
        <v>0</v>
      </c>
      <c r="CF308" s="31">
        <f>IFERROR(INDEX(generale!$A$5:$I$1002,CLASSIFICHE!$Z307,5),"")</f>
        <v>0</v>
      </c>
      <c r="CG308" s="13">
        <f>IFERROR(INDEX(generale!$A$5:$I$1002,CLASSIFICHE!$Z307,7),"")</f>
        <v>0</v>
      </c>
      <c r="CH308" s="15"/>
      <c r="CI308" s="13"/>
      <c r="CJ308" s="12">
        <f>SUM(IF(CLASSIFICHE!$O$21=CK308,TRUE,FALSE),CJ307)</f>
        <v>0</v>
      </c>
      <c r="CK308" s="31">
        <f>IFERROR(INDEX(generale!$A$5:$I$1002,CLASSIFICHE!$Z307,5),"")</f>
        <v>0</v>
      </c>
      <c r="CL308" s="13">
        <f>IFERROR(INDEX(generale!$A$5:$I$1002,CLASSIFICHE!$Z307,7),"")</f>
        <v>0</v>
      </c>
      <c r="CM308" s="15"/>
      <c r="CN308" s="13"/>
      <c r="CO308" s="12">
        <f>SUM(IF(CLASSIFICHE!$O$22=CP308,TRUE,FALSE),CO307)</f>
        <v>0</v>
      </c>
      <c r="CP308" s="31">
        <f>IFERROR(INDEX(generale!$A$5:$I$1002,CLASSIFICHE!$Z307,5),"")</f>
        <v>0</v>
      </c>
      <c r="CQ308" s="13">
        <f>IFERROR(INDEX(generale!$A$5:$I$1002,CLASSIFICHE!$Z307,7),"")</f>
        <v>0</v>
      </c>
      <c r="CR308" s="15"/>
      <c r="CS308" s="13"/>
      <c r="CT308" s="12">
        <f>SUM(IF(CLASSIFICHE!$O$23=CU308,TRUE,FALSE),CT307)</f>
        <v>0</v>
      </c>
      <c r="CU308" s="31">
        <f>IFERROR(INDEX(generale!$A$5:$I$1002,CLASSIFICHE!$Z307,5),"")</f>
        <v>0</v>
      </c>
      <c r="CV308" s="13">
        <f>IFERROR(INDEX(generale!$A$5:$I$1002,CLASSIFICHE!$Z307,7),"")</f>
        <v>0</v>
      </c>
      <c r="CW308" s="15"/>
      <c r="CX308" s="13"/>
      <c r="CY308" s="12">
        <f>SUM(IF(CLASSIFICHE!$O$24=CZ308,TRUE,FALSE),CY307)</f>
        <v>0</v>
      </c>
      <c r="CZ308" s="31">
        <f>IFERROR(INDEX(generale!$A$5:$I$1002,CLASSIFICHE!$Z307,5),"")</f>
        <v>0</v>
      </c>
      <c r="DA308" s="13">
        <f>IFERROR(INDEX(generale!$A$5:$I$1002,CLASSIFICHE!$Z307,7),"")</f>
        <v>0</v>
      </c>
      <c r="DB308" s="15"/>
      <c r="DC308" s="13"/>
      <c r="DD308" s="12">
        <f>SUM(IF(CLASSIFICHE!$O$25=DE308,TRUE,FALSE),DD307)</f>
        <v>0</v>
      </c>
      <c r="DE308" s="31">
        <f>IFERROR(INDEX(generale!$A$5:$I$1002,CLASSIFICHE!$Z307,5),"")</f>
        <v>0</v>
      </c>
      <c r="DF308" s="13">
        <f>IFERROR(INDEX(generale!$A$5:$I$1002,CLASSIFICHE!$Z307,7),"")</f>
        <v>0</v>
      </c>
      <c r="DG308" s="15"/>
      <c r="DH308" s="13"/>
    </row>
    <row r="309" spans="3:112">
      <c r="C309" s="63">
        <f>SUM(IF(CLASSIFICHE!$O$4=D309,TRUE,FALSE),C308)</f>
        <v>17</v>
      </c>
      <c r="D309" s="31">
        <f>IFERROR(INDEX(generale!$A$5:$I$1002,CLASSIFICHE!$Z308,5),"")</f>
        <v>0</v>
      </c>
      <c r="E309" s="13">
        <f>IFERROR(INDEX(generale!$A$5:$I$1002,CLASSIFICHE!$Z308,7),"")</f>
        <v>0</v>
      </c>
      <c r="F309" s="68"/>
      <c r="G309" s="65"/>
      <c r="H309" s="12">
        <f>SUM(IF(CLASSIFICHE!$O$5=I309,TRUE,FALSE),H308)</f>
        <v>10</v>
      </c>
      <c r="I309" s="31">
        <f>IFERROR(INDEX(generale!$A$5:$I$1002,CLASSIFICHE!$Z308,5),"")</f>
        <v>0</v>
      </c>
      <c r="J309" s="13">
        <f>IFERROR(INDEX(generale!$A$5:$I$1002,CLASSIFICHE!$Z308,7),"")</f>
        <v>0</v>
      </c>
      <c r="K309" s="15"/>
      <c r="L309" s="12"/>
      <c r="M309" s="12">
        <f>SUM(IF(CLASSIFICHE!$O$6=N309,TRUE,FALSE),M308)</f>
        <v>8</v>
      </c>
      <c r="N309" s="31">
        <f>IFERROR(INDEX(generale!$A$5:$I$1002,CLASSIFICHE!$Z308,5),"")</f>
        <v>0</v>
      </c>
      <c r="O309" s="13">
        <f>IFERROR(INDEX(generale!$A$5:$I$1002,CLASSIFICHE!$Z308,7),"")</f>
        <v>0</v>
      </c>
      <c r="P309" s="14"/>
      <c r="Q309" s="13"/>
      <c r="R309" s="12">
        <f>SUM(IF(CLASSIFICHE!$O$7=S309,TRUE,FALSE),R308)</f>
        <v>8</v>
      </c>
      <c r="S309" s="31">
        <f>IFERROR(INDEX(generale!$A$5:$I$1002,CLASSIFICHE!$Z308,5),"")</f>
        <v>0</v>
      </c>
      <c r="T309" s="13">
        <f>IFERROR(INDEX(generale!$A$5:$I$1002,CLASSIFICHE!$Z308,7),"")</f>
        <v>0</v>
      </c>
      <c r="U309" s="14"/>
      <c r="V309" s="13"/>
      <c r="W309" s="12">
        <f>SUM(IF(CLASSIFICHE!$O$8=X309,TRUE,FALSE),W308)</f>
        <v>6</v>
      </c>
      <c r="X309" s="31">
        <f>IFERROR(INDEX(generale!$A$5:$I$1002,CLASSIFICHE!$Z308,5),"")</f>
        <v>0</v>
      </c>
      <c r="Y309" s="13">
        <f>IFERROR(INDEX(generale!$A$5:$I$1002,CLASSIFICHE!$Z308,7),"")</f>
        <v>0</v>
      </c>
      <c r="Z309" s="14"/>
      <c r="AA309" s="13"/>
      <c r="AB309" s="12">
        <f>SUM(IF(CLASSIFICHE!$O$9=AC309,TRUE,FALSE),AB308)</f>
        <v>5</v>
      </c>
      <c r="AC309" s="31">
        <f>IFERROR(INDEX(generale!$A$5:$I$1002,CLASSIFICHE!$Z308,5),"")</f>
        <v>0</v>
      </c>
      <c r="AD309" s="13">
        <f>IFERROR(INDEX(generale!$A$5:$I$1002,CLASSIFICHE!$Z308,7),"")</f>
        <v>0</v>
      </c>
      <c r="AE309" s="14"/>
      <c r="AF309" s="13"/>
      <c r="AG309" s="12">
        <f>SUM(IF(CLASSIFICHE!$O$10=AH309,TRUE,FALSE),AG308)</f>
        <v>5</v>
      </c>
      <c r="AH309" s="31">
        <f>IFERROR(INDEX(generale!$A$5:$I$1002,CLASSIFICHE!$Z308,5),"")</f>
        <v>0</v>
      </c>
      <c r="AI309" s="13">
        <f>IFERROR(INDEX(generale!$A$5:$I$1002,CLASSIFICHE!$Z308,7),"")</f>
        <v>0</v>
      </c>
      <c r="AJ309" s="14"/>
      <c r="AK309" s="13"/>
      <c r="AL309" s="12">
        <f>SUM(IF(CLASSIFICHE!$O$11=AM309,TRUE,FALSE),AL308)</f>
        <v>5</v>
      </c>
      <c r="AM309" s="31">
        <f>IFERROR(INDEX(generale!$A$5:$I$1002,CLASSIFICHE!$Z308,5),"")</f>
        <v>0</v>
      </c>
      <c r="AN309" s="13">
        <f>IFERROR(INDEX(generale!$A$5:$I$1002,CLASSIFICHE!$Z308,7),"")</f>
        <v>0</v>
      </c>
      <c r="AO309" s="14"/>
      <c r="AP309" s="13"/>
      <c r="AQ309" s="12">
        <f>SUM(IF(CLASSIFICHE!$O$12=AR309,TRUE,FALSE),AQ308)</f>
        <v>0</v>
      </c>
      <c r="AR309" s="31">
        <f>IFERROR(INDEX(generale!$A$5:$I$1002,CLASSIFICHE!$Z308,5),"")</f>
        <v>0</v>
      </c>
      <c r="AS309" s="13">
        <f>IFERROR(INDEX(generale!$A$5:$I$1002,CLASSIFICHE!$Z308,7),"")</f>
        <v>0</v>
      </c>
      <c r="AT309" s="14"/>
      <c r="AU309" s="13"/>
      <c r="AV309" s="12">
        <f>SUM(IF(CLASSIFICHE!$O$13=AW309,TRUE,FALSE),AV308)</f>
        <v>0</v>
      </c>
      <c r="AW309" s="31">
        <f>IFERROR(INDEX(generale!$A$5:$I$1002,CLASSIFICHE!$Z308,5),"")</f>
        <v>0</v>
      </c>
      <c r="AX309" s="13">
        <f>IFERROR(INDEX(generale!$A$5:$I$1002,CLASSIFICHE!$Z308,7),"")</f>
        <v>0</v>
      </c>
      <c r="AY309" s="14"/>
      <c r="AZ309" s="13"/>
      <c r="BA309" s="12">
        <f>SUM(IF(CLASSIFICHE!$O$14=BB309,TRUE,FALSE),BA308)</f>
        <v>0</v>
      </c>
      <c r="BB309" s="31">
        <f>IFERROR(INDEX(generale!$A$5:$I$1002,CLASSIFICHE!$Z308,5),"")</f>
        <v>0</v>
      </c>
      <c r="BC309" s="13">
        <f>IFERROR(INDEX(generale!$A$5:$I$1002,CLASSIFICHE!$Z308,7),"")</f>
        <v>0</v>
      </c>
      <c r="BD309" s="14"/>
      <c r="BE309" s="13"/>
      <c r="BF309" s="12">
        <f>SUM(IF(CLASSIFICHE!$O$15=BG309,TRUE,FALSE),BF308)</f>
        <v>0</v>
      </c>
      <c r="BG309" s="31">
        <f>IFERROR(INDEX(generale!$A$5:$I$1002,CLASSIFICHE!$Z308,5),"")</f>
        <v>0</v>
      </c>
      <c r="BH309" s="13">
        <f>IFERROR(INDEX(generale!$A$5:$I$1002,CLASSIFICHE!$Z308,7),"")</f>
        <v>0</v>
      </c>
      <c r="BI309" s="14"/>
      <c r="BJ309" s="13"/>
      <c r="BK309" s="12">
        <f>SUM(IF(CLASSIFICHE!$O$16=BL309,TRUE,FALSE),BK308)</f>
        <v>0</v>
      </c>
      <c r="BL309" s="31">
        <f>IFERROR(INDEX(generale!$A$5:$I$1002,CLASSIFICHE!$Z308,5),"")</f>
        <v>0</v>
      </c>
      <c r="BM309" s="13">
        <f>IFERROR(INDEX(generale!$A$5:$I$1002,CLASSIFICHE!$Z308,7),"")</f>
        <v>0</v>
      </c>
      <c r="BN309" s="14"/>
      <c r="BO309" s="13"/>
      <c r="BP309" s="12">
        <f>SUM(IF(CLASSIFICHE!$O$17=BQ309,TRUE,FALSE),BP308)</f>
        <v>0</v>
      </c>
      <c r="BQ309" s="31">
        <f>IFERROR(INDEX(generale!$A$5:$I$1002,CLASSIFICHE!$Z308,5),"")</f>
        <v>0</v>
      </c>
      <c r="BR309" s="13">
        <f>IFERROR(INDEX(generale!$A$5:$I$1002,CLASSIFICHE!$Z308,7),"")</f>
        <v>0</v>
      </c>
      <c r="BS309" s="15"/>
      <c r="BT309" s="12"/>
      <c r="BU309" s="12">
        <f>SUM(IF(CLASSIFICHE!$O$18=BV309,TRUE,FALSE),BU308)</f>
        <v>0</v>
      </c>
      <c r="BV309" s="31">
        <f>IFERROR(INDEX(generale!$A$5:$I$1002,CLASSIFICHE!$Z308,5),"")</f>
        <v>0</v>
      </c>
      <c r="BW309" s="13">
        <f>IFERROR(INDEX(generale!$A$5:$I$1002,CLASSIFICHE!$Z308,7),"")</f>
        <v>0</v>
      </c>
      <c r="BX309" s="15"/>
      <c r="BY309" s="12"/>
      <c r="BZ309" s="12">
        <f>SUM(IF(CLASSIFICHE!$O$19=CA309,TRUE,FALSE),BZ308)</f>
        <v>0</v>
      </c>
      <c r="CA309" s="31">
        <f>IFERROR(INDEX(generale!$A$5:$I$1002,CLASSIFICHE!$Z308,5),"")</f>
        <v>0</v>
      </c>
      <c r="CB309" s="13">
        <f>IFERROR(INDEX(generale!$A$5:$I$1002,CLASSIFICHE!$Z308,7),"")</f>
        <v>0</v>
      </c>
      <c r="CC309" s="15"/>
      <c r="CD309" s="13"/>
      <c r="CE309" s="12">
        <f>SUM(IF(CLASSIFICHE!$O$20=CF309,TRUE,FALSE),CE308)</f>
        <v>0</v>
      </c>
      <c r="CF309" s="31">
        <f>IFERROR(INDEX(generale!$A$5:$I$1002,CLASSIFICHE!$Z308,5),"")</f>
        <v>0</v>
      </c>
      <c r="CG309" s="13">
        <f>IFERROR(INDEX(generale!$A$5:$I$1002,CLASSIFICHE!$Z308,7),"")</f>
        <v>0</v>
      </c>
      <c r="CH309" s="15"/>
      <c r="CI309" s="13"/>
      <c r="CJ309" s="12">
        <f>SUM(IF(CLASSIFICHE!$O$21=CK309,TRUE,FALSE),CJ308)</f>
        <v>0</v>
      </c>
      <c r="CK309" s="31">
        <f>IFERROR(INDEX(generale!$A$5:$I$1002,CLASSIFICHE!$Z308,5),"")</f>
        <v>0</v>
      </c>
      <c r="CL309" s="13">
        <f>IFERROR(INDEX(generale!$A$5:$I$1002,CLASSIFICHE!$Z308,7),"")</f>
        <v>0</v>
      </c>
      <c r="CM309" s="15"/>
      <c r="CN309" s="13"/>
      <c r="CO309" s="12">
        <f>SUM(IF(CLASSIFICHE!$O$22=CP309,TRUE,FALSE),CO308)</f>
        <v>0</v>
      </c>
      <c r="CP309" s="31">
        <f>IFERROR(INDEX(generale!$A$5:$I$1002,CLASSIFICHE!$Z308,5),"")</f>
        <v>0</v>
      </c>
      <c r="CQ309" s="13">
        <f>IFERROR(INDEX(generale!$A$5:$I$1002,CLASSIFICHE!$Z308,7),"")</f>
        <v>0</v>
      </c>
      <c r="CR309" s="15"/>
      <c r="CS309" s="13"/>
      <c r="CT309" s="12">
        <f>SUM(IF(CLASSIFICHE!$O$23=CU309,TRUE,FALSE),CT308)</f>
        <v>0</v>
      </c>
      <c r="CU309" s="31">
        <f>IFERROR(INDEX(generale!$A$5:$I$1002,CLASSIFICHE!$Z308,5),"")</f>
        <v>0</v>
      </c>
      <c r="CV309" s="13">
        <f>IFERROR(INDEX(generale!$A$5:$I$1002,CLASSIFICHE!$Z308,7),"")</f>
        <v>0</v>
      </c>
      <c r="CW309" s="15"/>
      <c r="CX309" s="13"/>
      <c r="CY309" s="12">
        <f>SUM(IF(CLASSIFICHE!$O$24=CZ309,TRUE,FALSE),CY308)</f>
        <v>0</v>
      </c>
      <c r="CZ309" s="31">
        <f>IFERROR(INDEX(generale!$A$5:$I$1002,CLASSIFICHE!$Z308,5),"")</f>
        <v>0</v>
      </c>
      <c r="DA309" s="13">
        <f>IFERROR(INDEX(generale!$A$5:$I$1002,CLASSIFICHE!$Z308,7),"")</f>
        <v>0</v>
      </c>
      <c r="DB309" s="15"/>
      <c r="DC309" s="13"/>
      <c r="DD309" s="12">
        <f>SUM(IF(CLASSIFICHE!$O$25=DE309,TRUE,FALSE),DD308)</f>
        <v>0</v>
      </c>
      <c r="DE309" s="31">
        <f>IFERROR(INDEX(generale!$A$5:$I$1002,CLASSIFICHE!$Z308,5),"")</f>
        <v>0</v>
      </c>
      <c r="DF309" s="13">
        <f>IFERROR(INDEX(generale!$A$5:$I$1002,CLASSIFICHE!$Z308,7),"")</f>
        <v>0</v>
      </c>
      <c r="DG309" s="15"/>
      <c r="DH309" s="13"/>
    </row>
    <row r="310" spans="3:112">
      <c r="C310" s="63">
        <f>SUM(IF(CLASSIFICHE!$O$4=D310,TRUE,FALSE),C309)</f>
        <v>17</v>
      </c>
      <c r="D310" s="31">
        <f>IFERROR(INDEX(generale!$A$5:$I$1002,CLASSIFICHE!$Z309,5),"")</f>
        <v>0</v>
      </c>
      <c r="E310" s="13">
        <f>IFERROR(INDEX(generale!$A$5:$I$1002,CLASSIFICHE!$Z309,7),"")</f>
        <v>0</v>
      </c>
      <c r="F310" s="68"/>
      <c r="G310" s="65"/>
      <c r="H310" s="12">
        <f>SUM(IF(CLASSIFICHE!$O$5=I310,TRUE,FALSE),H309)</f>
        <v>10</v>
      </c>
      <c r="I310" s="31">
        <f>IFERROR(INDEX(generale!$A$5:$I$1002,CLASSIFICHE!$Z309,5),"")</f>
        <v>0</v>
      </c>
      <c r="J310" s="13">
        <f>IFERROR(INDEX(generale!$A$5:$I$1002,CLASSIFICHE!$Z309,7),"")</f>
        <v>0</v>
      </c>
      <c r="K310" s="15"/>
      <c r="L310" s="12"/>
      <c r="M310" s="12">
        <f>SUM(IF(CLASSIFICHE!$O$6=N310,TRUE,FALSE),M309)</f>
        <v>8</v>
      </c>
      <c r="N310" s="31">
        <f>IFERROR(INDEX(generale!$A$5:$I$1002,CLASSIFICHE!$Z309,5),"")</f>
        <v>0</v>
      </c>
      <c r="O310" s="13">
        <f>IFERROR(INDEX(generale!$A$5:$I$1002,CLASSIFICHE!$Z309,7),"")</f>
        <v>0</v>
      </c>
      <c r="P310" s="14"/>
      <c r="Q310" s="13"/>
      <c r="R310" s="12">
        <f>SUM(IF(CLASSIFICHE!$O$7=S310,TRUE,FALSE),R309)</f>
        <v>8</v>
      </c>
      <c r="S310" s="31">
        <f>IFERROR(INDEX(generale!$A$5:$I$1002,CLASSIFICHE!$Z309,5),"")</f>
        <v>0</v>
      </c>
      <c r="T310" s="13">
        <f>IFERROR(INDEX(generale!$A$5:$I$1002,CLASSIFICHE!$Z309,7),"")</f>
        <v>0</v>
      </c>
      <c r="U310" s="14"/>
      <c r="V310" s="13"/>
      <c r="W310" s="12">
        <f>SUM(IF(CLASSIFICHE!$O$8=X310,TRUE,FALSE),W309)</f>
        <v>6</v>
      </c>
      <c r="X310" s="31">
        <f>IFERROR(INDEX(generale!$A$5:$I$1002,CLASSIFICHE!$Z309,5),"")</f>
        <v>0</v>
      </c>
      <c r="Y310" s="13">
        <f>IFERROR(INDEX(generale!$A$5:$I$1002,CLASSIFICHE!$Z309,7),"")</f>
        <v>0</v>
      </c>
      <c r="Z310" s="14"/>
      <c r="AA310" s="13"/>
      <c r="AB310" s="12">
        <f>SUM(IF(CLASSIFICHE!$O$9=AC310,TRUE,FALSE),AB309)</f>
        <v>5</v>
      </c>
      <c r="AC310" s="31">
        <f>IFERROR(INDEX(generale!$A$5:$I$1002,CLASSIFICHE!$Z309,5),"")</f>
        <v>0</v>
      </c>
      <c r="AD310" s="13">
        <f>IFERROR(INDEX(generale!$A$5:$I$1002,CLASSIFICHE!$Z309,7),"")</f>
        <v>0</v>
      </c>
      <c r="AE310" s="14"/>
      <c r="AF310" s="13"/>
      <c r="AG310" s="12">
        <f>SUM(IF(CLASSIFICHE!$O$10=AH310,TRUE,FALSE),AG309)</f>
        <v>5</v>
      </c>
      <c r="AH310" s="31">
        <f>IFERROR(INDEX(generale!$A$5:$I$1002,CLASSIFICHE!$Z309,5),"")</f>
        <v>0</v>
      </c>
      <c r="AI310" s="13">
        <f>IFERROR(INDEX(generale!$A$5:$I$1002,CLASSIFICHE!$Z309,7),"")</f>
        <v>0</v>
      </c>
      <c r="AJ310" s="14"/>
      <c r="AK310" s="13"/>
      <c r="AL310" s="12">
        <f>SUM(IF(CLASSIFICHE!$O$11=AM310,TRUE,FALSE),AL309)</f>
        <v>5</v>
      </c>
      <c r="AM310" s="31">
        <f>IFERROR(INDEX(generale!$A$5:$I$1002,CLASSIFICHE!$Z309,5),"")</f>
        <v>0</v>
      </c>
      <c r="AN310" s="13">
        <f>IFERROR(INDEX(generale!$A$5:$I$1002,CLASSIFICHE!$Z309,7),"")</f>
        <v>0</v>
      </c>
      <c r="AO310" s="14"/>
      <c r="AP310" s="13"/>
      <c r="AQ310" s="12">
        <f>SUM(IF(CLASSIFICHE!$O$12=AR310,TRUE,FALSE),AQ309)</f>
        <v>0</v>
      </c>
      <c r="AR310" s="31">
        <f>IFERROR(INDEX(generale!$A$5:$I$1002,CLASSIFICHE!$Z309,5),"")</f>
        <v>0</v>
      </c>
      <c r="AS310" s="13">
        <f>IFERROR(INDEX(generale!$A$5:$I$1002,CLASSIFICHE!$Z309,7),"")</f>
        <v>0</v>
      </c>
      <c r="AT310" s="14"/>
      <c r="AU310" s="13"/>
      <c r="AV310" s="12">
        <f>SUM(IF(CLASSIFICHE!$O$13=AW310,TRUE,FALSE),AV309)</f>
        <v>0</v>
      </c>
      <c r="AW310" s="31">
        <f>IFERROR(INDEX(generale!$A$5:$I$1002,CLASSIFICHE!$Z309,5),"")</f>
        <v>0</v>
      </c>
      <c r="AX310" s="13">
        <f>IFERROR(INDEX(generale!$A$5:$I$1002,CLASSIFICHE!$Z309,7),"")</f>
        <v>0</v>
      </c>
      <c r="AY310" s="14"/>
      <c r="AZ310" s="13"/>
      <c r="BA310" s="12">
        <f>SUM(IF(CLASSIFICHE!$O$14=BB310,TRUE,FALSE),BA309)</f>
        <v>0</v>
      </c>
      <c r="BB310" s="31">
        <f>IFERROR(INDEX(generale!$A$5:$I$1002,CLASSIFICHE!$Z309,5),"")</f>
        <v>0</v>
      </c>
      <c r="BC310" s="13">
        <f>IFERROR(INDEX(generale!$A$5:$I$1002,CLASSIFICHE!$Z309,7),"")</f>
        <v>0</v>
      </c>
      <c r="BD310" s="14"/>
      <c r="BE310" s="13"/>
      <c r="BF310" s="12">
        <f>SUM(IF(CLASSIFICHE!$O$15=BG310,TRUE,FALSE),BF309)</f>
        <v>0</v>
      </c>
      <c r="BG310" s="31">
        <f>IFERROR(INDEX(generale!$A$5:$I$1002,CLASSIFICHE!$Z309,5),"")</f>
        <v>0</v>
      </c>
      <c r="BH310" s="13">
        <f>IFERROR(INDEX(generale!$A$5:$I$1002,CLASSIFICHE!$Z309,7),"")</f>
        <v>0</v>
      </c>
      <c r="BI310" s="14"/>
      <c r="BJ310" s="13"/>
      <c r="BK310" s="12">
        <f>SUM(IF(CLASSIFICHE!$O$16=BL310,TRUE,FALSE),BK309)</f>
        <v>0</v>
      </c>
      <c r="BL310" s="31">
        <f>IFERROR(INDEX(generale!$A$5:$I$1002,CLASSIFICHE!$Z309,5),"")</f>
        <v>0</v>
      </c>
      <c r="BM310" s="13">
        <f>IFERROR(INDEX(generale!$A$5:$I$1002,CLASSIFICHE!$Z309,7),"")</f>
        <v>0</v>
      </c>
      <c r="BN310" s="14"/>
      <c r="BO310" s="13"/>
      <c r="BP310" s="12">
        <f>SUM(IF(CLASSIFICHE!$O$17=BQ310,TRUE,FALSE),BP309)</f>
        <v>0</v>
      </c>
      <c r="BQ310" s="31">
        <f>IFERROR(INDEX(generale!$A$5:$I$1002,CLASSIFICHE!$Z309,5),"")</f>
        <v>0</v>
      </c>
      <c r="BR310" s="13">
        <f>IFERROR(INDEX(generale!$A$5:$I$1002,CLASSIFICHE!$Z309,7),"")</f>
        <v>0</v>
      </c>
      <c r="BS310" s="15"/>
      <c r="BT310" s="12"/>
      <c r="BU310" s="12">
        <f>SUM(IF(CLASSIFICHE!$O$18=BV310,TRUE,FALSE),BU309)</f>
        <v>0</v>
      </c>
      <c r="BV310" s="31">
        <f>IFERROR(INDEX(generale!$A$5:$I$1002,CLASSIFICHE!$Z309,5),"")</f>
        <v>0</v>
      </c>
      <c r="BW310" s="13">
        <f>IFERROR(INDEX(generale!$A$5:$I$1002,CLASSIFICHE!$Z309,7),"")</f>
        <v>0</v>
      </c>
      <c r="BX310" s="15"/>
      <c r="BY310" s="12"/>
      <c r="BZ310" s="12">
        <f>SUM(IF(CLASSIFICHE!$O$19=CA310,TRUE,FALSE),BZ309)</f>
        <v>0</v>
      </c>
      <c r="CA310" s="31">
        <f>IFERROR(INDEX(generale!$A$5:$I$1002,CLASSIFICHE!$Z309,5),"")</f>
        <v>0</v>
      </c>
      <c r="CB310" s="13">
        <f>IFERROR(INDEX(generale!$A$5:$I$1002,CLASSIFICHE!$Z309,7),"")</f>
        <v>0</v>
      </c>
      <c r="CC310" s="15"/>
      <c r="CD310" s="13"/>
      <c r="CE310" s="12">
        <f>SUM(IF(CLASSIFICHE!$O$20=CF310,TRUE,FALSE),CE309)</f>
        <v>0</v>
      </c>
      <c r="CF310" s="31">
        <f>IFERROR(INDEX(generale!$A$5:$I$1002,CLASSIFICHE!$Z309,5),"")</f>
        <v>0</v>
      </c>
      <c r="CG310" s="13">
        <f>IFERROR(INDEX(generale!$A$5:$I$1002,CLASSIFICHE!$Z309,7),"")</f>
        <v>0</v>
      </c>
      <c r="CH310" s="15"/>
      <c r="CI310" s="13"/>
      <c r="CJ310" s="12">
        <f>SUM(IF(CLASSIFICHE!$O$21=CK310,TRUE,FALSE),CJ309)</f>
        <v>0</v>
      </c>
      <c r="CK310" s="31">
        <f>IFERROR(INDEX(generale!$A$5:$I$1002,CLASSIFICHE!$Z309,5),"")</f>
        <v>0</v>
      </c>
      <c r="CL310" s="13">
        <f>IFERROR(INDEX(generale!$A$5:$I$1002,CLASSIFICHE!$Z309,7),"")</f>
        <v>0</v>
      </c>
      <c r="CM310" s="15"/>
      <c r="CN310" s="13"/>
      <c r="CO310" s="12">
        <f>SUM(IF(CLASSIFICHE!$O$22=CP310,TRUE,FALSE),CO309)</f>
        <v>0</v>
      </c>
      <c r="CP310" s="31">
        <f>IFERROR(INDEX(generale!$A$5:$I$1002,CLASSIFICHE!$Z309,5),"")</f>
        <v>0</v>
      </c>
      <c r="CQ310" s="13">
        <f>IFERROR(INDEX(generale!$A$5:$I$1002,CLASSIFICHE!$Z309,7),"")</f>
        <v>0</v>
      </c>
      <c r="CR310" s="15"/>
      <c r="CS310" s="13"/>
      <c r="CT310" s="12">
        <f>SUM(IF(CLASSIFICHE!$O$23=CU310,TRUE,FALSE),CT309)</f>
        <v>0</v>
      </c>
      <c r="CU310" s="31">
        <f>IFERROR(INDEX(generale!$A$5:$I$1002,CLASSIFICHE!$Z309,5),"")</f>
        <v>0</v>
      </c>
      <c r="CV310" s="13">
        <f>IFERROR(INDEX(generale!$A$5:$I$1002,CLASSIFICHE!$Z309,7),"")</f>
        <v>0</v>
      </c>
      <c r="CW310" s="15"/>
      <c r="CX310" s="13"/>
      <c r="CY310" s="12">
        <f>SUM(IF(CLASSIFICHE!$O$24=CZ310,TRUE,FALSE),CY309)</f>
        <v>0</v>
      </c>
      <c r="CZ310" s="31">
        <f>IFERROR(INDEX(generale!$A$5:$I$1002,CLASSIFICHE!$Z309,5),"")</f>
        <v>0</v>
      </c>
      <c r="DA310" s="13">
        <f>IFERROR(INDEX(generale!$A$5:$I$1002,CLASSIFICHE!$Z309,7),"")</f>
        <v>0</v>
      </c>
      <c r="DB310" s="15"/>
      <c r="DC310" s="13"/>
      <c r="DD310" s="12">
        <f>SUM(IF(CLASSIFICHE!$O$25=DE310,TRUE,FALSE),DD309)</f>
        <v>0</v>
      </c>
      <c r="DE310" s="31">
        <f>IFERROR(INDEX(generale!$A$5:$I$1002,CLASSIFICHE!$Z309,5),"")</f>
        <v>0</v>
      </c>
      <c r="DF310" s="13">
        <f>IFERROR(INDEX(generale!$A$5:$I$1002,CLASSIFICHE!$Z309,7),"")</f>
        <v>0</v>
      </c>
      <c r="DG310" s="15"/>
      <c r="DH310" s="13"/>
    </row>
    <row r="311" spans="3:112">
      <c r="C311" s="63">
        <f>SUM(IF(CLASSIFICHE!$O$4=D311,TRUE,FALSE),C310)</f>
        <v>17</v>
      </c>
      <c r="D311" s="31">
        <f>IFERROR(INDEX(generale!$A$5:$I$1002,CLASSIFICHE!$Z310,5),"")</f>
        <v>0</v>
      </c>
      <c r="E311" s="13">
        <f>IFERROR(INDEX(generale!$A$5:$I$1002,CLASSIFICHE!$Z310,7),"")</f>
        <v>0</v>
      </c>
      <c r="F311" s="68"/>
      <c r="G311" s="65"/>
      <c r="H311" s="12">
        <f>SUM(IF(CLASSIFICHE!$O$5=I311,TRUE,FALSE),H310)</f>
        <v>10</v>
      </c>
      <c r="I311" s="31">
        <f>IFERROR(INDEX(generale!$A$5:$I$1002,CLASSIFICHE!$Z310,5),"")</f>
        <v>0</v>
      </c>
      <c r="J311" s="13">
        <f>IFERROR(INDEX(generale!$A$5:$I$1002,CLASSIFICHE!$Z310,7),"")</f>
        <v>0</v>
      </c>
      <c r="K311" s="15"/>
      <c r="L311" s="12"/>
      <c r="M311" s="12">
        <f>SUM(IF(CLASSIFICHE!$O$6=N311,TRUE,FALSE),M310)</f>
        <v>8</v>
      </c>
      <c r="N311" s="31">
        <f>IFERROR(INDEX(generale!$A$5:$I$1002,CLASSIFICHE!$Z310,5),"")</f>
        <v>0</v>
      </c>
      <c r="O311" s="13">
        <f>IFERROR(INDEX(generale!$A$5:$I$1002,CLASSIFICHE!$Z310,7),"")</f>
        <v>0</v>
      </c>
      <c r="P311" s="14"/>
      <c r="Q311" s="13"/>
      <c r="R311" s="12">
        <f>SUM(IF(CLASSIFICHE!$O$7=S311,TRUE,FALSE),R310)</f>
        <v>8</v>
      </c>
      <c r="S311" s="31">
        <f>IFERROR(INDEX(generale!$A$5:$I$1002,CLASSIFICHE!$Z310,5),"")</f>
        <v>0</v>
      </c>
      <c r="T311" s="13">
        <f>IFERROR(INDEX(generale!$A$5:$I$1002,CLASSIFICHE!$Z310,7),"")</f>
        <v>0</v>
      </c>
      <c r="U311" s="14"/>
      <c r="V311" s="13"/>
      <c r="W311" s="12">
        <f>SUM(IF(CLASSIFICHE!$O$8=X311,TRUE,FALSE),W310)</f>
        <v>6</v>
      </c>
      <c r="X311" s="31">
        <f>IFERROR(INDEX(generale!$A$5:$I$1002,CLASSIFICHE!$Z310,5),"")</f>
        <v>0</v>
      </c>
      <c r="Y311" s="13">
        <f>IFERROR(INDEX(generale!$A$5:$I$1002,CLASSIFICHE!$Z310,7),"")</f>
        <v>0</v>
      </c>
      <c r="Z311" s="14"/>
      <c r="AA311" s="13"/>
      <c r="AB311" s="12">
        <f>SUM(IF(CLASSIFICHE!$O$9=AC311,TRUE,FALSE),AB310)</f>
        <v>5</v>
      </c>
      <c r="AC311" s="31">
        <f>IFERROR(INDEX(generale!$A$5:$I$1002,CLASSIFICHE!$Z310,5),"")</f>
        <v>0</v>
      </c>
      <c r="AD311" s="13">
        <f>IFERROR(INDEX(generale!$A$5:$I$1002,CLASSIFICHE!$Z310,7),"")</f>
        <v>0</v>
      </c>
      <c r="AE311" s="14"/>
      <c r="AF311" s="13"/>
      <c r="AG311" s="12">
        <f>SUM(IF(CLASSIFICHE!$O$10=AH311,TRUE,FALSE),AG310)</f>
        <v>5</v>
      </c>
      <c r="AH311" s="31">
        <f>IFERROR(INDEX(generale!$A$5:$I$1002,CLASSIFICHE!$Z310,5),"")</f>
        <v>0</v>
      </c>
      <c r="AI311" s="13">
        <f>IFERROR(INDEX(generale!$A$5:$I$1002,CLASSIFICHE!$Z310,7),"")</f>
        <v>0</v>
      </c>
      <c r="AJ311" s="14"/>
      <c r="AK311" s="13"/>
      <c r="AL311" s="12">
        <f>SUM(IF(CLASSIFICHE!$O$11=AM311,TRUE,FALSE),AL310)</f>
        <v>5</v>
      </c>
      <c r="AM311" s="31">
        <f>IFERROR(INDEX(generale!$A$5:$I$1002,CLASSIFICHE!$Z310,5),"")</f>
        <v>0</v>
      </c>
      <c r="AN311" s="13">
        <f>IFERROR(INDEX(generale!$A$5:$I$1002,CLASSIFICHE!$Z310,7),"")</f>
        <v>0</v>
      </c>
      <c r="AO311" s="14"/>
      <c r="AP311" s="13"/>
      <c r="AQ311" s="12">
        <f>SUM(IF(CLASSIFICHE!$O$12=AR311,TRUE,FALSE),AQ310)</f>
        <v>0</v>
      </c>
      <c r="AR311" s="31">
        <f>IFERROR(INDEX(generale!$A$5:$I$1002,CLASSIFICHE!$Z310,5),"")</f>
        <v>0</v>
      </c>
      <c r="AS311" s="13">
        <f>IFERROR(INDEX(generale!$A$5:$I$1002,CLASSIFICHE!$Z310,7),"")</f>
        <v>0</v>
      </c>
      <c r="AT311" s="14"/>
      <c r="AU311" s="13"/>
      <c r="AV311" s="12">
        <f>SUM(IF(CLASSIFICHE!$O$13=AW311,TRUE,FALSE),AV310)</f>
        <v>0</v>
      </c>
      <c r="AW311" s="31">
        <f>IFERROR(INDEX(generale!$A$5:$I$1002,CLASSIFICHE!$Z310,5),"")</f>
        <v>0</v>
      </c>
      <c r="AX311" s="13">
        <f>IFERROR(INDEX(generale!$A$5:$I$1002,CLASSIFICHE!$Z310,7),"")</f>
        <v>0</v>
      </c>
      <c r="AY311" s="14"/>
      <c r="AZ311" s="13"/>
      <c r="BA311" s="12">
        <f>SUM(IF(CLASSIFICHE!$O$14=BB311,TRUE,FALSE),BA310)</f>
        <v>0</v>
      </c>
      <c r="BB311" s="31">
        <f>IFERROR(INDEX(generale!$A$5:$I$1002,CLASSIFICHE!$Z310,5),"")</f>
        <v>0</v>
      </c>
      <c r="BC311" s="13">
        <f>IFERROR(INDEX(generale!$A$5:$I$1002,CLASSIFICHE!$Z310,7),"")</f>
        <v>0</v>
      </c>
      <c r="BD311" s="14"/>
      <c r="BE311" s="13"/>
      <c r="BF311" s="12">
        <f>SUM(IF(CLASSIFICHE!$O$15=BG311,TRUE,FALSE),BF310)</f>
        <v>0</v>
      </c>
      <c r="BG311" s="31">
        <f>IFERROR(INDEX(generale!$A$5:$I$1002,CLASSIFICHE!$Z310,5),"")</f>
        <v>0</v>
      </c>
      <c r="BH311" s="13">
        <f>IFERROR(INDEX(generale!$A$5:$I$1002,CLASSIFICHE!$Z310,7),"")</f>
        <v>0</v>
      </c>
      <c r="BI311" s="14"/>
      <c r="BJ311" s="13"/>
      <c r="BK311" s="12">
        <f>SUM(IF(CLASSIFICHE!$O$16=BL311,TRUE,FALSE),BK310)</f>
        <v>0</v>
      </c>
      <c r="BL311" s="31">
        <f>IFERROR(INDEX(generale!$A$5:$I$1002,CLASSIFICHE!$Z310,5),"")</f>
        <v>0</v>
      </c>
      <c r="BM311" s="13">
        <f>IFERROR(INDEX(generale!$A$5:$I$1002,CLASSIFICHE!$Z310,7),"")</f>
        <v>0</v>
      </c>
      <c r="BN311" s="14"/>
      <c r="BO311" s="13"/>
      <c r="BP311" s="12">
        <f>SUM(IF(CLASSIFICHE!$O$17=BQ311,TRUE,FALSE),BP310)</f>
        <v>0</v>
      </c>
      <c r="BQ311" s="31">
        <f>IFERROR(INDEX(generale!$A$5:$I$1002,CLASSIFICHE!$Z310,5),"")</f>
        <v>0</v>
      </c>
      <c r="BR311" s="13">
        <f>IFERROR(INDEX(generale!$A$5:$I$1002,CLASSIFICHE!$Z310,7),"")</f>
        <v>0</v>
      </c>
      <c r="BS311" s="15"/>
      <c r="BT311" s="12"/>
      <c r="BU311" s="12">
        <f>SUM(IF(CLASSIFICHE!$O$18=BV311,TRUE,FALSE),BU310)</f>
        <v>0</v>
      </c>
      <c r="BV311" s="31">
        <f>IFERROR(INDEX(generale!$A$5:$I$1002,CLASSIFICHE!$Z310,5),"")</f>
        <v>0</v>
      </c>
      <c r="BW311" s="13">
        <f>IFERROR(INDEX(generale!$A$5:$I$1002,CLASSIFICHE!$Z310,7),"")</f>
        <v>0</v>
      </c>
      <c r="BX311" s="15"/>
      <c r="BY311" s="12"/>
      <c r="BZ311" s="12">
        <f>SUM(IF(CLASSIFICHE!$O$19=CA311,TRUE,FALSE),BZ310)</f>
        <v>0</v>
      </c>
      <c r="CA311" s="31">
        <f>IFERROR(INDEX(generale!$A$5:$I$1002,CLASSIFICHE!$Z310,5),"")</f>
        <v>0</v>
      </c>
      <c r="CB311" s="13">
        <f>IFERROR(INDEX(generale!$A$5:$I$1002,CLASSIFICHE!$Z310,7),"")</f>
        <v>0</v>
      </c>
      <c r="CC311" s="15"/>
      <c r="CD311" s="13"/>
      <c r="CE311" s="12">
        <f>SUM(IF(CLASSIFICHE!$O$20=CF311,TRUE,FALSE),CE310)</f>
        <v>0</v>
      </c>
      <c r="CF311" s="31">
        <f>IFERROR(INDEX(generale!$A$5:$I$1002,CLASSIFICHE!$Z310,5),"")</f>
        <v>0</v>
      </c>
      <c r="CG311" s="13">
        <f>IFERROR(INDEX(generale!$A$5:$I$1002,CLASSIFICHE!$Z310,7),"")</f>
        <v>0</v>
      </c>
      <c r="CH311" s="15"/>
      <c r="CI311" s="13"/>
      <c r="CJ311" s="12">
        <f>SUM(IF(CLASSIFICHE!$O$21=CK311,TRUE,FALSE),CJ310)</f>
        <v>0</v>
      </c>
      <c r="CK311" s="31">
        <f>IFERROR(INDEX(generale!$A$5:$I$1002,CLASSIFICHE!$Z310,5),"")</f>
        <v>0</v>
      </c>
      <c r="CL311" s="13">
        <f>IFERROR(INDEX(generale!$A$5:$I$1002,CLASSIFICHE!$Z310,7),"")</f>
        <v>0</v>
      </c>
      <c r="CM311" s="15"/>
      <c r="CN311" s="13"/>
      <c r="CO311" s="12">
        <f>SUM(IF(CLASSIFICHE!$O$22=CP311,TRUE,FALSE),CO310)</f>
        <v>0</v>
      </c>
      <c r="CP311" s="31">
        <f>IFERROR(INDEX(generale!$A$5:$I$1002,CLASSIFICHE!$Z310,5),"")</f>
        <v>0</v>
      </c>
      <c r="CQ311" s="13">
        <f>IFERROR(INDEX(generale!$A$5:$I$1002,CLASSIFICHE!$Z310,7),"")</f>
        <v>0</v>
      </c>
      <c r="CR311" s="15"/>
      <c r="CS311" s="13"/>
      <c r="CT311" s="12">
        <f>SUM(IF(CLASSIFICHE!$O$23=CU311,TRUE,FALSE),CT310)</f>
        <v>0</v>
      </c>
      <c r="CU311" s="31">
        <f>IFERROR(INDEX(generale!$A$5:$I$1002,CLASSIFICHE!$Z310,5),"")</f>
        <v>0</v>
      </c>
      <c r="CV311" s="13">
        <f>IFERROR(INDEX(generale!$A$5:$I$1002,CLASSIFICHE!$Z310,7),"")</f>
        <v>0</v>
      </c>
      <c r="CW311" s="15"/>
      <c r="CX311" s="13"/>
      <c r="CY311" s="12">
        <f>SUM(IF(CLASSIFICHE!$O$24=CZ311,TRUE,FALSE),CY310)</f>
        <v>0</v>
      </c>
      <c r="CZ311" s="31">
        <f>IFERROR(INDEX(generale!$A$5:$I$1002,CLASSIFICHE!$Z310,5),"")</f>
        <v>0</v>
      </c>
      <c r="DA311" s="13">
        <f>IFERROR(INDEX(generale!$A$5:$I$1002,CLASSIFICHE!$Z310,7),"")</f>
        <v>0</v>
      </c>
      <c r="DB311" s="15"/>
      <c r="DC311" s="13"/>
      <c r="DD311" s="12">
        <f>SUM(IF(CLASSIFICHE!$O$25=DE311,TRUE,FALSE),DD310)</f>
        <v>0</v>
      </c>
      <c r="DE311" s="31">
        <f>IFERROR(INDEX(generale!$A$5:$I$1002,CLASSIFICHE!$Z310,5),"")</f>
        <v>0</v>
      </c>
      <c r="DF311" s="13">
        <f>IFERROR(INDEX(generale!$A$5:$I$1002,CLASSIFICHE!$Z310,7),"")</f>
        <v>0</v>
      </c>
      <c r="DG311" s="15"/>
      <c r="DH311" s="13"/>
    </row>
    <row r="312" spans="3:112">
      <c r="C312" s="63">
        <f>SUM(IF(CLASSIFICHE!$O$4=D312,TRUE,FALSE),C311)</f>
        <v>17</v>
      </c>
      <c r="D312" s="31">
        <f>IFERROR(INDEX(generale!$A$5:$I$1002,CLASSIFICHE!$Z311,5),"")</f>
        <v>0</v>
      </c>
      <c r="E312" s="13">
        <f>IFERROR(INDEX(generale!$A$5:$I$1002,CLASSIFICHE!$Z311,7),"")</f>
        <v>0</v>
      </c>
      <c r="F312" s="68"/>
      <c r="G312" s="65"/>
      <c r="H312" s="12">
        <f>SUM(IF(CLASSIFICHE!$O$5=I312,TRUE,FALSE),H311)</f>
        <v>10</v>
      </c>
      <c r="I312" s="31">
        <f>IFERROR(INDEX(generale!$A$5:$I$1002,CLASSIFICHE!$Z311,5),"")</f>
        <v>0</v>
      </c>
      <c r="J312" s="13">
        <f>IFERROR(INDEX(generale!$A$5:$I$1002,CLASSIFICHE!$Z311,7),"")</f>
        <v>0</v>
      </c>
      <c r="K312" s="15"/>
      <c r="L312" s="12"/>
      <c r="M312" s="12">
        <f>SUM(IF(CLASSIFICHE!$O$6=N312,TRUE,FALSE),M311)</f>
        <v>8</v>
      </c>
      <c r="N312" s="31">
        <f>IFERROR(INDEX(generale!$A$5:$I$1002,CLASSIFICHE!$Z311,5),"")</f>
        <v>0</v>
      </c>
      <c r="O312" s="13">
        <f>IFERROR(INDEX(generale!$A$5:$I$1002,CLASSIFICHE!$Z311,7),"")</f>
        <v>0</v>
      </c>
      <c r="P312" s="14"/>
      <c r="Q312" s="13"/>
      <c r="R312" s="12">
        <f>SUM(IF(CLASSIFICHE!$O$7=S312,TRUE,FALSE),R311)</f>
        <v>8</v>
      </c>
      <c r="S312" s="31">
        <f>IFERROR(INDEX(generale!$A$5:$I$1002,CLASSIFICHE!$Z311,5),"")</f>
        <v>0</v>
      </c>
      <c r="T312" s="13">
        <f>IFERROR(INDEX(generale!$A$5:$I$1002,CLASSIFICHE!$Z311,7),"")</f>
        <v>0</v>
      </c>
      <c r="U312" s="14"/>
      <c r="V312" s="13"/>
      <c r="W312" s="12">
        <f>SUM(IF(CLASSIFICHE!$O$8=X312,TRUE,FALSE),W311)</f>
        <v>6</v>
      </c>
      <c r="X312" s="31">
        <f>IFERROR(INDEX(generale!$A$5:$I$1002,CLASSIFICHE!$Z311,5),"")</f>
        <v>0</v>
      </c>
      <c r="Y312" s="13">
        <f>IFERROR(INDEX(generale!$A$5:$I$1002,CLASSIFICHE!$Z311,7),"")</f>
        <v>0</v>
      </c>
      <c r="Z312" s="14"/>
      <c r="AA312" s="13"/>
      <c r="AB312" s="12">
        <f>SUM(IF(CLASSIFICHE!$O$9=AC312,TRUE,FALSE),AB311)</f>
        <v>5</v>
      </c>
      <c r="AC312" s="31">
        <f>IFERROR(INDEX(generale!$A$5:$I$1002,CLASSIFICHE!$Z311,5),"")</f>
        <v>0</v>
      </c>
      <c r="AD312" s="13">
        <f>IFERROR(INDEX(generale!$A$5:$I$1002,CLASSIFICHE!$Z311,7),"")</f>
        <v>0</v>
      </c>
      <c r="AE312" s="14"/>
      <c r="AF312" s="13"/>
      <c r="AG312" s="12">
        <f>SUM(IF(CLASSIFICHE!$O$10=AH312,TRUE,FALSE),AG311)</f>
        <v>5</v>
      </c>
      <c r="AH312" s="31">
        <f>IFERROR(INDEX(generale!$A$5:$I$1002,CLASSIFICHE!$Z311,5),"")</f>
        <v>0</v>
      </c>
      <c r="AI312" s="13">
        <f>IFERROR(INDEX(generale!$A$5:$I$1002,CLASSIFICHE!$Z311,7),"")</f>
        <v>0</v>
      </c>
      <c r="AJ312" s="14"/>
      <c r="AK312" s="13"/>
      <c r="AL312" s="12">
        <f>SUM(IF(CLASSIFICHE!$O$11=AM312,TRUE,FALSE),AL311)</f>
        <v>5</v>
      </c>
      <c r="AM312" s="31">
        <f>IFERROR(INDEX(generale!$A$5:$I$1002,CLASSIFICHE!$Z311,5),"")</f>
        <v>0</v>
      </c>
      <c r="AN312" s="13">
        <f>IFERROR(INDEX(generale!$A$5:$I$1002,CLASSIFICHE!$Z311,7),"")</f>
        <v>0</v>
      </c>
      <c r="AO312" s="14"/>
      <c r="AP312" s="13"/>
      <c r="AQ312" s="12">
        <f>SUM(IF(CLASSIFICHE!$O$12=AR312,TRUE,FALSE),AQ311)</f>
        <v>0</v>
      </c>
      <c r="AR312" s="31">
        <f>IFERROR(INDEX(generale!$A$5:$I$1002,CLASSIFICHE!$Z311,5),"")</f>
        <v>0</v>
      </c>
      <c r="AS312" s="13">
        <f>IFERROR(INDEX(generale!$A$5:$I$1002,CLASSIFICHE!$Z311,7),"")</f>
        <v>0</v>
      </c>
      <c r="AT312" s="14"/>
      <c r="AU312" s="13"/>
      <c r="AV312" s="12">
        <f>SUM(IF(CLASSIFICHE!$O$13=AW312,TRUE,FALSE),AV311)</f>
        <v>0</v>
      </c>
      <c r="AW312" s="31">
        <f>IFERROR(INDEX(generale!$A$5:$I$1002,CLASSIFICHE!$Z311,5),"")</f>
        <v>0</v>
      </c>
      <c r="AX312" s="13">
        <f>IFERROR(INDEX(generale!$A$5:$I$1002,CLASSIFICHE!$Z311,7),"")</f>
        <v>0</v>
      </c>
      <c r="AY312" s="14"/>
      <c r="AZ312" s="13"/>
      <c r="BA312" s="12">
        <f>SUM(IF(CLASSIFICHE!$O$14=BB312,TRUE,FALSE),BA311)</f>
        <v>0</v>
      </c>
      <c r="BB312" s="31">
        <f>IFERROR(INDEX(generale!$A$5:$I$1002,CLASSIFICHE!$Z311,5),"")</f>
        <v>0</v>
      </c>
      <c r="BC312" s="13">
        <f>IFERROR(INDEX(generale!$A$5:$I$1002,CLASSIFICHE!$Z311,7),"")</f>
        <v>0</v>
      </c>
      <c r="BD312" s="14"/>
      <c r="BE312" s="13"/>
      <c r="BF312" s="12">
        <f>SUM(IF(CLASSIFICHE!$O$15=BG312,TRUE,FALSE),BF311)</f>
        <v>0</v>
      </c>
      <c r="BG312" s="31">
        <f>IFERROR(INDEX(generale!$A$5:$I$1002,CLASSIFICHE!$Z311,5),"")</f>
        <v>0</v>
      </c>
      <c r="BH312" s="13">
        <f>IFERROR(INDEX(generale!$A$5:$I$1002,CLASSIFICHE!$Z311,7),"")</f>
        <v>0</v>
      </c>
      <c r="BI312" s="14"/>
      <c r="BJ312" s="13"/>
      <c r="BK312" s="12">
        <f>SUM(IF(CLASSIFICHE!$O$16=BL312,TRUE,FALSE),BK311)</f>
        <v>0</v>
      </c>
      <c r="BL312" s="31">
        <f>IFERROR(INDEX(generale!$A$5:$I$1002,CLASSIFICHE!$Z311,5),"")</f>
        <v>0</v>
      </c>
      <c r="BM312" s="13">
        <f>IFERROR(INDEX(generale!$A$5:$I$1002,CLASSIFICHE!$Z311,7),"")</f>
        <v>0</v>
      </c>
      <c r="BN312" s="14"/>
      <c r="BO312" s="13"/>
      <c r="BP312" s="12">
        <f>SUM(IF(CLASSIFICHE!$O$17=BQ312,TRUE,FALSE),BP311)</f>
        <v>0</v>
      </c>
      <c r="BQ312" s="31">
        <f>IFERROR(INDEX(generale!$A$5:$I$1002,CLASSIFICHE!$Z311,5),"")</f>
        <v>0</v>
      </c>
      <c r="BR312" s="13">
        <f>IFERROR(INDEX(generale!$A$5:$I$1002,CLASSIFICHE!$Z311,7),"")</f>
        <v>0</v>
      </c>
      <c r="BS312" s="15"/>
      <c r="BT312" s="12"/>
      <c r="BU312" s="12">
        <f>SUM(IF(CLASSIFICHE!$O$18=BV312,TRUE,FALSE),BU311)</f>
        <v>0</v>
      </c>
      <c r="BV312" s="31">
        <f>IFERROR(INDEX(generale!$A$5:$I$1002,CLASSIFICHE!$Z311,5),"")</f>
        <v>0</v>
      </c>
      <c r="BW312" s="13">
        <f>IFERROR(INDEX(generale!$A$5:$I$1002,CLASSIFICHE!$Z311,7),"")</f>
        <v>0</v>
      </c>
      <c r="BX312" s="15"/>
      <c r="BY312" s="12"/>
      <c r="BZ312" s="12">
        <f>SUM(IF(CLASSIFICHE!$O$19=CA312,TRUE,FALSE),BZ311)</f>
        <v>0</v>
      </c>
      <c r="CA312" s="31">
        <f>IFERROR(INDEX(generale!$A$5:$I$1002,CLASSIFICHE!$Z311,5),"")</f>
        <v>0</v>
      </c>
      <c r="CB312" s="13">
        <f>IFERROR(INDEX(generale!$A$5:$I$1002,CLASSIFICHE!$Z311,7),"")</f>
        <v>0</v>
      </c>
      <c r="CC312" s="15"/>
      <c r="CD312" s="13"/>
      <c r="CE312" s="12">
        <f>SUM(IF(CLASSIFICHE!$O$20=CF312,TRUE,FALSE),CE311)</f>
        <v>0</v>
      </c>
      <c r="CF312" s="31">
        <f>IFERROR(INDEX(generale!$A$5:$I$1002,CLASSIFICHE!$Z311,5),"")</f>
        <v>0</v>
      </c>
      <c r="CG312" s="13">
        <f>IFERROR(INDEX(generale!$A$5:$I$1002,CLASSIFICHE!$Z311,7),"")</f>
        <v>0</v>
      </c>
      <c r="CH312" s="15"/>
      <c r="CI312" s="13"/>
      <c r="CJ312" s="12">
        <f>SUM(IF(CLASSIFICHE!$O$21=CK312,TRUE,FALSE),CJ311)</f>
        <v>0</v>
      </c>
      <c r="CK312" s="31">
        <f>IFERROR(INDEX(generale!$A$5:$I$1002,CLASSIFICHE!$Z311,5),"")</f>
        <v>0</v>
      </c>
      <c r="CL312" s="13">
        <f>IFERROR(INDEX(generale!$A$5:$I$1002,CLASSIFICHE!$Z311,7),"")</f>
        <v>0</v>
      </c>
      <c r="CM312" s="15"/>
      <c r="CN312" s="13"/>
      <c r="CO312" s="12">
        <f>SUM(IF(CLASSIFICHE!$O$22=CP312,TRUE,FALSE),CO311)</f>
        <v>0</v>
      </c>
      <c r="CP312" s="31">
        <f>IFERROR(INDEX(generale!$A$5:$I$1002,CLASSIFICHE!$Z311,5),"")</f>
        <v>0</v>
      </c>
      <c r="CQ312" s="13">
        <f>IFERROR(INDEX(generale!$A$5:$I$1002,CLASSIFICHE!$Z311,7),"")</f>
        <v>0</v>
      </c>
      <c r="CR312" s="15"/>
      <c r="CS312" s="13"/>
      <c r="CT312" s="12">
        <f>SUM(IF(CLASSIFICHE!$O$23=CU312,TRUE,FALSE),CT311)</f>
        <v>0</v>
      </c>
      <c r="CU312" s="31">
        <f>IFERROR(INDEX(generale!$A$5:$I$1002,CLASSIFICHE!$Z311,5),"")</f>
        <v>0</v>
      </c>
      <c r="CV312" s="13">
        <f>IFERROR(INDEX(generale!$A$5:$I$1002,CLASSIFICHE!$Z311,7),"")</f>
        <v>0</v>
      </c>
      <c r="CW312" s="15"/>
      <c r="CX312" s="13"/>
      <c r="CY312" s="12">
        <f>SUM(IF(CLASSIFICHE!$O$24=CZ312,TRUE,FALSE),CY311)</f>
        <v>0</v>
      </c>
      <c r="CZ312" s="31">
        <f>IFERROR(INDEX(generale!$A$5:$I$1002,CLASSIFICHE!$Z311,5),"")</f>
        <v>0</v>
      </c>
      <c r="DA312" s="13">
        <f>IFERROR(INDEX(generale!$A$5:$I$1002,CLASSIFICHE!$Z311,7),"")</f>
        <v>0</v>
      </c>
      <c r="DB312" s="15"/>
      <c r="DC312" s="13"/>
      <c r="DD312" s="12">
        <f>SUM(IF(CLASSIFICHE!$O$25=DE312,TRUE,FALSE),DD311)</f>
        <v>0</v>
      </c>
      <c r="DE312" s="31">
        <f>IFERROR(INDEX(generale!$A$5:$I$1002,CLASSIFICHE!$Z311,5),"")</f>
        <v>0</v>
      </c>
      <c r="DF312" s="13">
        <f>IFERROR(INDEX(generale!$A$5:$I$1002,CLASSIFICHE!$Z311,7),"")</f>
        <v>0</v>
      </c>
      <c r="DG312" s="15"/>
      <c r="DH312" s="13"/>
    </row>
    <row r="313" spans="3:112">
      <c r="C313" s="63">
        <f>SUM(IF(CLASSIFICHE!$O$4=D313,TRUE,FALSE),C312)</f>
        <v>17</v>
      </c>
      <c r="D313" s="31">
        <f>IFERROR(INDEX(generale!$A$5:$I$1002,CLASSIFICHE!$Z312,5),"")</f>
        <v>0</v>
      </c>
      <c r="E313" s="13">
        <f>IFERROR(INDEX(generale!$A$5:$I$1002,CLASSIFICHE!$Z312,7),"")</f>
        <v>0</v>
      </c>
      <c r="F313" s="68"/>
      <c r="G313" s="65"/>
      <c r="H313" s="12">
        <f>SUM(IF(CLASSIFICHE!$O$5=I313,TRUE,FALSE),H312)</f>
        <v>10</v>
      </c>
      <c r="I313" s="31">
        <f>IFERROR(INDEX(generale!$A$5:$I$1002,CLASSIFICHE!$Z312,5),"")</f>
        <v>0</v>
      </c>
      <c r="J313" s="13">
        <f>IFERROR(INDEX(generale!$A$5:$I$1002,CLASSIFICHE!$Z312,7),"")</f>
        <v>0</v>
      </c>
      <c r="K313" s="15"/>
      <c r="L313" s="12"/>
      <c r="M313" s="12">
        <f>SUM(IF(CLASSIFICHE!$O$6=N313,TRUE,FALSE),M312)</f>
        <v>8</v>
      </c>
      <c r="N313" s="31">
        <f>IFERROR(INDEX(generale!$A$5:$I$1002,CLASSIFICHE!$Z312,5),"")</f>
        <v>0</v>
      </c>
      <c r="O313" s="13">
        <f>IFERROR(INDEX(generale!$A$5:$I$1002,CLASSIFICHE!$Z312,7),"")</f>
        <v>0</v>
      </c>
      <c r="P313" s="14"/>
      <c r="Q313" s="13"/>
      <c r="R313" s="12">
        <f>SUM(IF(CLASSIFICHE!$O$7=S313,TRUE,FALSE),R312)</f>
        <v>8</v>
      </c>
      <c r="S313" s="31">
        <f>IFERROR(INDEX(generale!$A$5:$I$1002,CLASSIFICHE!$Z312,5),"")</f>
        <v>0</v>
      </c>
      <c r="T313" s="13">
        <f>IFERROR(INDEX(generale!$A$5:$I$1002,CLASSIFICHE!$Z312,7),"")</f>
        <v>0</v>
      </c>
      <c r="U313" s="14"/>
      <c r="V313" s="13"/>
      <c r="W313" s="12">
        <f>SUM(IF(CLASSIFICHE!$O$8=X313,TRUE,FALSE),W312)</f>
        <v>6</v>
      </c>
      <c r="X313" s="31">
        <f>IFERROR(INDEX(generale!$A$5:$I$1002,CLASSIFICHE!$Z312,5),"")</f>
        <v>0</v>
      </c>
      <c r="Y313" s="13">
        <f>IFERROR(INDEX(generale!$A$5:$I$1002,CLASSIFICHE!$Z312,7),"")</f>
        <v>0</v>
      </c>
      <c r="Z313" s="14"/>
      <c r="AA313" s="13"/>
      <c r="AB313" s="12">
        <f>SUM(IF(CLASSIFICHE!$O$9=AC313,TRUE,FALSE),AB312)</f>
        <v>5</v>
      </c>
      <c r="AC313" s="31">
        <f>IFERROR(INDEX(generale!$A$5:$I$1002,CLASSIFICHE!$Z312,5),"")</f>
        <v>0</v>
      </c>
      <c r="AD313" s="13">
        <f>IFERROR(INDEX(generale!$A$5:$I$1002,CLASSIFICHE!$Z312,7),"")</f>
        <v>0</v>
      </c>
      <c r="AE313" s="14"/>
      <c r="AF313" s="13"/>
      <c r="AG313" s="12">
        <f>SUM(IF(CLASSIFICHE!$O$10=AH313,TRUE,FALSE),AG312)</f>
        <v>5</v>
      </c>
      <c r="AH313" s="31">
        <f>IFERROR(INDEX(generale!$A$5:$I$1002,CLASSIFICHE!$Z312,5),"")</f>
        <v>0</v>
      </c>
      <c r="AI313" s="13">
        <f>IFERROR(INDEX(generale!$A$5:$I$1002,CLASSIFICHE!$Z312,7),"")</f>
        <v>0</v>
      </c>
      <c r="AJ313" s="14"/>
      <c r="AK313" s="13"/>
      <c r="AL313" s="12">
        <f>SUM(IF(CLASSIFICHE!$O$11=AM313,TRUE,FALSE),AL312)</f>
        <v>5</v>
      </c>
      <c r="AM313" s="31">
        <f>IFERROR(INDEX(generale!$A$5:$I$1002,CLASSIFICHE!$Z312,5),"")</f>
        <v>0</v>
      </c>
      <c r="AN313" s="13">
        <f>IFERROR(INDEX(generale!$A$5:$I$1002,CLASSIFICHE!$Z312,7),"")</f>
        <v>0</v>
      </c>
      <c r="AO313" s="14"/>
      <c r="AP313" s="13"/>
      <c r="AQ313" s="12">
        <f>SUM(IF(CLASSIFICHE!$O$12=AR313,TRUE,FALSE),AQ312)</f>
        <v>0</v>
      </c>
      <c r="AR313" s="31">
        <f>IFERROR(INDEX(generale!$A$5:$I$1002,CLASSIFICHE!$Z312,5),"")</f>
        <v>0</v>
      </c>
      <c r="AS313" s="13">
        <f>IFERROR(INDEX(generale!$A$5:$I$1002,CLASSIFICHE!$Z312,7),"")</f>
        <v>0</v>
      </c>
      <c r="AT313" s="14"/>
      <c r="AU313" s="13"/>
      <c r="AV313" s="12">
        <f>SUM(IF(CLASSIFICHE!$O$13=AW313,TRUE,FALSE),AV312)</f>
        <v>0</v>
      </c>
      <c r="AW313" s="31">
        <f>IFERROR(INDEX(generale!$A$5:$I$1002,CLASSIFICHE!$Z312,5),"")</f>
        <v>0</v>
      </c>
      <c r="AX313" s="13">
        <f>IFERROR(INDEX(generale!$A$5:$I$1002,CLASSIFICHE!$Z312,7),"")</f>
        <v>0</v>
      </c>
      <c r="AY313" s="14"/>
      <c r="AZ313" s="13"/>
      <c r="BA313" s="12">
        <f>SUM(IF(CLASSIFICHE!$O$14=BB313,TRUE,FALSE),BA312)</f>
        <v>0</v>
      </c>
      <c r="BB313" s="31">
        <f>IFERROR(INDEX(generale!$A$5:$I$1002,CLASSIFICHE!$Z312,5),"")</f>
        <v>0</v>
      </c>
      <c r="BC313" s="13">
        <f>IFERROR(INDEX(generale!$A$5:$I$1002,CLASSIFICHE!$Z312,7),"")</f>
        <v>0</v>
      </c>
      <c r="BD313" s="14"/>
      <c r="BE313" s="13"/>
      <c r="BF313" s="12">
        <f>SUM(IF(CLASSIFICHE!$O$15=BG313,TRUE,FALSE),BF312)</f>
        <v>0</v>
      </c>
      <c r="BG313" s="31">
        <f>IFERROR(INDEX(generale!$A$5:$I$1002,CLASSIFICHE!$Z312,5),"")</f>
        <v>0</v>
      </c>
      <c r="BH313" s="13">
        <f>IFERROR(INDEX(generale!$A$5:$I$1002,CLASSIFICHE!$Z312,7),"")</f>
        <v>0</v>
      </c>
      <c r="BI313" s="14"/>
      <c r="BJ313" s="13"/>
      <c r="BK313" s="12">
        <f>SUM(IF(CLASSIFICHE!$O$16=BL313,TRUE,FALSE),BK312)</f>
        <v>0</v>
      </c>
      <c r="BL313" s="31">
        <f>IFERROR(INDEX(generale!$A$5:$I$1002,CLASSIFICHE!$Z312,5),"")</f>
        <v>0</v>
      </c>
      <c r="BM313" s="13">
        <f>IFERROR(INDEX(generale!$A$5:$I$1002,CLASSIFICHE!$Z312,7),"")</f>
        <v>0</v>
      </c>
      <c r="BN313" s="14"/>
      <c r="BO313" s="13"/>
      <c r="BP313" s="12">
        <f>SUM(IF(CLASSIFICHE!$O$17=BQ313,TRUE,FALSE),BP312)</f>
        <v>0</v>
      </c>
      <c r="BQ313" s="31">
        <f>IFERROR(INDEX(generale!$A$5:$I$1002,CLASSIFICHE!$Z312,5),"")</f>
        <v>0</v>
      </c>
      <c r="BR313" s="13">
        <f>IFERROR(INDEX(generale!$A$5:$I$1002,CLASSIFICHE!$Z312,7),"")</f>
        <v>0</v>
      </c>
      <c r="BS313" s="15"/>
      <c r="BT313" s="12"/>
      <c r="BU313" s="12">
        <f>SUM(IF(CLASSIFICHE!$O$18=BV313,TRUE,FALSE),BU312)</f>
        <v>0</v>
      </c>
      <c r="BV313" s="31">
        <f>IFERROR(INDEX(generale!$A$5:$I$1002,CLASSIFICHE!$Z312,5),"")</f>
        <v>0</v>
      </c>
      <c r="BW313" s="13">
        <f>IFERROR(INDEX(generale!$A$5:$I$1002,CLASSIFICHE!$Z312,7),"")</f>
        <v>0</v>
      </c>
      <c r="BX313" s="15"/>
      <c r="BY313" s="12"/>
      <c r="BZ313" s="12">
        <f>SUM(IF(CLASSIFICHE!$O$19=CA313,TRUE,FALSE),BZ312)</f>
        <v>0</v>
      </c>
      <c r="CA313" s="31">
        <f>IFERROR(INDEX(generale!$A$5:$I$1002,CLASSIFICHE!$Z312,5),"")</f>
        <v>0</v>
      </c>
      <c r="CB313" s="13">
        <f>IFERROR(INDEX(generale!$A$5:$I$1002,CLASSIFICHE!$Z312,7),"")</f>
        <v>0</v>
      </c>
      <c r="CC313" s="15"/>
      <c r="CD313" s="13"/>
      <c r="CE313" s="12">
        <f>SUM(IF(CLASSIFICHE!$O$20=CF313,TRUE,FALSE),CE312)</f>
        <v>0</v>
      </c>
      <c r="CF313" s="31">
        <f>IFERROR(INDEX(generale!$A$5:$I$1002,CLASSIFICHE!$Z312,5),"")</f>
        <v>0</v>
      </c>
      <c r="CG313" s="13">
        <f>IFERROR(INDEX(generale!$A$5:$I$1002,CLASSIFICHE!$Z312,7),"")</f>
        <v>0</v>
      </c>
      <c r="CH313" s="15"/>
      <c r="CI313" s="13"/>
      <c r="CJ313" s="12">
        <f>SUM(IF(CLASSIFICHE!$O$21=CK313,TRUE,FALSE),CJ312)</f>
        <v>0</v>
      </c>
      <c r="CK313" s="31">
        <f>IFERROR(INDEX(generale!$A$5:$I$1002,CLASSIFICHE!$Z312,5),"")</f>
        <v>0</v>
      </c>
      <c r="CL313" s="13">
        <f>IFERROR(INDEX(generale!$A$5:$I$1002,CLASSIFICHE!$Z312,7),"")</f>
        <v>0</v>
      </c>
      <c r="CM313" s="15"/>
      <c r="CN313" s="13"/>
      <c r="CO313" s="12">
        <f>SUM(IF(CLASSIFICHE!$O$22=CP313,TRUE,FALSE),CO312)</f>
        <v>0</v>
      </c>
      <c r="CP313" s="31">
        <f>IFERROR(INDEX(generale!$A$5:$I$1002,CLASSIFICHE!$Z312,5),"")</f>
        <v>0</v>
      </c>
      <c r="CQ313" s="13">
        <f>IFERROR(INDEX(generale!$A$5:$I$1002,CLASSIFICHE!$Z312,7),"")</f>
        <v>0</v>
      </c>
      <c r="CR313" s="15"/>
      <c r="CS313" s="13"/>
      <c r="CT313" s="12">
        <f>SUM(IF(CLASSIFICHE!$O$23=CU313,TRUE,FALSE),CT312)</f>
        <v>0</v>
      </c>
      <c r="CU313" s="31">
        <f>IFERROR(INDEX(generale!$A$5:$I$1002,CLASSIFICHE!$Z312,5),"")</f>
        <v>0</v>
      </c>
      <c r="CV313" s="13">
        <f>IFERROR(INDEX(generale!$A$5:$I$1002,CLASSIFICHE!$Z312,7),"")</f>
        <v>0</v>
      </c>
      <c r="CW313" s="15"/>
      <c r="CX313" s="13"/>
      <c r="CY313" s="12">
        <f>SUM(IF(CLASSIFICHE!$O$24=CZ313,TRUE,FALSE),CY312)</f>
        <v>0</v>
      </c>
      <c r="CZ313" s="31">
        <f>IFERROR(INDEX(generale!$A$5:$I$1002,CLASSIFICHE!$Z312,5),"")</f>
        <v>0</v>
      </c>
      <c r="DA313" s="13">
        <f>IFERROR(INDEX(generale!$A$5:$I$1002,CLASSIFICHE!$Z312,7),"")</f>
        <v>0</v>
      </c>
      <c r="DB313" s="15"/>
      <c r="DC313" s="13"/>
      <c r="DD313" s="12">
        <f>SUM(IF(CLASSIFICHE!$O$25=DE313,TRUE,FALSE),DD312)</f>
        <v>0</v>
      </c>
      <c r="DE313" s="31">
        <f>IFERROR(INDEX(generale!$A$5:$I$1002,CLASSIFICHE!$Z312,5),"")</f>
        <v>0</v>
      </c>
      <c r="DF313" s="13">
        <f>IFERROR(INDEX(generale!$A$5:$I$1002,CLASSIFICHE!$Z312,7),"")</f>
        <v>0</v>
      </c>
      <c r="DG313" s="15"/>
      <c r="DH313" s="13"/>
    </row>
    <row r="314" spans="3:112">
      <c r="C314" s="63">
        <f>SUM(IF(CLASSIFICHE!$O$4=D314,TRUE,FALSE),C313)</f>
        <v>17</v>
      </c>
      <c r="D314" s="31">
        <f>IFERROR(INDEX(generale!$A$5:$I$1002,CLASSIFICHE!$Z313,5),"")</f>
        <v>0</v>
      </c>
      <c r="E314" s="13">
        <f>IFERROR(INDEX(generale!$A$5:$I$1002,CLASSIFICHE!$Z313,7),"")</f>
        <v>0</v>
      </c>
      <c r="F314" s="68"/>
      <c r="G314" s="65"/>
      <c r="H314" s="12">
        <f>SUM(IF(CLASSIFICHE!$O$5=I314,TRUE,FALSE),H313)</f>
        <v>10</v>
      </c>
      <c r="I314" s="31">
        <f>IFERROR(INDEX(generale!$A$5:$I$1002,CLASSIFICHE!$Z313,5),"")</f>
        <v>0</v>
      </c>
      <c r="J314" s="13">
        <f>IFERROR(INDEX(generale!$A$5:$I$1002,CLASSIFICHE!$Z313,7),"")</f>
        <v>0</v>
      </c>
      <c r="K314" s="15"/>
      <c r="L314" s="12"/>
      <c r="M314" s="12">
        <f>SUM(IF(CLASSIFICHE!$O$6=N314,TRUE,FALSE),M313)</f>
        <v>8</v>
      </c>
      <c r="N314" s="31">
        <f>IFERROR(INDEX(generale!$A$5:$I$1002,CLASSIFICHE!$Z313,5),"")</f>
        <v>0</v>
      </c>
      <c r="O314" s="13">
        <f>IFERROR(INDEX(generale!$A$5:$I$1002,CLASSIFICHE!$Z313,7),"")</f>
        <v>0</v>
      </c>
      <c r="P314" s="14"/>
      <c r="Q314" s="13"/>
      <c r="R314" s="12">
        <f>SUM(IF(CLASSIFICHE!$O$7=S314,TRUE,FALSE),R313)</f>
        <v>8</v>
      </c>
      <c r="S314" s="31">
        <f>IFERROR(INDEX(generale!$A$5:$I$1002,CLASSIFICHE!$Z313,5),"")</f>
        <v>0</v>
      </c>
      <c r="T314" s="13">
        <f>IFERROR(INDEX(generale!$A$5:$I$1002,CLASSIFICHE!$Z313,7),"")</f>
        <v>0</v>
      </c>
      <c r="U314" s="14"/>
      <c r="V314" s="13"/>
      <c r="W314" s="12">
        <f>SUM(IF(CLASSIFICHE!$O$8=X314,TRUE,FALSE),W313)</f>
        <v>6</v>
      </c>
      <c r="X314" s="31">
        <f>IFERROR(INDEX(generale!$A$5:$I$1002,CLASSIFICHE!$Z313,5),"")</f>
        <v>0</v>
      </c>
      <c r="Y314" s="13">
        <f>IFERROR(INDEX(generale!$A$5:$I$1002,CLASSIFICHE!$Z313,7),"")</f>
        <v>0</v>
      </c>
      <c r="Z314" s="14"/>
      <c r="AA314" s="13"/>
      <c r="AB314" s="12">
        <f>SUM(IF(CLASSIFICHE!$O$9=AC314,TRUE,FALSE),AB313)</f>
        <v>5</v>
      </c>
      <c r="AC314" s="31">
        <f>IFERROR(INDEX(generale!$A$5:$I$1002,CLASSIFICHE!$Z313,5),"")</f>
        <v>0</v>
      </c>
      <c r="AD314" s="13">
        <f>IFERROR(INDEX(generale!$A$5:$I$1002,CLASSIFICHE!$Z313,7),"")</f>
        <v>0</v>
      </c>
      <c r="AE314" s="14"/>
      <c r="AF314" s="13"/>
      <c r="AG314" s="12">
        <f>SUM(IF(CLASSIFICHE!$O$10=AH314,TRUE,FALSE),AG313)</f>
        <v>5</v>
      </c>
      <c r="AH314" s="31">
        <f>IFERROR(INDEX(generale!$A$5:$I$1002,CLASSIFICHE!$Z313,5),"")</f>
        <v>0</v>
      </c>
      <c r="AI314" s="13">
        <f>IFERROR(INDEX(generale!$A$5:$I$1002,CLASSIFICHE!$Z313,7),"")</f>
        <v>0</v>
      </c>
      <c r="AJ314" s="14"/>
      <c r="AK314" s="13"/>
      <c r="AL314" s="12">
        <f>SUM(IF(CLASSIFICHE!$O$11=AM314,TRUE,FALSE),AL313)</f>
        <v>5</v>
      </c>
      <c r="AM314" s="31">
        <f>IFERROR(INDEX(generale!$A$5:$I$1002,CLASSIFICHE!$Z313,5),"")</f>
        <v>0</v>
      </c>
      <c r="AN314" s="13">
        <f>IFERROR(INDEX(generale!$A$5:$I$1002,CLASSIFICHE!$Z313,7),"")</f>
        <v>0</v>
      </c>
      <c r="AO314" s="14"/>
      <c r="AP314" s="13"/>
      <c r="AQ314" s="12">
        <f>SUM(IF(CLASSIFICHE!$O$12=AR314,TRUE,FALSE),AQ313)</f>
        <v>0</v>
      </c>
      <c r="AR314" s="31">
        <f>IFERROR(INDEX(generale!$A$5:$I$1002,CLASSIFICHE!$Z313,5),"")</f>
        <v>0</v>
      </c>
      <c r="AS314" s="13">
        <f>IFERROR(INDEX(generale!$A$5:$I$1002,CLASSIFICHE!$Z313,7),"")</f>
        <v>0</v>
      </c>
      <c r="AT314" s="14"/>
      <c r="AU314" s="13"/>
      <c r="AV314" s="12">
        <f>SUM(IF(CLASSIFICHE!$O$13=AW314,TRUE,FALSE),AV313)</f>
        <v>0</v>
      </c>
      <c r="AW314" s="31">
        <f>IFERROR(INDEX(generale!$A$5:$I$1002,CLASSIFICHE!$Z313,5),"")</f>
        <v>0</v>
      </c>
      <c r="AX314" s="13">
        <f>IFERROR(INDEX(generale!$A$5:$I$1002,CLASSIFICHE!$Z313,7),"")</f>
        <v>0</v>
      </c>
      <c r="AY314" s="14"/>
      <c r="AZ314" s="13"/>
      <c r="BA314" s="12">
        <f>SUM(IF(CLASSIFICHE!$O$14=BB314,TRUE,FALSE),BA313)</f>
        <v>0</v>
      </c>
      <c r="BB314" s="31">
        <f>IFERROR(INDEX(generale!$A$5:$I$1002,CLASSIFICHE!$Z313,5),"")</f>
        <v>0</v>
      </c>
      <c r="BC314" s="13">
        <f>IFERROR(INDEX(generale!$A$5:$I$1002,CLASSIFICHE!$Z313,7),"")</f>
        <v>0</v>
      </c>
      <c r="BD314" s="14"/>
      <c r="BE314" s="13"/>
      <c r="BF314" s="12">
        <f>SUM(IF(CLASSIFICHE!$O$15=BG314,TRUE,FALSE),BF313)</f>
        <v>0</v>
      </c>
      <c r="BG314" s="31">
        <f>IFERROR(INDEX(generale!$A$5:$I$1002,CLASSIFICHE!$Z313,5),"")</f>
        <v>0</v>
      </c>
      <c r="BH314" s="13">
        <f>IFERROR(INDEX(generale!$A$5:$I$1002,CLASSIFICHE!$Z313,7),"")</f>
        <v>0</v>
      </c>
      <c r="BI314" s="14"/>
      <c r="BJ314" s="13"/>
      <c r="BK314" s="12">
        <f>SUM(IF(CLASSIFICHE!$O$16=BL314,TRUE,FALSE),BK313)</f>
        <v>0</v>
      </c>
      <c r="BL314" s="31">
        <f>IFERROR(INDEX(generale!$A$5:$I$1002,CLASSIFICHE!$Z313,5),"")</f>
        <v>0</v>
      </c>
      <c r="BM314" s="13">
        <f>IFERROR(INDEX(generale!$A$5:$I$1002,CLASSIFICHE!$Z313,7),"")</f>
        <v>0</v>
      </c>
      <c r="BN314" s="14"/>
      <c r="BO314" s="13"/>
      <c r="BP314" s="12">
        <f>SUM(IF(CLASSIFICHE!$O$17=BQ314,TRUE,FALSE),BP313)</f>
        <v>0</v>
      </c>
      <c r="BQ314" s="31">
        <f>IFERROR(INDEX(generale!$A$5:$I$1002,CLASSIFICHE!$Z313,5),"")</f>
        <v>0</v>
      </c>
      <c r="BR314" s="13">
        <f>IFERROR(INDEX(generale!$A$5:$I$1002,CLASSIFICHE!$Z313,7),"")</f>
        <v>0</v>
      </c>
      <c r="BS314" s="15"/>
      <c r="BT314" s="12"/>
      <c r="BU314" s="12">
        <f>SUM(IF(CLASSIFICHE!$O$18=BV314,TRUE,FALSE),BU313)</f>
        <v>0</v>
      </c>
      <c r="BV314" s="31">
        <f>IFERROR(INDEX(generale!$A$5:$I$1002,CLASSIFICHE!$Z313,5),"")</f>
        <v>0</v>
      </c>
      <c r="BW314" s="13">
        <f>IFERROR(INDEX(generale!$A$5:$I$1002,CLASSIFICHE!$Z313,7),"")</f>
        <v>0</v>
      </c>
      <c r="BX314" s="15"/>
      <c r="BY314" s="12"/>
      <c r="BZ314" s="12">
        <f>SUM(IF(CLASSIFICHE!$O$19=CA314,TRUE,FALSE),BZ313)</f>
        <v>0</v>
      </c>
      <c r="CA314" s="31">
        <f>IFERROR(INDEX(generale!$A$5:$I$1002,CLASSIFICHE!$Z313,5),"")</f>
        <v>0</v>
      </c>
      <c r="CB314" s="13">
        <f>IFERROR(INDEX(generale!$A$5:$I$1002,CLASSIFICHE!$Z313,7),"")</f>
        <v>0</v>
      </c>
      <c r="CC314" s="15"/>
      <c r="CD314" s="13"/>
      <c r="CE314" s="12">
        <f>SUM(IF(CLASSIFICHE!$O$20=CF314,TRUE,FALSE),CE313)</f>
        <v>0</v>
      </c>
      <c r="CF314" s="31">
        <f>IFERROR(INDEX(generale!$A$5:$I$1002,CLASSIFICHE!$Z313,5),"")</f>
        <v>0</v>
      </c>
      <c r="CG314" s="13">
        <f>IFERROR(INDEX(generale!$A$5:$I$1002,CLASSIFICHE!$Z313,7),"")</f>
        <v>0</v>
      </c>
      <c r="CH314" s="15"/>
      <c r="CI314" s="13"/>
      <c r="CJ314" s="12">
        <f>SUM(IF(CLASSIFICHE!$O$21=CK314,TRUE,FALSE),CJ313)</f>
        <v>0</v>
      </c>
      <c r="CK314" s="31">
        <f>IFERROR(INDEX(generale!$A$5:$I$1002,CLASSIFICHE!$Z313,5),"")</f>
        <v>0</v>
      </c>
      <c r="CL314" s="13">
        <f>IFERROR(INDEX(generale!$A$5:$I$1002,CLASSIFICHE!$Z313,7),"")</f>
        <v>0</v>
      </c>
      <c r="CM314" s="15"/>
      <c r="CN314" s="13"/>
      <c r="CO314" s="12">
        <f>SUM(IF(CLASSIFICHE!$O$22=CP314,TRUE,FALSE),CO313)</f>
        <v>0</v>
      </c>
      <c r="CP314" s="31">
        <f>IFERROR(INDEX(generale!$A$5:$I$1002,CLASSIFICHE!$Z313,5),"")</f>
        <v>0</v>
      </c>
      <c r="CQ314" s="13">
        <f>IFERROR(INDEX(generale!$A$5:$I$1002,CLASSIFICHE!$Z313,7),"")</f>
        <v>0</v>
      </c>
      <c r="CR314" s="15"/>
      <c r="CS314" s="13"/>
      <c r="CT314" s="12">
        <f>SUM(IF(CLASSIFICHE!$O$23=CU314,TRUE,FALSE),CT313)</f>
        <v>0</v>
      </c>
      <c r="CU314" s="31">
        <f>IFERROR(INDEX(generale!$A$5:$I$1002,CLASSIFICHE!$Z313,5),"")</f>
        <v>0</v>
      </c>
      <c r="CV314" s="13">
        <f>IFERROR(INDEX(generale!$A$5:$I$1002,CLASSIFICHE!$Z313,7),"")</f>
        <v>0</v>
      </c>
      <c r="CW314" s="15"/>
      <c r="CX314" s="13"/>
      <c r="CY314" s="12">
        <f>SUM(IF(CLASSIFICHE!$O$24=CZ314,TRUE,FALSE),CY313)</f>
        <v>0</v>
      </c>
      <c r="CZ314" s="31">
        <f>IFERROR(INDEX(generale!$A$5:$I$1002,CLASSIFICHE!$Z313,5),"")</f>
        <v>0</v>
      </c>
      <c r="DA314" s="13">
        <f>IFERROR(INDEX(generale!$A$5:$I$1002,CLASSIFICHE!$Z313,7),"")</f>
        <v>0</v>
      </c>
      <c r="DB314" s="15"/>
      <c r="DC314" s="13"/>
      <c r="DD314" s="12">
        <f>SUM(IF(CLASSIFICHE!$O$25=DE314,TRUE,FALSE),DD313)</f>
        <v>0</v>
      </c>
      <c r="DE314" s="31">
        <f>IFERROR(INDEX(generale!$A$5:$I$1002,CLASSIFICHE!$Z313,5),"")</f>
        <v>0</v>
      </c>
      <c r="DF314" s="13">
        <f>IFERROR(INDEX(generale!$A$5:$I$1002,CLASSIFICHE!$Z313,7),"")</f>
        <v>0</v>
      </c>
      <c r="DG314" s="15"/>
      <c r="DH314" s="13"/>
    </row>
    <row r="315" spans="3:112">
      <c r="C315" s="63">
        <f>SUM(IF(CLASSIFICHE!$O$4=D315,TRUE,FALSE),C314)</f>
        <v>17</v>
      </c>
      <c r="D315" s="31">
        <f>IFERROR(INDEX(generale!$A$5:$I$1002,CLASSIFICHE!$Z314,5),"")</f>
        <v>0</v>
      </c>
      <c r="E315" s="13">
        <f>IFERROR(INDEX(generale!$A$5:$I$1002,CLASSIFICHE!$Z314,7),"")</f>
        <v>0</v>
      </c>
      <c r="F315" s="68"/>
      <c r="G315" s="65"/>
      <c r="H315" s="12">
        <f>SUM(IF(CLASSIFICHE!$O$5=I315,TRUE,FALSE),H314)</f>
        <v>10</v>
      </c>
      <c r="I315" s="31">
        <f>IFERROR(INDEX(generale!$A$5:$I$1002,CLASSIFICHE!$Z314,5),"")</f>
        <v>0</v>
      </c>
      <c r="J315" s="13">
        <f>IFERROR(INDEX(generale!$A$5:$I$1002,CLASSIFICHE!$Z314,7),"")</f>
        <v>0</v>
      </c>
      <c r="K315" s="15"/>
      <c r="L315" s="12"/>
      <c r="M315" s="12">
        <f>SUM(IF(CLASSIFICHE!$O$6=N315,TRUE,FALSE),M314)</f>
        <v>8</v>
      </c>
      <c r="N315" s="31">
        <f>IFERROR(INDEX(generale!$A$5:$I$1002,CLASSIFICHE!$Z314,5),"")</f>
        <v>0</v>
      </c>
      <c r="O315" s="13">
        <f>IFERROR(INDEX(generale!$A$5:$I$1002,CLASSIFICHE!$Z314,7),"")</f>
        <v>0</v>
      </c>
      <c r="P315" s="14"/>
      <c r="Q315" s="13"/>
      <c r="R315" s="12">
        <f>SUM(IF(CLASSIFICHE!$O$7=S315,TRUE,FALSE),R314)</f>
        <v>8</v>
      </c>
      <c r="S315" s="31">
        <f>IFERROR(INDEX(generale!$A$5:$I$1002,CLASSIFICHE!$Z314,5),"")</f>
        <v>0</v>
      </c>
      <c r="T315" s="13">
        <f>IFERROR(INDEX(generale!$A$5:$I$1002,CLASSIFICHE!$Z314,7),"")</f>
        <v>0</v>
      </c>
      <c r="U315" s="14"/>
      <c r="V315" s="13"/>
      <c r="W315" s="12">
        <f>SUM(IF(CLASSIFICHE!$O$8=X315,TRUE,FALSE),W314)</f>
        <v>6</v>
      </c>
      <c r="X315" s="31">
        <f>IFERROR(INDEX(generale!$A$5:$I$1002,CLASSIFICHE!$Z314,5),"")</f>
        <v>0</v>
      </c>
      <c r="Y315" s="13">
        <f>IFERROR(INDEX(generale!$A$5:$I$1002,CLASSIFICHE!$Z314,7),"")</f>
        <v>0</v>
      </c>
      <c r="Z315" s="14"/>
      <c r="AA315" s="13"/>
      <c r="AB315" s="12">
        <f>SUM(IF(CLASSIFICHE!$O$9=AC315,TRUE,FALSE),AB314)</f>
        <v>5</v>
      </c>
      <c r="AC315" s="31">
        <f>IFERROR(INDEX(generale!$A$5:$I$1002,CLASSIFICHE!$Z314,5),"")</f>
        <v>0</v>
      </c>
      <c r="AD315" s="13">
        <f>IFERROR(INDEX(generale!$A$5:$I$1002,CLASSIFICHE!$Z314,7),"")</f>
        <v>0</v>
      </c>
      <c r="AE315" s="14"/>
      <c r="AF315" s="13"/>
      <c r="AG315" s="12">
        <f>SUM(IF(CLASSIFICHE!$O$10=AH315,TRUE,FALSE),AG314)</f>
        <v>5</v>
      </c>
      <c r="AH315" s="31">
        <f>IFERROR(INDEX(generale!$A$5:$I$1002,CLASSIFICHE!$Z314,5),"")</f>
        <v>0</v>
      </c>
      <c r="AI315" s="13">
        <f>IFERROR(INDEX(generale!$A$5:$I$1002,CLASSIFICHE!$Z314,7),"")</f>
        <v>0</v>
      </c>
      <c r="AJ315" s="14"/>
      <c r="AK315" s="13"/>
      <c r="AL315" s="12">
        <f>SUM(IF(CLASSIFICHE!$O$11=AM315,TRUE,FALSE),AL314)</f>
        <v>5</v>
      </c>
      <c r="AM315" s="31">
        <f>IFERROR(INDEX(generale!$A$5:$I$1002,CLASSIFICHE!$Z314,5),"")</f>
        <v>0</v>
      </c>
      <c r="AN315" s="13">
        <f>IFERROR(INDEX(generale!$A$5:$I$1002,CLASSIFICHE!$Z314,7),"")</f>
        <v>0</v>
      </c>
      <c r="AO315" s="14"/>
      <c r="AP315" s="13"/>
      <c r="AQ315" s="12">
        <f>SUM(IF(CLASSIFICHE!$O$12=AR315,TRUE,FALSE),AQ314)</f>
        <v>0</v>
      </c>
      <c r="AR315" s="31">
        <f>IFERROR(INDEX(generale!$A$5:$I$1002,CLASSIFICHE!$Z314,5),"")</f>
        <v>0</v>
      </c>
      <c r="AS315" s="13">
        <f>IFERROR(INDEX(generale!$A$5:$I$1002,CLASSIFICHE!$Z314,7),"")</f>
        <v>0</v>
      </c>
      <c r="AT315" s="14"/>
      <c r="AU315" s="13"/>
      <c r="AV315" s="12">
        <f>SUM(IF(CLASSIFICHE!$O$13=AW315,TRUE,FALSE),AV314)</f>
        <v>0</v>
      </c>
      <c r="AW315" s="31">
        <f>IFERROR(INDEX(generale!$A$5:$I$1002,CLASSIFICHE!$Z314,5),"")</f>
        <v>0</v>
      </c>
      <c r="AX315" s="13">
        <f>IFERROR(INDEX(generale!$A$5:$I$1002,CLASSIFICHE!$Z314,7),"")</f>
        <v>0</v>
      </c>
      <c r="AY315" s="14"/>
      <c r="AZ315" s="13"/>
      <c r="BA315" s="12">
        <f>SUM(IF(CLASSIFICHE!$O$14=BB315,TRUE,FALSE),BA314)</f>
        <v>0</v>
      </c>
      <c r="BB315" s="31">
        <f>IFERROR(INDEX(generale!$A$5:$I$1002,CLASSIFICHE!$Z314,5),"")</f>
        <v>0</v>
      </c>
      <c r="BC315" s="13">
        <f>IFERROR(INDEX(generale!$A$5:$I$1002,CLASSIFICHE!$Z314,7),"")</f>
        <v>0</v>
      </c>
      <c r="BD315" s="14"/>
      <c r="BE315" s="13"/>
      <c r="BF315" s="12">
        <f>SUM(IF(CLASSIFICHE!$O$15=BG315,TRUE,FALSE),BF314)</f>
        <v>0</v>
      </c>
      <c r="BG315" s="31">
        <f>IFERROR(INDEX(generale!$A$5:$I$1002,CLASSIFICHE!$Z314,5),"")</f>
        <v>0</v>
      </c>
      <c r="BH315" s="13">
        <f>IFERROR(INDEX(generale!$A$5:$I$1002,CLASSIFICHE!$Z314,7),"")</f>
        <v>0</v>
      </c>
      <c r="BI315" s="14"/>
      <c r="BJ315" s="13"/>
      <c r="BK315" s="12">
        <f>SUM(IF(CLASSIFICHE!$O$16=BL315,TRUE,FALSE),BK314)</f>
        <v>0</v>
      </c>
      <c r="BL315" s="31">
        <f>IFERROR(INDEX(generale!$A$5:$I$1002,CLASSIFICHE!$Z314,5),"")</f>
        <v>0</v>
      </c>
      <c r="BM315" s="13">
        <f>IFERROR(INDEX(generale!$A$5:$I$1002,CLASSIFICHE!$Z314,7),"")</f>
        <v>0</v>
      </c>
      <c r="BN315" s="14"/>
      <c r="BO315" s="13"/>
      <c r="BP315" s="12">
        <f>SUM(IF(CLASSIFICHE!$O$17=BQ315,TRUE,FALSE),BP314)</f>
        <v>0</v>
      </c>
      <c r="BQ315" s="31">
        <f>IFERROR(INDEX(generale!$A$5:$I$1002,CLASSIFICHE!$Z314,5),"")</f>
        <v>0</v>
      </c>
      <c r="BR315" s="13">
        <f>IFERROR(INDEX(generale!$A$5:$I$1002,CLASSIFICHE!$Z314,7),"")</f>
        <v>0</v>
      </c>
      <c r="BS315" s="15"/>
      <c r="BT315" s="12"/>
      <c r="BU315" s="12">
        <f>SUM(IF(CLASSIFICHE!$O$18=BV315,TRUE,FALSE),BU314)</f>
        <v>0</v>
      </c>
      <c r="BV315" s="31">
        <f>IFERROR(INDEX(generale!$A$5:$I$1002,CLASSIFICHE!$Z314,5),"")</f>
        <v>0</v>
      </c>
      <c r="BW315" s="13">
        <f>IFERROR(INDEX(generale!$A$5:$I$1002,CLASSIFICHE!$Z314,7),"")</f>
        <v>0</v>
      </c>
      <c r="BX315" s="15"/>
      <c r="BY315" s="12"/>
      <c r="BZ315" s="12">
        <f>SUM(IF(CLASSIFICHE!$O$19=CA315,TRUE,FALSE),BZ314)</f>
        <v>0</v>
      </c>
      <c r="CA315" s="31">
        <f>IFERROR(INDEX(generale!$A$5:$I$1002,CLASSIFICHE!$Z314,5),"")</f>
        <v>0</v>
      </c>
      <c r="CB315" s="13">
        <f>IFERROR(INDEX(generale!$A$5:$I$1002,CLASSIFICHE!$Z314,7),"")</f>
        <v>0</v>
      </c>
      <c r="CC315" s="15"/>
      <c r="CD315" s="13"/>
      <c r="CE315" s="12">
        <f>SUM(IF(CLASSIFICHE!$O$20=CF315,TRUE,FALSE),CE314)</f>
        <v>0</v>
      </c>
      <c r="CF315" s="31">
        <f>IFERROR(INDEX(generale!$A$5:$I$1002,CLASSIFICHE!$Z314,5),"")</f>
        <v>0</v>
      </c>
      <c r="CG315" s="13">
        <f>IFERROR(INDEX(generale!$A$5:$I$1002,CLASSIFICHE!$Z314,7),"")</f>
        <v>0</v>
      </c>
      <c r="CH315" s="15"/>
      <c r="CI315" s="13"/>
      <c r="CJ315" s="12">
        <f>SUM(IF(CLASSIFICHE!$O$21=CK315,TRUE,FALSE),CJ314)</f>
        <v>0</v>
      </c>
      <c r="CK315" s="31">
        <f>IFERROR(INDEX(generale!$A$5:$I$1002,CLASSIFICHE!$Z314,5),"")</f>
        <v>0</v>
      </c>
      <c r="CL315" s="13">
        <f>IFERROR(INDEX(generale!$A$5:$I$1002,CLASSIFICHE!$Z314,7),"")</f>
        <v>0</v>
      </c>
      <c r="CM315" s="15"/>
      <c r="CN315" s="13"/>
      <c r="CO315" s="12">
        <f>SUM(IF(CLASSIFICHE!$O$22=CP315,TRUE,FALSE),CO314)</f>
        <v>0</v>
      </c>
      <c r="CP315" s="31">
        <f>IFERROR(INDEX(generale!$A$5:$I$1002,CLASSIFICHE!$Z314,5),"")</f>
        <v>0</v>
      </c>
      <c r="CQ315" s="13">
        <f>IFERROR(INDEX(generale!$A$5:$I$1002,CLASSIFICHE!$Z314,7),"")</f>
        <v>0</v>
      </c>
      <c r="CR315" s="15"/>
      <c r="CS315" s="13"/>
      <c r="CT315" s="12">
        <f>SUM(IF(CLASSIFICHE!$O$23=CU315,TRUE,FALSE),CT314)</f>
        <v>0</v>
      </c>
      <c r="CU315" s="31">
        <f>IFERROR(INDEX(generale!$A$5:$I$1002,CLASSIFICHE!$Z314,5),"")</f>
        <v>0</v>
      </c>
      <c r="CV315" s="13">
        <f>IFERROR(INDEX(generale!$A$5:$I$1002,CLASSIFICHE!$Z314,7),"")</f>
        <v>0</v>
      </c>
      <c r="CW315" s="15"/>
      <c r="CX315" s="13"/>
      <c r="CY315" s="12">
        <f>SUM(IF(CLASSIFICHE!$O$24=CZ315,TRUE,FALSE),CY314)</f>
        <v>0</v>
      </c>
      <c r="CZ315" s="31">
        <f>IFERROR(INDEX(generale!$A$5:$I$1002,CLASSIFICHE!$Z314,5),"")</f>
        <v>0</v>
      </c>
      <c r="DA315" s="13">
        <f>IFERROR(INDEX(generale!$A$5:$I$1002,CLASSIFICHE!$Z314,7),"")</f>
        <v>0</v>
      </c>
      <c r="DB315" s="15"/>
      <c r="DC315" s="13"/>
      <c r="DD315" s="12">
        <f>SUM(IF(CLASSIFICHE!$O$25=DE315,TRUE,FALSE),DD314)</f>
        <v>0</v>
      </c>
      <c r="DE315" s="31">
        <f>IFERROR(INDEX(generale!$A$5:$I$1002,CLASSIFICHE!$Z314,5),"")</f>
        <v>0</v>
      </c>
      <c r="DF315" s="13">
        <f>IFERROR(INDEX(generale!$A$5:$I$1002,CLASSIFICHE!$Z314,7),"")</f>
        <v>0</v>
      </c>
      <c r="DG315" s="15"/>
      <c r="DH315" s="13"/>
    </row>
    <row r="316" spans="3:112">
      <c r="C316" s="63">
        <f>SUM(IF(CLASSIFICHE!$O$4=D316,TRUE,FALSE),C315)</f>
        <v>17</v>
      </c>
      <c r="D316" s="31">
        <f>IFERROR(INDEX(generale!$A$5:$I$1002,CLASSIFICHE!$Z315,5),"")</f>
        <v>0</v>
      </c>
      <c r="E316" s="13">
        <f>IFERROR(INDEX(generale!$A$5:$I$1002,CLASSIFICHE!$Z315,7),"")</f>
        <v>0</v>
      </c>
      <c r="F316" s="68"/>
      <c r="G316" s="65"/>
      <c r="H316" s="12">
        <f>SUM(IF(CLASSIFICHE!$O$5=I316,TRUE,FALSE),H315)</f>
        <v>10</v>
      </c>
      <c r="I316" s="31">
        <f>IFERROR(INDEX(generale!$A$5:$I$1002,CLASSIFICHE!$Z315,5),"")</f>
        <v>0</v>
      </c>
      <c r="J316" s="13">
        <f>IFERROR(INDEX(generale!$A$5:$I$1002,CLASSIFICHE!$Z315,7),"")</f>
        <v>0</v>
      </c>
      <c r="K316" s="15"/>
      <c r="L316" s="12"/>
      <c r="M316" s="12">
        <f>SUM(IF(CLASSIFICHE!$O$6=N316,TRUE,FALSE),M315)</f>
        <v>8</v>
      </c>
      <c r="N316" s="31">
        <f>IFERROR(INDEX(generale!$A$5:$I$1002,CLASSIFICHE!$Z315,5),"")</f>
        <v>0</v>
      </c>
      <c r="O316" s="13">
        <f>IFERROR(INDEX(generale!$A$5:$I$1002,CLASSIFICHE!$Z315,7),"")</f>
        <v>0</v>
      </c>
      <c r="P316" s="14"/>
      <c r="Q316" s="13"/>
      <c r="R316" s="12">
        <f>SUM(IF(CLASSIFICHE!$O$7=S316,TRUE,FALSE),R315)</f>
        <v>8</v>
      </c>
      <c r="S316" s="31">
        <f>IFERROR(INDEX(generale!$A$5:$I$1002,CLASSIFICHE!$Z315,5),"")</f>
        <v>0</v>
      </c>
      <c r="T316" s="13">
        <f>IFERROR(INDEX(generale!$A$5:$I$1002,CLASSIFICHE!$Z315,7),"")</f>
        <v>0</v>
      </c>
      <c r="U316" s="14"/>
      <c r="V316" s="13"/>
      <c r="W316" s="12">
        <f>SUM(IF(CLASSIFICHE!$O$8=X316,TRUE,FALSE),W315)</f>
        <v>6</v>
      </c>
      <c r="X316" s="31">
        <f>IFERROR(INDEX(generale!$A$5:$I$1002,CLASSIFICHE!$Z315,5),"")</f>
        <v>0</v>
      </c>
      <c r="Y316" s="13">
        <f>IFERROR(INDEX(generale!$A$5:$I$1002,CLASSIFICHE!$Z315,7),"")</f>
        <v>0</v>
      </c>
      <c r="Z316" s="14"/>
      <c r="AA316" s="13"/>
      <c r="AB316" s="12">
        <f>SUM(IF(CLASSIFICHE!$O$9=AC316,TRUE,FALSE),AB315)</f>
        <v>5</v>
      </c>
      <c r="AC316" s="31">
        <f>IFERROR(INDEX(generale!$A$5:$I$1002,CLASSIFICHE!$Z315,5),"")</f>
        <v>0</v>
      </c>
      <c r="AD316" s="13">
        <f>IFERROR(INDEX(generale!$A$5:$I$1002,CLASSIFICHE!$Z315,7),"")</f>
        <v>0</v>
      </c>
      <c r="AE316" s="14"/>
      <c r="AF316" s="13"/>
      <c r="AG316" s="12">
        <f>SUM(IF(CLASSIFICHE!$O$10=AH316,TRUE,FALSE),AG315)</f>
        <v>5</v>
      </c>
      <c r="AH316" s="31">
        <f>IFERROR(INDEX(generale!$A$5:$I$1002,CLASSIFICHE!$Z315,5),"")</f>
        <v>0</v>
      </c>
      <c r="AI316" s="13">
        <f>IFERROR(INDEX(generale!$A$5:$I$1002,CLASSIFICHE!$Z315,7),"")</f>
        <v>0</v>
      </c>
      <c r="AJ316" s="14"/>
      <c r="AK316" s="13"/>
      <c r="AL316" s="12">
        <f>SUM(IF(CLASSIFICHE!$O$11=AM316,TRUE,FALSE),AL315)</f>
        <v>5</v>
      </c>
      <c r="AM316" s="31">
        <f>IFERROR(INDEX(generale!$A$5:$I$1002,CLASSIFICHE!$Z315,5),"")</f>
        <v>0</v>
      </c>
      <c r="AN316" s="13">
        <f>IFERROR(INDEX(generale!$A$5:$I$1002,CLASSIFICHE!$Z315,7),"")</f>
        <v>0</v>
      </c>
      <c r="AO316" s="14"/>
      <c r="AP316" s="13"/>
      <c r="AQ316" s="12">
        <f>SUM(IF(CLASSIFICHE!$O$12=AR316,TRUE,FALSE),AQ315)</f>
        <v>0</v>
      </c>
      <c r="AR316" s="31">
        <f>IFERROR(INDEX(generale!$A$5:$I$1002,CLASSIFICHE!$Z315,5),"")</f>
        <v>0</v>
      </c>
      <c r="AS316" s="13">
        <f>IFERROR(INDEX(generale!$A$5:$I$1002,CLASSIFICHE!$Z315,7),"")</f>
        <v>0</v>
      </c>
      <c r="AT316" s="14"/>
      <c r="AU316" s="13"/>
      <c r="AV316" s="12">
        <f>SUM(IF(CLASSIFICHE!$O$13=AW316,TRUE,FALSE),AV315)</f>
        <v>0</v>
      </c>
      <c r="AW316" s="31">
        <f>IFERROR(INDEX(generale!$A$5:$I$1002,CLASSIFICHE!$Z315,5),"")</f>
        <v>0</v>
      </c>
      <c r="AX316" s="13">
        <f>IFERROR(INDEX(generale!$A$5:$I$1002,CLASSIFICHE!$Z315,7),"")</f>
        <v>0</v>
      </c>
      <c r="AY316" s="14"/>
      <c r="AZ316" s="13"/>
      <c r="BA316" s="12">
        <f>SUM(IF(CLASSIFICHE!$O$14=BB316,TRUE,FALSE),BA315)</f>
        <v>0</v>
      </c>
      <c r="BB316" s="31">
        <f>IFERROR(INDEX(generale!$A$5:$I$1002,CLASSIFICHE!$Z315,5),"")</f>
        <v>0</v>
      </c>
      <c r="BC316" s="13">
        <f>IFERROR(INDEX(generale!$A$5:$I$1002,CLASSIFICHE!$Z315,7),"")</f>
        <v>0</v>
      </c>
      <c r="BD316" s="14"/>
      <c r="BE316" s="13"/>
      <c r="BF316" s="12">
        <f>SUM(IF(CLASSIFICHE!$O$15=BG316,TRUE,FALSE),BF315)</f>
        <v>0</v>
      </c>
      <c r="BG316" s="31">
        <f>IFERROR(INDEX(generale!$A$5:$I$1002,CLASSIFICHE!$Z315,5),"")</f>
        <v>0</v>
      </c>
      <c r="BH316" s="13">
        <f>IFERROR(INDEX(generale!$A$5:$I$1002,CLASSIFICHE!$Z315,7),"")</f>
        <v>0</v>
      </c>
      <c r="BI316" s="14"/>
      <c r="BJ316" s="13"/>
      <c r="BK316" s="12">
        <f>SUM(IF(CLASSIFICHE!$O$16=BL316,TRUE,FALSE),BK315)</f>
        <v>0</v>
      </c>
      <c r="BL316" s="31">
        <f>IFERROR(INDEX(generale!$A$5:$I$1002,CLASSIFICHE!$Z315,5),"")</f>
        <v>0</v>
      </c>
      <c r="BM316" s="13">
        <f>IFERROR(INDEX(generale!$A$5:$I$1002,CLASSIFICHE!$Z315,7),"")</f>
        <v>0</v>
      </c>
      <c r="BN316" s="14"/>
      <c r="BO316" s="13"/>
      <c r="BP316" s="12">
        <f>SUM(IF(CLASSIFICHE!$O$17=BQ316,TRUE,FALSE),BP315)</f>
        <v>0</v>
      </c>
      <c r="BQ316" s="31">
        <f>IFERROR(INDEX(generale!$A$5:$I$1002,CLASSIFICHE!$Z315,5),"")</f>
        <v>0</v>
      </c>
      <c r="BR316" s="13">
        <f>IFERROR(INDEX(generale!$A$5:$I$1002,CLASSIFICHE!$Z315,7),"")</f>
        <v>0</v>
      </c>
      <c r="BS316" s="15"/>
      <c r="BT316" s="12"/>
      <c r="BU316" s="12">
        <f>SUM(IF(CLASSIFICHE!$O$18=BV316,TRUE,FALSE),BU315)</f>
        <v>0</v>
      </c>
      <c r="BV316" s="31">
        <f>IFERROR(INDEX(generale!$A$5:$I$1002,CLASSIFICHE!$Z315,5),"")</f>
        <v>0</v>
      </c>
      <c r="BW316" s="13">
        <f>IFERROR(INDEX(generale!$A$5:$I$1002,CLASSIFICHE!$Z315,7),"")</f>
        <v>0</v>
      </c>
      <c r="BX316" s="15"/>
      <c r="BY316" s="12"/>
      <c r="BZ316" s="12">
        <f>SUM(IF(CLASSIFICHE!$O$19=CA316,TRUE,FALSE),BZ315)</f>
        <v>0</v>
      </c>
      <c r="CA316" s="31">
        <f>IFERROR(INDEX(generale!$A$5:$I$1002,CLASSIFICHE!$Z315,5),"")</f>
        <v>0</v>
      </c>
      <c r="CB316" s="13">
        <f>IFERROR(INDEX(generale!$A$5:$I$1002,CLASSIFICHE!$Z315,7),"")</f>
        <v>0</v>
      </c>
      <c r="CC316" s="15"/>
      <c r="CD316" s="13"/>
      <c r="CE316" s="12">
        <f>SUM(IF(CLASSIFICHE!$O$20=CF316,TRUE,FALSE),CE315)</f>
        <v>0</v>
      </c>
      <c r="CF316" s="31">
        <f>IFERROR(INDEX(generale!$A$5:$I$1002,CLASSIFICHE!$Z315,5),"")</f>
        <v>0</v>
      </c>
      <c r="CG316" s="13">
        <f>IFERROR(INDEX(generale!$A$5:$I$1002,CLASSIFICHE!$Z315,7),"")</f>
        <v>0</v>
      </c>
      <c r="CH316" s="15"/>
      <c r="CI316" s="13"/>
      <c r="CJ316" s="12">
        <f>SUM(IF(CLASSIFICHE!$O$21=CK316,TRUE,FALSE),CJ315)</f>
        <v>0</v>
      </c>
      <c r="CK316" s="31">
        <f>IFERROR(INDEX(generale!$A$5:$I$1002,CLASSIFICHE!$Z315,5),"")</f>
        <v>0</v>
      </c>
      <c r="CL316" s="13">
        <f>IFERROR(INDEX(generale!$A$5:$I$1002,CLASSIFICHE!$Z315,7),"")</f>
        <v>0</v>
      </c>
      <c r="CM316" s="15"/>
      <c r="CN316" s="13"/>
      <c r="CO316" s="12">
        <f>SUM(IF(CLASSIFICHE!$O$22=CP316,TRUE,FALSE),CO315)</f>
        <v>0</v>
      </c>
      <c r="CP316" s="31">
        <f>IFERROR(INDEX(generale!$A$5:$I$1002,CLASSIFICHE!$Z315,5),"")</f>
        <v>0</v>
      </c>
      <c r="CQ316" s="13">
        <f>IFERROR(INDEX(generale!$A$5:$I$1002,CLASSIFICHE!$Z315,7),"")</f>
        <v>0</v>
      </c>
      <c r="CR316" s="15"/>
      <c r="CS316" s="13"/>
      <c r="CT316" s="12">
        <f>SUM(IF(CLASSIFICHE!$O$23=CU316,TRUE,FALSE),CT315)</f>
        <v>0</v>
      </c>
      <c r="CU316" s="31">
        <f>IFERROR(INDEX(generale!$A$5:$I$1002,CLASSIFICHE!$Z315,5),"")</f>
        <v>0</v>
      </c>
      <c r="CV316" s="13">
        <f>IFERROR(INDEX(generale!$A$5:$I$1002,CLASSIFICHE!$Z315,7),"")</f>
        <v>0</v>
      </c>
      <c r="CW316" s="15"/>
      <c r="CX316" s="13"/>
      <c r="CY316" s="12">
        <f>SUM(IF(CLASSIFICHE!$O$24=CZ316,TRUE,FALSE),CY315)</f>
        <v>0</v>
      </c>
      <c r="CZ316" s="31">
        <f>IFERROR(INDEX(generale!$A$5:$I$1002,CLASSIFICHE!$Z315,5),"")</f>
        <v>0</v>
      </c>
      <c r="DA316" s="13">
        <f>IFERROR(INDEX(generale!$A$5:$I$1002,CLASSIFICHE!$Z315,7),"")</f>
        <v>0</v>
      </c>
      <c r="DB316" s="15"/>
      <c r="DC316" s="13"/>
      <c r="DD316" s="12">
        <f>SUM(IF(CLASSIFICHE!$O$25=DE316,TRUE,FALSE),DD315)</f>
        <v>0</v>
      </c>
      <c r="DE316" s="31">
        <f>IFERROR(INDEX(generale!$A$5:$I$1002,CLASSIFICHE!$Z315,5),"")</f>
        <v>0</v>
      </c>
      <c r="DF316" s="13">
        <f>IFERROR(INDEX(generale!$A$5:$I$1002,CLASSIFICHE!$Z315,7),"")</f>
        <v>0</v>
      </c>
      <c r="DG316" s="15"/>
      <c r="DH316" s="13"/>
    </row>
    <row r="317" spans="3:112">
      <c r="C317" s="63">
        <f>SUM(IF(CLASSIFICHE!$O$4=D317,TRUE,FALSE),C316)</f>
        <v>17</v>
      </c>
      <c r="D317" s="31">
        <f>IFERROR(INDEX(generale!$A$5:$I$1002,CLASSIFICHE!$Z316,5),"")</f>
        <v>0</v>
      </c>
      <c r="E317" s="13">
        <f>IFERROR(INDEX(generale!$A$5:$I$1002,CLASSIFICHE!$Z316,7),"")</f>
        <v>0</v>
      </c>
      <c r="F317" s="68"/>
      <c r="G317" s="65"/>
      <c r="H317" s="12">
        <f>SUM(IF(CLASSIFICHE!$O$5=I317,TRUE,FALSE),H316)</f>
        <v>10</v>
      </c>
      <c r="I317" s="31">
        <f>IFERROR(INDEX(generale!$A$5:$I$1002,CLASSIFICHE!$Z316,5),"")</f>
        <v>0</v>
      </c>
      <c r="J317" s="13">
        <f>IFERROR(INDEX(generale!$A$5:$I$1002,CLASSIFICHE!$Z316,7),"")</f>
        <v>0</v>
      </c>
      <c r="K317" s="15"/>
      <c r="L317" s="12"/>
      <c r="M317" s="12">
        <f>SUM(IF(CLASSIFICHE!$O$6=N317,TRUE,FALSE),M316)</f>
        <v>8</v>
      </c>
      <c r="N317" s="31">
        <f>IFERROR(INDEX(generale!$A$5:$I$1002,CLASSIFICHE!$Z316,5),"")</f>
        <v>0</v>
      </c>
      <c r="O317" s="13">
        <f>IFERROR(INDEX(generale!$A$5:$I$1002,CLASSIFICHE!$Z316,7),"")</f>
        <v>0</v>
      </c>
      <c r="P317" s="14"/>
      <c r="Q317" s="13"/>
      <c r="R317" s="12">
        <f>SUM(IF(CLASSIFICHE!$O$7=S317,TRUE,FALSE),R316)</f>
        <v>8</v>
      </c>
      <c r="S317" s="31">
        <f>IFERROR(INDEX(generale!$A$5:$I$1002,CLASSIFICHE!$Z316,5),"")</f>
        <v>0</v>
      </c>
      <c r="T317" s="13">
        <f>IFERROR(INDEX(generale!$A$5:$I$1002,CLASSIFICHE!$Z316,7),"")</f>
        <v>0</v>
      </c>
      <c r="U317" s="14"/>
      <c r="V317" s="13"/>
      <c r="W317" s="12">
        <f>SUM(IF(CLASSIFICHE!$O$8=X317,TRUE,FALSE),W316)</f>
        <v>6</v>
      </c>
      <c r="X317" s="31">
        <f>IFERROR(INDEX(generale!$A$5:$I$1002,CLASSIFICHE!$Z316,5),"")</f>
        <v>0</v>
      </c>
      <c r="Y317" s="13">
        <f>IFERROR(INDEX(generale!$A$5:$I$1002,CLASSIFICHE!$Z316,7),"")</f>
        <v>0</v>
      </c>
      <c r="Z317" s="14"/>
      <c r="AA317" s="13"/>
      <c r="AB317" s="12">
        <f>SUM(IF(CLASSIFICHE!$O$9=AC317,TRUE,FALSE),AB316)</f>
        <v>5</v>
      </c>
      <c r="AC317" s="31">
        <f>IFERROR(INDEX(generale!$A$5:$I$1002,CLASSIFICHE!$Z316,5),"")</f>
        <v>0</v>
      </c>
      <c r="AD317" s="13">
        <f>IFERROR(INDEX(generale!$A$5:$I$1002,CLASSIFICHE!$Z316,7),"")</f>
        <v>0</v>
      </c>
      <c r="AE317" s="14"/>
      <c r="AF317" s="13"/>
      <c r="AG317" s="12">
        <f>SUM(IF(CLASSIFICHE!$O$10=AH317,TRUE,FALSE),AG316)</f>
        <v>5</v>
      </c>
      <c r="AH317" s="31">
        <f>IFERROR(INDEX(generale!$A$5:$I$1002,CLASSIFICHE!$Z316,5),"")</f>
        <v>0</v>
      </c>
      <c r="AI317" s="13">
        <f>IFERROR(INDEX(generale!$A$5:$I$1002,CLASSIFICHE!$Z316,7),"")</f>
        <v>0</v>
      </c>
      <c r="AJ317" s="14"/>
      <c r="AK317" s="13"/>
      <c r="AL317" s="12">
        <f>SUM(IF(CLASSIFICHE!$O$11=AM317,TRUE,FALSE),AL316)</f>
        <v>5</v>
      </c>
      <c r="AM317" s="31">
        <f>IFERROR(INDEX(generale!$A$5:$I$1002,CLASSIFICHE!$Z316,5),"")</f>
        <v>0</v>
      </c>
      <c r="AN317" s="13">
        <f>IFERROR(INDEX(generale!$A$5:$I$1002,CLASSIFICHE!$Z316,7),"")</f>
        <v>0</v>
      </c>
      <c r="AO317" s="14"/>
      <c r="AP317" s="13"/>
      <c r="AQ317" s="12">
        <f>SUM(IF(CLASSIFICHE!$O$12=AR317,TRUE,FALSE),AQ316)</f>
        <v>0</v>
      </c>
      <c r="AR317" s="31">
        <f>IFERROR(INDEX(generale!$A$5:$I$1002,CLASSIFICHE!$Z316,5),"")</f>
        <v>0</v>
      </c>
      <c r="AS317" s="13">
        <f>IFERROR(INDEX(generale!$A$5:$I$1002,CLASSIFICHE!$Z316,7),"")</f>
        <v>0</v>
      </c>
      <c r="AT317" s="14"/>
      <c r="AU317" s="13"/>
      <c r="AV317" s="12">
        <f>SUM(IF(CLASSIFICHE!$O$13=AW317,TRUE,FALSE),AV316)</f>
        <v>0</v>
      </c>
      <c r="AW317" s="31">
        <f>IFERROR(INDEX(generale!$A$5:$I$1002,CLASSIFICHE!$Z316,5),"")</f>
        <v>0</v>
      </c>
      <c r="AX317" s="13">
        <f>IFERROR(INDEX(generale!$A$5:$I$1002,CLASSIFICHE!$Z316,7),"")</f>
        <v>0</v>
      </c>
      <c r="AY317" s="14"/>
      <c r="AZ317" s="13"/>
      <c r="BA317" s="12">
        <f>SUM(IF(CLASSIFICHE!$O$14=BB317,TRUE,FALSE),BA316)</f>
        <v>0</v>
      </c>
      <c r="BB317" s="31">
        <f>IFERROR(INDEX(generale!$A$5:$I$1002,CLASSIFICHE!$Z316,5),"")</f>
        <v>0</v>
      </c>
      <c r="BC317" s="13">
        <f>IFERROR(INDEX(generale!$A$5:$I$1002,CLASSIFICHE!$Z316,7),"")</f>
        <v>0</v>
      </c>
      <c r="BD317" s="14"/>
      <c r="BE317" s="13"/>
      <c r="BF317" s="12">
        <f>SUM(IF(CLASSIFICHE!$O$15=BG317,TRUE,FALSE),BF316)</f>
        <v>0</v>
      </c>
      <c r="BG317" s="31">
        <f>IFERROR(INDEX(generale!$A$5:$I$1002,CLASSIFICHE!$Z316,5),"")</f>
        <v>0</v>
      </c>
      <c r="BH317" s="13">
        <f>IFERROR(INDEX(generale!$A$5:$I$1002,CLASSIFICHE!$Z316,7),"")</f>
        <v>0</v>
      </c>
      <c r="BI317" s="14"/>
      <c r="BJ317" s="13"/>
      <c r="BK317" s="12">
        <f>SUM(IF(CLASSIFICHE!$O$16=BL317,TRUE,FALSE),BK316)</f>
        <v>0</v>
      </c>
      <c r="BL317" s="31">
        <f>IFERROR(INDEX(generale!$A$5:$I$1002,CLASSIFICHE!$Z316,5),"")</f>
        <v>0</v>
      </c>
      <c r="BM317" s="13">
        <f>IFERROR(INDEX(generale!$A$5:$I$1002,CLASSIFICHE!$Z316,7),"")</f>
        <v>0</v>
      </c>
      <c r="BN317" s="14"/>
      <c r="BO317" s="13"/>
      <c r="BP317" s="12">
        <f>SUM(IF(CLASSIFICHE!$O$17=BQ317,TRUE,FALSE),BP316)</f>
        <v>0</v>
      </c>
      <c r="BQ317" s="31">
        <f>IFERROR(INDEX(generale!$A$5:$I$1002,CLASSIFICHE!$Z316,5),"")</f>
        <v>0</v>
      </c>
      <c r="BR317" s="13">
        <f>IFERROR(INDEX(generale!$A$5:$I$1002,CLASSIFICHE!$Z316,7),"")</f>
        <v>0</v>
      </c>
      <c r="BS317" s="15"/>
      <c r="BT317" s="12"/>
      <c r="BU317" s="12">
        <f>SUM(IF(CLASSIFICHE!$O$18=BV317,TRUE,FALSE),BU316)</f>
        <v>0</v>
      </c>
      <c r="BV317" s="31">
        <f>IFERROR(INDEX(generale!$A$5:$I$1002,CLASSIFICHE!$Z316,5),"")</f>
        <v>0</v>
      </c>
      <c r="BW317" s="13">
        <f>IFERROR(INDEX(generale!$A$5:$I$1002,CLASSIFICHE!$Z316,7),"")</f>
        <v>0</v>
      </c>
      <c r="BX317" s="15"/>
      <c r="BY317" s="12"/>
      <c r="BZ317" s="12">
        <f>SUM(IF(CLASSIFICHE!$O$19=CA317,TRUE,FALSE),BZ316)</f>
        <v>0</v>
      </c>
      <c r="CA317" s="31">
        <f>IFERROR(INDEX(generale!$A$5:$I$1002,CLASSIFICHE!$Z316,5),"")</f>
        <v>0</v>
      </c>
      <c r="CB317" s="13">
        <f>IFERROR(INDEX(generale!$A$5:$I$1002,CLASSIFICHE!$Z316,7),"")</f>
        <v>0</v>
      </c>
      <c r="CC317" s="15"/>
      <c r="CD317" s="13"/>
      <c r="CE317" s="12">
        <f>SUM(IF(CLASSIFICHE!$O$20=CF317,TRUE,FALSE),CE316)</f>
        <v>0</v>
      </c>
      <c r="CF317" s="31">
        <f>IFERROR(INDEX(generale!$A$5:$I$1002,CLASSIFICHE!$Z316,5),"")</f>
        <v>0</v>
      </c>
      <c r="CG317" s="13">
        <f>IFERROR(INDEX(generale!$A$5:$I$1002,CLASSIFICHE!$Z316,7),"")</f>
        <v>0</v>
      </c>
      <c r="CH317" s="15"/>
      <c r="CI317" s="13"/>
      <c r="CJ317" s="12">
        <f>SUM(IF(CLASSIFICHE!$O$21=CK317,TRUE,FALSE),CJ316)</f>
        <v>0</v>
      </c>
      <c r="CK317" s="31">
        <f>IFERROR(INDEX(generale!$A$5:$I$1002,CLASSIFICHE!$Z316,5),"")</f>
        <v>0</v>
      </c>
      <c r="CL317" s="13">
        <f>IFERROR(INDEX(generale!$A$5:$I$1002,CLASSIFICHE!$Z316,7),"")</f>
        <v>0</v>
      </c>
      <c r="CM317" s="15"/>
      <c r="CN317" s="13"/>
      <c r="CO317" s="12">
        <f>SUM(IF(CLASSIFICHE!$O$22=CP317,TRUE,FALSE),CO316)</f>
        <v>0</v>
      </c>
      <c r="CP317" s="31">
        <f>IFERROR(INDEX(generale!$A$5:$I$1002,CLASSIFICHE!$Z316,5),"")</f>
        <v>0</v>
      </c>
      <c r="CQ317" s="13">
        <f>IFERROR(INDEX(generale!$A$5:$I$1002,CLASSIFICHE!$Z316,7),"")</f>
        <v>0</v>
      </c>
      <c r="CR317" s="15"/>
      <c r="CS317" s="13"/>
      <c r="CT317" s="12">
        <f>SUM(IF(CLASSIFICHE!$O$23=CU317,TRUE,FALSE),CT316)</f>
        <v>0</v>
      </c>
      <c r="CU317" s="31">
        <f>IFERROR(INDEX(generale!$A$5:$I$1002,CLASSIFICHE!$Z316,5),"")</f>
        <v>0</v>
      </c>
      <c r="CV317" s="13">
        <f>IFERROR(INDEX(generale!$A$5:$I$1002,CLASSIFICHE!$Z316,7),"")</f>
        <v>0</v>
      </c>
      <c r="CW317" s="15"/>
      <c r="CX317" s="13"/>
      <c r="CY317" s="12">
        <f>SUM(IF(CLASSIFICHE!$O$24=CZ317,TRUE,FALSE),CY316)</f>
        <v>0</v>
      </c>
      <c r="CZ317" s="31">
        <f>IFERROR(INDEX(generale!$A$5:$I$1002,CLASSIFICHE!$Z316,5),"")</f>
        <v>0</v>
      </c>
      <c r="DA317" s="13">
        <f>IFERROR(INDEX(generale!$A$5:$I$1002,CLASSIFICHE!$Z316,7),"")</f>
        <v>0</v>
      </c>
      <c r="DB317" s="15"/>
      <c r="DC317" s="13"/>
      <c r="DD317" s="12">
        <f>SUM(IF(CLASSIFICHE!$O$25=DE317,TRUE,FALSE),DD316)</f>
        <v>0</v>
      </c>
      <c r="DE317" s="31">
        <f>IFERROR(INDEX(generale!$A$5:$I$1002,CLASSIFICHE!$Z316,5),"")</f>
        <v>0</v>
      </c>
      <c r="DF317" s="13">
        <f>IFERROR(INDEX(generale!$A$5:$I$1002,CLASSIFICHE!$Z316,7),"")</f>
        <v>0</v>
      </c>
      <c r="DG317" s="15"/>
      <c r="DH317" s="13"/>
    </row>
    <row r="318" spans="3:112">
      <c r="C318" s="63">
        <f>SUM(IF(CLASSIFICHE!$O$4=D318,TRUE,FALSE),C317)</f>
        <v>17</v>
      </c>
      <c r="D318" s="31">
        <f>IFERROR(INDEX(generale!$A$5:$I$1002,CLASSIFICHE!$Z317,5),"")</f>
        <v>0</v>
      </c>
      <c r="E318" s="13">
        <f>IFERROR(INDEX(generale!$A$5:$I$1002,CLASSIFICHE!$Z317,7),"")</f>
        <v>0</v>
      </c>
      <c r="F318" s="68"/>
      <c r="G318" s="65"/>
      <c r="H318" s="12">
        <f>SUM(IF(CLASSIFICHE!$O$5=I318,TRUE,FALSE),H317)</f>
        <v>10</v>
      </c>
      <c r="I318" s="31">
        <f>IFERROR(INDEX(generale!$A$5:$I$1002,CLASSIFICHE!$Z317,5),"")</f>
        <v>0</v>
      </c>
      <c r="J318" s="13">
        <f>IFERROR(INDEX(generale!$A$5:$I$1002,CLASSIFICHE!$Z317,7),"")</f>
        <v>0</v>
      </c>
      <c r="K318" s="15"/>
      <c r="L318" s="12"/>
      <c r="M318" s="12">
        <f>SUM(IF(CLASSIFICHE!$O$6=N318,TRUE,FALSE),M317)</f>
        <v>8</v>
      </c>
      <c r="N318" s="31">
        <f>IFERROR(INDEX(generale!$A$5:$I$1002,CLASSIFICHE!$Z317,5),"")</f>
        <v>0</v>
      </c>
      <c r="O318" s="13">
        <f>IFERROR(INDEX(generale!$A$5:$I$1002,CLASSIFICHE!$Z317,7),"")</f>
        <v>0</v>
      </c>
      <c r="P318" s="14"/>
      <c r="Q318" s="13"/>
      <c r="R318" s="12">
        <f>SUM(IF(CLASSIFICHE!$O$7=S318,TRUE,FALSE),R317)</f>
        <v>8</v>
      </c>
      <c r="S318" s="31">
        <f>IFERROR(INDEX(generale!$A$5:$I$1002,CLASSIFICHE!$Z317,5),"")</f>
        <v>0</v>
      </c>
      <c r="T318" s="13">
        <f>IFERROR(INDEX(generale!$A$5:$I$1002,CLASSIFICHE!$Z317,7),"")</f>
        <v>0</v>
      </c>
      <c r="U318" s="14"/>
      <c r="V318" s="13"/>
      <c r="W318" s="12">
        <f>SUM(IF(CLASSIFICHE!$O$8=X318,TRUE,FALSE),W317)</f>
        <v>6</v>
      </c>
      <c r="X318" s="31">
        <f>IFERROR(INDEX(generale!$A$5:$I$1002,CLASSIFICHE!$Z317,5),"")</f>
        <v>0</v>
      </c>
      <c r="Y318" s="13">
        <f>IFERROR(INDEX(generale!$A$5:$I$1002,CLASSIFICHE!$Z317,7),"")</f>
        <v>0</v>
      </c>
      <c r="Z318" s="14"/>
      <c r="AA318" s="13"/>
      <c r="AB318" s="12">
        <f>SUM(IF(CLASSIFICHE!$O$9=AC318,TRUE,FALSE),AB317)</f>
        <v>5</v>
      </c>
      <c r="AC318" s="31">
        <f>IFERROR(INDEX(generale!$A$5:$I$1002,CLASSIFICHE!$Z317,5),"")</f>
        <v>0</v>
      </c>
      <c r="AD318" s="13">
        <f>IFERROR(INDEX(generale!$A$5:$I$1002,CLASSIFICHE!$Z317,7),"")</f>
        <v>0</v>
      </c>
      <c r="AE318" s="14"/>
      <c r="AF318" s="13"/>
      <c r="AG318" s="12">
        <f>SUM(IF(CLASSIFICHE!$O$10=AH318,TRUE,FALSE),AG317)</f>
        <v>5</v>
      </c>
      <c r="AH318" s="31">
        <f>IFERROR(INDEX(generale!$A$5:$I$1002,CLASSIFICHE!$Z317,5),"")</f>
        <v>0</v>
      </c>
      <c r="AI318" s="13">
        <f>IFERROR(INDEX(generale!$A$5:$I$1002,CLASSIFICHE!$Z317,7),"")</f>
        <v>0</v>
      </c>
      <c r="AJ318" s="14"/>
      <c r="AK318" s="13"/>
      <c r="AL318" s="12">
        <f>SUM(IF(CLASSIFICHE!$O$11=AM318,TRUE,FALSE),AL317)</f>
        <v>5</v>
      </c>
      <c r="AM318" s="31">
        <f>IFERROR(INDEX(generale!$A$5:$I$1002,CLASSIFICHE!$Z317,5),"")</f>
        <v>0</v>
      </c>
      <c r="AN318" s="13">
        <f>IFERROR(INDEX(generale!$A$5:$I$1002,CLASSIFICHE!$Z317,7),"")</f>
        <v>0</v>
      </c>
      <c r="AO318" s="14"/>
      <c r="AP318" s="13"/>
      <c r="AQ318" s="12">
        <f>SUM(IF(CLASSIFICHE!$O$12=AR318,TRUE,FALSE),AQ317)</f>
        <v>0</v>
      </c>
      <c r="AR318" s="31">
        <f>IFERROR(INDEX(generale!$A$5:$I$1002,CLASSIFICHE!$Z317,5),"")</f>
        <v>0</v>
      </c>
      <c r="AS318" s="13">
        <f>IFERROR(INDEX(generale!$A$5:$I$1002,CLASSIFICHE!$Z317,7),"")</f>
        <v>0</v>
      </c>
      <c r="AT318" s="14"/>
      <c r="AU318" s="13"/>
      <c r="AV318" s="12">
        <f>SUM(IF(CLASSIFICHE!$O$13=AW318,TRUE,FALSE),AV317)</f>
        <v>0</v>
      </c>
      <c r="AW318" s="31">
        <f>IFERROR(INDEX(generale!$A$5:$I$1002,CLASSIFICHE!$Z317,5),"")</f>
        <v>0</v>
      </c>
      <c r="AX318" s="13">
        <f>IFERROR(INDEX(generale!$A$5:$I$1002,CLASSIFICHE!$Z317,7),"")</f>
        <v>0</v>
      </c>
      <c r="AY318" s="14"/>
      <c r="AZ318" s="13"/>
      <c r="BA318" s="12">
        <f>SUM(IF(CLASSIFICHE!$O$14=BB318,TRUE,FALSE),BA317)</f>
        <v>0</v>
      </c>
      <c r="BB318" s="31">
        <f>IFERROR(INDEX(generale!$A$5:$I$1002,CLASSIFICHE!$Z317,5),"")</f>
        <v>0</v>
      </c>
      <c r="BC318" s="13">
        <f>IFERROR(INDEX(generale!$A$5:$I$1002,CLASSIFICHE!$Z317,7),"")</f>
        <v>0</v>
      </c>
      <c r="BD318" s="14"/>
      <c r="BE318" s="13"/>
      <c r="BF318" s="12">
        <f>SUM(IF(CLASSIFICHE!$O$15=BG318,TRUE,FALSE),BF317)</f>
        <v>0</v>
      </c>
      <c r="BG318" s="31">
        <f>IFERROR(INDEX(generale!$A$5:$I$1002,CLASSIFICHE!$Z317,5),"")</f>
        <v>0</v>
      </c>
      <c r="BH318" s="13">
        <f>IFERROR(INDEX(generale!$A$5:$I$1002,CLASSIFICHE!$Z317,7),"")</f>
        <v>0</v>
      </c>
      <c r="BI318" s="14"/>
      <c r="BJ318" s="13"/>
      <c r="BK318" s="12">
        <f>SUM(IF(CLASSIFICHE!$O$16=BL318,TRUE,FALSE),BK317)</f>
        <v>0</v>
      </c>
      <c r="BL318" s="31">
        <f>IFERROR(INDEX(generale!$A$5:$I$1002,CLASSIFICHE!$Z317,5),"")</f>
        <v>0</v>
      </c>
      <c r="BM318" s="13">
        <f>IFERROR(INDEX(generale!$A$5:$I$1002,CLASSIFICHE!$Z317,7),"")</f>
        <v>0</v>
      </c>
      <c r="BN318" s="14"/>
      <c r="BO318" s="13"/>
      <c r="BP318" s="12">
        <f>SUM(IF(CLASSIFICHE!$O$17=BQ318,TRUE,FALSE),BP317)</f>
        <v>0</v>
      </c>
      <c r="BQ318" s="31">
        <f>IFERROR(INDEX(generale!$A$5:$I$1002,CLASSIFICHE!$Z317,5),"")</f>
        <v>0</v>
      </c>
      <c r="BR318" s="13">
        <f>IFERROR(INDEX(generale!$A$5:$I$1002,CLASSIFICHE!$Z317,7),"")</f>
        <v>0</v>
      </c>
      <c r="BS318" s="15"/>
      <c r="BT318" s="12"/>
      <c r="BU318" s="12">
        <f>SUM(IF(CLASSIFICHE!$O$18=BV318,TRUE,FALSE),BU317)</f>
        <v>0</v>
      </c>
      <c r="BV318" s="31">
        <f>IFERROR(INDEX(generale!$A$5:$I$1002,CLASSIFICHE!$Z317,5),"")</f>
        <v>0</v>
      </c>
      <c r="BW318" s="13">
        <f>IFERROR(INDEX(generale!$A$5:$I$1002,CLASSIFICHE!$Z317,7),"")</f>
        <v>0</v>
      </c>
      <c r="BX318" s="15"/>
      <c r="BY318" s="12"/>
      <c r="BZ318" s="12">
        <f>SUM(IF(CLASSIFICHE!$O$19=CA318,TRUE,FALSE),BZ317)</f>
        <v>0</v>
      </c>
      <c r="CA318" s="31">
        <f>IFERROR(INDEX(generale!$A$5:$I$1002,CLASSIFICHE!$Z317,5),"")</f>
        <v>0</v>
      </c>
      <c r="CB318" s="13">
        <f>IFERROR(INDEX(generale!$A$5:$I$1002,CLASSIFICHE!$Z317,7),"")</f>
        <v>0</v>
      </c>
      <c r="CC318" s="15"/>
      <c r="CD318" s="13"/>
      <c r="CE318" s="12">
        <f>SUM(IF(CLASSIFICHE!$O$20=CF318,TRUE,FALSE),CE317)</f>
        <v>0</v>
      </c>
      <c r="CF318" s="31">
        <f>IFERROR(INDEX(generale!$A$5:$I$1002,CLASSIFICHE!$Z317,5),"")</f>
        <v>0</v>
      </c>
      <c r="CG318" s="13">
        <f>IFERROR(INDEX(generale!$A$5:$I$1002,CLASSIFICHE!$Z317,7),"")</f>
        <v>0</v>
      </c>
      <c r="CH318" s="15"/>
      <c r="CI318" s="13"/>
      <c r="CJ318" s="12">
        <f>SUM(IF(CLASSIFICHE!$O$21=CK318,TRUE,FALSE),CJ317)</f>
        <v>0</v>
      </c>
      <c r="CK318" s="31">
        <f>IFERROR(INDEX(generale!$A$5:$I$1002,CLASSIFICHE!$Z317,5),"")</f>
        <v>0</v>
      </c>
      <c r="CL318" s="13">
        <f>IFERROR(INDEX(generale!$A$5:$I$1002,CLASSIFICHE!$Z317,7),"")</f>
        <v>0</v>
      </c>
      <c r="CM318" s="15"/>
      <c r="CN318" s="13"/>
      <c r="CO318" s="12">
        <f>SUM(IF(CLASSIFICHE!$O$22=CP318,TRUE,FALSE),CO317)</f>
        <v>0</v>
      </c>
      <c r="CP318" s="31">
        <f>IFERROR(INDEX(generale!$A$5:$I$1002,CLASSIFICHE!$Z317,5),"")</f>
        <v>0</v>
      </c>
      <c r="CQ318" s="13">
        <f>IFERROR(INDEX(generale!$A$5:$I$1002,CLASSIFICHE!$Z317,7),"")</f>
        <v>0</v>
      </c>
      <c r="CR318" s="15"/>
      <c r="CS318" s="13"/>
      <c r="CT318" s="12">
        <f>SUM(IF(CLASSIFICHE!$O$23=CU318,TRUE,FALSE),CT317)</f>
        <v>0</v>
      </c>
      <c r="CU318" s="31">
        <f>IFERROR(INDEX(generale!$A$5:$I$1002,CLASSIFICHE!$Z317,5),"")</f>
        <v>0</v>
      </c>
      <c r="CV318" s="13">
        <f>IFERROR(INDEX(generale!$A$5:$I$1002,CLASSIFICHE!$Z317,7),"")</f>
        <v>0</v>
      </c>
      <c r="CW318" s="15"/>
      <c r="CX318" s="13"/>
      <c r="CY318" s="12">
        <f>SUM(IF(CLASSIFICHE!$O$24=CZ318,TRUE,FALSE),CY317)</f>
        <v>0</v>
      </c>
      <c r="CZ318" s="31">
        <f>IFERROR(INDEX(generale!$A$5:$I$1002,CLASSIFICHE!$Z317,5),"")</f>
        <v>0</v>
      </c>
      <c r="DA318" s="13">
        <f>IFERROR(INDEX(generale!$A$5:$I$1002,CLASSIFICHE!$Z317,7),"")</f>
        <v>0</v>
      </c>
      <c r="DB318" s="15"/>
      <c r="DC318" s="13"/>
      <c r="DD318" s="12">
        <f>SUM(IF(CLASSIFICHE!$O$25=DE318,TRUE,FALSE),DD317)</f>
        <v>0</v>
      </c>
      <c r="DE318" s="31">
        <f>IFERROR(INDEX(generale!$A$5:$I$1002,CLASSIFICHE!$Z317,5),"")</f>
        <v>0</v>
      </c>
      <c r="DF318" s="13">
        <f>IFERROR(INDEX(generale!$A$5:$I$1002,CLASSIFICHE!$Z317,7),"")</f>
        <v>0</v>
      </c>
      <c r="DG318" s="15"/>
      <c r="DH318" s="13"/>
    </row>
    <row r="319" spans="3:112">
      <c r="C319" s="63">
        <f>SUM(IF(CLASSIFICHE!$O$4=D319,TRUE,FALSE),C318)</f>
        <v>17</v>
      </c>
      <c r="D319" s="31">
        <f>IFERROR(INDEX(generale!$A$5:$I$1002,CLASSIFICHE!$Z318,5),"")</f>
        <v>0</v>
      </c>
      <c r="E319" s="13">
        <f>IFERROR(INDEX(generale!$A$5:$I$1002,CLASSIFICHE!$Z318,7),"")</f>
        <v>0</v>
      </c>
      <c r="F319" s="68"/>
      <c r="G319" s="65"/>
      <c r="H319" s="12">
        <f>SUM(IF(CLASSIFICHE!$O$5=I319,TRUE,FALSE),H318)</f>
        <v>10</v>
      </c>
      <c r="I319" s="31">
        <f>IFERROR(INDEX(generale!$A$5:$I$1002,CLASSIFICHE!$Z318,5),"")</f>
        <v>0</v>
      </c>
      <c r="J319" s="13">
        <f>IFERROR(INDEX(generale!$A$5:$I$1002,CLASSIFICHE!$Z318,7),"")</f>
        <v>0</v>
      </c>
      <c r="K319" s="15"/>
      <c r="L319" s="12"/>
      <c r="M319" s="12">
        <f>SUM(IF(CLASSIFICHE!$O$6=N319,TRUE,FALSE),M318)</f>
        <v>8</v>
      </c>
      <c r="N319" s="31">
        <f>IFERROR(INDEX(generale!$A$5:$I$1002,CLASSIFICHE!$Z318,5),"")</f>
        <v>0</v>
      </c>
      <c r="O319" s="13">
        <f>IFERROR(INDEX(generale!$A$5:$I$1002,CLASSIFICHE!$Z318,7),"")</f>
        <v>0</v>
      </c>
      <c r="P319" s="14"/>
      <c r="Q319" s="13"/>
      <c r="R319" s="12">
        <f>SUM(IF(CLASSIFICHE!$O$7=S319,TRUE,FALSE),R318)</f>
        <v>8</v>
      </c>
      <c r="S319" s="31">
        <f>IFERROR(INDEX(generale!$A$5:$I$1002,CLASSIFICHE!$Z318,5),"")</f>
        <v>0</v>
      </c>
      <c r="T319" s="13">
        <f>IFERROR(INDEX(generale!$A$5:$I$1002,CLASSIFICHE!$Z318,7),"")</f>
        <v>0</v>
      </c>
      <c r="U319" s="14"/>
      <c r="V319" s="13"/>
      <c r="W319" s="12">
        <f>SUM(IF(CLASSIFICHE!$O$8=X319,TRUE,FALSE),W318)</f>
        <v>6</v>
      </c>
      <c r="X319" s="31">
        <f>IFERROR(INDEX(generale!$A$5:$I$1002,CLASSIFICHE!$Z318,5),"")</f>
        <v>0</v>
      </c>
      <c r="Y319" s="13">
        <f>IFERROR(INDEX(generale!$A$5:$I$1002,CLASSIFICHE!$Z318,7),"")</f>
        <v>0</v>
      </c>
      <c r="Z319" s="14"/>
      <c r="AA319" s="13"/>
      <c r="AB319" s="12">
        <f>SUM(IF(CLASSIFICHE!$O$9=AC319,TRUE,FALSE),AB318)</f>
        <v>5</v>
      </c>
      <c r="AC319" s="31">
        <f>IFERROR(INDEX(generale!$A$5:$I$1002,CLASSIFICHE!$Z318,5),"")</f>
        <v>0</v>
      </c>
      <c r="AD319" s="13">
        <f>IFERROR(INDEX(generale!$A$5:$I$1002,CLASSIFICHE!$Z318,7),"")</f>
        <v>0</v>
      </c>
      <c r="AE319" s="14"/>
      <c r="AF319" s="13"/>
      <c r="AG319" s="12">
        <f>SUM(IF(CLASSIFICHE!$O$10=AH319,TRUE,FALSE),AG318)</f>
        <v>5</v>
      </c>
      <c r="AH319" s="31">
        <f>IFERROR(INDEX(generale!$A$5:$I$1002,CLASSIFICHE!$Z318,5),"")</f>
        <v>0</v>
      </c>
      <c r="AI319" s="13">
        <f>IFERROR(INDEX(generale!$A$5:$I$1002,CLASSIFICHE!$Z318,7),"")</f>
        <v>0</v>
      </c>
      <c r="AJ319" s="14"/>
      <c r="AK319" s="13"/>
      <c r="AL319" s="12">
        <f>SUM(IF(CLASSIFICHE!$O$11=AM319,TRUE,FALSE),AL318)</f>
        <v>5</v>
      </c>
      <c r="AM319" s="31">
        <f>IFERROR(INDEX(generale!$A$5:$I$1002,CLASSIFICHE!$Z318,5),"")</f>
        <v>0</v>
      </c>
      <c r="AN319" s="13">
        <f>IFERROR(INDEX(generale!$A$5:$I$1002,CLASSIFICHE!$Z318,7),"")</f>
        <v>0</v>
      </c>
      <c r="AO319" s="14"/>
      <c r="AP319" s="13"/>
      <c r="AQ319" s="12">
        <f>SUM(IF(CLASSIFICHE!$O$12=AR319,TRUE,FALSE),AQ318)</f>
        <v>0</v>
      </c>
      <c r="AR319" s="31">
        <f>IFERROR(INDEX(generale!$A$5:$I$1002,CLASSIFICHE!$Z318,5),"")</f>
        <v>0</v>
      </c>
      <c r="AS319" s="13">
        <f>IFERROR(INDEX(generale!$A$5:$I$1002,CLASSIFICHE!$Z318,7),"")</f>
        <v>0</v>
      </c>
      <c r="AT319" s="14"/>
      <c r="AU319" s="13"/>
      <c r="AV319" s="12">
        <f>SUM(IF(CLASSIFICHE!$O$13=AW319,TRUE,FALSE),AV318)</f>
        <v>0</v>
      </c>
      <c r="AW319" s="31">
        <f>IFERROR(INDEX(generale!$A$5:$I$1002,CLASSIFICHE!$Z318,5),"")</f>
        <v>0</v>
      </c>
      <c r="AX319" s="13">
        <f>IFERROR(INDEX(generale!$A$5:$I$1002,CLASSIFICHE!$Z318,7),"")</f>
        <v>0</v>
      </c>
      <c r="AY319" s="14"/>
      <c r="AZ319" s="13"/>
      <c r="BA319" s="12">
        <f>SUM(IF(CLASSIFICHE!$O$14=BB319,TRUE,FALSE),BA318)</f>
        <v>0</v>
      </c>
      <c r="BB319" s="31">
        <f>IFERROR(INDEX(generale!$A$5:$I$1002,CLASSIFICHE!$Z318,5),"")</f>
        <v>0</v>
      </c>
      <c r="BC319" s="13">
        <f>IFERROR(INDEX(generale!$A$5:$I$1002,CLASSIFICHE!$Z318,7),"")</f>
        <v>0</v>
      </c>
      <c r="BD319" s="14"/>
      <c r="BE319" s="13"/>
      <c r="BF319" s="12">
        <f>SUM(IF(CLASSIFICHE!$O$15=BG319,TRUE,FALSE),BF318)</f>
        <v>0</v>
      </c>
      <c r="BG319" s="31">
        <f>IFERROR(INDEX(generale!$A$5:$I$1002,CLASSIFICHE!$Z318,5),"")</f>
        <v>0</v>
      </c>
      <c r="BH319" s="13">
        <f>IFERROR(INDEX(generale!$A$5:$I$1002,CLASSIFICHE!$Z318,7),"")</f>
        <v>0</v>
      </c>
      <c r="BI319" s="14"/>
      <c r="BJ319" s="13"/>
      <c r="BK319" s="12">
        <f>SUM(IF(CLASSIFICHE!$O$16=BL319,TRUE,FALSE),BK318)</f>
        <v>0</v>
      </c>
      <c r="BL319" s="31">
        <f>IFERROR(INDEX(generale!$A$5:$I$1002,CLASSIFICHE!$Z318,5),"")</f>
        <v>0</v>
      </c>
      <c r="BM319" s="13">
        <f>IFERROR(INDEX(generale!$A$5:$I$1002,CLASSIFICHE!$Z318,7),"")</f>
        <v>0</v>
      </c>
      <c r="BN319" s="14"/>
      <c r="BO319" s="13"/>
      <c r="BP319" s="12">
        <f>SUM(IF(CLASSIFICHE!$O$17=BQ319,TRUE,FALSE),BP318)</f>
        <v>0</v>
      </c>
      <c r="BQ319" s="31">
        <f>IFERROR(INDEX(generale!$A$5:$I$1002,CLASSIFICHE!$Z318,5),"")</f>
        <v>0</v>
      </c>
      <c r="BR319" s="13">
        <f>IFERROR(INDEX(generale!$A$5:$I$1002,CLASSIFICHE!$Z318,7),"")</f>
        <v>0</v>
      </c>
      <c r="BS319" s="15"/>
      <c r="BT319" s="12"/>
      <c r="BU319" s="12">
        <f>SUM(IF(CLASSIFICHE!$O$18=BV319,TRUE,FALSE),BU318)</f>
        <v>0</v>
      </c>
      <c r="BV319" s="31">
        <f>IFERROR(INDEX(generale!$A$5:$I$1002,CLASSIFICHE!$Z318,5),"")</f>
        <v>0</v>
      </c>
      <c r="BW319" s="13">
        <f>IFERROR(INDEX(generale!$A$5:$I$1002,CLASSIFICHE!$Z318,7),"")</f>
        <v>0</v>
      </c>
      <c r="BX319" s="15"/>
      <c r="BY319" s="12"/>
      <c r="BZ319" s="12">
        <f>SUM(IF(CLASSIFICHE!$O$19=CA319,TRUE,FALSE),BZ318)</f>
        <v>0</v>
      </c>
      <c r="CA319" s="31">
        <f>IFERROR(INDEX(generale!$A$5:$I$1002,CLASSIFICHE!$Z318,5),"")</f>
        <v>0</v>
      </c>
      <c r="CB319" s="13">
        <f>IFERROR(INDEX(generale!$A$5:$I$1002,CLASSIFICHE!$Z318,7),"")</f>
        <v>0</v>
      </c>
      <c r="CC319" s="15"/>
      <c r="CD319" s="13"/>
      <c r="CE319" s="12">
        <f>SUM(IF(CLASSIFICHE!$O$20=CF319,TRUE,FALSE),CE318)</f>
        <v>0</v>
      </c>
      <c r="CF319" s="31">
        <f>IFERROR(INDEX(generale!$A$5:$I$1002,CLASSIFICHE!$Z318,5),"")</f>
        <v>0</v>
      </c>
      <c r="CG319" s="13">
        <f>IFERROR(INDEX(generale!$A$5:$I$1002,CLASSIFICHE!$Z318,7),"")</f>
        <v>0</v>
      </c>
      <c r="CH319" s="15"/>
      <c r="CI319" s="13"/>
      <c r="CJ319" s="12">
        <f>SUM(IF(CLASSIFICHE!$O$21=CK319,TRUE,FALSE),CJ318)</f>
        <v>0</v>
      </c>
      <c r="CK319" s="31">
        <f>IFERROR(INDEX(generale!$A$5:$I$1002,CLASSIFICHE!$Z318,5),"")</f>
        <v>0</v>
      </c>
      <c r="CL319" s="13">
        <f>IFERROR(INDEX(generale!$A$5:$I$1002,CLASSIFICHE!$Z318,7),"")</f>
        <v>0</v>
      </c>
      <c r="CM319" s="15"/>
      <c r="CN319" s="13"/>
      <c r="CO319" s="12">
        <f>SUM(IF(CLASSIFICHE!$O$22=CP319,TRUE,FALSE),CO318)</f>
        <v>0</v>
      </c>
      <c r="CP319" s="31">
        <f>IFERROR(INDEX(generale!$A$5:$I$1002,CLASSIFICHE!$Z318,5),"")</f>
        <v>0</v>
      </c>
      <c r="CQ319" s="13">
        <f>IFERROR(INDEX(generale!$A$5:$I$1002,CLASSIFICHE!$Z318,7),"")</f>
        <v>0</v>
      </c>
      <c r="CR319" s="15"/>
      <c r="CS319" s="13"/>
      <c r="CT319" s="12">
        <f>SUM(IF(CLASSIFICHE!$O$23=CU319,TRUE,FALSE),CT318)</f>
        <v>0</v>
      </c>
      <c r="CU319" s="31">
        <f>IFERROR(INDEX(generale!$A$5:$I$1002,CLASSIFICHE!$Z318,5),"")</f>
        <v>0</v>
      </c>
      <c r="CV319" s="13">
        <f>IFERROR(INDEX(generale!$A$5:$I$1002,CLASSIFICHE!$Z318,7),"")</f>
        <v>0</v>
      </c>
      <c r="CW319" s="15"/>
      <c r="CX319" s="13"/>
      <c r="CY319" s="12">
        <f>SUM(IF(CLASSIFICHE!$O$24=CZ319,TRUE,FALSE),CY318)</f>
        <v>0</v>
      </c>
      <c r="CZ319" s="31">
        <f>IFERROR(INDEX(generale!$A$5:$I$1002,CLASSIFICHE!$Z318,5),"")</f>
        <v>0</v>
      </c>
      <c r="DA319" s="13">
        <f>IFERROR(INDEX(generale!$A$5:$I$1002,CLASSIFICHE!$Z318,7),"")</f>
        <v>0</v>
      </c>
      <c r="DB319" s="15"/>
      <c r="DC319" s="13"/>
      <c r="DD319" s="12">
        <f>SUM(IF(CLASSIFICHE!$O$25=DE319,TRUE,FALSE),DD318)</f>
        <v>0</v>
      </c>
      <c r="DE319" s="31">
        <f>IFERROR(INDEX(generale!$A$5:$I$1002,CLASSIFICHE!$Z318,5),"")</f>
        <v>0</v>
      </c>
      <c r="DF319" s="13">
        <f>IFERROR(INDEX(generale!$A$5:$I$1002,CLASSIFICHE!$Z318,7),"")</f>
        <v>0</v>
      </c>
      <c r="DG319" s="15"/>
      <c r="DH319" s="13"/>
    </row>
    <row r="320" spans="3:112">
      <c r="C320" s="63">
        <f>SUM(IF(CLASSIFICHE!$O$4=D320,TRUE,FALSE),C319)</f>
        <v>17</v>
      </c>
      <c r="D320" s="31">
        <f>IFERROR(INDEX(generale!$A$5:$I$1002,CLASSIFICHE!$Z319,5),"")</f>
        <v>0</v>
      </c>
      <c r="E320" s="13">
        <f>IFERROR(INDEX(generale!$A$5:$I$1002,CLASSIFICHE!$Z319,7),"")</f>
        <v>0</v>
      </c>
      <c r="F320" s="68"/>
      <c r="G320" s="65"/>
      <c r="H320" s="12">
        <f>SUM(IF(CLASSIFICHE!$O$5=I320,TRUE,FALSE),H319)</f>
        <v>10</v>
      </c>
      <c r="I320" s="31">
        <f>IFERROR(INDEX(generale!$A$5:$I$1002,CLASSIFICHE!$Z319,5),"")</f>
        <v>0</v>
      </c>
      <c r="J320" s="13">
        <f>IFERROR(INDEX(generale!$A$5:$I$1002,CLASSIFICHE!$Z319,7),"")</f>
        <v>0</v>
      </c>
      <c r="K320" s="15"/>
      <c r="L320" s="12"/>
      <c r="M320" s="12">
        <f>SUM(IF(CLASSIFICHE!$O$6=N320,TRUE,FALSE),M319)</f>
        <v>8</v>
      </c>
      <c r="N320" s="31">
        <f>IFERROR(INDEX(generale!$A$5:$I$1002,CLASSIFICHE!$Z319,5),"")</f>
        <v>0</v>
      </c>
      <c r="O320" s="13">
        <f>IFERROR(INDEX(generale!$A$5:$I$1002,CLASSIFICHE!$Z319,7),"")</f>
        <v>0</v>
      </c>
      <c r="P320" s="14"/>
      <c r="Q320" s="13"/>
      <c r="R320" s="12">
        <f>SUM(IF(CLASSIFICHE!$O$7=S320,TRUE,FALSE),R319)</f>
        <v>8</v>
      </c>
      <c r="S320" s="31">
        <f>IFERROR(INDEX(generale!$A$5:$I$1002,CLASSIFICHE!$Z319,5),"")</f>
        <v>0</v>
      </c>
      <c r="T320" s="13">
        <f>IFERROR(INDEX(generale!$A$5:$I$1002,CLASSIFICHE!$Z319,7),"")</f>
        <v>0</v>
      </c>
      <c r="U320" s="14"/>
      <c r="V320" s="13"/>
      <c r="W320" s="12">
        <f>SUM(IF(CLASSIFICHE!$O$8=X320,TRUE,FALSE),W319)</f>
        <v>6</v>
      </c>
      <c r="X320" s="31">
        <f>IFERROR(INDEX(generale!$A$5:$I$1002,CLASSIFICHE!$Z319,5),"")</f>
        <v>0</v>
      </c>
      <c r="Y320" s="13">
        <f>IFERROR(INDEX(generale!$A$5:$I$1002,CLASSIFICHE!$Z319,7),"")</f>
        <v>0</v>
      </c>
      <c r="Z320" s="14"/>
      <c r="AA320" s="13"/>
      <c r="AB320" s="12">
        <f>SUM(IF(CLASSIFICHE!$O$9=AC320,TRUE,FALSE),AB319)</f>
        <v>5</v>
      </c>
      <c r="AC320" s="31">
        <f>IFERROR(INDEX(generale!$A$5:$I$1002,CLASSIFICHE!$Z319,5),"")</f>
        <v>0</v>
      </c>
      <c r="AD320" s="13">
        <f>IFERROR(INDEX(generale!$A$5:$I$1002,CLASSIFICHE!$Z319,7),"")</f>
        <v>0</v>
      </c>
      <c r="AE320" s="14"/>
      <c r="AF320" s="13"/>
      <c r="AG320" s="12">
        <f>SUM(IF(CLASSIFICHE!$O$10=AH320,TRUE,FALSE),AG319)</f>
        <v>5</v>
      </c>
      <c r="AH320" s="31">
        <f>IFERROR(INDEX(generale!$A$5:$I$1002,CLASSIFICHE!$Z319,5),"")</f>
        <v>0</v>
      </c>
      <c r="AI320" s="13">
        <f>IFERROR(INDEX(generale!$A$5:$I$1002,CLASSIFICHE!$Z319,7),"")</f>
        <v>0</v>
      </c>
      <c r="AJ320" s="14"/>
      <c r="AK320" s="13"/>
      <c r="AL320" s="12">
        <f>SUM(IF(CLASSIFICHE!$O$11=AM320,TRUE,FALSE),AL319)</f>
        <v>5</v>
      </c>
      <c r="AM320" s="31">
        <f>IFERROR(INDEX(generale!$A$5:$I$1002,CLASSIFICHE!$Z319,5),"")</f>
        <v>0</v>
      </c>
      <c r="AN320" s="13">
        <f>IFERROR(INDEX(generale!$A$5:$I$1002,CLASSIFICHE!$Z319,7),"")</f>
        <v>0</v>
      </c>
      <c r="AO320" s="14"/>
      <c r="AP320" s="13"/>
      <c r="AQ320" s="12">
        <f>SUM(IF(CLASSIFICHE!$O$12=AR320,TRUE,FALSE),AQ319)</f>
        <v>0</v>
      </c>
      <c r="AR320" s="31">
        <f>IFERROR(INDEX(generale!$A$5:$I$1002,CLASSIFICHE!$Z319,5),"")</f>
        <v>0</v>
      </c>
      <c r="AS320" s="13">
        <f>IFERROR(INDEX(generale!$A$5:$I$1002,CLASSIFICHE!$Z319,7),"")</f>
        <v>0</v>
      </c>
      <c r="AT320" s="14"/>
      <c r="AU320" s="13"/>
      <c r="AV320" s="12">
        <f>SUM(IF(CLASSIFICHE!$O$13=AW320,TRUE,FALSE),AV319)</f>
        <v>0</v>
      </c>
      <c r="AW320" s="31">
        <f>IFERROR(INDEX(generale!$A$5:$I$1002,CLASSIFICHE!$Z319,5),"")</f>
        <v>0</v>
      </c>
      <c r="AX320" s="13">
        <f>IFERROR(INDEX(generale!$A$5:$I$1002,CLASSIFICHE!$Z319,7),"")</f>
        <v>0</v>
      </c>
      <c r="AY320" s="14"/>
      <c r="AZ320" s="13"/>
      <c r="BA320" s="12">
        <f>SUM(IF(CLASSIFICHE!$O$14=BB320,TRUE,FALSE),BA319)</f>
        <v>0</v>
      </c>
      <c r="BB320" s="31">
        <f>IFERROR(INDEX(generale!$A$5:$I$1002,CLASSIFICHE!$Z319,5),"")</f>
        <v>0</v>
      </c>
      <c r="BC320" s="13">
        <f>IFERROR(INDEX(generale!$A$5:$I$1002,CLASSIFICHE!$Z319,7),"")</f>
        <v>0</v>
      </c>
      <c r="BD320" s="14"/>
      <c r="BE320" s="13"/>
      <c r="BF320" s="12">
        <f>SUM(IF(CLASSIFICHE!$O$15=BG320,TRUE,FALSE),BF319)</f>
        <v>0</v>
      </c>
      <c r="BG320" s="31">
        <f>IFERROR(INDEX(generale!$A$5:$I$1002,CLASSIFICHE!$Z319,5),"")</f>
        <v>0</v>
      </c>
      <c r="BH320" s="13">
        <f>IFERROR(INDEX(generale!$A$5:$I$1002,CLASSIFICHE!$Z319,7),"")</f>
        <v>0</v>
      </c>
      <c r="BI320" s="14"/>
      <c r="BJ320" s="13"/>
      <c r="BK320" s="12">
        <f>SUM(IF(CLASSIFICHE!$O$16=BL320,TRUE,FALSE),BK319)</f>
        <v>0</v>
      </c>
      <c r="BL320" s="31">
        <f>IFERROR(INDEX(generale!$A$5:$I$1002,CLASSIFICHE!$Z319,5),"")</f>
        <v>0</v>
      </c>
      <c r="BM320" s="13">
        <f>IFERROR(INDEX(generale!$A$5:$I$1002,CLASSIFICHE!$Z319,7),"")</f>
        <v>0</v>
      </c>
      <c r="BN320" s="14"/>
      <c r="BO320" s="13"/>
      <c r="BP320" s="12">
        <f>SUM(IF(CLASSIFICHE!$O$17=BQ320,TRUE,FALSE),BP319)</f>
        <v>0</v>
      </c>
      <c r="BQ320" s="31">
        <f>IFERROR(INDEX(generale!$A$5:$I$1002,CLASSIFICHE!$Z319,5),"")</f>
        <v>0</v>
      </c>
      <c r="BR320" s="13">
        <f>IFERROR(INDEX(generale!$A$5:$I$1002,CLASSIFICHE!$Z319,7),"")</f>
        <v>0</v>
      </c>
      <c r="BS320" s="15"/>
      <c r="BT320" s="12"/>
      <c r="BU320" s="12">
        <f>SUM(IF(CLASSIFICHE!$O$18=BV320,TRUE,FALSE),BU319)</f>
        <v>0</v>
      </c>
      <c r="BV320" s="31">
        <f>IFERROR(INDEX(generale!$A$5:$I$1002,CLASSIFICHE!$Z319,5),"")</f>
        <v>0</v>
      </c>
      <c r="BW320" s="13">
        <f>IFERROR(INDEX(generale!$A$5:$I$1002,CLASSIFICHE!$Z319,7),"")</f>
        <v>0</v>
      </c>
      <c r="BX320" s="15"/>
      <c r="BY320" s="12"/>
      <c r="BZ320" s="12">
        <f>SUM(IF(CLASSIFICHE!$O$19=CA320,TRUE,FALSE),BZ319)</f>
        <v>0</v>
      </c>
      <c r="CA320" s="31">
        <f>IFERROR(INDEX(generale!$A$5:$I$1002,CLASSIFICHE!$Z319,5),"")</f>
        <v>0</v>
      </c>
      <c r="CB320" s="13">
        <f>IFERROR(INDEX(generale!$A$5:$I$1002,CLASSIFICHE!$Z319,7),"")</f>
        <v>0</v>
      </c>
      <c r="CC320" s="15"/>
      <c r="CD320" s="13"/>
      <c r="CE320" s="12">
        <f>SUM(IF(CLASSIFICHE!$O$20=CF320,TRUE,FALSE),CE319)</f>
        <v>0</v>
      </c>
      <c r="CF320" s="31">
        <f>IFERROR(INDEX(generale!$A$5:$I$1002,CLASSIFICHE!$Z319,5),"")</f>
        <v>0</v>
      </c>
      <c r="CG320" s="13">
        <f>IFERROR(INDEX(generale!$A$5:$I$1002,CLASSIFICHE!$Z319,7),"")</f>
        <v>0</v>
      </c>
      <c r="CH320" s="15"/>
      <c r="CI320" s="13"/>
      <c r="CJ320" s="12">
        <f>SUM(IF(CLASSIFICHE!$O$21=CK320,TRUE,FALSE),CJ319)</f>
        <v>0</v>
      </c>
      <c r="CK320" s="31">
        <f>IFERROR(INDEX(generale!$A$5:$I$1002,CLASSIFICHE!$Z319,5),"")</f>
        <v>0</v>
      </c>
      <c r="CL320" s="13">
        <f>IFERROR(INDEX(generale!$A$5:$I$1002,CLASSIFICHE!$Z319,7),"")</f>
        <v>0</v>
      </c>
      <c r="CM320" s="15"/>
      <c r="CN320" s="13"/>
      <c r="CO320" s="12">
        <f>SUM(IF(CLASSIFICHE!$O$22=CP320,TRUE,FALSE),CO319)</f>
        <v>0</v>
      </c>
      <c r="CP320" s="31">
        <f>IFERROR(INDEX(generale!$A$5:$I$1002,CLASSIFICHE!$Z319,5),"")</f>
        <v>0</v>
      </c>
      <c r="CQ320" s="13">
        <f>IFERROR(INDEX(generale!$A$5:$I$1002,CLASSIFICHE!$Z319,7),"")</f>
        <v>0</v>
      </c>
      <c r="CR320" s="15"/>
      <c r="CS320" s="13"/>
      <c r="CT320" s="12">
        <f>SUM(IF(CLASSIFICHE!$O$23=CU320,TRUE,FALSE),CT319)</f>
        <v>0</v>
      </c>
      <c r="CU320" s="31">
        <f>IFERROR(INDEX(generale!$A$5:$I$1002,CLASSIFICHE!$Z319,5),"")</f>
        <v>0</v>
      </c>
      <c r="CV320" s="13">
        <f>IFERROR(INDEX(generale!$A$5:$I$1002,CLASSIFICHE!$Z319,7),"")</f>
        <v>0</v>
      </c>
      <c r="CW320" s="15"/>
      <c r="CX320" s="13"/>
      <c r="CY320" s="12">
        <f>SUM(IF(CLASSIFICHE!$O$24=CZ320,TRUE,FALSE),CY319)</f>
        <v>0</v>
      </c>
      <c r="CZ320" s="31">
        <f>IFERROR(INDEX(generale!$A$5:$I$1002,CLASSIFICHE!$Z319,5),"")</f>
        <v>0</v>
      </c>
      <c r="DA320" s="13">
        <f>IFERROR(INDEX(generale!$A$5:$I$1002,CLASSIFICHE!$Z319,7),"")</f>
        <v>0</v>
      </c>
      <c r="DB320" s="15"/>
      <c r="DC320" s="13"/>
      <c r="DD320" s="12">
        <f>SUM(IF(CLASSIFICHE!$O$25=DE320,TRUE,FALSE),DD319)</f>
        <v>0</v>
      </c>
      <c r="DE320" s="31">
        <f>IFERROR(INDEX(generale!$A$5:$I$1002,CLASSIFICHE!$Z319,5),"")</f>
        <v>0</v>
      </c>
      <c r="DF320" s="13">
        <f>IFERROR(INDEX(generale!$A$5:$I$1002,CLASSIFICHE!$Z319,7),"")</f>
        <v>0</v>
      </c>
      <c r="DG320" s="15"/>
      <c r="DH320" s="13"/>
    </row>
    <row r="321" spans="3:112">
      <c r="C321" s="63">
        <f>SUM(IF(CLASSIFICHE!$O$4=D321,TRUE,FALSE),C320)</f>
        <v>17</v>
      </c>
      <c r="D321" s="31">
        <f>IFERROR(INDEX(generale!$A$5:$I$1002,CLASSIFICHE!$Z320,5),"")</f>
        <v>0</v>
      </c>
      <c r="E321" s="13">
        <f>IFERROR(INDEX(generale!$A$5:$I$1002,CLASSIFICHE!$Z320,7),"")</f>
        <v>0</v>
      </c>
      <c r="F321" s="68"/>
      <c r="G321" s="65"/>
      <c r="H321" s="12">
        <f>SUM(IF(CLASSIFICHE!$O$5=I321,TRUE,FALSE),H320)</f>
        <v>10</v>
      </c>
      <c r="I321" s="31">
        <f>IFERROR(INDEX(generale!$A$5:$I$1002,CLASSIFICHE!$Z320,5),"")</f>
        <v>0</v>
      </c>
      <c r="J321" s="13">
        <f>IFERROR(INDEX(generale!$A$5:$I$1002,CLASSIFICHE!$Z320,7),"")</f>
        <v>0</v>
      </c>
      <c r="K321" s="15"/>
      <c r="L321" s="12"/>
      <c r="M321" s="12">
        <f>SUM(IF(CLASSIFICHE!$O$6=N321,TRUE,FALSE),M320)</f>
        <v>8</v>
      </c>
      <c r="N321" s="31">
        <f>IFERROR(INDEX(generale!$A$5:$I$1002,CLASSIFICHE!$Z320,5),"")</f>
        <v>0</v>
      </c>
      <c r="O321" s="13">
        <f>IFERROR(INDEX(generale!$A$5:$I$1002,CLASSIFICHE!$Z320,7),"")</f>
        <v>0</v>
      </c>
      <c r="P321" s="14"/>
      <c r="Q321" s="13"/>
      <c r="R321" s="12">
        <f>SUM(IF(CLASSIFICHE!$O$7=S321,TRUE,FALSE),R320)</f>
        <v>8</v>
      </c>
      <c r="S321" s="31">
        <f>IFERROR(INDEX(generale!$A$5:$I$1002,CLASSIFICHE!$Z320,5),"")</f>
        <v>0</v>
      </c>
      <c r="T321" s="13">
        <f>IFERROR(INDEX(generale!$A$5:$I$1002,CLASSIFICHE!$Z320,7),"")</f>
        <v>0</v>
      </c>
      <c r="U321" s="14"/>
      <c r="V321" s="13"/>
      <c r="W321" s="12">
        <f>SUM(IF(CLASSIFICHE!$O$8=X321,TRUE,FALSE),W320)</f>
        <v>6</v>
      </c>
      <c r="X321" s="31">
        <f>IFERROR(INDEX(generale!$A$5:$I$1002,CLASSIFICHE!$Z320,5),"")</f>
        <v>0</v>
      </c>
      <c r="Y321" s="13">
        <f>IFERROR(INDEX(generale!$A$5:$I$1002,CLASSIFICHE!$Z320,7),"")</f>
        <v>0</v>
      </c>
      <c r="Z321" s="14"/>
      <c r="AA321" s="13"/>
      <c r="AB321" s="12">
        <f>SUM(IF(CLASSIFICHE!$O$9=AC321,TRUE,FALSE),AB320)</f>
        <v>5</v>
      </c>
      <c r="AC321" s="31">
        <f>IFERROR(INDEX(generale!$A$5:$I$1002,CLASSIFICHE!$Z320,5),"")</f>
        <v>0</v>
      </c>
      <c r="AD321" s="13">
        <f>IFERROR(INDEX(generale!$A$5:$I$1002,CLASSIFICHE!$Z320,7),"")</f>
        <v>0</v>
      </c>
      <c r="AE321" s="14"/>
      <c r="AF321" s="13"/>
      <c r="AG321" s="12">
        <f>SUM(IF(CLASSIFICHE!$O$10=AH321,TRUE,FALSE),AG320)</f>
        <v>5</v>
      </c>
      <c r="AH321" s="31">
        <f>IFERROR(INDEX(generale!$A$5:$I$1002,CLASSIFICHE!$Z320,5),"")</f>
        <v>0</v>
      </c>
      <c r="AI321" s="13">
        <f>IFERROR(INDEX(generale!$A$5:$I$1002,CLASSIFICHE!$Z320,7),"")</f>
        <v>0</v>
      </c>
      <c r="AJ321" s="14"/>
      <c r="AK321" s="13"/>
      <c r="AL321" s="12">
        <f>SUM(IF(CLASSIFICHE!$O$11=AM321,TRUE,FALSE),AL320)</f>
        <v>5</v>
      </c>
      <c r="AM321" s="31">
        <f>IFERROR(INDEX(generale!$A$5:$I$1002,CLASSIFICHE!$Z320,5),"")</f>
        <v>0</v>
      </c>
      <c r="AN321" s="13">
        <f>IFERROR(INDEX(generale!$A$5:$I$1002,CLASSIFICHE!$Z320,7),"")</f>
        <v>0</v>
      </c>
      <c r="AO321" s="14"/>
      <c r="AP321" s="13"/>
      <c r="AQ321" s="12">
        <f>SUM(IF(CLASSIFICHE!$O$12=AR321,TRUE,FALSE),AQ320)</f>
        <v>0</v>
      </c>
      <c r="AR321" s="31">
        <f>IFERROR(INDEX(generale!$A$5:$I$1002,CLASSIFICHE!$Z320,5),"")</f>
        <v>0</v>
      </c>
      <c r="AS321" s="13">
        <f>IFERROR(INDEX(generale!$A$5:$I$1002,CLASSIFICHE!$Z320,7),"")</f>
        <v>0</v>
      </c>
      <c r="AT321" s="14"/>
      <c r="AU321" s="13"/>
      <c r="AV321" s="12">
        <f>SUM(IF(CLASSIFICHE!$O$13=AW321,TRUE,FALSE),AV320)</f>
        <v>0</v>
      </c>
      <c r="AW321" s="31">
        <f>IFERROR(INDEX(generale!$A$5:$I$1002,CLASSIFICHE!$Z320,5),"")</f>
        <v>0</v>
      </c>
      <c r="AX321" s="13">
        <f>IFERROR(INDEX(generale!$A$5:$I$1002,CLASSIFICHE!$Z320,7),"")</f>
        <v>0</v>
      </c>
      <c r="AY321" s="14"/>
      <c r="AZ321" s="13"/>
      <c r="BA321" s="12">
        <f>SUM(IF(CLASSIFICHE!$O$14=BB321,TRUE,FALSE),BA320)</f>
        <v>0</v>
      </c>
      <c r="BB321" s="31">
        <f>IFERROR(INDEX(generale!$A$5:$I$1002,CLASSIFICHE!$Z320,5),"")</f>
        <v>0</v>
      </c>
      <c r="BC321" s="13">
        <f>IFERROR(INDEX(generale!$A$5:$I$1002,CLASSIFICHE!$Z320,7),"")</f>
        <v>0</v>
      </c>
      <c r="BD321" s="14"/>
      <c r="BE321" s="13"/>
      <c r="BF321" s="12">
        <f>SUM(IF(CLASSIFICHE!$O$15=BG321,TRUE,FALSE),BF320)</f>
        <v>0</v>
      </c>
      <c r="BG321" s="31">
        <f>IFERROR(INDEX(generale!$A$5:$I$1002,CLASSIFICHE!$Z320,5),"")</f>
        <v>0</v>
      </c>
      <c r="BH321" s="13">
        <f>IFERROR(INDEX(generale!$A$5:$I$1002,CLASSIFICHE!$Z320,7),"")</f>
        <v>0</v>
      </c>
      <c r="BI321" s="14"/>
      <c r="BJ321" s="13"/>
      <c r="BK321" s="12">
        <f>SUM(IF(CLASSIFICHE!$O$16=BL321,TRUE,FALSE),BK320)</f>
        <v>0</v>
      </c>
      <c r="BL321" s="31">
        <f>IFERROR(INDEX(generale!$A$5:$I$1002,CLASSIFICHE!$Z320,5),"")</f>
        <v>0</v>
      </c>
      <c r="BM321" s="13">
        <f>IFERROR(INDEX(generale!$A$5:$I$1002,CLASSIFICHE!$Z320,7),"")</f>
        <v>0</v>
      </c>
      <c r="BN321" s="14"/>
      <c r="BO321" s="13"/>
      <c r="BP321" s="12">
        <f>SUM(IF(CLASSIFICHE!$O$17=BQ321,TRUE,FALSE),BP320)</f>
        <v>0</v>
      </c>
      <c r="BQ321" s="31">
        <f>IFERROR(INDEX(generale!$A$5:$I$1002,CLASSIFICHE!$Z320,5),"")</f>
        <v>0</v>
      </c>
      <c r="BR321" s="13">
        <f>IFERROR(INDEX(generale!$A$5:$I$1002,CLASSIFICHE!$Z320,7),"")</f>
        <v>0</v>
      </c>
      <c r="BS321" s="15"/>
      <c r="BT321" s="12"/>
      <c r="BU321" s="12">
        <f>SUM(IF(CLASSIFICHE!$O$18=BV321,TRUE,FALSE),BU320)</f>
        <v>0</v>
      </c>
      <c r="BV321" s="31">
        <f>IFERROR(INDEX(generale!$A$5:$I$1002,CLASSIFICHE!$Z320,5),"")</f>
        <v>0</v>
      </c>
      <c r="BW321" s="13">
        <f>IFERROR(INDEX(generale!$A$5:$I$1002,CLASSIFICHE!$Z320,7),"")</f>
        <v>0</v>
      </c>
      <c r="BX321" s="15"/>
      <c r="BY321" s="12"/>
      <c r="BZ321" s="12">
        <f>SUM(IF(CLASSIFICHE!$O$19=CA321,TRUE,FALSE),BZ320)</f>
        <v>0</v>
      </c>
      <c r="CA321" s="31">
        <f>IFERROR(INDEX(generale!$A$5:$I$1002,CLASSIFICHE!$Z320,5),"")</f>
        <v>0</v>
      </c>
      <c r="CB321" s="13">
        <f>IFERROR(INDEX(generale!$A$5:$I$1002,CLASSIFICHE!$Z320,7),"")</f>
        <v>0</v>
      </c>
      <c r="CC321" s="15"/>
      <c r="CD321" s="13"/>
      <c r="CE321" s="12">
        <f>SUM(IF(CLASSIFICHE!$O$20=CF321,TRUE,FALSE),CE320)</f>
        <v>0</v>
      </c>
      <c r="CF321" s="31">
        <f>IFERROR(INDEX(generale!$A$5:$I$1002,CLASSIFICHE!$Z320,5),"")</f>
        <v>0</v>
      </c>
      <c r="CG321" s="13">
        <f>IFERROR(INDEX(generale!$A$5:$I$1002,CLASSIFICHE!$Z320,7),"")</f>
        <v>0</v>
      </c>
      <c r="CH321" s="15"/>
      <c r="CI321" s="13"/>
      <c r="CJ321" s="12">
        <f>SUM(IF(CLASSIFICHE!$O$21=CK321,TRUE,FALSE),CJ320)</f>
        <v>0</v>
      </c>
      <c r="CK321" s="31">
        <f>IFERROR(INDEX(generale!$A$5:$I$1002,CLASSIFICHE!$Z320,5),"")</f>
        <v>0</v>
      </c>
      <c r="CL321" s="13">
        <f>IFERROR(INDEX(generale!$A$5:$I$1002,CLASSIFICHE!$Z320,7),"")</f>
        <v>0</v>
      </c>
      <c r="CM321" s="15"/>
      <c r="CN321" s="13"/>
      <c r="CO321" s="12">
        <f>SUM(IF(CLASSIFICHE!$O$22=CP321,TRUE,FALSE),CO320)</f>
        <v>0</v>
      </c>
      <c r="CP321" s="31">
        <f>IFERROR(INDEX(generale!$A$5:$I$1002,CLASSIFICHE!$Z320,5),"")</f>
        <v>0</v>
      </c>
      <c r="CQ321" s="13">
        <f>IFERROR(INDEX(generale!$A$5:$I$1002,CLASSIFICHE!$Z320,7),"")</f>
        <v>0</v>
      </c>
      <c r="CR321" s="15"/>
      <c r="CS321" s="13"/>
      <c r="CT321" s="12">
        <f>SUM(IF(CLASSIFICHE!$O$23=CU321,TRUE,FALSE),CT320)</f>
        <v>0</v>
      </c>
      <c r="CU321" s="31">
        <f>IFERROR(INDEX(generale!$A$5:$I$1002,CLASSIFICHE!$Z320,5),"")</f>
        <v>0</v>
      </c>
      <c r="CV321" s="13">
        <f>IFERROR(INDEX(generale!$A$5:$I$1002,CLASSIFICHE!$Z320,7),"")</f>
        <v>0</v>
      </c>
      <c r="CW321" s="15"/>
      <c r="CX321" s="13"/>
      <c r="CY321" s="12">
        <f>SUM(IF(CLASSIFICHE!$O$24=CZ321,TRUE,FALSE),CY320)</f>
        <v>0</v>
      </c>
      <c r="CZ321" s="31">
        <f>IFERROR(INDEX(generale!$A$5:$I$1002,CLASSIFICHE!$Z320,5),"")</f>
        <v>0</v>
      </c>
      <c r="DA321" s="13">
        <f>IFERROR(INDEX(generale!$A$5:$I$1002,CLASSIFICHE!$Z320,7),"")</f>
        <v>0</v>
      </c>
      <c r="DB321" s="15"/>
      <c r="DC321" s="13"/>
      <c r="DD321" s="12">
        <f>SUM(IF(CLASSIFICHE!$O$25=DE321,TRUE,FALSE),DD320)</f>
        <v>0</v>
      </c>
      <c r="DE321" s="31">
        <f>IFERROR(INDEX(generale!$A$5:$I$1002,CLASSIFICHE!$Z320,5),"")</f>
        <v>0</v>
      </c>
      <c r="DF321" s="13">
        <f>IFERROR(INDEX(generale!$A$5:$I$1002,CLASSIFICHE!$Z320,7),"")</f>
        <v>0</v>
      </c>
      <c r="DG321" s="15"/>
      <c r="DH321" s="13"/>
    </row>
    <row r="322" spans="3:112">
      <c r="C322" s="63">
        <f>SUM(IF(CLASSIFICHE!$O$4=D322,TRUE,FALSE),C321)</f>
        <v>17</v>
      </c>
      <c r="D322" s="31">
        <f>IFERROR(INDEX(generale!$A$5:$I$1002,CLASSIFICHE!$Z321,5),"")</f>
        <v>0</v>
      </c>
      <c r="E322" s="13">
        <f>IFERROR(INDEX(generale!$A$5:$I$1002,CLASSIFICHE!$Z321,7),"")</f>
        <v>0</v>
      </c>
      <c r="F322" s="68"/>
      <c r="G322" s="65"/>
      <c r="H322" s="12">
        <f>SUM(IF(CLASSIFICHE!$O$5=I322,TRUE,FALSE),H321)</f>
        <v>10</v>
      </c>
      <c r="I322" s="31">
        <f>IFERROR(INDEX(generale!$A$5:$I$1002,CLASSIFICHE!$Z321,5),"")</f>
        <v>0</v>
      </c>
      <c r="J322" s="13">
        <f>IFERROR(INDEX(generale!$A$5:$I$1002,CLASSIFICHE!$Z321,7),"")</f>
        <v>0</v>
      </c>
      <c r="K322" s="15"/>
      <c r="L322" s="12"/>
      <c r="M322" s="12">
        <f>SUM(IF(CLASSIFICHE!$O$6=N322,TRUE,FALSE),M321)</f>
        <v>8</v>
      </c>
      <c r="N322" s="31">
        <f>IFERROR(INDEX(generale!$A$5:$I$1002,CLASSIFICHE!$Z321,5),"")</f>
        <v>0</v>
      </c>
      <c r="O322" s="13">
        <f>IFERROR(INDEX(generale!$A$5:$I$1002,CLASSIFICHE!$Z321,7),"")</f>
        <v>0</v>
      </c>
      <c r="P322" s="14"/>
      <c r="Q322" s="13"/>
      <c r="R322" s="12">
        <f>SUM(IF(CLASSIFICHE!$O$7=S322,TRUE,FALSE),R321)</f>
        <v>8</v>
      </c>
      <c r="S322" s="31">
        <f>IFERROR(INDEX(generale!$A$5:$I$1002,CLASSIFICHE!$Z321,5),"")</f>
        <v>0</v>
      </c>
      <c r="T322" s="13">
        <f>IFERROR(INDEX(generale!$A$5:$I$1002,CLASSIFICHE!$Z321,7),"")</f>
        <v>0</v>
      </c>
      <c r="U322" s="14"/>
      <c r="V322" s="13"/>
      <c r="W322" s="12">
        <f>SUM(IF(CLASSIFICHE!$O$8=X322,TRUE,FALSE),W321)</f>
        <v>6</v>
      </c>
      <c r="X322" s="31">
        <f>IFERROR(INDEX(generale!$A$5:$I$1002,CLASSIFICHE!$Z321,5),"")</f>
        <v>0</v>
      </c>
      <c r="Y322" s="13">
        <f>IFERROR(INDEX(generale!$A$5:$I$1002,CLASSIFICHE!$Z321,7),"")</f>
        <v>0</v>
      </c>
      <c r="Z322" s="14"/>
      <c r="AA322" s="13"/>
      <c r="AB322" s="12">
        <f>SUM(IF(CLASSIFICHE!$O$9=AC322,TRUE,FALSE),AB321)</f>
        <v>5</v>
      </c>
      <c r="AC322" s="31">
        <f>IFERROR(INDEX(generale!$A$5:$I$1002,CLASSIFICHE!$Z321,5),"")</f>
        <v>0</v>
      </c>
      <c r="AD322" s="13">
        <f>IFERROR(INDEX(generale!$A$5:$I$1002,CLASSIFICHE!$Z321,7),"")</f>
        <v>0</v>
      </c>
      <c r="AE322" s="14"/>
      <c r="AF322" s="13"/>
      <c r="AG322" s="12">
        <f>SUM(IF(CLASSIFICHE!$O$10=AH322,TRUE,FALSE),AG321)</f>
        <v>5</v>
      </c>
      <c r="AH322" s="31">
        <f>IFERROR(INDEX(generale!$A$5:$I$1002,CLASSIFICHE!$Z321,5),"")</f>
        <v>0</v>
      </c>
      <c r="AI322" s="13">
        <f>IFERROR(INDEX(generale!$A$5:$I$1002,CLASSIFICHE!$Z321,7),"")</f>
        <v>0</v>
      </c>
      <c r="AJ322" s="14"/>
      <c r="AK322" s="13"/>
      <c r="AL322" s="12">
        <f>SUM(IF(CLASSIFICHE!$O$11=AM322,TRUE,FALSE),AL321)</f>
        <v>5</v>
      </c>
      <c r="AM322" s="31">
        <f>IFERROR(INDEX(generale!$A$5:$I$1002,CLASSIFICHE!$Z321,5),"")</f>
        <v>0</v>
      </c>
      <c r="AN322" s="13">
        <f>IFERROR(INDEX(generale!$A$5:$I$1002,CLASSIFICHE!$Z321,7),"")</f>
        <v>0</v>
      </c>
      <c r="AO322" s="14"/>
      <c r="AP322" s="13"/>
      <c r="AQ322" s="12">
        <f>SUM(IF(CLASSIFICHE!$O$12=AR322,TRUE,FALSE),AQ321)</f>
        <v>0</v>
      </c>
      <c r="AR322" s="31">
        <f>IFERROR(INDEX(generale!$A$5:$I$1002,CLASSIFICHE!$Z321,5),"")</f>
        <v>0</v>
      </c>
      <c r="AS322" s="13">
        <f>IFERROR(INDEX(generale!$A$5:$I$1002,CLASSIFICHE!$Z321,7),"")</f>
        <v>0</v>
      </c>
      <c r="AT322" s="14"/>
      <c r="AU322" s="13"/>
      <c r="AV322" s="12">
        <f>SUM(IF(CLASSIFICHE!$O$13=AW322,TRUE,FALSE),AV321)</f>
        <v>0</v>
      </c>
      <c r="AW322" s="31">
        <f>IFERROR(INDEX(generale!$A$5:$I$1002,CLASSIFICHE!$Z321,5),"")</f>
        <v>0</v>
      </c>
      <c r="AX322" s="13">
        <f>IFERROR(INDEX(generale!$A$5:$I$1002,CLASSIFICHE!$Z321,7),"")</f>
        <v>0</v>
      </c>
      <c r="AY322" s="14"/>
      <c r="AZ322" s="13"/>
      <c r="BA322" s="12">
        <f>SUM(IF(CLASSIFICHE!$O$14=BB322,TRUE,FALSE),BA321)</f>
        <v>0</v>
      </c>
      <c r="BB322" s="31">
        <f>IFERROR(INDEX(generale!$A$5:$I$1002,CLASSIFICHE!$Z321,5),"")</f>
        <v>0</v>
      </c>
      <c r="BC322" s="13">
        <f>IFERROR(INDEX(generale!$A$5:$I$1002,CLASSIFICHE!$Z321,7),"")</f>
        <v>0</v>
      </c>
      <c r="BD322" s="14"/>
      <c r="BE322" s="13"/>
      <c r="BF322" s="12">
        <f>SUM(IF(CLASSIFICHE!$O$15=BG322,TRUE,FALSE),BF321)</f>
        <v>0</v>
      </c>
      <c r="BG322" s="31">
        <f>IFERROR(INDEX(generale!$A$5:$I$1002,CLASSIFICHE!$Z321,5),"")</f>
        <v>0</v>
      </c>
      <c r="BH322" s="13">
        <f>IFERROR(INDEX(generale!$A$5:$I$1002,CLASSIFICHE!$Z321,7),"")</f>
        <v>0</v>
      </c>
      <c r="BI322" s="14"/>
      <c r="BJ322" s="13"/>
      <c r="BK322" s="12">
        <f>SUM(IF(CLASSIFICHE!$O$16=BL322,TRUE,FALSE),BK321)</f>
        <v>0</v>
      </c>
      <c r="BL322" s="31">
        <f>IFERROR(INDEX(generale!$A$5:$I$1002,CLASSIFICHE!$Z321,5),"")</f>
        <v>0</v>
      </c>
      <c r="BM322" s="13">
        <f>IFERROR(INDEX(generale!$A$5:$I$1002,CLASSIFICHE!$Z321,7),"")</f>
        <v>0</v>
      </c>
      <c r="BN322" s="14"/>
      <c r="BO322" s="13"/>
      <c r="BP322" s="12">
        <f>SUM(IF(CLASSIFICHE!$O$17=BQ322,TRUE,FALSE),BP321)</f>
        <v>0</v>
      </c>
      <c r="BQ322" s="31">
        <f>IFERROR(INDEX(generale!$A$5:$I$1002,CLASSIFICHE!$Z321,5),"")</f>
        <v>0</v>
      </c>
      <c r="BR322" s="13">
        <f>IFERROR(INDEX(generale!$A$5:$I$1002,CLASSIFICHE!$Z321,7),"")</f>
        <v>0</v>
      </c>
      <c r="BS322" s="15"/>
      <c r="BT322" s="12"/>
      <c r="BU322" s="12">
        <f>SUM(IF(CLASSIFICHE!$O$18=BV322,TRUE,FALSE),BU321)</f>
        <v>0</v>
      </c>
      <c r="BV322" s="31">
        <f>IFERROR(INDEX(generale!$A$5:$I$1002,CLASSIFICHE!$Z321,5),"")</f>
        <v>0</v>
      </c>
      <c r="BW322" s="13">
        <f>IFERROR(INDEX(generale!$A$5:$I$1002,CLASSIFICHE!$Z321,7),"")</f>
        <v>0</v>
      </c>
      <c r="BX322" s="15"/>
      <c r="BY322" s="12"/>
      <c r="BZ322" s="12">
        <f>SUM(IF(CLASSIFICHE!$O$19=CA322,TRUE,FALSE),BZ321)</f>
        <v>0</v>
      </c>
      <c r="CA322" s="31">
        <f>IFERROR(INDEX(generale!$A$5:$I$1002,CLASSIFICHE!$Z321,5),"")</f>
        <v>0</v>
      </c>
      <c r="CB322" s="13">
        <f>IFERROR(INDEX(generale!$A$5:$I$1002,CLASSIFICHE!$Z321,7),"")</f>
        <v>0</v>
      </c>
      <c r="CC322" s="15"/>
      <c r="CD322" s="13"/>
      <c r="CE322" s="12">
        <f>SUM(IF(CLASSIFICHE!$O$20=CF322,TRUE,FALSE),CE321)</f>
        <v>0</v>
      </c>
      <c r="CF322" s="31">
        <f>IFERROR(INDEX(generale!$A$5:$I$1002,CLASSIFICHE!$Z321,5),"")</f>
        <v>0</v>
      </c>
      <c r="CG322" s="13">
        <f>IFERROR(INDEX(generale!$A$5:$I$1002,CLASSIFICHE!$Z321,7),"")</f>
        <v>0</v>
      </c>
      <c r="CH322" s="15"/>
      <c r="CI322" s="13"/>
      <c r="CJ322" s="12">
        <f>SUM(IF(CLASSIFICHE!$O$21=CK322,TRUE,FALSE),CJ321)</f>
        <v>0</v>
      </c>
      <c r="CK322" s="31">
        <f>IFERROR(INDEX(generale!$A$5:$I$1002,CLASSIFICHE!$Z321,5),"")</f>
        <v>0</v>
      </c>
      <c r="CL322" s="13">
        <f>IFERROR(INDEX(generale!$A$5:$I$1002,CLASSIFICHE!$Z321,7),"")</f>
        <v>0</v>
      </c>
      <c r="CM322" s="15"/>
      <c r="CN322" s="13"/>
      <c r="CO322" s="12">
        <f>SUM(IF(CLASSIFICHE!$O$22=CP322,TRUE,FALSE),CO321)</f>
        <v>0</v>
      </c>
      <c r="CP322" s="31">
        <f>IFERROR(INDEX(generale!$A$5:$I$1002,CLASSIFICHE!$Z321,5),"")</f>
        <v>0</v>
      </c>
      <c r="CQ322" s="13">
        <f>IFERROR(INDEX(generale!$A$5:$I$1002,CLASSIFICHE!$Z321,7),"")</f>
        <v>0</v>
      </c>
      <c r="CR322" s="15"/>
      <c r="CS322" s="13"/>
      <c r="CT322" s="12">
        <f>SUM(IF(CLASSIFICHE!$O$23=CU322,TRUE,FALSE),CT321)</f>
        <v>0</v>
      </c>
      <c r="CU322" s="31">
        <f>IFERROR(INDEX(generale!$A$5:$I$1002,CLASSIFICHE!$Z321,5),"")</f>
        <v>0</v>
      </c>
      <c r="CV322" s="13">
        <f>IFERROR(INDEX(generale!$A$5:$I$1002,CLASSIFICHE!$Z321,7),"")</f>
        <v>0</v>
      </c>
      <c r="CW322" s="15"/>
      <c r="CX322" s="13"/>
      <c r="CY322" s="12">
        <f>SUM(IF(CLASSIFICHE!$O$24=CZ322,TRUE,FALSE),CY321)</f>
        <v>0</v>
      </c>
      <c r="CZ322" s="31">
        <f>IFERROR(INDEX(generale!$A$5:$I$1002,CLASSIFICHE!$Z321,5),"")</f>
        <v>0</v>
      </c>
      <c r="DA322" s="13">
        <f>IFERROR(INDEX(generale!$A$5:$I$1002,CLASSIFICHE!$Z321,7),"")</f>
        <v>0</v>
      </c>
      <c r="DB322" s="15"/>
      <c r="DC322" s="13"/>
      <c r="DD322" s="12">
        <f>SUM(IF(CLASSIFICHE!$O$25=DE322,TRUE,FALSE),DD321)</f>
        <v>0</v>
      </c>
      <c r="DE322" s="31">
        <f>IFERROR(INDEX(generale!$A$5:$I$1002,CLASSIFICHE!$Z321,5),"")</f>
        <v>0</v>
      </c>
      <c r="DF322" s="13">
        <f>IFERROR(INDEX(generale!$A$5:$I$1002,CLASSIFICHE!$Z321,7),"")</f>
        <v>0</v>
      </c>
      <c r="DG322" s="15"/>
      <c r="DH322" s="13"/>
    </row>
    <row r="323" spans="3:112">
      <c r="C323" s="63">
        <f>SUM(IF(CLASSIFICHE!$O$4=D323,TRUE,FALSE),C322)</f>
        <v>17</v>
      </c>
      <c r="D323" s="31">
        <f>IFERROR(INDEX(generale!$A$5:$I$1002,CLASSIFICHE!$Z322,5),"")</f>
        <v>0</v>
      </c>
      <c r="E323" s="13">
        <f>IFERROR(INDEX(generale!$A$5:$I$1002,CLASSIFICHE!$Z322,7),"")</f>
        <v>0</v>
      </c>
      <c r="F323" s="68"/>
      <c r="G323" s="65"/>
      <c r="H323" s="12">
        <f>SUM(IF(CLASSIFICHE!$O$5=I323,TRUE,FALSE),H322)</f>
        <v>10</v>
      </c>
      <c r="I323" s="31">
        <f>IFERROR(INDEX(generale!$A$5:$I$1002,CLASSIFICHE!$Z322,5),"")</f>
        <v>0</v>
      </c>
      <c r="J323" s="13">
        <f>IFERROR(INDEX(generale!$A$5:$I$1002,CLASSIFICHE!$Z322,7),"")</f>
        <v>0</v>
      </c>
      <c r="K323" s="15"/>
      <c r="L323" s="12"/>
      <c r="M323" s="12">
        <f>SUM(IF(CLASSIFICHE!$O$6=N323,TRUE,FALSE),M322)</f>
        <v>8</v>
      </c>
      <c r="N323" s="31">
        <f>IFERROR(INDEX(generale!$A$5:$I$1002,CLASSIFICHE!$Z322,5),"")</f>
        <v>0</v>
      </c>
      <c r="O323" s="13">
        <f>IFERROR(INDEX(generale!$A$5:$I$1002,CLASSIFICHE!$Z322,7),"")</f>
        <v>0</v>
      </c>
      <c r="P323" s="14"/>
      <c r="Q323" s="13"/>
      <c r="R323" s="12">
        <f>SUM(IF(CLASSIFICHE!$O$7=S323,TRUE,FALSE),R322)</f>
        <v>8</v>
      </c>
      <c r="S323" s="31">
        <f>IFERROR(INDEX(generale!$A$5:$I$1002,CLASSIFICHE!$Z322,5),"")</f>
        <v>0</v>
      </c>
      <c r="T323" s="13">
        <f>IFERROR(INDEX(generale!$A$5:$I$1002,CLASSIFICHE!$Z322,7),"")</f>
        <v>0</v>
      </c>
      <c r="U323" s="14"/>
      <c r="V323" s="13"/>
      <c r="W323" s="12">
        <f>SUM(IF(CLASSIFICHE!$O$8=X323,TRUE,FALSE),W322)</f>
        <v>6</v>
      </c>
      <c r="X323" s="31">
        <f>IFERROR(INDEX(generale!$A$5:$I$1002,CLASSIFICHE!$Z322,5),"")</f>
        <v>0</v>
      </c>
      <c r="Y323" s="13">
        <f>IFERROR(INDEX(generale!$A$5:$I$1002,CLASSIFICHE!$Z322,7),"")</f>
        <v>0</v>
      </c>
      <c r="Z323" s="14"/>
      <c r="AA323" s="13"/>
      <c r="AB323" s="12">
        <f>SUM(IF(CLASSIFICHE!$O$9=AC323,TRUE,FALSE),AB322)</f>
        <v>5</v>
      </c>
      <c r="AC323" s="31">
        <f>IFERROR(INDEX(generale!$A$5:$I$1002,CLASSIFICHE!$Z322,5),"")</f>
        <v>0</v>
      </c>
      <c r="AD323" s="13">
        <f>IFERROR(INDEX(generale!$A$5:$I$1002,CLASSIFICHE!$Z322,7),"")</f>
        <v>0</v>
      </c>
      <c r="AE323" s="14"/>
      <c r="AF323" s="13"/>
      <c r="AG323" s="12">
        <f>SUM(IF(CLASSIFICHE!$O$10=AH323,TRUE,FALSE),AG322)</f>
        <v>5</v>
      </c>
      <c r="AH323" s="31">
        <f>IFERROR(INDEX(generale!$A$5:$I$1002,CLASSIFICHE!$Z322,5),"")</f>
        <v>0</v>
      </c>
      <c r="AI323" s="13">
        <f>IFERROR(INDEX(generale!$A$5:$I$1002,CLASSIFICHE!$Z322,7),"")</f>
        <v>0</v>
      </c>
      <c r="AJ323" s="14"/>
      <c r="AK323" s="13"/>
      <c r="AL323" s="12">
        <f>SUM(IF(CLASSIFICHE!$O$11=AM323,TRUE,FALSE),AL322)</f>
        <v>5</v>
      </c>
      <c r="AM323" s="31">
        <f>IFERROR(INDEX(generale!$A$5:$I$1002,CLASSIFICHE!$Z322,5),"")</f>
        <v>0</v>
      </c>
      <c r="AN323" s="13">
        <f>IFERROR(INDEX(generale!$A$5:$I$1002,CLASSIFICHE!$Z322,7),"")</f>
        <v>0</v>
      </c>
      <c r="AO323" s="14"/>
      <c r="AP323" s="13"/>
      <c r="AQ323" s="12">
        <f>SUM(IF(CLASSIFICHE!$O$12=AR323,TRUE,FALSE),AQ322)</f>
        <v>0</v>
      </c>
      <c r="AR323" s="31">
        <f>IFERROR(INDEX(generale!$A$5:$I$1002,CLASSIFICHE!$Z322,5),"")</f>
        <v>0</v>
      </c>
      <c r="AS323" s="13">
        <f>IFERROR(INDEX(generale!$A$5:$I$1002,CLASSIFICHE!$Z322,7),"")</f>
        <v>0</v>
      </c>
      <c r="AT323" s="14"/>
      <c r="AU323" s="13"/>
      <c r="AV323" s="12">
        <f>SUM(IF(CLASSIFICHE!$O$13=AW323,TRUE,FALSE),AV322)</f>
        <v>0</v>
      </c>
      <c r="AW323" s="31">
        <f>IFERROR(INDEX(generale!$A$5:$I$1002,CLASSIFICHE!$Z322,5),"")</f>
        <v>0</v>
      </c>
      <c r="AX323" s="13">
        <f>IFERROR(INDEX(generale!$A$5:$I$1002,CLASSIFICHE!$Z322,7),"")</f>
        <v>0</v>
      </c>
      <c r="AY323" s="14"/>
      <c r="AZ323" s="13"/>
      <c r="BA323" s="12">
        <f>SUM(IF(CLASSIFICHE!$O$14=BB323,TRUE,FALSE),BA322)</f>
        <v>0</v>
      </c>
      <c r="BB323" s="31">
        <f>IFERROR(INDEX(generale!$A$5:$I$1002,CLASSIFICHE!$Z322,5),"")</f>
        <v>0</v>
      </c>
      <c r="BC323" s="13">
        <f>IFERROR(INDEX(generale!$A$5:$I$1002,CLASSIFICHE!$Z322,7),"")</f>
        <v>0</v>
      </c>
      <c r="BD323" s="14"/>
      <c r="BE323" s="13"/>
      <c r="BF323" s="12">
        <f>SUM(IF(CLASSIFICHE!$O$15=BG323,TRUE,FALSE),BF322)</f>
        <v>0</v>
      </c>
      <c r="BG323" s="31">
        <f>IFERROR(INDEX(generale!$A$5:$I$1002,CLASSIFICHE!$Z322,5),"")</f>
        <v>0</v>
      </c>
      <c r="BH323" s="13">
        <f>IFERROR(INDEX(generale!$A$5:$I$1002,CLASSIFICHE!$Z322,7),"")</f>
        <v>0</v>
      </c>
      <c r="BI323" s="14"/>
      <c r="BJ323" s="13"/>
      <c r="BK323" s="12">
        <f>SUM(IF(CLASSIFICHE!$O$16=BL323,TRUE,FALSE),BK322)</f>
        <v>0</v>
      </c>
      <c r="BL323" s="31">
        <f>IFERROR(INDEX(generale!$A$5:$I$1002,CLASSIFICHE!$Z322,5),"")</f>
        <v>0</v>
      </c>
      <c r="BM323" s="13">
        <f>IFERROR(INDEX(generale!$A$5:$I$1002,CLASSIFICHE!$Z322,7),"")</f>
        <v>0</v>
      </c>
      <c r="BN323" s="14"/>
      <c r="BO323" s="13"/>
      <c r="BP323" s="12">
        <f>SUM(IF(CLASSIFICHE!$O$17=BQ323,TRUE,FALSE),BP322)</f>
        <v>0</v>
      </c>
      <c r="BQ323" s="31">
        <f>IFERROR(INDEX(generale!$A$5:$I$1002,CLASSIFICHE!$Z322,5),"")</f>
        <v>0</v>
      </c>
      <c r="BR323" s="13">
        <f>IFERROR(INDEX(generale!$A$5:$I$1002,CLASSIFICHE!$Z322,7),"")</f>
        <v>0</v>
      </c>
      <c r="BS323" s="15"/>
      <c r="BT323" s="12"/>
      <c r="BU323" s="12">
        <f>SUM(IF(CLASSIFICHE!$O$18=BV323,TRUE,FALSE),BU322)</f>
        <v>0</v>
      </c>
      <c r="BV323" s="31">
        <f>IFERROR(INDEX(generale!$A$5:$I$1002,CLASSIFICHE!$Z322,5),"")</f>
        <v>0</v>
      </c>
      <c r="BW323" s="13">
        <f>IFERROR(INDEX(generale!$A$5:$I$1002,CLASSIFICHE!$Z322,7),"")</f>
        <v>0</v>
      </c>
      <c r="BX323" s="15"/>
      <c r="BY323" s="12"/>
      <c r="BZ323" s="12">
        <f>SUM(IF(CLASSIFICHE!$O$19=CA323,TRUE,FALSE),BZ322)</f>
        <v>0</v>
      </c>
      <c r="CA323" s="31">
        <f>IFERROR(INDEX(generale!$A$5:$I$1002,CLASSIFICHE!$Z322,5),"")</f>
        <v>0</v>
      </c>
      <c r="CB323" s="13">
        <f>IFERROR(INDEX(generale!$A$5:$I$1002,CLASSIFICHE!$Z322,7),"")</f>
        <v>0</v>
      </c>
      <c r="CC323" s="15"/>
      <c r="CD323" s="13"/>
      <c r="CE323" s="12">
        <f>SUM(IF(CLASSIFICHE!$O$20=CF323,TRUE,FALSE),CE322)</f>
        <v>0</v>
      </c>
      <c r="CF323" s="31">
        <f>IFERROR(INDEX(generale!$A$5:$I$1002,CLASSIFICHE!$Z322,5),"")</f>
        <v>0</v>
      </c>
      <c r="CG323" s="13">
        <f>IFERROR(INDEX(generale!$A$5:$I$1002,CLASSIFICHE!$Z322,7),"")</f>
        <v>0</v>
      </c>
      <c r="CH323" s="15"/>
      <c r="CI323" s="13"/>
      <c r="CJ323" s="12">
        <f>SUM(IF(CLASSIFICHE!$O$21=CK323,TRUE,FALSE),CJ322)</f>
        <v>0</v>
      </c>
      <c r="CK323" s="31">
        <f>IFERROR(INDEX(generale!$A$5:$I$1002,CLASSIFICHE!$Z322,5),"")</f>
        <v>0</v>
      </c>
      <c r="CL323" s="13">
        <f>IFERROR(INDEX(generale!$A$5:$I$1002,CLASSIFICHE!$Z322,7),"")</f>
        <v>0</v>
      </c>
      <c r="CM323" s="15"/>
      <c r="CN323" s="13"/>
      <c r="CO323" s="12">
        <f>SUM(IF(CLASSIFICHE!$O$22=CP323,TRUE,FALSE),CO322)</f>
        <v>0</v>
      </c>
      <c r="CP323" s="31">
        <f>IFERROR(INDEX(generale!$A$5:$I$1002,CLASSIFICHE!$Z322,5),"")</f>
        <v>0</v>
      </c>
      <c r="CQ323" s="13">
        <f>IFERROR(INDEX(generale!$A$5:$I$1002,CLASSIFICHE!$Z322,7),"")</f>
        <v>0</v>
      </c>
      <c r="CR323" s="15"/>
      <c r="CS323" s="13"/>
      <c r="CT323" s="12">
        <f>SUM(IF(CLASSIFICHE!$O$23=CU323,TRUE,FALSE),CT322)</f>
        <v>0</v>
      </c>
      <c r="CU323" s="31">
        <f>IFERROR(INDEX(generale!$A$5:$I$1002,CLASSIFICHE!$Z322,5),"")</f>
        <v>0</v>
      </c>
      <c r="CV323" s="13">
        <f>IFERROR(INDEX(generale!$A$5:$I$1002,CLASSIFICHE!$Z322,7),"")</f>
        <v>0</v>
      </c>
      <c r="CW323" s="15"/>
      <c r="CX323" s="13"/>
      <c r="CY323" s="12">
        <f>SUM(IF(CLASSIFICHE!$O$24=CZ323,TRUE,FALSE),CY322)</f>
        <v>0</v>
      </c>
      <c r="CZ323" s="31">
        <f>IFERROR(INDEX(generale!$A$5:$I$1002,CLASSIFICHE!$Z322,5),"")</f>
        <v>0</v>
      </c>
      <c r="DA323" s="13">
        <f>IFERROR(INDEX(generale!$A$5:$I$1002,CLASSIFICHE!$Z322,7),"")</f>
        <v>0</v>
      </c>
      <c r="DB323" s="15"/>
      <c r="DC323" s="13"/>
      <c r="DD323" s="12">
        <f>SUM(IF(CLASSIFICHE!$O$25=DE323,TRUE,FALSE),DD322)</f>
        <v>0</v>
      </c>
      <c r="DE323" s="31">
        <f>IFERROR(INDEX(generale!$A$5:$I$1002,CLASSIFICHE!$Z322,5),"")</f>
        <v>0</v>
      </c>
      <c r="DF323" s="13">
        <f>IFERROR(INDEX(generale!$A$5:$I$1002,CLASSIFICHE!$Z322,7),"")</f>
        <v>0</v>
      </c>
      <c r="DG323" s="15"/>
      <c r="DH323" s="13"/>
    </row>
    <row r="324" spans="3:112">
      <c r="C324" s="63">
        <f>SUM(IF(CLASSIFICHE!$O$4=D324,TRUE,FALSE),C323)</f>
        <v>17</v>
      </c>
      <c r="D324" s="31">
        <f>IFERROR(INDEX(generale!$A$5:$I$1002,CLASSIFICHE!$Z323,5),"")</f>
        <v>0</v>
      </c>
      <c r="E324" s="13">
        <f>IFERROR(INDEX(generale!$A$5:$I$1002,CLASSIFICHE!$Z323,7),"")</f>
        <v>0</v>
      </c>
      <c r="F324" s="68"/>
      <c r="G324" s="65"/>
      <c r="H324" s="12">
        <f>SUM(IF(CLASSIFICHE!$O$5=I324,TRUE,FALSE),H323)</f>
        <v>10</v>
      </c>
      <c r="I324" s="31">
        <f>IFERROR(INDEX(generale!$A$5:$I$1002,CLASSIFICHE!$Z323,5),"")</f>
        <v>0</v>
      </c>
      <c r="J324" s="13">
        <f>IFERROR(INDEX(generale!$A$5:$I$1002,CLASSIFICHE!$Z323,7),"")</f>
        <v>0</v>
      </c>
      <c r="K324" s="15"/>
      <c r="L324" s="12"/>
      <c r="M324" s="12">
        <f>SUM(IF(CLASSIFICHE!$O$6=N324,TRUE,FALSE),M323)</f>
        <v>8</v>
      </c>
      <c r="N324" s="31">
        <f>IFERROR(INDEX(generale!$A$5:$I$1002,CLASSIFICHE!$Z323,5),"")</f>
        <v>0</v>
      </c>
      <c r="O324" s="13">
        <f>IFERROR(INDEX(generale!$A$5:$I$1002,CLASSIFICHE!$Z323,7),"")</f>
        <v>0</v>
      </c>
      <c r="P324" s="14"/>
      <c r="Q324" s="13"/>
      <c r="R324" s="12">
        <f>SUM(IF(CLASSIFICHE!$O$7=S324,TRUE,FALSE),R323)</f>
        <v>8</v>
      </c>
      <c r="S324" s="31">
        <f>IFERROR(INDEX(generale!$A$5:$I$1002,CLASSIFICHE!$Z323,5),"")</f>
        <v>0</v>
      </c>
      <c r="T324" s="13">
        <f>IFERROR(INDEX(generale!$A$5:$I$1002,CLASSIFICHE!$Z323,7),"")</f>
        <v>0</v>
      </c>
      <c r="U324" s="14"/>
      <c r="V324" s="13"/>
      <c r="W324" s="12">
        <f>SUM(IF(CLASSIFICHE!$O$8=X324,TRUE,FALSE),W323)</f>
        <v>6</v>
      </c>
      <c r="X324" s="31">
        <f>IFERROR(INDEX(generale!$A$5:$I$1002,CLASSIFICHE!$Z323,5),"")</f>
        <v>0</v>
      </c>
      <c r="Y324" s="13">
        <f>IFERROR(INDEX(generale!$A$5:$I$1002,CLASSIFICHE!$Z323,7),"")</f>
        <v>0</v>
      </c>
      <c r="Z324" s="14"/>
      <c r="AA324" s="13"/>
      <c r="AB324" s="12">
        <f>SUM(IF(CLASSIFICHE!$O$9=AC324,TRUE,FALSE),AB323)</f>
        <v>5</v>
      </c>
      <c r="AC324" s="31">
        <f>IFERROR(INDEX(generale!$A$5:$I$1002,CLASSIFICHE!$Z323,5),"")</f>
        <v>0</v>
      </c>
      <c r="AD324" s="13">
        <f>IFERROR(INDEX(generale!$A$5:$I$1002,CLASSIFICHE!$Z323,7),"")</f>
        <v>0</v>
      </c>
      <c r="AE324" s="14"/>
      <c r="AF324" s="13"/>
      <c r="AG324" s="12">
        <f>SUM(IF(CLASSIFICHE!$O$10=AH324,TRUE,FALSE),AG323)</f>
        <v>5</v>
      </c>
      <c r="AH324" s="31">
        <f>IFERROR(INDEX(generale!$A$5:$I$1002,CLASSIFICHE!$Z323,5),"")</f>
        <v>0</v>
      </c>
      <c r="AI324" s="13">
        <f>IFERROR(INDEX(generale!$A$5:$I$1002,CLASSIFICHE!$Z323,7),"")</f>
        <v>0</v>
      </c>
      <c r="AJ324" s="14"/>
      <c r="AK324" s="13"/>
      <c r="AL324" s="12">
        <f>SUM(IF(CLASSIFICHE!$O$11=AM324,TRUE,FALSE),AL323)</f>
        <v>5</v>
      </c>
      <c r="AM324" s="31">
        <f>IFERROR(INDEX(generale!$A$5:$I$1002,CLASSIFICHE!$Z323,5),"")</f>
        <v>0</v>
      </c>
      <c r="AN324" s="13">
        <f>IFERROR(INDEX(generale!$A$5:$I$1002,CLASSIFICHE!$Z323,7),"")</f>
        <v>0</v>
      </c>
      <c r="AO324" s="14"/>
      <c r="AP324" s="13"/>
      <c r="AQ324" s="12">
        <f>SUM(IF(CLASSIFICHE!$O$12=AR324,TRUE,FALSE),AQ323)</f>
        <v>0</v>
      </c>
      <c r="AR324" s="31">
        <f>IFERROR(INDEX(generale!$A$5:$I$1002,CLASSIFICHE!$Z323,5),"")</f>
        <v>0</v>
      </c>
      <c r="AS324" s="13">
        <f>IFERROR(INDEX(generale!$A$5:$I$1002,CLASSIFICHE!$Z323,7),"")</f>
        <v>0</v>
      </c>
      <c r="AT324" s="14"/>
      <c r="AU324" s="13"/>
      <c r="AV324" s="12">
        <f>SUM(IF(CLASSIFICHE!$O$13=AW324,TRUE,FALSE),AV323)</f>
        <v>0</v>
      </c>
      <c r="AW324" s="31">
        <f>IFERROR(INDEX(generale!$A$5:$I$1002,CLASSIFICHE!$Z323,5),"")</f>
        <v>0</v>
      </c>
      <c r="AX324" s="13">
        <f>IFERROR(INDEX(generale!$A$5:$I$1002,CLASSIFICHE!$Z323,7),"")</f>
        <v>0</v>
      </c>
      <c r="AY324" s="14"/>
      <c r="AZ324" s="13"/>
      <c r="BA324" s="12">
        <f>SUM(IF(CLASSIFICHE!$O$14=BB324,TRUE,FALSE),BA323)</f>
        <v>0</v>
      </c>
      <c r="BB324" s="31">
        <f>IFERROR(INDEX(generale!$A$5:$I$1002,CLASSIFICHE!$Z323,5),"")</f>
        <v>0</v>
      </c>
      <c r="BC324" s="13">
        <f>IFERROR(INDEX(generale!$A$5:$I$1002,CLASSIFICHE!$Z323,7),"")</f>
        <v>0</v>
      </c>
      <c r="BD324" s="14"/>
      <c r="BE324" s="13"/>
      <c r="BF324" s="12">
        <f>SUM(IF(CLASSIFICHE!$O$15=BG324,TRUE,FALSE),BF323)</f>
        <v>0</v>
      </c>
      <c r="BG324" s="31">
        <f>IFERROR(INDEX(generale!$A$5:$I$1002,CLASSIFICHE!$Z323,5),"")</f>
        <v>0</v>
      </c>
      <c r="BH324" s="13">
        <f>IFERROR(INDEX(generale!$A$5:$I$1002,CLASSIFICHE!$Z323,7),"")</f>
        <v>0</v>
      </c>
      <c r="BI324" s="14"/>
      <c r="BJ324" s="13"/>
      <c r="BK324" s="12">
        <f>SUM(IF(CLASSIFICHE!$O$16=BL324,TRUE,FALSE),BK323)</f>
        <v>0</v>
      </c>
      <c r="BL324" s="31">
        <f>IFERROR(INDEX(generale!$A$5:$I$1002,CLASSIFICHE!$Z323,5),"")</f>
        <v>0</v>
      </c>
      <c r="BM324" s="13">
        <f>IFERROR(INDEX(generale!$A$5:$I$1002,CLASSIFICHE!$Z323,7),"")</f>
        <v>0</v>
      </c>
      <c r="BN324" s="14"/>
      <c r="BO324" s="13"/>
      <c r="BP324" s="12">
        <f>SUM(IF(CLASSIFICHE!$O$17=BQ324,TRUE,FALSE),BP323)</f>
        <v>0</v>
      </c>
      <c r="BQ324" s="31">
        <f>IFERROR(INDEX(generale!$A$5:$I$1002,CLASSIFICHE!$Z323,5),"")</f>
        <v>0</v>
      </c>
      <c r="BR324" s="13">
        <f>IFERROR(INDEX(generale!$A$5:$I$1002,CLASSIFICHE!$Z323,7),"")</f>
        <v>0</v>
      </c>
      <c r="BS324" s="15"/>
      <c r="BT324" s="12"/>
      <c r="BU324" s="12">
        <f>SUM(IF(CLASSIFICHE!$O$18=BV324,TRUE,FALSE),BU323)</f>
        <v>0</v>
      </c>
      <c r="BV324" s="31">
        <f>IFERROR(INDEX(generale!$A$5:$I$1002,CLASSIFICHE!$Z323,5),"")</f>
        <v>0</v>
      </c>
      <c r="BW324" s="13">
        <f>IFERROR(INDEX(generale!$A$5:$I$1002,CLASSIFICHE!$Z323,7),"")</f>
        <v>0</v>
      </c>
      <c r="BX324" s="15"/>
      <c r="BY324" s="12"/>
      <c r="BZ324" s="12">
        <f>SUM(IF(CLASSIFICHE!$O$19=CA324,TRUE,FALSE),BZ323)</f>
        <v>0</v>
      </c>
      <c r="CA324" s="31">
        <f>IFERROR(INDEX(generale!$A$5:$I$1002,CLASSIFICHE!$Z323,5),"")</f>
        <v>0</v>
      </c>
      <c r="CB324" s="13">
        <f>IFERROR(INDEX(generale!$A$5:$I$1002,CLASSIFICHE!$Z323,7),"")</f>
        <v>0</v>
      </c>
      <c r="CC324" s="15"/>
      <c r="CD324" s="13"/>
      <c r="CE324" s="12">
        <f>SUM(IF(CLASSIFICHE!$O$20=CF324,TRUE,FALSE),CE323)</f>
        <v>0</v>
      </c>
      <c r="CF324" s="31">
        <f>IFERROR(INDEX(generale!$A$5:$I$1002,CLASSIFICHE!$Z323,5),"")</f>
        <v>0</v>
      </c>
      <c r="CG324" s="13">
        <f>IFERROR(INDEX(generale!$A$5:$I$1002,CLASSIFICHE!$Z323,7),"")</f>
        <v>0</v>
      </c>
      <c r="CH324" s="15"/>
      <c r="CI324" s="13"/>
      <c r="CJ324" s="12">
        <f>SUM(IF(CLASSIFICHE!$O$21=CK324,TRUE,FALSE),CJ323)</f>
        <v>0</v>
      </c>
      <c r="CK324" s="31">
        <f>IFERROR(INDEX(generale!$A$5:$I$1002,CLASSIFICHE!$Z323,5),"")</f>
        <v>0</v>
      </c>
      <c r="CL324" s="13">
        <f>IFERROR(INDEX(generale!$A$5:$I$1002,CLASSIFICHE!$Z323,7),"")</f>
        <v>0</v>
      </c>
      <c r="CM324" s="15"/>
      <c r="CN324" s="13"/>
      <c r="CO324" s="12">
        <f>SUM(IF(CLASSIFICHE!$O$22=CP324,TRUE,FALSE),CO323)</f>
        <v>0</v>
      </c>
      <c r="CP324" s="31">
        <f>IFERROR(INDEX(generale!$A$5:$I$1002,CLASSIFICHE!$Z323,5),"")</f>
        <v>0</v>
      </c>
      <c r="CQ324" s="13">
        <f>IFERROR(INDEX(generale!$A$5:$I$1002,CLASSIFICHE!$Z323,7),"")</f>
        <v>0</v>
      </c>
      <c r="CR324" s="15"/>
      <c r="CS324" s="13"/>
      <c r="CT324" s="12">
        <f>SUM(IF(CLASSIFICHE!$O$23=CU324,TRUE,FALSE),CT323)</f>
        <v>0</v>
      </c>
      <c r="CU324" s="31">
        <f>IFERROR(INDEX(generale!$A$5:$I$1002,CLASSIFICHE!$Z323,5),"")</f>
        <v>0</v>
      </c>
      <c r="CV324" s="13">
        <f>IFERROR(INDEX(generale!$A$5:$I$1002,CLASSIFICHE!$Z323,7),"")</f>
        <v>0</v>
      </c>
      <c r="CW324" s="15"/>
      <c r="CX324" s="13"/>
      <c r="CY324" s="12">
        <f>SUM(IF(CLASSIFICHE!$O$24=CZ324,TRUE,FALSE),CY323)</f>
        <v>0</v>
      </c>
      <c r="CZ324" s="31">
        <f>IFERROR(INDEX(generale!$A$5:$I$1002,CLASSIFICHE!$Z323,5),"")</f>
        <v>0</v>
      </c>
      <c r="DA324" s="13">
        <f>IFERROR(INDEX(generale!$A$5:$I$1002,CLASSIFICHE!$Z323,7),"")</f>
        <v>0</v>
      </c>
      <c r="DB324" s="15"/>
      <c r="DC324" s="13"/>
      <c r="DD324" s="12">
        <f>SUM(IF(CLASSIFICHE!$O$25=DE324,TRUE,FALSE),DD323)</f>
        <v>0</v>
      </c>
      <c r="DE324" s="31">
        <f>IFERROR(INDEX(generale!$A$5:$I$1002,CLASSIFICHE!$Z323,5),"")</f>
        <v>0</v>
      </c>
      <c r="DF324" s="13">
        <f>IFERROR(INDEX(generale!$A$5:$I$1002,CLASSIFICHE!$Z323,7),"")</f>
        <v>0</v>
      </c>
      <c r="DG324" s="15"/>
      <c r="DH324" s="13"/>
    </row>
    <row r="325" spans="3:112">
      <c r="C325" s="63">
        <f>SUM(IF(CLASSIFICHE!$O$4=D325,TRUE,FALSE),C324)</f>
        <v>17</v>
      </c>
      <c r="D325" s="31">
        <f>IFERROR(INDEX(generale!$A$5:$I$1002,CLASSIFICHE!$Z324,5),"")</f>
        <v>0</v>
      </c>
      <c r="E325" s="13">
        <f>IFERROR(INDEX(generale!$A$5:$I$1002,CLASSIFICHE!$Z324,7),"")</f>
        <v>0</v>
      </c>
      <c r="F325" s="68"/>
      <c r="G325" s="65"/>
      <c r="H325" s="12">
        <f>SUM(IF(CLASSIFICHE!$O$5=I325,TRUE,FALSE),H324)</f>
        <v>10</v>
      </c>
      <c r="I325" s="31">
        <f>IFERROR(INDEX(generale!$A$5:$I$1002,CLASSIFICHE!$Z324,5),"")</f>
        <v>0</v>
      </c>
      <c r="J325" s="13">
        <f>IFERROR(INDEX(generale!$A$5:$I$1002,CLASSIFICHE!$Z324,7),"")</f>
        <v>0</v>
      </c>
      <c r="K325" s="15"/>
      <c r="L325" s="12"/>
      <c r="M325" s="12">
        <f>SUM(IF(CLASSIFICHE!$O$6=N325,TRUE,FALSE),M324)</f>
        <v>8</v>
      </c>
      <c r="N325" s="31">
        <f>IFERROR(INDEX(generale!$A$5:$I$1002,CLASSIFICHE!$Z324,5),"")</f>
        <v>0</v>
      </c>
      <c r="O325" s="13">
        <f>IFERROR(INDEX(generale!$A$5:$I$1002,CLASSIFICHE!$Z324,7),"")</f>
        <v>0</v>
      </c>
      <c r="P325" s="14"/>
      <c r="Q325" s="13"/>
      <c r="R325" s="12">
        <f>SUM(IF(CLASSIFICHE!$O$7=S325,TRUE,FALSE),R324)</f>
        <v>8</v>
      </c>
      <c r="S325" s="31">
        <f>IFERROR(INDEX(generale!$A$5:$I$1002,CLASSIFICHE!$Z324,5),"")</f>
        <v>0</v>
      </c>
      <c r="T325" s="13">
        <f>IFERROR(INDEX(generale!$A$5:$I$1002,CLASSIFICHE!$Z324,7),"")</f>
        <v>0</v>
      </c>
      <c r="U325" s="14"/>
      <c r="V325" s="13"/>
      <c r="W325" s="12">
        <f>SUM(IF(CLASSIFICHE!$O$8=X325,TRUE,FALSE),W324)</f>
        <v>6</v>
      </c>
      <c r="X325" s="31">
        <f>IFERROR(INDEX(generale!$A$5:$I$1002,CLASSIFICHE!$Z324,5),"")</f>
        <v>0</v>
      </c>
      <c r="Y325" s="13">
        <f>IFERROR(INDEX(generale!$A$5:$I$1002,CLASSIFICHE!$Z324,7),"")</f>
        <v>0</v>
      </c>
      <c r="Z325" s="14"/>
      <c r="AA325" s="13"/>
      <c r="AB325" s="12">
        <f>SUM(IF(CLASSIFICHE!$O$9=AC325,TRUE,FALSE),AB324)</f>
        <v>5</v>
      </c>
      <c r="AC325" s="31">
        <f>IFERROR(INDEX(generale!$A$5:$I$1002,CLASSIFICHE!$Z324,5),"")</f>
        <v>0</v>
      </c>
      <c r="AD325" s="13">
        <f>IFERROR(INDEX(generale!$A$5:$I$1002,CLASSIFICHE!$Z324,7),"")</f>
        <v>0</v>
      </c>
      <c r="AE325" s="14"/>
      <c r="AF325" s="13"/>
      <c r="AG325" s="12">
        <f>SUM(IF(CLASSIFICHE!$O$10=AH325,TRUE,FALSE),AG324)</f>
        <v>5</v>
      </c>
      <c r="AH325" s="31">
        <f>IFERROR(INDEX(generale!$A$5:$I$1002,CLASSIFICHE!$Z324,5),"")</f>
        <v>0</v>
      </c>
      <c r="AI325" s="13">
        <f>IFERROR(INDEX(generale!$A$5:$I$1002,CLASSIFICHE!$Z324,7),"")</f>
        <v>0</v>
      </c>
      <c r="AJ325" s="14"/>
      <c r="AK325" s="13"/>
      <c r="AL325" s="12">
        <f>SUM(IF(CLASSIFICHE!$O$11=AM325,TRUE,FALSE),AL324)</f>
        <v>5</v>
      </c>
      <c r="AM325" s="31">
        <f>IFERROR(INDEX(generale!$A$5:$I$1002,CLASSIFICHE!$Z324,5),"")</f>
        <v>0</v>
      </c>
      <c r="AN325" s="13">
        <f>IFERROR(INDEX(generale!$A$5:$I$1002,CLASSIFICHE!$Z324,7),"")</f>
        <v>0</v>
      </c>
      <c r="AO325" s="14"/>
      <c r="AP325" s="13"/>
      <c r="AQ325" s="12">
        <f>SUM(IF(CLASSIFICHE!$O$12=AR325,TRUE,FALSE),AQ324)</f>
        <v>0</v>
      </c>
      <c r="AR325" s="31">
        <f>IFERROR(INDEX(generale!$A$5:$I$1002,CLASSIFICHE!$Z324,5),"")</f>
        <v>0</v>
      </c>
      <c r="AS325" s="13">
        <f>IFERROR(INDEX(generale!$A$5:$I$1002,CLASSIFICHE!$Z324,7),"")</f>
        <v>0</v>
      </c>
      <c r="AT325" s="14"/>
      <c r="AU325" s="13"/>
      <c r="AV325" s="12">
        <f>SUM(IF(CLASSIFICHE!$O$13=AW325,TRUE,FALSE),AV324)</f>
        <v>0</v>
      </c>
      <c r="AW325" s="31">
        <f>IFERROR(INDEX(generale!$A$5:$I$1002,CLASSIFICHE!$Z324,5),"")</f>
        <v>0</v>
      </c>
      <c r="AX325" s="13">
        <f>IFERROR(INDEX(generale!$A$5:$I$1002,CLASSIFICHE!$Z324,7),"")</f>
        <v>0</v>
      </c>
      <c r="AY325" s="14"/>
      <c r="AZ325" s="13"/>
      <c r="BA325" s="12">
        <f>SUM(IF(CLASSIFICHE!$O$14=BB325,TRUE,FALSE),BA324)</f>
        <v>0</v>
      </c>
      <c r="BB325" s="31">
        <f>IFERROR(INDEX(generale!$A$5:$I$1002,CLASSIFICHE!$Z324,5),"")</f>
        <v>0</v>
      </c>
      <c r="BC325" s="13">
        <f>IFERROR(INDEX(generale!$A$5:$I$1002,CLASSIFICHE!$Z324,7),"")</f>
        <v>0</v>
      </c>
      <c r="BD325" s="14"/>
      <c r="BE325" s="13"/>
      <c r="BF325" s="12">
        <f>SUM(IF(CLASSIFICHE!$O$15=BG325,TRUE,FALSE),BF324)</f>
        <v>0</v>
      </c>
      <c r="BG325" s="31">
        <f>IFERROR(INDEX(generale!$A$5:$I$1002,CLASSIFICHE!$Z324,5),"")</f>
        <v>0</v>
      </c>
      <c r="BH325" s="13">
        <f>IFERROR(INDEX(generale!$A$5:$I$1002,CLASSIFICHE!$Z324,7),"")</f>
        <v>0</v>
      </c>
      <c r="BI325" s="14"/>
      <c r="BJ325" s="13"/>
      <c r="BK325" s="12">
        <f>SUM(IF(CLASSIFICHE!$O$16=BL325,TRUE,FALSE),BK324)</f>
        <v>0</v>
      </c>
      <c r="BL325" s="31">
        <f>IFERROR(INDEX(generale!$A$5:$I$1002,CLASSIFICHE!$Z324,5),"")</f>
        <v>0</v>
      </c>
      <c r="BM325" s="13">
        <f>IFERROR(INDEX(generale!$A$5:$I$1002,CLASSIFICHE!$Z324,7),"")</f>
        <v>0</v>
      </c>
      <c r="BN325" s="14"/>
      <c r="BO325" s="13"/>
      <c r="BP325" s="12">
        <f>SUM(IF(CLASSIFICHE!$O$17=BQ325,TRUE,FALSE),BP324)</f>
        <v>0</v>
      </c>
      <c r="BQ325" s="31">
        <f>IFERROR(INDEX(generale!$A$5:$I$1002,CLASSIFICHE!$Z324,5),"")</f>
        <v>0</v>
      </c>
      <c r="BR325" s="13">
        <f>IFERROR(INDEX(generale!$A$5:$I$1002,CLASSIFICHE!$Z324,7),"")</f>
        <v>0</v>
      </c>
      <c r="BS325" s="15"/>
      <c r="BT325" s="12"/>
      <c r="BU325" s="12">
        <f>SUM(IF(CLASSIFICHE!$O$18=BV325,TRUE,FALSE),BU324)</f>
        <v>0</v>
      </c>
      <c r="BV325" s="31">
        <f>IFERROR(INDEX(generale!$A$5:$I$1002,CLASSIFICHE!$Z324,5),"")</f>
        <v>0</v>
      </c>
      <c r="BW325" s="13">
        <f>IFERROR(INDEX(generale!$A$5:$I$1002,CLASSIFICHE!$Z324,7),"")</f>
        <v>0</v>
      </c>
      <c r="BX325" s="15"/>
      <c r="BY325" s="12"/>
      <c r="BZ325" s="12">
        <f>SUM(IF(CLASSIFICHE!$O$19=CA325,TRUE,FALSE),BZ324)</f>
        <v>0</v>
      </c>
      <c r="CA325" s="31">
        <f>IFERROR(INDEX(generale!$A$5:$I$1002,CLASSIFICHE!$Z324,5),"")</f>
        <v>0</v>
      </c>
      <c r="CB325" s="13">
        <f>IFERROR(INDEX(generale!$A$5:$I$1002,CLASSIFICHE!$Z324,7),"")</f>
        <v>0</v>
      </c>
      <c r="CC325" s="15"/>
      <c r="CD325" s="13"/>
      <c r="CE325" s="12">
        <f>SUM(IF(CLASSIFICHE!$O$20=CF325,TRUE,FALSE),CE324)</f>
        <v>0</v>
      </c>
      <c r="CF325" s="31">
        <f>IFERROR(INDEX(generale!$A$5:$I$1002,CLASSIFICHE!$Z324,5),"")</f>
        <v>0</v>
      </c>
      <c r="CG325" s="13">
        <f>IFERROR(INDEX(generale!$A$5:$I$1002,CLASSIFICHE!$Z324,7),"")</f>
        <v>0</v>
      </c>
      <c r="CH325" s="15"/>
      <c r="CI325" s="13"/>
      <c r="CJ325" s="12">
        <f>SUM(IF(CLASSIFICHE!$O$21=CK325,TRUE,FALSE),CJ324)</f>
        <v>0</v>
      </c>
      <c r="CK325" s="31">
        <f>IFERROR(INDEX(generale!$A$5:$I$1002,CLASSIFICHE!$Z324,5),"")</f>
        <v>0</v>
      </c>
      <c r="CL325" s="13">
        <f>IFERROR(INDEX(generale!$A$5:$I$1002,CLASSIFICHE!$Z324,7),"")</f>
        <v>0</v>
      </c>
      <c r="CM325" s="15"/>
      <c r="CN325" s="13"/>
      <c r="CO325" s="12">
        <f>SUM(IF(CLASSIFICHE!$O$22=CP325,TRUE,FALSE),CO324)</f>
        <v>0</v>
      </c>
      <c r="CP325" s="31">
        <f>IFERROR(INDEX(generale!$A$5:$I$1002,CLASSIFICHE!$Z324,5),"")</f>
        <v>0</v>
      </c>
      <c r="CQ325" s="13">
        <f>IFERROR(INDEX(generale!$A$5:$I$1002,CLASSIFICHE!$Z324,7),"")</f>
        <v>0</v>
      </c>
      <c r="CR325" s="15"/>
      <c r="CS325" s="13"/>
      <c r="CT325" s="12">
        <f>SUM(IF(CLASSIFICHE!$O$23=CU325,TRUE,FALSE),CT324)</f>
        <v>0</v>
      </c>
      <c r="CU325" s="31">
        <f>IFERROR(INDEX(generale!$A$5:$I$1002,CLASSIFICHE!$Z324,5),"")</f>
        <v>0</v>
      </c>
      <c r="CV325" s="13">
        <f>IFERROR(INDEX(generale!$A$5:$I$1002,CLASSIFICHE!$Z324,7),"")</f>
        <v>0</v>
      </c>
      <c r="CW325" s="15"/>
      <c r="CX325" s="13"/>
      <c r="CY325" s="12">
        <f>SUM(IF(CLASSIFICHE!$O$24=CZ325,TRUE,FALSE),CY324)</f>
        <v>0</v>
      </c>
      <c r="CZ325" s="31">
        <f>IFERROR(INDEX(generale!$A$5:$I$1002,CLASSIFICHE!$Z324,5),"")</f>
        <v>0</v>
      </c>
      <c r="DA325" s="13">
        <f>IFERROR(INDEX(generale!$A$5:$I$1002,CLASSIFICHE!$Z324,7),"")</f>
        <v>0</v>
      </c>
      <c r="DB325" s="15"/>
      <c r="DC325" s="13"/>
      <c r="DD325" s="12">
        <f>SUM(IF(CLASSIFICHE!$O$25=DE325,TRUE,FALSE),DD324)</f>
        <v>0</v>
      </c>
      <c r="DE325" s="31">
        <f>IFERROR(INDEX(generale!$A$5:$I$1002,CLASSIFICHE!$Z324,5),"")</f>
        <v>0</v>
      </c>
      <c r="DF325" s="13">
        <f>IFERROR(INDEX(generale!$A$5:$I$1002,CLASSIFICHE!$Z324,7),"")</f>
        <v>0</v>
      </c>
      <c r="DG325" s="15"/>
      <c r="DH325" s="13"/>
    </row>
    <row r="326" spans="3:112">
      <c r="C326" s="63">
        <f>SUM(IF(CLASSIFICHE!$O$4=D326,TRUE,FALSE),C325)</f>
        <v>17</v>
      </c>
      <c r="D326" s="31">
        <f>IFERROR(INDEX(generale!$A$5:$I$1002,CLASSIFICHE!$Z325,5),"")</f>
        <v>0</v>
      </c>
      <c r="E326" s="13">
        <f>IFERROR(INDEX(generale!$A$5:$I$1002,CLASSIFICHE!$Z325,7),"")</f>
        <v>0</v>
      </c>
      <c r="F326" s="68"/>
      <c r="G326" s="65"/>
      <c r="H326" s="12">
        <f>SUM(IF(CLASSIFICHE!$O$5=I326,TRUE,FALSE),H325)</f>
        <v>10</v>
      </c>
      <c r="I326" s="31">
        <f>IFERROR(INDEX(generale!$A$5:$I$1002,CLASSIFICHE!$Z325,5),"")</f>
        <v>0</v>
      </c>
      <c r="J326" s="13">
        <f>IFERROR(INDEX(generale!$A$5:$I$1002,CLASSIFICHE!$Z325,7),"")</f>
        <v>0</v>
      </c>
      <c r="K326" s="15"/>
      <c r="L326" s="12"/>
      <c r="M326" s="12">
        <f>SUM(IF(CLASSIFICHE!$O$6=N326,TRUE,FALSE),M325)</f>
        <v>8</v>
      </c>
      <c r="N326" s="31">
        <f>IFERROR(INDEX(generale!$A$5:$I$1002,CLASSIFICHE!$Z325,5),"")</f>
        <v>0</v>
      </c>
      <c r="O326" s="13">
        <f>IFERROR(INDEX(generale!$A$5:$I$1002,CLASSIFICHE!$Z325,7),"")</f>
        <v>0</v>
      </c>
      <c r="P326" s="14"/>
      <c r="Q326" s="13"/>
      <c r="R326" s="12">
        <f>SUM(IF(CLASSIFICHE!$O$7=S326,TRUE,FALSE),R325)</f>
        <v>8</v>
      </c>
      <c r="S326" s="31">
        <f>IFERROR(INDEX(generale!$A$5:$I$1002,CLASSIFICHE!$Z325,5),"")</f>
        <v>0</v>
      </c>
      <c r="T326" s="13">
        <f>IFERROR(INDEX(generale!$A$5:$I$1002,CLASSIFICHE!$Z325,7),"")</f>
        <v>0</v>
      </c>
      <c r="U326" s="14"/>
      <c r="V326" s="13"/>
      <c r="W326" s="12">
        <f>SUM(IF(CLASSIFICHE!$O$8=X326,TRUE,FALSE),W325)</f>
        <v>6</v>
      </c>
      <c r="X326" s="31">
        <f>IFERROR(INDEX(generale!$A$5:$I$1002,CLASSIFICHE!$Z325,5),"")</f>
        <v>0</v>
      </c>
      <c r="Y326" s="13">
        <f>IFERROR(INDEX(generale!$A$5:$I$1002,CLASSIFICHE!$Z325,7),"")</f>
        <v>0</v>
      </c>
      <c r="Z326" s="14"/>
      <c r="AA326" s="13"/>
      <c r="AB326" s="12">
        <f>SUM(IF(CLASSIFICHE!$O$9=AC326,TRUE,FALSE),AB325)</f>
        <v>5</v>
      </c>
      <c r="AC326" s="31">
        <f>IFERROR(INDEX(generale!$A$5:$I$1002,CLASSIFICHE!$Z325,5),"")</f>
        <v>0</v>
      </c>
      <c r="AD326" s="13">
        <f>IFERROR(INDEX(generale!$A$5:$I$1002,CLASSIFICHE!$Z325,7),"")</f>
        <v>0</v>
      </c>
      <c r="AE326" s="14"/>
      <c r="AF326" s="13"/>
      <c r="AG326" s="12">
        <f>SUM(IF(CLASSIFICHE!$O$10=AH326,TRUE,FALSE),AG325)</f>
        <v>5</v>
      </c>
      <c r="AH326" s="31">
        <f>IFERROR(INDEX(generale!$A$5:$I$1002,CLASSIFICHE!$Z325,5),"")</f>
        <v>0</v>
      </c>
      <c r="AI326" s="13">
        <f>IFERROR(INDEX(generale!$A$5:$I$1002,CLASSIFICHE!$Z325,7),"")</f>
        <v>0</v>
      </c>
      <c r="AJ326" s="14"/>
      <c r="AK326" s="13"/>
      <c r="AL326" s="12">
        <f>SUM(IF(CLASSIFICHE!$O$11=AM326,TRUE,FALSE),AL325)</f>
        <v>5</v>
      </c>
      <c r="AM326" s="31">
        <f>IFERROR(INDEX(generale!$A$5:$I$1002,CLASSIFICHE!$Z325,5),"")</f>
        <v>0</v>
      </c>
      <c r="AN326" s="13">
        <f>IFERROR(INDEX(generale!$A$5:$I$1002,CLASSIFICHE!$Z325,7),"")</f>
        <v>0</v>
      </c>
      <c r="AO326" s="14"/>
      <c r="AP326" s="13"/>
      <c r="AQ326" s="12">
        <f>SUM(IF(CLASSIFICHE!$O$12=AR326,TRUE,FALSE),AQ325)</f>
        <v>0</v>
      </c>
      <c r="AR326" s="31">
        <f>IFERROR(INDEX(generale!$A$5:$I$1002,CLASSIFICHE!$Z325,5),"")</f>
        <v>0</v>
      </c>
      <c r="AS326" s="13">
        <f>IFERROR(INDEX(generale!$A$5:$I$1002,CLASSIFICHE!$Z325,7),"")</f>
        <v>0</v>
      </c>
      <c r="AT326" s="14"/>
      <c r="AU326" s="13"/>
      <c r="AV326" s="12">
        <f>SUM(IF(CLASSIFICHE!$O$13=AW326,TRUE,FALSE),AV325)</f>
        <v>0</v>
      </c>
      <c r="AW326" s="31">
        <f>IFERROR(INDEX(generale!$A$5:$I$1002,CLASSIFICHE!$Z325,5),"")</f>
        <v>0</v>
      </c>
      <c r="AX326" s="13">
        <f>IFERROR(INDEX(generale!$A$5:$I$1002,CLASSIFICHE!$Z325,7),"")</f>
        <v>0</v>
      </c>
      <c r="AY326" s="14"/>
      <c r="AZ326" s="13"/>
      <c r="BA326" s="12">
        <f>SUM(IF(CLASSIFICHE!$O$14=BB326,TRUE,FALSE),BA325)</f>
        <v>0</v>
      </c>
      <c r="BB326" s="31">
        <f>IFERROR(INDEX(generale!$A$5:$I$1002,CLASSIFICHE!$Z325,5),"")</f>
        <v>0</v>
      </c>
      <c r="BC326" s="13">
        <f>IFERROR(INDEX(generale!$A$5:$I$1002,CLASSIFICHE!$Z325,7),"")</f>
        <v>0</v>
      </c>
      <c r="BD326" s="14"/>
      <c r="BE326" s="13"/>
      <c r="BF326" s="12">
        <f>SUM(IF(CLASSIFICHE!$O$15=BG326,TRUE,FALSE),BF325)</f>
        <v>0</v>
      </c>
      <c r="BG326" s="31">
        <f>IFERROR(INDEX(generale!$A$5:$I$1002,CLASSIFICHE!$Z325,5),"")</f>
        <v>0</v>
      </c>
      <c r="BH326" s="13">
        <f>IFERROR(INDEX(generale!$A$5:$I$1002,CLASSIFICHE!$Z325,7),"")</f>
        <v>0</v>
      </c>
      <c r="BI326" s="14"/>
      <c r="BJ326" s="13"/>
      <c r="BK326" s="12">
        <f>SUM(IF(CLASSIFICHE!$O$16=BL326,TRUE,FALSE),BK325)</f>
        <v>0</v>
      </c>
      <c r="BL326" s="31">
        <f>IFERROR(INDEX(generale!$A$5:$I$1002,CLASSIFICHE!$Z325,5),"")</f>
        <v>0</v>
      </c>
      <c r="BM326" s="13">
        <f>IFERROR(INDEX(generale!$A$5:$I$1002,CLASSIFICHE!$Z325,7),"")</f>
        <v>0</v>
      </c>
      <c r="BN326" s="14"/>
      <c r="BO326" s="13"/>
      <c r="BP326" s="12">
        <f>SUM(IF(CLASSIFICHE!$O$17=BQ326,TRUE,FALSE),BP325)</f>
        <v>0</v>
      </c>
      <c r="BQ326" s="31">
        <f>IFERROR(INDEX(generale!$A$5:$I$1002,CLASSIFICHE!$Z325,5),"")</f>
        <v>0</v>
      </c>
      <c r="BR326" s="13">
        <f>IFERROR(INDEX(generale!$A$5:$I$1002,CLASSIFICHE!$Z325,7),"")</f>
        <v>0</v>
      </c>
      <c r="BS326" s="15"/>
      <c r="BT326" s="12"/>
      <c r="BU326" s="12">
        <f>SUM(IF(CLASSIFICHE!$O$18=BV326,TRUE,FALSE),BU325)</f>
        <v>0</v>
      </c>
      <c r="BV326" s="31">
        <f>IFERROR(INDEX(generale!$A$5:$I$1002,CLASSIFICHE!$Z325,5),"")</f>
        <v>0</v>
      </c>
      <c r="BW326" s="13">
        <f>IFERROR(INDEX(generale!$A$5:$I$1002,CLASSIFICHE!$Z325,7),"")</f>
        <v>0</v>
      </c>
      <c r="BX326" s="15"/>
      <c r="BY326" s="12"/>
      <c r="BZ326" s="12">
        <f>SUM(IF(CLASSIFICHE!$O$19=CA326,TRUE,FALSE),BZ325)</f>
        <v>0</v>
      </c>
      <c r="CA326" s="31">
        <f>IFERROR(INDEX(generale!$A$5:$I$1002,CLASSIFICHE!$Z325,5),"")</f>
        <v>0</v>
      </c>
      <c r="CB326" s="13">
        <f>IFERROR(INDEX(generale!$A$5:$I$1002,CLASSIFICHE!$Z325,7),"")</f>
        <v>0</v>
      </c>
      <c r="CC326" s="15"/>
      <c r="CD326" s="13"/>
      <c r="CE326" s="12">
        <f>SUM(IF(CLASSIFICHE!$O$20=CF326,TRUE,FALSE),CE325)</f>
        <v>0</v>
      </c>
      <c r="CF326" s="31">
        <f>IFERROR(INDEX(generale!$A$5:$I$1002,CLASSIFICHE!$Z325,5),"")</f>
        <v>0</v>
      </c>
      <c r="CG326" s="13">
        <f>IFERROR(INDEX(generale!$A$5:$I$1002,CLASSIFICHE!$Z325,7),"")</f>
        <v>0</v>
      </c>
      <c r="CH326" s="15"/>
      <c r="CI326" s="13"/>
      <c r="CJ326" s="12">
        <f>SUM(IF(CLASSIFICHE!$O$21=CK326,TRUE,FALSE),CJ325)</f>
        <v>0</v>
      </c>
      <c r="CK326" s="31">
        <f>IFERROR(INDEX(generale!$A$5:$I$1002,CLASSIFICHE!$Z325,5),"")</f>
        <v>0</v>
      </c>
      <c r="CL326" s="13">
        <f>IFERROR(INDEX(generale!$A$5:$I$1002,CLASSIFICHE!$Z325,7),"")</f>
        <v>0</v>
      </c>
      <c r="CM326" s="15"/>
      <c r="CN326" s="13"/>
      <c r="CO326" s="12">
        <f>SUM(IF(CLASSIFICHE!$O$22=CP326,TRUE,FALSE),CO325)</f>
        <v>0</v>
      </c>
      <c r="CP326" s="31">
        <f>IFERROR(INDEX(generale!$A$5:$I$1002,CLASSIFICHE!$Z325,5),"")</f>
        <v>0</v>
      </c>
      <c r="CQ326" s="13">
        <f>IFERROR(INDEX(generale!$A$5:$I$1002,CLASSIFICHE!$Z325,7),"")</f>
        <v>0</v>
      </c>
      <c r="CR326" s="15"/>
      <c r="CS326" s="13"/>
      <c r="CT326" s="12">
        <f>SUM(IF(CLASSIFICHE!$O$23=CU326,TRUE,FALSE),CT325)</f>
        <v>0</v>
      </c>
      <c r="CU326" s="31">
        <f>IFERROR(INDEX(generale!$A$5:$I$1002,CLASSIFICHE!$Z325,5),"")</f>
        <v>0</v>
      </c>
      <c r="CV326" s="13">
        <f>IFERROR(INDEX(generale!$A$5:$I$1002,CLASSIFICHE!$Z325,7),"")</f>
        <v>0</v>
      </c>
      <c r="CW326" s="15"/>
      <c r="CX326" s="13"/>
      <c r="CY326" s="12">
        <f>SUM(IF(CLASSIFICHE!$O$24=CZ326,TRUE,FALSE),CY325)</f>
        <v>0</v>
      </c>
      <c r="CZ326" s="31">
        <f>IFERROR(INDEX(generale!$A$5:$I$1002,CLASSIFICHE!$Z325,5),"")</f>
        <v>0</v>
      </c>
      <c r="DA326" s="13">
        <f>IFERROR(INDEX(generale!$A$5:$I$1002,CLASSIFICHE!$Z325,7),"")</f>
        <v>0</v>
      </c>
      <c r="DB326" s="15"/>
      <c r="DC326" s="13"/>
      <c r="DD326" s="12">
        <f>SUM(IF(CLASSIFICHE!$O$25=DE326,TRUE,FALSE),DD325)</f>
        <v>0</v>
      </c>
      <c r="DE326" s="31">
        <f>IFERROR(INDEX(generale!$A$5:$I$1002,CLASSIFICHE!$Z325,5),"")</f>
        <v>0</v>
      </c>
      <c r="DF326" s="13">
        <f>IFERROR(INDEX(generale!$A$5:$I$1002,CLASSIFICHE!$Z325,7),"")</f>
        <v>0</v>
      </c>
      <c r="DG326" s="15"/>
      <c r="DH326" s="13"/>
    </row>
    <row r="327" spans="3:112">
      <c r="C327" s="63">
        <f>SUM(IF(CLASSIFICHE!$O$4=D327,TRUE,FALSE),C326)</f>
        <v>17</v>
      </c>
      <c r="D327" s="31">
        <f>IFERROR(INDEX(generale!$A$5:$I$1002,CLASSIFICHE!$Z326,5),"")</f>
        <v>0</v>
      </c>
      <c r="E327" s="13">
        <f>IFERROR(INDEX(generale!$A$5:$I$1002,CLASSIFICHE!$Z326,7),"")</f>
        <v>0</v>
      </c>
      <c r="F327" s="68"/>
      <c r="G327" s="65"/>
      <c r="H327" s="12">
        <f>SUM(IF(CLASSIFICHE!$O$5=I327,TRUE,FALSE),H326)</f>
        <v>10</v>
      </c>
      <c r="I327" s="31">
        <f>IFERROR(INDEX(generale!$A$5:$I$1002,CLASSIFICHE!$Z326,5),"")</f>
        <v>0</v>
      </c>
      <c r="J327" s="13">
        <f>IFERROR(INDEX(generale!$A$5:$I$1002,CLASSIFICHE!$Z326,7),"")</f>
        <v>0</v>
      </c>
      <c r="K327" s="15"/>
      <c r="L327" s="12"/>
      <c r="M327" s="12">
        <f>SUM(IF(CLASSIFICHE!$O$6=N327,TRUE,FALSE),M326)</f>
        <v>8</v>
      </c>
      <c r="N327" s="31">
        <f>IFERROR(INDEX(generale!$A$5:$I$1002,CLASSIFICHE!$Z326,5),"")</f>
        <v>0</v>
      </c>
      <c r="O327" s="13">
        <f>IFERROR(INDEX(generale!$A$5:$I$1002,CLASSIFICHE!$Z326,7),"")</f>
        <v>0</v>
      </c>
      <c r="P327" s="14"/>
      <c r="Q327" s="13"/>
      <c r="R327" s="12">
        <f>SUM(IF(CLASSIFICHE!$O$7=S327,TRUE,FALSE),R326)</f>
        <v>8</v>
      </c>
      <c r="S327" s="31">
        <f>IFERROR(INDEX(generale!$A$5:$I$1002,CLASSIFICHE!$Z326,5),"")</f>
        <v>0</v>
      </c>
      <c r="T327" s="13">
        <f>IFERROR(INDEX(generale!$A$5:$I$1002,CLASSIFICHE!$Z326,7),"")</f>
        <v>0</v>
      </c>
      <c r="U327" s="14"/>
      <c r="V327" s="13"/>
      <c r="W327" s="12">
        <f>SUM(IF(CLASSIFICHE!$O$8=X327,TRUE,FALSE),W326)</f>
        <v>6</v>
      </c>
      <c r="X327" s="31">
        <f>IFERROR(INDEX(generale!$A$5:$I$1002,CLASSIFICHE!$Z326,5),"")</f>
        <v>0</v>
      </c>
      <c r="Y327" s="13">
        <f>IFERROR(INDEX(generale!$A$5:$I$1002,CLASSIFICHE!$Z326,7),"")</f>
        <v>0</v>
      </c>
      <c r="Z327" s="14"/>
      <c r="AA327" s="13"/>
      <c r="AB327" s="12">
        <f>SUM(IF(CLASSIFICHE!$O$9=AC327,TRUE,FALSE),AB326)</f>
        <v>5</v>
      </c>
      <c r="AC327" s="31">
        <f>IFERROR(INDEX(generale!$A$5:$I$1002,CLASSIFICHE!$Z326,5),"")</f>
        <v>0</v>
      </c>
      <c r="AD327" s="13">
        <f>IFERROR(INDEX(generale!$A$5:$I$1002,CLASSIFICHE!$Z326,7),"")</f>
        <v>0</v>
      </c>
      <c r="AE327" s="14"/>
      <c r="AF327" s="13"/>
      <c r="AG327" s="12">
        <f>SUM(IF(CLASSIFICHE!$O$10=AH327,TRUE,FALSE),AG326)</f>
        <v>5</v>
      </c>
      <c r="AH327" s="31">
        <f>IFERROR(INDEX(generale!$A$5:$I$1002,CLASSIFICHE!$Z326,5),"")</f>
        <v>0</v>
      </c>
      <c r="AI327" s="13">
        <f>IFERROR(INDEX(generale!$A$5:$I$1002,CLASSIFICHE!$Z326,7),"")</f>
        <v>0</v>
      </c>
      <c r="AJ327" s="14"/>
      <c r="AK327" s="13"/>
      <c r="AL327" s="12">
        <f>SUM(IF(CLASSIFICHE!$O$11=AM327,TRUE,FALSE),AL326)</f>
        <v>5</v>
      </c>
      <c r="AM327" s="31">
        <f>IFERROR(INDEX(generale!$A$5:$I$1002,CLASSIFICHE!$Z326,5),"")</f>
        <v>0</v>
      </c>
      <c r="AN327" s="13">
        <f>IFERROR(INDEX(generale!$A$5:$I$1002,CLASSIFICHE!$Z326,7),"")</f>
        <v>0</v>
      </c>
      <c r="AO327" s="14"/>
      <c r="AP327" s="13"/>
      <c r="AQ327" s="12">
        <f>SUM(IF(CLASSIFICHE!$O$12=AR327,TRUE,FALSE),AQ326)</f>
        <v>0</v>
      </c>
      <c r="AR327" s="31">
        <f>IFERROR(INDEX(generale!$A$5:$I$1002,CLASSIFICHE!$Z326,5),"")</f>
        <v>0</v>
      </c>
      <c r="AS327" s="13">
        <f>IFERROR(INDEX(generale!$A$5:$I$1002,CLASSIFICHE!$Z326,7),"")</f>
        <v>0</v>
      </c>
      <c r="AT327" s="14"/>
      <c r="AU327" s="13"/>
      <c r="AV327" s="12">
        <f>SUM(IF(CLASSIFICHE!$O$13=AW327,TRUE,FALSE),AV326)</f>
        <v>0</v>
      </c>
      <c r="AW327" s="31">
        <f>IFERROR(INDEX(generale!$A$5:$I$1002,CLASSIFICHE!$Z326,5),"")</f>
        <v>0</v>
      </c>
      <c r="AX327" s="13">
        <f>IFERROR(INDEX(generale!$A$5:$I$1002,CLASSIFICHE!$Z326,7),"")</f>
        <v>0</v>
      </c>
      <c r="AY327" s="14"/>
      <c r="AZ327" s="13"/>
      <c r="BA327" s="12">
        <f>SUM(IF(CLASSIFICHE!$O$14=BB327,TRUE,FALSE),BA326)</f>
        <v>0</v>
      </c>
      <c r="BB327" s="31">
        <f>IFERROR(INDEX(generale!$A$5:$I$1002,CLASSIFICHE!$Z326,5),"")</f>
        <v>0</v>
      </c>
      <c r="BC327" s="13">
        <f>IFERROR(INDEX(generale!$A$5:$I$1002,CLASSIFICHE!$Z326,7),"")</f>
        <v>0</v>
      </c>
      <c r="BD327" s="14"/>
      <c r="BE327" s="13"/>
      <c r="BF327" s="12">
        <f>SUM(IF(CLASSIFICHE!$O$15=BG327,TRUE,FALSE),BF326)</f>
        <v>0</v>
      </c>
      <c r="BG327" s="31">
        <f>IFERROR(INDEX(generale!$A$5:$I$1002,CLASSIFICHE!$Z326,5),"")</f>
        <v>0</v>
      </c>
      <c r="BH327" s="13">
        <f>IFERROR(INDEX(generale!$A$5:$I$1002,CLASSIFICHE!$Z326,7),"")</f>
        <v>0</v>
      </c>
      <c r="BI327" s="14"/>
      <c r="BJ327" s="13"/>
      <c r="BK327" s="12">
        <f>SUM(IF(CLASSIFICHE!$O$16=BL327,TRUE,FALSE),BK326)</f>
        <v>0</v>
      </c>
      <c r="BL327" s="31">
        <f>IFERROR(INDEX(generale!$A$5:$I$1002,CLASSIFICHE!$Z326,5),"")</f>
        <v>0</v>
      </c>
      <c r="BM327" s="13">
        <f>IFERROR(INDEX(generale!$A$5:$I$1002,CLASSIFICHE!$Z326,7),"")</f>
        <v>0</v>
      </c>
      <c r="BN327" s="14"/>
      <c r="BO327" s="13"/>
      <c r="BP327" s="12">
        <f>SUM(IF(CLASSIFICHE!$O$17=BQ327,TRUE,FALSE),BP326)</f>
        <v>0</v>
      </c>
      <c r="BQ327" s="31">
        <f>IFERROR(INDEX(generale!$A$5:$I$1002,CLASSIFICHE!$Z326,5),"")</f>
        <v>0</v>
      </c>
      <c r="BR327" s="13">
        <f>IFERROR(INDEX(generale!$A$5:$I$1002,CLASSIFICHE!$Z326,7),"")</f>
        <v>0</v>
      </c>
      <c r="BS327" s="15"/>
      <c r="BT327" s="12"/>
      <c r="BU327" s="12">
        <f>SUM(IF(CLASSIFICHE!$O$18=BV327,TRUE,FALSE),BU326)</f>
        <v>0</v>
      </c>
      <c r="BV327" s="31">
        <f>IFERROR(INDEX(generale!$A$5:$I$1002,CLASSIFICHE!$Z326,5),"")</f>
        <v>0</v>
      </c>
      <c r="BW327" s="13">
        <f>IFERROR(INDEX(generale!$A$5:$I$1002,CLASSIFICHE!$Z326,7),"")</f>
        <v>0</v>
      </c>
      <c r="BX327" s="15"/>
      <c r="BY327" s="12"/>
      <c r="BZ327" s="12">
        <f>SUM(IF(CLASSIFICHE!$O$19=CA327,TRUE,FALSE),BZ326)</f>
        <v>0</v>
      </c>
      <c r="CA327" s="31">
        <f>IFERROR(INDEX(generale!$A$5:$I$1002,CLASSIFICHE!$Z326,5),"")</f>
        <v>0</v>
      </c>
      <c r="CB327" s="13">
        <f>IFERROR(INDEX(generale!$A$5:$I$1002,CLASSIFICHE!$Z326,7),"")</f>
        <v>0</v>
      </c>
      <c r="CC327" s="15"/>
      <c r="CD327" s="13"/>
      <c r="CE327" s="12">
        <f>SUM(IF(CLASSIFICHE!$O$20=CF327,TRUE,FALSE),CE326)</f>
        <v>0</v>
      </c>
      <c r="CF327" s="31">
        <f>IFERROR(INDEX(generale!$A$5:$I$1002,CLASSIFICHE!$Z326,5),"")</f>
        <v>0</v>
      </c>
      <c r="CG327" s="13">
        <f>IFERROR(INDEX(generale!$A$5:$I$1002,CLASSIFICHE!$Z326,7),"")</f>
        <v>0</v>
      </c>
      <c r="CH327" s="15"/>
      <c r="CI327" s="13"/>
      <c r="CJ327" s="12">
        <f>SUM(IF(CLASSIFICHE!$O$21=CK327,TRUE,FALSE),CJ326)</f>
        <v>0</v>
      </c>
      <c r="CK327" s="31">
        <f>IFERROR(INDEX(generale!$A$5:$I$1002,CLASSIFICHE!$Z326,5),"")</f>
        <v>0</v>
      </c>
      <c r="CL327" s="13">
        <f>IFERROR(INDEX(generale!$A$5:$I$1002,CLASSIFICHE!$Z326,7),"")</f>
        <v>0</v>
      </c>
      <c r="CM327" s="15"/>
      <c r="CN327" s="13"/>
      <c r="CO327" s="12">
        <f>SUM(IF(CLASSIFICHE!$O$22=CP327,TRUE,FALSE),CO326)</f>
        <v>0</v>
      </c>
      <c r="CP327" s="31">
        <f>IFERROR(INDEX(generale!$A$5:$I$1002,CLASSIFICHE!$Z326,5),"")</f>
        <v>0</v>
      </c>
      <c r="CQ327" s="13">
        <f>IFERROR(INDEX(generale!$A$5:$I$1002,CLASSIFICHE!$Z326,7),"")</f>
        <v>0</v>
      </c>
      <c r="CR327" s="15"/>
      <c r="CS327" s="13"/>
      <c r="CT327" s="12">
        <f>SUM(IF(CLASSIFICHE!$O$23=CU327,TRUE,FALSE),CT326)</f>
        <v>0</v>
      </c>
      <c r="CU327" s="31">
        <f>IFERROR(INDEX(generale!$A$5:$I$1002,CLASSIFICHE!$Z326,5),"")</f>
        <v>0</v>
      </c>
      <c r="CV327" s="13">
        <f>IFERROR(INDEX(generale!$A$5:$I$1002,CLASSIFICHE!$Z326,7),"")</f>
        <v>0</v>
      </c>
      <c r="CW327" s="15"/>
      <c r="CX327" s="13"/>
      <c r="CY327" s="12">
        <f>SUM(IF(CLASSIFICHE!$O$24=CZ327,TRUE,FALSE),CY326)</f>
        <v>0</v>
      </c>
      <c r="CZ327" s="31">
        <f>IFERROR(INDEX(generale!$A$5:$I$1002,CLASSIFICHE!$Z326,5),"")</f>
        <v>0</v>
      </c>
      <c r="DA327" s="13">
        <f>IFERROR(INDEX(generale!$A$5:$I$1002,CLASSIFICHE!$Z326,7),"")</f>
        <v>0</v>
      </c>
      <c r="DB327" s="15"/>
      <c r="DC327" s="13"/>
      <c r="DD327" s="12">
        <f>SUM(IF(CLASSIFICHE!$O$25=DE327,TRUE,FALSE),DD326)</f>
        <v>0</v>
      </c>
      <c r="DE327" s="31">
        <f>IFERROR(INDEX(generale!$A$5:$I$1002,CLASSIFICHE!$Z326,5),"")</f>
        <v>0</v>
      </c>
      <c r="DF327" s="13">
        <f>IFERROR(INDEX(generale!$A$5:$I$1002,CLASSIFICHE!$Z326,7),"")</f>
        <v>0</v>
      </c>
      <c r="DG327" s="15"/>
      <c r="DH327" s="13"/>
    </row>
    <row r="328" spans="3:112">
      <c r="C328" s="63">
        <f>SUM(IF(CLASSIFICHE!$O$4=D328,TRUE,FALSE),C327)</f>
        <v>17</v>
      </c>
      <c r="D328" s="31">
        <f>IFERROR(INDEX(generale!$A$5:$I$1002,CLASSIFICHE!$Z327,5),"")</f>
        <v>0</v>
      </c>
      <c r="E328" s="13">
        <f>IFERROR(INDEX(generale!$A$5:$I$1002,CLASSIFICHE!$Z327,7),"")</f>
        <v>0</v>
      </c>
      <c r="F328" s="68"/>
      <c r="G328" s="65"/>
      <c r="H328" s="12">
        <f>SUM(IF(CLASSIFICHE!$O$5=I328,TRUE,FALSE),H327)</f>
        <v>10</v>
      </c>
      <c r="I328" s="31">
        <f>IFERROR(INDEX(generale!$A$5:$I$1002,CLASSIFICHE!$Z327,5),"")</f>
        <v>0</v>
      </c>
      <c r="J328" s="13">
        <f>IFERROR(INDEX(generale!$A$5:$I$1002,CLASSIFICHE!$Z327,7),"")</f>
        <v>0</v>
      </c>
      <c r="K328" s="15"/>
      <c r="L328" s="12"/>
      <c r="M328" s="12">
        <f>SUM(IF(CLASSIFICHE!$O$6=N328,TRUE,FALSE),M327)</f>
        <v>8</v>
      </c>
      <c r="N328" s="31">
        <f>IFERROR(INDEX(generale!$A$5:$I$1002,CLASSIFICHE!$Z327,5),"")</f>
        <v>0</v>
      </c>
      <c r="O328" s="13">
        <f>IFERROR(INDEX(generale!$A$5:$I$1002,CLASSIFICHE!$Z327,7),"")</f>
        <v>0</v>
      </c>
      <c r="P328" s="14"/>
      <c r="Q328" s="13"/>
      <c r="R328" s="12">
        <f>SUM(IF(CLASSIFICHE!$O$7=S328,TRUE,FALSE),R327)</f>
        <v>8</v>
      </c>
      <c r="S328" s="31">
        <f>IFERROR(INDEX(generale!$A$5:$I$1002,CLASSIFICHE!$Z327,5),"")</f>
        <v>0</v>
      </c>
      <c r="T328" s="13">
        <f>IFERROR(INDEX(generale!$A$5:$I$1002,CLASSIFICHE!$Z327,7),"")</f>
        <v>0</v>
      </c>
      <c r="U328" s="14"/>
      <c r="V328" s="13"/>
      <c r="W328" s="12">
        <f>SUM(IF(CLASSIFICHE!$O$8=X328,TRUE,FALSE),W327)</f>
        <v>6</v>
      </c>
      <c r="X328" s="31">
        <f>IFERROR(INDEX(generale!$A$5:$I$1002,CLASSIFICHE!$Z327,5),"")</f>
        <v>0</v>
      </c>
      <c r="Y328" s="13">
        <f>IFERROR(INDEX(generale!$A$5:$I$1002,CLASSIFICHE!$Z327,7),"")</f>
        <v>0</v>
      </c>
      <c r="Z328" s="14"/>
      <c r="AA328" s="13"/>
      <c r="AB328" s="12">
        <f>SUM(IF(CLASSIFICHE!$O$9=AC328,TRUE,FALSE),AB327)</f>
        <v>5</v>
      </c>
      <c r="AC328" s="31">
        <f>IFERROR(INDEX(generale!$A$5:$I$1002,CLASSIFICHE!$Z327,5),"")</f>
        <v>0</v>
      </c>
      <c r="AD328" s="13">
        <f>IFERROR(INDEX(generale!$A$5:$I$1002,CLASSIFICHE!$Z327,7),"")</f>
        <v>0</v>
      </c>
      <c r="AE328" s="14"/>
      <c r="AF328" s="13"/>
      <c r="AG328" s="12">
        <f>SUM(IF(CLASSIFICHE!$O$10=AH328,TRUE,FALSE),AG327)</f>
        <v>5</v>
      </c>
      <c r="AH328" s="31">
        <f>IFERROR(INDEX(generale!$A$5:$I$1002,CLASSIFICHE!$Z327,5),"")</f>
        <v>0</v>
      </c>
      <c r="AI328" s="13">
        <f>IFERROR(INDEX(generale!$A$5:$I$1002,CLASSIFICHE!$Z327,7),"")</f>
        <v>0</v>
      </c>
      <c r="AJ328" s="14"/>
      <c r="AK328" s="13"/>
      <c r="AL328" s="12">
        <f>SUM(IF(CLASSIFICHE!$O$11=AM328,TRUE,FALSE),AL327)</f>
        <v>5</v>
      </c>
      <c r="AM328" s="31">
        <f>IFERROR(INDEX(generale!$A$5:$I$1002,CLASSIFICHE!$Z327,5),"")</f>
        <v>0</v>
      </c>
      <c r="AN328" s="13">
        <f>IFERROR(INDEX(generale!$A$5:$I$1002,CLASSIFICHE!$Z327,7),"")</f>
        <v>0</v>
      </c>
      <c r="AO328" s="14"/>
      <c r="AP328" s="13"/>
      <c r="AQ328" s="12">
        <f>SUM(IF(CLASSIFICHE!$O$12=AR328,TRUE,FALSE),AQ327)</f>
        <v>0</v>
      </c>
      <c r="AR328" s="31">
        <f>IFERROR(INDEX(generale!$A$5:$I$1002,CLASSIFICHE!$Z327,5),"")</f>
        <v>0</v>
      </c>
      <c r="AS328" s="13">
        <f>IFERROR(INDEX(generale!$A$5:$I$1002,CLASSIFICHE!$Z327,7),"")</f>
        <v>0</v>
      </c>
      <c r="AT328" s="14"/>
      <c r="AU328" s="13"/>
      <c r="AV328" s="12">
        <f>SUM(IF(CLASSIFICHE!$O$13=AW328,TRUE,FALSE),AV327)</f>
        <v>0</v>
      </c>
      <c r="AW328" s="31">
        <f>IFERROR(INDEX(generale!$A$5:$I$1002,CLASSIFICHE!$Z327,5),"")</f>
        <v>0</v>
      </c>
      <c r="AX328" s="13">
        <f>IFERROR(INDEX(generale!$A$5:$I$1002,CLASSIFICHE!$Z327,7),"")</f>
        <v>0</v>
      </c>
      <c r="AY328" s="14"/>
      <c r="AZ328" s="13"/>
      <c r="BA328" s="12">
        <f>SUM(IF(CLASSIFICHE!$O$14=BB328,TRUE,FALSE),BA327)</f>
        <v>0</v>
      </c>
      <c r="BB328" s="31">
        <f>IFERROR(INDEX(generale!$A$5:$I$1002,CLASSIFICHE!$Z327,5),"")</f>
        <v>0</v>
      </c>
      <c r="BC328" s="13">
        <f>IFERROR(INDEX(generale!$A$5:$I$1002,CLASSIFICHE!$Z327,7),"")</f>
        <v>0</v>
      </c>
      <c r="BD328" s="14"/>
      <c r="BE328" s="13"/>
      <c r="BF328" s="12">
        <f>SUM(IF(CLASSIFICHE!$O$15=BG328,TRUE,FALSE),BF327)</f>
        <v>0</v>
      </c>
      <c r="BG328" s="31">
        <f>IFERROR(INDEX(generale!$A$5:$I$1002,CLASSIFICHE!$Z327,5),"")</f>
        <v>0</v>
      </c>
      <c r="BH328" s="13">
        <f>IFERROR(INDEX(generale!$A$5:$I$1002,CLASSIFICHE!$Z327,7),"")</f>
        <v>0</v>
      </c>
      <c r="BI328" s="14"/>
      <c r="BJ328" s="13"/>
      <c r="BK328" s="12">
        <f>SUM(IF(CLASSIFICHE!$O$16=BL328,TRUE,FALSE),BK327)</f>
        <v>0</v>
      </c>
      <c r="BL328" s="31">
        <f>IFERROR(INDEX(generale!$A$5:$I$1002,CLASSIFICHE!$Z327,5),"")</f>
        <v>0</v>
      </c>
      <c r="BM328" s="13">
        <f>IFERROR(INDEX(generale!$A$5:$I$1002,CLASSIFICHE!$Z327,7),"")</f>
        <v>0</v>
      </c>
      <c r="BN328" s="14"/>
      <c r="BO328" s="13"/>
      <c r="BP328" s="12">
        <f>SUM(IF(CLASSIFICHE!$O$17=BQ328,TRUE,FALSE),BP327)</f>
        <v>0</v>
      </c>
      <c r="BQ328" s="31">
        <f>IFERROR(INDEX(generale!$A$5:$I$1002,CLASSIFICHE!$Z327,5),"")</f>
        <v>0</v>
      </c>
      <c r="BR328" s="13">
        <f>IFERROR(INDEX(generale!$A$5:$I$1002,CLASSIFICHE!$Z327,7),"")</f>
        <v>0</v>
      </c>
      <c r="BS328" s="15"/>
      <c r="BT328" s="12"/>
      <c r="BU328" s="12">
        <f>SUM(IF(CLASSIFICHE!$O$18=BV328,TRUE,FALSE),BU327)</f>
        <v>0</v>
      </c>
      <c r="BV328" s="31">
        <f>IFERROR(INDEX(generale!$A$5:$I$1002,CLASSIFICHE!$Z327,5),"")</f>
        <v>0</v>
      </c>
      <c r="BW328" s="13">
        <f>IFERROR(INDEX(generale!$A$5:$I$1002,CLASSIFICHE!$Z327,7),"")</f>
        <v>0</v>
      </c>
      <c r="BX328" s="15"/>
      <c r="BY328" s="12"/>
      <c r="BZ328" s="12">
        <f>SUM(IF(CLASSIFICHE!$O$19=CA328,TRUE,FALSE),BZ327)</f>
        <v>0</v>
      </c>
      <c r="CA328" s="31">
        <f>IFERROR(INDEX(generale!$A$5:$I$1002,CLASSIFICHE!$Z327,5),"")</f>
        <v>0</v>
      </c>
      <c r="CB328" s="13">
        <f>IFERROR(INDEX(generale!$A$5:$I$1002,CLASSIFICHE!$Z327,7),"")</f>
        <v>0</v>
      </c>
      <c r="CC328" s="15"/>
      <c r="CD328" s="13"/>
      <c r="CE328" s="12">
        <f>SUM(IF(CLASSIFICHE!$O$20=CF328,TRUE,FALSE),CE327)</f>
        <v>0</v>
      </c>
      <c r="CF328" s="31">
        <f>IFERROR(INDEX(generale!$A$5:$I$1002,CLASSIFICHE!$Z327,5),"")</f>
        <v>0</v>
      </c>
      <c r="CG328" s="13">
        <f>IFERROR(INDEX(generale!$A$5:$I$1002,CLASSIFICHE!$Z327,7),"")</f>
        <v>0</v>
      </c>
      <c r="CH328" s="15"/>
      <c r="CI328" s="13"/>
      <c r="CJ328" s="12">
        <f>SUM(IF(CLASSIFICHE!$O$21=CK328,TRUE,FALSE),CJ327)</f>
        <v>0</v>
      </c>
      <c r="CK328" s="31">
        <f>IFERROR(INDEX(generale!$A$5:$I$1002,CLASSIFICHE!$Z327,5),"")</f>
        <v>0</v>
      </c>
      <c r="CL328" s="13">
        <f>IFERROR(INDEX(generale!$A$5:$I$1002,CLASSIFICHE!$Z327,7),"")</f>
        <v>0</v>
      </c>
      <c r="CM328" s="15"/>
      <c r="CN328" s="13"/>
      <c r="CO328" s="12">
        <f>SUM(IF(CLASSIFICHE!$O$22=CP328,TRUE,FALSE),CO327)</f>
        <v>0</v>
      </c>
      <c r="CP328" s="31">
        <f>IFERROR(INDEX(generale!$A$5:$I$1002,CLASSIFICHE!$Z327,5),"")</f>
        <v>0</v>
      </c>
      <c r="CQ328" s="13">
        <f>IFERROR(INDEX(generale!$A$5:$I$1002,CLASSIFICHE!$Z327,7),"")</f>
        <v>0</v>
      </c>
      <c r="CR328" s="15"/>
      <c r="CS328" s="13"/>
      <c r="CT328" s="12">
        <f>SUM(IF(CLASSIFICHE!$O$23=CU328,TRUE,FALSE),CT327)</f>
        <v>0</v>
      </c>
      <c r="CU328" s="31">
        <f>IFERROR(INDEX(generale!$A$5:$I$1002,CLASSIFICHE!$Z327,5),"")</f>
        <v>0</v>
      </c>
      <c r="CV328" s="13">
        <f>IFERROR(INDEX(generale!$A$5:$I$1002,CLASSIFICHE!$Z327,7),"")</f>
        <v>0</v>
      </c>
      <c r="CW328" s="15"/>
      <c r="CX328" s="13"/>
      <c r="CY328" s="12">
        <f>SUM(IF(CLASSIFICHE!$O$24=CZ328,TRUE,FALSE),CY327)</f>
        <v>0</v>
      </c>
      <c r="CZ328" s="31">
        <f>IFERROR(INDEX(generale!$A$5:$I$1002,CLASSIFICHE!$Z327,5),"")</f>
        <v>0</v>
      </c>
      <c r="DA328" s="13">
        <f>IFERROR(INDEX(generale!$A$5:$I$1002,CLASSIFICHE!$Z327,7),"")</f>
        <v>0</v>
      </c>
      <c r="DB328" s="15"/>
      <c r="DC328" s="13"/>
      <c r="DD328" s="12">
        <f>SUM(IF(CLASSIFICHE!$O$25=DE328,TRUE,FALSE),DD327)</f>
        <v>0</v>
      </c>
      <c r="DE328" s="31">
        <f>IFERROR(INDEX(generale!$A$5:$I$1002,CLASSIFICHE!$Z327,5),"")</f>
        <v>0</v>
      </c>
      <c r="DF328" s="13">
        <f>IFERROR(INDEX(generale!$A$5:$I$1002,CLASSIFICHE!$Z327,7),"")</f>
        <v>0</v>
      </c>
      <c r="DG328" s="15"/>
      <c r="DH328" s="13"/>
    </row>
    <row r="329" spans="3:112">
      <c r="C329" s="63">
        <f>SUM(IF(CLASSIFICHE!$O$4=D329,TRUE,FALSE),C328)</f>
        <v>17</v>
      </c>
      <c r="D329" s="31">
        <f>IFERROR(INDEX(generale!$A$5:$I$1002,CLASSIFICHE!$Z328,5),"")</f>
        <v>0</v>
      </c>
      <c r="E329" s="13">
        <f>IFERROR(INDEX(generale!$A$5:$I$1002,CLASSIFICHE!$Z328,7),"")</f>
        <v>0</v>
      </c>
      <c r="F329" s="68"/>
      <c r="G329" s="65"/>
      <c r="H329" s="12">
        <f>SUM(IF(CLASSIFICHE!$O$5=I329,TRUE,FALSE),H328)</f>
        <v>10</v>
      </c>
      <c r="I329" s="31">
        <f>IFERROR(INDEX(generale!$A$5:$I$1002,CLASSIFICHE!$Z328,5),"")</f>
        <v>0</v>
      </c>
      <c r="J329" s="13">
        <f>IFERROR(INDEX(generale!$A$5:$I$1002,CLASSIFICHE!$Z328,7),"")</f>
        <v>0</v>
      </c>
      <c r="K329" s="15"/>
      <c r="L329" s="12"/>
      <c r="M329" s="12">
        <f>SUM(IF(CLASSIFICHE!$O$6=N329,TRUE,FALSE),M328)</f>
        <v>8</v>
      </c>
      <c r="N329" s="31">
        <f>IFERROR(INDEX(generale!$A$5:$I$1002,CLASSIFICHE!$Z328,5),"")</f>
        <v>0</v>
      </c>
      <c r="O329" s="13">
        <f>IFERROR(INDEX(generale!$A$5:$I$1002,CLASSIFICHE!$Z328,7),"")</f>
        <v>0</v>
      </c>
      <c r="P329" s="14"/>
      <c r="Q329" s="13"/>
      <c r="R329" s="12">
        <f>SUM(IF(CLASSIFICHE!$O$7=S329,TRUE,FALSE),R328)</f>
        <v>8</v>
      </c>
      <c r="S329" s="31">
        <f>IFERROR(INDEX(generale!$A$5:$I$1002,CLASSIFICHE!$Z328,5),"")</f>
        <v>0</v>
      </c>
      <c r="T329" s="13">
        <f>IFERROR(INDEX(generale!$A$5:$I$1002,CLASSIFICHE!$Z328,7),"")</f>
        <v>0</v>
      </c>
      <c r="U329" s="14"/>
      <c r="V329" s="13"/>
      <c r="W329" s="12">
        <f>SUM(IF(CLASSIFICHE!$O$8=X329,TRUE,FALSE),W328)</f>
        <v>6</v>
      </c>
      <c r="X329" s="31">
        <f>IFERROR(INDEX(generale!$A$5:$I$1002,CLASSIFICHE!$Z328,5),"")</f>
        <v>0</v>
      </c>
      <c r="Y329" s="13">
        <f>IFERROR(INDEX(generale!$A$5:$I$1002,CLASSIFICHE!$Z328,7),"")</f>
        <v>0</v>
      </c>
      <c r="Z329" s="14"/>
      <c r="AA329" s="13"/>
      <c r="AB329" s="12">
        <f>SUM(IF(CLASSIFICHE!$O$9=AC329,TRUE,FALSE),AB328)</f>
        <v>5</v>
      </c>
      <c r="AC329" s="31">
        <f>IFERROR(INDEX(generale!$A$5:$I$1002,CLASSIFICHE!$Z328,5),"")</f>
        <v>0</v>
      </c>
      <c r="AD329" s="13">
        <f>IFERROR(INDEX(generale!$A$5:$I$1002,CLASSIFICHE!$Z328,7),"")</f>
        <v>0</v>
      </c>
      <c r="AE329" s="14"/>
      <c r="AF329" s="13"/>
      <c r="AG329" s="12">
        <f>SUM(IF(CLASSIFICHE!$O$10=AH329,TRUE,FALSE),AG328)</f>
        <v>5</v>
      </c>
      <c r="AH329" s="31">
        <f>IFERROR(INDEX(generale!$A$5:$I$1002,CLASSIFICHE!$Z328,5),"")</f>
        <v>0</v>
      </c>
      <c r="AI329" s="13">
        <f>IFERROR(INDEX(generale!$A$5:$I$1002,CLASSIFICHE!$Z328,7),"")</f>
        <v>0</v>
      </c>
      <c r="AJ329" s="14"/>
      <c r="AK329" s="13"/>
      <c r="AL329" s="12">
        <f>SUM(IF(CLASSIFICHE!$O$11=AM329,TRUE,FALSE),AL328)</f>
        <v>5</v>
      </c>
      <c r="AM329" s="31">
        <f>IFERROR(INDEX(generale!$A$5:$I$1002,CLASSIFICHE!$Z328,5),"")</f>
        <v>0</v>
      </c>
      <c r="AN329" s="13">
        <f>IFERROR(INDEX(generale!$A$5:$I$1002,CLASSIFICHE!$Z328,7),"")</f>
        <v>0</v>
      </c>
      <c r="AO329" s="14"/>
      <c r="AP329" s="13"/>
      <c r="AQ329" s="12">
        <f>SUM(IF(CLASSIFICHE!$O$12=AR329,TRUE,FALSE),AQ328)</f>
        <v>0</v>
      </c>
      <c r="AR329" s="31">
        <f>IFERROR(INDEX(generale!$A$5:$I$1002,CLASSIFICHE!$Z328,5),"")</f>
        <v>0</v>
      </c>
      <c r="AS329" s="13">
        <f>IFERROR(INDEX(generale!$A$5:$I$1002,CLASSIFICHE!$Z328,7),"")</f>
        <v>0</v>
      </c>
      <c r="AT329" s="14"/>
      <c r="AU329" s="13"/>
      <c r="AV329" s="12">
        <f>SUM(IF(CLASSIFICHE!$O$13=AW329,TRUE,FALSE),AV328)</f>
        <v>0</v>
      </c>
      <c r="AW329" s="31">
        <f>IFERROR(INDEX(generale!$A$5:$I$1002,CLASSIFICHE!$Z328,5),"")</f>
        <v>0</v>
      </c>
      <c r="AX329" s="13">
        <f>IFERROR(INDEX(generale!$A$5:$I$1002,CLASSIFICHE!$Z328,7),"")</f>
        <v>0</v>
      </c>
      <c r="AY329" s="14"/>
      <c r="AZ329" s="13"/>
      <c r="BA329" s="12">
        <f>SUM(IF(CLASSIFICHE!$O$14=BB329,TRUE,FALSE),BA328)</f>
        <v>0</v>
      </c>
      <c r="BB329" s="31">
        <f>IFERROR(INDEX(generale!$A$5:$I$1002,CLASSIFICHE!$Z328,5),"")</f>
        <v>0</v>
      </c>
      <c r="BC329" s="13">
        <f>IFERROR(INDEX(generale!$A$5:$I$1002,CLASSIFICHE!$Z328,7),"")</f>
        <v>0</v>
      </c>
      <c r="BD329" s="14"/>
      <c r="BE329" s="13"/>
      <c r="BF329" s="12">
        <f>SUM(IF(CLASSIFICHE!$O$15=BG329,TRUE,FALSE),BF328)</f>
        <v>0</v>
      </c>
      <c r="BG329" s="31">
        <f>IFERROR(INDEX(generale!$A$5:$I$1002,CLASSIFICHE!$Z328,5),"")</f>
        <v>0</v>
      </c>
      <c r="BH329" s="13">
        <f>IFERROR(INDEX(generale!$A$5:$I$1002,CLASSIFICHE!$Z328,7),"")</f>
        <v>0</v>
      </c>
      <c r="BI329" s="14"/>
      <c r="BJ329" s="13"/>
      <c r="BK329" s="12">
        <f>SUM(IF(CLASSIFICHE!$O$16=BL329,TRUE,FALSE),BK328)</f>
        <v>0</v>
      </c>
      <c r="BL329" s="31">
        <f>IFERROR(INDEX(generale!$A$5:$I$1002,CLASSIFICHE!$Z328,5),"")</f>
        <v>0</v>
      </c>
      <c r="BM329" s="13">
        <f>IFERROR(INDEX(generale!$A$5:$I$1002,CLASSIFICHE!$Z328,7),"")</f>
        <v>0</v>
      </c>
      <c r="BN329" s="14"/>
      <c r="BO329" s="13"/>
      <c r="BP329" s="12">
        <f>SUM(IF(CLASSIFICHE!$O$17=BQ329,TRUE,FALSE),BP328)</f>
        <v>0</v>
      </c>
      <c r="BQ329" s="31">
        <f>IFERROR(INDEX(generale!$A$5:$I$1002,CLASSIFICHE!$Z328,5),"")</f>
        <v>0</v>
      </c>
      <c r="BR329" s="13">
        <f>IFERROR(INDEX(generale!$A$5:$I$1002,CLASSIFICHE!$Z328,7),"")</f>
        <v>0</v>
      </c>
      <c r="BS329" s="15"/>
      <c r="BT329" s="12"/>
      <c r="BU329" s="12">
        <f>SUM(IF(CLASSIFICHE!$O$18=BV329,TRUE,FALSE),BU328)</f>
        <v>0</v>
      </c>
      <c r="BV329" s="31">
        <f>IFERROR(INDEX(generale!$A$5:$I$1002,CLASSIFICHE!$Z328,5),"")</f>
        <v>0</v>
      </c>
      <c r="BW329" s="13">
        <f>IFERROR(INDEX(generale!$A$5:$I$1002,CLASSIFICHE!$Z328,7),"")</f>
        <v>0</v>
      </c>
      <c r="BX329" s="15"/>
      <c r="BY329" s="12"/>
      <c r="BZ329" s="12">
        <f>SUM(IF(CLASSIFICHE!$O$19=CA329,TRUE,FALSE),BZ328)</f>
        <v>0</v>
      </c>
      <c r="CA329" s="31">
        <f>IFERROR(INDEX(generale!$A$5:$I$1002,CLASSIFICHE!$Z328,5),"")</f>
        <v>0</v>
      </c>
      <c r="CB329" s="13">
        <f>IFERROR(INDEX(generale!$A$5:$I$1002,CLASSIFICHE!$Z328,7),"")</f>
        <v>0</v>
      </c>
      <c r="CC329" s="15"/>
      <c r="CD329" s="13"/>
      <c r="CE329" s="12">
        <f>SUM(IF(CLASSIFICHE!$O$20=CF329,TRUE,FALSE),CE328)</f>
        <v>0</v>
      </c>
      <c r="CF329" s="31">
        <f>IFERROR(INDEX(generale!$A$5:$I$1002,CLASSIFICHE!$Z328,5),"")</f>
        <v>0</v>
      </c>
      <c r="CG329" s="13">
        <f>IFERROR(INDEX(generale!$A$5:$I$1002,CLASSIFICHE!$Z328,7),"")</f>
        <v>0</v>
      </c>
      <c r="CH329" s="15"/>
      <c r="CI329" s="13"/>
      <c r="CJ329" s="12">
        <f>SUM(IF(CLASSIFICHE!$O$21=CK329,TRUE,FALSE),CJ328)</f>
        <v>0</v>
      </c>
      <c r="CK329" s="31">
        <f>IFERROR(INDEX(generale!$A$5:$I$1002,CLASSIFICHE!$Z328,5),"")</f>
        <v>0</v>
      </c>
      <c r="CL329" s="13">
        <f>IFERROR(INDEX(generale!$A$5:$I$1002,CLASSIFICHE!$Z328,7),"")</f>
        <v>0</v>
      </c>
      <c r="CM329" s="15"/>
      <c r="CN329" s="13"/>
      <c r="CO329" s="12">
        <f>SUM(IF(CLASSIFICHE!$O$22=CP329,TRUE,FALSE),CO328)</f>
        <v>0</v>
      </c>
      <c r="CP329" s="31">
        <f>IFERROR(INDEX(generale!$A$5:$I$1002,CLASSIFICHE!$Z328,5),"")</f>
        <v>0</v>
      </c>
      <c r="CQ329" s="13">
        <f>IFERROR(INDEX(generale!$A$5:$I$1002,CLASSIFICHE!$Z328,7),"")</f>
        <v>0</v>
      </c>
      <c r="CR329" s="15"/>
      <c r="CS329" s="13"/>
      <c r="CT329" s="12">
        <f>SUM(IF(CLASSIFICHE!$O$23=CU329,TRUE,FALSE),CT328)</f>
        <v>0</v>
      </c>
      <c r="CU329" s="31">
        <f>IFERROR(INDEX(generale!$A$5:$I$1002,CLASSIFICHE!$Z328,5),"")</f>
        <v>0</v>
      </c>
      <c r="CV329" s="13">
        <f>IFERROR(INDEX(generale!$A$5:$I$1002,CLASSIFICHE!$Z328,7),"")</f>
        <v>0</v>
      </c>
      <c r="CW329" s="15"/>
      <c r="CX329" s="13"/>
      <c r="CY329" s="12">
        <f>SUM(IF(CLASSIFICHE!$O$24=CZ329,TRUE,FALSE),CY328)</f>
        <v>0</v>
      </c>
      <c r="CZ329" s="31">
        <f>IFERROR(INDEX(generale!$A$5:$I$1002,CLASSIFICHE!$Z328,5),"")</f>
        <v>0</v>
      </c>
      <c r="DA329" s="13">
        <f>IFERROR(INDEX(generale!$A$5:$I$1002,CLASSIFICHE!$Z328,7),"")</f>
        <v>0</v>
      </c>
      <c r="DB329" s="15"/>
      <c r="DC329" s="13"/>
      <c r="DD329" s="12">
        <f>SUM(IF(CLASSIFICHE!$O$25=DE329,TRUE,FALSE),DD328)</f>
        <v>0</v>
      </c>
      <c r="DE329" s="31">
        <f>IFERROR(INDEX(generale!$A$5:$I$1002,CLASSIFICHE!$Z328,5),"")</f>
        <v>0</v>
      </c>
      <c r="DF329" s="13">
        <f>IFERROR(INDEX(generale!$A$5:$I$1002,CLASSIFICHE!$Z328,7),"")</f>
        <v>0</v>
      </c>
      <c r="DG329" s="15"/>
      <c r="DH329" s="13"/>
    </row>
    <row r="330" spans="3:112">
      <c r="C330" s="63">
        <f>SUM(IF(CLASSIFICHE!$O$4=D330,TRUE,FALSE),C329)</f>
        <v>17</v>
      </c>
      <c r="D330" s="31">
        <f>IFERROR(INDEX(generale!$A$5:$I$1002,CLASSIFICHE!$Z329,5),"")</f>
        <v>0</v>
      </c>
      <c r="E330" s="13">
        <f>IFERROR(INDEX(generale!$A$5:$I$1002,CLASSIFICHE!$Z329,7),"")</f>
        <v>0</v>
      </c>
      <c r="F330" s="68"/>
      <c r="G330" s="65"/>
      <c r="H330" s="12">
        <f>SUM(IF(CLASSIFICHE!$O$5=I330,TRUE,FALSE),H329)</f>
        <v>10</v>
      </c>
      <c r="I330" s="31">
        <f>IFERROR(INDEX(generale!$A$5:$I$1002,CLASSIFICHE!$Z329,5),"")</f>
        <v>0</v>
      </c>
      <c r="J330" s="13">
        <f>IFERROR(INDEX(generale!$A$5:$I$1002,CLASSIFICHE!$Z329,7),"")</f>
        <v>0</v>
      </c>
      <c r="K330" s="15"/>
      <c r="L330" s="12"/>
      <c r="M330" s="12">
        <f>SUM(IF(CLASSIFICHE!$O$6=N330,TRUE,FALSE),M329)</f>
        <v>8</v>
      </c>
      <c r="N330" s="31">
        <f>IFERROR(INDEX(generale!$A$5:$I$1002,CLASSIFICHE!$Z329,5),"")</f>
        <v>0</v>
      </c>
      <c r="O330" s="13">
        <f>IFERROR(INDEX(generale!$A$5:$I$1002,CLASSIFICHE!$Z329,7),"")</f>
        <v>0</v>
      </c>
      <c r="P330" s="14"/>
      <c r="Q330" s="13"/>
      <c r="R330" s="12">
        <f>SUM(IF(CLASSIFICHE!$O$7=S330,TRUE,FALSE),R329)</f>
        <v>8</v>
      </c>
      <c r="S330" s="31">
        <f>IFERROR(INDEX(generale!$A$5:$I$1002,CLASSIFICHE!$Z329,5),"")</f>
        <v>0</v>
      </c>
      <c r="T330" s="13">
        <f>IFERROR(INDEX(generale!$A$5:$I$1002,CLASSIFICHE!$Z329,7),"")</f>
        <v>0</v>
      </c>
      <c r="U330" s="14"/>
      <c r="V330" s="13"/>
      <c r="W330" s="12">
        <f>SUM(IF(CLASSIFICHE!$O$8=X330,TRUE,FALSE),W329)</f>
        <v>6</v>
      </c>
      <c r="X330" s="31">
        <f>IFERROR(INDEX(generale!$A$5:$I$1002,CLASSIFICHE!$Z329,5),"")</f>
        <v>0</v>
      </c>
      <c r="Y330" s="13">
        <f>IFERROR(INDEX(generale!$A$5:$I$1002,CLASSIFICHE!$Z329,7),"")</f>
        <v>0</v>
      </c>
      <c r="Z330" s="14"/>
      <c r="AA330" s="13"/>
      <c r="AB330" s="12">
        <f>SUM(IF(CLASSIFICHE!$O$9=AC330,TRUE,FALSE),AB329)</f>
        <v>5</v>
      </c>
      <c r="AC330" s="31">
        <f>IFERROR(INDEX(generale!$A$5:$I$1002,CLASSIFICHE!$Z329,5),"")</f>
        <v>0</v>
      </c>
      <c r="AD330" s="13">
        <f>IFERROR(INDEX(generale!$A$5:$I$1002,CLASSIFICHE!$Z329,7),"")</f>
        <v>0</v>
      </c>
      <c r="AE330" s="14"/>
      <c r="AF330" s="13"/>
      <c r="AG330" s="12">
        <f>SUM(IF(CLASSIFICHE!$O$10=AH330,TRUE,FALSE),AG329)</f>
        <v>5</v>
      </c>
      <c r="AH330" s="31">
        <f>IFERROR(INDEX(generale!$A$5:$I$1002,CLASSIFICHE!$Z329,5),"")</f>
        <v>0</v>
      </c>
      <c r="AI330" s="13">
        <f>IFERROR(INDEX(generale!$A$5:$I$1002,CLASSIFICHE!$Z329,7),"")</f>
        <v>0</v>
      </c>
      <c r="AJ330" s="14"/>
      <c r="AK330" s="13"/>
      <c r="AL330" s="12">
        <f>SUM(IF(CLASSIFICHE!$O$11=AM330,TRUE,FALSE),AL329)</f>
        <v>5</v>
      </c>
      <c r="AM330" s="31">
        <f>IFERROR(INDEX(generale!$A$5:$I$1002,CLASSIFICHE!$Z329,5),"")</f>
        <v>0</v>
      </c>
      <c r="AN330" s="13">
        <f>IFERROR(INDEX(generale!$A$5:$I$1002,CLASSIFICHE!$Z329,7),"")</f>
        <v>0</v>
      </c>
      <c r="AO330" s="14"/>
      <c r="AP330" s="13"/>
      <c r="AQ330" s="12">
        <f>SUM(IF(CLASSIFICHE!$O$12=AR330,TRUE,FALSE),AQ329)</f>
        <v>0</v>
      </c>
      <c r="AR330" s="31">
        <f>IFERROR(INDEX(generale!$A$5:$I$1002,CLASSIFICHE!$Z329,5),"")</f>
        <v>0</v>
      </c>
      <c r="AS330" s="13">
        <f>IFERROR(INDEX(generale!$A$5:$I$1002,CLASSIFICHE!$Z329,7),"")</f>
        <v>0</v>
      </c>
      <c r="AT330" s="14"/>
      <c r="AU330" s="13"/>
      <c r="AV330" s="12">
        <f>SUM(IF(CLASSIFICHE!$O$13=AW330,TRUE,FALSE),AV329)</f>
        <v>0</v>
      </c>
      <c r="AW330" s="31">
        <f>IFERROR(INDEX(generale!$A$5:$I$1002,CLASSIFICHE!$Z329,5),"")</f>
        <v>0</v>
      </c>
      <c r="AX330" s="13">
        <f>IFERROR(INDEX(generale!$A$5:$I$1002,CLASSIFICHE!$Z329,7),"")</f>
        <v>0</v>
      </c>
      <c r="AY330" s="14"/>
      <c r="AZ330" s="13"/>
      <c r="BA330" s="12">
        <f>SUM(IF(CLASSIFICHE!$O$14=BB330,TRUE,FALSE),BA329)</f>
        <v>0</v>
      </c>
      <c r="BB330" s="31">
        <f>IFERROR(INDEX(generale!$A$5:$I$1002,CLASSIFICHE!$Z329,5),"")</f>
        <v>0</v>
      </c>
      <c r="BC330" s="13">
        <f>IFERROR(INDEX(generale!$A$5:$I$1002,CLASSIFICHE!$Z329,7),"")</f>
        <v>0</v>
      </c>
      <c r="BD330" s="14"/>
      <c r="BE330" s="13"/>
      <c r="BF330" s="12">
        <f>SUM(IF(CLASSIFICHE!$O$15=BG330,TRUE,FALSE),BF329)</f>
        <v>0</v>
      </c>
      <c r="BG330" s="31">
        <f>IFERROR(INDEX(generale!$A$5:$I$1002,CLASSIFICHE!$Z329,5),"")</f>
        <v>0</v>
      </c>
      <c r="BH330" s="13">
        <f>IFERROR(INDEX(generale!$A$5:$I$1002,CLASSIFICHE!$Z329,7),"")</f>
        <v>0</v>
      </c>
      <c r="BI330" s="14"/>
      <c r="BJ330" s="13"/>
      <c r="BK330" s="12">
        <f>SUM(IF(CLASSIFICHE!$O$16=BL330,TRUE,FALSE),BK329)</f>
        <v>0</v>
      </c>
      <c r="BL330" s="31">
        <f>IFERROR(INDEX(generale!$A$5:$I$1002,CLASSIFICHE!$Z329,5),"")</f>
        <v>0</v>
      </c>
      <c r="BM330" s="13">
        <f>IFERROR(INDEX(generale!$A$5:$I$1002,CLASSIFICHE!$Z329,7),"")</f>
        <v>0</v>
      </c>
      <c r="BN330" s="14"/>
      <c r="BO330" s="13"/>
      <c r="BP330" s="12">
        <f>SUM(IF(CLASSIFICHE!$O$17=BQ330,TRUE,FALSE),BP329)</f>
        <v>0</v>
      </c>
      <c r="BQ330" s="31">
        <f>IFERROR(INDEX(generale!$A$5:$I$1002,CLASSIFICHE!$Z329,5),"")</f>
        <v>0</v>
      </c>
      <c r="BR330" s="13">
        <f>IFERROR(INDEX(generale!$A$5:$I$1002,CLASSIFICHE!$Z329,7),"")</f>
        <v>0</v>
      </c>
      <c r="BS330" s="15"/>
      <c r="BT330" s="12"/>
      <c r="BU330" s="12">
        <f>SUM(IF(CLASSIFICHE!$O$18=BV330,TRUE,FALSE),BU329)</f>
        <v>0</v>
      </c>
      <c r="BV330" s="31">
        <f>IFERROR(INDEX(generale!$A$5:$I$1002,CLASSIFICHE!$Z329,5),"")</f>
        <v>0</v>
      </c>
      <c r="BW330" s="13">
        <f>IFERROR(INDEX(generale!$A$5:$I$1002,CLASSIFICHE!$Z329,7),"")</f>
        <v>0</v>
      </c>
      <c r="BX330" s="15"/>
      <c r="BY330" s="12"/>
      <c r="BZ330" s="12">
        <f>SUM(IF(CLASSIFICHE!$O$19=CA330,TRUE,FALSE),BZ329)</f>
        <v>0</v>
      </c>
      <c r="CA330" s="31">
        <f>IFERROR(INDEX(generale!$A$5:$I$1002,CLASSIFICHE!$Z329,5),"")</f>
        <v>0</v>
      </c>
      <c r="CB330" s="13">
        <f>IFERROR(INDEX(generale!$A$5:$I$1002,CLASSIFICHE!$Z329,7),"")</f>
        <v>0</v>
      </c>
      <c r="CC330" s="15"/>
      <c r="CD330" s="13"/>
      <c r="CE330" s="12">
        <f>SUM(IF(CLASSIFICHE!$O$20=CF330,TRUE,FALSE),CE329)</f>
        <v>0</v>
      </c>
      <c r="CF330" s="31">
        <f>IFERROR(INDEX(generale!$A$5:$I$1002,CLASSIFICHE!$Z329,5),"")</f>
        <v>0</v>
      </c>
      <c r="CG330" s="13">
        <f>IFERROR(INDEX(generale!$A$5:$I$1002,CLASSIFICHE!$Z329,7),"")</f>
        <v>0</v>
      </c>
      <c r="CH330" s="15"/>
      <c r="CI330" s="13"/>
      <c r="CJ330" s="12">
        <f>SUM(IF(CLASSIFICHE!$O$21=CK330,TRUE,FALSE),CJ329)</f>
        <v>0</v>
      </c>
      <c r="CK330" s="31">
        <f>IFERROR(INDEX(generale!$A$5:$I$1002,CLASSIFICHE!$Z329,5),"")</f>
        <v>0</v>
      </c>
      <c r="CL330" s="13">
        <f>IFERROR(INDEX(generale!$A$5:$I$1002,CLASSIFICHE!$Z329,7),"")</f>
        <v>0</v>
      </c>
      <c r="CM330" s="15"/>
      <c r="CN330" s="13"/>
      <c r="CO330" s="12">
        <f>SUM(IF(CLASSIFICHE!$O$22=CP330,TRUE,FALSE),CO329)</f>
        <v>0</v>
      </c>
      <c r="CP330" s="31">
        <f>IFERROR(INDEX(generale!$A$5:$I$1002,CLASSIFICHE!$Z329,5),"")</f>
        <v>0</v>
      </c>
      <c r="CQ330" s="13">
        <f>IFERROR(INDEX(generale!$A$5:$I$1002,CLASSIFICHE!$Z329,7),"")</f>
        <v>0</v>
      </c>
      <c r="CR330" s="15"/>
      <c r="CS330" s="13"/>
      <c r="CT330" s="12">
        <f>SUM(IF(CLASSIFICHE!$O$23=CU330,TRUE,FALSE),CT329)</f>
        <v>0</v>
      </c>
      <c r="CU330" s="31">
        <f>IFERROR(INDEX(generale!$A$5:$I$1002,CLASSIFICHE!$Z329,5),"")</f>
        <v>0</v>
      </c>
      <c r="CV330" s="13">
        <f>IFERROR(INDEX(generale!$A$5:$I$1002,CLASSIFICHE!$Z329,7),"")</f>
        <v>0</v>
      </c>
      <c r="CW330" s="15"/>
      <c r="CX330" s="13"/>
      <c r="CY330" s="12">
        <f>SUM(IF(CLASSIFICHE!$O$24=CZ330,TRUE,FALSE),CY329)</f>
        <v>0</v>
      </c>
      <c r="CZ330" s="31">
        <f>IFERROR(INDEX(generale!$A$5:$I$1002,CLASSIFICHE!$Z329,5),"")</f>
        <v>0</v>
      </c>
      <c r="DA330" s="13">
        <f>IFERROR(INDEX(generale!$A$5:$I$1002,CLASSIFICHE!$Z329,7),"")</f>
        <v>0</v>
      </c>
      <c r="DB330" s="15"/>
      <c r="DC330" s="13"/>
      <c r="DD330" s="12">
        <f>SUM(IF(CLASSIFICHE!$O$25=DE330,TRUE,FALSE),DD329)</f>
        <v>0</v>
      </c>
      <c r="DE330" s="31">
        <f>IFERROR(INDEX(generale!$A$5:$I$1002,CLASSIFICHE!$Z329,5),"")</f>
        <v>0</v>
      </c>
      <c r="DF330" s="13">
        <f>IFERROR(INDEX(generale!$A$5:$I$1002,CLASSIFICHE!$Z329,7),"")</f>
        <v>0</v>
      </c>
      <c r="DG330" s="15"/>
      <c r="DH330" s="13"/>
    </row>
    <row r="331" spans="3:112">
      <c r="C331" s="63">
        <f>SUM(IF(CLASSIFICHE!$O$4=D331,TRUE,FALSE),C330)</f>
        <v>17</v>
      </c>
      <c r="D331" s="31">
        <f>IFERROR(INDEX(generale!$A$5:$I$1002,CLASSIFICHE!$Z330,5),"")</f>
        <v>0</v>
      </c>
      <c r="E331" s="13">
        <f>IFERROR(INDEX(generale!$A$5:$I$1002,CLASSIFICHE!$Z330,7),"")</f>
        <v>0</v>
      </c>
      <c r="F331" s="68"/>
      <c r="G331" s="65"/>
      <c r="H331" s="12">
        <f>SUM(IF(CLASSIFICHE!$O$5=I331,TRUE,FALSE),H330)</f>
        <v>10</v>
      </c>
      <c r="I331" s="31">
        <f>IFERROR(INDEX(generale!$A$5:$I$1002,CLASSIFICHE!$Z330,5),"")</f>
        <v>0</v>
      </c>
      <c r="J331" s="13">
        <f>IFERROR(INDEX(generale!$A$5:$I$1002,CLASSIFICHE!$Z330,7),"")</f>
        <v>0</v>
      </c>
      <c r="K331" s="15"/>
      <c r="L331" s="12"/>
      <c r="M331" s="12">
        <f>SUM(IF(CLASSIFICHE!$O$6=N331,TRUE,FALSE),M330)</f>
        <v>8</v>
      </c>
      <c r="N331" s="31">
        <f>IFERROR(INDEX(generale!$A$5:$I$1002,CLASSIFICHE!$Z330,5),"")</f>
        <v>0</v>
      </c>
      <c r="O331" s="13">
        <f>IFERROR(INDEX(generale!$A$5:$I$1002,CLASSIFICHE!$Z330,7),"")</f>
        <v>0</v>
      </c>
      <c r="P331" s="14"/>
      <c r="Q331" s="13"/>
      <c r="R331" s="12">
        <f>SUM(IF(CLASSIFICHE!$O$7=S331,TRUE,FALSE),R330)</f>
        <v>8</v>
      </c>
      <c r="S331" s="31">
        <f>IFERROR(INDEX(generale!$A$5:$I$1002,CLASSIFICHE!$Z330,5),"")</f>
        <v>0</v>
      </c>
      <c r="T331" s="13">
        <f>IFERROR(INDEX(generale!$A$5:$I$1002,CLASSIFICHE!$Z330,7),"")</f>
        <v>0</v>
      </c>
      <c r="U331" s="14"/>
      <c r="V331" s="13"/>
      <c r="W331" s="12">
        <f>SUM(IF(CLASSIFICHE!$O$8=X331,TRUE,FALSE),W330)</f>
        <v>6</v>
      </c>
      <c r="X331" s="31">
        <f>IFERROR(INDEX(generale!$A$5:$I$1002,CLASSIFICHE!$Z330,5),"")</f>
        <v>0</v>
      </c>
      <c r="Y331" s="13">
        <f>IFERROR(INDEX(generale!$A$5:$I$1002,CLASSIFICHE!$Z330,7),"")</f>
        <v>0</v>
      </c>
      <c r="Z331" s="14"/>
      <c r="AA331" s="13"/>
      <c r="AB331" s="12">
        <f>SUM(IF(CLASSIFICHE!$O$9=AC331,TRUE,FALSE),AB330)</f>
        <v>5</v>
      </c>
      <c r="AC331" s="31">
        <f>IFERROR(INDEX(generale!$A$5:$I$1002,CLASSIFICHE!$Z330,5),"")</f>
        <v>0</v>
      </c>
      <c r="AD331" s="13">
        <f>IFERROR(INDEX(generale!$A$5:$I$1002,CLASSIFICHE!$Z330,7),"")</f>
        <v>0</v>
      </c>
      <c r="AE331" s="14"/>
      <c r="AF331" s="13"/>
      <c r="AG331" s="12">
        <f>SUM(IF(CLASSIFICHE!$O$10=AH331,TRUE,FALSE),AG330)</f>
        <v>5</v>
      </c>
      <c r="AH331" s="31">
        <f>IFERROR(INDEX(generale!$A$5:$I$1002,CLASSIFICHE!$Z330,5),"")</f>
        <v>0</v>
      </c>
      <c r="AI331" s="13">
        <f>IFERROR(INDEX(generale!$A$5:$I$1002,CLASSIFICHE!$Z330,7),"")</f>
        <v>0</v>
      </c>
      <c r="AJ331" s="14"/>
      <c r="AK331" s="13"/>
      <c r="AL331" s="12">
        <f>SUM(IF(CLASSIFICHE!$O$11=AM331,TRUE,FALSE),AL330)</f>
        <v>5</v>
      </c>
      <c r="AM331" s="31">
        <f>IFERROR(INDEX(generale!$A$5:$I$1002,CLASSIFICHE!$Z330,5),"")</f>
        <v>0</v>
      </c>
      <c r="AN331" s="13">
        <f>IFERROR(INDEX(generale!$A$5:$I$1002,CLASSIFICHE!$Z330,7),"")</f>
        <v>0</v>
      </c>
      <c r="AO331" s="14"/>
      <c r="AP331" s="13"/>
      <c r="AQ331" s="12">
        <f>SUM(IF(CLASSIFICHE!$O$12=AR331,TRUE,FALSE),AQ330)</f>
        <v>0</v>
      </c>
      <c r="AR331" s="31">
        <f>IFERROR(INDEX(generale!$A$5:$I$1002,CLASSIFICHE!$Z330,5),"")</f>
        <v>0</v>
      </c>
      <c r="AS331" s="13">
        <f>IFERROR(INDEX(generale!$A$5:$I$1002,CLASSIFICHE!$Z330,7),"")</f>
        <v>0</v>
      </c>
      <c r="AT331" s="14"/>
      <c r="AU331" s="13"/>
      <c r="AV331" s="12">
        <f>SUM(IF(CLASSIFICHE!$O$13=AW331,TRUE,FALSE),AV330)</f>
        <v>0</v>
      </c>
      <c r="AW331" s="31">
        <f>IFERROR(INDEX(generale!$A$5:$I$1002,CLASSIFICHE!$Z330,5),"")</f>
        <v>0</v>
      </c>
      <c r="AX331" s="13">
        <f>IFERROR(INDEX(generale!$A$5:$I$1002,CLASSIFICHE!$Z330,7),"")</f>
        <v>0</v>
      </c>
      <c r="AY331" s="14"/>
      <c r="AZ331" s="13"/>
      <c r="BA331" s="12">
        <f>SUM(IF(CLASSIFICHE!$O$14=BB331,TRUE,FALSE),BA330)</f>
        <v>0</v>
      </c>
      <c r="BB331" s="31">
        <f>IFERROR(INDEX(generale!$A$5:$I$1002,CLASSIFICHE!$Z330,5),"")</f>
        <v>0</v>
      </c>
      <c r="BC331" s="13">
        <f>IFERROR(INDEX(generale!$A$5:$I$1002,CLASSIFICHE!$Z330,7),"")</f>
        <v>0</v>
      </c>
      <c r="BD331" s="14"/>
      <c r="BE331" s="13"/>
      <c r="BF331" s="12">
        <f>SUM(IF(CLASSIFICHE!$O$15=BG331,TRUE,FALSE),BF330)</f>
        <v>0</v>
      </c>
      <c r="BG331" s="31">
        <f>IFERROR(INDEX(generale!$A$5:$I$1002,CLASSIFICHE!$Z330,5),"")</f>
        <v>0</v>
      </c>
      <c r="BH331" s="13">
        <f>IFERROR(INDEX(generale!$A$5:$I$1002,CLASSIFICHE!$Z330,7),"")</f>
        <v>0</v>
      </c>
      <c r="BI331" s="14"/>
      <c r="BJ331" s="13"/>
      <c r="BK331" s="12">
        <f>SUM(IF(CLASSIFICHE!$O$16=BL331,TRUE,FALSE),BK330)</f>
        <v>0</v>
      </c>
      <c r="BL331" s="31">
        <f>IFERROR(INDEX(generale!$A$5:$I$1002,CLASSIFICHE!$Z330,5),"")</f>
        <v>0</v>
      </c>
      <c r="BM331" s="13">
        <f>IFERROR(INDEX(generale!$A$5:$I$1002,CLASSIFICHE!$Z330,7),"")</f>
        <v>0</v>
      </c>
      <c r="BN331" s="14"/>
      <c r="BO331" s="13"/>
      <c r="BP331" s="12">
        <f>SUM(IF(CLASSIFICHE!$O$17=BQ331,TRUE,FALSE),BP330)</f>
        <v>0</v>
      </c>
      <c r="BQ331" s="31">
        <f>IFERROR(INDEX(generale!$A$5:$I$1002,CLASSIFICHE!$Z330,5),"")</f>
        <v>0</v>
      </c>
      <c r="BR331" s="13">
        <f>IFERROR(INDEX(generale!$A$5:$I$1002,CLASSIFICHE!$Z330,7),"")</f>
        <v>0</v>
      </c>
      <c r="BS331" s="15"/>
      <c r="BT331" s="12"/>
      <c r="BU331" s="12">
        <f>SUM(IF(CLASSIFICHE!$O$18=BV331,TRUE,FALSE),BU330)</f>
        <v>0</v>
      </c>
      <c r="BV331" s="31">
        <f>IFERROR(INDEX(generale!$A$5:$I$1002,CLASSIFICHE!$Z330,5),"")</f>
        <v>0</v>
      </c>
      <c r="BW331" s="13">
        <f>IFERROR(INDEX(generale!$A$5:$I$1002,CLASSIFICHE!$Z330,7),"")</f>
        <v>0</v>
      </c>
      <c r="BX331" s="15"/>
      <c r="BY331" s="12"/>
      <c r="BZ331" s="12">
        <f>SUM(IF(CLASSIFICHE!$O$19=CA331,TRUE,FALSE),BZ330)</f>
        <v>0</v>
      </c>
      <c r="CA331" s="31">
        <f>IFERROR(INDEX(generale!$A$5:$I$1002,CLASSIFICHE!$Z330,5),"")</f>
        <v>0</v>
      </c>
      <c r="CB331" s="13">
        <f>IFERROR(INDEX(generale!$A$5:$I$1002,CLASSIFICHE!$Z330,7),"")</f>
        <v>0</v>
      </c>
      <c r="CC331" s="15"/>
      <c r="CD331" s="13"/>
      <c r="CE331" s="12">
        <f>SUM(IF(CLASSIFICHE!$O$20=CF331,TRUE,FALSE),CE330)</f>
        <v>0</v>
      </c>
      <c r="CF331" s="31">
        <f>IFERROR(INDEX(generale!$A$5:$I$1002,CLASSIFICHE!$Z330,5),"")</f>
        <v>0</v>
      </c>
      <c r="CG331" s="13">
        <f>IFERROR(INDEX(generale!$A$5:$I$1002,CLASSIFICHE!$Z330,7),"")</f>
        <v>0</v>
      </c>
      <c r="CH331" s="15"/>
      <c r="CI331" s="13"/>
      <c r="CJ331" s="12">
        <f>SUM(IF(CLASSIFICHE!$O$21=CK331,TRUE,FALSE),CJ330)</f>
        <v>0</v>
      </c>
      <c r="CK331" s="31">
        <f>IFERROR(INDEX(generale!$A$5:$I$1002,CLASSIFICHE!$Z330,5),"")</f>
        <v>0</v>
      </c>
      <c r="CL331" s="13">
        <f>IFERROR(INDEX(generale!$A$5:$I$1002,CLASSIFICHE!$Z330,7),"")</f>
        <v>0</v>
      </c>
      <c r="CM331" s="15"/>
      <c r="CN331" s="13"/>
      <c r="CO331" s="12">
        <f>SUM(IF(CLASSIFICHE!$O$22=CP331,TRUE,FALSE),CO330)</f>
        <v>0</v>
      </c>
      <c r="CP331" s="31">
        <f>IFERROR(INDEX(generale!$A$5:$I$1002,CLASSIFICHE!$Z330,5),"")</f>
        <v>0</v>
      </c>
      <c r="CQ331" s="13">
        <f>IFERROR(INDEX(generale!$A$5:$I$1002,CLASSIFICHE!$Z330,7),"")</f>
        <v>0</v>
      </c>
      <c r="CR331" s="15"/>
      <c r="CS331" s="13"/>
      <c r="CT331" s="12">
        <f>SUM(IF(CLASSIFICHE!$O$23=CU331,TRUE,FALSE),CT330)</f>
        <v>0</v>
      </c>
      <c r="CU331" s="31">
        <f>IFERROR(INDEX(generale!$A$5:$I$1002,CLASSIFICHE!$Z330,5),"")</f>
        <v>0</v>
      </c>
      <c r="CV331" s="13">
        <f>IFERROR(INDEX(generale!$A$5:$I$1002,CLASSIFICHE!$Z330,7),"")</f>
        <v>0</v>
      </c>
      <c r="CW331" s="15"/>
      <c r="CX331" s="13"/>
      <c r="CY331" s="12">
        <f>SUM(IF(CLASSIFICHE!$O$24=CZ331,TRUE,FALSE),CY330)</f>
        <v>0</v>
      </c>
      <c r="CZ331" s="31">
        <f>IFERROR(INDEX(generale!$A$5:$I$1002,CLASSIFICHE!$Z330,5),"")</f>
        <v>0</v>
      </c>
      <c r="DA331" s="13">
        <f>IFERROR(INDEX(generale!$A$5:$I$1002,CLASSIFICHE!$Z330,7),"")</f>
        <v>0</v>
      </c>
      <c r="DB331" s="15"/>
      <c r="DC331" s="13"/>
      <c r="DD331" s="12">
        <f>SUM(IF(CLASSIFICHE!$O$25=DE331,TRUE,FALSE),DD330)</f>
        <v>0</v>
      </c>
      <c r="DE331" s="31">
        <f>IFERROR(INDEX(generale!$A$5:$I$1002,CLASSIFICHE!$Z330,5),"")</f>
        <v>0</v>
      </c>
      <c r="DF331" s="13">
        <f>IFERROR(INDEX(generale!$A$5:$I$1002,CLASSIFICHE!$Z330,7),"")</f>
        <v>0</v>
      </c>
      <c r="DG331" s="15"/>
      <c r="DH331" s="13"/>
    </row>
    <row r="332" spans="3:112">
      <c r="C332" s="63">
        <f>SUM(IF(CLASSIFICHE!$O$4=D332,TRUE,FALSE),C331)</f>
        <v>17</v>
      </c>
      <c r="D332" s="31">
        <f>IFERROR(INDEX(generale!$A$5:$I$1002,CLASSIFICHE!$Z331,5),"")</f>
        <v>0</v>
      </c>
      <c r="E332" s="13">
        <f>IFERROR(INDEX(generale!$A$5:$I$1002,CLASSIFICHE!$Z331,7),"")</f>
        <v>0</v>
      </c>
      <c r="F332" s="68"/>
      <c r="G332" s="65"/>
      <c r="H332" s="12">
        <f>SUM(IF(CLASSIFICHE!$O$5=I332,TRUE,FALSE),H331)</f>
        <v>10</v>
      </c>
      <c r="I332" s="31">
        <f>IFERROR(INDEX(generale!$A$5:$I$1002,CLASSIFICHE!$Z331,5),"")</f>
        <v>0</v>
      </c>
      <c r="J332" s="13">
        <f>IFERROR(INDEX(generale!$A$5:$I$1002,CLASSIFICHE!$Z331,7),"")</f>
        <v>0</v>
      </c>
      <c r="K332" s="15"/>
      <c r="L332" s="12"/>
      <c r="M332" s="12">
        <f>SUM(IF(CLASSIFICHE!$O$6=N332,TRUE,FALSE),M331)</f>
        <v>8</v>
      </c>
      <c r="N332" s="31">
        <f>IFERROR(INDEX(generale!$A$5:$I$1002,CLASSIFICHE!$Z331,5),"")</f>
        <v>0</v>
      </c>
      <c r="O332" s="13">
        <f>IFERROR(INDEX(generale!$A$5:$I$1002,CLASSIFICHE!$Z331,7),"")</f>
        <v>0</v>
      </c>
      <c r="P332" s="14"/>
      <c r="Q332" s="13"/>
      <c r="R332" s="12">
        <f>SUM(IF(CLASSIFICHE!$O$7=S332,TRUE,FALSE),R331)</f>
        <v>8</v>
      </c>
      <c r="S332" s="31">
        <f>IFERROR(INDEX(generale!$A$5:$I$1002,CLASSIFICHE!$Z331,5),"")</f>
        <v>0</v>
      </c>
      <c r="T332" s="13">
        <f>IFERROR(INDEX(generale!$A$5:$I$1002,CLASSIFICHE!$Z331,7),"")</f>
        <v>0</v>
      </c>
      <c r="U332" s="14"/>
      <c r="V332" s="13"/>
      <c r="W332" s="12">
        <f>SUM(IF(CLASSIFICHE!$O$8=X332,TRUE,FALSE),W331)</f>
        <v>6</v>
      </c>
      <c r="X332" s="31">
        <f>IFERROR(INDEX(generale!$A$5:$I$1002,CLASSIFICHE!$Z331,5),"")</f>
        <v>0</v>
      </c>
      <c r="Y332" s="13">
        <f>IFERROR(INDEX(generale!$A$5:$I$1002,CLASSIFICHE!$Z331,7),"")</f>
        <v>0</v>
      </c>
      <c r="Z332" s="14"/>
      <c r="AA332" s="13"/>
      <c r="AB332" s="12">
        <f>SUM(IF(CLASSIFICHE!$O$9=AC332,TRUE,FALSE),AB331)</f>
        <v>5</v>
      </c>
      <c r="AC332" s="31">
        <f>IFERROR(INDEX(generale!$A$5:$I$1002,CLASSIFICHE!$Z331,5),"")</f>
        <v>0</v>
      </c>
      <c r="AD332" s="13">
        <f>IFERROR(INDEX(generale!$A$5:$I$1002,CLASSIFICHE!$Z331,7),"")</f>
        <v>0</v>
      </c>
      <c r="AE332" s="14"/>
      <c r="AF332" s="13"/>
      <c r="AG332" s="12">
        <f>SUM(IF(CLASSIFICHE!$O$10=AH332,TRUE,FALSE),AG331)</f>
        <v>5</v>
      </c>
      <c r="AH332" s="31">
        <f>IFERROR(INDEX(generale!$A$5:$I$1002,CLASSIFICHE!$Z331,5),"")</f>
        <v>0</v>
      </c>
      <c r="AI332" s="13">
        <f>IFERROR(INDEX(generale!$A$5:$I$1002,CLASSIFICHE!$Z331,7),"")</f>
        <v>0</v>
      </c>
      <c r="AJ332" s="14"/>
      <c r="AK332" s="13"/>
      <c r="AL332" s="12">
        <f>SUM(IF(CLASSIFICHE!$O$11=AM332,TRUE,FALSE),AL331)</f>
        <v>5</v>
      </c>
      <c r="AM332" s="31">
        <f>IFERROR(INDEX(generale!$A$5:$I$1002,CLASSIFICHE!$Z331,5),"")</f>
        <v>0</v>
      </c>
      <c r="AN332" s="13">
        <f>IFERROR(INDEX(generale!$A$5:$I$1002,CLASSIFICHE!$Z331,7),"")</f>
        <v>0</v>
      </c>
      <c r="AO332" s="14"/>
      <c r="AP332" s="13"/>
      <c r="AQ332" s="12">
        <f>SUM(IF(CLASSIFICHE!$O$12=AR332,TRUE,FALSE),AQ331)</f>
        <v>0</v>
      </c>
      <c r="AR332" s="31">
        <f>IFERROR(INDEX(generale!$A$5:$I$1002,CLASSIFICHE!$Z331,5),"")</f>
        <v>0</v>
      </c>
      <c r="AS332" s="13">
        <f>IFERROR(INDEX(generale!$A$5:$I$1002,CLASSIFICHE!$Z331,7),"")</f>
        <v>0</v>
      </c>
      <c r="AT332" s="14"/>
      <c r="AU332" s="13"/>
      <c r="AV332" s="12">
        <f>SUM(IF(CLASSIFICHE!$O$13=AW332,TRUE,FALSE),AV331)</f>
        <v>0</v>
      </c>
      <c r="AW332" s="31">
        <f>IFERROR(INDEX(generale!$A$5:$I$1002,CLASSIFICHE!$Z331,5),"")</f>
        <v>0</v>
      </c>
      <c r="AX332" s="13">
        <f>IFERROR(INDEX(generale!$A$5:$I$1002,CLASSIFICHE!$Z331,7),"")</f>
        <v>0</v>
      </c>
      <c r="AY332" s="14"/>
      <c r="AZ332" s="13"/>
      <c r="BA332" s="12">
        <f>SUM(IF(CLASSIFICHE!$O$14=BB332,TRUE,FALSE),BA331)</f>
        <v>0</v>
      </c>
      <c r="BB332" s="31">
        <f>IFERROR(INDEX(generale!$A$5:$I$1002,CLASSIFICHE!$Z331,5),"")</f>
        <v>0</v>
      </c>
      <c r="BC332" s="13">
        <f>IFERROR(INDEX(generale!$A$5:$I$1002,CLASSIFICHE!$Z331,7),"")</f>
        <v>0</v>
      </c>
      <c r="BD332" s="14"/>
      <c r="BE332" s="13"/>
      <c r="BF332" s="12">
        <f>SUM(IF(CLASSIFICHE!$O$15=BG332,TRUE,FALSE),BF331)</f>
        <v>0</v>
      </c>
      <c r="BG332" s="31">
        <f>IFERROR(INDEX(generale!$A$5:$I$1002,CLASSIFICHE!$Z331,5),"")</f>
        <v>0</v>
      </c>
      <c r="BH332" s="13">
        <f>IFERROR(INDEX(generale!$A$5:$I$1002,CLASSIFICHE!$Z331,7),"")</f>
        <v>0</v>
      </c>
      <c r="BI332" s="14"/>
      <c r="BJ332" s="13"/>
      <c r="BK332" s="12">
        <f>SUM(IF(CLASSIFICHE!$O$16=BL332,TRUE,FALSE),BK331)</f>
        <v>0</v>
      </c>
      <c r="BL332" s="31">
        <f>IFERROR(INDEX(generale!$A$5:$I$1002,CLASSIFICHE!$Z331,5),"")</f>
        <v>0</v>
      </c>
      <c r="BM332" s="13">
        <f>IFERROR(INDEX(generale!$A$5:$I$1002,CLASSIFICHE!$Z331,7),"")</f>
        <v>0</v>
      </c>
      <c r="BN332" s="14"/>
      <c r="BO332" s="13"/>
      <c r="BP332" s="12">
        <f>SUM(IF(CLASSIFICHE!$O$17=BQ332,TRUE,FALSE),BP331)</f>
        <v>0</v>
      </c>
      <c r="BQ332" s="31">
        <f>IFERROR(INDEX(generale!$A$5:$I$1002,CLASSIFICHE!$Z331,5),"")</f>
        <v>0</v>
      </c>
      <c r="BR332" s="13">
        <f>IFERROR(INDEX(generale!$A$5:$I$1002,CLASSIFICHE!$Z331,7),"")</f>
        <v>0</v>
      </c>
      <c r="BS332" s="15"/>
      <c r="BT332" s="12"/>
      <c r="BU332" s="12">
        <f>SUM(IF(CLASSIFICHE!$O$18=BV332,TRUE,FALSE),BU331)</f>
        <v>0</v>
      </c>
      <c r="BV332" s="31">
        <f>IFERROR(INDEX(generale!$A$5:$I$1002,CLASSIFICHE!$Z331,5),"")</f>
        <v>0</v>
      </c>
      <c r="BW332" s="13">
        <f>IFERROR(INDEX(generale!$A$5:$I$1002,CLASSIFICHE!$Z331,7),"")</f>
        <v>0</v>
      </c>
      <c r="BX332" s="15"/>
      <c r="BY332" s="12"/>
      <c r="BZ332" s="12">
        <f>SUM(IF(CLASSIFICHE!$O$19=CA332,TRUE,FALSE),BZ331)</f>
        <v>0</v>
      </c>
      <c r="CA332" s="31">
        <f>IFERROR(INDEX(generale!$A$5:$I$1002,CLASSIFICHE!$Z331,5),"")</f>
        <v>0</v>
      </c>
      <c r="CB332" s="13">
        <f>IFERROR(INDEX(generale!$A$5:$I$1002,CLASSIFICHE!$Z331,7),"")</f>
        <v>0</v>
      </c>
      <c r="CC332" s="15"/>
      <c r="CD332" s="13"/>
      <c r="CE332" s="12">
        <f>SUM(IF(CLASSIFICHE!$O$20=CF332,TRUE,FALSE),CE331)</f>
        <v>0</v>
      </c>
      <c r="CF332" s="31">
        <f>IFERROR(INDEX(generale!$A$5:$I$1002,CLASSIFICHE!$Z331,5),"")</f>
        <v>0</v>
      </c>
      <c r="CG332" s="13">
        <f>IFERROR(INDEX(generale!$A$5:$I$1002,CLASSIFICHE!$Z331,7),"")</f>
        <v>0</v>
      </c>
      <c r="CH332" s="15"/>
      <c r="CI332" s="13"/>
      <c r="CJ332" s="12">
        <f>SUM(IF(CLASSIFICHE!$O$21=CK332,TRUE,FALSE),CJ331)</f>
        <v>0</v>
      </c>
      <c r="CK332" s="31">
        <f>IFERROR(INDEX(generale!$A$5:$I$1002,CLASSIFICHE!$Z331,5),"")</f>
        <v>0</v>
      </c>
      <c r="CL332" s="13">
        <f>IFERROR(INDEX(generale!$A$5:$I$1002,CLASSIFICHE!$Z331,7),"")</f>
        <v>0</v>
      </c>
      <c r="CM332" s="15"/>
      <c r="CN332" s="13"/>
      <c r="CO332" s="12">
        <f>SUM(IF(CLASSIFICHE!$O$22=CP332,TRUE,FALSE),CO331)</f>
        <v>0</v>
      </c>
      <c r="CP332" s="31">
        <f>IFERROR(INDEX(generale!$A$5:$I$1002,CLASSIFICHE!$Z331,5),"")</f>
        <v>0</v>
      </c>
      <c r="CQ332" s="13">
        <f>IFERROR(INDEX(generale!$A$5:$I$1002,CLASSIFICHE!$Z331,7),"")</f>
        <v>0</v>
      </c>
      <c r="CR332" s="15"/>
      <c r="CS332" s="13"/>
      <c r="CT332" s="12">
        <f>SUM(IF(CLASSIFICHE!$O$23=CU332,TRUE,FALSE),CT331)</f>
        <v>0</v>
      </c>
      <c r="CU332" s="31">
        <f>IFERROR(INDEX(generale!$A$5:$I$1002,CLASSIFICHE!$Z331,5),"")</f>
        <v>0</v>
      </c>
      <c r="CV332" s="13">
        <f>IFERROR(INDEX(generale!$A$5:$I$1002,CLASSIFICHE!$Z331,7),"")</f>
        <v>0</v>
      </c>
      <c r="CW332" s="15"/>
      <c r="CX332" s="13"/>
      <c r="CY332" s="12">
        <f>SUM(IF(CLASSIFICHE!$O$24=CZ332,TRUE,FALSE),CY331)</f>
        <v>0</v>
      </c>
      <c r="CZ332" s="31">
        <f>IFERROR(INDEX(generale!$A$5:$I$1002,CLASSIFICHE!$Z331,5),"")</f>
        <v>0</v>
      </c>
      <c r="DA332" s="13">
        <f>IFERROR(INDEX(generale!$A$5:$I$1002,CLASSIFICHE!$Z331,7),"")</f>
        <v>0</v>
      </c>
      <c r="DB332" s="15"/>
      <c r="DC332" s="13"/>
      <c r="DD332" s="12">
        <f>SUM(IF(CLASSIFICHE!$O$25=DE332,TRUE,FALSE),DD331)</f>
        <v>0</v>
      </c>
      <c r="DE332" s="31">
        <f>IFERROR(INDEX(generale!$A$5:$I$1002,CLASSIFICHE!$Z331,5),"")</f>
        <v>0</v>
      </c>
      <c r="DF332" s="13">
        <f>IFERROR(INDEX(generale!$A$5:$I$1002,CLASSIFICHE!$Z331,7),"")</f>
        <v>0</v>
      </c>
      <c r="DG332" s="15"/>
      <c r="DH332" s="13"/>
    </row>
    <row r="333" spans="3:112">
      <c r="C333" s="63">
        <f>SUM(IF(CLASSIFICHE!$O$4=D333,TRUE,FALSE),C332)</f>
        <v>17</v>
      </c>
      <c r="D333" s="31">
        <f>IFERROR(INDEX(generale!$A$5:$I$1002,CLASSIFICHE!$Z332,5),"")</f>
        <v>0</v>
      </c>
      <c r="E333" s="13">
        <f>IFERROR(INDEX(generale!$A$5:$I$1002,CLASSIFICHE!$Z332,7),"")</f>
        <v>0</v>
      </c>
      <c r="F333" s="68"/>
      <c r="G333" s="65"/>
      <c r="H333" s="12">
        <f>SUM(IF(CLASSIFICHE!$O$5=I333,TRUE,FALSE),H332)</f>
        <v>10</v>
      </c>
      <c r="I333" s="31">
        <f>IFERROR(INDEX(generale!$A$5:$I$1002,CLASSIFICHE!$Z332,5),"")</f>
        <v>0</v>
      </c>
      <c r="J333" s="13">
        <f>IFERROR(INDEX(generale!$A$5:$I$1002,CLASSIFICHE!$Z332,7),"")</f>
        <v>0</v>
      </c>
      <c r="K333" s="15"/>
      <c r="L333" s="12"/>
      <c r="M333" s="12">
        <f>SUM(IF(CLASSIFICHE!$O$6=N333,TRUE,FALSE),M332)</f>
        <v>8</v>
      </c>
      <c r="N333" s="31">
        <f>IFERROR(INDEX(generale!$A$5:$I$1002,CLASSIFICHE!$Z332,5),"")</f>
        <v>0</v>
      </c>
      <c r="O333" s="13">
        <f>IFERROR(INDEX(generale!$A$5:$I$1002,CLASSIFICHE!$Z332,7),"")</f>
        <v>0</v>
      </c>
      <c r="P333" s="14"/>
      <c r="Q333" s="13"/>
      <c r="R333" s="12">
        <f>SUM(IF(CLASSIFICHE!$O$7=S333,TRUE,FALSE),R332)</f>
        <v>8</v>
      </c>
      <c r="S333" s="31">
        <f>IFERROR(INDEX(generale!$A$5:$I$1002,CLASSIFICHE!$Z332,5),"")</f>
        <v>0</v>
      </c>
      <c r="T333" s="13">
        <f>IFERROR(INDEX(generale!$A$5:$I$1002,CLASSIFICHE!$Z332,7),"")</f>
        <v>0</v>
      </c>
      <c r="U333" s="14"/>
      <c r="V333" s="13"/>
      <c r="W333" s="12">
        <f>SUM(IF(CLASSIFICHE!$O$8=X333,TRUE,FALSE),W332)</f>
        <v>6</v>
      </c>
      <c r="X333" s="31">
        <f>IFERROR(INDEX(generale!$A$5:$I$1002,CLASSIFICHE!$Z332,5),"")</f>
        <v>0</v>
      </c>
      <c r="Y333" s="13">
        <f>IFERROR(INDEX(generale!$A$5:$I$1002,CLASSIFICHE!$Z332,7),"")</f>
        <v>0</v>
      </c>
      <c r="Z333" s="14"/>
      <c r="AA333" s="13"/>
      <c r="AB333" s="12">
        <f>SUM(IF(CLASSIFICHE!$O$9=AC333,TRUE,FALSE),AB332)</f>
        <v>5</v>
      </c>
      <c r="AC333" s="31">
        <f>IFERROR(INDEX(generale!$A$5:$I$1002,CLASSIFICHE!$Z332,5),"")</f>
        <v>0</v>
      </c>
      <c r="AD333" s="13">
        <f>IFERROR(INDEX(generale!$A$5:$I$1002,CLASSIFICHE!$Z332,7),"")</f>
        <v>0</v>
      </c>
      <c r="AE333" s="14"/>
      <c r="AF333" s="13"/>
      <c r="AG333" s="12">
        <f>SUM(IF(CLASSIFICHE!$O$10=AH333,TRUE,FALSE),AG332)</f>
        <v>5</v>
      </c>
      <c r="AH333" s="31">
        <f>IFERROR(INDEX(generale!$A$5:$I$1002,CLASSIFICHE!$Z332,5),"")</f>
        <v>0</v>
      </c>
      <c r="AI333" s="13">
        <f>IFERROR(INDEX(generale!$A$5:$I$1002,CLASSIFICHE!$Z332,7),"")</f>
        <v>0</v>
      </c>
      <c r="AJ333" s="14"/>
      <c r="AK333" s="13"/>
      <c r="AL333" s="12">
        <f>SUM(IF(CLASSIFICHE!$O$11=AM333,TRUE,FALSE),AL332)</f>
        <v>5</v>
      </c>
      <c r="AM333" s="31">
        <f>IFERROR(INDEX(generale!$A$5:$I$1002,CLASSIFICHE!$Z332,5),"")</f>
        <v>0</v>
      </c>
      <c r="AN333" s="13">
        <f>IFERROR(INDEX(generale!$A$5:$I$1002,CLASSIFICHE!$Z332,7),"")</f>
        <v>0</v>
      </c>
      <c r="AO333" s="14"/>
      <c r="AP333" s="13"/>
      <c r="AQ333" s="12">
        <f>SUM(IF(CLASSIFICHE!$O$12=AR333,TRUE,FALSE),AQ332)</f>
        <v>0</v>
      </c>
      <c r="AR333" s="31">
        <f>IFERROR(INDEX(generale!$A$5:$I$1002,CLASSIFICHE!$Z332,5),"")</f>
        <v>0</v>
      </c>
      <c r="AS333" s="13">
        <f>IFERROR(INDEX(generale!$A$5:$I$1002,CLASSIFICHE!$Z332,7),"")</f>
        <v>0</v>
      </c>
      <c r="AT333" s="14"/>
      <c r="AU333" s="13"/>
      <c r="AV333" s="12">
        <f>SUM(IF(CLASSIFICHE!$O$13=AW333,TRUE,FALSE),AV332)</f>
        <v>0</v>
      </c>
      <c r="AW333" s="31">
        <f>IFERROR(INDEX(generale!$A$5:$I$1002,CLASSIFICHE!$Z332,5),"")</f>
        <v>0</v>
      </c>
      <c r="AX333" s="13">
        <f>IFERROR(INDEX(generale!$A$5:$I$1002,CLASSIFICHE!$Z332,7),"")</f>
        <v>0</v>
      </c>
      <c r="AY333" s="14"/>
      <c r="AZ333" s="13"/>
      <c r="BA333" s="12">
        <f>SUM(IF(CLASSIFICHE!$O$14=BB333,TRUE,FALSE),BA332)</f>
        <v>0</v>
      </c>
      <c r="BB333" s="31">
        <f>IFERROR(INDEX(generale!$A$5:$I$1002,CLASSIFICHE!$Z332,5),"")</f>
        <v>0</v>
      </c>
      <c r="BC333" s="13">
        <f>IFERROR(INDEX(generale!$A$5:$I$1002,CLASSIFICHE!$Z332,7),"")</f>
        <v>0</v>
      </c>
      <c r="BD333" s="14"/>
      <c r="BE333" s="13"/>
      <c r="BF333" s="12">
        <f>SUM(IF(CLASSIFICHE!$O$15=BG333,TRUE,FALSE),BF332)</f>
        <v>0</v>
      </c>
      <c r="BG333" s="31">
        <f>IFERROR(INDEX(generale!$A$5:$I$1002,CLASSIFICHE!$Z332,5),"")</f>
        <v>0</v>
      </c>
      <c r="BH333" s="13">
        <f>IFERROR(INDEX(generale!$A$5:$I$1002,CLASSIFICHE!$Z332,7),"")</f>
        <v>0</v>
      </c>
      <c r="BI333" s="14"/>
      <c r="BJ333" s="13"/>
      <c r="BK333" s="12">
        <f>SUM(IF(CLASSIFICHE!$O$16=BL333,TRUE,FALSE),BK332)</f>
        <v>0</v>
      </c>
      <c r="BL333" s="31">
        <f>IFERROR(INDEX(generale!$A$5:$I$1002,CLASSIFICHE!$Z332,5),"")</f>
        <v>0</v>
      </c>
      <c r="BM333" s="13">
        <f>IFERROR(INDEX(generale!$A$5:$I$1002,CLASSIFICHE!$Z332,7),"")</f>
        <v>0</v>
      </c>
      <c r="BN333" s="14"/>
      <c r="BO333" s="13"/>
      <c r="BP333" s="12">
        <f>SUM(IF(CLASSIFICHE!$O$17=BQ333,TRUE,FALSE),BP332)</f>
        <v>0</v>
      </c>
      <c r="BQ333" s="31">
        <f>IFERROR(INDEX(generale!$A$5:$I$1002,CLASSIFICHE!$Z332,5),"")</f>
        <v>0</v>
      </c>
      <c r="BR333" s="13">
        <f>IFERROR(INDEX(generale!$A$5:$I$1002,CLASSIFICHE!$Z332,7),"")</f>
        <v>0</v>
      </c>
      <c r="BS333" s="15"/>
      <c r="BT333" s="12"/>
      <c r="BU333" s="12">
        <f>SUM(IF(CLASSIFICHE!$O$18=BV333,TRUE,FALSE),BU332)</f>
        <v>0</v>
      </c>
      <c r="BV333" s="31">
        <f>IFERROR(INDEX(generale!$A$5:$I$1002,CLASSIFICHE!$Z332,5),"")</f>
        <v>0</v>
      </c>
      <c r="BW333" s="13">
        <f>IFERROR(INDEX(generale!$A$5:$I$1002,CLASSIFICHE!$Z332,7),"")</f>
        <v>0</v>
      </c>
      <c r="BX333" s="15"/>
      <c r="BY333" s="12"/>
      <c r="BZ333" s="12">
        <f>SUM(IF(CLASSIFICHE!$O$19=CA333,TRUE,FALSE),BZ332)</f>
        <v>0</v>
      </c>
      <c r="CA333" s="31">
        <f>IFERROR(INDEX(generale!$A$5:$I$1002,CLASSIFICHE!$Z332,5),"")</f>
        <v>0</v>
      </c>
      <c r="CB333" s="13">
        <f>IFERROR(INDEX(generale!$A$5:$I$1002,CLASSIFICHE!$Z332,7),"")</f>
        <v>0</v>
      </c>
      <c r="CC333" s="15"/>
      <c r="CD333" s="13"/>
      <c r="CE333" s="12">
        <f>SUM(IF(CLASSIFICHE!$O$20=CF333,TRUE,FALSE),CE332)</f>
        <v>0</v>
      </c>
      <c r="CF333" s="31">
        <f>IFERROR(INDEX(generale!$A$5:$I$1002,CLASSIFICHE!$Z332,5),"")</f>
        <v>0</v>
      </c>
      <c r="CG333" s="13">
        <f>IFERROR(INDEX(generale!$A$5:$I$1002,CLASSIFICHE!$Z332,7),"")</f>
        <v>0</v>
      </c>
      <c r="CH333" s="15"/>
      <c r="CI333" s="13"/>
      <c r="CJ333" s="12">
        <f>SUM(IF(CLASSIFICHE!$O$21=CK333,TRUE,FALSE),CJ332)</f>
        <v>0</v>
      </c>
      <c r="CK333" s="31">
        <f>IFERROR(INDEX(generale!$A$5:$I$1002,CLASSIFICHE!$Z332,5),"")</f>
        <v>0</v>
      </c>
      <c r="CL333" s="13">
        <f>IFERROR(INDEX(generale!$A$5:$I$1002,CLASSIFICHE!$Z332,7),"")</f>
        <v>0</v>
      </c>
      <c r="CM333" s="15"/>
      <c r="CN333" s="13"/>
      <c r="CO333" s="12">
        <f>SUM(IF(CLASSIFICHE!$O$22=CP333,TRUE,FALSE),CO332)</f>
        <v>0</v>
      </c>
      <c r="CP333" s="31">
        <f>IFERROR(INDEX(generale!$A$5:$I$1002,CLASSIFICHE!$Z332,5),"")</f>
        <v>0</v>
      </c>
      <c r="CQ333" s="13">
        <f>IFERROR(INDEX(generale!$A$5:$I$1002,CLASSIFICHE!$Z332,7),"")</f>
        <v>0</v>
      </c>
      <c r="CR333" s="15"/>
      <c r="CS333" s="13"/>
      <c r="CT333" s="12">
        <f>SUM(IF(CLASSIFICHE!$O$23=CU333,TRUE,FALSE),CT332)</f>
        <v>0</v>
      </c>
      <c r="CU333" s="31">
        <f>IFERROR(INDEX(generale!$A$5:$I$1002,CLASSIFICHE!$Z332,5),"")</f>
        <v>0</v>
      </c>
      <c r="CV333" s="13">
        <f>IFERROR(INDEX(generale!$A$5:$I$1002,CLASSIFICHE!$Z332,7),"")</f>
        <v>0</v>
      </c>
      <c r="CW333" s="15"/>
      <c r="CX333" s="13"/>
      <c r="CY333" s="12">
        <f>SUM(IF(CLASSIFICHE!$O$24=CZ333,TRUE,FALSE),CY332)</f>
        <v>0</v>
      </c>
      <c r="CZ333" s="31">
        <f>IFERROR(INDEX(generale!$A$5:$I$1002,CLASSIFICHE!$Z332,5),"")</f>
        <v>0</v>
      </c>
      <c r="DA333" s="13">
        <f>IFERROR(INDEX(generale!$A$5:$I$1002,CLASSIFICHE!$Z332,7),"")</f>
        <v>0</v>
      </c>
      <c r="DB333" s="15"/>
      <c r="DC333" s="13"/>
      <c r="DD333" s="12">
        <f>SUM(IF(CLASSIFICHE!$O$25=DE333,TRUE,FALSE),DD332)</f>
        <v>0</v>
      </c>
      <c r="DE333" s="31">
        <f>IFERROR(INDEX(generale!$A$5:$I$1002,CLASSIFICHE!$Z332,5),"")</f>
        <v>0</v>
      </c>
      <c r="DF333" s="13">
        <f>IFERROR(INDEX(generale!$A$5:$I$1002,CLASSIFICHE!$Z332,7),"")</f>
        <v>0</v>
      </c>
      <c r="DG333" s="15"/>
      <c r="DH333" s="13"/>
    </row>
    <row r="334" spans="3:112">
      <c r="C334" s="63">
        <f>SUM(IF(CLASSIFICHE!$O$4=D334,TRUE,FALSE),C333)</f>
        <v>17</v>
      </c>
      <c r="D334" s="31">
        <f>IFERROR(INDEX(generale!$A$5:$I$1002,CLASSIFICHE!$Z333,5),"")</f>
        <v>0</v>
      </c>
      <c r="E334" s="13">
        <f>IFERROR(INDEX(generale!$A$5:$I$1002,CLASSIFICHE!$Z333,7),"")</f>
        <v>0</v>
      </c>
      <c r="F334" s="68"/>
      <c r="G334" s="65"/>
      <c r="H334" s="12">
        <f>SUM(IF(CLASSIFICHE!$O$5=I334,TRUE,FALSE),H333)</f>
        <v>10</v>
      </c>
      <c r="I334" s="31">
        <f>IFERROR(INDEX(generale!$A$5:$I$1002,CLASSIFICHE!$Z333,5),"")</f>
        <v>0</v>
      </c>
      <c r="J334" s="13">
        <f>IFERROR(INDEX(generale!$A$5:$I$1002,CLASSIFICHE!$Z333,7),"")</f>
        <v>0</v>
      </c>
      <c r="K334" s="15"/>
      <c r="L334" s="12"/>
      <c r="M334" s="12">
        <f>SUM(IF(CLASSIFICHE!$O$6=N334,TRUE,FALSE),M333)</f>
        <v>8</v>
      </c>
      <c r="N334" s="31">
        <f>IFERROR(INDEX(generale!$A$5:$I$1002,CLASSIFICHE!$Z333,5),"")</f>
        <v>0</v>
      </c>
      <c r="O334" s="13">
        <f>IFERROR(INDEX(generale!$A$5:$I$1002,CLASSIFICHE!$Z333,7),"")</f>
        <v>0</v>
      </c>
      <c r="P334" s="14"/>
      <c r="Q334" s="13"/>
      <c r="R334" s="12">
        <f>SUM(IF(CLASSIFICHE!$O$7=S334,TRUE,FALSE),R333)</f>
        <v>8</v>
      </c>
      <c r="S334" s="31">
        <f>IFERROR(INDEX(generale!$A$5:$I$1002,CLASSIFICHE!$Z333,5),"")</f>
        <v>0</v>
      </c>
      <c r="T334" s="13">
        <f>IFERROR(INDEX(generale!$A$5:$I$1002,CLASSIFICHE!$Z333,7),"")</f>
        <v>0</v>
      </c>
      <c r="U334" s="14"/>
      <c r="V334" s="13"/>
      <c r="W334" s="12">
        <f>SUM(IF(CLASSIFICHE!$O$8=X334,TRUE,FALSE),W333)</f>
        <v>6</v>
      </c>
      <c r="X334" s="31">
        <f>IFERROR(INDEX(generale!$A$5:$I$1002,CLASSIFICHE!$Z333,5),"")</f>
        <v>0</v>
      </c>
      <c r="Y334" s="13">
        <f>IFERROR(INDEX(generale!$A$5:$I$1002,CLASSIFICHE!$Z333,7),"")</f>
        <v>0</v>
      </c>
      <c r="Z334" s="14"/>
      <c r="AA334" s="13"/>
      <c r="AB334" s="12">
        <f>SUM(IF(CLASSIFICHE!$O$9=AC334,TRUE,FALSE),AB333)</f>
        <v>5</v>
      </c>
      <c r="AC334" s="31">
        <f>IFERROR(INDEX(generale!$A$5:$I$1002,CLASSIFICHE!$Z333,5),"")</f>
        <v>0</v>
      </c>
      <c r="AD334" s="13">
        <f>IFERROR(INDEX(generale!$A$5:$I$1002,CLASSIFICHE!$Z333,7),"")</f>
        <v>0</v>
      </c>
      <c r="AE334" s="14"/>
      <c r="AF334" s="13"/>
      <c r="AG334" s="12">
        <f>SUM(IF(CLASSIFICHE!$O$10=AH334,TRUE,FALSE),AG333)</f>
        <v>5</v>
      </c>
      <c r="AH334" s="31">
        <f>IFERROR(INDEX(generale!$A$5:$I$1002,CLASSIFICHE!$Z333,5),"")</f>
        <v>0</v>
      </c>
      <c r="AI334" s="13">
        <f>IFERROR(INDEX(generale!$A$5:$I$1002,CLASSIFICHE!$Z333,7),"")</f>
        <v>0</v>
      </c>
      <c r="AJ334" s="14"/>
      <c r="AK334" s="13"/>
      <c r="AL334" s="12">
        <f>SUM(IF(CLASSIFICHE!$O$11=AM334,TRUE,FALSE),AL333)</f>
        <v>5</v>
      </c>
      <c r="AM334" s="31">
        <f>IFERROR(INDEX(generale!$A$5:$I$1002,CLASSIFICHE!$Z333,5),"")</f>
        <v>0</v>
      </c>
      <c r="AN334" s="13">
        <f>IFERROR(INDEX(generale!$A$5:$I$1002,CLASSIFICHE!$Z333,7),"")</f>
        <v>0</v>
      </c>
      <c r="AO334" s="14"/>
      <c r="AP334" s="13"/>
      <c r="AQ334" s="12">
        <f>SUM(IF(CLASSIFICHE!$O$12=AR334,TRUE,FALSE),AQ333)</f>
        <v>0</v>
      </c>
      <c r="AR334" s="31">
        <f>IFERROR(INDEX(generale!$A$5:$I$1002,CLASSIFICHE!$Z333,5),"")</f>
        <v>0</v>
      </c>
      <c r="AS334" s="13">
        <f>IFERROR(INDEX(generale!$A$5:$I$1002,CLASSIFICHE!$Z333,7),"")</f>
        <v>0</v>
      </c>
      <c r="AT334" s="14"/>
      <c r="AU334" s="13"/>
      <c r="AV334" s="12">
        <f>SUM(IF(CLASSIFICHE!$O$13=AW334,TRUE,FALSE),AV333)</f>
        <v>0</v>
      </c>
      <c r="AW334" s="31">
        <f>IFERROR(INDEX(generale!$A$5:$I$1002,CLASSIFICHE!$Z333,5),"")</f>
        <v>0</v>
      </c>
      <c r="AX334" s="13">
        <f>IFERROR(INDEX(generale!$A$5:$I$1002,CLASSIFICHE!$Z333,7),"")</f>
        <v>0</v>
      </c>
      <c r="AY334" s="14"/>
      <c r="AZ334" s="13"/>
      <c r="BA334" s="12">
        <f>SUM(IF(CLASSIFICHE!$O$14=BB334,TRUE,FALSE),BA333)</f>
        <v>0</v>
      </c>
      <c r="BB334" s="31">
        <f>IFERROR(INDEX(generale!$A$5:$I$1002,CLASSIFICHE!$Z333,5),"")</f>
        <v>0</v>
      </c>
      <c r="BC334" s="13">
        <f>IFERROR(INDEX(generale!$A$5:$I$1002,CLASSIFICHE!$Z333,7),"")</f>
        <v>0</v>
      </c>
      <c r="BD334" s="14"/>
      <c r="BE334" s="13"/>
      <c r="BF334" s="12">
        <f>SUM(IF(CLASSIFICHE!$O$15=BG334,TRUE,FALSE),BF333)</f>
        <v>0</v>
      </c>
      <c r="BG334" s="31">
        <f>IFERROR(INDEX(generale!$A$5:$I$1002,CLASSIFICHE!$Z333,5),"")</f>
        <v>0</v>
      </c>
      <c r="BH334" s="13">
        <f>IFERROR(INDEX(generale!$A$5:$I$1002,CLASSIFICHE!$Z333,7),"")</f>
        <v>0</v>
      </c>
      <c r="BI334" s="14"/>
      <c r="BJ334" s="13"/>
      <c r="BK334" s="12">
        <f>SUM(IF(CLASSIFICHE!$O$16=BL334,TRUE,FALSE),BK333)</f>
        <v>0</v>
      </c>
      <c r="BL334" s="31">
        <f>IFERROR(INDEX(generale!$A$5:$I$1002,CLASSIFICHE!$Z333,5),"")</f>
        <v>0</v>
      </c>
      <c r="BM334" s="13">
        <f>IFERROR(INDEX(generale!$A$5:$I$1002,CLASSIFICHE!$Z333,7),"")</f>
        <v>0</v>
      </c>
      <c r="BN334" s="14"/>
      <c r="BO334" s="13"/>
      <c r="BP334" s="12">
        <f>SUM(IF(CLASSIFICHE!$O$17=BQ334,TRUE,FALSE),BP333)</f>
        <v>0</v>
      </c>
      <c r="BQ334" s="31">
        <f>IFERROR(INDEX(generale!$A$5:$I$1002,CLASSIFICHE!$Z333,5),"")</f>
        <v>0</v>
      </c>
      <c r="BR334" s="13">
        <f>IFERROR(INDEX(generale!$A$5:$I$1002,CLASSIFICHE!$Z333,7),"")</f>
        <v>0</v>
      </c>
      <c r="BS334" s="15"/>
      <c r="BT334" s="12"/>
      <c r="BU334" s="12">
        <f>SUM(IF(CLASSIFICHE!$O$18=BV334,TRUE,FALSE),BU333)</f>
        <v>0</v>
      </c>
      <c r="BV334" s="31">
        <f>IFERROR(INDEX(generale!$A$5:$I$1002,CLASSIFICHE!$Z333,5),"")</f>
        <v>0</v>
      </c>
      <c r="BW334" s="13">
        <f>IFERROR(INDEX(generale!$A$5:$I$1002,CLASSIFICHE!$Z333,7),"")</f>
        <v>0</v>
      </c>
      <c r="BX334" s="15"/>
      <c r="BY334" s="12"/>
      <c r="BZ334" s="12">
        <f>SUM(IF(CLASSIFICHE!$O$19=CA334,TRUE,FALSE),BZ333)</f>
        <v>0</v>
      </c>
      <c r="CA334" s="31">
        <f>IFERROR(INDEX(generale!$A$5:$I$1002,CLASSIFICHE!$Z333,5),"")</f>
        <v>0</v>
      </c>
      <c r="CB334" s="13">
        <f>IFERROR(INDEX(generale!$A$5:$I$1002,CLASSIFICHE!$Z333,7),"")</f>
        <v>0</v>
      </c>
      <c r="CC334" s="15"/>
      <c r="CD334" s="13"/>
      <c r="CE334" s="12">
        <f>SUM(IF(CLASSIFICHE!$O$20=CF334,TRUE,FALSE),CE333)</f>
        <v>0</v>
      </c>
      <c r="CF334" s="31">
        <f>IFERROR(INDEX(generale!$A$5:$I$1002,CLASSIFICHE!$Z333,5),"")</f>
        <v>0</v>
      </c>
      <c r="CG334" s="13">
        <f>IFERROR(INDEX(generale!$A$5:$I$1002,CLASSIFICHE!$Z333,7),"")</f>
        <v>0</v>
      </c>
      <c r="CH334" s="15"/>
      <c r="CI334" s="13"/>
      <c r="CJ334" s="12">
        <f>SUM(IF(CLASSIFICHE!$O$21=CK334,TRUE,FALSE),CJ333)</f>
        <v>0</v>
      </c>
      <c r="CK334" s="31">
        <f>IFERROR(INDEX(generale!$A$5:$I$1002,CLASSIFICHE!$Z333,5),"")</f>
        <v>0</v>
      </c>
      <c r="CL334" s="13">
        <f>IFERROR(INDEX(generale!$A$5:$I$1002,CLASSIFICHE!$Z333,7),"")</f>
        <v>0</v>
      </c>
      <c r="CM334" s="15"/>
      <c r="CN334" s="13"/>
      <c r="CO334" s="12">
        <f>SUM(IF(CLASSIFICHE!$O$22=CP334,TRUE,FALSE),CO333)</f>
        <v>0</v>
      </c>
      <c r="CP334" s="31">
        <f>IFERROR(INDEX(generale!$A$5:$I$1002,CLASSIFICHE!$Z333,5),"")</f>
        <v>0</v>
      </c>
      <c r="CQ334" s="13">
        <f>IFERROR(INDEX(generale!$A$5:$I$1002,CLASSIFICHE!$Z333,7),"")</f>
        <v>0</v>
      </c>
      <c r="CR334" s="15"/>
      <c r="CS334" s="13"/>
      <c r="CT334" s="12">
        <f>SUM(IF(CLASSIFICHE!$O$23=CU334,TRUE,FALSE),CT333)</f>
        <v>0</v>
      </c>
      <c r="CU334" s="31">
        <f>IFERROR(INDEX(generale!$A$5:$I$1002,CLASSIFICHE!$Z333,5),"")</f>
        <v>0</v>
      </c>
      <c r="CV334" s="13">
        <f>IFERROR(INDEX(generale!$A$5:$I$1002,CLASSIFICHE!$Z333,7),"")</f>
        <v>0</v>
      </c>
      <c r="CW334" s="15"/>
      <c r="CX334" s="13"/>
      <c r="CY334" s="12">
        <f>SUM(IF(CLASSIFICHE!$O$24=CZ334,TRUE,FALSE),CY333)</f>
        <v>0</v>
      </c>
      <c r="CZ334" s="31">
        <f>IFERROR(INDEX(generale!$A$5:$I$1002,CLASSIFICHE!$Z333,5),"")</f>
        <v>0</v>
      </c>
      <c r="DA334" s="13">
        <f>IFERROR(INDEX(generale!$A$5:$I$1002,CLASSIFICHE!$Z333,7),"")</f>
        <v>0</v>
      </c>
      <c r="DB334" s="15"/>
      <c r="DC334" s="13"/>
      <c r="DD334" s="12">
        <f>SUM(IF(CLASSIFICHE!$O$25=DE334,TRUE,FALSE),DD333)</f>
        <v>0</v>
      </c>
      <c r="DE334" s="31">
        <f>IFERROR(INDEX(generale!$A$5:$I$1002,CLASSIFICHE!$Z333,5),"")</f>
        <v>0</v>
      </c>
      <c r="DF334" s="13">
        <f>IFERROR(INDEX(generale!$A$5:$I$1002,CLASSIFICHE!$Z333,7),"")</f>
        <v>0</v>
      </c>
      <c r="DG334" s="15"/>
      <c r="DH334" s="13"/>
    </row>
    <row r="335" spans="3:112">
      <c r="C335" s="63">
        <f>SUM(IF(CLASSIFICHE!$O$4=D335,TRUE,FALSE),C334)</f>
        <v>17</v>
      </c>
      <c r="D335" s="31">
        <f>IFERROR(INDEX(generale!$A$5:$I$1002,CLASSIFICHE!$Z334,5),"")</f>
        <v>0</v>
      </c>
      <c r="E335" s="13">
        <f>IFERROR(INDEX(generale!$A$5:$I$1002,CLASSIFICHE!$Z334,7),"")</f>
        <v>0</v>
      </c>
      <c r="F335" s="68"/>
      <c r="G335" s="65"/>
      <c r="H335" s="12">
        <f>SUM(IF(CLASSIFICHE!$O$5=I335,TRUE,FALSE),H334)</f>
        <v>10</v>
      </c>
      <c r="I335" s="31">
        <f>IFERROR(INDEX(generale!$A$5:$I$1002,CLASSIFICHE!$Z334,5),"")</f>
        <v>0</v>
      </c>
      <c r="J335" s="13">
        <f>IFERROR(INDEX(generale!$A$5:$I$1002,CLASSIFICHE!$Z334,7),"")</f>
        <v>0</v>
      </c>
      <c r="K335" s="15"/>
      <c r="L335" s="12"/>
      <c r="M335" s="12">
        <f>SUM(IF(CLASSIFICHE!$O$6=N335,TRUE,FALSE),M334)</f>
        <v>8</v>
      </c>
      <c r="N335" s="31">
        <f>IFERROR(INDEX(generale!$A$5:$I$1002,CLASSIFICHE!$Z334,5),"")</f>
        <v>0</v>
      </c>
      <c r="O335" s="13">
        <f>IFERROR(INDEX(generale!$A$5:$I$1002,CLASSIFICHE!$Z334,7),"")</f>
        <v>0</v>
      </c>
      <c r="P335" s="14"/>
      <c r="Q335" s="13"/>
      <c r="R335" s="12">
        <f>SUM(IF(CLASSIFICHE!$O$7=S335,TRUE,FALSE),R334)</f>
        <v>8</v>
      </c>
      <c r="S335" s="31">
        <f>IFERROR(INDEX(generale!$A$5:$I$1002,CLASSIFICHE!$Z334,5),"")</f>
        <v>0</v>
      </c>
      <c r="T335" s="13">
        <f>IFERROR(INDEX(generale!$A$5:$I$1002,CLASSIFICHE!$Z334,7),"")</f>
        <v>0</v>
      </c>
      <c r="U335" s="14"/>
      <c r="V335" s="13"/>
      <c r="W335" s="12">
        <f>SUM(IF(CLASSIFICHE!$O$8=X335,TRUE,FALSE),W334)</f>
        <v>6</v>
      </c>
      <c r="X335" s="31">
        <f>IFERROR(INDEX(generale!$A$5:$I$1002,CLASSIFICHE!$Z334,5),"")</f>
        <v>0</v>
      </c>
      <c r="Y335" s="13">
        <f>IFERROR(INDEX(generale!$A$5:$I$1002,CLASSIFICHE!$Z334,7),"")</f>
        <v>0</v>
      </c>
      <c r="Z335" s="14"/>
      <c r="AA335" s="13"/>
      <c r="AB335" s="12">
        <f>SUM(IF(CLASSIFICHE!$O$9=AC335,TRUE,FALSE),AB334)</f>
        <v>5</v>
      </c>
      <c r="AC335" s="31">
        <f>IFERROR(INDEX(generale!$A$5:$I$1002,CLASSIFICHE!$Z334,5),"")</f>
        <v>0</v>
      </c>
      <c r="AD335" s="13">
        <f>IFERROR(INDEX(generale!$A$5:$I$1002,CLASSIFICHE!$Z334,7),"")</f>
        <v>0</v>
      </c>
      <c r="AE335" s="14"/>
      <c r="AF335" s="13"/>
      <c r="AG335" s="12">
        <f>SUM(IF(CLASSIFICHE!$O$10=AH335,TRUE,FALSE),AG334)</f>
        <v>5</v>
      </c>
      <c r="AH335" s="31">
        <f>IFERROR(INDEX(generale!$A$5:$I$1002,CLASSIFICHE!$Z334,5),"")</f>
        <v>0</v>
      </c>
      <c r="AI335" s="13">
        <f>IFERROR(INDEX(generale!$A$5:$I$1002,CLASSIFICHE!$Z334,7),"")</f>
        <v>0</v>
      </c>
      <c r="AJ335" s="14"/>
      <c r="AK335" s="13"/>
      <c r="AL335" s="12">
        <f>SUM(IF(CLASSIFICHE!$O$11=AM335,TRUE,FALSE),AL334)</f>
        <v>5</v>
      </c>
      <c r="AM335" s="31">
        <f>IFERROR(INDEX(generale!$A$5:$I$1002,CLASSIFICHE!$Z334,5),"")</f>
        <v>0</v>
      </c>
      <c r="AN335" s="13">
        <f>IFERROR(INDEX(generale!$A$5:$I$1002,CLASSIFICHE!$Z334,7),"")</f>
        <v>0</v>
      </c>
      <c r="AO335" s="14"/>
      <c r="AP335" s="13"/>
      <c r="AQ335" s="12">
        <f>SUM(IF(CLASSIFICHE!$O$12=AR335,TRUE,FALSE),AQ334)</f>
        <v>0</v>
      </c>
      <c r="AR335" s="31">
        <f>IFERROR(INDEX(generale!$A$5:$I$1002,CLASSIFICHE!$Z334,5),"")</f>
        <v>0</v>
      </c>
      <c r="AS335" s="13">
        <f>IFERROR(INDEX(generale!$A$5:$I$1002,CLASSIFICHE!$Z334,7),"")</f>
        <v>0</v>
      </c>
      <c r="AT335" s="14"/>
      <c r="AU335" s="13"/>
      <c r="AV335" s="12">
        <f>SUM(IF(CLASSIFICHE!$O$13=AW335,TRUE,FALSE),AV334)</f>
        <v>0</v>
      </c>
      <c r="AW335" s="31">
        <f>IFERROR(INDEX(generale!$A$5:$I$1002,CLASSIFICHE!$Z334,5),"")</f>
        <v>0</v>
      </c>
      <c r="AX335" s="13">
        <f>IFERROR(INDEX(generale!$A$5:$I$1002,CLASSIFICHE!$Z334,7),"")</f>
        <v>0</v>
      </c>
      <c r="AY335" s="14"/>
      <c r="AZ335" s="13"/>
      <c r="BA335" s="12">
        <f>SUM(IF(CLASSIFICHE!$O$14=BB335,TRUE,FALSE),BA334)</f>
        <v>0</v>
      </c>
      <c r="BB335" s="31">
        <f>IFERROR(INDEX(generale!$A$5:$I$1002,CLASSIFICHE!$Z334,5),"")</f>
        <v>0</v>
      </c>
      <c r="BC335" s="13">
        <f>IFERROR(INDEX(generale!$A$5:$I$1002,CLASSIFICHE!$Z334,7),"")</f>
        <v>0</v>
      </c>
      <c r="BD335" s="14"/>
      <c r="BE335" s="13"/>
      <c r="BF335" s="12">
        <f>SUM(IF(CLASSIFICHE!$O$15=BG335,TRUE,FALSE),BF334)</f>
        <v>0</v>
      </c>
      <c r="BG335" s="31">
        <f>IFERROR(INDEX(generale!$A$5:$I$1002,CLASSIFICHE!$Z334,5),"")</f>
        <v>0</v>
      </c>
      <c r="BH335" s="13">
        <f>IFERROR(INDEX(generale!$A$5:$I$1002,CLASSIFICHE!$Z334,7),"")</f>
        <v>0</v>
      </c>
      <c r="BI335" s="14"/>
      <c r="BJ335" s="13"/>
      <c r="BK335" s="12">
        <f>SUM(IF(CLASSIFICHE!$O$16=BL335,TRUE,FALSE),BK334)</f>
        <v>0</v>
      </c>
      <c r="BL335" s="31">
        <f>IFERROR(INDEX(generale!$A$5:$I$1002,CLASSIFICHE!$Z334,5),"")</f>
        <v>0</v>
      </c>
      <c r="BM335" s="13">
        <f>IFERROR(INDEX(generale!$A$5:$I$1002,CLASSIFICHE!$Z334,7),"")</f>
        <v>0</v>
      </c>
      <c r="BN335" s="14"/>
      <c r="BO335" s="13"/>
      <c r="BP335" s="12">
        <f>SUM(IF(CLASSIFICHE!$O$17=BQ335,TRUE,FALSE),BP334)</f>
        <v>0</v>
      </c>
      <c r="BQ335" s="31">
        <f>IFERROR(INDEX(generale!$A$5:$I$1002,CLASSIFICHE!$Z334,5),"")</f>
        <v>0</v>
      </c>
      <c r="BR335" s="13">
        <f>IFERROR(INDEX(generale!$A$5:$I$1002,CLASSIFICHE!$Z334,7),"")</f>
        <v>0</v>
      </c>
      <c r="BS335" s="15"/>
      <c r="BT335" s="12"/>
      <c r="BU335" s="12">
        <f>SUM(IF(CLASSIFICHE!$O$18=BV335,TRUE,FALSE),BU334)</f>
        <v>0</v>
      </c>
      <c r="BV335" s="31">
        <f>IFERROR(INDEX(generale!$A$5:$I$1002,CLASSIFICHE!$Z334,5),"")</f>
        <v>0</v>
      </c>
      <c r="BW335" s="13">
        <f>IFERROR(INDEX(generale!$A$5:$I$1002,CLASSIFICHE!$Z334,7),"")</f>
        <v>0</v>
      </c>
      <c r="BX335" s="15"/>
      <c r="BY335" s="12"/>
      <c r="BZ335" s="12">
        <f>SUM(IF(CLASSIFICHE!$O$19=CA335,TRUE,FALSE),BZ334)</f>
        <v>0</v>
      </c>
      <c r="CA335" s="31">
        <f>IFERROR(INDEX(generale!$A$5:$I$1002,CLASSIFICHE!$Z334,5),"")</f>
        <v>0</v>
      </c>
      <c r="CB335" s="13">
        <f>IFERROR(INDEX(generale!$A$5:$I$1002,CLASSIFICHE!$Z334,7),"")</f>
        <v>0</v>
      </c>
      <c r="CC335" s="15"/>
      <c r="CD335" s="13"/>
      <c r="CE335" s="12">
        <f>SUM(IF(CLASSIFICHE!$O$20=CF335,TRUE,FALSE),CE334)</f>
        <v>0</v>
      </c>
      <c r="CF335" s="31">
        <f>IFERROR(INDEX(generale!$A$5:$I$1002,CLASSIFICHE!$Z334,5),"")</f>
        <v>0</v>
      </c>
      <c r="CG335" s="13">
        <f>IFERROR(INDEX(generale!$A$5:$I$1002,CLASSIFICHE!$Z334,7),"")</f>
        <v>0</v>
      </c>
      <c r="CH335" s="15"/>
      <c r="CI335" s="13"/>
      <c r="CJ335" s="12">
        <f>SUM(IF(CLASSIFICHE!$O$21=CK335,TRUE,FALSE),CJ334)</f>
        <v>0</v>
      </c>
      <c r="CK335" s="31">
        <f>IFERROR(INDEX(generale!$A$5:$I$1002,CLASSIFICHE!$Z334,5),"")</f>
        <v>0</v>
      </c>
      <c r="CL335" s="13">
        <f>IFERROR(INDEX(generale!$A$5:$I$1002,CLASSIFICHE!$Z334,7),"")</f>
        <v>0</v>
      </c>
      <c r="CM335" s="15"/>
      <c r="CN335" s="13"/>
      <c r="CO335" s="12">
        <f>SUM(IF(CLASSIFICHE!$O$22=CP335,TRUE,FALSE),CO334)</f>
        <v>0</v>
      </c>
      <c r="CP335" s="31">
        <f>IFERROR(INDEX(generale!$A$5:$I$1002,CLASSIFICHE!$Z334,5),"")</f>
        <v>0</v>
      </c>
      <c r="CQ335" s="13">
        <f>IFERROR(INDEX(generale!$A$5:$I$1002,CLASSIFICHE!$Z334,7),"")</f>
        <v>0</v>
      </c>
      <c r="CR335" s="15"/>
      <c r="CS335" s="13"/>
      <c r="CT335" s="12">
        <f>SUM(IF(CLASSIFICHE!$O$23=CU335,TRUE,FALSE),CT334)</f>
        <v>0</v>
      </c>
      <c r="CU335" s="31">
        <f>IFERROR(INDEX(generale!$A$5:$I$1002,CLASSIFICHE!$Z334,5),"")</f>
        <v>0</v>
      </c>
      <c r="CV335" s="13">
        <f>IFERROR(INDEX(generale!$A$5:$I$1002,CLASSIFICHE!$Z334,7),"")</f>
        <v>0</v>
      </c>
      <c r="CW335" s="15"/>
      <c r="CX335" s="13"/>
      <c r="CY335" s="12">
        <f>SUM(IF(CLASSIFICHE!$O$24=CZ335,TRUE,FALSE),CY334)</f>
        <v>0</v>
      </c>
      <c r="CZ335" s="31">
        <f>IFERROR(INDEX(generale!$A$5:$I$1002,CLASSIFICHE!$Z334,5),"")</f>
        <v>0</v>
      </c>
      <c r="DA335" s="13">
        <f>IFERROR(INDEX(generale!$A$5:$I$1002,CLASSIFICHE!$Z334,7),"")</f>
        <v>0</v>
      </c>
      <c r="DB335" s="15"/>
      <c r="DC335" s="13"/>
      <c r="DD335" s="12">
        <f>SUM(IF(CLASSIFICHE!$O$25=DE335,TRUE,FALSE),DD334)</f>
        <v>0</v>
      </c>
      <c r="DE335" s="31">
        <f>IFERROR(INDEX(generale!$A$5:$I$1002,CLASSIFICHE!$Z334,5),"")</f>
        <v>0</v>
      </c>
      <c r="DF335" s="13">
        <f>IFERROR(INDEX(generale!$A$5:$I$1002,CLASSIFICHE!$Z334,7),"")</f>
        <v>0</v>
      </c>
      <c r="DG335" s="15"/>
      <c r="DH335" s="13"/>
    </row>
    <row r="336" spans="3:112">
      <c r="C336" s="63">
        <f>SUM(IF(CLASSIFICHE!$O$4=D336,TRUE,FALSE),C335)</f>
        <v>17</v>
      </c>
      <c r="D336" s="31">
        <f>IFERROR(INDEX(generale!$A$5:$I$1002,CLASSIFICHE!$Z335,5),"")</f>
        <v>0</v>
      </c>
      <c r="E336" s="13">
        <f>IFERROR(INDEX(generale!$A$5:$I$1002,CLASSIFICHE!$Z335,7),"")</f>
        <v>0</v>
      </c>
      <c r="F336" s="68"/>
      <c r="G336" s="65"/>
      <c r="H336" s="12">
        <f>SUM(IF(CLASSIFICHE!$O$5=I336,TRUE,FALSE),H335)</f>
        <v>10</v>
      </c>
      <c r="I336" s="31">
        <f>IFERROR(INDEX(generale!$A$5:$I$1002,CLASSIFICHE!$Z335,5),"")</f>
        <v>0</v>
      </c>
      <c r="J336" s="13">
        <f>IFERROR(INDEX(generale!$A$5:$I$1002,CLASSIFICHE!$Z335,7),"")</f>
        <v>0</v>
      </c>
      <c r="K336" s="15"/>
      <c r="L336" s="12"/>
      <c r="M336" s="12">
        <f>SUM(IF(CLASSIFICHE!$O$6=N336,TRUE,FALSE),M335)</f>
        <v>8</v>
      </c>
      <c r="N336" s="31">
        <f>IFERROR(INDEX(generale!$A$5:$I$1002,CLASSIFICHE!$Z335,5),"")</f>
        <v>0</v>
      </c>
      <c r="O336" s="13">
        <f>IFERROR(INDEX(generale!$A$5:$I$1002,CLASSIFICHE!$Z335,7),"")</f>
        <v>0</v>
      </c>
      <c r="P336" s="14"/>
      <c r="Q336" s="13"/>
      <c r="R336" s="12">
        <f>SUM(IF(CLASSIFICHE!$O$7=S336,TRUE,FALSE),R335)</f>
        <v>8</v>
      </c>
      <c r="S336" s="31">
        <f>IFERROR(INDEX(generale!$A$5:$I$1002,CLASSIFICHE!$Z335,5),"")</f>
        <v>0</v>
      </c>
      <c r="T336" s="13">
        <f>IFERROR(INDEX(generale!$A$5:$I$1002,CLASSIFICHE!$Z335,7),"")</f>
        <v>0</v>
      </c>
      <c r="U336" s="14"/>
      <c r="V336" s="13"/>
      <c r="W336" s="12">
        <f>SUM(IF(CLASSIFICHE!$O$8=X336,TRUE,FALSE),W335)</f>
        <v>6</v>
      </c>
      <c r="X336" s="31">
        <f>IFERROR(INDEX(generale!$A$5:$I$1002,CLASSIFICHE!$Z335,5),"")</f>
        <v>0</v>
      </c>
      <c r="Y336" s="13">
        <f>IFERROR(INDEX(generale!$A$5:$I$1002,CLASSIFICHE!$Z335,7),"")</f>
        <v>0</v>
      </c>
      <c r="Z336" s="14"/>
      <c r="AA336" s="13"/>
      <c r="AB336" s="12">
        <f>SUM(IF(CLASSIFICHE!$O$9=AC336,TRUE,FALSE),AB335)</f>
        <v>5</v>
      </c>
      <c r="AC336" s="31">
        <f>IFERROR(INDEX(generale!$A$5:$I$1002,CLASSIFICHE!$Z335,5),"")</f>
        <v>0</v>
      </c>
      <c r="AD336" s="13">
        <f>IFERROR(INDEX(generale!$A$5:$I$1002,CLASSIFICHE!$Z335,7),"")</f>
        <v>0</v>
      </c>
      <c r="AE336" s="14"/>
      <c r="AF336" s="13"/>
      <c r="AG336" s="12">
        <f>SUM(IF(CLASSIFICHE!$O$10=AH336,TRUE,FALSE),AG335)</f>
        <v>5</v>
      </c>
      <c r="AH336" s="31">
        <f>IFERROR(INDEX(generale!$A$5:$I$1002,CLASSIFICHE!$Z335,5),"")</f>
        <v>0</v>
      </c>
      <c r="AI336" s="13">
        <f>IFERROR(INDEX(generale!$A$5:$I$1002,CLASSIFICHE!$Z335,7),"")</f>
        <v>0</v>
      </c>
      <c r="AJ336" s="14"/>
      <c r="AK336" s="13"/>
      <c r="AL336" s="12">
        <f>SUM(IF(CLASSIFICHE!$O$11=AM336,TRUE,FALSE),AL335)</f>
        <v>5</v>
      </c>
      <c r="AM336" s="31">
        <f>IFERROR(INDEX(generale!$A$5:$I$1002,CLASSIFICHE!$Z335,5),"")</f>
        <v>0</v>
      </c>
      <c r="AN336" s="13">
        <f>IFERROR(INDEX(generale!$A$5:$I$1002,CLASSIFICHE!$Z335,7),"")</f>
        <v>0</v>
      </c>
      <c r="AO336" s="14"/>
      <c r="AP336" s="13"/>
      <c r="AQ336" s="12">
        <f>SUM(IF(CLASSIFICHE!$O$12=AR336,TRUE,FALSE),AQ335)</f>
        <v>0</v>
      </c>
      <c r="AR336" s="31">
        <f>IFERROR(INDEX(generale!$A$5:$I$1002,CLASSIFICHE!$Z335,5),"")</f>
        <v>0</v>
      </c>
      <c r="AS336" s="13">
        <f>IFERROR(INDEX(generale!$A$5:$I$1002,CLASSIFICHE!$Z335,7),"")</f>
        <v>0</v>
      </c>
      <c r="AT336" s="14"/>
      <c r="AU336" s="13"/>
      <c r="AV336" s="12">
        <f>SUM(IF(CLASSIFICHE!$O$13=AW336,TRUE,FALSE),AV335)</f>
        <v>0</v>
      </c>
      <c r="AW336" s="31">
        <f>IFERROR(INDEX(generale!$A$5:$I$1002,CLASSIFICHE!$Z335,5),"")</f>
        <v>0</v>
      </c>
      <c r="AX336" s="13">
        <f>IFERROR(INDEX(generale!$A$5:$I$1002,CLASSIFICHE!$Z335,7),"")</f>
        <v>0</v>
      </c>
      <c r="AY336" s="14"/>
      <c r="AZ336" s="13"/>
      <c r="BA336" s="12">
        <f>SUM(IF(CLASSIFICHE!$O$14=BB336,TRUE,FALSE),BA335)</f>
        <v>0</v>
      </c>
      <c r="BB336" s="31">
        <f>IFERROR(INDEX(generale!$A$5:$I$1002,CLASSIFICHE!$Z335,5),"")</f>
        <v>0</v>
      </c>
      <c r="BC336" s="13">
        <f>IFERROR(INDEX(generale!$A$5:$I$1002,CLASSIFICHE!$Z335,7),"")</f>
        <v>0</v>
      </c>
      <c r="BD336" s="14"/>
      <c r="BE336" s="13"/>
      <c r="BF336" s="12">
        <f>SUM(IF(CLASSIFICHE!$O$15=BG336,TRUE,FALSE),BF335)</f>
        <v>0</v>
      </c>
      <c r="BG336" s="31">
        <f>IFERROR(INDEX(generale!$A$5:$I$1002,CLASSIFICHE!$Z335,5),"")</f>
        <v>0</v>
      </c>
      <c r="BH336" s="13">
        <f>IFERROR(INDEX(generale!$A$5:$I$1002,CLASSIFICHE!$Z335,7),"")</f>
        <v>0</v>
      </c>
      <c r="BI336" s="14"/>
      <c r="BJ336" s="13"/>
      <c r="BK336" s="12">
        <f>SUM(IF(CLASSIFICHE!$O$16=BL336,TRUE,FALSE),BK335)</f>
        <v>0</v>
      </c>
      <c r="BL336" s="31">
        <f>IFERROR(INDEX(generale!$A$5:$I$1002,CLASSIFICHE!$Z335,5),"")</f>
        <v>0</v>
      </c>
      <c r="BM336" s="13">
        <f>IFERROR(INDEX(generale!$A$5:$I$1002,CLASSIFICHE!$Z335,7),"")</f>
        <v>0</v>
      </c>
      <c r="BN336" s="14"/>
      <c r="BO336" s="13"/>
      <c r="BP336" s="12">
        <f>SUM(IF(CLASSIFICHE!$O$17=BQ336,TRUE,FALSE),BP335)</f>
        <v>0</v>
      </c>
      <c r="BQ336" s="31">
        <f>IFERROR(INDEX(generale!$A$5:$I$1002,CLASSIFICHE!$Z335,5),"")</f>
        <v>0</v>
      </c>
      <c r="BR336" s="13">
        <f>IFERROR(INDEX(generale!$A$5:$I$1002,CLASSIFICHE!$Z335,7),"")</f>
        <v>0</v>
      </c>
      <c r="BS336" s="15"/>
      <c r="BT336" s="12"/>
      <c r="BU336" s="12">
        <f>SUM(IF(CLASSIFICHE!$O$18=BV336,TRUE,FALSE),BU335)</f>
        <v>0</v>
      </c>
      <c r="BV336" s="31">
        <f>IFERROR(INDEX(generale!$A$5:$I$1002,CLASSIFICHE!$Z335,5),"")</f>
        <v>0</v>
      </c>
      <c r="BW336" s="13">
        <f>IFERROR(INDEX(generale!$A$5:$I$1002,CLASSIFICHE!$Z335,7),"")</f>
        <v>0</v>
      </c>
      <c r="BX336" s="15"/>
      <c r="BY336" s="12"/>
      <c r="BZ336" s="12">
        <f>SUM(IF(CLASSIFICHE!$O$19=CA336,TRUE,FALSE),BZ335)</f>
        <v>0</v>
      </c>
      <c r="CA336" s="31">
        <f>IFERROR(INDEX(generale!$A$5:$I$1002,CLASSIFICHE!$Z335,5),"")</f>
        <v>0</v>
      </c>
      <c r="CB336" s="13">
        <f>IFERROR(INDEX(generale!$A$5:$I$1002,CLASSIFICHE!$Z335,7),"")</f>
        <v>0</v>
      </c>
      <c r="CC336" s="15"/>
      <c r="CD336" s="13"/>
      <c r="CE336" s="12">
        <f>SUM(IF(CLASSIFICHE!$O$20=CF336,TRUE,FALSE),CE335)</f>
        <v>0</v>
      </c>
      <c r="CF336" s="31">
        <f>IFERROR(INDEX(generale!$A$5:$I$1002,CLASSIFICHE!$Z335,5),"")</f>
        <v>0</v>
      </c>
      <c r="CG336" s="13">
        <f>IFERROR(INDEX(generale!$A$5:$I$1002,CLASSIFICHE!$Z335,7),"")</f>
        <v>0</v>
      </c>
      <c r="CH336" s="15"/>
      <c r="CI336" s="13"/>
      <c r="CJ336" s="12">
        <f>SUM(IF(CLASSIFICHE!$O$21=CK336,TRUE,FALSE),CJ335)</f>
        <v>0</v>
      </c>
      <c r="CK336" s="31">
        <f>IFERROR(INDEX(generale!$A$5:$I$1002,CLASSIFICHE!$Z335,5),"")</f>
        <v>0</v>
      </c>
      <c r="CL336" s="13">
        <f>IFERROR(INDEX(generale!$A$5:$I$1002,CLASSIFICHE!$Z335,7),"")</f>
        <v>0</v>
      </c>
      <c r="CM336" s="15"/>
      <c r="CN336" s="13"/>
      <c r="CO336" s="12">
        <f>SUM(IF(CLASSIFICHE!$O$22=CP336,TRUE,FALSE),CO335)</f>
        <v>0</v>
      </c>
      <c r="CP336" s="31">
        <f>IFERROR(INDEX(generale!$A$5:$I$1002,CLASSIFICHE!$Z335,5),"")</f>
        <v>0</v>
      </c>
      <c r="CQ336" s="13">
        <f>IFERROR(INDEX(generale!$A$5:$I$1002,CLASSIFICHE!$Z335,7),"")</f>
        <v>0</v>
      </c>
      <c r="CR336" s="15"/>
      <c r="CS336" s="13"/>
      <c r="CT336" s="12">
        <f>SUM(IF(CLASSIFICHE!$O$23=CU336,TRUE,FALSE),CT335)</f>
        <v>0</v>
      </c>
      <c r="CU336" s="31">
        <f>IFERROR(INDEX(generale!$A$5:$I$1002,CLASSIFICHE!$Z335,5),"")</f>
        <v>0</v>
      </c>
      <c r="CV336" s="13">
        <f>IFERROR(INDEX(generale!$A$5:$I$1002,CLASSIFICHE!$Z335,7),"")</f>
        <v>0</v>
      </c>
      <c r="CW336" s="15"/>
      <c r="CX336" s="13"/>
      <c r="CY336" s="12">
        <f>SUM(IF(CLASSIFICHE!$O$24=CZ336,TRUE,FALSE),CY335)</f>
        <v>0</v>
      </c>
      <c r="CZ336" s="31">
        <f>IFERROR(INDEX(generale!$A$5:$I$1002,CLASSIFICHE!$Z335,5),"")</f>
        <v>0</v>
      </c>
      <c r="DA336" s="13">
        <f>IFERROR(INDEX(generale!$A$5:$I$1002,CLASSIFICHE!$Z335,7),"")</f>
        <v>0</v>
      </c>
      <c r="DB336" s="15"/>
      <c r="DC336" s="13"/>
      <c r="DD336" s="12">
        <f>SUM(IF(CLASSIFICHE!$O$25=DE336,TRUE,FALSE),DD335)</f>
        <v>0</v>
      </c>
      <c r="DE336" s="31">
        <f>IFERROR(INDEX(generale!$A$5:$I$1002,CLASSIFICHE!$Z335,5),"")</f>
        <v>0</v>
      </c>
      <c r="DF336" s="13">
        <f>IFERROR(INDEX(generale!$A$5:$I$1002,CLASSIFICHE!$Z335,7),"")</f>
        <v>0</v>
      </c>
      <c r="DG336" s="15"/>
      <c r="DH336" s="13"/>
    </row>
    <row r="337" spans="3:112">
      <c r="C337" s="63">
        <f>SUM(IF(CLASSIFICHE!$O$4=D337,TRUE,FALSE),C336)</f>
        <v>17</v>
      </c>
      <c r="D337" s="31">
        <f>IFERROR(INDEX(generale!$A$5:$I$1002,CLASSIFICHE!$Z336,5),"")</f>
        <v>0</v>
      </c>
      <c r="E337" s="13">
        <f>IFERROR(INDEX(generale!$A$5:$I$1002,CLASSIFICHE!$Z336,7),"")</f>
        <v>0</v>
      </c>
      <c r="F337" s="68"/>
      <c r="G337" s="65"/>
      <c r="H337" s="12">
        <f>SUM(IF(CLASSIFICHE!$O$5=I337,TRUE,FALSE),H336)</f>
        <v>10</v>
      </c>
      <c r="I337" s="31">
        <f>IFERROR(INDEX(generale!$A$5:$I$1002,CLASSIFICHE!$Z336,5),"")</f>
        <v>0</v>
      </c>
      <c r="J337" s="13">
        <f>IFERROR(INDEX(generale!$A$5:$I$1002,CLASSIFICHE!$Z336,7),"")</f>
        <v>0</v>
      </c>
      <c r="K337" s="15"/>
      <c r="L337" s="12"/>
      <c r="M337" s="12">
        <f>SUM(IF(CLASSIFICHE!$O$6=N337,TRUE,FALSE),M336)</f>
        <v>8</v>
      </c>
      <c r="N337" s="31">
        <f>IFERROR(INDEX(generale!$A$5:$I$1002,CLASSIFICHE!$Z336,5),"")</f>
        <v>0</v>
      </c>
      <c r="O337" s="13">
        <f>IFERROR(INDEX(generale!$A$5:$I$1002,CLASSIFICHE!$Z336,7),"")</f>
        <v>0</v>
      </c>
      <c r="P337" s="14"/>
      <c r="Q337" s="13"/>
      <c r="R337" s="12">
        <f>SUM(IF(CLASSIFICHE!$O$7=S337,TRUE,FALSE),R336)</f>
        <v>8</v>
      </c>
      <c r="S337" s="31">
        <f>IFERROR(INDEX(generale!$A$5:$I$1002,CLASSIFICHE!$Z336,5),"")</f>
        <v>0</v>
      </c>
      <c r="T337" s="13">
        <f>IFERROR(INDEX(generale!$A$5:$I$1002,CLASSIFICHE!$Z336,7),"")</f>
        <v>0</v>
      </c>
      <c r="U337" s="14"/>
      <c r="V337" s="13"/>
      <c r="W337" s="12">
        <f>SUM(IF(CLASSIFICHE!$O$8=X337,TRUE,FALSE),W336)</f>
        <v>6</v>
      </c>
      <c r="X337" s="31">
        <f>IFERROR(INDEX(generale!$A$5:$I$1002,CLASSIFICHE!$Z336,5),"")</f>
        <v>0</v>
      </c>
      <c r="Y337" s="13">
        <f>IFERROR(INDEX(generale!$A$5:$I$1002,CLASSIFICHE!$Z336,7),"")</f>
        <v>0</v>
      </c>
      <c r="Z337" s="14"/>
      <c r="AA337" s="13"/>
      <c r="AB337" s="12">
        <f>SUM(IF(CLASSIFICHE!$O$9=AC337,TRUE,FALSE),AB336)</f>
        <v>5</v>
      </c>
      <c r="AC337" s="31">
        <f>IFERROR(INDEX(generale!$A$5:$I$1002,CLASSIFICHE!$Z336,5),"")</f>
        <v>0</v>
      </c>
      <c r="AD337" s="13">
        <f>IFERROR(INDEX(generale!$A$5:$I$1002,CLASSIFICHE!$Z336,7),"")</f>
        <v>0</v>
      </c>
      <c r="AE337" s="14"/>
      <c r="AF337" s="13"/>
      <c r="AG337" s="12">
        <f>SUM(IF(CLASSIFICHE!$O$10=AH337,TRUE,FALSE),AG336)</f>
        <v>5</v>
      </c>
      <c r="AH337" s="31">
        <f>IFERROR(INDEX(generale!$A$5:$I$1002,CLASSIFICHE!$Z336,5),"")</f>
        <v>0</v>
      </c>
      <c r="AI337" s="13">
        <f>IFERROR(INDEX(generale!$A$5:$I$1002,CLASSIFICHE!$Z336,7),"")</f>
        <v>0</v>
      </c>
      <c r="AJ337" s="14"/>
      <c r="AK337" s="13"/>
      <c r="AL337" s="12">
        <f>SUM(IF(CLASSIFICHE!$O$11=AM337,TRUE,FALSE),AL336)</f>
        <v>5</v>
      </c>
      <c r="AM337" s="31">
        <f>IFERROR(INDEX(generale!$A$5:$I$1002,CLASSIFICHE!$Z336,5),"")</f>
        <v>0</v>
      </c>
      <c r="AN337" s="13">
        <f>IFERROR(INDEX(generale!$A$5:$I$1002,CLASSIFICHE!$Z336,7),"")</f>
        <v>0</v>
      </c>
      <c r="AO337" s="14"/>
      <c r="AP337" s="13"/>
      <c r="AQ337" s="12">
        <f>SUM(IF(CLASSIFICHE!$O$12=AR337,TRUE,FALSE),AQ336)</f>
        <v>0</v>
      </c>
      <c r="AR337" s="31">
        <f>IFERROR(INDEX(generale!$A$5:$I$1002,CLASSIFICHE!$Z336,5),"")</f>
        <v>0</v>
      </c>
      <c r="AS337" s="13">
        <f>IFERROR(INDEX(generale!$A$5:$I$1002,CLASSIFICHE!$Z336,7),"")</f>
        <v>0</v>
      </c>
      <c r="AT337" s="14"/>
      <c r="AU337" s="13"/>
      <c r="AV337" s="12">
        <f>SUM(IF(CLASSIFICHE!$O$13=AW337,TRUE,FALSE),AV336)</f>
        <v>0</v>
      </c>
      <c r="AW337" s="31">
        <f>IFERROR(INDEX(generale!$A$5:$I$1002,CLASSIFICHE!$Z336,5),"")</f>
        <v>0</v>
      </c>
      <c r="AX337" s="13">
        <f>IFERROR(INDEX(generale!$A$5:$I$1002,CLASSIFICHE!$Z336,7),"")</f>
        <v>0</v>
      </c>
      <c r="AY337" s="14"/>
      <c r="AZ337" s="13"/>
      <c r="BA337" s="12">
        <f>SUM(IF(CLASSIFICHE!$O$14=BB337,TRUE,FALSE),BA336)</f>
        <v>0</v>
      </c>
      <c r="BB337" s="31">
        <f>IFERROR(INDEX(generale!$A$5:$I$1002,CLASSIFICHE!$Z336,5),"")</f>
        <v>0</v>
      </c>
      <c r="BC337" s="13">
        <f>IFERROR(INDEX(generale!$A$5:$I$1002,CLASSIFICHE!$Z336,7),"")</f>
        <v>0</v>
      </c>
      <c r="BD337" s="14"/>
      <c r="BE337" s="13"/>
      <c r="BF337" s="12">
        <f>SUM(IF(CLASSIFICHE!$O$15=BG337,TRUE,FALSE),BF336)</f>
        <v>0</v>
      </c>
      <c r="BG337" s="31">
        <f>IFERROR(INDEX(generale!$A$5:$I$1002,CLASSIFICHE!$Z336,5),"")</f>
        <v>0</v>
      </c>
      <c r="BH337" s="13">
        <f>IFERROR(INDEX(generale!$A$5:$I$1002,CLASSIFICHE!$Z336,7),"")</f>
        <v>0</v>
      </c>
      <c r="BI337" s="14"/>
      <c r="BJ337" s="13"/>
      <c r="BK337" s="12">
        <f>SUM(IF(CLASSIFICHE!$O$16=BL337,TRUE,FALSE),BK336)</f>
        <v>0</v>
      </c>
      <c r="BL337" s="31">
        <f>IFERROR(INDEX(generale!$A$5:$I$1002,CLASSIFICHE!$Z336,5),"")</f>
        <v>0</v>
      </c>
      <c r="BM337" s="13">
        <f>IFERROR(INDEX(generale!$A$5:$I$1002,CLASSIFICHE!$Z336,7),"")</f>
        <v>0</v>
      </c>
      <c r="BN337" s="14"/>
      <c r="BO337" s="13"/>
      <c r="BP337" s="12">
        <f>SUM(IF(CLASSIFICHE!$O$17=BQ337,TRUE,FALSE),BP336)</f>
        <v>0</v>
      </c>
      <c r="BQ337" s="31">
        <f>IFERROR(INDEX(generale!$A$5:$I$1002,CLASSIFICHE!$Z336,5),"")</f>
        <v>0</v>
      </c>
      <c r="BR337" s="13">
        <f>IFERROR(INDEX(generale!$A$5:$I$1002,CLASSIFICHE!$Z336,7),"")</f>
        <v>0</v>
      </c>
      <c r="BS337" s="15"/>
      <c r="BT337" s="12"/>
      <c r="BU337" s="12">
        <f>SUM(IF(CLASSIFICHE!$O$18=BV337,TRUE,FALSE),BU336)</f>
        <v>0</v>
      </c>
      <c r="BV337" s="31">
        <f>IFERROR(INDEX(generale!$A$5:$I$1002,CLASSIFICHE!$Z336,5),"")</f>
        <v>0</v>
      </c>
      <c r="BW337" s="13">
        <f>IFERROR(INDEX(generale!$A$5:$I$1002,CLASSIFICHE!$Z336,7),"")</f>
        <v>0</v>
      </c>
      <c r="BX337" s="15"/>
      <c r="BY337" s="12"/>
      <c r="BZ337" s="12">
        <f>SUM(IF(CLASSIFICHE!$O$19=CA337,TRUE,FALSE),BZ336)</f>
        <v>0</v>
      </c>
      <c r="CA337" s="31">
        <f>IFERROR(INDEX(generale!$A$5:$I$1002,CLASSIFICHE!$Z336,5),"")</f>
        <v>0</v>
      </c>
      <c r="CB337" s="13">
        <f>IFERROR(INDEX(generale!$A$5:$I$1002,CLASSIFICHE!$Z336,7),"")</f>
        <v>0</v>
      </c>
      <c r="CC337" s="15"/>
      <c r="CD337" s="13"/>
      <c r="CE337" s="12">
        <f>SUM(IF(CLASSIFICHE!$O$20=CF337,TRUE,FALSE),CE336)</f>
        <v>0</v>
      </c>
      <c r="CF337" s="31">
        <f>IFERROR(INDEX(generale!$A$5:$I$1002,CLASSIFICHE!$Z336,5),"")</f>
        <v>0</v>
      </c>
      <c r="CG337" s="13">
        <f>IFERROR(INDEX(generale!$A$5:$I$1002,CLASSIFICHE!$Z336,7),"")</f>
        <v>0</v>
      </c>
      <c r="CH337" s="15"/>
      <c r="CI337" s="13"/>
      <c r="CJ337" s="12">
        <f>SUM(IF(CLASSIFICHE!$O$21=CK337,TRUE,FALSE),CJ336)</f>
        <v>0</v>
      </c>
      <c r="CK337" s="31">
        <f>IFERROR(INDEX(generale!$A$5:$I$1002,CLASSIFICHE!$Z336,5),"")</f>
        <v>0</v>
      </c>
      <c r="CL337" s="13">
        <f>IFERROR(INDEX(generale!$A$5:$I$1002,CLASSIFICHE!$Z336,7),"")</f>
        <v>0</v>
      </c>
      <c r="CM337" s="15"/>
      <c r="CN337" s="13"/>
      <c r="CO337" s="12">
        <f>SUM(IF(CLASSIFICHE!$O$22=CP337,TRUE,FALSE),CO336)</f>
        <v>0</v>
      </c>
      <c r="CP337" s="31">
        <f>IFERROR(INDEX(generale!$A$5:$I$1002,CLASSIFICHE!$Z336,5),"")</f>
        <v>0</v>
      </c>
      <c r="CQ337" s="13">
        <f>IFERROR(INDEX(generale!$A$5:$I$1002,CLASSIFICHE!$Z336,7),"")</f>
        <v>0</v>
      </c>
      <c r="CR337" s="15"/>
      <c r="CS337" s="13"/>
      <c r="CT337" s="12">
        <f>SUM(IF(CLASSIFICHE!$O$23=CU337,TRUE,FALSE),CT336)</f>
        <v>0</v>
      </c>
      <c r="CU337" s="31">
        <f>IFERROR(INDEX(generale!$A$5:$I$1002,CLASSIFICHE!$Z336,5),"")</f>
        <v>0</v>
      </c>
      <c r="CV337" s="13">
        <f>IFERROR(INDEX(generale!$A$5:$I$1002,CLASSIFICHE!$Z336,7),"")</f>
        <v>0</v>
      </c>
      <c r="CW337" s="15"/>
      <c r="CX337" s="13"/>
      <c r="CY337" s="12">
        <f>SUM(IF(CLASSIFICHE!$O$24=CZ337,TRUE,FALSE),CY336)</f>
        <v>0</v>
      </c>
      <c r="CZ337" s="31">
        <f>IFERROR(INDEX(generale!$A$5:$I$1002,CLASSIFICHE!$Z336,5),"")</f>
        <v>0</v>
      </c>
      <c r="DA337" s="13">
        <f>IFERROR(INDEX(generale!$A$5:$I$1002,CLASSIFICHE!$Z336,7),"")</f>
        <v>0</v>
      </c>
      <c r="DB337" s="15"/>
      <c r="DC337" s="13"/>
      <c r="DD337" s="12">
        <f>SUM(IF(CLASSIFICHE!$O$25=DE337,TRUE,FALSE),DD336)</f>
        <v>0</v>
      </c>
      <c r="DE337" s="31">
        <f>IFERROR(INDEX(generale!$A$5:$I$1002,CLASSIFICHE!$Z336,5),"")</f>
        <v>0</v>
      </c>
      <c r="DF337" s="13">
        <f>IFERROR(INDEX(generale!$A$5:$I$1002,CLASSIFICHE!$Z336,7),"")</f>
        <v>0</v>
      </c>
      <c r="DG337" s="15"/>
      <c r="DH337" s="13"/>
    </row>
    <row r="338" spans="3:112">
      <c r="C338" s="63">
        <f>SUM(IF(CLASSIFICHE!$O$4=D338,TRUE,FALSE),C337)</f>
        <v>17</v>
      </c>
      <c r="D338" s="31">
        <f>IFERROR(INDEX(generale!$A$5:$I$1002,CLASSIFICHE!$Z337,5),"")</f>
        <v>0</v>
      </c>
      <c r="E338" s="13">
        <f>IFERROR(INDEX(generale!$A$5:$I$1002,CLASSIFICHE!$Z337,7),"")</f>
        <v>0</v>
      </c>
      <c r="F338" s="68"/>
      <c r="G338" s="65"/>
      <c r="H338" s="12">
        <f>SUM(IF(CLASSIFICHE!$O$5=I338,TRUE,FALSE),H337)</f>
        <v>10</v>
      </c>
      <c r="I338" s="31">
        <f>IFERROR(INDEX(generale!$A$5:$I$1002,CLASSIFICHE!$Z337,5),"")</f>
        <v>0</v>
      </c>
      <c r="J338" s="13">
        <f>IFERROR(INDEX(generale!$A$5:$I$1002,CLASSIFICHE!$Z337,7),"")</f>
        <v>0</v>
      </c>
      <c r="K338" s="15"/>
      <c r="L338" s="12"/>
      <c r="M338" s="12">
        <f>SUM(IF(CLASSIFICHE!$O$6=N338,TRUE,FALSE),M337)</f>
        <v>8</v>
      </c>
      <c r="N338" s="31">
        <f>IFERROR(INDEX(generale!$A$5:$I$1002,CLASSIFICHE!$Z337,5),"")</f>
        <v>0</v>
      </c>
      <c r="O338" s="13">
        <f>IFERROR(INDEX(generale!$A$5:$I$1002,CLASSIFICHE!$Z337,7),"")</f>
        <v>0</v>
      </c>
      <c r="P338" s="14"/>
      <c r="Q338" s="13"/>
      <c r="R338" s="12">
        <f>SUM(IF(CLASSIFICHE!$O$7=S338,TRUE,FALSE),R337)</f>
        <v>8</v>
      </c>
      <c r="S338" s="31">
        <f>IFERROR(INDEX(generale!$A$5:$I$1002,CLASSIFICHE!$Z337,5),"")</f>
        <v>0</v>
      </c>
      <c r="T338" s="13">
        <f>IFERROR(INDEX(generale!$A$5:$I$1002,CLASSIFICHE!$Z337,7),"")</f>
        <v>0</v>
      </c>
      <c r="U338" s="14"/>
      <c r="V338" s="13"/>
      <c r="W338" s="12">
        <f>SUM(IF(CLASSIFICHE!$O$8=X338,TRUE,FALSE),W337)</f>
        <v>6</v>
      </c>
      <c r="X338" s="31">
        <f>IFERROR(INDEX(generale!$A$5:$I$1002,CLASSIFICHE!$Z337,5),"")</f>
        <v>0</v>
      </c>
      <c r="Y338" s="13">
        <f>IFERROR(INDEX(generale!$A$5:$I$1002,CLASSIFICHE!$Z337,7),"")</f>
        <v>0</v>
      </c>
      <c r="Z338" s="14"/>
      <c r="AA338" s="13"/>
      <c r="AB338" s="12">
        <f>SUM(IF(CLASSIFICHE!$O$9=AC338,TRUE,FALSE),AB337)</f>
        <v>5</v>
      </c>
      <c r="AC338" s="31">
        <f>IFERROR(INDEX(generale!$A$5:$I$1002,CLASSIFICHE!$Z337,5),"")</f>
        <v>0</v>
      </c>
      <c r="AD338" s="13">
        <f>IFERROR(INDEX(generale!$A$5:$I$1002,CLASSIFICHE!$Z337,7),"")</f>
        <v>0</v>
      </c>
      <c r="AE338" s="14"/>
      <c r="AF338" s="13"/>
      <c r="AG338" s="12">
        <f>SUM(IF(CLASSIFICHE!$O$10=AH338,TRUE,FALSE),AG337)</f>
        <v>5</v>
      </c>
      <c r="AH338" s="31">
        <f>IFERROR(INDEX(generale!$A$5:$I$1002,CLASSIFICHE!$Z337,5),"")</f>
        <v>0</v>
      </c>
      <c r="AI338" s="13">
        <f>IFERROR(INDEX(generale!$A$5:$I$1002,CLASSIFICHE!$Z337,7),"")</f>
        <v>0</v>
      </c>
      <c r="AJ338" s="14"/>
      <c r="AK338" s="13"/>
      <c r="AL338" s="12">
        <f>SUM(IF(CLASSIFICHE!$O$11=AM338,TRUE,FALSE),AL337)</f>
        <v>5</v>
      </c>
      <c r="AM338" s="31">
        <f>IFERROR(INDEX(generale!$A$5:$I$1002,CLASSIFICHE!$Z337,5),"")</f>
        <v>0</v>
      </c>
      <c r="AN338" s="13">
        <f>IFERROR(INDEX(generale!$A$5:$I$1002,CLASSIFICHE!$Z337,7),"")</f>
        <v>0</v>
      </c>
      <c r="AO338" s="14"/>
      <c r="AP338" s="13"/>
      <c r="AQ338" s="12">
        <f>SUM(IF(CLASSIFICHE!$O$12=AR338,TRUE,FALSE),AQ337)</f>
        <v>0</v>
      </c>
      <c r="AR338" s="31">
        <f>IFERROR(INDEX(generale!$A$5:$I$1002,CLASSIFICHE!$Z337,5),"")</f>
        <v>0</v>
      </c>
      <c r="AS338" s="13">
        <f>IFERROR(INDEX(generale!$A$5:$I$1002,CLASSIFICHE!$Z337,7),"")</f>
        <v>0</v>
      </c>
      <c r="AT338" s="14"/>
      <c r="AU338" s="13"/>
      <c r="AV338" s="12">
        <f>SUM(IF(CLASSIFICHE!$O$13=AW338,TRUE,FALSE),AV337)</f>
        <v>0</v>
      </c>
      <c r="AW338" s="31">
        <f>IFERROR(INDEX(generale!$A$5:$I$1002,CLASSIFICHE!$Z337,5),"")</f>
        <v>0</v>
      </c>
      <c r="AX338" s="13">
        <f>IFERROR(INDEX(generale!$A$5:$I$1002,CLASSIFICHE!$Z337,7),"")</f>
        <v>0</v>
      </c>
      <c r="AY338" s="14"/>
      <c r="AZ338" s="13"/>
      <c r="BA338" s="12">
        <f>SUM(IF(CLASSIFICHE!$O$14=BB338,TRUE,FALSE),BA337)</f>
        <v>0</v>
      </c>
      <c r="BB338" s="31">
        <f>IFERROR(INDEX(generale!$A$5:$I$1002,CLASSIFICHE!$Z337,5),"")</f>
        <v>0</v>
      </c>
      <c r="BC338" s="13">
        <f>IFERROR(INDEX(generale!$A$5:$I$1002,CLASSIFICHE!$Z337,7),"")</f>
        <v>0</v>
      </c>
      <c r="BD338" s="14"/>
      <c r="BE338" s="13"/>
      <c r="BF338" s="12">
        <f>SUM(IF(CLASSIFICHE!$O$15=BG338,TRUE,FALSE),BF337)</f>
        <v>0</v>
      </c>
      <c r="BG338" s="31">
        <f>IFERROR(INDEX(generale!$A$5:$I$1002,CLASSIFICHE!$Z337,5),"")</f>
        <v>0</v>
      </c>
      <c r="BH338" s="13">
        <f>IFERROR(INDEX(generale!$A$5:$I$1002,CLASSIFICHE!$Z337,7),"")</f>
        <v>0</v>
      </c>
      <c r="BI338" s="14"/>
      <c r="BJ338" s="13"/>
      <c r="BK338" s="12">
        <f>SUM(IF(CLASSIFICHE!$O$16=BL338,TRUE,FALSE),BK337)</f>
        <v>0</v>
      </c>
      <c r="BL338" s="31">
        <f>IFERROR(INDEX(generale!$A$5:$I$1002,CLASSIFICHE!$Z337,5),"")</f>
        <v>0</v>
      </c>
      <c r="BM338" s="13">
        <f>IFERROR(INDEX(generale!$A$5:$I$1002,CLASSIFICHE!$Z337,7),"")</f>
        <v>0</v>
      </c>
      <c r="BN338" s="14"/>
      <c r="BO338" s="13"/>
      <c r="BP338" s="12">
        <f>SUM(IF(CLASSIFICHE!$O$17=BQ338,TRUE,FALSE),BP337)</f>
        <v>0</v>
      </c>
      <c r="BQ338" s="31">
        <f>IFERROR(INDEX(generale!$A$5:$I$1002,CLASSIFICHE!$Z337,5),"")</f>
        <v>0</v>
      </c>
      <c r="BR338" s="13">
        <f>IFERROR(INDEX(generale!$A$5:$I$1002,CLASSIFICHE!$Z337,7),"")</f>
        <v>0</v>
      </c>
      <c r="BS338" s="15"/>
      <c r="BT338" s="12"/>
      <c r="BU338" s="12">
        <f>SUM(IF(CLASSIFICHE!$O$18=BV338,TRUE,FALSE),BU337)</f>
        <v>0</v>
      </c>
      <c r="BV338" s="31">
        <f>IFERROR(INDEX(generale!$A$5:$I$1002,CLASSIFICHE!$Z337,5),"")</f>
        <v>0</v>
      </c>
      <c r="BW338" s="13">
        <f>IFERROR(INDEX(generale!$A$5:$I$1002,CLASSIFICHE!$Z337,7),"")</f>
        <v>0</v>
      </c>
      <c r="BX338" s="15"/>
      <c r="BY338" s="12"/>
      <c r="BZ338" s="12">
        <f>SUM(IF(CLASSIFICHE!$O$19=CA338,TRUE,FALSE),BZ337)</f>
        <v>0</v>
      </c>
      <c r="CA338" s="31">
        <f>IFERROR(INDEX(generale!$A$5:$I$1002,CLASSIFICHE!$Z337,5),"")</f>
        <v>0</v>
      </c>
      <c r="CB338" s="13">
        <f>IFERROR(INDEX(generale!$A$5:$I$1002,CLASSIFICHE!$Z337,7),"")</f>
        <v>0</v>
      </c>
      <c r="CC338" s="15"/>
      <c r="CD338" s="13"/>
      <c r="CE338" s="12">
        <f>SUM(IF(CLASSIFICHE!$O$20=CF338,TRUE,FALSE),CE337)</f>
        <v>0</v>
      </c>
      <c r="CF338" s="31">
        <f>IFERROR(INDEX(generale!$A$5:$I$1002,CLASSIFICHE!$Z337,5),"")</f>
        <v>0</v>
      </c>
      <c r="CG338" s="13">
        <f>IFERROR(INDEX(generale!$A$5:$I$1002,CLASSIFICHE!$Z337,7),"")</f>
        <v>0</v>
      </c>
      <c r="CH338" s="15"/>
      <c r="CI338" s="13"/>
      <c r="CJ338" s="12">
        <f>SUM(IF(CLASSIFICHE!$O$21=CK338,TRUE,FALSE),CJ337)</f>
        <v>0</v>
      </c>
      <c r="CK338" s="31">
        <f>IFERROR(INDEX(generale!$A$5:$I$1002,CLASSIFICHE!$Z337,5),"")</f>
        <v>0</v>
      </c>
      <c r="CL338" s="13">
        <f>IFERROR(INDEX(generale!$A$5:$I$1002,CLASSIFICHE!$Z337,7),"")</f>
        <v>0</v>
      </c>
      <c r="CM338" s="15"/>
      <c r="CN338" s="13"/>
      <c r="CO338" s="12">
        <f>SUM(IF(CLASSIFICHE!$O$22=CP338,TRUE,FALSE),CO337)</f>
        <v>0</v>
      </c>
      <c r="CP338" s="31">
        <f>IFERROR(INDEX(generale!$A$5:$I$1002,CLASSIFICHE!$Z337,5),"")</f>
        <v>0</v>
      </c>
      <c r="CQ338" s="13">
        <f>IFERROR(INDEX(generale!$A$5:$I$1002,CLASSIFICHE!$Z337,7),"")</f>
        <v>0</v>
      </c>
      <c r="CR338" s="15"/>
      <c r="CS338" s="13"/>
      <c r="CT338" s="12">
        <f>SUM(IF(CLASSIFICHE!$O$23=CU338,TRUE,FALSE),CT337)</f>
        <v>0</v>
      </c>
      <c r="CU338" s="31">
        <f>IFERROR(INDEX(generale!$A$5:$I$1002,CLASSIFICHE!$Z337,5),"")</f>
        <v>0</v>
      </c>
      <c r="CV338" s="13">
        <f>IFERROR(INDEX(generale!$A$5:$I$1002,CLASSIFICHE!$Z337,7),"")</f>
        <v>0</v>
      </c>
      <c r="CW338" s="15"/>
      <c r="CX338" s="13"/>
      <c r="CY338" s="12">
        <f>SUM(IF(CLASSIFICHE!$O$24=CZ338,TRUE,FALSE),CY337)</f>
        <v>0</v>
      </c>
      <c r="CZ338" s="31">
        <f>IFERROR(INDEX(generale!$A$5:$I$1002,CLASSIFICHE!$Z337,5),"")</f>
        <v>0</v>
      </c>
      <c r="DA338" s="13">
        <f>IFERROR(INDEX(generale!$A$5:$I$1002,CLASSIFICHE!$Z337,7),"")</f>
        <v>0</v>
      </c>
      <c r="DB338" s="15"/>
      <c r="DC338" s="13"/>
      <c r="DD338" s="12">
        <f>SUM(IF(CLASSIFICHE!$O$25=DE338,TRUE,FALSE),DD337)</f>
        <v>0</v>
      </c>
      <c r="DE338" s="31">
        <f>IFERROR(INDEX(generale!$A$5:$I$1002,CLASSIFICHE!$Z337,5),"")</f>
        <v>0</v>
      </c>
      <c r="DF338" s="13">
        <f>IFERROR(INDEX(generale!$A$5:$I$1002,CLASSIFICHE!$Z337,7),"")</f>
        <v>0</v>
      </c>
      <c r="DG338" s="15"/>
      <c r="DH338" s="13"/>
    </row>
    <row r="339" spans="3:112">
      <c r="C339" s="63">
        <f>SUM(IF(CLASSIFICHE!$O$4=D339,TRUE,FALSE),C338)</f>
        <v>17</v>
      </c>
      <c r="D339" s="31">
        <f>IFERROR(INDEX(generale!$A$5:$I$1002,CLASSIFICHE!$Z338,5),"")</f>
        <v>0</v>
      </c>
      <c r="E339" s="13">
        <f>IFERROR(INDEX(generale!$A$5:$I$1002,CLASSIFICHE!$Z338,7),"")</f>
        <v>0</v>
      </c>
      <c r="F339" s="68"/>
      <c r="G339" s="65"/>
      <c r="H339" s="12">
        <f>SUM(IF(CLASSIFICHE!$O$5=I339,TRUE,FALSE),H338)</f>
        <v>10</v>
      </c>
      <c r="I339" s="31">
        <f>IFERROR(INDEX(generale!$A$5:$I$1002,CLASSIFICHE!$Z338,5),"")</f>
        <v>0</v>
      </c>
      <c r="J339" s="13">
        <f>IFERROR(INDEX(generale!$A$5:$I$1002,CLASSIFICHE!$Z338,7),"")</f>
        <v>0</v>
      </c>
      <c r="K339" s="15"/>
      <c r="L339" s="12"/>
      <c r="M339" s="12">
        <f>SUM(IF(CLASSIFICHE!$O$6=N339,TRUE,FALSE),M338)</f>
        <v>8</v>
      </c>
      <c r="N339" s="31">
        <f>IFERROR(INDEX(generale!$A$5:$I$1002,CLASSIFICHE!$Z338,5),"")</f>
        <v>0</v>
      </c>
      <c r="O339" s="13">
        <f>IFERROR(INDEX(generale!$A$5:$I$1002,CLASSIFICHE!$Z338,7),"")</f>
        <v>0</v>
      </c>
      <c r="P339" s="14"/>
      <c r="Q339" s="13"/>
      <c r="R339" s="12">
        <f>SUM(IF(CLASSIFICHE!$O$7=S339,TRUE,FALSE),R338)</f>
        <v>8</v>
      </c>
      <c r="S339" s="31">
        <f>IFERROR(INDEX(generale!$A$5:$I$1002,CLASSIFICHE!$Z338,5),"")</f>
        <v>0</v>
      </c>
      <c r="T339" s="13">
        <f>IFERROR(INDEX(generale!$A$5:$I$1002,CLASSIFICHE!$Z338,7),"")</f>
        <v>0</v>
      </c>
      <c r="U339" s="14"/>
      <c r="V339" s="13"/>
      <c r="W339" s="12">
        <f>SUM(IF(CLASSIFICHE!$O$8=X339,TRUE,FALSE),W338)</f>
        <v>6</v>
      </c>
      <c r="X339" s="31">
        <f>IFERROR(INDEX(generale!$A$5:$I$1002,CLASSIFICHE!$Z338,5),"")</f>
        <v>0</v>
      </c>
      <c r="Y339" s="13">
        <f>IFERROR(INDEX(generale!$A$5:$I$1002,CLASSIFICHE!$Z338,7),"")</f>
        <v>0</v>
      </c>
      <c r="Z339" s="14"/>
      <c r="AA339" s="13"/>
      <c r="AB339" s="12">
        <f>SUM(IF(CLASSIFICHE!$O$9=AC339,TRUE,FALSE),AB338)</f>
        <v>5</v>
      </c>
      <c r="AC339" s="31">
        <f>IFERROR(INDEX(generale!$A$5:$I$1002,CLASSIFICHE!$Z338,5),"")</f>
        <v>0</v>
      </c>
      <c r="AD339" s="13">
        <f>IFERROR(INDEX(generale!$A$5:$I$1002,CLASSIFICHE!$Z338,7),"")</f>
        <v>0</v>
      </c>
      <c r="AE339" s="14"/>
      <c r="AF339" s="13"/>
      <c r="AG339" s="12">
        <f>SUM(IF(CLASSIFICHE!$O$10=AH339,TRUE,FALSE),AG338)</f>
        <v>5</v>
      </c>
      <c r="AH339" s="31">
        <f>IFERROR(INDEX(generale!$A$5:$I$1002,CLASSIFICHE!$Z338,5),"")</f>
        <v>0</v>
      </c>
      <c r="AI339" s="13">
        <f>IFERROR(INDEX(generale!$A$5:$I$1002,CLASSIFICHE!$Z338,7),"")</f>
        <v>0</v>
      </c>
      <c r="AJ339" s="14"/>
      <c r="AK339" s="13"/>
      <c r="AL339" s="12">
        <f>SUM(IF(CLASSIFICHE!$O$11=AM339,TRUE,FALSE),AL338)</f>
        <v>5</v>
      </c>
      <c r="AM339" s="31">
        <f>IFERROR(INDEX(generale!$A$5:$I$1002,CLASSIFICHE!$Z338,5),"")</f>
        <v>0</v>
      </c>
      <c r="AN339" s="13">
        <f>IFERROR(INDEX(generale!$A$5:$I$1002,CLASSIFICHE!$Z338,7),"")</f>
        <v>0</v>
      </c>
      <c r="AO339" s="14"/>
      <c r="AP339" s="13"/>
      <c r="AQ339" s="12">
        <f>SUM(IF(CLASSIFICHE!$O$12=AR339,TRUE,FALSE),AQ338)</f>
        <v>0</v>
      </c>
      <c r="AR339" s="31">
        <f>IFERROR(INDEX(generale!$A$5:$I$1002,CLASSIFICHE!$Z338,5),"")</f>
        <v>0</v>
      </c>
      <c r="AS339" s="13">
        <f>IFERROR(INDEX(generale!$A$5:$I$1002,CLASSIFICHE!$Z338,7),"")</f>
        <v>0</v>
      </c>
      <c r="AT339" s="14"/>
      <c r="AU339" s="13"/>
      <c r="AV339" s="12">
        <f>SUM(IF(CLASSIFICHE!$O$13=AW339,TRUE,FALSE),AV338)</f>
        <v>0</v>
      </c>
      <c r="AW339" s="31">
        <f>IFERROR(INDEX(generale!$A$5:$I$1002,CLASSIFICHE!$Z338,5),"")</f>
        <v>0</v>
      </c>
      <c r="AX339" s="13">
        <f>IFERROR(INDEX(generale!$A$5:$I$1002,CLASSIFICHE!$Z338,7),"")</f>
        <v>0</v>
      </c>
      <c r="AY339" s="14"/>
      <c r="AZ339" s="13"/>
      <c r="BA339" s="12">
        <f>SUM(IF(CLASSIFICHE!$O$14=BB339,TRUE,FALSE),BA338)</f>
        <v>0</v>
      </c>
      <c r="BB339" s="31">
        <f>IFERROR(INDEX(generale!$A$5:$I$1002,CLASSIFICHE!$Z338,5),"")</f>
        <v>0</v>
      </c>
      <c r="BC339" s="13">
        <f>IFERROR(INDEX(generale!$A$5:$I$1002,CLASSIFICHE!$Z338,7),"")</f>
        <v>0</v>
      </c>
      <c r="BD339" s="14"/>
      <c r="BE339" s="13"/>
      <c r="BF339" s="12">
        <f>SUM(IF(CLASSIFICHE!$O$15=BG339,TRUE,FALSE),BF338)</f>
        <v>0</v>
      </c>
      <c r="BG339" s="31">
        <f>IFERROR(INDEX(generale!$A$5:$I$1002,CLASSIFICHE!$Z338,5),"")</f>
        <v>0</v>
      </c>
      <c r="BH339" s="13">
        <f>IFERROR(INDEX(generale!$A$5:$I$1002,CLASSIFICHE!$Z338,7),"")</f>
        <v>0</v>
      </c>
      <c r="BI339" s="14"/>
      <c r="BJ339" s="13"/>
      <c r="BK339" s="12">
        <f>SUM(IF(CLASSIFICHE!$O$16=BL339,TRUE,FALSE),BK338)</f>
        <v>0</v>
      </c>
      <c r="BL339" s="31">
        <f>IFERROR(INDEX(generale!$A$5:$I$1002,CLASSIFICHE!$Z338,5),"")</f>
        <v>0</v>
      </c>
      <c r="BM339" s="13">
        <f>IFERROR(INDEX(generale!$A$5:$I$1002,CLASSIFICHE!$Z338,7),"")</f>
        <v>0</v>
      </c>
      <c r="BN339" s="14"/>
      <c r="BO339" s="13"/>
      <c r="BP339" s="12">
        <f>SUM(IF(CLASSIFICHE!$O$17=BQ339,TRUE,FALSE),BP338)</f>
        <v>0</v>
      </c>
      <c r="BQ339" s="31">
        <f>IFERROR(INDEX(generale!$A$5:$I$1002,CLASSIFICHE!$Z338,5),"")</f>
        <v>0</v>
      </c>
      <c r="BR339" s="13">
        <f>IFERROR(INDEX(generale!$A$5:$I$1002,CLASSIFICHE!$Z338,7),"")</f>
        <v>0</v>
      </c>
      <c r="BS339" s="15"/>
      <c r="BT339" s="12"/>
      <c r="BU339" s="12">
        <f>SUM(IF(CLASSIFICHE!$O$18=BV339,TRUE,FALSE),BU338)</f>
        <v>0</v>
      </c>
      <c r="BV339" s="31">
        <f>IFERROR(INDEX(generale!$A$5:$I$1002,CLASSIFICHE!$Z338,5),"")</f>
        <v>0</v>
      </c>
      <c r="BW339" s="13">
        <f>IFERROR(INDEX(generale!$A$5:$I$1002,CLASSIFICHE!$Z338,7),"")</f>
        <v>0</v>
      </c>
      <c r="BX339" s="15"/>
      <c r="BY339" s="12"/>
      <c r="BZ339" s="12">
        <f>SUM(IF(CLASSIFICHE!$O$19=CA339,TRUE,FALSE),BZ338)</f>
        <v>0</v>
      </c>
      <c r="CA339" s="31">
        <f>IFERROR(INDEX(generale!$A$5:$I$1002,CLASSIFICHE!$Z338,5),"")</f>
        <v>0</v>
      </c>
      <c r="CB339" s="13">
        <f>IFERROR(INDEX(generale!$A$5:$I$1002,CLASSIFICHE!$Z338,7),"")</f>
        <v>0</v>
      </c>
      <c r="CC339" s="15"/>
      <c r="CD339" s="13"/>
      <c r="CE339" s="12">
        <f>SUM(IF(CLASSIFICHE!$O$20=CF339,TRUE,FALSE),CE338)</f>
        <v>0</v>
      </c>
      <c r="CF339" s="31">
        <f>IFERROR(INDEX(generale!$A$5:$I$1002,CLASSIFICHE!$Z338,5),"")</f>
        <v>0</v>
      </c>
      <c r="CG339" s="13">
        <f>IFERROR(INDEX(generale!$A$5:$I$1002,CLASSIFICHE!$Z338,7),"")</f>
        <v>0</v>
      </c>
      <c r="CH339" s="15"/>
      <c r="CI339" s="13"/>
      <c r="CJ339" s="12">
        <f>SUM(IF(CLASSIFICHE!$O$21=CK339,TRUE,FALSE),CJ338)</f>
        <v>0</v>
      </c>
      <c r="CK339" s="31">
        <f>IFERROR(INDEX(generale!$A$5:$I$1002,CLASSIFICHE!$Z338,5),"")</f>
        <v>0</v>
      </c>
      <c r="CL339" s="13">
        <f>IFERROR(INDEX(generale!$A$5:$I$1002,CLASSIFICHE!$Z338,7),"")</f>
        <v>0</v>
      </c>
      <c r="CM339" s="15"/>
      <c r="CN339" s="13"/>
      <c r="CO339" s="12">
        <f>SUM(IF(CLASSIFICHE!$O$22=CP339,TRUE,FALSE),CO338)</f>
        <v>0</v>
      </c>
      <c r="CP339" s="31">
        <f>IFERROR(INDEX(generale!$A$5:$I$1002,CLASSIFICHE!$Z338,5),"")</f>
        <v>0</v>
      </c>
      <c r="CQ339" s="13">
        <f>IFERROR(INDEX(generale!$A$5:$I$1002,CLASSIFICHE!$Z338,7),"")</f>
        <v>0</v>
      </c>
      <c r="CR339" s="15"/>
      <c r="CS339" s="13"/>
      <c r="CT339" s="12">
        <f>SUM(IF(CLASSIFICHE!$O$23=CU339,TRUE,FALSE),CT338)</f>
        <v>0</v>
      </c>
      <c r="CU339" s="31">
        <f>IFERROR(INDEX(generale!$A$5:$I$1002,CLASSIFICHE!$Z338,5),"")</f>
        <v>0</v>
      </c>
      <c r="CV339" s="13">
        <f>IFERROR(INDEX(generale!$A$5:$I$1002,CLASSIFICHE!$Z338,7),"")</f>
        <v>0</v>
      </c>
      <c r="CW339" s="15"/>
      <c r="CX339" s="13"/>
      <c r="CY339" s="12">
        <f>SUM(IF(CLASSIFICHE!$O$24=CZ339,TRUE,FALSE),CY338)</f>
        <v>0</v>
      </c>
      <c r="CZ339" s="31">
        <f>IFERROR(INDEX(generale!$A$5:$I$1002,CLASSIFICHE!$Z338,5),"")</f>
        <v>0</v>
      </c>
      <c r="DA339" s="13">
        <f>IFERROR(INDEX(generale!$A$5:$I$1002,CLASSIFICHE!$Z338,7),"")</f>
        <v>0</v>
      </c>
      <c r="DB339" s="15"/>
      <c r="DC339" s="13"/>
      <c r="DD339" s="12">
        <f>SUM(IF(CLASSIFICHE!$O$25=DE339,TRUE,FALSE),DD338)</f>
        <v>0</v>
      </c>
      <c r="DE339" s="31">
        <f>IFERROR(INDEX(generale!$A$5:$I$1002,CLASSIFICHE!$Z338,5),"")</f>
        <v>0</v>
      </c>
      <c r="DF339" s="13">
        <f>IFERROR(INDEX(generale!$A$5:$I$1002,CLASSIFICHE!$Z338,7),"")</f>
        <v>0</v>
      </c>
      <c r="DG339" s="15"/>
      <c r="DH339" s="13"/>
    </row>
    <row r="340" spans="3:112">
      <c r="C340" s="63">
        <f>SUM(IF(CLASSIFICHE!$O$4=D340,TRUE,FALSE),C339)</f>
        <v>17</v>
      </c>
      <c r="D340" s="31">
        <f>IFERROR(INDEX(generale!$A$5:$I$1002,CLASSIFICHE!$Z339,5),"")</f>
        <v>0</v>
      </c>
      <c r="E340" s="13">
        <f>IFERROR(INDEX(generale!$A$5:$I$1002,CLASSIFICHE!$Z339,7),"")</f>
        <v>0</v>
      </c>
      <c r="F340" s="68"/>
      <c r="G340" s="65"/>
      <c r="H340" s="12">
        <f>SUM(IF(CLASSIFICHE!$O$5=I340,TRUE,FALSE),H339)</f>
        <v>10</v>
      </c>
      <c r="I340" s="31">
        <f>IFERROR(INDEX(generale!$A$5:$I$1002,CLASSIFICHE!$Z339,5),"")</f>
        <v>0</v>
      </c>
      <c r="J340" s="13">
        <f>IFERROR(INDEX(generale!$A$5:$I$1002,CLASSIFICHE!$Z339,7),"")</f>
        <v>0</v>
      </c>
      <c r="K340" s="15"/>
      <c r="L340" s="12"/>
      <c r="M340" s="12">
        <f>SUM(IF(CLASSIFICHE!$O$6=N340,TRUE,FALSE),M339)</f>
        <v>8</v>
      </c>
      <c r="N340" s="31">
        <f>IFERROR(INDEX(generale!$A$5:$I$1002,CLASSIFICHE!$Z339,5),"")</f>
        <v>0</v>
      </c>
      <c r="O340" s="13">
        <f>IFERROR(INDEX(generale!$A$5:$I$1002,CLASSIFICHE!$Z339,7),"")</f>
        <v>0</v>
      </c>
      <c r="P340" s="14"/>
      <c r="Q340" s="13"/>
      <c r="R340" s="12">
        <f>SUM(IF(CLASSIFICHE!$O$7=S340,TRUE,FALSE),R339)</f>
        <v>8</v>
      </c>
      <c r="S340" s="31">
        <f>IFERROR(INDEX(generale!$A$5:$I$1002,CLASSIFICHE!$Z339,5),"")</f>
        <v>0</v>
      </c>
      <c r="T340" s="13">
        <f>IFERROR(INDEX(generale!$A$5:$I$1002,CLASSIFICHE!$Z339,7),"")</f>
        <v>0</v>
      </c>
      <c r="U340" s="14"/>
      <c r="V340" s="13"/>
      <c r="W340" s="12">
        <f>SUM(IF(CLASSIFICHE!$O$8=X340,TRUE,FALSE),W339)</f>
        <v>6</v>
      </c>
      <c r="X340" s="31">
        <f>IFERROR(INDEX(generale!$A$5:$I$1002,CLASSIFICHE!$Z339,5),"")</f>
        <v>0</v>
      </c>
      <c r="Y340" s="13">
        <f>IFERROR(INDEX(generale!$A$5:$I$1002,CLASSIFICHE!$Z339,7),"")</f>
        <v>0</v>
      </c>
      <c r="Z340" s="14"/>
      <c r="AA340" s="13"/>
      <c r="AB340" s="12">
        <f>SUM(IF(CLASSIFICHE!$O$9=AC340,TRUE,FALSE),AB339)</f>
        <v>5</v>
      </c>
      <c r="AC340" s="31">
        <f>IFERROR(INDEX(generale!$A$5:$I$1002,CLASSIFICHE!$Z339,5),"")</f>
        <v>0</v>
      </c>
      <c r="AD340" s="13">
        <f>IFERROR(INDEX(generale!$A$5:$I$1002,CLASSIFICHE!$Z339,7),"")</f>
        <v>0</v>
      </c>
      <c r="AE340" s="14"/>
      <c r="AF340" s="13"/>
      <c r="AG340" s="12">
        <f>SUM(IF(CLASSIFICHE!$O$10=AH340,TRUE,FALSE),AG339)</f>
        <v>5</v>
      </c>
      <c r="AH340" s="31">
        <f>IFERROR(INDEX(generale!$A$5:$I$1002,CLASSIFICHE!$Z339,5),"")</f>
        <v>0</v>
      </c>
      <c r="AI340" s="13">
        <f>IFERROR(INDEX(generale!$A$5:$I$1002,CLASSIFICHE!$Z339,7),"")</f>
        <v>0</v>
      </c>
      <c r="AJ340" s="14"/>
      <c r="AK340" s="13"/>
      <c r="AL340" s="12">
        <f>SUM(IF(CLASSIFICHE!$O$11=AM340,TRUE,FALSE),AL339)</f>
        <v>5</v>
      </c>
      <c r="AM340" s="31">
        <f>IFERROR(INDEX(generale!$A$5:$I$1002,CLASSIFICHE!$Z339,5),"")</f>
        <v>0</v>
      </c>
      <c r="AN340" s="13">
        <f>IFERROR(INDEX(generale!$A$5:$I$1002,CLASSIFICHE!$Z339,7),"")</f>
        <v>0</v>
      </c>
      <c r="AO340" s="14"/>
      <c r="AP340" s="13"/>
      <c r="AQ340" s="12">
        <f>SUM(IF(CLASSIFICHE!$O$12=AR340,TRUE,FALSE),AQ339)</f>
        <v>0</v>
      </c>
      <c r="AR340" s="31">
        <f>IFERROR(INDEX(generale!$A$5:$I$1002,CLASSIFICHE!$Z339,5),"")</f>
        <v>0</v>
      </c>
      <c r="AS340" s="13">
        <f>IFERROR(INDEX(generale!$A$5:$I$1002,CLASSIFICHE!$Z339,7),"")</f>
        <v>0</v>
      </c>
      <c r="AT340" s="14"/>
      <c r="AU340" s="13"/>
      <c r="AV340" s="12">
        <f>SUM(IF(CLASSIFICHE!$O$13=AW340,TRUE,FALSE),AV339)</f>
        <v>0</v>
      </c>
      <c r="AW340" s="31">
        <f>IFERROR(INDEX(generale!$A$5:$I$1002,CLASSIFICHE!$Z339,5),"")</f>
        <v>0</v>
      </c>
      <c r="AX340" s="13">
        <f>IFERROR(INDEX(generale!$A$5:$I$1002,CLASSIFICHE!$Z339,7),"")</f>
        <v>0</v>
      </c>
      <c r="AY340" s="14"/>
      <c r="AZ340" s="13"/>
      <c r="BA340" s="12">
        <f>SUM(IF(CLASSIFICHE!$O$14=BB340,TRUE,FALSE),BA339)</f>
        <v>0</v>
      </c>
      <c r="BB340" s="31">
        <f>IFERROR(INDEX(generale!$A$5:$I$1002,CLASSIFICHE!$Z339,5),"")</f>
        <v>0</v>
      </c>
      <c r="BC340" s="13">
        <f>IFERROR(INDEX(generale!$A$5:$I$1002,CLASSIFICHE!$Z339,7),"")</f>
        <v>0</v>
      </c>
      <c r="BD340" s="14"/>
      <c r="BE340" s="13"/>
      <c r="BF340" s="12">
        <f>SUM(IF(CLASSIFICHE!$O$15=BG340,TRUE,FALSE),BF339)</f>
        <v>0</v>
      </c>
      <c r="BG340" s="31">
        <f>IFERROR(INDEX(generale!$A$5:$I$1002,CLASSIFICHE!$Z339,5),"")</f>
        <v>0</v>
      </c>
      <c r="BH340" s="13">
        <f>IFERROR(INDEX(generale!$A$5:$I$1002,CLASSIFICHE!$Z339,7),"")</f>
        <v>0</v>
      </c>
      <c r="BI340" s="14"/>
      <c r="BJ340" s="13"/>
      <c r="BK340" s="12">
        <f>SUM(IF(CLASSIFICHE!$O$16=BL340,TRUE,FALSE),BK339)</f>
        <v>0</v>
      </c>
      <c r="BL340" s="31">
        <f>IFERROR(INDEX(generale!$A$5:$I$1002,CLASSIFICHE!$Z339,5),"")</f>
        <v>0</v>
      </c>
      <c r="BM340" s="13">
        <f>IFERROR(INDEX(generale!$A$5:$I$1002,CLASSIFICHE!$Z339,7),"")</f>
        <v>0</v>
      </c>
      <c r="BN340" s="14"/>
      <c r="BO340" s="13"/>
      <c r="BP340" s="12">
        <f>SUM(IF(CLASSIFICHE!$O$17=BQ340,TRUE,FALSE),BP339)</f>
        <v>0</v>
      </c>
      <c r="BQ340" s="31">
        <f>IFERROR(INDEX(generale!$A$5:$I$1002,CLASSIFICHE!$Z339,5),"")</f>
        <v>0</v>
      </c>
      <c r="BR340" s="13">
        <f>IFERROR(INDEX(generale!$A$5:$I$1002,CLASSIFICHE!$Z339,7),"")</f>
        <v>0</v>
      </c>
      <c r="BS340" s="15"/>
      <c r="BT340" s="12"/>
      <c r="BU340" s="12">
        <f>SUM(IF(CLASSIFICHE!$O$18=BV340,TRUE,FALSE),BU339)</f>
        <v>0</v>
      </c>
      <c r="BV340" s="31">
        <f>IFERROR(INDEX(generale!$A$5:$I$1002,CLASSIFICHE!$Z339,5),"")</f>
        <v>0</v>
      </c>
      <c r="BW340" s="13">
        <f>IFERROR(INDEX(generale!$A$5:$I$1002,CLASSIFICHE!$Z339,7),"")</f>
        <v>0</v>
      </c>
      <c r="BX340" s="15"/>
      <c r="BY340" s="12"/>
      <c r="BZ340" s="12">
        <f>SUM(IF(CLASSIFICHE!$O$19=CA340,TRUE,FALSE),BZ339)</f>
        <v>0</v>
      </c>
      <c r="CA340" s="31">
        <f>IFERROR(INDEX(generale!$A$5:$I$1002,CLASSIFICHE!$Z339,5),"")</f>
        <v>0</v>
      </c>
      <c r="CB340" s="13">
        <f>IFERROR(INDEX(generale!$A$5:$I$1002,CLASSIFICHE!$Z339,7),"")</f>
        <v>0</v>
      </c>
      <c r="CC340" s="15"/>
      <c r="CD340" s="13"/>
      <c r="CE340" s="12">
        <f>SUM(IF(CLASSIFICHE!$O$20=CF340,TRUE,FALSE),CE339)</f>
        <v>0</v>
      </c>
      <c r="CF340" s="31">
        <f>IFERROR(INDEX(generale!$A$5:$I$1002,CLASSIFICHE!$Z339,5),"")</f>
        <v>0</v>
      </c>
      <c r="CG340" s="13">
        <f>IFERROR(INDEX(generale!$A$5:$I$1002,CLASSIFICHE!$Z339,7),"")</f>
        <v>0</v>
      </c>
      <c r="CH340" s="15"/>
      <c r="CI340" s="13"/>
      <c r="CJ340" s="12">
        <f>SUM(IF(CLASSIFICHE!$O$21=CK340,TRUE,FALSE),CJ339)</f>
        <v>0</v>
      </c>
      <c r="CK340" s="31">
        <f>IFERROR(INDEX(generale!$A$5:$I$1002,CLASSIFICHE!$Z339,5),"")</f>
        <v>0</v>
      </c>
      <c r="CL340" s="13">
        <f>IFERROR(INDEX(generale!$A$5:$I$1002,CLASSIFICHE!$Z339,7),"")</f>
        <v>0</v>
      </c>
      <c r="CM340" s="15"/>
      <c r="CN340" s="13"/>
      <c r="CO340" s="12">
        <f>SUM(IF(CLASSIFICHE!$O$22=CP340,TRUE,FALSE),CO339)</f>
        <v>0</v>
      </c>
      <c r="CP340" s="31">
        <f>IFERROR(INDEX(generale!$A$5:$I$1002,CLASSIFICHE!$Z339,5),"")</f>
        <v>0</v>
      </c>
      <c r="CQ340" s="13">
        <f>IFERROR(INDEX(generale!$A$5:$I$1002,CLASSIFICHE!$Z339,7),"")</f>
        <v>0</v>
      </c>
      <c r="CR340" s="15"/>
      <c r="CS340" s="13"/>
      <c r="CT340" s="12">
        <f>SUM(IF(CLASSIFICHE!$O$23=CU340,TRUE,FALSE),CT339)</f>
        <v>0</v>
      </c>
      <c r="CU340" s="31">
        <f>IFERROR(INDEX(generale!$A$5:$I$1002,CLASSIFICHE!$Z339,5),"")</f>
        <v>0</v>
      </c>
      <c r="CV340" s="13">
        <f>IFERROR(INDEX(generale!$A$5:$I$1002,CLASSIFICHE!$Z339,7),"")</f>
        <v>0</v>
      </c>
      <c r="CW340" s="15"/>
      <c r="CX340" s="13"/>
      <c r="CY340" s="12">
        <f>SUM(IF(CLASSIFICHE!$O$24=CZ340,TRUE,FALSE),CY339)</f>
        <v>0</v>
      </c>
      <c r="CZ340" s="31">
        <f>IFERROR(INDEX(generale!$A$5:$I$1002,CLASSIFICHE!$Z339,5),"")</f>
        <v>0</v>
      </c>
      <c r="DA340" s="13">
        <f>IFERROR(INDEX(generale!$A$5:$I$1002,CLASSIFICHE!$Z339,7),"")</f>
        <v>0</v>
      </c>
      <c r="DB340" s="15"/>
      <c r="DC340" s="13"/>
      <c r="DD340" s="12">
        <f>SUM(IF(CLASSIFICHE!$O$25=DE340,TRUE,FALSE),DD339)</f>
        <v>0</v>
      </c>
      <c r="DE340" s="31">
        <f>IFERROR(INDEX(generale!$A$5:$I$1002,CLASSIFICHE!$Z339,5),"")</f>
        <v>0</v>
      </c>
      <c r="DF340" s="13">
        <f>IFERROR(INDEX(generale!$A$5:$I$1002,CLASSIFICHE!$Z339,7),"")</f>
        <v>0</v>
      </c>
      <c r="DG340" s="15"/>
      <c r="DH340" s="13"/>
    </row>
    <row r="341" spans="3:112">
      <c r="C341" s="63">
        <f>SUM(IF(CLASSIFICHE!$O$4=D341,TRUE,FALSE),C340)</f>
        <v>17</v>
      </c>
      <c r="D341" s="31">
        <f>IFERROR(INDEX(generale!$A$5:$I$1002,CLASSIFICHE!$Z340,5),"")</f>
        <v>0</v>
      </c>
      <c r="E341" s="13">
        <f>IFERROR(INDEX(generale!$A$5:$I$1002,CLASSIFICHE!$Z340,7),"")</f>
        <v>0</v>
      </c>
      <c r="F341" s="68"/>
      <c r="G341" s="65"/>
      <c r="H341" s="12">
        <f>SUM(IF(CLASSIFICHE!$O$5=I341,TRUE,FALSE),H340)</f>
        <v>10</v>
      </c>
      <c r="I341" s="31">
        <f>IFERROR(INDEX(generale!$A$5:$I$1002,CLASSIFICHE!$Z340,5),"")</f>
        <v>0</v>
      </c>
      <c r="J341" s="13">
        <f>IFERROR(INDEX(generale!$A$5:$I$1002,CLASSIFICHE!$Z340,7),"")</f>
        <v>0</v>
      </c>
      <c r="K341" s="15"/>
      <c r="L341" s="12"/>
      <c r="M341" s="12">
        <f>SUM(IF(CLASSIFICHE!$O$6=N341,TRUE,FALSE),M340)</f>
        <v>8</v>
      </c>
      <c r="N341" s="31">
        <f>IFERROR(INDEX(generale!$A$5:$I$1002,CLASSIFICHE!$Z340,5),"")</f>
        <v>0</v>
      </c>
      <c r="O341" s="13">
        <f>IFERROR(INDEX(generale!$A$5:$I$1002,CLASSIFICHE!$Z340,7),"")</f>
        <v>0</v>
      </c>
      <c r="P341" s="14"/>
      <c r="Q341" s="13"/>
      <c r="R341" s="12">
        <f>SUM(IF(CLASSIFICHE!$O$7=S341,TRUE,FALSE),R340)</f>
        <v>8</v>
      </c>
      <c r="S341" s="31">
        <f>IFERROR(INDEX(generale!$A$5:$I$1002,CLASSIFICHE!$Z340,5),"")</f>
        <v>0</v>
      </c>
      <c r="T341" s="13">
        <f>IFERROR(INDEX(generale!$A$5:$I$1002,CLASSIFICHE!$Z340,7),"")</f>
        <v>0</v>
      </c>
      <c r="U341" s="14"/>
      <c r="V341" s="13"/>
      <c r="W341" s="12">
        <f>SUM(IF(CLASSIFICHE!$O$8=X341,TRUE,FALSE),W340)</f>
        <v>6</v>
      </c>
      <c r="X341" s="31">
        <f>IFERROR(INDEX(generale!$A$5:$I$1002,CLASSIFICHE!$Z340,5),"")</f>
        <v>0</v>
      </c>
      <c r="Y341" s="13">
        <f>IFERROR(INDEX(generale!$A$5:$I$1002,CLASSIFICHE!$Z340,7),"")</f>
        <v>0</v>
      </c>
      <c r="Z341" s="14"/>
      <c r="AA341" s="13"/>
      <c r="AB341" s="12">
        <f>SUM(IF(CLASSIFICHE!$O$9=AC341,TRUE,FALSE),AB340)</f>
        <v>5</v>
      </c>
      <c r="AC341" s="31">
        <f>IFERROR(INDEX(generale!$A$5:$I$1002,CLASSIFICHE!$Z340,5),"")</f>
        <v>0</v>
      </c>
      <c r="AD341" s="13">
        <f>IFERROR(INDEX(generale!$A$5:$I$1002,CLASSIFICHE!$Z340,7),"")</f>
        <v>0</v>
      </c>
      <c r="AE341" s="14"/>
      <c r="AF341" s="13"/>
      <c r="AG341" s="12">
        <f>SUM(IF(CLASSIFICHE!$O$10=AH341,TRUE,FALSE),AG340)</f>
        <v>5</v>
      </c>
      <c r="AH341" s="31">
        <f>IFERROR(INDEX(generale!$A$5:$I$1002,CLASSIFICHE!$Z340,5),"")</f>
        <v>0</v>
      </c>
      <c r="AI341" s="13">
        <f>IFERROR(INDEX(generale!$A$5:$I$1002,CLASSIFICHE!$Z340,7),"")</f>
        <v>0</v>
      </c>
      <c r="AJ341" s="14"/>
      <c r="AK341" s="13"/>
      <c r="AL341" s="12">
        <f>SUM(IF(CLASSIFICHE!$O$11=AM341,TRUE,FALSE),AL340)</f>
        <v>5</v>
      </c>
      <c r="AM341" s="31">
        <f>IFERROR(INDEX(generale!$A$5:$I$1002,CLASSIFICHE!$Z340,5),"")</f>
        <v>0</v>
      </c>
      <c r="AN341" s="13">
        <f>IFERROR(INDEX(generale!$A$5:$I$1002,CLASSIFICHE!$Z340,7),"")</f>
        <v>0</v>
      </c>
      <c r="AO341" s="14"/>
      <c r="AP341" s="13"/>
      <c r="AQ341" s="12">
        <f>SUM(IF(CLASSIFICHE!$O$12=AR341,TRUE,FALSE),AQ340)</f>
        <v>0</v>
      </c>
      <c r="AR341" s="31">
        <f>IFERROR(INDEX(generale!$A$5:$I$1002,CLASSIFICHE!$Z340,5),"")</f>
        <v>0</v>
      </c>
      <c r="AS341" s="13">
        <f>IFERROR(INDEX(generale!$A$5:$I$1002,CLASSIFICHE!$Z340,7),"")</f>
        <v>0</v>
      </c>
      <c r="AT341" s="14"/>
      <c r="AU341" s="13"/>
      <c r="AV341" s="12">
        <f>SUM(IF(CLASSIFICHE!$O$13=AW341,TRUE,FALSE),AV340)</f>
        <v>0</v>
      </c>
      <c r="AW341" s="31">
        <f>IFERROR(INDEX(generale!$A$5:$I$1002,CLASSIFICHE!$Z340,5),"")</f>
        <v>0</v>
      </c>
      <c r="AX341" s="13">
        <f>IFERROR(INDEX(generale!$A$5:$I$1002,CLASSIFICHE!$Z340,7),"")</f>
        <v>0</v>
      </c>
      <c r="AY341" s="14"/>
      <c r="AZ341" s="13"/>
      <c r="BA341" s="12">
        <f>SUM(IF(CLASSIFICHE!$O$14=BB341,TRUE,FALSE),BA340)</f>
        <v>0</v>
      </c>
      <c r="BB341" s="31">
        <f>IFERROR(INDEX(generale!$A$5:$I$1002,CLASSIFICHE!$Z340,5),"")</f>
        <v>0</v>
      </c>
      <c r="BC341" s="13">
        <f>IFERROR(INDEX(generale!$A$5:$I$1002,CLASSIFICHE!$Z340,7),"")</f>
        <v>0</v>
      </c>
      <c r="BD341" s="14"/>
      <c r="BE341" s="13"/>
      <c r="BF341" s="12">
        <f>SUM(IF(CLASSIFICHE!$O$15=BG341,TRUE,FALSE),BF340)</f>
        <v>0</v>
      </c>
      <c r="BG341" s="31">
        <f>IFERROR(INDEX(generale!$A$5:$I$1002,CLASSIFICHE!$Z340,5),"")</f>
        <v>0</v>
      </c>
      <c r="BH341" s="13">
        <f>IFERROR(INDEX(generale!$A$5:$I$1002,CLASSIFICHE!$Z340,7),"")</f>
        <v>0</v>
      </c>
      <c r="BI341" s="14"/>
      <c r="BJ341" s="13"/>
      <c r="BK341" s="12">
        <f>SUM(IF(CLASSIFICHE!$O$16=BL341,TRUE,FALSE),BK340)</f>
        <v>0</v>
      </c>
      <c r="BL341" s="31">
        <f>IFERROR(INDEX(generale!$A$5:$I$1002,CLASSIFICHE!$Z340,5),"")</f>
        <v>0</v>
      </c>
      <c r="BM341" s="13">
        <f>IFERROR(INDEX(generale!$A$5:$I$1002,CLASSIFICHE!$Z340,7),"")</f>
        <v>0</v>
      </c>
      <c r="BN341" s="14"/>
      <c r="BO341" s="13"/>
      <c r="BP341" s="12">
        <f>SUM(IF(CLASSIFICHE!$O$17=BQ341,TRUE,FALSE),BP340)</f>
        <v>0</v>
      </c>
      <c r="BQ341" s="31">
        <f>IFERROR(INDEX(generale!$A$5:$I$1002,CLASSIFICHE!$Z340,5),"")</f>
        <v>0</v>
      </c>
      <c r="BR341" s="13">
        <f>IFERROR(INDEX(generale!$A$5:$I$1002,CLASSIFICHE!$Z340,7),"")</f>
        <v>0</v>
      </c>
      <c r="BS341" s="15"/>
      <c r="BT341" s="12"/>
      <c r="BU341" s="12">
        <f>SUM(IF(CLASSIFICHE!$O$18=BV341,TRUE,FALSE),BU340)</f>
        <v>0</v>
      </c>
      <c r="BV341" s="31">
        <f>IFERROR(INDEX(generale!$A$5:$I$1002,CLASSIFICHE!$Z340,5),"")</f>
        <v>0</v>
      </c>
      <c r="BW341" s="13">
        <f>IFERROR(INDEX(generale!$A$5:$I$1002,CLASSIFICHE!$Z340,7),"")</f>
        <v>0</v>
      </c>
      <c r="BX341" s="15"/>
      <c r="BY341" s="12"/>
      <c r="BZ341" s="12">
        <f>SUM(IF(CLASSIFICHE!$O$19=CA341,TRUE,FALSE),BZ340)</f>
        <v>0</v>
      </c>
      <c r="CA341" s="31">
        <f>IFERROR(INDEX(generale!$A$5:$I$1002,CLASSIFICHE!$Z340,5),"")</f>
        <v>0</v>
      </c>
      <c r="CB341" s="13">
        <f>IFERROR(INDEX(generale!$A$5:$I$1002,CLASSIFICHE!$Z340,7),"")</f>
        <v>0</v>
      </c>
      <c r="CC341" s="15"/>
      <c r="CD341" s="13"/>
      <c r="CE341" s="12">
        <f>SUM(IF(CLASSIFICHE!$O$20=CF341,TRUE,FALSE),CE340)</f>
        <v>0</v>
      </c>
      <c r="CF341" s="31">
        <f>IFERROR(INDEX(generale!$A$5:$I$1002,CLASSIFICHE!$Z340,5),"")</f>
        <v>0</v>
      </c>
      <c r="CG341" s="13">
        <f>IFERROR(INDEX(generale!$A$5:$I$1002,CLASSIFICHE!$Z340,7),"")</f>
        <v>0</v>
      </c>
      <c r="CH341" s="15"/>
      <c r="CI341" s="13"/>
      <c r="CJ341" s="12">
        <f>SUM(IF(CLASSIFICHE!$O$21=CK341,TRUE,FALSE),CJ340)</f>
        <v>0</v>
      </c>
      <c r="CK341" s="31">
        <f>IFERROR(INDEX(generale!$A$5:$I$1002,CLASSIFICHE!$Z340,5),"")</f>
        <v>0</v>
      </c>
      <c r="CL341" s="13">
        <f>IFERROR(INDEX(generale!$A$5:$I$1002,CLASSIFICHE!$Z340,7),"")</f>
        <v>0</v>
      </c>
      <c r="CM341" s="15"/>
      <c r="CN341" s="13"/>
      <c r="CO341" s="12">
        <f>SUM(IF(CLASSIFICHE!$O$22=CP341,TRUE,FALSE),CO340)</f>
        <v>0</v>
      </c>
      <c r="CP341" s="31">
        <f>IFERROR(INDEX(generale!$A$5:$I$1002,CLASSIFICHE!$Z340,5),"")</f>
        <v>0</v>
      </c>
      <c r="CQ341" s="13">
        <f>IFERROR(INDEX(generale!$A$5:$I$1002,CLASSIFICHE!$Z340,7),"")</f>
        <v>0</v>
      </c>
      <c r="CR341" s="15"/>
      <c r="CS341" s="13"/>
      <c r="CT341" s="12">
        <f>SUM(IF(CLASSIFICHE!$O$23=CU341,TRUE,FALSE),CT340)</f>
        <v>0</v>
      </c>
      <c r="CU341" s="31">
        <f>IFERROR(INDEX(generale!$A$5:$I$1002,CLASSIFICHE!$Z340,5),"")</f>
        <v>0</v>
      </c>
      <c r="CV341" s="13">
        <f>IFERROR(INDEX(generale!$A$5:$I$1002,CLASSIFICHE!$Z340,7),"")</f>
        <v>0</v>
      </c>
      <c r="CW341" s="15"/>
      <c r="CX341" s="13"/>
      <c r="CY341" s="12">
        <f>SUM(IF(CLASSIFICHE!$O$24=CZ341,TRUE,FALSE),CY340)</f>
        <v>0</v>
      </c>
      <c r="CZ341" s="31">
        <f>IFERROR(INDEX(generale!$A$5:$I$1002,CLASSIFICHE!$Z340,5),"")</f>
        <v>0</v>
      </c>
      <c r="DA341" s="13">
        <f>IFERROR(INDEX(generale!$A$5:$I$1002,CLASSIFICHE!$Z340,7),"")</f>
        <v>0</v>
      </c>
      <c r="DB341" s="15"/>
      <c r="DC341" s="13"/>
      <c r="DD341" s="12">
        <f>SUM(IF(CLASSIFICHE!$O$25=DE341,TRUE,FALSE),DD340)</f>
        <v>0</v>
      </c>
      <c r="DE341" s="31">
        <f>IFERROR(INDEX(generale!$A$5:$I$1002,CLASSIFICHE!$Z340,5),"")</f>
        <v>0</v>
      </c>
      <c r="DF341" s="13">
        <f>IFERROR(INDEX(generale!$A$5:$I$1002,CLASSIFICHE!$Z340,7),"")</f>
        <v>0</v>
      </c>
      <c r="DG341" s="15"/>
      <c r="DH341" s="13"/>
    </row>
    <row r="342" spans="3:112">
      <c r="C342" s="63">
        <f>SUM(IF(CLASSIFICHE!$O$4=D342,TRUE,FALSE),C341)</f>
        <v>17</v>
      </c>
      <c r="D342" s="31">
        <f>IFERROR(INDEX(generale!$A$5:$I$1002,CLASSIFICHE!$Z341,5),"")</f>
        <v>0</v>
      </c>
      <c r="E342" s="13">
        <f>IFERROR(INDEX(generale!$A$5:$I$1002,CLASSIFICHE!$Z341,7),"")</f>
        <v>0</v>
      </c>
      <c r="F342" s="68"/>
      <c r="G342" s="65"/>
      <c r="H342" s="12">
        <f>SUM(IF(CLASSIFICHE!$O$5=I342,TRUE,FALSE),H341)</f>
        <v>10</v>
      </c>
      <c r="I342" s="31">
        <f>IFERROR(INDEX(generale!$A$5:$I$1002,CLASSIFICHE!$Z341,5),"")</f>
        <v>0</v>
      </c>
      <c r="J342" s="13">
        <f>IFERROR(INDEX(generale!$A$5:$I$1002,CLASSIFICHE!$Z341,7),"")</f>
        <v>0</v>
      </c>
      <c r="K342" s="15"/>
      <c r="L342" s="12"/>
      <c r="M342" s="12">
        <f>SUM(IF(CLASSIFICHE!$O$6=N342,TRUE,FALSE),M341)</f>
        <v>8</v>
      </c>
      <c r="N342" s="31">
        <f>IFERROR(INDEX(generale!$A$5:$I$1002,CLASSIFICHE!$Z341,5),"")</f>
        <v>0</v>
      </c>
      <c r="O342" s="13">
        <f>IFERROR(INDEX(generale!$A$5:$I$1002,CLASSIFICHE!$Z341,7),"")</f>
        <v>0</v>
      </c>
      <c r="P342" s="14"/>
      <c r="Q342" s="13"/>
      <c r="R342" s="12">
        <f>SUM(IF(CLASSIFICHE!$O$7=S342,TRUE,FALSE),R341)</f>
        <v>8</v>
      </c>
      <c r="S342" s="31">
        <f>IFERROR(INDEX(generale!$A$5:$I$1002,CLASSIFICHE!$Z341,5),"")</f>
        <v>0</v>
      </c>
      <c r="T342" s="13">
        <f>IFERROR(INDEX(generale!$A$5:$I$1002,CLASSIFICHE!$Z341,7),"")</f>
        <v>0</v>
      </c>
      <c r="U342" s="14"/>
      <c r="V342" s="13"/>
      <c r="W342" s="12">
        <f>SUM(IF(CLASSIFICHE!$O$8=X342,TRUE,FALSE),W341)</f>
        <v>6</v>
      </c>
      <c r="X342" s="31">
        <f>IFERROR(INDEX(generale!$A$5:$I$1002,CLASSIFICHE!$Z341,5),"")</f>
        <v>0</v>
      </c>
      <c r="Y342" s="13">
        <f>IFERROR(INDEX(generale!$A$5:$I$1002,CLASSIFICHE!$Z341,7),"")</f>
        <v>0</v>
      </c>
      <c r="Z342" s="14"/>
      <c r="AA342" s="13"/>
      <c r="AB342" s="12">
        <f>SUM(IF(CLASSIFICHE!$O$9=AC342,TRUE,FALSE),AB341)</f>
        <v>5</v>
      </c>
      <c r="AC342" s="31">
        <f>IFERROR(INDEX(generale!$A$5:$I$1002,CLASSIFICHE!$Z341,5),"")</f>
        <v>0</v>
      </c>
      <c r="AD342" s="13">
        <f>IFERROR(INDEX(generale!$A$5:$I$1002,CLASSIFICHE!$Z341,7),"")</f>
        <v>0</v>
      </c>
      <c r="AE342" s="14"/>
      <c r="AF342" s="13"/>
      <c r="AG342" s="12">
        <f>SUM(IF(CLASSIFICHE!$O$10=AH342,TRUE,FALSE),AG341)</f>
        <v>5</v>
      </c>
      <c r="AH342" s="31">
        <f>IFERROR(INDEX(generale!$A$5:$I$1002,CLASSIFICHE!$Z341,5),"")</f>
        <v>0</v>
      </c>
      <c r="AI342" s="13">
        <f>IFERROR(INDEX(generale!$A$5:$I$1002,CLASSIFICHE!$Z341,7),"")</f>
        <v>0</v>
      </c>
      <c r="AJ342" s="14"/>
      <c r="AK342" s="13"/>
      <c r="AL342" s="12">
        <f>SUM(IF(CLASSIFICHE!$O$11=AM342,TRUE,FALSE),AL341)</f>
        <v>5</v>
      </c>
      <c r="AM342" s="31">
        <f>IFERROR(INDEX(generale!$A$5:$I$1002,CLASSIFICHE!$Z341,5),"")</f>
        <v>0</v>
      </c>
      <c r="AN342" s="13">
        <f>IFERROR(INDEX(generale!$A$5:$I$1002,CLASSIFICHE!$Z341,7),"")</f>
        <v>0</v>
      </c>
      <c r="AO342" s="14"/>
      <c r="AP342" s="13"/>
      <c r="AQ342" s="12">
        <f>SUM(IF(CLASSIFICHE!$O$12=AR342,TRUE,FALSE),AQ341)</f>
        <v>0</v>
      </c>
      <c r="AR342" s="31">
        <f>IFERROR(INDEX(generale!$A$5:$I$1002,CLASSIFICHE!$Z341,5),"")</f>
        <v>0</v>
      </c>
      <c r="AS342" s="13">
        <f>IFERROR(INDEX(generale!$A$5:$I$1002,CLASSIFICHE!$Z341,7),"")</f>
        <v>0</v>
      </c>
      <c r="AT342" s="14"/>
      <c r="AU342" s="13"/>
      <c r="AV342" s="12">
        <f>SUM(IF(CLASSIFICHE!$O$13=AW342,TRUE,FALSE),AV341)</f>
        <v>0</v>
      </c>
      <c r="AW342" s="31">
        <f>IFERROR(INDEX(generale!$A$5:$I$1002,CLASSIFICHE!$Z341,5),"")</f>
        <v>0</v>
      </c>
      <c r="AX342" s="13">
        <f>IFERROR(INDEX(generale!$A$5:$I$1002,CLASSIFICHE!$Z341,7),"")</f>
        <v>0</v>
      </c>
      <c r="AY342" s="14"/>
      <c r="AZ342" s="13"/>
      <c r="BA342" s="12">
        <f>SUM(IF(CLASSIFICHE!$O$14=BB342,TRUE,FALSE),BA341)</f>
        <v>0</v>
      </c>
      <c r="BB342" s="31">
        <f>IFERROR(INDEX(generale!$A$5:$I$1002,CLASSIFICHE!$Z341,5),"")</f>
        <v>0</v>
      </c>
      <c r="BC342" s="13">
        <f>IFERROR(INDEX(generale!$A$5:$I$1002,CLASSIFICHE!$Z341,7),"")</f>
        <v>0</v>
      </c>
      <c r="BD342" s="14"/>
      <c r="BE342" s="13"/>
      <c r="BF342" s="12">
        <f>SUM(IF(CLASSIFICHE!$O$15=BG342,TRUE,FALSE),BF341)</f>
        <v>0</v>
      </c>
      <c r="BG342" s="31">
        <f>IFERROR(INDEX(generale!$A$5:$I$1002,CLASSIFICHE!$Z341,5),"")</f>
        <v>0</v>
      </c>
      <c r="BH342" s="13">
        <f>IFERROR(INDEX(generale!$A$5:$I$1002,CLASSIFICHE!$Z341,7),"")</f>
        <v>0</v>
      </c>
      <c r="BI342" s="14"/>
      <c r="BJ342" s="13"/>
      <c r="BK342" s="12">
        <f>SUM(IF(CLASSIFICHE!$O$16=BL342,TRUE,FALSE),BK341)</f>
        <v>0</v>
      </c>
      <c r="BL342" s="31">
        <f>IFERROR(INDEX(generale!$A$5:$I$1002,CLASSIFICHE!$Z341,5),"")</f>
        <v>0</v>
      </c>
      <c r="BM342" s="13">
        <f>IFERROR(INDEX(generale!$A$5:$I$1002,CLASSIFICHE!$Z341,7),"")</f>
        <v>0</v>
      </c>
      <c r="BN342" s="14"/>
      <c r="BO342" s="13"/>
      <c r="BP342" s="12">
        <f>SUM(IF(CLASSIFICHE!$O$17=BQ342,TRUE,FALSE),BP341)</f>
        <v>0</v>
      </c>
      <c r="BQ342" s="31">
        <f>IFERROR(INDEX(generale!$A$5:$I$1002,CLASSIFICHE!$Z341,5),"")</f>
        <v>0</v>
      </c>
      <c r="BR342" s="13">
        <f>IFERROR(INDEX(generale!$A$5:$I$1002,CLASSIFICHE!$Z341,7),"")</f>
        <v>0</v>
      </c>
      <c r="BS342" s="15"/>
      <c r="BT342" s="12"/>
      <c r="BU342" s="12">
        <f>SUM(IF(CLASSIFICHE!$O$18=BV342,TRUE,FALSE),BU341)</f>
        <v>0</v>
      </c>
      <c r="BV342" s="31">
        <f>IFERROR(INDEX(generale!$A$5:$I$1002,CLASSIFICHE!$Z341,5),"")</f>
        <v>0</v>
      </c>
      <c r="BW342" s="13">
        <f>IFERROR(INDEX(generale!$A$5:$I$1002,CLASSIFICHE!$Z341,7),"")</f>
        <v>0</v>
      </c>
      <c r="BX342" s="15"/>
      <c r="BY342" s="12"/>
      <c r="BZ342" s="12">
        <f>SUM(IF(CLASSIFICHE!$O$19=CA342,TRUE,FALSE),BZ341)</f>
        <v>0</v>
      </c>
      <c r="CA342" s="31">
        <f>IFERROR(INDEX(generale!$A$5:$I$1002,CLASSIFICHE!$Z341,5),"")</f>
        <v>0</v>
      </c>
      <c r="CB342" s="13">
        <f>IFERROR(INDEX(generale!$A$5:$I$1002,CLASSIFICHE!$Z341,7),"")</f>
        <v>0</v>
      </c>
      <c r="CC342" s="15"/>
      <c r="CD342" s="13"/>
      <c r="CE342" s="12">
        <f>SUM(IF(CLASSIFICHE!$O$20=CF342,TRUE,FALSE),CE341)</f>
        <v>0</v>
      </c>
      <c r="CF342" s="31">
        <f>IFERROR(INDEX(generale!$A$5:$I$1002,CLASSIFICHE!$Z341,5),"")</f>
        <v>0</v>
      </c>
      <c r="CG342" s="13">
        <f>IFERROR(INDEX(generale!$A$5:$I$1002,CLASSIFICHE!$Z341,7),"")</f>
        <v>0</v>
      </c>
      <c r="CH342" s="15"/>
      <c r="CI342" s="13"/>
      <c r="CJ342" s="12">
        <f>SUM(IF(CLASSIFICHE!$O$21=CK342,TRUE,FALSE),CJ341)</f>
        <v>0</v>
      </c>
      <c r="CK342" s="31">
        <f>IFERROR(INDEX(generale!$A$5:$I$1002,CLASSIFICHE!$Z341,5),"")</f>
        <v>0</v>
      </c>
      <c r="CL342" s="13">
        <f>IFERROR(INDEX(generale!$A$5:$I$1002,CLASSIFICHE!$Z341,7),"")</f>
        <v>0</v>
      </c>
      <c r="CM342" s="15"/>
      <c r="CN342" s="13"/>
      <c r="CO342" s="12">
        <f>SUM(IF(CLASSIFICHE!$O$22=CP342,TRUE,FALSE),CO341)</f>
        <v>0</v>
      </c>
      <c r="CP342" s="31">
        <f>IFERROR(INDEX(generale!$A$5:$I$1002,CLASSIFICHE!$Z341,5),"")</f>
        <v>0</v>
      </c>
      <c r="CQ342" s="13">
        <f>IFERROR(INDEX(generale!$A$5:$I$1002,CLASSIFICHE!$Z341,7),"")</f>
        <v>0</v>
      </c>
      <c r="CR342" s="15"/>
      <c r="CS342" s="13"/>
      <c r="CT342" s="12">
        <f>SUM(IF(CLASSIFICHE!$O$23=CU342,TRUE,FALSE),CT341)</f>
        <v>0</v>
      </c>
      <c r="CU342" s="31">
        <f>IFERROR(INDEX(generale!$A$5:$I$1002,CLASSIFICHE!$Z341,5),"")</f>
        <v>0</v>
      </c>
      <c r="CV342" s="13">
        <f>IFERROR(INDEX(generale!$A$5:$I$1002,CLASSIFICHE!$Z341,7),"")</f>
        <v>0</v>
      </c>
      <c r="CW342" s="15"/>
      <c r="CX342" s="13"/>
      <c r="CY342" s="12">
        <f>SUM(IF(CLASSIFICHE!$O$24=CZ342,TRUE,FALSE),CY341)</f>
        <v>0</v>
      </c>
      <c r="CZ342" s="31">
        <f>IFERROR(INDEX(generale!$A$5:$I$1002,CLASSIFICHE!$Z341,5),"")</f>
        <v>0</v>
      </c>
      <c r="DA342" s="13">
        <f>IFERROR(INDEX(generale!$A$5:$I$1002,CLASSIFICHE!$Z341,7),"")</f>
        <v>0</v>
      </c>
      <c r="DB342" s="15"/>
      <c r="DC342" s="13"/>
      <c r="DD342" s="12">
        <f>SUM(IF(CLASSIFICHE!$O$25=DE342,TRUE,FALSE),DD341)</f>
        <v>0</v>
      </c>
      <c r="DE342" s="31">
        <f>IFERROR(INDEX(generale!$A$5:$I$1002,CLASSIFICHE!$Z341,5),"")</f>
        <v>0</v>
      </c>
      <c r="DF342" s="13">
        <f>IFERROR(INDEX(generale!$A$5:$I$1002,CLASSIFICHE!$Z341,7),"")</f>
        <v>0</v>
      </c>
      <c r="DG342" s="15"/>
      <c r="DH342" s="13"/>
    </row>
    <row r="343" spans="3:112">
      <c r="C343" s="63">
        <f>SUM(IF(CLASSIFICHE!$O$4=D343,TRUE,FALSE),C342)</f>
        <v>17</v>
      </c>
      <c r="D343" s="31">
        <f>IFERROR(INDEX(generale!$A$5:$I$1002,CLASSIFICHE!$Z342,5),"")</f>
        <v>0</v>
      </c>
      <c r="E343" s="13">
        <f>IFERROR(INDEX(generale!$A$5:$I$1002,CLASSIFICHE!$Z342,7),"")</f>
        <v>0</v>
      </c>
      <c r="F343" s="68"/>
      <c r="G343" s="65"/>
      <c r="H343" s="12">
        <f>SUM(IF(CLASSIFICHE!$O$5=I343,TRUE,FALSE),H342)</f>
        <v>10</v>
      </c>
      <c r="I343" s="31">
        <f>IFERROR(INDEX(generale!$A$5:$I$1002,CLASSIFICHE!$Z342,5),"")</f>
        <v>0</v>
      </c>
      <c r="J343" s="13">
        <f>IFERROR(INDEX(generale!$A$5:$I$1002,CLASSIFICHE!$Z342,7),"")</f>
        <v>0</v>
      </c>
      <c r="K343" s="15"/>
      <c r="L343" s="12"/>
      <c r="M343" s="12">
        <f>SUM(IF(CLASSIFICHE!$O$6=N343,TRUE,FALSE),M342)</f>
        <v>8</v>
      </c>
      <c r="N343" s="31">
        <f>IFERROR(INDEX(generale!$A$5:$I$1002,CLASSIFICHE!$Z342,5),"")</f>
        <v>0</v>
      </c>
      <c r="O343" s="13">
        <f>IFERROR(INDEX(generale!$A$5:$I$1002,CLASSIFICHE!$Z342,7),"")</f>
        <v>0</v>
      </c>
      <c r="P343" s="14"/>
      <c r="Q343" s="13"/>
      <c r="R343" s="12">
        <f>SUM(IF(CLASSIFICHE!$O$7=S343,TRUE,FALSE),R342)</f>
        <v>8</v>
      </c>
      <c r="S343" s="31">
        <f>IFERROR(INDEX(generale!$A$5:$I$1002,CLASSIFICHE!$Z342,5),"")</f>
        <v>0</v>
      </c>
      <c r="T343" s="13">
        <f>IFERROR(INDEX(generale!$A$5:$I$1002,CLASSIFICHE!$Z342,7),"")</f>
        <v>0</v>
      </c>
      <c r="U343" s="14"/>
      <c r="V343" s="13"/>
      <c r="W343" s="12">
        <f>SUM(IF(CLASSIFICHE!$O$8=X343,TRUE,FALSE),W342)</f>
        <v>6</v>
      </c>
      <c r="X343" s="31">
        <f>IFERROR(INDEX(generale!$A$5:$I$1002,CLASSIFICHE!$Z342,5),"")</f>
        <v>0</v>
      </c>
      <c r="Y343" s="13">
        <f>IFERROR(INDEX(generale!$A$5:$I$1002,CLASSIFICHE!$Z342,7),"")</f>
        <v>0</v>
      </c>
      <c r="Z343" s="14"/>
      <c r="AA343" s="13"/>
      <c r="AB343" s="12">
        <f>SUM(IF(CLASSIFICHE!$O$9=AC343,TRUE,FALSE),AB342)</f>
        <v>5</v>
      </c>
      <c r="AC343" s="31">
        <f>IFERROR(INDEX(generale!$A$5:$I$1002,CLASSIFICHE!$Z342,5),"")</f>
        <v>0</v>
      </c>
      <c r="AD343" s="13">
        <f>IFERROR(INDEX(generale!$A$5:$I$1002,CLASSIFICHE!$Z342,7),"")</f>
        <v>0</v>
      </c>
      <c r="AE343" s="14"/>
      <c r="AF343" s="13"/>
      <c r="AG343" s="12">
        <f>SUM(IF(CLASSIFICHE!$O$10=AH343,TRUE,FALSE),AG342)</f>
        <v>5</v>
      </c>
      <c r="AH343" s="31">
        <f>IFERROR(INDEX(generale!$A$5:$I$1002,CLASSIFICHE!$Z342,5),"")</f>
        <v>0</v>
      </c>
      <c r="AI343" s="13">
        <f>IFERROR(INDEX(generale!$A$5:$I$1002,CLASSIFICHE!$Z342,7),"")</f>
        <v>0</v>
      </c>
      <c r="AJ343" s="14"/>
      <c r="AK343" s="13"/>
      <c r="AL343" s="12">
        <f>SUM(IF(CLASSIFICHE!$O$11=AM343,TRUE,FALSE),AL342)</f>
        <v>5</v>
      </c>
      <c r="AM343" s="31">
        <f>IFERROR(INDEX(generale!$A$5:$I$1002,CLASSIFICHE!$Z342,5),"")</f>
        <v>0</v>
      </c>
      <c r="AN343" s="13">
        <f>IFERROR(INDEX(generale!$A$5:$I$1002,CLASSIFICHE!$Z342,7),"")</f>
        <v>0</v>
      </c>
      <c r="AO343" s="14"/>
      <c r="AP343" s="13"/>
      <c r="AQ343" s="12">
        <f>SUM(IF(CLASSIFICHE!$O$12=AR343,TRUE,FALSE),AQ342)</f>
        <v>0</v>
      </c>
      <c r="AR343" s="31">
        <f>IFERROR(INDEX(generale!$A$5:$I$1002,CLASSIFICHE!$Z342,5),"")</f>
        <v>0</v>
      </c>
      <c r="AS343" s="13">
        <f>IFERROR(INDEX(generale!$A$5:$I$1002,CLASSIFICHE!$Z342,7),"")</f>
        <v>0</v>
      </c>
      <c r="AT343" s="14"/>
      <c r="AU343" s="13"/>
      <c r="AV343" s="12">
        <f>SUM(IF(CLASSIFICHE!$O$13=AW343,TRUE,FALSE),AV342)</f>
        <v>0</v>
      </c>
      <c r="AW343" s="31">
        <f>IFERROR(INDEX(generale!$A$5:$I$1002,CLASSIFICHE!$Z342,5),"")</f>
        <v>0</v>
      </c>
      <c r="AX343" s="13">
        <f>IFERROR(INDEX(generale!$A$5:$I$1002,CLASSIFICHE!$Z342,7),"")</f>
        <v>0</v>
      </c>
      <c r="AY343" s="14"/>
      <c r="AZ343" s="13"/>
      <c r="BA343" s="12">
        <f>SUM(IF(CLASSIFICHE!$O$14=BB343,TRUE,FALSE),BA342)</f>
        <v>0</v>
      </c>
      <c r="BB343" s="31">
        <f>IFERROR(INDEX(generale!$A$5:$I$1002,CLASSIFICHE!$Z342,5),"")</f>
        <v>0</v>
      </c>
      <c r="BC343" s="13">
        <f>IFERROR(INDEX(generale!$A$5:$I$1002,CLASSIFICHE!$Z342,7),"")</f>
        <v>0</v>
      </c>
      <c r="BD343" s="14"/>
      <c r="BE343" s="13"/>
      <c r="BF343" s="12">
        <f>SUM(IF(CLASSIFICHE!$O$15=BG343,TRUE,FALSE),BF342)</f>
        <v>0</v>
      </c>
      <c r="BG343" s="31">
        <f>IFERROR(INDEX(generale!$A$5:$I$1002,CLASSIFICHE!$Z342,5),"")</f>
        <v>0</v>
      </c>
      <c r="BH343" s="13">
        <f>IFERROR(INDEX(generale!$A$5:$I$1002,CLASSIFICHE!$Z342,7),"")</f>
        <v>0</v>
      </c>
      <c r="BI343" s="14"/>
      <c r="BJ343" s="13"/>
      <c r="BK343" s="12">
        <f>SUM(IF(CLASSIFICHE!$O$16=BL343,TRUE,FALSE),BK342)</f>
        <v>0</v>
      </c>
      <c r="BL343" s="31">
        <f>IFERROR(INDEX(generale!$A$5:$I$1002,CLASSIFICHE!$Z342,5),"")</f>
        <v>0</v>
      </c>
      <c r="BM343" s="13">
        <f>IFERROR(INDEX(generale!$A$5:$I$1002,CLASSIFICHE!$Z342,7),"")</f>
        <v>0</v>
      </c>
      <c r="BN343" s="14"/>
      <c r="BO343" s="13"/>
      <c r="BP343" s="12">
        <f>SUM(IF(CLASSIFICHE!$O$17=BQ343,TRUE,FALSE),BP342)</f>
        <v>0</v>
      </c>
      <c r="BQ343" s="31">
        <f>IFERROR(INDEX(generale!$A$5:$I$1002,CLASSIFICHE!$Z342,5),"")</f>
        <v>0</v>
      </c>
      <c r="BR343" s="13">
        <f>IFERROR(INDEX(generale!$A$5:$I$1002,CLASSIFICHE!$Z342,7),"")</f>
        <v>0</v>
      </c>
      <c r="BS343" s="15"/>
      <c r="BT343" s="12"/>
      <c r="BU343" s="12">
        <f>SUM(IF(CLASSIFICHE!$O$18=BV343,TRUE,FALSE),BU342)</f>
        <v>0</v>
      </c>
      <c r="BV343" s="31">
        <f>IFERROR(INDEX(generale!$A$5:$I$1002,CLASSIFICHE!$Z342,5),"")</f>
        <v>0</v>
      </c>
      <c r="BW343" s="13">
        <f>IFERROR(INDEX(generale!$A$5:$I$1002,CLASSIFICHE!$Z342,7),"")</f>
        <v>0</v>
      </c>
      <c r="BX343" s="15"/>
      <c r="BY343" s="12"/>
      <c r="BZ343" s="12">
        <f>SUM(IF(CLASSIFICHE!$O$19=CA343,TRUE,FALSE),BZ342)</f>
        <v>0</v>
      </c>
      <c r="CA343" s="31">
        <f>IFERROR(INDEX(generale!$A$5:$I$1002,CLASSIFICHE!$Z342,5),"")</f>
        <v>0</v>
      </c>
      <c r="CB343" s="13">
        <f>IFERROR(INDEX(generale!$A$5:$I$1002,CLASSIFICHE!$Z342,7),"")</f>
        <v>0</v>
      </c>
      <c r="CC343" s="15"/>
      <c r="CD343" s="13"/>
      <c r="CE343" s="12">
        <f>SUM(IF(CLASSIFICHE!$O$20=CF343,TRUE,FALSE),CE342)</f>
        <v>0</v>
      </c>
      <c r="CF343" s="31">
        <f>IFERROR(INDEX(generale!$A$5:$I$1002,CLASSIFICHE!$Z342,5),"")</f>
        <v>0</v>
      </c>
      <c r="CG343" s="13">
        <f>IFERROR(INDEX(generale!$A$5:$I$1002,CLASSIFICHE!$Z342,7),"")</f>
        <v>0</v>
      </c>
      <c r="CH343" s="15"/>
      <c r="CI343" s="13"/>
      <c r="CJ343" s="12">
        <f>SUM(IF(CLASSIFICHE!$O$21=CK343,TRUE,FALSE),CJ342)</f>
        <v>0</v>
      </c>
      <c r="CK343" s="31">
        <f>IFERROR(INDEX(generale!$A$5:$I$1002,CLASSIFICHE!$Z342,5),"")</f>
        <v>0</v>
      </c>
      <c r="CL343" s="13">
        <f>IFERROR(INDEX(generale!$A$5:$I$1002,CLASSIFICHE!$Z342,7),"")</f>
        <v>0</v>
      </c>
      <c r="CM343" s="15"/>
      <c r="CN343" s="13"/>
      <c r="CO343" s="12">
        <f>SUM(IF(CLASSIFICHE!$O$22=CP343,TRUE,FALSE),CO342)</f>
        <v>0</v>
      </c>
      <c r="CP343" s="31">
        <f>IFERROR(INDEX(generale!$A$5:$I$1002,CLASSIFICHE!$Z342,5),"")</f>
        <v>0</v>
      </c>
      <c r="CQ343" s="13">
        <f>IFERROR(INDEX(generale!$A$5:$I$1002,CLASSIFICHE!$Z342,7),"")</f>
        <v>0</v>
      </c>
      <c r="CR343" s="15"/>
      <c r="CS343" s="13"/>
      <c r="CT343" s="12">
        <f>SUM(IF(CLASSIFICHE!$O$23=CU343,TRUE,FALSE),CT342)</f>
        <v>0</v>
      </c>
      <c r="CU343" s="31">
        <f>IFERROR(INDEX(generale!$A$5:$I$1002,CLASSIFICHE!$Z342,5),"")</f>
        <v>0</v>
      </c>
      <c r="CV343" s="13">
        <f>IFERROR(INDEX(generale!$A$5:$I$1002,CLASSIFICHE!$Z342,7),"")</f>
        <v>0</v>
      </c>
      <c r="CW343" s="15"/>
      <c r="CX343" s="13"/>
      <c r="CY343" s="12">
        <f>SUM(IF(CLASSIFICHE!$O$24=CZ343,TRUE,FALSE),CY342)</f>
        <v>0</v>
      </c>
      <c r="CZ343" s="31">
        <f>IFERROR(INDEX(generale!$A$5:$I$1002,CLASSIFICHE!$Z342,5),"")</f>
        <v>0</v>
      </c>
      <c r="DA343" s="13">
        <f>IFERROR(INDEX(generale!$A$5:$I$1002,CLASSIFICHE!$Z342,7),"")</f>
        <v>0</v>
      </c>
      <c r="DB343" s="15"/>
      <c r="DC343" s="13"/>
      <c r="DD343" s="12">
        <f>SUM(IF(CLASSIFICHE!$O$25=DE343,TRUE,FALSE),DD342)</f>
        <v>0</v>
      </c>
      <c r="DE343" s="31">
        <f>IFERROR(INDEX(generale!$A$5:$I$1002,CLASSIFICHE!$Z342,5),"")</f>
        <v>0</v>
      </c>
      <c r="DF343" s="13">
        <f>IFERROR(INDEX(generale!$A$5:$I$1002,CLASSIFICHE!$Z342,7),"")</f>
        <v>0</v>
      </c>
      <c r="DG343" s="15"/>
      <c r="DH343" s="13"/>
    </row>
    <row r="344" spans="3:112">
      <c r="C344" s="63">
        <f>SUM(IF(CLASSIFICHE!$O$4=D344,TRUE,FALSE),C343)</f>
        <v>17</v>
      </c>
      <c r="D344" s="31">
        <f>IFERROR(INDEX(generale!$A$5:$I$1002,CLASSIFICHE!$Z343,5),"")</f>
        <v>0</v>
      </c>
      <c r="E344" s="13">
        <f>IFERROR(INDEX(generale!$A$5:$I$1002,CLASSIFICHE!$Z343,7),"")</f>
        <v>0</v>
      </c>
      <c r="F344" s="68"/>
      <c r="G344" s="65"/>
      <c r="H344" s="12">
        <f>SUM(IF(CLASSIFICHE!$O$5=I344,TRUE,FALSE),H343)</f>
        <v>10</v>
      </c>
      <c r="I344" s="31">
        <f>IFERROR(INDEX(generale!$A$5:$I$1002,CLASSIFICHE!$Z343,5),"")</f>
        <v>0</v>
      </c>
      <c r="J344" s="13">
        <f>IFERROR(INDEX(generale!$A$5:$I$1002,CLASSIFICHE!$Z343,7),"")</f>
        <v>0</v>
      </c>
      <c r="K344" s="15"/>
      <c r="L344" s="12"/>
      <c r="M344" s="12">
        <f>SUM(IF(CLASSIFICHE!$O$6=N344,TRUE,FALSE),M343)</f>
        <v>8</v>
      </c>
      <c r="N344" s="31">
        <f>IFERROR(INDEX(generale!$A$5:$I$1002,CLASSIFICHE!$Z343,5),"")</f>
        <v>0</v>
      </c>
      <c r="O344" s="13">
        <f>IFERROR(INDEX(generale!$A$5:$I$1002,CLASSIFICHE!$Z343,7),"")</f>
        <v>0</v>
      </c>
      <c r="P344" s="14"/>
      <c r="Q344" s="13"/>
      <c r="R344" s="12">
        <f>SUM(IF(CLASSIFICHE!$O$7=S344,TRUE,FALSE),R343)</f>
        <v>8</v>
      </c>
      <c r="S344" s="31">
        <f>IFERROR(INDEX(generale!$A$5:$I$1002,CLASSIFICHE!$Z343,5),"")</f>
        <v>0</v>
      </c>
      <c r="T344" s="13">
        <f>IFERROR(INDEX(generale!$A$5:$I$1002,CLASSIFICHE!$Z343,7),"")</f>
        <v>0</v>
      </c>
      <c r="U344" s="14"/>
      <c r="V344" s="13"/>
      <c r="W344" s="12">
        <f>SUM(IF(CLASSIFICHE!$O$8=X344,TRUE,FALSE),W343)</f>
        <v>6</v>
      </c>
      <c r="X344" s="31">
        <f>IFERROR(INDEX(generale!$A$5:$I$1002,CLASSIFICHE!$Z343,5),"")</f>
        <v>0</v>
      </c>
      <c r="Y344" s="13">
        <f>IFERROR(INDEX(generale!$A$5:$I$1002,CLASSIFICHE!$Z343,7),"")</f>
        <v>0</v>
      </c>
      <c r="Z344" s="14"/>
      <c r="AA344" s="13"/>
      <c r="AB344" s="12">
        <f>SUM(IF(CLASSIFICHE!$O$9=AC344,TRUE,FALSE),AB343)</f>
        <v>5</v>
      </c>
      <c r="AC344" s="31">
        <f>IFERROR(INDEX(generale!$A$5:$I$1002,CLASSIFICHE!$Z343,5),"")</f>
        <v>0</v>
      </c>
      <c r="AD344" s="13">
        <f>IFERROR(INDEX(generale!$A$5:$I$1002,CLASSIFICHE!$Z343,7),"")</f>
        <v>0</v>
      </c>
      <c r="AE344" s="14"/>
      <c r="AF344" s="13"/>
      <c r="AG344" s="12">
        <f>SUM(IF(CLASSIFICHE!$O$10=AH344,TRUE,FALSE),AG343)</f>
        <v>5</v>
      </c>
      <c r="AH344" s="31">
        <f>IFERROR(INDEX(generale!$A$5:$I$1002,CLASSIFICHE!$Z343,5),"")</f>
        <v>0</v>
      </c>
      <c r="AI344" s="13">
        <f>IFERROR(INDEX(generale!$A$5:$I$1002,CLASSIFICHE!$Z343,7),"")</f>
        <v>0</v>
      </c>
      <c r="AJ344" s="14"/>
      <c r="AK344" s="13"/>
      <c r="AL344" s="12">
        <f>SUM(IF(CLASSIFICHE!$O$11=AM344,TRUE,FALSE),AL343)</f>
        <v>5</v>
      </c>
      <c r="AM344" s="31">
        <f>IFERROR(INDEX(generale!$A$5:$I$1002,CLASSIFICHE!$Z343,5),"")</f>
        <v>0</v>
      </c>
      <c r="AN344" s="13">
        <f>IFERROR(INDEX(generale!$A$5:$I$1002,CLASSIFICHE!$Z343,7),"")</f>
        <v>0</v>
      </c>
      <c r="AO344" s="14"/>
      <c r="AP344" s="13"/>
      <c r="AQ344" s="12">
        <f>SUM(IF(CLASSIFICHE!$O$12=AR344,TRUE,FALSE),AQ343)</f>
        <v>0</v>
      </c>
      <c r="AR344" s="31">
        <f>IFERROR(INDEX(generale!$A$5:$I$1002,CLASSIFICHE!$Z343,5),"")</f>
        <v>0</v>
      </c>
      <c r="AS344" s="13">
        <f>IFERROR(INDEX(generale!$A$5:$I$1002,CLASSIFICHE!$Z343,7),"")</f>
        <v>0</v>
      </c>
      <c r="AT344" s="14"/>
      <c r="AU344" s="13"/>
      <c r="AV344" s="12">
        <f>SUM(IF(CLASSIFICHE!$O$13=AW344,TRUE,FALSE),AV343)</f>
        <v>0</v>
      </c>
      <c r="AW344" s="31">
        <f>IFERROR(INDEX(generale!$A$5:$I$1002,CLASSIFICHE!$Z343,5),"")</f>
        <v>0</v>
      </c>
      <c r="AX344" s="13">
        <f>IFERROR(INDEX(generale!$A$5:$I$1002,CLASSIFICHE!$Z343,7),"")</f>
        <v>0</v>
      </c>
      <c r="AY344" s="14"/>
      <c r="AZ344" s="13"/>
      <c r="BA344" s="12">
        <f>SUM(IF(CLASSIFICHE!$O$14=BB344,TRUE,FALSE),BA343)</f>
        <v>0</v>
      </c>
      <c r="BB344" s="31">
        <f>IFERROR(INDEX(generale!$A$5:$I$1002,CLASSIFICHE!$Z343,5),"")</f>
        <v>0</v>
      </c>
      <c r="BC344" s="13">
        <f>IFERROR(INDEX(generale!$A$5:$I$1002,CLASSIFICHE!$Z343,7),"")</f>
        <v>0</v>
      </c>
      <c r="BD344" s="14"/>
      <c r="BE344" s="13"/>
      <c r="BF344" s="12">
        <f>SUM(IF(CLASSIFICHE!$O$15=BG344,TRUE,FALSE),BF343)</f>
        <v>0</v>
      </c>
      <c r="BG344" s="31">
        <f>IFERROR(INDEX(generale!$A$5:$I$1002,CLASSIFICHE!$Z343,5),"")</f>
        <v>0</v>
      </c>
      <c r="BH344" s="13">
        <f>IFERROR(INDEX(generale!$A$5:$I$1002,CLASSIFICHE!$Z343,7),"")</f>
        <v>0</v>
      </c>
      <c r="BI344" s="14"/>
      <c r="BJ344" s="13"/>
      <c r="BK344" s="12">
        <f>SUM(IF(CLASSIFICHE!$O$16=BL344,TRUE,FALSE),BK343)</f>
        <v>0</v>
      </c>
      <c r="BL344" s="31">
        <f>IFERROR(INDEX(generale!$A$5:$I$1002,CLASSIFICHE!$Z343,5),"")</f>
        <v>0</v>
      </c>
      <c r="BM344" s="13">
        <f>IFERROR(INDEX(generale!$A$5:$I$1002,CLASSIFICHE!$Z343,7),"")</f>
        <v>0</v>
      </c>
      <c r="BN344" s="14"/>
      <c r="BO344" s="13"/>
      <c r="BP344" s="12">
        <f>SUM(IF(CLASSIFICHE!$O$17=BQ344,TRUE,FALSE),BP343)</f>
        <v>0</v>
      </c>
      <c r="BQ344" s="31">
        <f>IFERROR(INDEX(generale!$A$5:$I$1002,CLASSIFICHE!$Z343,5),"")</f>
        <v>0</v>
      </c>
      <c r="BR344" s="13">
        <f>IFERROR(INDEX(generale!$A$5:$I$1002,CLASSIFICHE!$Z343,7),"")</f>
        <v>0</v>
      </c>
      <c r="BS344" s="15"/>
      <c r="BT344" s="12"/>
      <c r="BU344" s="12">
        <f>SUM(IF(CLASSIFICHE!$O$18=BV344,TRUE,FALSE),BU343)</f>
        <v>0</v>
      </c>
      <c r="BV344" s="31">
        <f>IFERROR(INDEX(generale!$A$5:$I$1002,CLASSIFICHE!$Z343,5),"")</f>
        <v>0</v>
      </c>
      <c r="BW344" s="13">
        <f>IFERROR(INDEX(generale!$A$5:$I$1002,CLASSIFICHE!$Z343,7),"")</f>
        <v>0</v>
      </c>
      <c r="BX344" s="15"/>
      <c r="BY344" s="12"/>
      <c r="BZ344" s="12">
        <f>SUM(IF(CLASSIFICHE!$O$19=CA344,TRUE,FALSE),BZ343)</f>
        <v>0</v>
      </c>
      <c r="CA344" s="31">
        <f>IFERROR(INDEX(generale!$A$5:$I$1002,CLASSIFICHE!$Z343,5),"")</f>
        <v>0</v>
      </c>
      <c r="CB344" s="13">
        <f>IFERROR(INDEX(generale!$A$5:$I$1002,CLASSIFICHE!$Z343,7),"")</f>
        <v>0</v>
      </c>
      <c r="CC344" s="15"/>
      <c r="CD344" s="13"/>
      <c r="CE344" s="12">
        <f>SUM(IF(CLASSIFICHE!$O$20=CF344,TRUE,FALSE),CE343)</f>
        <v>0</v>
      </c>
      <c r="CF344" s="31">
        <f>IFERROR(INDEX(generale!$A$5:$I$1002,CLASSIFICHE!$Z343,5),"")</f>
        <v>0</v>
      </c>
      <c r="CG344" s="13">
        <f>IFERROR(INDEX(generale!$A$5:$I$1002,CLASSIFICHE!$Z343,7),"")</f>
        <v>0</v>
      </c>
      <c r="CH344" s="15"/>
      <c r="CI344" s="13"/>
      <c r="CJ344" s="12">
        <f>SUM(IF(CLASSIFICHE!$O$21=CK344,TRUE,FALSE),CJ343)</f>
        <v>0</v>
      </c>
      <c r="CK344" s="31">
        <f>IFERROR(INDEX(generale!$A$5:$I$1002,CLASSIFICHE!$Z343,5),"")</f>
        <v>0</v>
      </c>
      <c r="CL344" s="13">
        <f>IFERROR(INDEX(generale!$A$5:$I$1002,CLASSIFICHE!$Z343,7),"")</f>
        <v>0</v>
      </c>
      <c r="CM344" s="15"/>
      <c r="CN344" s="13"/>
      <c r="CO344" s="12">
        <f>SUM(IF(CLASSIFICHE!$O$22=CP344,TRUE,FALSE),CO343)</f>
        <v>0</v>
      </c>
      <c r="CP344" s="31">
        <f>IFERROR(INDEX(generale!$A$5:$I$1002,CLASSIFICHE!$Z343,5),"")</f>
        <v>0</v>
      </c>
      <c r="CQ344" s="13">
        <f>IFERROR(INDEX(generale!$A$5:$I$1002,CLASSIFICHE!$Z343,7),"")</f>
        <v>0</v>
      </c>
      <c r="CR344" s="15"/>
      <c r="CS344" s="13"/>
      <c r="CT344" s="12">
        <f>SUM(IF(CLASSIFICHE!$O$23=CU344,TRUE,FALSE),CT343)</f>
        <v>0</v>
      </c>
      <c r="CU344" s="31">
        <f>IFERROR(INDEX(generale!$A$5:$I$1002,CLASSIFICHE!$Z343,5),"")</f>
        <v>0</v>
      </c>
      <c r="CV344" s="13">
        <f>IFERROR(INDEX(generale!$A$5:$I$1002,CLASSIFICHE!$Z343,7),"")</f>
        <v>0</v>
      </c>
      <c r="CW344" s="15"/>
      <c r="CX344" s="13"/>
      <c r="CY344" s="12">
        <f>SUM(IF(CLASSIFICHE!$O$24=CZ344,TRUE,FALSE),CY343)</f>
        <v>0</v>
      </c>
      <c r="CZ344" s="31">
        <f>IFERROR(INDEX(generale!$A$5:$I$1002,CLASSIFICHE!$Z343,5),"")</f>
        <v>0</v>
      </c>
      <c r="DA344" s="13">
        <f>IFERROR(INDEX(generale!$A$5:$I$1002,CLASSIFICHE!$Z343,7),"")</f>
        <v>0</v>
      </c>
      <c r="DB344" s="15"/>
      <c r="DC344" s="13"/>
      <c r="DD344" s="12">
        <f>SUM(IF(CLASSIFICHE!$O$25=DE344,TRUE,FALSE),DD343)</f>
        <v>0</v>
      </c>
      <c r="DE344" s="31">
        <f>IFERROR(INDEX(generale!$A$5:$I$1002,CLASSIFICHE!$Z343,5),"")</f>
        <v>0</v>
      </c>
      <c r="DF344" s="13">
        <f>IFERROR(INDEX(generale!$A$5:$I$1002,CLASSIFICHE!$Z343,7),"")</f>
        <v>0</v>
      </c>
      <c r="DG344" s="15"/>
      <c r="DH344" s="13"/>
    </row>
    <row r="345" spans="3:112">
      <c r="C345" s="63">
        <f>SUM(IF(CLASSIFICHE!$O$4=D345,TRUE,FALSE),C344)</f>
        <v>17</v>
      </c>
      <c r="D345" s="31">
        <f>IFERROR(INDEX(generale!$A$5:$I$1002,CLASSIFICHE!$Z344,5),"")</f>
        <v>0</v>
      </c>
      <c r="E345" s="13">
        <f>IFERROR(INDEX(generale!$A$5:$I$1002,CLASSIFICHE!$Z344,7),"")</f>
        <v>0</v>
      </c>
      <c r="F345" s="68"/>
      <c r="G345" s="65"/>
      <c r="H345" s="12">
        <f>SUM(IF(CLASSIFICHE!$O$5=I345,TRUE,FALSE),H344)</f>
        <v>10</v>
      </c>
      <c r="I345" s="31">
        <f>IFERROR(INDEX(generale!$A$5:$I$1002,CLASSIFICHE!$Z344,5),"")</f>
        <v>0</v>
      </c>
      <c r="J345" s="13">
        <f>IFERROR(INDEX(generale!$A$5:$I$1002,CLASSIFICHE!$Z344,7),"")</f>
        <v>0</v>
      </c>
      <c r="K345" s="15"/>
      <c r="L345" s="12"/>
      <c r="M345" s="12">
        <f>SUM(IF(CLASSIFICHE!$O$6=N345,TRUE,FALSE),M344)</f>
        <v>8</v>
      </c>
      <c r="N345" s="31">
        <f>IFERROR(INDEX(generale!$A$5:$I$1002,CLASSIFICHE!$Z344,5),"")</f>
        <v>0</v>
      </c>
      <c r="O345" s="13">
        <f>IFERROR(INDEX(generale!$A$5:$I$1002,CLASSIFICHE!$Z344,7),"")</f>
        <v>0</v>
      </c>
      <c r="P345" s="14"/>
      <c r="Q345" s="13"/>
      <c r="R345" s="12">
        <f>SUM(IF(CLASSIFICHE!$O$7=S345,TRUE,FALSE),R344)</f>
        <v>8</v>
      </c>
      <c r="S345" s="31">
        <f>IFERROR(INDEX(generale!$A$5:$I$1002,CLASSIFICHE!$Z344,5),"")</f>
        <v>0</v>
      </c>
      <c r="T345" s="13">
        <f>IFERROR(INDEX(generale!$A$5:$I$1002,CLASSIFICHE!$Z344,7),"")</f>
        <v>0</v>
      </c>
      <c r="U345" s="14"/>
      <c r="V345" s="13"/>
      <c r="W345" s="12">
        <f>SUM(IF(CLASSIFICHE!$O$8=X345,TRUE,FALSE),W344)</f>
        <v>6</v>
      </c>
      <c r="X345" s="31">
        <f>IFERROR(INDEX(generale!$A$5:$I$1002,CLASSIFICHE!$Z344,5),"")</f>
        <v>0</v>
      </c>
      <c r="Y345" s="13">
        <f>IFERROR(INDEX(generale!$A$5:$I$1002,CLASSIFICHE!$Z344,7),"")</f>
        <v>0</v>
      </c>
      <c r="Z345" s="14"/>
      <c r="AA345" s="13"/>
      <c r="AB345" s="12">
        <f>SUM(IF(CLASSIFICHE!$O$9=AC345,TRUE,FALSE),AB344)</f>
        <v>5</v>
      </c>
      <c r="AC345" s="31">
        <f>IFERROR(INDEX(generale!$A$5:$I$1002,CLASSIFICHE!$Z344,5),"")</f>
        <v>0</v>
      </c>
      <c r="AD345" s="13">
        <f>IFERROR(INDEX(generale!$A$5:$I$1002,CLASSIFICHE!$Z344,7),"")</f>
        <v>0</v>
      </c>
      <c r="AE345" s="14"/>
      <c r="AF345" s="13"/>
      <c r="AG345" s="12">
        <f>SUM(IF(CLASSIFICHE!$O$10=AH345,TRUE,FALSE),AG344)</f>
        <v>5</v>
      </c>
      <c r="AH345" s="31">
        <f>IFERROR(INDEX(generale!$A$5:$I$1002,CLASSIFICHE!$Z344,5),"")</f>
        <v>0</v>
      </c>
      <c r="AI345" s="13">
        <f>IFERROR(INDEX(generale!$A$5:$I$1002,CLASSIFICHE!$Z344,7),"")</f>
        <v>0</v>
      </c>
      <c r="AJ345" s="14"/>
      <c r="AK345" s="13"/>
      <c r="AL345" s="12">
        <f>SUM(IF(CLASSIFICHE!$O$11=AM345,TRUE,FALSE),AL344)</f>
        <v>5</v>
      </c>
      <c r="AM345" s="31">
        <f>IFERROR(INDEX(generale!$A$5:$I$1002,CLASSIFICHE!$Z344,5),"")</f>
        <v>0</v>
      </c>
      <c r="AN345" s="13">
        <f>IFERROR(INDEX(generale!$A$5:$I$1002,CLASSIFICHE!$Z344,7),"")</f>
        <v>0</v>
      </c>
      <c r="AO345" s="14"/>
      <c r="AP345" s="13"/>
      <c r="AQ345" s="12">
        <f>SUM(IF(CLASSIFICHE!$O$12=AR345,TRUE,FALSE),AQ344)</f>
        <v>0</v>
      </c>
      <c r="AR345" s="31">
        <f>IFERROR(INDEX(generale!$A$5:$I$1002,CLASSIFICHE!$Z344,5),"")</f>
        <v>0</v>
      </c>
      <c r="AS345" s="13">
        <f>IFERROR(INDEX(generale!$A$5:$I$1002,CLASSIFICHE!$Z344,7),"")</f>
        <v>0</v>
      </c>
      <c r="AT345" s="14"/>
      <c r="AU345" s="13"/>
      <c r="AV345" s="12">
        <f>SUM(IF(CLASSIFICHE!$O$13=AW345,TRUE,FALSE),AV344)</f>
        <v>0</v>
      </c>
      <c r="AW345" s="31">
        <f>IFERROR(INDEX(generale!$A$5:$I$1002,CLASSIFICHE!$Z344,5),"")</f>
        <v>0</v>
      </c>
      <c r="AX345" s="13">
        <f>IFERROR(INDEX(generale!$A$5:$I$1002,CLASSIFICHE!$Z344,7),"")</f>
        <v>0</v>
      </c>
      <c r="AY345" s="14"/>
      <c r="AZ345" s="13"/>
      <c r="BA345" s="12">
        <f>SUM(IF(CLASSIFICHE!$O$14=BB345,TRUE,FALSE),BA344)</f>
        <v>0</v>
      </c>
      <c r="BB345" s="31">
        <f>IFERROR(INDEX(generale!$A$5:$I$1002,CLASSIFICHE!$Z344,5),"")</f>
        <v>0</v>
      </c>
      <c r="BC345" s="13">
        <f>IFERROR(INDEX(generale!$A$5:$I$1002,CLASSIFICHE!$Z344,7),"")</f>
        <v>0</v>
      </c>
      <c r="BD345" s="14"/>
      <c r="BE345" s="13"/>
      <c r="BF345" s="12">
        <f>SUM(IF(CLASSIFICHE!$O$15=BG345,TRUE,FALSE),BF344)</f>
        <v>0</v>
      </c>
      <c r="BG345" s="31">
        <f>IFERROR(INDEX(generale!$A$5:$I$1002,CLASSIFICHE!$Z344,5),"")</f>
        <v>0</v>
      </c>
      <c r="BH345" s="13">
        <f>IFERROR(INDEX(generale!$A$5:$I$1002,CLASSIFICHE!$Z344,7),"")</f>
        <v>0</v>
      </c>
      <c r="BI345" s="14"/>
      <c r="BJ345" s="13"/>
      <c r="BK345" s="12">
        <f>SUM(IF(CLASSIFICHE!$O$16=BL345,TRUE,FALSE),BK344)</f>
        <v>0</v>
      </c>
      <c r="BL345" s="31">
        <f>IFERROR(INDEX(generale!$A$5:$I$1002,CLASSIFICHE!$Z344,5),"")</f>
        <v>0</v>
      </c>
      <c r="BM345" s="13">
        <f>IFERROR(INDEX(generale!$A$5:$I$1002,CLASSIFICHE!$Z344,7),"")</f>
        <v>0</v>
      </c>
      <c r="BN345" s="14"/>
      <c r="BO345" s="13"/>
      <c r="BP345" s="12">
        <f>SUM(IF(CLASSIFICHE!$O$17=BQ345,TRUE,FALSE),BP344)</f>
        <v>0</v>
      </c>
      <c r="BQ345" s="31">
        <f>IFERROR(INDEX(generale!$A$5:$I$1002,CLASSIFICHE!$Z344,5),"")</f>
        <v>0</v>
      </c>
      <c r="BR345" s="13">
        <f>IFERROR(INDEX(generale!$A$5:$I$1002,CLASSIFICHE!$Z344,7),"")</f>
        <v>0</v>
      </c>
      <c r="BS345" s="15"/>
      <c r="BT345" s="12"/>
      <c r="BU345" s="12">
        <f>SUM(IF(CLASSIFICHE!$O$18=BV345,TRUE,FALSE),BU344)</f>
        <v>0</v>
      </c>
      <c r="BV345" s="31">
        <f>IFERROR(INDEX(generale!$A$5:$I$1002,CLASSIFICHE!$Z344,5),"")</f>
        <v>0</v>
      </c>
      <c r="BW345" s="13">
        <f>IFERROR(INDEX(generale!$A$5:$I$1002,CLASSIFICHE!$Z344,7),"")</f>
        <v>0</v>
      </c>
      <c r="BX345" s="15"/>
      <c r="BY345" s="12"/>
      <c r="BZ345" s="12">
        <f>SUM(IF(CLASSIFICHE!$O$19=CA345,TRUE,FALSE),BZ344)</f>
        <v>0</v>
      </c>
      <c r="CA345" s="31">
        <f>IFERROR(INDEX(generale!$A$5:$I$1002,CLASSIFICHE!$Z344,5),"")</f>
        <v>0</v>
      </c>
      <c r="CB345" s="13">
        <f>IFERROR(INDEX(generale!$A$5:$I$1002,CLASSIFICHE!$Z344,7),"")</f>
        <v>0</v>
      </c>
      <c r="CC345" s="15"/>
      <c r="CD345" s="13"/>
      <c r="CE345" s="12">
        <f>SUM(IF(CLASSIFICHE!$O$20=CF345,TRUE,FALSE),CE344)</f>
        <v>0</v>
      </c>
      <c r="CF345" s="31">
        <f>IFERROR(INDEX(generale!$A$5:$I$1002,CLASSIFICHE!$Z344,5),"")</f>
        <v>0</v>
      </c>
      <c r="CG345" s="13">
        <f>IFERROR(INDEX(generale!$A$5:$I$1002,CLASSIFICHE!$Z344,7),"")</f>
        <v>0</v>
      </c>
      <c r="CH345" s="15"/>
      <c r="CI345" s="13"/>
      <c r="CJ345" s="12">
        <f>SUM(IF(CLASSIFICHE!$O$21=CK345,TRUE,FALSE),CJ344)</f>
        <v>0</v>
      </c>
      <c r="CK345" s="31">
        <f>IFERROR(INDEX(generale!$A$5:$I$1002,CLASSIFICHE!$Z344,5),"")</f>
        <v>0</v>
      </c>
      <c r="CL345" s="13">
        <f>IFERROR(INDEX(generale!$A$5:$I$1002,CLASSIFICHE!$Z344,7),"")</f>
        <v>0</v>
      </c>
      <c r="CM345" s="15"/>
      <c r="CN345" s="13"/>
      <c r="CO345" s="12">
        <f>SUM(IF(CLASSIFICHE!$O$22=CP345,TRUE,FALSE),CO344)</f>
        <v>0</v>
      </c>
      <c r="CP345" s="31">
        <f>IFERROR(INDEX(generale!$A$5:$I$1002,CLASSIFICHE!$Z344,5),"")</f>
        <v>0</v>
      </c>
      <c r="CQ345" s="13">
        <f>IFERROR(INDEX(generale!$A$5:$I$1002,CLASSIFICHE!$Z344,7),"")</f>
        <v>0</v>
      </c>
      <c r="CR345" s="15"/>
      <c r="CS345" s="13"/>
      <c r="CT345" s="12">
        <f>SUM(IF(CLASSIFICHE!$O$23=CU345,TRUE,FALSE),CT344)</f>
        <v>0</v>
      </c>
      <c r="CU345" s="31">
        <f>IFERROR(INDEX(generale!$A$5:$I$1002,CLASSIFICHE!$Z344,5),"")</f>
        <v>0</v>
      </c>
      <c r="CV345" s="13">
        <f>IFERROR(INDEX(generale!$A$5:$I$1002,CLASSIFICHE!$Z344,7),"")</f>
        <v>0</v>
      </c>
      <c r="CW345" s="15"/>
      <c r="CX345" s="13"/>
      <c r="CY345" s="12">
        <f>SUM(IF(CLASSIFICHE!$O$24=CZ345,TRUE,FALSE),CY344)</f>
        <v>0</v>
      </c>
      <c r="CZ345" s="31">
        <f>IFERROR(INDEX(generale!$A$5:$I$1002,CLASSIFICHE!$Z344,5),"")</f>
        <v>0</v>
      </c>
      <c r="DA345" s="13">
        <f>IFERROR(INDEX(generale!$A$5:$I$1002,CLASSIFICHE!$Z344,7),"")</f>
        <v>0</v>
      </c>
      <c r="DB345" s="15"/>
      <c r="DC345" s="13"/>
      <c r="DD345" s="12">
        <f>SUM(IF(CLASSIFICHE!$O$25=DE345,TRUE,FALSE),DD344)</f>
        <v>0</v>
      </c>
      <c r="DE345" s="31">
        <f>IFERROR(INDEX(generale!$A$5:$I$1002,CLASSIFICHE!$Z344,5),"")</f>
        <v>0</v>
      </c>
      <c r="DF345" s="13">
        <f>IFERROR(INDEX(generale!$A$5:$I$1002,CLASSIFICHE!$Z344,7),"")</f>
        <v>0</v>
      </c>
      <c r="DG345" s="15"/>
      <c r="DH345" s="13"/>
    </row>
    <row r="346" spans="3:112">
      <c r="C346" s="63">
        <f>SUM(IF(CLASSIFICHE!$O$4=D346,TRUE,FALSE),C345)</f>
        <v>17</v>
      </c>
      <c r="D346" s="31">
        <f>IFERROR(INDEX(generale!$A$5:$I$1002,CLASSIFICHE!$Z345,5),"")</f>
        <v>0</v>
      </c>
      <c r="E346" s="13">
        <f>IFERROR(INDEX(generale!$A$5:$I$1002,CLASSIFICHE!$Z345,7),"")</f>
        <v>0</v>
      </c>
      <c r="F346" s="68"/>
      <c r="G346" s="65"/>
      <c r="H346" s="12">
        <f>SUM(IF(CLASSIFICHE!$O$5=I346,TRUE,FALSE),H345)</f>
        <v>10</v>
      </c>
      <c r="I346" s="31">
        <f>IFERROR(INDEX(generale!$A$5:$I$1002,CLASSIFICHE!$Z345,5),"")</f>
        <v>0</v>
      </c>
      <c r="J346" s="13">
        <f>IFERROR(INDEX(generale!$A$5:$I$1002,CLASSIFICHE!$Z345,7),"")</f>
        <v>0</v>
      </c>
      <c r="K346" s="15"/>
      <c r="L346" s="12"/>
      <c r="M346" s="12">
        <f>SUM(IF(CLASSIFICHE!$O$6=N346,TRUE,FALSE),M345)</f>
        <v>8</v>
      </c>
      <c r="N346" s="31">
        <f>IFERROR(INDEX(generale!$A$5:$I$1002,CLASSIFICHE!$Z345,5),"")</f>
        <v>0</v>
      </c>
      <c r="O346" s="13">
        <f>IFERROR(INDEX(generale!$A$5:$I$1002,CLASSIFICHE!$Z345,7),"")</f>
        <v>0</v>
      </c>
      <c r="P346" s="14"/>
      <c r="Q346" s="13"/>
      <c r="R346" s="12">
        <f>SUM(IF(CLASSIFICHE!$O$7=S346,TRUE,FALSE),R345)</f>
        <v>8</v>
      </c>
      <c r="S346" s="31">
        <f>IFERROR(INDEX(generale!$A$5:$I$1002,CLASSIFICHE!$Z345,5),"")</f>
        <v>0</v>
      </c>
      <c r="T346" s="13">
        <f>IFERROR(INDEX(generale!$A$5:$I$1002,CLASSIFICHE!$Z345,7),"")</f>
        <v>0</v>
      </c>
      <c r="U346" s="14"/>
      <c r="V346" s="13"/>
      <c r="W346" s="12">
        <f>SUM(IF(CLASSIFICHE!$O$8=X346,TRUE,FALSE),W345)</f>
        <v>6</v>
      </c>
      <c r="X346" s="31">
        <f>IFERROR(INDEX(generale!$A$5:$I$1002,CLASSIFICHE!$Z345,5),"")</f>
        <v>0</v>
      </c>
      <c r="Y346" s="13">
        <f>IFERROR(INDEX(generale!$A$5:$I$1002,CLASSIFICHE!$Z345,7),"")</f>
        <v>0</v>
      </c>
      <c r="Z346" s="14"/>
      <c r="AA346" s="13"/>
      <c r="AB346" s="12">
        <f>SUM(IF(CLASSIFICHE!$O$9=AC346,TRUE,FALSE),AB345)</f>
        <v>5</v>
      </c>
      <c r="AC346" s="31">
        <f>IFERROR(INDEX(generale!$A$5:$I$1002,CLASSIFICHE!$Z345,5),"")</f>
        <v>0</v>
      </c>
      <c r="AD346" s="13">
        <f>IFERROR(INDEX(generale!$A$5:$I$1002,CLASSIFICHE!$Z345,7),"")</f>
        <v>0</v>
      </c>
      <c r="AE346" s="14"/>
      <c r="AF346" s="13"/>
      <c r="AG346" s="12">
        <f>SUM(IF(CLASSIFICHE!$O$10=AH346,TRUE,FALSE),AG345)</f>
        <v>5</v>
      </c>
      <c r="AH346" s="31">
        <f>IFERROR(INDEX(generale!$A$5:$I$1002,CLASSIFICHE!$Z345,5),"")</f>
        <v>0</v>
      </c>
      <c r="AI346" s="13">
        <f>IFERROR(INDEX(generale!$A$5:$I$1002,CLASSIFICHE!$Z345,7),"")</f>
        <v>0</v>
      </c>
      <c r="AJ346" s="14"/>
      <c r="AK346" s="13"/>
      <c r="AL346" s="12">
        <f>SUM(IF(CLASSIFICHE!$O$11=AM346,TRUE,FALSE),AL345)</f>
        <v>5</v>
      </c>
      <c r="AM346" s="31">
        <f>IFERROR(INDEX(generale!$A$5:$I$1002,CLASSIFICHE!$Z345,5),"")</f>
        <v>0</v>
      </c>
      <c r="AN346" s="13">
        <f>IFERROR(INDEX(generale!$A$5:$I$1002,CLASSIFICHE!$Z345,7),"")</f>
        <v>0</v>
      </c>
      <c r="AO346" s="14"/>
      <c r="AP346" s="13"/>
      <c r="AQ346" s="12">
        <f>SUM(IF(CLASSIFICHE!$O$12=AR346,TRUE,FALSE),AQ345)</f>
        <v>0</v>
      </c>
      <c r="AR346" s="31">
        <f>IFERROR(INDEX(generale!$A$5:$I$1002,CLASSIFICHE!$Z345,5),"")</f>
        <v>0</v>
      </c>
      <c r="AS346" s="13">
        <f>IFERROR(INDEX(generale!$A$5:$I$1002,CLASSIFICHE!$Z345,7),"")</f>
        <v>0</v>
      </c>
      <c r="AT346" s="14"/>
      <c r="AU346" s="13"/>
      <c r="AV346" s="12">
        <f>SUM(IF(CLASSIFICHE!$O$13=AW346,TRUE,FALSE),AV345)</f>
        <v>0</v>
      </c>
      <c r="AW346" s="31">
        <f>IFERROR(INDEX(generale!$A$5:$I$1002,CLASSIFICHE!$Z345,5),"")</f>
        <v>0</v>
      </c>
      <c r="AX346" s="13">
        <f>IFERROR(INDEX(generale!$A$5:$I$1002,CLASSIFICHE!$Z345,7),"")</f>
        <v>0</v>
      </c>
      <c r="AY346" s="14"/>
      <c r="AZ346" s="13"/>
      <c r="BA346" s="12">
        <f>SUM(IF(CLASSIFICHE!$O$14=BB346,TRUE,FALSE),BA345)</f>
        <v>0</v>
      </c>
      <c r="BB346" s="31">
        <f>IFERROR(INDEX(generale!$A$5:$I$1002,CLASSIFICHE!$Z345,5),"")</f>
        <v>0</v>
      </c>
      <c r="BC346" s="13">
        <f>IFERROR(INDEX(generale!$A$5:$I$1002,CLASSIFICHE!$Z345,7),"")</f>
        <v>0</v>
      </c>
      <c r="BD346" s="14"/>
      <c r="BE346" s="13"/>
      <c r="BF346" s="12">
        <f>SUM(IF(CLASSIFICHE!$O$15=BG346,TRUE,FALSE),BF345)</f>
        <v>0</v>
      </c>
      <c r="BG346" s="31">
        <f>IFERROR(INDEX(generale!$A$5:$I$1002,CLASSIFICHE!$Z345,5),"")</f>
        <v>0</v>
      </c>
      <c r="BH346" s="13">
        <f>IFERROR(INDEX(generale!$A$5:$I$1002,CLASSIFICHE!$Z345,7),"")</f>
        <v>0</v>
      </c>
      <c r="BI346" s="14"/>
      <c r="BJ346" s="13"/>
      <c r="BK346" s="12">
        <f>SUM(IF(CLASSIFICHE!$O$16=BL346,TRUE,FALSE),BK345)</f>
        <v>0</v>
      </c>
      <c r="BL346" s="31">
        <f>IFERROR(INDEX(generale!$A$5:$I$1002,CLASSIFICHE!$Z345,5),"")</f>
        <v>0</v>
      </c>
      <c r="BM346" s="13">
        <f>IFERROR(INDEX(generale!$A$5:$I$1002,CLASSIFICHE!$Z345,7),"")</f>
        <v>0</v>
      </c>
      <c r="BN346" s="14"/>
      <c r="BO346" s="13"/>
      <c r="BP346" s="12">
        <f>SUM(IF(CLASSIFICHE!$O$17=BQ346,TRUE,FALSE),BP345)</f>
        <v>0</v>
      </c>
      <c r="BQ346" s="31">
        <f>IFERROR(INDEX(generale!$A$5:$I$1002,CLASSIFICHE!$Z345,5),"")</f>
        <v>0</v>
      </c>
      <c r="BR346" s="13">
        <f>IFERROR(INDEX(generale!$A$5:$I$1002,CLASSIFICHE!$Z345,7),"")</f>
        <v>0</v>
      </c>
      <c r="BS346" s="15"/>
      <c r="BT346" s="12"/>
      <c r="BU346" s="12">
        <f>SUM(IF(CLASSIFICHE!$O$18=BV346,TRUE,FALSE),BU345)</f>
        <v>0</v>
      </c>
      <c r="BV346" s="31">
        <f>IFERROR(INDEX(generale!$A$5:$I$1002,CLASSIFICHE!$Z345,5),"")</f>
        <v>0</v>
      </c>
      <c r="BW346" s="13">
        <f>IFERROR(INDEX(generale!$A$5:$I$1002,CLASSIFICHE!$Z345,7),"")</f>
        <v>0</v>
      </c>
      <c r="BX346" s="15"/>
      <c r="BY346" s="12"/>
      <c r="BZ346" s="12">
        <f>SUM(IF(CLASSIFICHE!$O$19=CA346,TRUE,FALSE),BZ345)</f>
        <v>0</v>
      </c>
      <c r="CA346" s="31">
        <f>IFERROR(INDEX(generale!$A$5:$I$1002,CLASSIFICHE!$Z345,5),"")</f>
        <v>0</v>
      </c>
      <c r="CB346" s="13">
        <f>IFERROR(INDEX(generale!$A$5:$I$1002,CLASSIFICHE!$Z345,7),"")</f>
        <v>0</v>
      </c>
      <c r="CC346" s="15"/>
      <c r="CD346" s="13"/>
      <c r="CE346" s="12">
        <f>SUM(IF(CLASSIFICHE!$O$20=CF346,TRUE,FALSE),CE345)</f>
        <v>0</v>
      </c>
      <c r="CF346" s="31">
        <f>IFERROR(INDEX(generale!$A$5:$I$1002,CLASSIFICHE!$Z345,5),"")</f>
        <v>0</v>
      </c>
      <c r="CG346" s="13">
        <f>IFERROR(INDEX(generale!$A$5:$I$1002,CLASSIFICHE!$Z345,7),"")</f>
        <v>0</v>
      </c>
      <c r="CH346" s="15"/>
      <c r="CI346" s="13"/>
      <c r="CJ346" s="12">
        <f>SUM(IF(CLASSIFICHE!$O$21=CK346,TRUE,FALSE),CJ345)</f>
        <v>0</v>
      </c>
      <c r="CK346" s="31">
        <f>IFERROR(INDEX(generale!$A$5:$I$1002,CLASSIFICHE!$Z345,5),"")</f>
        <v>0</v>
      </c>
      <c r="CL346" s="13">
        <f>IFERROR(INDEX(generale!$A$5:$I$1002,CLASSIFICHE!$Z345,7),"")</f>
        <v>0</v>
      </c>
      <c r="CM346" s="15"/>
      <c r="CN346" s="13"/>
      <c r="CO346" s="12">
        <f>SUM(IF(CLASSIFICHE!$O$22=CP346,TRUE,FALSE),CO345)</f>
        <v>0</v>
      </c>
      <c r="CP346" s="31">
        <f>IFERROR(INDEX(generale!$A$5:$I$1002,CLASSIFICHE!$Z345,5),"")</f>
        <v>0</v>
      </c>
      <c r="CQ346" s="13">
        <f>IFERROR(INDEX(generale!$A$5:$I$1002,CLASSIFICHE!$Z345,7),"")</f>
        <v>0</v>
      </c>
      <c r="CR346" s="15"/>
      <c r="CS346" s="13"/>
      <c r="CT346" s="12">
        <f>SUM(IF(CLASSIFICHE!$O$23=CU346,TRUE,FALSE),CT345)</f>
        <v>0</v>
      </c>
      <c r="CU346" s="31">
        <f>IFERROR(INDEX(generale!$A$5:$I$1002,CLASSIFICHE!$Z345,5),"")</f>
        <v>0</v>
      </c>
      <c r="CV346" s="13">
        <f>IFERROR(INDEX(generale!$A$5:$I$1002,CLASSIFICHE!$Z345,7),"")</f>
        <v>0</v>
      </c>
      <c r="CW346" s="15"/>
      <c r="CX346" s="13"/>
      <c r="CY346" s="12">
        <f>SUM(IF(CLASSIFICHE!$O$24=CZ346,TRUE,FALSE),CY345)</f>
        <v>0</v>
      </c>
      <c r="CZ346" s="31">
        <f>IFERROR(INDEX(generale!$A$5:$I$1002,CLASSIFICHE!$Z345,5),"")</f>
        <v>0</v>
      </c>
      <c r="DA346" s="13">
        <f>IFERROR(INDEX(generale!$A$5:$I$1002,CLASSIFICHE!$Z345,7),"")</f>
        <v>0</v>
      </c>
      <c r="DB346" s="15"/>
      <c r="DC346" s="13"/>
      <c r="DD346" s="12">
        <f>SUM(IF(CLASSIFICHE!$O$25=DE346,TRUE,FALSE),DD345)</f>
        <v>0</v>
      </c>
      <c r="DE346" s="31">
        <f>IFERROR(INDEX(generale!$A$5:$I$1002,CLASSIFICHE!$Z345,5),"")</f>
        <v>0</v>
      </c>
      <c r="DF346" s="13">
        <f>IFERROR(INDEX(generale!$A$5:$I$1002,CLASSIFICHE!$Z345,7),"")</f>
        <v>0</v>
      </c>
      <c r="DG346" s="15"/>
      <c r="DH346" s="13"/>
    </row>
    <row r="347" spans="3:112">
      <c r="C347" s="63">
        <f>SUM(IF(CLASSIFICHE!$O$4=D347,TRUE,FALSE),C346)</f>
        <v>17</v>
      </c>
      <c r="D347" s="31">
        <f>IFERROR(INDEX(generale!$A$5:$I$1002,CLASSIFICHE!$Z346,5),"")</f>
        <v>0</v>
      </c>
      <c r="E347" s="13">
        <f>IFERROR(INDEX(generale!$A$5:$I$1002,CLASSIFICHE!$Z346,7),"")</f>
        <v>0</v>
      </c>
      <c r="F347" s="68"/>
      <c r="G347" s="65"/>
      <c r="H347" s="12">
        <f>SUM(IF(CLASSIFICHE!$O$5=I347,TRUE,FALSE),H346)</f>
        <v>10</v>
      </c>
      <c r="I347" s="31">
        <f>IFERROR(INDEX(generale!$A$5:$I$1002,CLASSIFICHE!$Z346,5),"")</f>
        <v>0</v>
      </c>
      <c r="J347" s="13">
        <f>IFERROR(INDEX(generale!$A$5:$I$1002,CLASSIFICHE!$Z346,7),"")</f>
        <v>0</v>
      </c>
      <c r="K347" s="15"/>
      <c r="L347" s="12"/>
      <c r="M347" s="12">
        <f>SUM(IF(CLASSIFICHE!$O$6=N347,TRUE,FALSE),M346)</f>
        <v>8</v>
      </c>
      <c r="N347" s="31">
        <f>IFERROR(INDEX(generale!$A$5:$I$1002,CLASSIFICHE!$Z346,5),"")</f>
        <v>0</v>
      </c>
      <c r="O347" s="13">
        <f>IFERROR(INDEX(generale!$A$5:$I$1002,CLASSIFICHE!$Z346,7),"")</f>
        <v>0</v>
      </c>
      <c r="P347" s="14"/>
      <c r="Q347" s="13"/>
      <c r="R347" s="12">
        <f>SUM(IF(CLASSIFICHE!$O$7=S347,TRUE,FALSE),R346)</f>
        <v>8</v>
      </c>
      <c r="S347" s="31">
        <f>IFERROR(INDEX(generale!$A$5:$I$1002,CLASSIFICHE!$Z346,5),"")</f>
        <v>0</v>
      </c>
      <c r="T347" s="13">
        <f>IFERROR(INDEX(generale!$A$5:$I$1002,CLASSIFICHE!$Z346,7),"")</f>
        <v>0</v>
      </c>
      <c r="U347" s="14"/>
      <c r="V347" s="13"/>
      <c r="W347" s="12">
        <f>SUM(IF(CLASSIFICHE!$O$8=X347,TRUE,FALSE),W346)</f>
        <v>6</v>
      </c>
      <c r="X347" s="31">
        <f>IFERROR(INDEX(generale!$A$5:$I$1002,CLASSIFICHE!$Z346,5),"")</f>
        <v>0</v>
      </c>
      <c r="Y347" s="13">
        <f>IFERROR(INDEX(generale!$A$5:$I$1002,CLASSIFICHE!$Z346,7),"")</f>
        <v>0</v>
      </c>
      <c r="Z347" s="14"/>
      <c r="AA347" s="13"/>
      <c r="AB347" s="12">
        <f>SUM(IF(CLASSIFICHE!$O$9=AC347,TRUE,FALSE),AB346)</f>
        <v>5</v>
      </c>
      <c r="AC347" s="31">
        <f>IFERROR(INDEX(generale!$A$5:$I$1002,CLASSIFICHE!$Z346,5),"")</f>
        <v>0</v>
      </c>
      <c r="AD347" s="13">
        <f>IFERROR(INDEX(generale!$A$5:$I$1002,CLASSIFICHE!$Z346,7),"")</f>
        <v>0</v>
      </c>
      <c r="AE347" s="14"/>
      <c r="AF347" s="13"/>
      <c r="AG347" s="12">
        <f>SUM(IF(CLASSIFICHE!$O$10=AH347,TRUE,FALSE),AG346)</f>
        <v>5</v>
      </c>
      <c r="AH347" s="31">
        <f>IFERROR(INDEX(generale!$A$5:$I$1002,CLASSIFICHE!$Z346,5),"")</f>
        <v>0</v>
      </c>
      <c r="AI347" s="13">
        <f>IFERROR(INDEX(generale!$A$5:$I$1002,CLASSIFICHE!$Z346,7),"")</f>
        <v>0</v>
      </c>
      <c r="AJ347" s="14"/>
      <c r="AK347" s="13"/>
      <c r="AL347" s="12">
        <f>SUM(IF(CLASSIFICHE!$O$11=AM347,TRUE,FALSE),AL346)</f>
        <v>5</v>
      </c>
      <c r="AM347" s="31">
        <f>IFERROR(INDEX(generale!$A$5:$I$1002,CLASSIFICHE!$Z346,5),"")</f>
        <v>0</v>
      </c>
      <c r="AN347" s="13">
        <f>IFERROR(INDEX(generale!$A$5:$I$1002,CLASSIFICHE!$Z346,7),"")</f>
        <v>0</v>
      </c>
      <c r="AO347" s="14"/>
      <c r="AP347" s="13"/>
      <c r="AQ347" s="12">
        <f>SUM(IF(CLASSIFICHE!$O$12=AR347,TRUE,FALSE),AQ346)</f>
        <v>0</v>
      </c>
      <c r="AR347" s="31">
        <f>IFERROR(INDEX(generale!$A$5:$I$1002,CLASSIFICHE!$Z346,5),"")</f>
        <v>0</v>
      </c>
      <c r="AS347" s="13">
        <f>IFERROR(INDEX(generale!$A$5:$I$1002,CLASSIFICHE!$Z346,7),"")</f>
        <v>0</v>
      </c>
      <c r="AT347" s="14"/>
      <c r="AU347" s="13"/>
      <c r="AV347" s="12">
        <f>SUM(IF(CLASSIFICHE!$O$13=AW347,TRUE,FALSE),AV346)</f>
        <v>0</v>
      </c>
      <c r="AW347" s="31">
        <f>IFERROR(INDEX(generale!$A$5:$I$1002,CLASSIFICHE!$Z346,5),"")</f>
        <v>0</v>
      </c>
      <c r="AX347" s="13">
        <f>IFERROR(INDEX(generale!$A$5:$I$1002,CLASSIFICHE!$Z346,7),"")</f>
        <v>0</v>
      </c>
      <c r="AY347" s="14"/>
      <c r="AZ347" s="13"/>
      <c r="BA347" s="12">
        <f>SUM(IF(CLASSIFICHE!$O$14=BB347,TRUE,FALSE),BA346)</f>
        <v>0</v>
      </c>
      <c r="BB347" s="31">
        <f>IFERROR(INDEX(generale!$A$5:$I$1002,CLASSIFICHE!$Z346,5),"")</f>
        <v>0</v>
      </c>
      <c r="BC347" s="13">
        <f>IFERROR(INDEX(generale!$A$5:$I$1002,CLASSIFICHE!$Z346,7),"")</f>
        <v>0</v>
      </c>
      <c r="BD347" s="14"/>
      <c r="BE347" s="13"/>
      <c r="BF347" s="12">
        <f>SUM(IF(CLASSIFICHE!$O$15=BG347,TRUE,FALSE),BF346)</f>
        <v>0</v>
      </c>
      <c r="BG347" s="31">
        <f>IFERROR(INDEX(generale!$A$5:$I$1002,CLASSIFICHE!$Z346,5),"")</f>
        <v>0</v>
      </c>
      <c r="BH347" s="13">
        <f>IFERROR(INDEX(generale!$A$5:$I$1002,CLASSIFICHE!$Z346,7),"")</f>
        <v>0</v>
      </c>
      <c r="BI347" s="14"/>
      <c r="BJ347" s="13"/>
      <c r="BK347" s="12">
        <f>SUM(IF(CLASSIFICHE!$O$16=BL347,TRUE,FALSE),BK346)</f>
        <v>0</v>
      </c>
      <c r="BL347" s="31">
        <f>IFERROR(INDEX(generale!$A$5:$I$1002,CLASSIFICHE!$Z346,5),"")</f>
        <v>0</v>
      </c>
      <c r="BM347" s="13">
        <f>IFERROR(INDEX(generale!$A$5:$I$1002,CLASSIFICHE!$Z346,7),"")</f>
        <v>0</v>
      </c>
      <c r="BN347" s="14"/>
      <c r="BO347" s="13"/>
      <c r="BP347" s="12">
        <f>SUM(IF(CLASSIFICHE!$O$17=BQ347,TRUE,FALSE),BP346)</f>
        <v>0</v>
      </c>
      <c r="BQ347" s="31">
        <f>IFERROR(INDEX(generale!$A$5:$I$1002,CLASSIFICHE!$Z346,5),"")</f>
        <v>0</v>
      </c>
      <c r="BR347" s="13">
        <f>IFERROR(INDEX(generale!$A$5:$I$1002,CLASSIFICHE!$Z346,7),"")</f>
        <v>0</v>
      </c>
      <c r="BS347" s="15"/>
      <c r="BT347" s="12"/>
      <c r="BU347" s="12">
        <f>SUM(IF(CLASSIFICHE!$O$18=BV347,TRUE,FALSE),BU346)</f>
        <v>0</v>
      </c>
      <c r="BV347" s="31">
        <f>IFERROR(INDEX(generale!$A$5:$I$1002,CLASSIFICHE!$Z346,5),"")</f>
        <v>0</v>
      </c>
      <c r="BW347" s="13">
        <f>IFERROR(INDEX(generale!$A$5:$I$1002,CLASSIFICHE!$Z346,7),"")</f>
        <v>0</v>
      </c>
      <c r="BX347" s="15"/>
      <c r="BY347" s="12"/>
      <c r="BZ347" s="12">
        <f>SUM(IF(CLASSIFICHE!$O$19=CA347,TRUE,FALSE),BZ346)</f>
        <v>0</v>
      </c>
      <c r="CA347" s="31">
        <f>IFERROR(INDEX(generale!$A$5:$I$1002,CLASSIFICHE!$Z346,5),"")</f>
        <v>0</v>
      </c>
      <c r="CB347" s="13">
        <f>IFERROR(INDEX(generale!$A$5:$I$1002,CLASSIFICHE!$Z346,7),"")</f>
        <v>0</v>
      </c>
      <c r="CC347" s="15"/>
      <c r="CD347" s="13"/>
      <c r="CE347" s="12">
        <f>SUM(IF(CLASSIFICHE!$O$20=CF347,TRUE,FALSE),CE346)</f>
        <v>0</v>
      </c>
      <c r="CF347" s="31">
        <f>IFERROR(INDEX(generale!$A$5:$I$1002,CLASSIFICHE!$Z346,5),"")</f>
        <v>0</v>
      </c>
      <c r="CG347" s="13">
        <f>IFERROR(INDEX(generale!$A$5:$I$1002,CLASSIFICHE!$Z346,7),"")</f>
        <v>0</v>
      </c>
      <c r="CH347" s="15"/>
      <c r="CI347" s="13"/>
      <c r="CJ347" s="12">
        <f>SUM(IF(CLASSIFICHE!$O$21=CK347,TRUE,FALSE),CJ346)</f>
        <v>0</v>
      </c>
      <c r="CK347" s="31">
        <f>IFERROR(INDEX(generale!$A$5:$I$1002,CLASSIFICHE!$Z346,5),"")</f>
        <v>0</v>
      </c>
      <c r="CL347" s="13">
        <f>IFERROR(INDEX(generale!$A$5:$I$1002,CLASSIFICHE!$Z346,7),"")</f>
        <v>0</v>
      </c>
      <c r="CM347" s="15"/>
      <c r="CN347" s="13"/>
      <c r="CO347" s="12">
        <f>SUM(IF(CLASSIFICHE!$O$22=CP347,TRUE,FALSE),CO346)</f>
        <v>0</v>
      </c>
      <c r="CP347" s="31">
        <f>IFERROR(INDEX(generale!$A$5:$I$1002,CLASSIFICHE!$Z346,5),"")</f>
        <v>0</v>
      </c>
      <c r="CQ347" s="13">
        <f>IFERROR(INDEX(generale!$A$5:$I$1002,CLASSIFICHE!$Z346,7),"")</f>
        <v>0</v>
      </c>
      <c r="CR347" s="15"/>
      <c r="CS347" s="13"/>
      <c r="CT347" s="12">
        <f>SUM(IF(CLASSIFICHE!$O$23=CU347,TRUE,FALSE),CT346)</f>
        <v>0</v>
      </c>
      <c r="CU347" s="31">
        <f>IFERROR(INDEX(generale!$A$5:$I$1002,CLASSIFICHE!$Z346,5),"")</f>
        <v>0</v>
      </c>
      <c r="CV347" s="13">
        <f>IFERROR(INDEX(generale!$A$5:$I$1002,CLASSIFICHE!$Z346,7),"")</f>
        <v>0</v>
      </c>
      <c r="CW347" s="15"/>
      <c r="CX347" s="13"/>
      <c r="CY347" s="12">
        <f>SUM(IF(CLASSIFICHE!$O$24=CZ347,TRUE,FALSE),CY346)</f>
        <v>0</v>
      </c>
      <c r="CZ347" s="31">
        <f>IFERROR(INDEX(generale!$A$5:$I$1002,CLASSIFICHE!$Z346,5),"")</f>
        <v>0</v>
      </c>
      <c r="DA347" s="13">
        <f>IFERROR(INDEX(generale!$A$5:$I$1002,CLASSIFICHE!$Z346,7),"")</f>
        <v>0</v>
      </c>
      <c r="DB347" s="15"/>
      <c r="DC347" s="13"/>
      <c r="DD347" s="12">
        <f>SUM(IF(CLASSIFICHE!$O$25=DE347,TRUE,FALSE),DD346)</f>
        <v>0</v>
      </c>
      <c r="DE347" s="31">
        <f>IFERROR(INDEX(generale!$A$5:$I$1002,CLASSIFICHE!$Z346,5),"")</f>
        <v>0</v>
      </c>
      <c r="DF347" s="13">
        <f>IFERROR(INDEX(generale!$A$5:$I$1002,CLASSIFICHE!$Z346,7),"")</f>
        <v>0</v>
      </c>
      <c r="DG347" s="15"/>
      <c r="DH347" s="13"/>
    </row>
    <row r="348" spans="3:112">
      <c r="C348" s="63">
        <f>SUM(IF(CLASSIFICHE!$O$4=D348,TRUE,FALSE),C347)</f>
        <v>17</v>
      </c>
      <c r="D348" s="31">
        <f>IFERROR(INDEX(generale!$A$5:$I$1002,CLASSIFICHE!$Z347,5),"")</f>
        <v>0</v>
      </c>
      <c r="E348" s="13">
        <f>IFERROR(INDEX(generale!$A$5:$I$1002,CLASSIFICHE!$Z347,7),"")</f>
        <v>0</v>
      </c>
      <c r="F348" s="68"/>
      <c r="G348" s="65"/>
      <c r="H348" s="12">
        <f>SUM(IF(CLASSIFICHE!$O$5=I348,TRUE,FALSE),H347)</f>
        <v>10</v>
      </c>
      <c r="I348" s="31">
        <f>IFERROR(INDEX(generale!$A$5:$I$1002,CLASSIFICHE!$Z347,5),"")</f>
        <v>0</v>
      </c>
      <c r="J348" s="13">
        <f>IFERROR(INDEX(generale!$A$5:$I$1002,CLASSIFICHE!$Z347,7),"")</f>
        <v>0</v>
      </c>
      <c r="K348" s="15"/>
      <c r="L348" s="12"/>
      <c r="M348" s="12">
        <f>SUM(IF(CLASSIFICHE!$O$6=N348,TRUE,FALSE),M347)</f>
        <v>8</v>
      </c>
      <c r="N348" s="31">
        <f>IFERROR(INDEX(generale!$A$5:$I$1002,CLASSIFICHE!$Z347,5),"")</f>
        <v>0</v>
      </c>
      <c r="O348" s="13">
        <f>IFERROR(INDEX(generale!$A$5:$I$1002,CLASSIFICHE!$Z347,7),"")</f>
        <v>0</v>
      </c>
      <c r="P348" s="14"/>
      <c r="Q348" s="13"/>
      <c r="R348" s="12">
        <f>SUM(IF(CLASSIFICHE!$O$7=S348,TRUE,FALSE),R347)</f>
        <v>8</v>
      </c>
      <c r="S348" s="31">
        <f>IFERROR(INDEX(generale!$A$5:$I$1002,CLASSIFICHE!$Z347,5),"")</f>
        <v>0</v>
      </c>
      <c r="T348" s="13">
        <f>IFERROR(INDEX(generale!$A$5:$I$1002,CLASSIFICHE!$Z347,7),"")</f>
        <v>0</v>
      </c>
      <c r="U348" s="14"/>
      <c r="V348" s="13"/>
      <c r="W348" s="12">
        <f>SUM(IF(CLASSIFICHE!$O$8=X348,TRUE,FALSE),W347)</f>
        <v>6</v>
      </c>
      <c r="X348" s="31">
        <f>IFERROR(INDEX(generale!$A$5:$I$1002,CLASSIFICHE!$Z347,5),"")</f>
        <v>0</v>
      </c>
      <c r="Y348" s="13">
        <f>IFERROR(INDEX(generale!$A$5:$I$1002,CLASSIFICHE!$Z347,7),"")</f>
        <v>0</v>
      </c>
      <c r="Z348" s="14"/>
      <c r="AA348" s="13"/>
      <c r="AB348" s="12">
        <f>SUM(IF(CLASSIFICHE!$O$9=AC348,TRUE,FALSE),AB347)</f>
        <v>5</v>
      </c>
      <c r="AC348" s="31">
        <f>IFERROR(INDEX(generale!$A$5:$I$1002,CLASSIFICHE!$Z347,5),"")</f>
        <v>0</v>
      </c>
      <c r="AD348" s="13">
        <f>IFERROR(INDEX(generale!$A$5:$I$1002,CLASSIFICHE!$Z347,7),"")</f>
        <v>0</v>
      </c>
      <c r="AE348" s="14"/>
      <c r="AF348" s="13"/>
      <c r="AG348" s="12">
        <f>SUM(IF(CLASSIFICHE!$O$10=AH348,TRUE,FALSE),AG347)</f>
        <v>5</v>
      </c>
      <c r="AH348" s="31">
        <f>IFERROR(INDEX(generale!$A$5:$I$1002,CLASSIFICHE!$Z347,5),"")</f>
        <v>0</v>
      </c>
      <c r="AI348" s="13">
        <f>IFERROR(INDEX(generale!$A$5:$I$1002,CLASSIFICHE!$Z347,7),"")</f>
        <v>0</v>
      </c>
      <c r="AJ348" s="14"/>
      <c r="AK348" s="13"/>
      <c r="AL348" s="12">
        <f>SUM(IF(CLASSIFICHE!$O$11=AM348,TRUE,FALSE),AL347)</f>
        <v>5</v>
      </c>
      <c r="AM348" s="31">
        <f>IFERROR(INDEX(generale!$A$5:$I$1002,CLASSIFICHE!$Z347,5),"")</f>
        <v>0</v>
      </c>
      <c r="AN348" s="13">
        <f>IFERROR(INDEX(generale!$A$5:$I$1002,CLASSIFICHE!$Z347,7),"")</f>
        <v>0</v>
      </c>
      <c r="AO348" s="14"/>
      <c r="AP348" s="13"/>
      <c r="AQ348" s="12">
        <f>SUM(IF(CLASSIFICHE!$O$12=AR348,TRUE,FALSE),AQ347)</f>
        <v>0</v>
      </c>
      <c r="AR348" s="31">
        <f>IFERROR(INDEX(generale!$A$5:$I$1002,CLASSIFICHE!$Z347,5),"")</f>
        <v>0</v>
      </c>
      <c r="AS348" s="13">
        <f>IFERROR(INDEX(generale!$A$5:$I$1002,CLASSIFICHE!$Z347,7),"")</f>
        <v>0</v>
      </c>
      <c r="AT348" s="14"/>
      <c r="AU348" s="13"/>
      <c r="AV348" s="12">
        <f>SUM(IF(CLASSIFICHE!$O$13=AW348,TRUE,FALSE),AV347)</f>
        <v>0</v>
      </c>
      <c r="AW348" s="31">
        <f>IFERROR(INDEX(generale!$A$5:$I$1002,CLASSIFICHE!$Z347,5),"")</f>
        <v>0</v>
      </c>
      <c r="AX348" s="13">
        <f>IFERROR(INDEX(generale!$A$5:$I$1002,CLASSIFICHE!$Z347,7),"")</f>
        <v>0</v>
      </c>
      <c r="AY348" s="14"/>
      <c r="AZ348" s="13"/>
      <c r="BA348" s="12">
        <f>SUM(IF(CLASSIFICHE!$O$14=BB348,TRUE,FALSE),BA347)</f>
        <v>0</v>
      </c>
      <c r="BB348" s="31">
        <f>IFERROR(INDEX(generale!$A$5:$I$1002,CLASSIFICHE!$Z347,5),"")</f>
        <v>0</v>
      </c>
      <c r="BC348" s="13">
        <f>IFERROR(INDEX(generale!$A$5:$I$1002,CLASSIFICHE!$Z347,7),"")</f>
        <v>0</v>
      </c>
      <c r="BD348" s="14"/>
      <c r="BE348" s="13"/>
      <c r="BF348" s="12">
        <f>SUM(IF(CLASSIFICHE!$O$15=BG348,TRUE,FALSE),BF347)</f>
        <v>0</v>
      </c>
      <c r="BG348" s="31">
        <f>IFERROR(INDEX(generale!$A$5:$I$1002,CLASSIFICHE!$Z347,5),"")</f>
        <v>0</v>
      </c>
      <c r="BH348" s="13">
        <f>IFERROR(INDEX(generale!$A$5:$I$1002,CLASSIFICHE!$Z347,7),"")</f>
        <v>0</v>
      </c>
      <c r="BI348" s="14"/>
      <c r="BJ348" s="13"/>
      <c r="BK348" s="12">
        <f>SUM(IF(CLASSIFICHE!$O$16=BL348,TRUE,FALSE),BK347)</f>
        <v>0</v>
      </c>
      <c r="BL348" s="31">
        <f>IFERROR(INDEX(generale!$A$5:$I$1002,CLASSIFICHE!$Z347,5),"")</f>
        <v>0</v>
      </c>
      <c r="BM348" s="13">
        <f>IFERROR(INDEX(generale!$A$5:$I$1002,CLASSIFICHE!$Z347,7),"")</f>
        <v>0</v>
      </c>
      <c r="BN348" s="14"/>
      <c r="BO348" s="13"/>
      <c r="BP348" s="12">
        <f>SUM(IF(CLASSIFICHE!$O$17=BQ348,TRUE,FALSE),BP347)</f>
        <v>0</v>
      </c>
      <c r="BQ348" s="31">
        <f>IFERROR(INDEX(generale!$A$5:$I$1002,CLASSIFICHE!$Z347,5),"")</f>
        <v>0</v>
      </c>
      <c r="BR348" s="13">
        <f>IFERROR(INDEX(generale!$A$5:$I$1002,CLASSIFICHE!$Z347,7),"")</f>
        <v>0</v>
      </c>
      <c r="BS348" s="15"/>
      <c r="BT348" s="12"/>
      <c r="BU348" s="12">
        <f>SUM(IF(CLASSIFICHE!$O$18=BV348,TRUE,FALSE),BU347)</f>
        <v>0</v>
      </c>
      <c r="BV348" s="31">
        <f>IFERROR(INDEX(generale!$A$5:$I$1002,CLASSIFICHE!$Z347,5),"")</f>
        <v>0</v>
      </c>
      <c r="BW348" s="13">
        <f>IFERROR(INDEX(generale!$A$5:$I$1002,CLASSIFICHE!$Z347,7),"")</f>
        <v>0</v>
      </c>
      <c r="BX348" s="15"/>
      <c r="BY348" s="12"/>
      <c r="BZ348" s="12">
        <f>SUM(IF(CLASSIFICHE!$O$19=CA348,TRUE,FALSE),BZ347)</f>
        <v>0</v>
      </c>
      <c r="CA348" s="31">
        <f>IFERROR(INDEX(generale!$A$5:$I$1002,CLASSIFICHE!$Z347,5),"")</f>
        <v>0</v>
      </c>
      <c r="CB348" s="13">
        <f>IFERROR(INDEX(generale!$A$5:$I$1002,CLASSIFICHE!$Z347,7),"")</f>
        <v>0</v>
      </c>
      <c r="CC348" s="15"/>
      <c r="CD348" s="13"/>
      <c r="CE348" s="12">
        <f>SUM(IF(CLASSIFICHE!$O$20=CF348,TRUE,FALSE),CE347)</f>
        <v>0</v>
      </c>
      <c r="CF348" s="31">
        <f>IFERROR(INDEX(generale!$A$5:$I$1002,CLASSIFICHE!$Z347,5),"")</f>
        <v>0</v>
      </c>
      <c r="CG348" s="13">
        <f>IFERROR(INDEX(generale!$A$5:$I$1002,CLASSIFICHE!$Z347,7),"")</f>
        <v>0</v>
      </c>
      <c r="CH348" s="15"/>
      <c r="CI348" s="13"/>
      <c r="CJ348" s="12">
        <f>SUM(IF(CLASSIFICHE!$O$21=CK348,TRUE,FALSE),CJ347)</f>
        <v>0</v>
      </c>
      <c r="CK348" s="31">
        <f>IFERROR(INDEX(generale!$A$5:$I$1002,CLASSIFICHE!$Z347,5),"")</f>
        <v>0</v>
      </c>
      <c r="CL348" s="13">
        <f>IFERROR(INDEX(generale!$A$5:$I$1002,CLASSIFICHE!$Z347,7),"")</f>
        <v>0</v>
      </c>
      <c r="CM348" s="15"/>
      <c r="CN348" s="13"/>
      <c r="CO348" s="12">
        <f>SUM(IF(CLASSIFICHE!$O$22=CP348,TRUE,FALSE),CO347)</f>
        <v>0</v>
      </c>
      <c r="CP348" s="31">
        <f>IFERROR(INDEX(generale!$A$5:$I$1002,CLASSIFICHE!$Z347,5),"")</f>
        <v>0</v>
      </c>
      <c r="CQ348" s="13">
        <f>IFERROR(INDEX(generale!$A$5:$I$1002,CLASSIFICHE!$Z347,7),"")</f>
        <v>0</v>
      </c>
      <c r="CR348" s="15"/>
      <c r="CS348" s="13"/>
      <c r="CT348" s="12">
        <f>SUM(IF(CLASSIFICHE!$O$23=CU348,TRUE,FALSE),CT347)</f>
        <v>0</v>
      </c>
      <c r="CU348" s="31">
        <f>IFERROR(INDEX(generale!$A$5:$I$1002,CLASSIFICHE!$Z347,5),"")</f>
        <v>0</v>
      </c>
      <c r="CV348" s="13">
        <f>IFERROR(INDEX(generale!$A$5:$I$1002,CLASSIFICHE!$Z347,7),"")</f>
        <v>0</v>
      </c>
      <c r="CW348" s="15"/>
      <c r="CX348" s="13"/>
      <c r="CY348" s="12">
        <f>SUM(IF(CLASSIFICHE!$O$24=CZ348,TRUE,FALSE),CY347)</f>
        <v>0</v>
      </c>
      <c r="CZ348" s="31">
        <f>IFERROR(INDEX(generale!$A$5:$I$1002,CLASSIFICHE!$Z347,5),"")</f>
        <v>0</v>
      </c>
      <c r="DA348" s="13">
        <f>IFERROR(INDEX(generale!$A$5:$I$1002,CLASSIFICHE!$Z347,7),"")</f>
        <v>0</v>
      </c>
      <c r="DB348" s="15"/>
      <c r="DC348" s="13"/>
      <c r="DD348" s="12">
        <f>SUM(IF(CLASSIFICHE!$O$25=DE348,TRUE,FALSE),DD347)</f>
        <v>0</v>
      </c>
      <c r="DE348" s="31">
        <f>IFERROR(INDEX(generale!$A$5:$I$1002,CLASSIFICHE!$Z347,5),"")</f>
        <v>0</v>
      </c>
      <c r="DF348" s="13">
        <f>IFERROR(INDEX(generale!$A$5:$I$1002,CLASSIFICHE!$Z347,7),"")</f>
        <v>0</v>
      </c>
      <c r="DG348" s="15"/>
      <c r="DH348" s="13"/>
    </row>
    <row r="349" spans="3:112">
      <c r="C349" s="63">
        <f>SUM(IF(CLASSIFICHE!$O$4=D349,TRUE,FALSE),C348)</f>
        <v>17</v>
      </c>
      <c r="D349" s="31">
        <f>IFERROR(INDEX(generale!$A$5:$I$1002,CLASSIFICHE!$Z348,5),"")</f>
        <v>0</v>
      </c>
      <c r="E349" s="13">
        <f>IFERROR(INDEX(generale!$A$5:$I$1002,CLASSIFICHE!$Z348,7),"")</f>
        <v>0</v>
      </c>
      <c r="F349" s="68"/>
      <c r="G349" s="65"/>
      <c r="H349" s="12">
        <f>SUM(IF(CLASSIFICHE!$O$5=I349,TRUE,FALSE),H348)</f>
        <v>10</v>
      </c>
      <c r="I349" s="31">
        <f>IFERROR(INDEX(generale!$A$5:$I$1002,CLASSIFICHE!$Z348,5),"")</f>
        <v>0</v>
      </c>
      <c r="J349" s="13">
        <f>IFERROR(INDEX(generale!$A$5:$I$1002,CLASSIFICHE!$Z348,7),"")</f>
        <v>0</v>
      </c>
      <c r="K349" s="15"/>
      <c r="L349" s="12"/>
      <c r="M349" s="12">
        <f>SUM(IF(CLASSIFICHE!$O$6=N349,TRUE,FALSE),M348)</f>
        <v>8</v>
      </c>
      <c r="N349" s="31">
        <f>IFERROR(INDEX(generale!$A$5:$I$1002,CLASSIFICHE!$Z348,5),"")</f>
        <v>0</v>
      </c>
      <c r="O349" s="13">
        <f>IFERROR(INDEX(generale!$A$5:$I$1002,CLASSIFICHE!$Z348,7),"")</f>
        <v>0</v>
      </c>
      <c r="P349" s="14"/>
      <c r="Q349" s="13"/>
      <c r="R349" s="12">
        <f>SUM(IF(CLASSIFICHE!$O$7=S349,TRUE,FALSE),R348)</f>
        <v>8</v>
      </c>
      <c r="S349" s="31">
        <f>IFERROR(INDEX(generale!$A$5:$I$1002,CLASSIFICHE!$Z348,5),"")</f>
        <v>0</v>
      </c>
      <c r="T349" s="13">
        <f>IFERROR(INDEX(generale!$A$5:$I$1002,CLASSIFICHE!$Z348,7),"")</f>
        <v>0</v>
      </c>
      <c r="U349" s="14"/>
      <c r="V349" s="13"/>
      <c r="W349" s="12">
        <f>SUM(IF(CLASSIFICHE!$O$8=X349,TRUE,FALSE),W348)</f>
        <v>6</v>
      </c>
      <c r="X349" s="31">
        <f>IFERROR(INDEX(generale!$A$5:$I$1002,CLASSIFICHE!$Z348,5),"")</f>
        <v>0</v>
      </c>
      <c r="Y349" s="13">
        <f>IFERROR(INDEX(generale!$A$5:$I$1002,CLASSIFICHE!$Z348,7),"")</f>
        <v>0</v>
      </c>
      <c r="Z349" s="14"/>
      <c r="AA349" s="13"/>
      <c r="AB349" s="12">
        <f>SUM(IF(CLASSIFICHE!$O$9=AC349,TRUE,FALSE),AB348)</f>
        <v>5</v>
      </c>
      <c r="AC349" s="31">
        <f>IFERROR(INDEX(generale!$A$5:$I$1002,CLASSIFICHE!$Z348,5),"")</f>
        <v>0</v>
      </c>
      <c r="AD349" s="13">
        <f>IFERROR(INDEX(generale!$A$5:$I$1002,CLASSIFICHE!$Z348,7),"")</f>
        <v>0</v>
      </c>
      <c r="AE349" s="14"/>
      <c r="AF349" s="13"/>
      <c r="AG349" s="12">
        <f>SUM(IF(CLASSIFICHE!$O$10=AH349,TRUE,FALSE),AG348)</f>
        <v>5</v>
      </c>
      <c r="AH349" s="31">
        <f>IFERROR(INDEX(generale!$A$5:$I$1002,CLASSIFICHE!$Z348,5),"")</f>
        <v>0</v>
      </c>
      <c r="AI349" s="13">
        <f>IFERROR(INDEX(generale!$A$5:$I$1002,CLASSIFICHE!$Z348,7),"")</f>
        <v>0</v>
      </c>
      <c r="AJ349" s="14"/>
      <c r="AK349" s="13"/>
      <c r="AL349" s="12">
        <f>SUM(IF(CLASSIFICHE!$O$11=AM349,TRUE,FALSE),AL348)</f>
        <v>5</v>
      </c>
      <c r="AM349" s="31">
        <f>IFERROR(INDEX(generale!$A$5:$I$1002,CLASSIFICHE!$Z348,5),"")</f>
        <v>0</v>
      </c>
      <c r="AN349" s="13">
        <f>IFERROR(INDEX(generale!$A$5:$I$1002,CLASSIFICHE!$Z348,7),"")</f>
        <v>0</v>
      </c>
      <c r="AO349" s="14"/>
      <c r="AP349" s="13"/>
      <c r="AQ349" s="12">
        <f>SUM(IF(CLASSIFICHE!$O$12=AR349,TRUE,FALSE),AQ348)</f>
        <v>0</v>
      </c>
      <c r="AR349" s="31">
        <f>IFERROR(INDEX(generale!$A$5:$I$1002,CLASSIFICHE!$Z348,5),"")</f>
        <v>0</v>
      </c>
      <c r="AS349" s="13">
        <f>IFERROR(INDEX(generale!$A$5:$I$1002,CLASSIFICHE!$Z348,7),"")</f>
        <v>0</v>
      </c>
      <c r="AT349" s="14"/>
      <c r="AU349" s="13"/>
      <c r="AV349" s="12">
        <f>SUM(IF(CLASSIFICHE!$O$13=AW349,TRUE,FALSE),AV348)</f>
        <v>0</v>
      </c>
      <c r="AW349" s="31">
        <f>IFERROR(INDEX(generale!$A$5:$I$1002,CLASSIFICHE!$Z348,5),"")</f>
        <v>0</v>
      </c>
      <c r="AX349" s="13">
        <f>IFERROR(INDEX(generale!$A$5:$I$1002,CLASSIFICHE!$Z348,7),"")</f>
        <v>0</v>
      </c>
      <c r="AY349" s="14"/>
      <c r="AZ349" s="13"/>
      <c r="BA349" s="12">
        <f>SUM(IF(CLASSIFICHE!$O$14=BB349,TRUE,FALSE),BA348)</f>
        <v>0</v>
      </c>
      <c r="BB349" s="31">
        <f>IFERROR(INDEX(generale!$A$5:$I$1002,CLASSIFICHE!$Z348,5),"")</f>
        <v>0</v>
      </c>
      <c r="BC349" s="13">
        <f>IFERROR(INDEX(generale!$A$5:$I$1002,CLASSIFICHE!$Z348,7),"")</f>
        <v>0</v>
      </c>
      <c r="BD349" s="14"/>
      <c r="BE349" s="13"/>
      <c r="BF349" s="12">
        <f>SUM(IF(CLASSIFICHE!$O$15=BG349,TRUE,FALSE),BF348)</f>
        <v>0</v>
      </c>
      <c r="BG349" s="31">
        <f>IFERROR(INDEX(generale!$A$5:$I$1002,CLASSIFICHE!$Z348,5),"")</f>
        <v>0</v>
      </c>
      <c r="BH349" s="13">
        <f>IFERROR(INDEX(generale!$A$5:$I$1002,CLASSIFICHE!$Z348,7),"")</f>
        <v>0</v>
      </c>
      <c r="BI349" s="14"/>
      <c r="BJ349" s="13"/>
      <c r="BK349" s="12">
        <f>SUM(IF(CLASSIFICHE!$O$16=BL349,TRUE,FALSE),BK348)</f>
        <v>0</v>
      </c>
      <c r="BL349" s="31">
        <f>IFERROR(INDEX(generale!$A$5:$I$1002,CLASSIFICHE!$Z348,5),"")</f>
        <v>0</v>
      </c>
      <c r="BM349" s="13">
        <f>IFERROR(INDEX(generale!$A$5:$I$1002,CLASSIFICHE!$Z348,7),"")</f>
        <v>0</v>
      </c>
      <c r="BN349" s="14"/>
      <c r="BO349" s="13"/>
      <c r="BP349" s="12">
        <f>SUM(IF(CLASSIFICHE!$O$17=BQ349,TRUE,FALSE),BP348)</f>
        <v>0</v>
      </c>
      <c r="BQ349" s="31">
        <f>IFERROR(INDEX(generale!$A$5:$I$1002,CLASSIFICHE!$Z348,5),"")</f>
        <v>0</v>
      </c>
      <c r="BR349" s="13">
        <f>IFERROR(INDEX(generale!$A$5:$I$1002,CLASSIFICHE!$Z348,7),"")</f>
        <v>0</v>
      </c>
      <c r="BS349" s="15"/>
      <c r="BT349" s="12"/>
      <c r="BU349" s="12">
        <f>SUM(IF(CLASSIFICHE!$O$18=BV349,TRUE,FALSE),BU348)</f>
        <v>0</v>
      </c>
      <c r="BV349" s="31">
        <f>IFERROR(INDEX(generale!$A$5:$I$1002,CLASSIFICHE!$Z348,5),"")</f>
        <v>0</v>
      </c>
      <c r="BW349" s="13">
        <f>IFERROR(INDEX(generale!$A$5:$I$1002,CLASSIFICHE!$Z348,7),"")</f>
        <v>0</v>
      </c>
      <c r="BX349" s="15"/>
      <c r="BY349" s="12"/>
      <c r="BZ349" s="12">
        <f>SUM(IF(CLASSIFICHE!$O$19=CA349,TRUE,FALSE),BZ348)</f>
        <v>0</v>
      </c>
      <c r="CA349" s="31">
        <f>IFERROR(INDEX(generale!$A$5:$I$1002,CLASSIFICHE!$Z348,5),"")</f>
        <v>0</v>
      </c>
      <c r="CB349" s="13">
        <f>IFERROR(INDEX(generale!$A$5:$I$1002,CLASSIFICHE!$Z348,7),"")</f>
        <v>0</v>
      </c>
      <c r="CC349" s="15"/>
      <c r="CD349" s="13"/>
      <c r="CE349" s="12">
        <f>SUM(IF(CLASSIFICHE!$O$20=CF349,TRUE,FALSE),CE348)</f>
        <v>0</v>
      </c>
      <c r="CF349" s="31">
        <f>IFERROR(INDEX(generale!$A$5:$I$1002,CLASSIFICHE!$Z348,5),"")</f>
        <v>0</v>
      </c>
      <c r="CG349" s="13">
        <f>IFERROR(INDEX(generale!$A$5:$I$1002,CLASSIFICHE!$Z348,7),"")</f>
        <v>0</v>
      </c>
      <c r="CH349" s="15"/>
      <c r="CI349" s="13"/>
      <c r="CJ349" s="12">
        <f>SUM(IF(CLASSIFICHE!$O$21=CK349,TRUE,FALSE),CJ348)</f>
        <v>0</v>
      </c>
      <c r="CK349" s="31">
        <f>IFERROR(INDEX(generale!$A$5:$I$1002,CLASSIFICHE!$Z348,5),"")</f>
        <v>0</v>
      </c>
      <c r="CL349" s="13">
        <f>IFERROR(INDEX(generale!$A$5:$I$1002,CLASSIFICHE!$Z348,7),"")</f>
        <v>0</v>
      </c>
      <c r="CM349" s="15"/>
      <c r="CN349" s="13"/>
      <c r="CO349" s="12">
        <f>SUM(IF(CLASSIFICHE!$O$22=CP349,TRUE,FALSE),CO348)</f>
        <v>0</v>
      </c>
      <c r="CP349" s="31">
        <f>IFERROR(INDEX(generale!$A$5:$I$1002,CLASSIFICHE!$Z348,5),"")</f>
        <v>0</v>
      </c>
      <c r="CQ349" s="13">
        <f>IFERROR(INDEX(generale!$A$5:$I$1002,CLASSIFICHE!$Z348,7),"")</f>
        <v>0</v>
      </c>
      <c r="CR349" s="15"/>
      <c r="CS349" s="13"/>
      <c r="CT349" s="12">
        <f>SUM(IF(CLASSIFICHE!$O$23=CU349,TRUE,FALSE),CT348)</f>
        <v>0</v>
      </c>
      <c r="CU349" s="31">
        <f>IFERROR(INDEX(generale!$A$5:$I$1002,CLASSIFICHE!$Z348,5),"")</f>
        <v>0</v>
      </c>
      <c r="CV349" s="13">
        <f>IFERROR(INDEX(generale!$A$5:$I$1002,CLASSIFICHE!$Z348,7),"")</f>
        <v>0</v>
      </c>
      <c r="CW349" s="15"/>
      <c r="CX349" s="13"/>
      <c r="CY349" s="12">
        <f>SUM(IF(CLASSIFICHE!$O$24=CZ349,TRUE,FALSE),CY348)</f>
        <v>0</v>
      </c>
      <c r="CZ349" s="31">
        <f>IFERROR(INDEX(generale!$A$5:$I$1002,CLASSIFICHE!$Z348,5),"")</f>
        <v>0</v>
      </c>
      <c r="DA349" s="13">
        <f>IFERROR(INDEX(generale!$A$5:$I$1002,CLASSIFICHE!$Z348,7),"")</f>
        <v>0</v>
      </c>
      <c r="DB349" s="15"/>
      <c r="DC349" s="13"/>
      <c r="DD349" s="12">
        <f>SUM(IF(CLASSIFICHE!$O$25=DE349,TRUE,FALSE),DD348)</f>
        <v>0</v>
      </c>
      <c r="DE349" s="31">
        <f>IFERROR(INDEX(generale!$A$5:$I$1002,CLASSIFICHE!$Z348,5),"")</f>
        <v>0</v>
      </c>
      <c r="DF349" s="13">
        <f>IFERROR(INDEX(generale!$A$5:$I$1002,CLASSIFICHE!$Z348,7),"")</f>
        <v>0</v>
      </c>
      <c r="DG349" s="15"/>
      <c r="DH349" s="13"/>
    </row>
    <row r="350" spans="3:112">
      <c r="C350" s="63">
        <f>SUM(IF(CLASSIFICHE!$O$4=D350,TRUE,FALSE),C349)</f>
        <v>17</v>
      </c>
      <c r="D350" s="31">
        <f>IFERROR(INDEX(generale!$A$5:$I$1002,CLASSIFICHE!$Z349,5),"")</f>
        <v>0</v>
      </c>
      <c r="E350" s="13">
        <f>IFERROR(INDEX(generale!$A$5:$I$1002,CLASSIFICHE!$Z349,7),"")</f>
        <v>0</v>
      </c>
      <c r="F350" s="68"/>
      <c r="G350" s="65"/>
      <c r="H350" s="12">
        <f>SUM(IF(CLASSIFICHE!$O$5=I350,TRUE,FALSE),H349)</f>
        <v>10</v>
      </c>
      <c r="I350" s="31">
        <f>IFERROR(INDEX(generale!$A$5:$I$1002,CLASSIFICHE!$Z349,5),"")</f>
        <v>0</v>
      </c>
      <c r="J350" s="13">
        <f>IFERROR(INDEX(generale!$A$5:$I$1002,CLASSIFICHE!$Z349,7),"")</f>
        <v>0</v>
      </c>
      <c r="K350" s="15"/>
      <c r="L350" s="12"/>
      <c r="M350" s="12">
        <f>SUM(IF(CLASSIFICHE!$O$6=N350,TRUE,FALSE),M349)</f>
        <v>8</v>
      </c>
      <c r="N350" s="31">
        <f>IFERROR(INDEX(generale!$A$5:$I$1002,CLASSIFICHE!$Z349,5),"")</f>
        <v>0</v>
      </c>
      <c r="O350" s="13">
        <f>IFERROR(INDEX(generale!$A$5:$I$1002,CLASSIFICHE!$Z349,7),"")</f>
        <v>0</v>
      </c>
      <c r="P350" s="14"/>
      <c r="Q350" s="13"/>
      <c r="R350" s="12">
        <f>SUM(IF(CLASSIFICHE!$O$7=S350,TRUE,FALSE),R349)</f>
        <v>8</v>
      </c>
      <c r="S350" s="31">
        <f>IFERROR(INDEX(generale!$A$5:$I$1002,CLASSIFICHE!$Z349,5),"")</f>
        <v>0</v>
      </c>
      <c r="T350" s="13">
        <f>IFERROR(INDEX(generale!$A$5:$I$1002,CLASSIFICHE!$Z349,7),"")</f>
        <v>0</v>
      </c>
      <c r="U350" s="14"/>
      <c r="V350" s="13"/>
      <c r="W350" s="12">
        <f>SUM(IF(CLASSIFICHE!$O$8=X350,TRUE,FALSE),W349)</f>
        <v>6</v>
      </c>
      <c r="X350" s="31">
        <f>IFERROR(INDEX(generale!$A$5:$I$1002,CLASSIFICHE!$Z349,5),"")</f>
        <v>0</v>
      </c>
      <c r="Y350" s="13">
        <f>IFERROR(INDEX(generale!$A$5:$I$1002,CLASSIFICHE!$Z349,7),"")</f>
        <v>0</v>
      </c>
      <c r="Z350" s="14"/>
      <c r="AA350" s="13"/>
      <c r="AB350" s="12">
        <f>SUM(IF(CLASSIFICHE!$O$9=AC350,TRUE,FALSE),AB349)</f>
        <v>5</v>
      </c>
      <c r="AC350" s="31">
        <f>IFERROR(INDEX(generale!$A$5:$I$1002,CLASSIFICHE!$Z349,5),"")</f>
        <v>0</v>
      </c>
      <c r="AD350" s="13">
        <f>IFERROR(INDEX(generale!$A$5:$I$1002,CLASSIFICHE!$Z349,7),"")</f>
        <v>0</v>
      </c>
      <c r="AE350" s="14"/>
      <c r="AF350" s="13"/>
      <c r="AG350" s="12">
        <f>SUM(IF(CLASSIFICHE!$O$10=AH350,TRUE,FALSE),AG349)</f>
        <v>5</v>
      </c>
      <c r="AH350" s="31">
        <f>IFERROR(INDEX(generale!$A$5:$I$1002,CLASSIFICHE!$Z349,5),"")</f>
        <v>0</v>
      </c>
      <c r="AI350" s="13">
        <f>IFERROR(INDEX(generale!$A$5:$I$1002,CLASSIFICHE!$Z349,7),"")</f>
        <v>0</v>
      </c>
      <c r="AJ350" s="14"/>
      <c r="AK350" s="13"/>
      <c r="AL350" s="12">
        <f>SUM(IF(CLASSIFICHE!$O$11=AM350,TRUE,FALSE),AL349)</f>
        <v>5</v>
      </c>
      <c r="AM350" s="31">
        <f>IFERROR(INDEX(generale!$A$5:$I$1002,CLASSIFICHE!$Z349,5),"")</f>
        <v>0</v>
      </c>
      <c r="AN350" s="13">
        <f>IFERROR(INDEX(generale!$A$5:$I$1002,CLASSIFICHE!$Z349,7),"")</f>
        <v>0</v>
      </c>
      <c r="AO350" s="14"/>
      <c r="AP350" s="13"/>
      <c r="AQ350" s="12">
        <f>SUM(IF(CLASSIFICHE!$O$12=AR350,TRUE,FALSE),AQ349)</f>
        <v>0</v>
      </c>
      <c r="AR350" s="31">
        <f>IFERROR(INDEX(generale!$A$5:$I$1002,CLASSIFICHE!$Z349,5),"")</f>
        <v>0</v>
      </c>
      <c r="AS350" s="13">
        <f>IFERROR(INDEX(generale!$A$5:$I$1002,CLASSIFICHE!$Z349,7),"")</f>
        <v>0</v>
      </c>
      <c r="AT350" s="14"/>
      <c r="AU350" s="13"/>
      <c r="AV350" s="12">
        <f>SUM(IF(CLASSIFICHE!$O$13=AW350,TRUE,FALSE),AV349)</f>
        <v>0</v>
      </c>
      <c r="AW350" s="31">
        <f>IFERROR(INDEX(generale!$A$5:$I$1002,CLASSIFICHE!$Z349,5),"")</f>
        <v>0</v>
      </c>
      <c r="AX350" s="13">
        <f>IFERROR(INDEX(generale!$A$5:$I$1002,CLASSIFICHE!$Z349,7),"")</f>
        <v>0</v>
      </c>
      <c r="AY350" s="14"/>
      <c r="AZ350" s="13"/>
      <c r="BA350" s="12">
        <f>SUM(IF(CLASSIFICHE!$O$14=BB350,TRUE,FALSE),BA349)</f>
        <v>0</v>
      </c>
      <c r="BB350" s="31">
        <f>IFERROR(INDEX(generale!$A$5:$I$1002,CLASSIFICHE!$Z349,5),"")</f>
        <v>0</v>
      </c>
      <c r="BC350" s="13">
        <f>IFERROR(INDEX(generale!$A$5:$I$1002,CLASSIFICHE!$Z349,7),"")</f>
        <v>0</v>
      </c>
      <c r="BD350" s="14"/>
      <c r="BE350" s="13"/>
      <c r="BF350" s="12">
        <f>SUM(IF(CLASSIFICHE!$O$15=BG350,TRUE,FALSE),BF349)</f>
        <v>0</v>
      </c>
      <c r="BG350" s="31">
        <f>IFERROR(INDEX(generale!$A$5:$I$1002,CLASSIFICHE!$Z349,5),"")</f>
        <v>0</v>
      </c>
      <c r="BH350" s="13">
        <f>IFERROR(INDEX(generale!$A$5:$I$1002,CLASSIFICHE!$Z349,7),"")</f>
        <v>0</v>
      </c>
      <c r="BI350" s="14"/>
      <c r="BJ350" s="13"/>
      <c r="BK350" s="12">
        <f>SUM(IF(CLASSIFICHE!$O$16=BL350,TRUE,FALSE),BK349)</f>
        <v>0</v>
      </c>
      <c r="BL350" s="31">
        <f>IFERROR(INDEX(generale!$A$5:$I$1002,CLASSIFICHE!$Z349,5),"")</f>
        <v>0</v>
      </c>
      <c r="BM350" s="13">
        <f>IFERROR(INDEX(generale!$A$5:$I$1002,CLASSIFICHE!$Z349,7),"")</f>
        <v>0</v>
      </c>
      <c r="BN350" s="14"/>
      <c r="BO350" s="13"/>
      <c r="BP350" s="12">
        <f>SUM(IF(CLASSIFICHE!$O$17=BQ350,TRUE,FALSE),BP349)</f>
        <v>0</v>
      </c>
      <c r="BQ350" s="31">
        <f>IFERROR(INDEX(generale!$A$5:$I$1002,CLASSIFICHE!$Z349,5),"")</f>
        <v>0</v>
      </c>
      <c r="BR350" s="13">
        <f>IFERROR(INDEX(generale!$A$5:$I$1002,CLASSIFICHE!$Z349,7),"")</f>
        <v>0</v>
      </c>
      <c r="BS350" s="15"/>
      <c r="BT350" s="12"/>
      <c r="BU350" s="12">
        <f>SUM(IF(CLASSIFICHE!$O$18=BV350,TRUE,FALSE),BU349)</f>
        <v>0</v>
      </c>
      <c r="BV350" s="31">
        <f>IFERROR(INDEX(generale!$A$5:$I$1002,CLASSIFICHE!$Z349,5),"")</f>
        <v>0</v>
      </c>
      <c r="BW350" s="13">
        <f>IFERROR(INDEX(generale!$A$5:$I$1002,CLASSIFICHE!$Z349,7),"")</f>
        <v>0</v>
      </c>
      <c r="BX350" s="15"/>
      <c r="BY350" s="12"/>
      <c r="BZ350" s="12">
        <f>SUM(IF(CLASSIFICHE!$O$19=CA350,TRUE,FALSE),BZ349)</f>
        <v>0</v>
      </c>
      <c r="CA350" s="31">
        <f>IFERROR(INDEX(generale!$A$5:$I$1002,CLASSIFICHE!$Z349,5),"")</f>
        <v>0</v>
      </c>
      <c r="CB350" s="13">
        <f>IFERROR(INDEX(generale!$A$5:$I$1002,CLASSIFICHE!$Z349,7),"")</f>
        <v>0</v>
      </c>
      <c r="CC350" s="15"/>
      <c r="CD350" s="13"/>
      <c r="CE350" s="12">
        <f>SUM(IF(CLASSIFICHE!$O$20=CF350,TRUE,FALSE),CE349)</f>
        <v>0</v>
      </c>
      <c r="CF350" s="31">
        <f>IFERROR(INDEX(generale!$A$5:$I$1002,CLASSIFICHE!$Z349,5),"")</f>
        <v>0</v>
      </c>
      <c r="CG350" s="13">
        <f>IFERROR(INDEX(generale!$A$5:$I$1002,CLASSIFICHE!$Z349,7),"")</f>
        <v>0</v>
      </c>
      <c r="CH350" s="15"/>
      <c r="CI350" s="13"/>
      <c r="CJ350" s="12">
        <f>SUM(IF(CLASSIFICHE!$O$21=CK350,TRUE,FALSE),CJ349)</f>
        <v>0</v>
      </c>
      <c r="CK350" s="31">
        <f>IFERROR(INDEX(generale!$A$5:$I$1002,CLASSIFICHE!$Z349,5),"")</f>
        <v>0</v>
      </c>
      <c r="CL350" s="13">
        <f>IFERROR(INDEX(generale!$A$5:$I$1002,CLASSIFICHE!$Z349,7),"")</f>
        <v>0</v>
      </c>
      <c r="CM350" s="15"/>
      <c r="CN350" s="13"/>
      <c r="CO350" s="12">
        <f>SUM(IF(CLASSIFICHE!$O$22=CP350,TRUE,FALSE),CO349)</f>
        <v>0</v>
      </c>
      <c r="CP350" s="31">
        <f>IFERROR(INDEX(generale!$A$5:$I$1002,CLASSIFICHE!$Z349,5),"")</f>
        <v>0</v>
      </c>
      <c r="CQ350" s="13">
        <f>IFERROR(INDEX(generale!$A$5:$I$1002,CLASSIFICHE!$Z349,7),"")</f>
        <v>0</v>
      </c>
      <c r="CR350" s="15"/>
      <c r="CS350" s="13"/>
      <c r="CT350" s="12">
        <f>SUM(IF(CLASSIFICHE!$O$23=CU350,TRUE,FALSE),CT349)</f>
        <v>0</v>
      </c>
      <c r="CU350" s="31">
        <f>IFERROR(INDEX(generale!$A$5:$I$1002,CLASSIFICHE!$Z349,5),"")</f>
        <v>0</v>
      </c>
      <c r="CV350" s="13">
        <f>IFERROR(INDEX(generale!$A$5:$I$1002,CLASSIFICHE!$Z349,7),"")</f>
        <v>0</v>
      </c>
      <c r="CW350" s="15"/>
      <c r="CX350" s="13"/>
      <c r="CY350" s="12">
        <f>SUM(IF(CLASSIFICHE!$O$24=CZ350,TRUE,FALSE),CY349)</f>
        <v>0</v>
      </c>
      <c r="CZ350" s="31">
        <f>IFERROR(INDEX(generale!$A$5:$I$1002,CLASSIFICHE!$Z349,5),"")</f>
        <v>0</v>
      </c>
      <c r="DA350" s="13">
        <f>IFERROR(INDEX(generale!$A$5:$I$1002,CLASSIFICHE!$Z349,7),"")</f>
        <v>0</v>
      </c>
      <c r="DB350" s="15"/>
      <c r="DC350" s="13"/>
      <c r="DD350" s="12">
        <f>SUM(IF(CLASSIFICHE!$O$25=DE350,TRUE,FALSE),DD349)</f>
        <v>0</v>
      </c>
      <c r="DE350" s="31">
        <f>IFERROR(INDEX(generale!$A$5:$I$1002,CLASSIFICHE!$Z349,5),"")</f>
        <v>0</v>
      </c>
      <c r="DF350" s="13">
        <f>IFERROR(INDEX(generale!$A$5:$I$1002,CLASSIFICHE!$Z349,7),"")</f>
        <v>0</v>
      </c>
      <c r="DG350" s="15"/>
      <c r="DH350" s="13"/>
    </row>
    <row r="351" spans="3:112">
      <c r="C351" s="63">
        <f>SUM(IF(CLASSIFICHE!$O$4=D351,TRUE,FALSE),C350)</f>
        <v>17</v>
      </c>
      <c r="D351" s="31">
        <f>IFERROR(INDEX(generale!$A$5:$I$1002,CLASSIFICHE!$Z350,5),"")</f>
        <v>0</v>
      </c>
      <c r="E351" s="13">
        <f>IFERROR(INDEX(generale!$A$5:$I$1002,CLASSIFICHE!$Z350,7),"")</f>
        <v>0</v>
      </c>
      <c r="F351" s="68"/>
      <c r="G351" s="65"/>
      <c r="H351" s="12">
        <f>SUM(IF(CLASSIFICHE!$O$5=I351,TRUE,FALSE),H350)</f>
        <v>10</v>
      </c>
      <c r="I351" s="31">
        <f>IFERROR(INDEX(generale!$A$5:$I$1002,CLASSIFICHE!$Z350,5),"")</f>
        <v>0</v>
      </c>
      <c r="J351" s="13">
        <f>IFERROR(INDEX(generale!$A$5:$I$1002,CLASSIFICHE!$Z350,7),"")</f>
        <v>0</v>
      </c>
      <c r="K351" s="15"/>
      <c r="L351" s="12"/>
      <c r="M351" s="12">
        <f>SUM(IF(CLASSIFICHE!$O$6=N351,TRUE,FALSE),M350)</f>
        <v>8</v>
      </c>
      <c r="N351" s="31">
        <f>IFERROR(INDEX(generale!$A$5:$I$1002,CLASSIFICHE!$Z350,5),"")</f>
        <v>0</v>
      </c>
      <c r="O351" s="13">
        <f>IFERROR(INDEX(generale!$A$5:$I$1002,CLASSIFICHE!$Z350,7),"")</f>
        <v>0</v>
      </c>
      <c r="P351" s="14"/>
      <c r="Q351" s="13"/>
      <c r="R351" s="12">
        <f>SUM(IF(CLASSIFICHE!$O$7=S351,TRUE,FALSE),R350)</f>
        <v>8</v>
      </c>
      <c r="S351" s="31">
        <f>IFERROR(INDEX(generale!$A$5:$I$1002,CLASSIFICHE!$Z350,5),"")</f>
        <v>0</v>
      </c>
      <c r="T351" s="13">
        <f>IFERROR(INDEX(generale!$A$5:$I$1002,CLASSIFICHE!$Z350,7),"")</f>
        <v>0</v>
      </c>
      <c r="U351" s="14"/>
      <c r="V351" s="13"/>
      <c r="W351" s="12">
        <f>SUM(IF(CLASSIFICHE!$O$8=X351,TRUE,FALSE),W350)</f>
        <v>6</v>
      </c>
      <c r="X351" s="31">
        <f>IFERROR(INDEX(generale!$A$5:$I$1002,CLASSIFICHE!$Z350,5),"")</f>
        <v>0</v>
      </c>
      <c r="Y351" s="13">
        <f>IFERROR(INDEX(generale!$A$5:$I$1002,CLASSIFICHE!$Z350,7),"")</f>
        <v>0</v>
      </c>
      <c r="Z351" s="14"/>
      <c r="AA351" s="13"/>
      <c r="AB351" s="12">
        <f>SUM(IF(CLASSIFICHE!$O$9=AC351,TRUE,FALSE),AB350)</f>
        <v>5</v>
      </c>
      <c r="AC351" s="31">
        <f>IFERROR(INDEX(generale!$A$5:$I$1002,CLASSIFICHE!$Z350,5),"")</f>
        <v>0</v>
      </c>
      <c r="AD351" s="13">
        <f>IFERROR(INDEX(generale!$A$5:$I$1002,CLASSIFICHE!$Z350,7),"")</f>
        <v>0</v>
      </c>
      <c r="AE351" s="14"/>
      <c r="AF351" s="13"/>
      <c r="AG351" s="12">
        <f>SUM(IF(CLASSIFICHE!$O$10=AH351,TRUE,FALSE),AG350)</f>
        <v>5</v>
      </c>
      <c r="AH351" s="31">
        <f>IFERROR(INDEX(generale!$A$5:$I$1002,CLASSIFICHE!$Z350,5),"")</f>
        <v>0</v>
      </c>
      <c r="AI351" s="13">
        <f>IFERROR(INDEX(generale!$A$5:$I$1002,CLASSIFICHE!$Z350,7),"")</f>
        <v>0</v>
      </c>
      <c r="AJ351" s="14"/>
      <c r="AK351" s="13"/>
      <c r="AL351" s="12">
        <f>SUM(IF(CLASSIFICHE!$O$11=AM351,TRUE,FALSE),AL350)</f>
        <v>5</v>
      </c>
      <c r="AM351" s="31">
        <f>IFERROR(INDEX(generale!$A$5:$I$1002,CLASSIFICHE!$Z350,5),"")</f>
        <v>0</v>
      </c>
      <c r="AN351" s="13">
        <f>IFERROR(INDEX(generale!$A$5:$I$1002,CLASSIFICHE!$Z350,7),"")</f>
        <v>0</v>
      </c>
      <c r="AO351" s="14"/>
      <c r="AP351" s="13"/>
      <c r="AQ351" s="12">
        <f>SUM(IF(CLASSIFICHE!$O$12=AR351,TRUE,FALSE),AQ350)</f>
        <v>0</v>
      </c>
      <c r="AR351" s="31">
        <f>IFERROR(INDEX(generale!$A$5:$I$1002,CLASSIFICHE!$Z350,5),"")</f>
        <v>0</v>
      </c>
      <c r="AS351" s="13">
        <f>IFERROR(INDEX(generale!$A$5:$I$1002,CLASSIFICHE!$Z350,7),"")</f>
        <v>0</v>
      </c>
      <c r="AT351" s="14"/>
      <c r="AU351" s="13"/>
      <c r="AV351" s="12">
        <f>SUM(IF(CLASSIFICHE!$O$13=AW351,TRUE,FALSE),AV350)</f>
        <v>0</v>
      </c>
      <c r="AW351" s="31">
        <f>IFERROR(INDEX(generale!$A$5:$I$1002,CLASSIFICHE!$Z350,5),"")</f>
        <v>0</v>
      </c>
      <c r="AX351" s="13">
        <f>IFERROR(INDEX(generale!$A$5:$I$1002,CLASSIFICHE!$Z350,7),"")</f>
        <v>0</v>
      </c>
      <c r="AY351" s="14"/>
      <c r="AZ351" s="13"/>
      <c r="BA351" s="12">
        <f>SUM(IF(CLASSIFICHE!$O$14=BB351,TRUE,FALSE),BA350)</f>
        <v>0</v>
      </c>
      <c r="BB351" s="31">
        <f>IFERROR(INDEX(generale!$A$5:$I$1002,CLASSIFICHE!$Z350,5),"")</f>
        <v>0</v>
      </c>
      <c r="BC351" s="13">
        <f>IFERROR(INDEX(generale!$A$5:$I$1002,CLASSIFICHE!$Z350,7),"")</f>
        <v>0</v>
      </c>
      <c r="BD351" s="14"/>
      <c r="BE351" s="13"/>
      <c r="BF351" s="12">
        <f>SUM(IF(CLASSIFICHE!$O$15=BG351,TRUE,FALSE),BF350)</f>
        <v>0</v>
      </c>
      <c r="BG351" s="31">
        <f>IFERROR(INDEX(generale!$A$5:$I$1002,CLASSIFICHE!$Z350,5),"")</f>
        <v>0</v>
      </c>
      <c r="BH351" s="13">
        <f>IFERROR(INDEX(generale!$A$5:$I$1002,CLASSIFICHE!$Z350,7),"")</f>
        <v>0</v>
      </c>
      <c r="BI351" s="14"/>
      <c r="BJ351" s="13"/>
      <c r="BK351" s="12">
        <f>SUM(IF(CLASSIFICHE!$O$16=BL351,TRUE,FALSE),BK350)</f>
        <v>0</v>
      </c>
      <c r="BL351" s="31">
        <f>IFERROR(INDEX(generale!$A$5:$I$1002,CLASSIFICHE!$Z350,5),"")</f>
        <v>0</v>
      </c>
      <c r="BM351" s="13">
        <f>IFERROR(INDEX(generale!$A$5:$I$1002,CLASSIFICHE!$Z350,7),"")</f>
        <v>0</v>
      </c>
      <c r="BN351" s="14"/>
      <c r="BO351" s="13"/>
      <c r="BP351" s="12">
        <f>SUM(IF(CLASSIFICHE!$O$17=BQ351,TRUE,FALSE),BP350)</f>
        <v>0</v>
      </c>
      <c r="BQ351" s="31">
        <f>IFERROR(INDEX(generale!$A$5:$I$1002,CLASSIFICHE!$Z350,5),"")</f>
        <v>0</v>
      </c>
      <c r="BR351" s="13">
        <f>IFERROR(INDEX(generale!$A$5:$I$1002,CLASSIFICHE!$Z350,7),"")</f>
        <v>0</v>
      </c>
      <c r="BS351" s="15"/>
      <c r="BT351" s="12"/>
      <c r="BU351" s="12">
        <f>SUM(IF(CLASSIFICHE!$O$18=BV351,TRUE,FALSE),BU350)</f>
        <v>0</v>
      </c>
      <c r="BV351" s="31">
        <f>IFERROR(INDEX(generale!$A$5:$I$1002,CLASSIFICHE!$Z350,5),"")</f>
        <v>0</v>
      </c>
      <c r="BW351" s="13">
        <f>IFERROR(INDEX(generale!$A$5:$I$1002,CLASSIFICHE!$Z350,7),"")</f>
        <v>0</v>
      </c>
      <c r="BX351" s="15"/>
      <c r="BY351" s="12"/>
      <c r="BZ351" s="12">
        <f>SUM(IF(CLASSIFICHE!$O$19=CA351,TRUE,FALSE),BZ350)</f>
        <v>0</v>
      </c>
      <c r="CA351" s="31">
        <f>IFERROR(INDEX(generale!$A$5:$I$1002,CLASSIFICHE!$Z350,5),"")</f>
        <v>0</v>
      </c>
      <c r="CB351" s="13">
        <f>IFERROR(INDEX(generale!$A$5:$I$1002,CLASSIFICHE!$Z350,7),"")</f>
        <v>0</v>
      </c>
      <c r="CC351" s="15"/>
      <c r="CD351" s="13"/>
      <c r="CE351" s="12">
        <f>SUM(IF(CLASSIFICHE!$O$20=CF351,TRUE,FALSE),CE350)</f>
        <v>0</v>
      </c>
      <c r="CF351" s="31">
        <f>IFERROR(INDEX(generale!$A$5:$I$1002,CLASSIFICHE!$Z350,5),"")</f>
        <v>0</v>
      </c>
      <c r="CG351" s="13">
        <f>IFERROR(INDEX(generale!$A$5:$I$1002,CLASSIFICHE!$Z350,7),"")</f>
        <v>0</v>
      </c>
      <c r="CH351" s="15"/>
      <c r="CI351" s="13"/>
      <c r="CJ351" s="12">
        <f>SUM(IF(CLASSIFICHE!$O$21=CK351,TRUE,FALSE),CJ350)</f>
        <v>0</v>
      </c>
      <c r="CK351" s="31">
        <f>IFERROR(INDEX(generale!$A$5:$I$1002,CLASSIFICHE!$Z350,5),"")</f>
        <v>0</v>
      </c>
      <c r="CL351" s="13">
        <f>IFERROR(INDEX(generale!$A$5:$I$1002,CLASSIFICHE!$Z350,7),"")</f>
        <v>0</v>
      </c>
      <c r="CM351" s="15"/>
      <c r="CN351" s="13"/>
      <c r="CO351" s="12">
        <f>SUM(IF(CLASSIFICHE!$O$22=CP351,TRUE,FALSE),CO350)</f>
        <v>0</v>
      </c>
      <c r="CP351" s="31">
        <f>IFERROR(INDEX(generale!$A$5:$I$1002,CLASSIFICHE!$Z350,5),"")</f>
        <v>0</v>
      </c>
      <c r="CQ351" s="13">
        <f>IFERROR(INDEX(generale!$A$5:$I$1002,CLASSIFICHE!$Z350,7),"")</f>
        <v>0</v>
      </c>
      <c r="CR351" s="15"/>
      <c r="CS351" s="13"/>
      <c r="CT351" s="12">
        <f>SUM(IF(CLASSIFICHE!$O$23=CU351,TRUE,FALSE),CT350)</f>
        <v>0</v>
      </c>
      <c r="CU351" s="31">
        <f>IFERROR(INDEX(generale!$A$5:$I$1002,CLASSIFICHE!$Z350,5),"")</f>
        <v>0</v>
      </c>
      <c r="CV351" s="13">
        <f>IFERROR(INDEX(generale!$A$5:$I$1002,CLASSIFICHE!$Z350,7),"")</f>
        <v>0</v>
      </c>
      <c r="CW351" s="15"/>
      <c r="CX351" s="13"/>
      <c r="CY351" s="12">
        <f>SUM(IF(CLASSIFICHE!$O$24=CZ351,TRUE,FALSE),CY350)</f>
        <v>0</v>
      </c>
      <c r="CZ351" s="31">
        <f>IFERROR(INDEX(generale!$A$5:$I$1002,CLASSIFICHE!$Z350,5),"")</f>
        <v>0</v>
      </c>
      <c r="DA351" s="13">
        <f>IFERROR(INDEX(generale!$A$5:$I$1002,CLASSIFICHE!$Z350,7),"")</f>
        <v>0</v>
      </c>
      <c r="DB351" s="15"/>
      <c r="DC351" s="13"/>
      <c r="DD351" s="12">
        <f>SUM(IF(CLASSIFICHE!$O$25=DE351,TRUE,FALSE),DD350)</f>
        <v>0</v>
      </c>
      <c r="DE351" s="31">
        <f>IFERROR(INDEX(generale!$A$5:$I$1002,CLASSIFICHE!$Z350,5),"")</f>
        <v>0</v>
      </c>
      <c r="DF351" s="13">
        <f>IFERROR(INDEX(generale!$A$5:$I$1002,CLASSIFICHE!$Z350,7),"")</f>
        <v>0</v>
      </c>
      <c r="DG351" s="15"/>
      <c r="DH351" s="13"/>
    </row>
    <row r="352" spans="3:112">
      <c r="C352" s="63">
        <f>SUM(IF(CLASSIFICHE!$O$4=D352,TRUE,FALSE),C351)</f>
        <v>17</v>
      </c>
      <c r="D352" s="31">
        <f>IFERROR(INDEX(generale!$A$5:$I$1002,CLASSIFICHE!$Z351,5),"")</f>
        <v>0</v>
      </c>
      <c r="E352" s="13">
        <f>IFERROR(INDEX(generale!$A$5:$I$1002,CLASSIFICHE!$Z351,7),"")</f>
        <v>0</v>
      </c>
      <c r="F352" s="68"/>
      <c r="G352" s="65"/>
      <c r="H352" s="12">
        <f>SUM(IF(CLASSIFICHE!$O$5=I352,TRUE,FALSE),H351)</f>
        <v>10</v>
      </c>
      <c r="I352" s="31">
        <f>IFERROR(INDEX(generale!$A$5:$I$1002,CLASSIFICHE!$Z351,5),"")</f>
        <v>0</v>
      </c>
      <c r="J352" s="13">
        <f>IFERROR(INDEX(generale!$A$5:$I$1002,CLASSIFICHE!$Z351,7),"")</f>
        <v>0</v>
      </c>
      <c r="K352" s="15"/>
      <c r="L352" s="12"/>
      <c r="M352" s="12">
        <f>SUM(IF(CLASSIFICHE!$O$6=N352,TRUE,FALSE),M351)</f>
        <v>8</v>
      </c>
      <c r="N352" s="31">
        <f>IFERROR(INDEX(generale!$A$5:$I$1002,CLASSIFICHE!$Z351,5),"")</f>
        <v>0</v>
      </c>
      <c r="O352" s="13">
        <f>IFERROR(INDEX(generale!$A$5:$I$1002,CLASSIFICHE!$Z351,7),"")</f>
        <v>0</v>
      </c>
      <c r="P352" s="14"/>
      <c r="Q352" s="13"/>
      <c r="R352" s="12">
        <f>SUM(IF(CLASSIFICHE!$O$7=S352,TRUE,FALSE),R351)</f>
        <v>8</v>
      </c>
      <c r="S352" s="31">
        <f>IFERROR(INDEX(generale!$A$5:$I$1002,CLASSIFICHE!$Z351,5),"")</f>
        <v>0</v>
      </c>
      <c r="T352" s="13">
        <f>IFERROR(INDEX(generale!$A$5:$I$1002,CLASSIFICHE!$Z351,7),"")</f>
        <v>0</v>
      </c>
      <c r="U352" s="14"/>
      <c r="V352" s="13"/>
      <c r="W352" s="12">
        <f>SUM(IF(CLASSIFICHE!$O$8=X352,TRUE,FALSE),W351)</f>
        <v>6</v>
      </c>
      <c r="X352" s="31">
        <f>IFERROR(INDEX(generale!$A$5:$I$1002,CLASSIFICHE!$Z351,5),"")</f>
        <v>0</v>
      </c>
      <c r="Y352" s="13">
        <f>IFERROR(INDEX(generale!$A$5:$I$1002,CLASSIFICHE!$Z351,7),"")</f>
        <v>0</v>
      </c>
      <c r="Z352" s="14"/>
      <c r="AA352" s="13"/>
      <c r="AB352" s="12">
        <f>SUM(IF(CLASSIFICHE!$O$9=AC352,TRUE,FALSE),AB351)</f>
        <v>5</v>
      </c>
      <c r="AC352" s="31">
        <f>IFERROR(INDEX(generale!$A$5:$I$1002,CLASSIFICHE!$Z351,5),"")</f>
        <v>0</v>
      </c>
      <c r="AD352" s="13">
        <f>IFERROR(INDEX(generale!$A$5:$I$1002,CLASSIFICHE!$Z351,7),"")</f>
        <v>0</v>
      </c>
      <c r="AE352" s="14"/>
      <c r="AF352" s="13"/>
      <c r="AG352" s="12">
        <f>SUM(IF(CLASSIFICHE!$O$10=AH352,TRUE,FALSE),AG351)</f>
        <v>5</v>
      </c>
      <c r="AH352" s="31">
        <f>IFERROR(INDEX(generale!$A$5:$I$1002,CLASSIFICHE!$Z351,5),"")</f>
        <v>0</v>
      </c>
      <c r="AI352" s="13">
        <f>IFERROR(INDEX(generale!$A$5:$I$1002,CLASSIFICHE!$Z351,7),"")</f>
        <v>0</v>
      </c>
      <c r="AJ352" s="14"/>
      <c r="AK352" s="13"/>
      <c r="AL352" s="12">
        <f>SUM(IF(CLASSIFICHE!$O$11=AM352,TRUE,FALSE),AL351)</f>
        <v>5</v>
      </c>
      <c r="AM352" s="31">
        <f>IFERROR(INDEX(generale!$A$5:$I$1002,CLASSIFICHE!$Z351,5),"")</f>
        <v>0</v>
      </c>
      <c r="AN352" s="13">
        <f>IFERROR(INDEX(generale!$A$5:$I$1002,CLASSIFICHE!$Z351,7),"")</f>
        <v>0</v>
      </c>
      <c r="AO352" s="14"/>
      <c r="AP352" s="13"/>
      <c r="AQ352" s="12">
        <f>SUM(IF(CLASSIFICHE!$O$12=AR352,TRUE,FALSE),AQ351)</f>
        <v>0</v>
      </c>
      <c r="AR352" s="31">
        <f>IFERROR(INDEX(generale!$A$5:$I$1002,CLASSIFICHE!$Z351,5),"")</f>
        <v>0</v>
      </c>
      <c r="AS352" s="13">
        <f>IFERROR(INDEX(generale!$A$5:$I$1002,CLASSIFICHE!$Z351,7),"")</f>
        <v>0</v>
      </c>
      <c r="AT352" s="14"/>
      <c r="AU352" s="13"/>
      <c r="AV352" s="12">
        <f>SUM(IF(CLASSIFICHE!$O$13=AW352,TRUE,FALSE),AV351)</f>
        <v>0</v>
      </c>
      <c r="AW352" s="31">
        <f>IFERROR(INDEX(generale!$A$5:$I$1002,CLASSIFICHE!$Z351,5),"")</f>
        <v>0</v>
      </c>
      <c r="AX352" s="13">
        <f>IFERROR(INDEX(generale!$A$5:$I$1002,CLASSIFICHE!$Z351,7),"")</f>
        <v>0</v>
      </c>
      <c r="AY352" s="14"/>
      <c r="AZ352" s="13"/>
      <c r="BA352" s="12">
        <f>SUM(IF(CLASSIFICHE!$O$14=BB352,TRUE,FALSE),BA351)</f>
        <v>0</v>
      </c>
      <c r="BB352" s="31">
        <f>IFERROR(INDEX(generale!$A$5:$I$1002,CLASSIFICHE!$Z351,5),"")</f>
        <v>0</v>
      </c>
      <c r="BC352" s="13">
        <f>IFERROR(INDEX(generale!$A$5:$I$1002,CLASSIFICHE!$Z351,7),"")</f>
        <v>0</v>
      </c>
      <c r="BD352" s="14"/>
      <c r="BE352" s="13"/>
      <c r="BF352" s="12">
        <f>SUM(IF(CLASSIFICHE!$O$15=BG352,TRUE,FALSE),BF351)</f>
        <v>0</v>
      </c>
      <c r="BG352" s="31">
        <f>IFERROR(INDEX(generale!$A$5:$I$1002,CLASSIFICHE!$Z351,5),"")</f>
        <v>0</v>
      </c>
      <c r="BH352" s="13">
        <f>IFERROR(INDEX(generale!$A$5:$I$1002,CLASSIFICHE!$Z351,7),"")</f>
        <v>0</v>
      </c>
      <c r="BI352" s="14"/>
      <c r="BJ352" s="13"/>
      <c r="BK352" s="12">
        <f>SUM(IF(CLASSIFICHE!$O$16=BL352,TRUE,FALSE),BK351)</f>
        <v>0</v>
      </c>
      <c r="BL352" s="31">
        <f>IFERROR(INDEX(generale!$A$5:$I$1002,CLASSIFICHE!$Z351,5),"")</f>
        <v>0</v>
      </c>
      <c r="BM352" s="13">
        <f>IFERROR(INDEX(generale!$A$5:$I$1002,CLASSIFICHE!$Z351,7),"")</f>
        <v>0</v>
      </c>
      <c r="BN352" s="14"/>
      <c r="BO352" s="13"/>
      <c r="BP352" s="12">
        <f>SUM(IF(CLASSIFICHE!$O$17=BQ352,TRUE,FALSE),BP351)</f>
        <v>0</v>
      </c>
      <c r="BQ352" s="31">
        <f>IFERROR(INDEX(generale!$A$5:$I$1002,CLASSIFICHE!$Z351,5),"")</f>
        <v>0</v>
      </c>
      <c r="BR352" s="13">
        <f>IFERROR(INDEX(generale!$A$5:$I$1002,CLASSIFICHE!$Z351,7),"")</f>
        <v>0</v>
      </c>
      <c r="BS352" s="15"/>
      <c r="BT352" s="12"/>
      <c r="BU352" s="12">
        <f>SUM(IF(CLASSIFICHE!$O$18=BV352,TRUE,FALSE),BU351)</f>
        <v>0</v>
      </c>
      <c r="BV352" s="31">
        <f>IFERROR(INDEX(generale!$A$5:$I$1002,CLASSIFICHE!$Z351,5),"")</f>
        <v>0</v>
      </c>
      <c r="BW352" s="13">
        <f>IFERROR(INDEX(generale!$A$5:$I$1002,CLASSIFICHE!$Z351,7),"")</f>
        <v>0</v>
      </c>
      <c r="BX352" s="15"/>
      <c r="BY352" s="12"/>
      <c r="BZ352" s="12">
        <f>SUM(IF(CLASSIFICHE!$O$19=CA352,TRUE,FALSE),BZ351)</f>
        <v>0</v>
      </c>
      <c r="CA352" s="31">
        <f>IFERROR(INDEX(generale!$A$5:$I$1002,CLASSIFICHE!$Z351,5),"")</f>
        <v>0</v>
      </c>
      <c r="CB352" s="13">
        <f>IFERROR(INDEX(generale!$A$5:$I$1002,CLASSIFICHE!$Z351,7),"")</f>
        <v>0</v>
      </c>
      <c r="CC352" s="15"/>
      <c r="CD352" s="13"/>
      <c r="CE352" s="12">
        <f>SUM(IF(CLASSIFICHE!$O$20=CF352,TRUE,FALSE),CE351)</f>
        <v>0</v>
      </c>
      <c r="CF352" s="31">
        <f>IFERROR(INDEX(generale!$A$5:$I$1002,CLASSIFICHE!$Z351,5),"")</f>
        <v>0</v>
      </c>
      <c r="CG352" s="13">
        <f>IFERROR(INDEX(generale!$A$5:$I$1002,CLASSIFICHE!$Z351,7),"")</f>
        <v>0</v>
      </c>
      <c r="CH352" s="15"/>
      <c r="CI352" s="13"/>
      <c r="CJ352" s="12">
        <f>SUM(IF(CLASSIFICHE!$O$21=CK352,TRUE,FALSE),CJ351)</f>
        <v>0</v>
      </c>
      <c r="CK352" s="31">
        <f>IFERROR(INDEX(generale!$A$5:$I$1002,CLASSIFICHE!$Z351,5),"")</f>
        <v>0</v>
      </c>
      <c r="CL352" s="13">
        <f>IFERROR(INDEX(generale!$A$5:$I$1002,CLASSIFICHE!$Z351,7),"")</f>
        <v>0</v>
      </c>
      <c r="CM352" s="15"/>
      <c r="CN352" s="13"/>
      <c r="CO352" s="12">
        <f>SUM(IF(CLASSIFICHE!$O$22=CP352,TRUE,FALSE),CO351)</f>
        <v>0</v>
      </c>
      <c r="CP352" s="31">
        <f>IFERROR(INDEX(generale!$A$5:$I$1002,CLASSIFICHE!$Z351,5),"")</f>
        <v>0</v>
      </c>
      <c r="CQ352" s="13">
        <f>IFERROR(INDEX(generale!$A$5:$I$1002,CLASSIFICHE!$Z351,7),"")</f>
        <v>0</v>
      </c>
      <c r="CR352" s="15"/>
      <c r="CS352" s="13"/>
      <c r="CT352" s="12">
        <f>SUM(IF(CLASSIFICHE!$O$23=CU352,TRUE,FALSE),CT351)</f>
        <v>0</v>
      </c>
      <c r="CU352" s="31">
        <f>IFERROR(INDEX(generale!$A$5:$I$1002,CLASSIFICHE!$Z351,5),"")</f>
        <v>0</v>
      </c>
      <c r="CV352" s="13">
        <f>IFERROR(INDEX(generale!$A$5:$I$1002,CLASSIFICHE!$Z351,7),"")</f>
        <v>0</v>
      </c>
      <c r="CW352" s="15"/>
      <c r="CX352" s="13"/>
      <c r="CY352" s="12">
        <f>SUM(IF(CLASSIFICHE!$O$24=CZ352,TRUE,FALSE),CY351)</f>
        <v>0</v>
      </c>
      <c r="CZ352" s="31">
        <f>IFERROR(INDEX(generale!$A$5:$I$1002,CLASSIFICHE!$Z351,5),"")</f>
        <v>0</v>
      </c>
      <c r="DA352" s="13">
        <f>IFERROR(INDEX(generale!$A$5:$I$1002,CLASSIFICHE!$Z351,7),"")</f>
        <v>0</v>
      </c>
      <c r="DB352" s="15"/>
      <c r="DC352" s="13"/>
      <c r="DD352" s="12">
        <f>SUM(IF(CLASSIFICHE!$O$25=DE352,TRUE,FALSE),DD351)</f>
        <v>0</v>
      </c>
      <c r="DE352" s="31">
        <f>IFERROR(INDEX(generale!$A$5:$I$1002,CLASSIFICHE!$Z351,5),"")</f>
        <v>0</v>
      </c>
      <c r="DF352" s="13">
        <f>IFERROR(INDEX(generale!$A$5:$I$1002,CLASSIFICHE!$Z351,7),"")</f>
        <v>0</v>
      </c>
      <c r="DG352" s="15"/>
      <c r="DH352" s="13"/>
    </row>
    <row r="353" spans="3:112">
      <c r="C353" s="63">
        <f>SUM(IF(CLASSIFICHE!$O$4=D353,TRUE,FALSE),C352)</f>
        <v>17</v>
      </c>
      <c r="D353" s="31">
        <f>IFERROR(INDEX(generale!$A$5:$I$1002,CLASSIFICHE!$Z352,5),"")</f>
        <v>0</v>
      </c>
      <c r="E353" s="13">
        <f>IFERROR(INDEX(generale!$A$5:$I$1002,CLASSIFICHE!$Z352,7),"")</f>
        <v>0</v>
      </c>
      <c r="F353" s="68"/>
      <c r="G353" s="65"/>
      <c r="H353" s="12">
        <f>SUM(IF(CLASSIFICHE!$O$5=I353,TRUE,FALSE),H352)</f>
        <v>10</v>
      </c>
      <c r="I353" s="31">
        <f>IFERROR(INDEX(generale!$A$5:$I$1002,CLASSIFICHE!$Z352,5),"")</f>
        <v>0</v>
      </c>
      <c r="J353" s="13">
        <f>IFERROR(INDEX(generale!$A$5:$I$1002,CLASSIFICHE!$Z352,7),"")</f>
        <v>0</v>
      </c>
      <c r="K353" s="15"/>
      <c r="L353" s="12"/>
      <c r="M353" s="12">
        <f>SUM(IF(CLASSIFICHE!$O$6=N353,TRUE,FALSE),M352)</f>
        <v>8</v>
      </c>
      <c r="N353" s="31">
        <f>IFERROR(INDEX(generale!$A$5:$I$1002,CLASSIFICHE!$Z352,5),"")</f>
        <v>0</v>
      </c>
      <c r="O353" s="13">
        <f>IFERROR(INDEX(generale!$A$5:$I$1002,CLASSIFICHE!$Z352,7),"")</f>
        <v>0</v>
      </c>
      <c r="P353" s="14"/>
      <c r="Q353" s="13"/>
      <c r="R353" s="12">
        <f>SUM(IF(CLASSIFICHE!$O$7=S353,TRUE,FALSE),R352)</f>
        <v>8</v>
      </c>
      <c r="S353" s="31">
        <f>IFERROR(INDEX(generale!$A$5:$I$1002,CLASSIFICHE!$Z352,5),"")</f>
        <v>0</v>
      </c>
      <c r="T353" s="13">
        <f>IFERROR(INDEX(generale!$A$5:$I$1002,CLASSIFICHE!$Z352,7),"")</f>
        <v>0</v>
      </c>
      <c r="U353" s="14"/>
      <c r="V353" s="13"/>
      <c r="W353" s="12">
        <f>SUM(IF(CLASSIFICHE!$O$8=X353,TRUE,FALSE),W352)</f>
        <v>6</v>
      </c>
      <c r="X353" s="31">
        <f>IFERROR(INDEX(generale!$A$5:$I$1002,CLASSIFICHE!$Z352,5),"")</f>
        <v>0</v>
      </c>
      <c r="Y353" s="13">
        <f>IFERROR(INDEX(generale!$A$5:$I$1002,CLASSIFICHE!$Z352,7),"")</f>
        <v>0</v>
      </c>
      <c r="Z353" s="14"/>
      <c r="AA353" s="13"/>
      <c r="AB353" s="12">
        <f>SUM(IF(CLASSIFICHE!$O$9=AC353,TRUE,FALSE),AB352)</f>
        <v>5</v>
      </c>
      <c r="AC353" s="31">
        <f>IFERROR(INDEX(generale!$A$5:$I$1002,CLASSIFICHE!$Z352,5),"")</f>
        <v>0</v>
      </c>
      <c r="AD353" s="13">
        <f>IFERROR(INDEX(generale!$A$5:$I$1002,CLASSIFICHE!$Z352,7),"")</f>
        <v>0</v>
      </c>
      <c r="AE353" s="14"/>
      <c r="AF353" s="13"/>
      <c r="AG353" s="12">
        <f>SUM(IF(CLASSIFICHE!$O$10=AH353,TRUE,FALSE),AG352)</f>
        <v>5</v>
      </c>
      <c r="AH353" s="31">
        <f>IFERROR(INDEX(generale!$A$5:$I$1002,CLASSIFICHE!$Z352,5),"")</f>
        <v>0</v>
      </c>
      <c r="AI353" s="13">
        <f>IFERROR(INDEX(generale!$A$5:$I$1002,CLASSIFICHE!$Z352,7),"")</f>
        <v>0</v>
      </c>
      <c r="AJ353" s="14"/>
      <c r="AK353" s="13"/>
      <c r="AL353" s="12">
        <f>SUM(IF(CLASSIFICHE!$O$11=AM353,TRUE,FALSE),AL352)</f>
        <v>5</v>
      </c>
      <c r="AM353" s="31">
        <f>IFERROR(INDEX(generale!$A$5:$I$1002,CLASSIFICHE!$Z352,5),"")</f>
        <v>0</v>
      </c>
      <c r="AN353" s="13">
        <f>IFERROR(INDEX(generale!$A$5:$I$1002,CLASSIFICHE!$Z352,7),"")</f>
        <v>0</v>
      </c>
      <c r="AO353" s="14"/>
      <c r="AP353" s="13"/>
      <c r="AQ353" s="12">
        <f>SUM(IF(CLASSIFICHE!$O$12=AR353,TRUE,FALSE),AQ352)</f>
        <v>0</v>
      </c>
      <c r="AR353" s="31">
        <f>IFERROR(INDEX(generale!$A$5:$I$1002,CLASSIFICHE!$Z352,5),"")</f>
        <v>0</v>
      </c>
      <c r="AS353" s="13">
        <f>IFERROR(INDEX(generale!$A$5:$I$1002,CLASSIFICHE!$Z352,7),"")</f>
        <v>0</v>
      </c>
      <c r="AT353" s="14"/>
      <c r="AU353" s="13"/>
      <c r="AV353" s="12">
        <f>SUM(IF(CLASSIFICHE!$O$13=AW353,TRUE,FALSE),AV352)</f>
        <v>0</v>
      </c>
      <c r="AW353" s="31">
        <f>IFERROR(INDEX(generale!$A$5:$I$1002,CLASSIFICHE!$Z352,5),"")</f>
        <v>0</v>
      </c>
      <c r="AX353" s="13">
        <f>IFERROR(INDEX(generale!$A$5:$I$1002,CLASSIFICHE!$Z352,7),"")</f>
        <v>0</v>
      </c>
      <c r="AY353" s="14"/>
      <c r="AZ353" s="13"/>
      <c r="BA353" s="12">
        <f>SUM(IF(CLASSIFICHE!$O$14=BB353,TRUE,FALSE),BA352)</f>
        <v>0</v>
      </c>
      <c r="BB353" s="31">
        <f>IFERROR(INDEX(generale!$A$5:$I$1002,CLASSIFICHE!$Z352,5),"")</f>
        <v>0</v>
      </c>
      <c r="BC353" s="13">
        <f>IFERROR(INDEX(generale!$A$5:$I$1002,CLASSIFICHE!$Z352,7),"")</f>
        <v>0</v>
      </c>
      <c r="BD353" s="14"/>
      <c r="BE353" s="13"/>
      <c r="BF353" s="12">
        <f>SUM(IF(CLASSIFICHE!$O$15=BG353,TRUE,FALSE),BF352)</f>
        <v>0</v>
      </c>
      <c r="BG353" s="31">
        <f>IFERROR(INDEX(generale!$A$5:$I$1002,CLASSIFICHE!$Z352,5),"")</f>
        <v>0</v>
      </c>
      <c r="BH353" s="13">
        <f>IFERROR(INDEX(generale!$A$5:$I$1002,CLASSIFICHE!$Z352,7),"")</f>
        <v>0</v>
      </c>
      <c r="BI353" s="14"/>
      <c r="BJ353" s="13"/>
      <c r="BK353" s="12">
        <f>SUM(IF(CLASSIFICHE!$O$16=BL353,TRUE,FALSE),BK352)</f>
        <v>0</v>
      </c>
      <c r="BL353" s="31">
        <f>IFERROR(INDEX(generale!$A$5:$I$1002,CLASSIFICHE!$Z352,5),"")</f>
        <v>0</v>
      </c>
      <c r="BM353" s="13">
        <f>IFERROR(INDEX(generale!$A$5:$I$1002,CLASSIFICHE!$Z352,7),"")</f>
        <v>0</v>
      </c>
      <c r="BN353" s="14"/>
      <c r="BO353" s="13"/>
      <c r="BP353" s="12">
        <f>SUM(IF(CLASSIFICHE!$O$17=BQ353,TRUE,FALSE),BP352)</f>
        <v>0</v>
      </c>
      <c r="BQ353" s="31">
        <f>IFERROR(INDEX(generale!$A$5:$I$1002,CLASSIFICHE!$Z352,5),"")</f>
        <v>0</v>
      </c>
      <c r="BR353" s="13">
        <f>IFERROR(INDEX(generale!$A$5:$I$1002,CLASSIFICHE!$Z352,7),"")</f>
        <v>0</v>
      </c>
      <c r="BS353" s="15"/>
      <c r="BT353" s="12"/>
      <c r="BU353" s="12">
        <f>SUM(IF(CLASSIFICHE!$O$18=BV353,TRUE,FALSE),BU352)</f>
        <v>0</v>
      </c>
      <c r="BV353" s="31">
        <f>IFERROR(INDEX(generale!$A$5:$I$1002,CLASSIFICHE!$Z352,5),"")</f>
        <v>0</v>
      </c>
      <c r="BW353" s="13">
        <f>IFERROR(INDEX(generale!$A$5:$I$1002,CLASSIFICHE!$Z352,7),"")</f>
        <v>0</v>
      </c>
      <c r="BX353" s="15"/>
      <c r="BY353" s="12"/>
      <c r="BZ353" s="12">
        <f>SUM(IF(CLASSIFICHE!$O$19=CA353,TRUE,FALSE),BZ352)</f>
        <v>0</v>
      </c>
      <c r="CA353" s="31">
        <f>IFERROR(INDEX(generale!$A$5:$I$1002,CLASSIFICHE!$Z352,5),"")</f>
        <v>0</v>
      </c>
      <c r="CB353" s="13">
        <f>IFERROR(INDEX(generale!$A$5:$I$1002,CLASSIFICHE!$Z352,7),"")</f>
        <v>0</v>
      </c>
      <c r="CC353" s="15"/>
      <c r="CD353" s="13"/>
      <c r="CE353" s="12">
        <f>SUM(IF(CLASSIFICHE!$O$20=CF353,TRUE,FALSE),CE352)</f>
        <v>0</v>
      </c>
      <c r="CF353" s="31">
        <f>IFERROR(INDEX(generale!$A$5:$I$1002,CLASSIFICHE!$Z352,5),"")</f>
        <v>0</v>
      </c>
      <c r="CG353" s="13">
        <f>IFERROR(INDEX(generale!$A$5:$I$1002,CLASSIFICHE!$Z352,7),"")</f>
        <v>0</v>
      </c>
      <c r="CH353" s="15"/>
      <c r="CI353" s="13"/>
      <c r="CJ353" s="12">
        <f>SUM(IF(CLASSIFICHE!$O$21=CK353,TRUE,FALSE),CJ352)</f>
        <v>0</v>
      </c>
      <c r="CK353" s="31">
        <f>IFERROR(INDEX(generale!$A$5:$I$1002,CLASSIFICHE!$Z352,5),"")</f>
        <v>0</v>
      </c>
      <c r="CL353" s="13">
        <f>IFERROR(INDEX(generale!$A$5:$I$1002,CLASSIFICHE!$Z352,7),"")</f>
        <v>0</v>
      </c>
      <c r="CM353" s="15"/>
      <c r="CN353" s="13"/>
      <c r="CO353" s="12">
        <f>SUM(IF(CLASSIFICHE!$O$22=CP353,TRUE,FALSE),CO352)</f>
        <v>0</v>
      </c>
      <c r="CP353" s="31">
        <f>IFERROR(INDEX(generale!$A$5:$I$1002,CLASSIFICHE!$Z352,5),"")</f>
        <v>0</v>
      </c>
      <c r="CQ353" s="13">
        <f>IFERROR(INDEX(generale!$A$5:$I$1002,CLASSIFICHE!$Z352,7),"")</f>
        <v>0</v>
      </c>
      <c r="CR353" s="15"/>
      <c r="CS353" s="13"/>
      <c r="CT353" s="12">
        <f>SUM(IF(CLASSIFICHE!$O$23=CU353,TRUE,FALSE),CT352)</f>
        <v>0</v>
      </c>
      <c r="CU353" s="31">
        <f>IFERROR(INDEX(generale!$A$5:$I$1002,CLASSIFICHE!$Z352,5),"")</f>
        <v>0</v>
      </c>
      <c r="CV353" s="13">
        <f>IFERROR(INDEX(generale!$A$5:$I$1002,CLASSIFICHE!$Z352,7),"")</f>
        <v>0</v>
      </c>
      <c r="CW353" s="15"/>
      <c r="CX353" s="13"/>
      <c r="CY353" s="12">
        <f>SUM(IF(CLASSIFICHE!$O$24=CZ353,TRUE,FALSE),CY352)</f>
        <v>0</v>
      </c>
      <c r="CZ353" s="31">
        <f>IFERROR(INDEX(generale!$A$5:$I$1002,CLASSIFICHE!$Z352,5),"")</f>
        <v>0</v>
      </c>
      <c r="DA353" s="13">
        <f>IFERROR(INDEX(generale!$A$5:$I$1002,CLASSIFICHE!$Z352,7),"")</f>
        <v>0</v>
      </c>
      <c r="DB353" s="15"/>
      <c r="DC353" s="13"/>
      <c r="DD353" s="12">
        <f>SUM(IF(CLASSIFICHE!$O$25=DE353,TRUE,FALSE),DD352)</f>
        <v>0</v>
      </c>
      <c r="DE353" s="31">
        <f>IFERROR(INDEX(generale!$A$5:$I$1002,CLASSIFICHE!$Z352,5),"")</f>
        <v>0</v>
      </c>
      <c r="DF353" s="13">
        <f>IFERROR(INDEX(generale!$A$5:$I$1002,CLASSIFICHE!$Z352,7),"")</f>
        <v>0</v>
      </c>
      <c r="DG353" s="15"/>
      <c r="DH353" s="13"/>
    </row>
    <row r="354" spans="3:112">
      <c r="C354" s="63">
        <f>SUM(IF(CLASSIFICHE!$O$4=D354,TRUE,FALSE),C353)</f>
        <v>17</v>
      </c>
      <c r="D354" s="31">
        <f>IFERROR(INDEX(generale!$A$5:$I$1002,CLASSIFICHE!$Z353,5),"")</f>
        <v>0</v>
      </c>
      <c r="E354" s="13">
        <f>IFERROR(INDEX(generale!$A$5:$I$1002,CLASSIFICHE!$Z353,7),"")</f>
        <v>0</v>
      </c>
      <c r="F354" s="68"/>
      <c r="G354" s="65"/>
      <c r="H354" s="12">
        <f>SUM(IF(CLASSIFICHE!$O$5=I354,TRUE,FALSE),H353)</f>
        <v>10</v>
      </c>
      <c r="I354" s="31">
        <f>IFERROR(INDEX(generale!$A$5:$I$1002,CLASSIFICHE!$Z353,5),"")</f>
        <v>0</v>
      </c>
      <c r="J354" s="13">
        <f>IFERROR(INDEX(generale!$A$5:$I$1002,CLASSIFICHE!$Z353,7),"")</f>
        <v>0</v>
      </c>
      <c r="K354" s="15"/>
      <c r="L354" s="12"/>
      <c r="M354" s="12">
        <f>SUM(IF(CLASSIFICHE!$O$6=N354,TRUE,FALSE),M353)</f>
        <v>8</v>
      </c>
      <c r="N354" s="31">
        <f>IFERROR(INDEX(generale!$A$5:$I$1002,CLASSIFICHE!$Z353,5),"")</f>
        <v>0</v>
      </c>
      <c r="O354" s="13">
        <f>IFERROR(INDEX(generale!$A$5:$I$1002,CLASSIFICHE!$Z353,7),"")</f>
        <v>0</v>
      </c>
      <c r="P354" s="14"/>
      <c r="Q354" s="13"/>
      <c r="R354" s="12">
        <f>SUM(IF(CLASSIFICHE!$O$7=S354,TRUE,FALSE),R353)</f>
        <v>8</v>
      </c>
      <c r="S354" s="31">
        <f>IFERROR(INDEX(generale!$A$5:$I$1002,CLASSIFICHE!$Z353,5),"")</f>
        <v>0</v>
      </c>
      <c r="T354" s="13">
        <f>IFERROR(INDEX(generale!$A$5:$I$1002,CLASSIFICHE!$Z353,7),"")</f>
        <v>0</v>
      </c>
      <c r="U354" s="14"/>
      <c r="V354" s="13"/>
      <c r="W354" s="12">
        <f>SUM(IF(CLASSIFICHE!$O$8=X354,TRUE,FALSE),W353)</f>
        <v>6</v>
      </c>
      <c r="X354" s="31">
        <f>IFERROR(INDEX(generale!$A$5:$I$1002,CLASSIFICHE!$Z353,5),"")</f>
        <v>0</v>
      </c>
      <c r="Y354" s="13">
        <f>IFERROR(INDEX(generale!$A$5:$I$1002,CLASSIFICHE!$Z353,7),"")</f>
        <v>0</v>
      </c>
      <c r="Z354" s="14"/>
      <c r="AA354" s="13"/>
      <c r="AB354" s="12">
        <f>SUM(IF(CLASSIFICHE!$O$9=AC354,TRUE,FALSE),AB353)</f>
        <v>5</v>
      </c>
      <c r="AC354" s="31">
        <f>IFERROR(INDEX(generale!$A$5:$I$1002,CLASSIFICHE!$Z353,5),"")</f>
        <v>0</v>
      </c>
      <c r="AD354" s="13">
        <f>IFERROR(INDEX(generale!$A$5:$I$1002,CLASSIFICHE!$Z353,7),"")</f>
        <v>0</v>
      </c>
      <c r="AE354" s="14"/>
      <c r="AF354" s="13"/>
      <c r="AG354" s="12">
        <f>SUM(IF(CLASSIFICHE!$O$10=AH354,TRUE,FALSE),AG353)</f>
        <v>5</v>
      </c>
      <c r="AH354" s="31">
        <f>IFERROR(INDEX(generale!$A$5:$I$1002,CLASSIFICHE!$Z353,5),"")</f>
        <v>0</v>
      </c>
      <c r="AI354" s="13">
        <f>IFERROR(INDEX(generale!$A$5:$I$1002,CLASSIFICHE!$Z353,7),"")</f>
        <v>0</v>
      </c>
      <c r="AJ354" s="14"/>
      <c r="AK354" s="13"/>
      <c r="AL354" s="12">
        <f>SUM(IF(CLASSIFICHE!$O$11=AM354,TRUE,FALSE),AL353)</f>
        <v>5</v>
      </c>
      <c r="AM354" s="31">
        <f>IFERROR(INDEX(generale!$A$5:$I$1002,CLASSIFICHE!$Z353,5),"")</f>
        <v>0</v>
      </c>
      <c r="AN354" s="13">
        <f>IFERROR(INDEX(generale!$A$5:$I$1002,CLASSIFICHE!$Z353,7),"")</f>
        <v>0</v>
      </c>
      <c r="AO354" s="14"/>
      <c r="AP354" s="13"/>
      <c r="AQ354" s="12">
        <f>SUM(IF(CLASSIFICHE!$O$12=AR354,TRUE,FALSE),AQ353)</f>
        <v>0</v>
      </c>
      <c r="AR354" s="31">
        <f>IFERROR(INDEX(generale!$A$5:$I$1002,CLASSIFICHE!$Z353,5),"")</f>
        <v>0</v>
      </c>
      <c r="AS354" s="13">
        <f>IFERROR(INDEX(generale!$A$5:$I$1002,CLASSIFICHE!$Z353,7),"")</f>
        <v>0</v>
      </c>
      <c r="AT354" s="14"/>
      <c r="AU354" s="13"/>
      <c r="AV354" s="12">
        <f>SUM(IF(CLASSIFICHE!$O$13=AW354,TRUE,FALSE),AV353)</f>
        <v>0</v>
      </c>
      <c r="AW354" s="31">
        <f>IFERROR(INDEX(generale!$A$5:$I$1002,CLASSIFICHE!$Z353,5),"")</f>
        <v>0</v>
      </c>
      <c r="AX354" s="13">
        <f>IFERROR(INDEX(generale!$A$5:$I$1002,CLASSIFICHE!$Z353,7),"")</f>
        <v>0</v>
      </c>
      <c r="AY354" s="14"/>
      <c r="AZ354" s="13"/>
      <c r="BA354" s="12">
        <f>SUM(IF(CLASSIFICHE!$O$14=BB354,TRUE,FALSE),BA353)</f>
        <v>0</v>
      </c>
      <c r="BB354" s="31">
        <f>IFERROR(INDEX(generale!$A$5:$I$1002,CLASSIFICHE!$Z353,5),"")</f>
        <v>0</v>
      </c>
      <c r="BC354" s="13">
        <f>IFERROR(INDEX(generale!$A$5:$I$1002,CLASSIFICHE!$Z353,7),"")</f>
        <v>0</v>
      </c>
      <c r="BD354" s="14"/>
      <c r="BE354" s="13"/>
      <c r="BF354" s="12">
        <f>SUM(IF(CLASSIFICHE!$O$15=BG354,TRUE,FALSE),BF353)</f>
        <v>0</v>
      </c>
      <c r="BG354" s="31">
        <f>IFERROR(INDEX(generale!$A$5:$I$1002,CLASSIFICHE!$Z353,5),"")</f>
        <v>0</v>
      </c>
      <c r="BH354" s="13">
        <f>IFERROR(INDEX(generale!$A$5:$I$1002,CLASSIFICHE!$Z353,7),"")</f>
        <v>0</v>
      </c>
      <c r="BI354" s="14"/>
      <c r="BJ354" s="13"/>
      <c r="BK354" s="12">
        <f>SUM(IF(CLASSIFICHE!$O$16=BL354,TRUE,FALSE),BK353)</f>
        <v>0</v>
      </c>
      <c r="BL354" s="31">
        <f>IFERROR(INDEX(generale!$A$5:$I$1002,CLASSIFICHE!$Z353,5),"")</f>
        <v>0</v>
      </c>
      <c r="BM354" s="13">
        <f>IFERROR(INDEX(generale!$A$5:$I$1002,CLASSIFICHE!$Z353,7),"")</f>
        <v>0</v>
      </c>
      <c r="BN354" s="14"/>
      <c r="BO354" s="13"/>
      <c r="BP354" s="12">
        <f>SUM(IF(CLASSIFICHE!$O$17=BQ354,TRUE,FALSE),BP353)</f>
        <v>0</v>
      </c>
      <c r="BQ354" s="31">
        <f>IFERROR(INDEX(generale!$A$5:$I$1002,CLASSIFICHE!$Z353,5),"")</f>
        <v>0</v>
      </c>
      <c r="BR354" s="13">
        <f>IFERROR(INDEX(generale!$A$5:$I$1002,CLASSIFICHE!$Z353,7),"")</f>
        <v>0</v>
      </c>
      <c r="BS354" s="15"/>
      <c r="BT354" s="12"/>
      <c r="BU354" s="12">
        <f>SUM(IF(CLASSIFICHE!$O$18=BV354,TRUE,FALSE),BU353)</f>
        <v>0</v>
      </c>
      <c r="BV354" s="31">
        <f>IFERROR(INDEX(generale!$A$5:$I$1002,CLASSIFICHE!$Z353,5),"")</f>
        <v>0</v>
      </c>
      <c r="BW354" s="13">
        <f>IFERROR(INDEX(generale!$A$5:$I$1002,CLASSIFICHE!$Z353,7),"")</f>
        <v>0</v>
      </c>
      <c r="BX354" s="15"/>
      <c r="BY354" s="12"/>
      <c r="BZ354" s="12">
        <f>SUM(IF(CLASSIFICHE!$O$19=CA354,TRUE,FALSE),BZ353)</f>
        <v>0</v>
      </c>
      <c r="CA354" s="31">
        <f>IFERROR(INDEX(generale!$A$5:$I$1002,CLASSIFICHE!$Z353,5),"")</f>
        <v>0</v>
      </c>
      <c r="CB354" s="13">
        <f>IFERROR(INDEX(generale!$A$5:$I$1002,CLASSIFICHE!$Z353,7),"")</f>
        <v>0</v>
      </c>
      <c r="CC354" s="15"/>
      <c r="CD354" s="13"/>
      <c r="CE354" s="12">
        <f>SUM(IF(CLASSIFICHE!$O$20=CF354,TRUE,FALSE),CE353)</f>
        <v>0</v>
      </c>
      <c r="CF354" s="31">
        <f>IFERROR(INDEX(generale!$A$5:$I$1002,CLASSIFICHE!$Z353,5),"")</f>
        <v>0</v>
      </c>
      <c r="CG354" s="13">
        <f>IFERROR(INDEX(generale!$A$5:$I$1002,CLASSIFICHE!$Z353,7),"")</f>
        <v>0</v>
      </c>
      <c r="CH354" s="15"/>
      <c r="CI354" s="13"/>
      <c r="CJ354" s="12">
        <f>SUM(IF(CLASSIFICHE!$O$21=CK354,TRUE,FALSE),CJ353)</f>
        <v>0</v>
      </c>
      <c r="CK354" s="31">
        <f>IFERROR(INDEX(generale!$A$5:$I$1002,CLASSIFICHE!$Z353,5),"")</f>
        <v>0</v>
      </c>
      <c r="CL354" s="13">
        <f>IFERROR(INDEX(generale!$A$5:$I$1002,CLASSIFICHE!$Z353,7),"")</f>
        <v>0</v>
      </c>
      <c r="CM354" s="15"/>
      <c r="CN354" s="13"/>
      <c r="CO354" s="12">
        <f>SUM(IF(CLASSIFICHE!$O$22=CP354,TRUE,FALSE),CO353)</f>
        <v>0</v>
      </c>
      <c r="CP354" s="31">
        <f>IFERROR(INDEX(generale!$A$5:$I$1002,CLASSIFICHE!$Z353,5),"")</f>
        <v>0</v>
      </c>
      <c r="CQ354" s="13">
        <f>IFERROR(INDEX(generale!$A$5:$I$1002,CLASSIFICHE!$Z353,7),"")</f>
        <v>0</v>
      </c>
      <c r="CR354" s="15"/>
      <c r="CS354" s="13"/>
      <c r="CT354" s="12">
        <f>SUM(IF(CLASSIFICHE!$O$23=CU354,TRUE,FALSE),CT353)</f>
        <v>0</v>
      </c>
      <c r="CU354" s="31">
        <f>IFERROR(INDEX(generale!$A$5:$I$1002,CLASSIFICHE!$Z353,5),"")</f>
        <v>0</v>
      </c>
      <c r="CV354" s="13">
        <f>IFERROR(INDEX(generale!$A$5:$I$1002,CLASSIFICHE!$Z353,7),"")</f>
        <v>0</v>
      </c>
      <c r="CW354" s="15"/>
      <c r="CX354" s="13"/>
      <c r="CY354" s="12">
        <f>SUM(IF(CLASSIFICHE!$O$24=CZ354,TRUE,FALSE),CY353)</f>
        <v>0</v>
      </c>
      <c r="CZ354" s="31">
        <f>IFERROR(INDEX(generale!$A$5:$I$1002,CLASSIFICHE!$Z353,5),"")</f>
        <v>0</v>
      </c>
      <c r="DA354" s="13">
        <f>IFERROR(INDEX(generale!$A$5:$I$1002,CLASSIFICHE!$Z353,7),"")</f>
        <v>0</v>
      </c>
      <c r="DB354" s="15"/>
      <c r="DC354" s="13"/>
      <c r="DD354" s="12">
        <f>SUM(IF(CLASSIFICHE!$O$25=DE354,TRUE,FALSE),DD353)</f>
        <v>0</v>
      </c>
      <c r="DE354" s="31">
        <f>IFERROR(INDEX(generale!$A$5:$I$1002,CLASSIFICHE!$Z353,5),"")</f>
        <v>0</v>
      </c>
      <c r="DF354" s="13">
        <f>IFERROR(INDEX(generale!$A$5:$I$1002,CLASSIFICHE!$Z353,7),"")</f>
        <v>0</v>
      </c>
      <c r="DG354" s="15"/>
      <c r="DH354" s="13"/>
    </row>
    <row r="355" spans="3:112">
      <c r="C355" s="63">
        <f>SUM(IF(CLASSIFICHE!$O$4=D355,TRUE,FALSE),C354)</f>
        <v>17</v>
      </c>
      <c r="D355" s="31">
        <f>IFERROR(INDEX(generale!$A$5:$I$1002,CLASSIFICHE!$Z354,5),"")</f>
        <v>0</v>
      </c>
      <c r="E355" s="13">
        <f>IFERROR(INDEX(generale!$A$5:$I$1002,CLASSIFICHE!$Z354,7),"")</f>
        <v>0</v>
      </c>
      <c r="F355" s="68"/>
      <c r="G355" s="65"/>
      <c r="H355" s="12">
        <f>SUM(IF(CLASSIFICHE!$O$5=I355,TRUE,FALSE),H354)</f>
        <v>10</v>
      </c>
      <c r="I355" s="31">
        <f>IFERROR(INDEX(generale!$A$5:$I$1002,CLASSIFICHE!$Z354,5),"")</f>
        <v>0</v>
      </c>
      <c r="J355" s="13">
        <f>IFERROR(INDEX(generale!$A$5:$I$1002,CLASSIFICHE!$Z354,7),"")</f>
        <v>0</v>
      </c>
      <c r="K355" s="15"/>
      <c r="L355" s="12"/>
      <c r="M355" s="12">
        <f>SUM(IF(CLASSIFICHE!$O$6=N355,TRUE,FALSE),M354)</f>
        <v>8</v>
      </c>
      <c r="N355" s="31">
        <f>IFERROR(INDEX(generale!$A$5:$I$1002,CLASSIFICHE!$Z354,5),"")</f>
        <v>0</v>
      </c>
      <c r="O355" s="13">
        <f>IFERROR(INDEX(generale!$A$5:$I$1002,CLASSIFICHE!$Z354,7),"")</f>
        <v>0</v>
      </c>
      <c r="P355" s="14"/>
      <c r="Q355" s="13"/>
      <c r="R355" s="12">
        <f>SUM(IF(CLASSIFICHE!$O$7=S355,TRUE,FALSE),R354)</f>
        <v>8</v>
      </c>
      <c r="S355" s="31">
        <f>IFERROR(INDEX(generale!$A$5:$I$1002,CLASSIFICHE!$Z354,5),"")</f>
        <v>0</v>
      </c>
      <c r="T355" s="13">
        <f>IFERROR(INDEX(generale!$A$5:$I$1002,CLASSIFICHE!$Z354,7),"")</f>
        <v>0</v>
      </c>
      <c r="U355" s="14"/>
      <c r="V355" s="13"/>
      <c r="W355" s="12">
        <f>SUM(IF(CLASSIFICHE!$O$8=X355,TRUE,FALSE),W354)</f>
        <v>6</v>
      </c>
      <c r="X355" s="31">
        <f>IFERROR(INDEX(generale!$A$5:$I$1002,CLASSIFICHE!$Z354,5),"")</f>
        <v>0</v>
      </c>
      <c r="Y355" s="13">
        <f>IFERROR(INDEX(generale!$A$5:$I$1002,CLASSIFICHE!$Z354,7),"")</f>
        <v>0</v>
      </c>
      <c r="Z355" s="14"/>
      <c r="AA355" s="13"/>
      <c r="AB355" s="12">
        <f>SUM(IF(CLASSIFICHE!$O$9=AC355,TRUE,FALSE),AB354)</f>
        <v>5</v>
      </c>
      <c r="AC355" s="31">
        <f>IFERROR(INDEX(generale!$A$5:$I$1002,CLASSIFICHE!$Z354,5),"")</f>
        <v>0</v>
      </c>
      <c r="AD355" s="13">
        <f>IFERROR(INDEX(generale!$A$5:$I$1002,CLASSIFICHE!$Z354,7),"")</f>
        <v>0</v>
      </c>
      <c r="AE355" s="14"/>
      <c r="AF355" s="13"/>
      <c r="AG355" s="12">
        <f>SUM(IF(CLASSIFICHE!$O$10=AH355,TRUE,FALSE),AG354)</f>
        <v>5</v>
      </c>
      <c r="AH355" s="31">
        <f>IFERROR(INDEX(generale!$A$5:$I$1002,CLASSIFICHE!$Z354,5),"")</f>
        <v>0</v>
      </c>
      <c r="AI355" s="13">
        <f>IFERROR(INDEX(generale!$A$5:$I$1002,CLASSIFICHE!$Z354,7),"")</f>
        <v>0</v>
      </c>
      <c r="AJ355" s="14"/>
      <c r="AK355" s="13"/>
      <c r="AL355" s="12">
        <f>SUM(IF(CLASSIFICHE!$O$11=AM355,TRUE,FALSE),AL354)</f>
        <v>5</v>
      </c>
      <c r="AM355" s="31">
        <f>IFERROR(INDEX(generale!$A$5:$I$1002,CLASSIFICHE!$Z354,5),"")</f>
        <v>0</v>
      </c>
      <c r="AN355" s="13">
        <f>IFERROR(INDEX(generale!$A$5:$I$1002,CLASSIFICHE!$Z354,7),"")</f>
        <v>0</v>
      </c>
      <c r="AO355" s="14"/>
      <c r="AP355" s="13"/>
      <c r="AQ355" s="12">
        <f>SUM(IF(CLASSIFICHE!$O$12=AR355,TRUE,FALSE),AQ354)</f>
        <v>0</v>
      </c>
      <c r="AR355" s="31">
        <f>IFERROR(INDEX(generale!$A$5:$I$1002,CLASSIFICHE!$Z354,5),"")</f>
        <v>0</v>
      </c>
      <c r="AS355" s="13">
        <f>IFERROR(INDEX(generale!$A$5:$I$1002,CLASSIFICHE!$Z354,7),"")</f>
        <v>0</v>
      </c>
      <c r="AT355" s="14"/>
      <c r="AU355" s="13"/>
      <c r="AV355" s="12">
        <f>SUM(IF(CLASSIFICHE!$O$13=AW355,TRUE,FALSE),AV354)</f>
        <v>0</v>
      </c>
      <c r="AW355" s="31">
        <f>IFERROR(INDEX(generale!$A$5:$I$1002,CLASSIFICHE!$Z354,5),"")</f>
        <v>0</v>
      </c>
      <c r="AX355" s="13">
        <f>IFERROR(INDEX(generale!$A$5:$I$1002,CLASSIFICHE!$Z354,7),"")</f>
        <v>0</v>
      </c>
      <c r="AY355" s="14"/>
      <c r="AZ355" s="13"/>
      <c r="BA355" s="12">
        <f>SUM(IF(CLASSIFICHE!$O$14=BB355,TRUE,FALSE),BA354)</f>
        <v>0</v>
      </c>
      <c r="BB355" s="31">
        <f>IFERROR(INDEX(generale!$A$5:$I$1002,CLASSIFICHE!$Z354,5),"")</f>
        <v>0</v>
      </c>
      <c r="BC355" s="13">
        <f>IFERROR(INDEX(generale!$A$5:$I$1002,CLASSIFICHE!$Z354,7),"")</f>
        <v>0</v>
      </c>
      <c r="BD355" s="14"/>
      <c r="BE355" s="13"/>
      <c r="BF355" s="12">
        <f>SUM(IF(CLASSIFICHE!$O$15=BG355,TRUE,FALSE),BF354)</f>
        <v>0</v>
      </c>
      <c r="BG355" s="31">
        <f>IFERROR(INDEX(generale!$A$5:$I$1002,CLASSIFICHE!$Z354,5),"")</f>
        <v>0</v>
      </c>
      <c r="BH355" s="13">
        <f>IFERROR(INDEX(generale!$A$5:$I$1002,CLASSIFICHE!$Z354,7),"")</f>
        <v>0</v>
      </c>
      <c r="BI355" s="14"/>
      <c r="BJ355" s="13"/>
      <c r="BK355" s="12">
        <f>SUM(IF(CLASSIFICHE!$O$16=BL355,TRUE,FALSE),BK354)</f>
        <v>0</v>
      </c>
      <c r="BL355" s="31">
        <f>IFERROR(INDEX(generale!$A$5:$I$1002,CLASSIFICHE!$Z354,5),"")</f>
        <v>0</v>
      </c>
      <c r="BM355" s="13">
        <f>IFERROR(INDEX(generale!$A$5:$I$1002,CLASSIFICHE!$Z354,7),"")</f>
        <v>0</v>
      </c>
      <c r="BN355" s="14"/>
      <c r="BO355" s="13"/>
      <c r="BP355" s="12">
        <f>SUM(IF(CLASSIFICHE!$O$17=BQ355,TRUE,FALSE),BP354)</f>
        <v>0</v>
      </c>
      <c r="BQ355" s="31">
        <f>IFERROR(INDEX(generale!$A$5:$I$1002,CLASSIFICHE!$Z354,5),"")</f>
        <v>0</v>
      </c>
      <c r="BR355" s="13">
        <f>IFERROR(INDEX(generale!$A$5:$I$1002,CLASSIFICHE!$Z354,7),"")</f>
        <v>0</v>
      </c>
      <c r="BS355" s="15"/>
      <c r="BT355" s="12"/>
      <c r="BU355" s="12">
        <f>SUM(IF(CLASSIFICHE!$O$18=BV355,TRUE,FALSE),BU354)</f>
        <v>0</v>
      </c>
      <c r="BV355" s="31">
        <f>IFERROR(INDEX(generale!$A$5:$I$1002,CLASSIFICHE!$Z354,5),"")</f>
        <v>0</v>
      </c>
      <c r="BW355" s="13">
        <f>IFERROR(INDEX(generale!$A$5:$I$1002,CLASSIFICHE!$Z354,7),"")</f>
        <v>0</v>
      </c>
      <c r="BX355" s="15"/>
      <c r="BY355" s="12"/>
      <c r="BZ355" s="12">
        <f>SUM(IF(CLASSIFICHE!$O$19=CA355,TRUE,FALSE),BZ354)</f>
        <v>0</v>
      </c>
      <c r="CA355" s="31">
        <f>IFERROR(INDEX(generale!$A$5:$I$1002,CLASSIFICHE!$Z354,5),"")</f>
        <v>0</v>
      </c>
      <c r="CB355" s="13">
        <f>IFERROR(INDEX(generale!$A$5:$I$1002,CLASSIFICHE!$Z354,7),"")</f>
        <v>0</v>
      </c>
      <c r="CC355" s="15"/>
      <c r="CD355" s="13"/>
      <c r="CE355" s="12">
        <f>SUM(IF(CLASSIFICHE!$O$20=CF355,TRUE,FALSE),CE354)</f>
        <v>0</v>
      </c>
      <c r="CF355" s="31">
        <f>IFERROR(INDEX(generale!$A$5:$I$1002,CLASSIFICHE!$Z354,5),"")</f>
        <v>0</v>
      </c>
      <c r="CG355" s="13">
        <f>IFERROR(INDEX(generale!$A$5:$I$1002,CLASSIFICHE!$Z354,7),"")</f>
        <v>0</v>
      </c>
      <c r="CH355" s="15"/>
      <c r="CI355" s="13"/>
      <c r="CJ355" s="12">
        <f>SUM(IF(CLASSIFICHE!$O$21=CK355,TRUE,FALSE),CJ354)</f>
        <v>0</v>
      </c>
      <c r="CK355" s="31">
        <f>IFERROR(INDEX(generale!$A$5:$I$1002,CLASSIFICHE!$Z354,5),"")</f>
        <v>0</v>
      </c>
      <c r="CL355" s="13">
        <f>IFERROR(INDEX(generale!$A$5:$I$1002,CLASSIFICHE!$Z354,7),"")</f>
        <v>0</v>
      </c>
      <c r="CM355" s="15"/>
      <c r="CN355" s="13"/>
      <c r="CO355" s="12">
        <f>SUM(IF(CLASSIFICHE!$O$22=CP355,TRUE,FALSE),CO354)</f>
        <v>0</v>
      </c>
      <c r="CP355" s="31">
        <f>IFERROR(INDEX(generale!$A$5:$I$1002,CLASSIFICHE!$Z354,5),"")</f>
        <v>0</v>
      </c>
      <c r="CQ355" s="13">
        <f>IFERROR(INDEX(generale!$A$5:$I$1002,CLASSIFICHE!$Z354,7),"")</f>
        <v>0</v>
      </c>
      <c r="CR355" s="15"/>
      <c r="CS355" s="13"/>
      <c r="CT355" s="12">
        <f>SUM(IF(CLASSIFICHE!$O$23=CU355,TRUE,FALSE),CT354)</f>
        <v>0</v>
      </c>
      <c r="CU355" s="31">
        <f>IFERROR(INDEX(generale!$A$5:$I$1002,CLASSIFICHE!$Z354,5),"")</f>
        <v>0</v>
      </c>
      <c r="CV355" s="13">
        <f>IFERROR(INDEX(generale!$A$5:$I$1002,CLASSIFICHE!$Z354,7),"")</f>
        <v>0</v>
      </c>
      <c r="CW355" s="15"/>
      <c r="CX355" s="13"/>
      <c r="CY355" s="12">
        <f>SUM(IF(CLASSIFICHE!$O$24=CZ355,TRUE,FALSE),CY354)</f>
        <v>0</v>
      </c>
      <c r="CZ355" s="31">
        <f>IFERROR(INDEX(generale!$A$5:$I$1002,CLASSIFICHE!$Z354,5),"")</f>
        <v>0</v>
      </c>
      <c r="DA355" s="13">
        <f>IFERROR(INDEX(generale!$A$5:$I$1002,CLASSIFICHE!$Z354,7),"")</f>
        <v>0</v>
      </c>
      <c r="DB355" s="15"/>
      <c r="DC355" s="13"/>
      <c r="DD355" s="12">
        <f>SUM(IF(CLASSIFICHE!$O$25=DE355,TRUE,FALSE),DD354)</f>
        <v>0</v>
      </c>
      <c r="DE355" s="31">
        <f>IFERROR(INDEX(generale!$A$5:$I$1002,CLASSIFICHE!$Z354,5),"")</f>
        <v>0</v>
      </c>
      <c r="DF355" s="13">
        <f>IFERROR(INDEX(generale!$A$5:$I$1002,CLASSIFICHE!$Z354,7),"")</f>
        <v>0</v>
      </c>
      <c r="DG355" s="15"/>
      <c r="DH355" s="13"/>
    </row>
    <row r="356" spans="3:112">
      <c r="C356" s="63">
        <f>SUM(IF(CLASSIFICHE!$O$4=D356,TRUE,FALSE),C355)</f>
        <v>17</v>
      </c>
      <c r="D356" s="31">
        <f>IFERROR(INDEX(generale!$A$5:$I$1002,CLASSIFICHE!$Z355,5),"")</f>
        <v>0</v>
      </c>
      <c r="E356" s="13">
        <f>IFERROR(INDEX(generale!$A$5:$I$1002,CLASSIFICHE!$Z355,7),"")</f>
        <v>0</v>
      </c>
      <c r="F356" s="68"/>
      <c r="G356" s="65"/>
      <c r="H356" s="12">
        <f>SUM(IF(CLASSIFICHE!$O$5=I356,TRUE,FALSE),H355)</f>
        <v>10</v>
      </c>
      <c r="I356" s="31">
        <f>IFERROR(INDEX(generale!$A$5:$I$1002,CLASSIFICHE!$Z355,5),"")</f>
        <v>0</v>
      </c>
      <c r="J356" s="13">
        <f>IFERROR(INDEX(generale!$A$5:$I$1002,CLASSIFICHE!$Z355,7),"")</f>
        <v>0</v>
      </c>
      <c r="K356" s="15"/>
      <c r="L356" s="12"/>
      <c r="M356" s="12">
        <f>SUM(IF(CLASSIFICHE!$O$6=N356,TRUE,FALSE),M355)</f>
        <v>8</v>
      </c>
      <c r="N356" s="31">
        <f>IFERROR(INDEX(generale!$A$5:$I$1002,CLASSIFICHE!$Z355,5),"")</f>
        <v>0</v>
      </c>
      <c r="O356" s="13">
        <f>IFERROR(INDEX(generale!$A$5:$I$1002,CLASSIFICHE!$Z355,7),"")</f>
        <v>0</v>
      </c>
      <c r="P356" s="14"/>
      <c r="Q356" s="13"/>
      <c r="R356" s="12">
        <f>SUM(IF(CLASSIFICHE!$O$7=S356,TRUE,FALSE),R355)</f>
        <v>8</v>
      </c>
      <c r="S356" s="31">
        <f>IFERROR(INDEX(generale!$A$5:$I$1002,CLASSIFICHE!$Z355,5),"")</f>
        <v>0</v>
      </c>
      <c r="T356" s="13">
        <f>IFERROR(INDEX(generale!$A$5:$I$1002,CLASSIFICHE!$Z355,7),"")</f>
        <v>0</v>
      </c>
      <c r="U356" s="14"/>
      <c r="V356" s="13"/>
      <c r="W356" s="12">
        <f>SUM(IF(CLASSIFICHE!$O$8=X356,TRUE,FALSE),W355)</f>
        <v>6</v>
      </c>
      <c r="X356" s="31">
        <f>IFERROR(INDEX(generale!$A$5:$I$1002,CLASSIFICHE!$Z355,5),"")</f>
        <v>0</v>
      </c>
      <c r="Y356" s="13">
        <f>IFERROR(INDEX(generale!$A$5:$I$1002,CLASSIFICHE!$Z355,7),"")</f>
        <v>0</v>
      </c>
      <c r="Z356" s="14"/>
      <c r="AA356" s="13"/>
      <c r="AB356" s="12">
        <f>SUM(IF(CLASSIFICHE!$O$9=AC356,TRUE,FALSE),AB355)</f>
        <v>5</v>
      </c>
      <c r="AC356" s="31">
        <f>IFERROR(INDEX(generale!$A$5:$I$1002,CLASSIFICHE!$Z355,5),"")</f>
        <v>0</v>
      </c>
      <c r="AD356" s="13">
        <f>IFERROR(INDEX(generale!$A$5:$I$1002,CLASSIFICHE!$Z355,7),"")</f>
        <v>0</v>
      </c>
      <c r="AE356" s="14"/>
      <c r="AF356" s="13"/>
      <c r="AG356" s="12">
        <f>SUM(IF(CLASSIFICHE!$O$10=AH356,TRUE,FALSE),AG355)</f>
        <v>5</v>
      </c>
      <c r="AH356" s="31">
        <f>IFERROR(INDEX(generale!$A$5:$I$1002,CLASSIFICHE!$Z355,5),"")</f>
        <v>0</v>
      </c>
      <c r="AI356" s="13">
        <f>IFERROR(INDEX(generale!$A$5:$I$1002,CLASSIFICHE!$Z355,7),"")</f>
        <v>0</v>
      </c>
      <c r="AJ356" s="14"/>
      <c r="AK356" s="13"/>
      <c r="AL356" s="12">
        <f>SUM(IF(CLASSIFICHE!$O$11=AM356,TRUE,FALSE),AL355)</f>
        <v>5</v>
      </c>
      <c r="AM356" s="31">
        <f>IFERROR(INDEX(generale!$A$5:$I$1002,CLASSIFICHE!$Z355,5),"")</f>
        <v>0</v>
      </c>
      <c r="AN356" s="13">
        <f>IFERROR(INDEX(generale!$A$5:$I$1002,CLASSIFICHE!$Z355,7),"")</f>
        <v>0</v>
      </c>
      <c r="AO356" s="14"/>
      <c r="AP356" s="13"/>
      <c r="AQ356" s="12">
        <f>SUM(IF(CLASSIFICHE!$O$12=AR356,TRUE,FALSE),AQ355)</f>
        <v>0</v>
      </c>
      <c r="AR356" s="31">
        <f>IFERROR(INDEX(generale!$A$5:$I$1002,CLASSIFICHE!$Z355,5),"")</f>
        <v>0</v>
      </c>
      <c r="AS356" s="13">
        <f>IFERROR(INDEX(generale!$A$5:$I$1002,CLASSIFICHE!$Z355,7),"")</f>
        <v>0</v>
      </c>
      <c r="AT356" s="14"/>
      <c r="AU356" s="13"/>
      <c r="AV356" s="12">
        <f>SUM(IF(CLASSIFICHE!$O$13=AW356,TRUE,FALSE),AV355)</f>
        <v>0</v>
      </c>
      <c r="AW356" s="31">
        <f>IFERROR(INDEX(generale!$A$5:$I$1002,CLASSIFICHE!$Z355,5),"")</f>
        <v>0</v>
      </c>
      <c r="AX356" s="13">
        <f>IFERROR(INDEX(generale!$A$5:$I$1002,CLASSIFICHE!$Z355,7),"")</f>
        <v>0</v>
      </c>
      <c r="AY356" s="14"/>
      <c r="AZ356" s="13"/>
      <c r="BA356" s="12">
        <f>SUM(IF(CLASSIFICHE!$O$14=BB356,TRUE,FALSE),BA355)</f>
        <v>0</v>
      </c>
      <c r="BB356" s="31">
        <f>IFERROR(INDEX(generale!$A$5:$I$1002,CLASSIFICHE!$Z355,5),"")</f>
        <v>0</v>
      </c>
      <c r="BC356" s="13">
        <f>IFERROR(INDEX(generale!$A$5:$I$1002,CLASSIFICHE!$Z355,7),"")</f>
        <v>0</v>
      </c>
      <c r="BD356" s="14"/>
      <c r="BE356" s="13"/>
      <c r="BF356" s="12">
        <f>SUM(IF(CLASSIFICHE!$O$15=BG356,TRUE,FALSE),BF355)</f>
        <v>0</v>
      </c>
      <c r="BG356" s="31">
        <f>IFERROR(INDEX(generale!$A$5:$I$1002,CLASSIFICHE!$Z355,5),"")</f>
        <v>0</v>
      </c>
      <c r="BH356" s="13">
        <f>IFERROR(INDEX(generale!$A$5:$I$1002,CLASSIFICHE!$Z355,7),"")</f>
        <v>0</v>
      </c>
      <c r="BI356" s="14"/>
      <c r="BJ356" s="13"/>
      <c r="BK356" s="12">
        <f>SUM(IF(CLASSIFICHE!$O$16=BL356,TRUE,FALSE),BK355)</f>
        <v>0</v>
      </c>
      <c r="BL356" s="31">
        <f>IFERROR(INDEX(generale!$A$5:$I$1002,CLASSIFICHE!$Z355,5),"")</f>
        <v>0</v>
      </c>
      <c r="BM356" s="13">
        <f>IFERROR(INDEX(generale!$A$5:$I$1002,CLASSIFICHE!$Z355,7),"")</f>
        <v>0</v>
      </c>
      <c r="BN356" s="14"/>
      <c r="BO356" s="13"/>
      <c r="BP356" s="12">
        <f>SUM(IF(CLASSIFICHE!$O$17=BQ356,TRUE,FALSE),BP355)</f>
        <v>0</v>
      </c>
      <c r="BQ356" s="31">
        <f>IFERROR(INDEX(generale!$A$5:$I$1002,CLASSIFICHE!$Z355,5),"")</f>
        <v>0</v>
      </c>
      <c r="BR356" s="13">
        <f>IFERROR(INDEX(generale!$A$5:$I$1002,CLASSIFICHE!$Z355,7),"")</f>
        <v>0</v>
      </c>
      <c r="BS356" s="15"/>
      <c r="BT356" s="12"/>
      <c r="BU356" s="12">
        <f>SUM(IF(CLASSIFICHE!$O$18=BV356,TRUE,FALSE),BU355)</f>
        <v>0</v>
      </c>
      <c r="BV356" s="31">
        <f>IFERROR(INDEX(generale!$A$5:$I$1002,CLASSIFICHE!$Z355,5),"")</f>
        <v>0</v>
      </c>
      <c r="BW356" s="13">
        <f>IFERROR(INDEX(generale!$A$5:$I$1002,CLASSIFICHE!$Z355,7),"")</f>
        <v>0</v>
      </c>
      <c r="BX356" s="15"/>
      <c r="BY356" s="12"/>
      <c r="BZ356" s="12">
        <f>SUM(IF(CLASSIFICHE!$O$19=CA356,TRUE,FALSE),BZ355)</f>
        <v>0</v>
      </c>
      <c r="CA356" s="31">
        <f>IFERROR(INDEX(generale!$A$5:$I$1002,CLASSIFICHE!$Z355,5),"")</f>
        <v>0</v>
      </c>
      <c r="CB356" s="13">
        <f>IFERROR(INDEX(generale!$A$5:$I$1002,CLASSIFICHE!$Z355,7),"")</f>
        <v>0</v>
      </c>
      <c r="CC356" s="15"/>
      <c r="CD356" s="13"/>
      <c r="CE356" s="12">
        <f>SUM(IF(CLASSIFICHE!$O$20=CF356,TRUE,FALSE),CE355)</f>
        <v>0</v>
      </c>
      <c r="CF356" s="31">
        <f>IFERROR(INDEX(generale!$A$5:$I$1002,CLASSIFICHE!$Z355,5),"")</f>
        <v>0</v>
      </c>
      <c r="CG356" s="13">
        <f>IFERROR(INDEX(generale!$A$5:$I$1002,CLASSIFICHE!$Z355,7),"")</f>
        <v>0</v>
      </c>
      <c r="CH356" s="15"/>
      <c r="CI356" s="13"/>
      <c r="CJ356" s="12">
        <f>SUM(IF(CLASSIFICHE!$O$21=CK356,TRUE,FALSE),CJ355)</f>
        <v>0</v>
      </c>
      <c r="CK356" s="31">
        <f>IFERROR(INDEX(generale!$A$5:$I$1002,CLASSIFICHE!$Z355,5),"")</f>
        <v>0</v>
      </c>
      <c r="CL356" s="13">
        <f>IFERROR(INDEX(generale!$A$5:$I$1002,CLASSIFICHE!$Z355,7),"")</f>
        <v>0</v>
      </c>
      <c r="CM356" s="15"/>
      <c r="CN356" s="13"/>
      <c r="CO356" s="12">
        <f>SUM(IF(CLASSIFICHE!$O$22=CP356,TRUE,FALSE),CO355)</f>
        <v>0</v>
      </c>
      <c r="CP356" s="31">
        <f>IFERROR(INDEX(generale!$A$5:$I$1002,CLASSIFICHE!$Z355,5),"")</f>
        <v>0</v>
      </c>
      <c r="CQ356" s="13">
        <f>IFERROR(INDEX(generale!$A$5:$I$1002,CLASSIFICHE!$Z355,7),"")</f>
        <v>0</v>
      </c>
      <c r="CR356" s="15"/>
      <c r="CS356" s="13"/>
      <c r="CT356" s="12">
        <f>SUM(IF(CLASSIFICHE!$O$23=CU356,TRUE,FALSE),CT355)</f>
        <v>0</v>
      </c>
      <c r="CU356" s="31">
        <f>IFERROR(INDEX(generale!$A$5:$I$1002,CLASSIFICHE!$Z355,5),"")</f>
        <v>0</v>
      </c>
      <c r="CV356" s="13">
        <f>IFERROR(INDEX(generale!$A$5:$I$1002,CLASSIFICHE!$Z355,7),"")</f>
        <v>0</v>
      </c>
      <c r="CW356" s="15"/>
      <c r="CX356" s="13"/>
      <c r="CY356" s="12">
        <f>SUM(IF(CLASSIFICHE!$O$24=CZ356,TRUE,FALSE),CY355)</f>
        <v>0</v>
      </c>
      <c r="CZ356" s="31">
        <f>IFERROR(INDEX(generale!$A$5:$I$1002,CLASSIFICHE!$Z355,5),"")</f>
        <v>0</v>
      </c>
      <c r="DA356" s="13">
        <f>IFERROR(INDEX(generale!$A$5:$I$1002,CLASSIFICHE!$Z355,7),"")</f>
        <v>0</v>
      </c>
      <c r="DB356" s="15"/>
      <c r="DC356" s="13"/>
      <c r="DD356" s="12">
        <f>SUM(IF(CLASSIFICHE!$O$25=DE356,TRUE,FALSE),DD355)</f>
        <v>0</v>
      </c>
      <c r="DE356" s="31">
        <f>IFERROR(INDEX(generale!$A$5:$I$1002,CLASSIFICHE!$Z355,5),"")</f>
        <v>0</v>
      </c>
      <c r="DF356" s="13">
        <f>IFERROR(INDEX(generale!$A$5:$I$1002,CLASSIFICHE!$Z355,7),"")</f>
        <v>0</v>
      </c>
      <c r="DG356" s="15"/>
      <c r="DH356" s="13"/>
    </row>
    <row r="357" spans="3:112">
      <c r="C357" s="63">
        <f>SUM(IF(CLASSIFICHE!$O$4=D357,TRUE,FALSE),C356)</f>
        <v>17</v>
      </c>
      <c r="D357" s="31">
        <f>IFERROR(INDEX(generale!$A$5:$I$1002,CLASSIFICHE!$Z356,5),"")</f>
        <v>0</v>
      </c>
      <c r="E357" s="13">
        <f>IFERROR(INDEX(generale!$A$5:$I$1002,CLASSIFICHE!$Z356,7),"")</f>
        <v>0</v>
      </c>
      <c r="F357" s="68"/>
      <c r="G357" s="65"/>
      <c r="H357" s="12">
        <f>SUM(IF(CLASSIFICHE!$O$5=I357,TRUE,FALSE),H356)</f>
        <v>10</v>
      </c>
      <c r="I357" s="31">
        <f>IFERROR(INDEX(generale!$A$5:$I$1002,CLASSIFICHE!$Z356,5),"")</f>
        <v>0</v>
      </c>
      <c r="J357" s="13">
        <f>IFERROR(INDEX(generale!$A$5:$I$1002,CLASSIFICHE!$Z356,7),"")</f>
        <v>0</v>
      </c>
      <c r="K357" s="15"/>
      <c r="L357" s="12"/>
      <c r="M357" s="12">
        <f>SUM(IF(CLASSIFICHE!$O$6=N357,TRUE,FALSE),M356)</f>
        <v>8</v>
      </c>
      <c r="N357" s="31">
        <f>IFERROR(INDEX(generale!$A$5:$I$1002,CLASSIFICHE!$Z356,5),"")</f>
        <v>0</v>
      </c>
      <c r="O357" s="13">
        <f>IFERROR(INDEX(generale!$A$5:$I$1002,CLASSIFICHE!$Z356,7),"")</f>
        <v>0</v>
      </c>
      <c r="P357" s="14"/>
      <c r="Q357" s="13"/>
      <c r="R357" s="12">
        <f>SUM(IF(CLASSIFICHE!$O$7=S357,TRUE,FALSE),R356)</f>
        <v>8</v>
      </c>
      <c r="S357" s="31">
        <f>IFERROR(INDEX(generale!$A$5:$I$1002,CLASSIFICHE!$Z356,5),"")</f>
        <v>0</v>
      </c>
      <c r="T357" s="13">
        <f>IFERROR(INDEX(generale!$A$5:$I$1002,CLASSIFICHE!$Z356,7),"")</f>
        <v>0</v>
      </c>
      <c r="U357" s="14"/>
      <c r="V357" s="13"/>
      <c r="W357" s="12">
        <f>SUM(IF(CLASSIFICHE!$O$8=X357,TRUE,FALSE),W356)</f>
        <v>6</v>
      </c>
      <c r="X357" s="31">
        <f>IFERROR(INDEX(generale!$A$5:$I$1002,CLASSIFICHE!$Z356,5),"")</f>
        <v>0</v>
      </c>
      <c r="Y357" s="13">
        <f>IFERROR(INDEX(generale!$A$5:$I$1002,CLASSIFICHE!$Z356,7),"")</f>
        <v>0</v>
      </c>
      <c r="Z357" s="14"/>
      <c r="AA357" s="13"/>
      <c r="AB357" s="12">
        <f>SUM(IF(CLASSIFICHE!$O$9=AC357,TRUE,FALSE),AB356)</f>
        <v>5</v>
      </c>
      <c r="AC357" s="31">
        <f>IFERROR(INDEX(generale!$A$5:$I$1002,CLASSIFICHE!$Z356,5),"")</f>
        <v>0</v>
      </c>
      <c r="AD357" s="13">
        <f>IFERROR(INDEX(generale!$A$5:$I$1002,CLASSIFICHE!$Z356,7),"")</f>
        <v>0</v>
      </c>
      <c r="AE357" s="14"/>
      <c r="AF357" s="13"/>
      <c r="AG357" s="12">
        <f>SUM(IF(CLASSIFICHE!$O$10=AH357,TRUE,FALSE),AG356)</f>
        <v>5</v>
      </c>
      <c r="AH357" s="31">
        <f>IFERROR(INDEX(generale!$A$5:$I$1002,CLASSIFICHE!$Z356,5),"")</f>
        <v>0</v>
      </c>
      <c r="AI357" s="13">
        <f>IFERROR(INDEX(generale!$A$5:$I$1002,CLASSIFICHE!$Z356,7),"")</f>
        <v>0</v>
      </c>
      <c r="AJ357" s="14"/>
      <c r="AK357" s="13"/>
      <c r="AL357" s="12">
        <f>SUM(IF(CLASSIFICHE!$O$11=AM357,TRUE,FALSE),AL356)</f>
        <v>5</v>
      </c>
      <c r="AM357" s="31">
        <f>IFERROR(INDEX(generale!$A$5:$I$1002,CLASSIFICHE!$Z356,5),"")</f>
        <v>0</v>
      </c>
      <c r="AN357" s="13">
        <f>IFERROR(INDEX(generale!$A$5:$I$1002,CLASSIFICHE!$Z356,7),"")</f>
        <v>0</v>
      </c>
      <c r="AO357" s="14"/>
      <c r="AP357" s="13"/>
      <c r="AQ357" s="12">
        <f>SUM(IF(CLASSIFICHE!$O$12=AR357,TRUE,FALSE),AQ356)</f>
        <v>0</v>
      </c>
      <c r="AR357" s="31">
        <f>IFERROR(INDEX(generale!$A$5:$I$1002,CLASSIFICHE!$Z356,5),"")</f>
        <v>0</v>
      </c>
      <c r="AS357" s="13">
        <f>IFERROR(INDEX(generale!$A$5:$I$1002,CLASSIFICHE!$Z356,7),"")</f>
        <v>0</v>
      </c>
      <c r="AT357" s="14"/>
      <c r="AU357" s="13"/>
      <c r="AV357" s="12">
        <f>SUM(IF(CLASSIFICHE!$O$13=AW357,TRUE,FALSE),AV356)</f>
        <v>0</v>
      </c>
      <c r="AW357" s="31">
        <f>IFERROR(INDEX(generale!$A$5:$I$1002,CLASSIFICHE!$Z356,5),"")</f>
        <v>0</v>
      </c>
      <c r="AX357" s="13">
        <f>IFERROR(INDEX(generale!$A$5:$I$1002,CLASSIFICHE!$Z356,7),"")</f>
        <v>0</v>
      </c>
      <c r="AY357" s="14"/>
      <c r="AZ357" s="13"/>
      <c r="BA357" s="12">
        <f>SUM(IF(CLASSIFICHE!$O$14=BB357,TRUE,FALSE),BA356)</f>
        <v>0</v>
      </c>
      <c r="BB357" s="31">
        <f>IFERROR(INDEX(generale!$A$5:$I$1002,CLASSIFICHE!$Z356,5),"")</f>
        <v>0</v>
      </c>
      <c r="BC357" s="13">
        <f>IFERROR(INDEX(generale!$A$5:$I$1002,CLASSIFICHE!$Z356,7),"")</f>
        <v>0</v>
      </c>
      <c r="BD357" s="14"/>
      <c r="BE357" s="13"/>
      <c r="BF357" s="12">
        <f>SUM(IF(CLASSIFICHE!$O$15=BG357,TRUE,FALSE),BF356)</f>
        <v>0</v>
      </c>
      <c r="BG357" s="31">
        <f>IFERROR(INDEX(generale!$A$5:$I$1002,CLASSIFICHE!$Z356,5),"")</f>
        <v>0</v>
      </c>
      <c r="BH357" s="13">
        <f>IFERROR(INDEX(generale!$A$5:$I$1002,CLASSIFICHE!$Z356,7),"")</f>
        <v>0</v>
      </c>
      <c r="BI357" s="14"/>
      <c r="BJ357" s="13"/>
      <c r="BK357" s="12">
        <f>SUM(IF(CLASSIFICHE!$O$16=BL357,TRUE,FALSE),BK356)</f>
        <v>0</v>
      </c>
      <c r="BL357" s="31">
        <f>IFERROR(INDEX(generale!$A$5:$I$1002,CLASSIFICHE!$Z356,5),"")</f>
        <v>0</v>
      </c>
      <c r="BM357" s="13">
        <f>IFERROR(INDEX(generale!$A$5:$I$1002,CLASSIFICHE!$Z356,7),"")</f>
        <v>0</v>
      </c>
      <c r="BN357" s="14"/>
      <c r="BO357" s="13"/>
      <c r="BP357" s="12">
        <f>SUM(IF(CLASSIFICHE!$O$17=BQ357,TRUE,FALSE),BP356)</f>
        <v>0</v>
      </c>
      <c r="BQ357" s="31">
        <f>IFERROR(INDEX(generale!$A$5:$I$1002,CLASSIFICHE!$Z356,5),"")</f>
        <v>0</v>
      </c>
      <c r="BR357" s="13">
        <f>IFERROR(INDEX(generale!$A$5:$I$1002,CLASSIFICHE!$Z356,7),"")</f>
        <v>0</v>
      </c>
      <c r="BS357" s="15"/>
      <c r="BT357" s="12"/>
      <c r="BU357" s="12">
        <f>SUM(IF(CLASSIFICHE!$O$18=BV357,TRUE,FALSE),BU356)</f>
        <v>0</v>
      </c>
      <c r="BV357" s="31">
        <f>IFERROR(INDEX(generale!$A$5:$I$1002,CLASSIFICHE!$Z356,5),"")</f>
        <v>0</v>
      </c>
      <c r="BW357" s="13">
        <f>IFERROR(INDEX(generale!$A$5:$I$1002,CLASSIFICHE!$Z356,7),"")</f>
        <v>0</v>
      </c>
      <c r="BX357" s="15"/>
      <c r="BY357" s="12"/>
      <c r="BZ357" s="12">
        <f>SUM(IF(CLASSIFICHE!$O$19=CA357,TRUE,FALSE),BZ356)</f>
        <v>0</v>
      </c>
      <c r="CA357" s="31">
        <f>IFERROR(INDEX(generale!$A$5:$I$1002,CLASSIFICHE!$Z356,5),"")</f>
        <v>0</v>
      </c>
      <c r="CB357" s="13">
        <f>IFERROR(INDEX(generale!$A$5:$I$1002,CLASSIFICHE!$Z356,7),"")</f>
        <v>0</v>
      </c>
      <c r="CC357" s="15"/>
      <c r="CD357" s="13"/>
      <c r="CE357" s="12">
        <f>SUM(IF(CLASSIFICHE!$O$20=CF357,TRUE,FALSE),CE356)</f>
        <v>0</v>
      </c>
      <c r="CF357" s="31">
        <f>IFERROR(INDEX(generale!$A$5:$I$1002,CLASSIFICHE!$Z356,5),"")</f>
        <v>0</v>
      </c>
      <c r="CG357" s="13">
        <f>IFERROR(INDEX(generale!$A$5:$I$1002,CLASSIFICHE!$Z356,7),"")</f>
        <v>0</v>
      </c>
      <c r="CH357" s="15"/>
      <c r="CI357" s="13"/>
      <c r="CJ357" s="12">
        <f>SUM(IF(CLASSIFICHE!$O$21=CK357,TRUE,FALSE),CJ356)</f>
        <v>0</v>
      </c>
      <c r="CK357" s="31">
        <f>IFERROR(INDEX(generale!$A$5:$I$1002,CLASSIFICHE!$Z356,5),"")</f>
        <v>0</v>
      </c>
      <c r="CL357" s="13">
        <f>IFERROR(INDEX(generale!$A$5:$I$1002,CLASSIFICHE!$Z356,7),"")</f>
        <v>0</v>
      </c>
      <c r="CM357" s="15"/>
      <c r="CN357" s="13"/>
      <c r="CO357" s="12">
        <f>SUM(IF(CLASSIFICHE!$O$22=CP357,TRUE,FALSE),CO356)</f>
        <v>0</v>
      </c>
      <c r="CP357" s="31">
        <f>IFERROR(INDEX(generale!$A$5:$I$1002,CLASSIFICHE!$Z356,5),"")</f>
        <v>0</v>
      </c>
      <c r="CQ357" s="13">
        <f>IFERROR(INDEX(generale!$A$5:$I$1002,CLASSIFICHE!$Z356,7),"")</f>
        <v>0</v>
      </c>
      <c r="CR357" s="15"/>
      <c r="CS357" s="13"/>
      <c r="CT357" s="12">
        <f>SUM(IF(CLASSIFICHE!$O$23=CU357,TRUE,FALSE),CT356)</f>
        <v>0</v>
      </c>
      <c r="CU357" s="31">
        <f>IFERROR(INDEX(generale!$A$5:$I$1002,CLASSIFICHE!$Z356,5),"")</f>
        <v>0</v>
      </c>
      <c r="CV357" s="13">
        <f>IFERROR(INDEX(generale!$A$5:$I$1002,CLASSIFICHE!$Z356,7),"")</f>
        <v>0</v>
      </c>
      <c r="CW357" s="15"/>
      <c r="CX357" s="13"/>
      <c r="CY357" s="12">
        <f>SUM(IF(CLASSIFICHE!$O$24=CZ357,TRUE,FALSE),CY356)</f>
        <v>0</v>
      </c>
      <c r="CZ357" s="31">
        <f>IFERROR(INDEX(generale!$A$5:$I$1002,CLASSIFICHE!$Z356,5),"")</f>
        <v>0</v>
      </c>
      <c r="DA357" s="13">
        <f>IFERROR(INDEX(generale!$A$5:$I$1002,CLASSIFICHE!$Z356,7),"")</f>
        <v>0</v>
      </c>
      <c r="DB357" s="15"/>
      <c r="DC357" s="13"/>
      <c r="DD357" s="12">
        <f>SUM(IF(CLASSIFICHE!$O$25=DE357,TRUE,FALSE),DD356)</f>
        <v>0</v>
      </c>
      <c r="DE357" s="31">
        <f>IFERROR(INDEX(generale!$A$5:$I$1002,CLASSIFICHE!$Z356,5),"")</f>
        <v>0</v>
      </c>
      <c r="DF357" s="13">
        <f>IFERROR(INDEX(generale!$A$5:$I$1002,CLASSIFICHE!$Z356,7),"")</f>
        <v>0</v>
      </c>
      <c r="DG357" s="15"/>
      <c r="DH357" s="13"/>
    </row>
    <row r="358" spans="3:112">
      <c r="C358" s="63">
        <f>SUM(IF(CLASSIFICHE!$O$4=D358,TRUE,FALSE),C357)</f>
        <v>17</v>
      </c>
      <c r="D358" s="31">
        <f>IFERROR(INDEX(generale!$A$5:$I$1002,CLASSIFICHE!$Z357,5),"")</f>
        <v>0</v>
      </c>
      <c r="E358" s="13">
        <f>IFERROR(INDEX(generale!$A$5:$I$1002,CLASSIFICHE!$Z357,7),"")</f>
        <v>0</v>
      </c>
      <c r="F358" s="68"/>
      <c r="G358" s="65"/>
      <c r="H358" s="12">
        <f>SUM(IF(CLASSIFICHE!$O$5=I358,TRUE,FALSE),H357)</f>
        <v>10</v>
      </c>
      <c r="I358" s="31">
        <f>IFERROR(INDEX(generale!$A$5:$I$1002,CLASSIFICHE!$Z357,5),"")</f>
        <v>0</v>
      </c>
      <c r="J358" s="13">
        <f>IFERROR(INDEX(generale!$A$5:$I$1002,CLASSIFICHE!$Z357,7),"")</f>
        <v>0</v>
      </c>
      <c r="K358" s="15"/>
      <c r="L358" s="12"/>
      <c r="M358" s="12">
        <f>SUM(IF(CLASSIFICHE!$O$6=N358,TRUE,FALSE),M357)</f>
        <v>8</v>
      </c>
      <c r="N358" s="31">
        <f>IFERROR(INDEX(generale!$A$5:$I$1002,CLASSIFICHE!$Z357,5),"")</f>
        <v>0</v>
      </c>
      <c r="O358" s="13">
        <f>IFERROR(INDEX(generale!$A$5:$I$1002,CLASSIFICHE!$Z357,7),"")</f>
        <v>0</v>
      </c>
      <c r="P358" s="14"/>
      <c r="Q358" s="13"/>
      <c r="R358" s="12">
        <f>SUM(IF(CLASSIFICHE!$O$7=S358,TRUE,FALSE),R357)</f>
        <v>8</v>
      </c>
      <c r="S358" s="31">
        <f>IFERROR(INDEX(generale!$A$5:$I$1002,CLASSIFICHE!$Z357,5),"")</f>
        <v>0</v>
      </c>
      <c r="T358" s="13">
        <f>IFERROR(INDEX(generale!$A$5:$I$1002,CLASSIFICHE!$Z357,7),"")</f>
        <v>0</v>
      </c>
      <c r="U358" s="14"/>
      <c r="V358" s="13"/>
      <c r="W358" s="12">
        <f>SUM(IF(CLASSIFICHE!$O$8=X358,TRUE,FALSE),W357)</f>
        <v>6</v>
      </c>
      <c r="X358" s="31">
        <f>IFERROR(INDEX(generale!$A$5:$I$1002,CLASSIFICHE!$Z357,5),"")</f>
        <v>0</v>
      </c>
      <c r="Y358" s="13">
        <f>IFERROR(INDEX(generale!$A$5:$I$1002,CLASSIFICHE!$Z357,7),"")</f>
        <v>0</v>
      </c>
      <c r="Z358" s="14"/>
      <c r="AA358" s="13"/>
      <c r="AB358" s="12">
        <f>SUM(IF(CLASSIFICHE!$O$9=AC358,TRUE,FALSE),AB357)</f>
        <v>5</v>
      </c>
      <c r="AC358" s="31">
        <f>IFERROR(INDEX(generale!$A$5:$I$1002,CLASSIFICHE!$Z357,5),"")</f>
        <v>0</v>
      </c>
      <c r="AD358" s="13">
        <f>IFERROR(INDEX(generale!$A$5:$I$1002,CLASSIFICHE!$Z357,7),"")</f>
        <v>0</v>
      </c>
      <c r="AE358" s="14"/>
      <c r="AF358" s="13"/>
      <c r="AG358" s="12">
        <f>SUM(IF(CLASSIFICHE!$O$10=AH358,TRUE,FALSE),AG357)</f>
        <v>5</v>
      </c>
      <c r="AH358" s="31">
        <f>IFERROR(INDEX(generale!$A$5:$I$1002,CLASSIFICHE!$Z357,5),"")</f>
        <v>0</v>
      </c>
      <c r="AI358" s="13">
        <f>IFERROR(INDEX(generale!$A$5:$I$1002,CLASSIFICHE!$Z357,7),"")</f>
        <v>0</v>
      </c>
      <c r="AJ358" s="14"/>
      <c r="AK358" s="13"/>
      <c r="AL358" s="12">
        <f>SUM(IF(CLASSIFICHE!$O$11=AM358,TRUE,FALSE),AL357)</f>
        <v>5</v>
      </c>
      <c r="AM358" s="31">
        <f>IFERROR(INDEX(generale!$A$5:$I$1002,CLASSIFICHE!$Z357,5),"")</f>
        <v>0</v>
      </c>
      <c r="AN358" s="13">
        <f>IFERROR(INDEX(generale!$A$5:$I$1002,CLASSIFICHE!$Z357,7),"")</f>
        <v>0</v>
      </c>
      <c r="AO358" s="14"/>
      <c r="AP358" s="13"/>
      <c r="AQ358" s="12">
        <f>SUM(IF(CLASSIFICHE!$O$12=AR358,TRUE,FALSE),AQ357)</f>
        <v>0</v>
      </c>
      <c r="AR358" s="31">
        <f>IFERROR(INDEX(generale!$A$5:$I$1002,CLASSIFICHE!$Z357,5),"")</f>
        <v>0</v>
      </c>
      <c r="AS358" s="13">
        <f>IFERROR(INDEX(generale!$A$5:$I$1002,CLASSIFICHE!$Z357,7),"")</f>
        <v>0</v>
      </c>
      <c r="AT358" s="14"/>
      <c r="AU358" s="13"/>
      <c r="AV358" s="12">
        <f>SUM(IF(CLASSIFICHE!$O$13=AW358,TRUE,FALSE),AV357)</f>
        <v>0</v>
      </c>
      <c r="AW358" s="31">
        <f>IFERROR(INDEX(generale!$A$5:$I$1002,CLASSIFICHE!$Z357,5),"")</f>
        <v>0</v>
      </c>
      <c r="AX358" s="13">
        <f>IFERROR(INDEX(generale!$A$5:$I$1002,CLASSIFICHE!$Z357,7),"")</f>
        <v>0</v>
      </c>
      <c r="AY358" s="14"/>
      <c r="AZ358" s="13"/>
      <c r="BA358" s="12">
        <f>SUM(IF(CLASSIFICHE!$O$14=BB358,TRUE,FALSE),BA357)</f>
        <v>0</v>
      </c>
      <c r="BB358" s="31">
        <f>IFERROR(INDEX(generale!$A$5:$I$1002,CLASSIFICHE!$Z357,5),"")</f>
        <v>0</v>
      </c>
      <c r="BC358" s="13">
        <f>IFERROR(INDEX(generale!$A$5:$I$1002,CLASSIFICHE!$Z357,7),"")</f>
        <v>0</v>
      </c>
      <c r="BD358" s="14"/>
      <c r="BE358" s="13"/>
      <c r="BF358" s="12">
        <f>SUM(IF(CLASSIFICHE!$O$15=BG358,TRUE,FALSE),BF357)</f>
        <v>0</v>
      </c>
      <c r="BG358" s="31">
        <f>IFERROR(INDEX(generale!$A$5:$I$1002,CLASSIFICHE!$Z357,5),"")</f>
        <v>0</v>
      </c>
      <c r="BH358" s="13">
        <f>IFERROR(INDEX(generale!$A$5:$I$1002,CLASSIFICHE!$Z357,7),"")</f>
        <v>0</v>
      </c>
      <c r="BI358" s="14"/>
      <c r="BJ358" s="13"/>
      <c r="BK358" s="12">
        <f>SUM(IF(CLASSIFICHE!$O$16=BL358,TRUE,FALSE),BK357)</f>
        <v>0</v>
      </c>
      <c r="BL358" s="31">
        <f>IFERROR(INDEX(generale!$A$5:$I$1002,CLASSIFICHE!$Z357,5),"")</f>
        <v>0</v>
      </c>
      <c r="BM358" s="13">
        <f>IFERROR(INDEX(generale!$A$5:$I$1002,CLASSIFICHE!$Z357,7),"")</f>
        <v>0</v>
      </c>
      <c r="BN358" s="14"/>
      <c r="BO358" s="13"/>
      <c r="BP358" s="12">
        <f>SUM(IF(CLASSIFICHE!$O$17=BQ358,TRUE,FALSE),BP357)</f>
        <v>0</v>
      </c>
      <c r="BQ358" s="31">
        <f>IFERROR(INDEX(generale!$A$5:$I$1002,CLASSIFICHE!$Z357,5),"")</f>
        <v>0</v>
      </c>
      <c r="BR358" s="13">
        <f>IFERROR(INDEX(generale!$A$5:$I$1002,CLASSIFICHE!$Z357,7),"")</f>
        <v>0</v>
      </c>
      <c r="BS358" s="15"/>
      <c r="BT358" s="12"/>
      <c r="BU358" s="12">
        <f>SUM(IF(CLASSIFICHE!$O$18=BV358,TRUE,FALSE),BU357)</f>
        <v>0</v>
      </c>
      <c r="BV358" s="31">
        <f>IFERROR(INDEX(generale!$A$5:$I$1002,CLASSIFICHE!$Z357,5),"")</f>
        <v>0</v>
      </c>
      <c r="BW358" s="13">
        <f>IFERROR(INDEX(generale!$A$5:$I$1002,CLASSIFICHE!$Z357,7),"")</f>
        <v>0</v>
      </c>
      <c r="BX358" s="15"/>
      <c r="BY358" s="12"/>
      <c r="BZ358" s="12">
        <f>SUM(IF(CLASSIFICHE!$O$19=CA358,TRUE,FALSE),BZ357)</f>
        <v>0</v>
      </c>
      <c r="CA358" s="31">
        <f>IFERROR(INDEX(generale!$A$5:$I$1002,CLASSIFICHE!$Z357,5),"")</f>
        <v>0</v>
      </c>
      <c r="CB358" s="13">
        <f>IFERROR(INDEX(generale!$A$5:$I$1002,CLASSIFICHE!$Z357,7),"")</f>
        <v>0</v>
      </c>
      <c r="CC358" s="15"/>
      <c r="CD358" s="13"/>
      <c r="CE358" s="12">
        <f>SUM(IF(CLASSIFICHE!$O$20=CF358,TRUE,FALSE),CE357)</f>
        <v>0</v>
      </c>
      <c r="CF358" s="31">
        <f>IFERROR(INDEX(generale!$A$5:$I$1002,CLASSIFICHE!$Z357,5),"")</f>
        <v>0</v>
      </c>
      <c r="CG358" s="13">
        <f>IFERROR(INDEX(generale!$A$5:$I$1002,CLASSIFICHE!$Z357,7),"")</f>
        <v>0</v>
      </c>
      <c r="CH358" s="15"/>
      <c r="CI358" s="13"/>
      <c r="CJ358" s="12">
        <f>SUM(IF(CLASSIFICHE!$O$21=CK358,TRUE,FALSE),CJ357)</f>
        <v>0</v>
      </c>
      <c r="CK358" s="31">
        <f>IFERROR(INDEX(generale!$A$5:$I$1002,CLASSIFICHE!$Z357,5),"")</f>
        <v>0</v>
      </c>
      <c r="CL358" s="13">
        <f>IFERROR(INDEX(generale!$A$5:$I$1002,CLASSIFICHE!$Z357,7),"")</f>
        <v>0</v>
      </c>
      <c r="CM358" s="15"/>
      <c r="CN358" s="13"/>
      <c r="CO358" s="12">
        <f>SUM(IF(CLASSIFICHE!$O$22=CP358,TRUE,FALSE),CO357)</f>
        <v>0</v>
      </c>
      <c r="CP358" s="31">
        <f>IFERROR(INDEX(generale!$A$5:$I$1002,CLASSIFICHE!$Z357,5),"")</f>
        <v>0</v>
      </c>
      <c r="CQ358" s="13">
        <f>IFERROR(INDEX(generale!$A$5:$I$1002,CLASSIFICHE!$Z357,7),"")</f>
        <v>0</v>
      </c>
      <c r="CR358" s="15"/>
      <c r="CS358" s="13"/>
      <c r="CT358" s="12">
        <f>SUM(IF(CLASSIFICHE!$O$23=CU358,TRUE,FALSE),CT357)</f>
        <v>0</v>
      </c>
      <c r="CU358" s="31">
        <f>IFERROR(INDEX(generale!$A$5:$I$1002,CLASSIFICHE!$Z357,5),"")</f>
        <v>0</v>
      </c>
      <c r="CV358" s="13">
        <f>IFERROR(INDEX(generale!$A$5:$I$1002,CLASSIFICHE!$Z357,7),"")</f>
        <v>0</v>
      </c>
      <c r="CW358" s="15"/>
      <c r="CX358" s="13"/>
      <c r="CY358" s="12">
        <f>SUM(IF(CLASSIFICHE!$O$24=CZ358,TRUE,FALSE),CY357)</f>
        <v>0</v>
      </c>
      <c r="CZ358" s="31">
        <f>IFERROR(INDEX(generale!$A$5:$I$1002,CLASSIFICHE!$Z357,5),"")</f>
        <v>0</v>
      </c>
      <c r="DA358" s="13">
        <f>IFERROR(INDEX(generale!$A$5:$I$1002,CLASSIFICHE!$Z357,7),"")</f>
        <v>0</v>
      </c>
      <c r="DB358" s="15"/>
      <c r="DC358" s="13"/>
      <c r="DD358" s="12">
        <f>SUM(IF(CLASSIFICHE!$O$25=DE358,TRUE,FALSE),DD357)</f>
        <v>0</v>
      </c>
      <c r="DE358" s="31">
        <f>IFERROR(INDEX(generale!$A$5:$I$1002,CLASSIFICHE!$Z357,5),"")</f>
        <v>0</v>
      </c>
      <c r="DF358" s="13">
        <f>IFERROR(INDEX(generale!$A$5:$I$1002,CLASSIFICHE!$Z357,7),"")</f>
        <v>0</v>
      </c>
      <c r="DG358" s="15"/>
      <c r="DH358" s="13"/>
    </row>
    <row r="359" spans="3:112">
      <c r="C359" s="63">
        <f>SUM(IF(CLASSIFICHE!$O$4=D359,TRUE,FALSE),C358)</f>
        <v>17</v>
      </c>
      <c r="D359" s="31">
        <f>IFERROR(INDEX(generale!$A$5:$I$1002,CLASSIFICHE!$Z358,5),"")</f>
        <v>0</v>
      </c>
      <c r="E359" s="13">
        <f>IFERROR(INDEX(generale!$A$5:$I$1002,CLASSIFICHE!$Z358,7),"")</f>
        <v>0</v>
      </c>
      <c r="F359" s="68"/>
      <c r="G359" s="65"/>
      <c r="H359" s="12">
        <f>SUM(IF(CLASSIFICHE!$O$5=I359,TRUE,FALSE),H358)</f>
        <v>10</v>
      </c>
      <c r="I359" s="31">
        <f>IFERROR(INDEX(generale!$A$5:$I$1002,CLASSIFICHE!$Z358,5),"")</f>
        <v>0</v>
      </c>
      <c r="J359" s="13">
        <f>IFERROR(INDEX(generale!$A$5:$I$1002,CLASSIFICHE!$Z358,7),"")</f>
        <v>0</v>
      </c>
      <c r="K359" s="15"/>
      <c r="L359" s="12"/>
      <c r="M359" s="12">
        <f>SUM(IF(CLASSIFICHE!$O$6=N359,TRUE,FALSE),M358)</f>
        <v>8</v>
      </c>
      <c r="N359" s="31">
        <f>IFERROR(INDEX(generale!$A$5:$I$1002,CLASSIFICHE!$Z358,5),"")</f>
        <v>0</v>
      </c>
      <c r="O359" s="13">
        <f>IFERROR(INDEX(generale!$A$5:$I$1002,CLASSIFICHE!$Z358,7),"")</f>
        <v>0</v>
      </c>
      <c r="P359" s="14"/>
      <c r="Q359" s="13"/>
      <c r="R359" s="12">
        <f>SUM(IF(CLASSIFICHE!$O$7=S359,TRUE,FALSE),R358)</f>
        <v>8</v>
      </c>
      <c r="S359" s="31">
        <f>IFERROR(INDEX(generale!$A$5:$I$1002,CLASSIFICHE!$Z358,5),"")</f>
        <v>0</v>
      </c>
      <c r="T359" s="13">
        <f>IFERROR(INDEX(generale!$A$5:$I$1002,CLASSIFICHE!$Z358,7),"")</f>
        <v>0</v>
      </c>
      <c r="U359" s="14"/>
      <c r="V359" s="13"/>
      <c r="W359" s="12">
        <f>SUM(IF(CLASSIFICHE!$O$8=X359,TRUE,FALSE),W358)</f>
        <v>6</v>
      </c>
      <c r="X359" s="31">
        <f>IFERROR(INDEX(generale!$A$5:$I$1002,CLASSIFICHE!$Z358,5),"")</f>
        <v>0</v>
      </c>
      <c r="Y359" s="13">
        <f>IFERROR(INDEX(generale!$A$5:$I$1002,CLASSIFICHE!$Z358,7),"")</f>
        <v>0</v>
      </c>
      <c r="Z359" s="14"/>
      <c r="AA359" s="13"/>
      <c r="AB359" s="12">
        <f>SUM(IF(CLASSIFICHE!$O$9=AC359,TRUE,FALSE),AB358)</f>
        <v>5</v>
      </c>
      <c r="AC359" s="31">
        <f>IFERROR(INDEX(generale!$A$5:$I$1002,CLASSIFICHE!$Z358,5),"")</f>
        <v>0</v>
      </c>
      <c r="AD359" s="13">
        <f>IFERROR(INDEX(generale!$A$5:$I$1002,CLASSIFICHE!$Z358,7),"")</f>
        <v>0</v>
      </c>
      <c r="AE359" s="14"/>
      <c r="AF359" s="13"/>
      <c r="AG359" s="12">
        <f>SUM(IF(CLASSIFICHE!$O$10=AH359,TRUE,FALSE),AG358)</f>
        <v>5</v>
      </c>
      <c r="AH359" s="31">
        <f>IFERROR(INDEX(generale!$A$5:$I$1002,CLASSIFICHE!$Z358,5),"")</f>
        <v>0</v>
      </c>
      <c r="AI359" s="13">
        <f>IFERROR(INDEX(generale!$A$5:$I$1002,CLASSIFICHE!$Z358,7),"")</f>
        <v>0</v>
      </c>
      <c r="AJ359" s="14"/>
      <c r="AK359" s="13"/>
      <c r="AL359" s="12">
        <f>SUM(IF(CLASSIFICHE!$O$11=AM359,TRUE,FALSE),AL358)</f>
        <v>5</v>
      </c>
      <c r="AM359" s="31">
        <f>IFERROR(INDEX(generale!$A$5:$I$1002,CLASSIFICHE!$Z358,5),"")</f>
        <v>0</v>
      </c>
      <c r="AN359" s="13">
        <f>IFERROR(INDEX(generale!$A$5:$I$1002,CLASSIFICHE!$Z358,7),"")</f>
        <v>0</v>
      </c>
      <c r="AO359" s="14"/>
      <c r="AP359" s="13"/>
      <c r="AQ359" s="12">
        <f>SUM(IF(CLASSIFICHE!$O$12=AR359,TRUE,FALSE),AQ358)</f>
        <v>0</v>
      </c>
      <c r="AR359" s="31">
        <f>IFERROR(INDEX(generale!$A$5:$I$1002,CLASSIFICHE!$Z358,5),"")</f>
        <v>0</v>
      </c>
      <c r="AS359" s="13">
        <f>IFERROR(INDEX(generale!$A$5:$I$1002,CLASSIFICHE!$Z358,7),"")</f>
        <v>0</v>
      </c>
      <c r="AT359" s="14"/>
      <c r="AU359" s="13"/>
      <c r="AV359" s="12">
        <f>SUM(IF(CLASSIFICHE!$O$13=AW359,TRUE,FALSE),AV358)</f>
        <v>0</v>
      </c>
      <c r="AW359" s="31">
        <f>IFERROR(INDEX(generale!$A$5:$I$1002,CLASSIFICHE!$Z358,5),"")</f>
        <v>0</v>
      </c>
      <c r="AX359" s="13">
        <f>IFERROR(INDEX(generale!$A$5:$I$1002,CLASSIFICHE!$Z358,7),"")</f>
        <v>0</v>
      </c>
      <c r="AY359" s="14"/>
      <c r="AZ359" s="13"/>
      <c r="BA359" s="12">
        <f>SUM(IF(CLASSIFICHE!$O$14=BB359,TRUE,FALSE),BA358)</f>
        <v>0</v>
      </c>
      <c r="BB359" s="31">
        <f>IFERROR(INDEX(generale!$A$5:$I$1002,CLASSIFICHE!$Z358,5),"")</f>
        <v>0</v>
      </c>
      <c r="BC359" s="13">
        <f>IFERROR(INDEX(generale!$A$5:$I$1002,CLASSIFICHE!$Z358,7),"")</f>
        <v>0</v>
      </c>
      <c r="BD359" s="14"/>
      <c r="BE359" s="13"/>
      <c r="BF359" s="12">
        <f>SUM(IF(CLASSIFICHE!$O$15=BG359,TRUE,FALSE),BF358)</f>
        <v>0</v>
      </c>
      <c r="BG359" s="31">
        <f>IFERROR(INDEX(generale!$A$5:$I$1002,CLASSIFICHE!$Z358,5),"")</f>
        <v>0</v>
      </c>
      <c r="BH359" s="13">
        <f>IFERROR(INDEX(generale!$A$5:$I$1002,CLASSIFICHE!$Z358,7),"")</f>
        <v>0</v>
      </c>
      <c r="BI359" s="14"/>
      <c r="BJ359" s="13"/>
      <c r="BK359" s="12">
        <f>SUM(IF(CLASSIFICHE!$O$16=BL359,TRUE,FALSE),BK358)</f>
        <v>0</v>
      </c>
      <c r="BL359" s="31">
        <f>IFERROR(INDEX(generale!$A$5:$I$1002,CLASSIFICHE!$Z358,5),"")</f>
        <v>0</v>
      </c>
      <c r="BM359" s="13">
        <f>IFERROR(INDEX(generale!$A$5:$I$1002,CLASSIFICHE!$Z358,7),"")</f>
        <v>0</v>
      </c>
      <c r="BN359" s="14"/>
      <c r="BO359" s="13"/>
      <c r="BP359" s="12">
        <f>SUM(IF(CLASSIFICHE!$O$17=BQ359,TRUE,FALSE),BP358)</f>
        <v>0</v>
      </c>
      <c r="BQ359" s="31">
        <f>IFERROR(INDEX(generale!$A$5:$I$1002,CLASSIFICHE!$Z358,5),"")</f>
        <v>0</v>
      </c>
      <c r="BR359" s="13">
        <f>IFERROR(INDEX(generale!$A$5:$I$1002,CLASSIFICHE!$Z358,7),"")</f>
        <v>0</v>
      </c>
      <c r="BS359" s="15"/>
      <c r="BT359" s="12"/>
      <c r="BU359" s="12">
        <f>SUM(IF(CLASSIFICHE!$O$18=BV359,TRUE,FALSE),BU358)</f>
        <v>0</v>
      </c>
      <c r="BV359" s="31">
        <f>IFERROR(INDEX(generale!$A$5:$I$1002,CLASSIFICHE!$Z358,5),"")</f>
        <v>0</v>
      </c>
      <c r="BW359" s="13">
        <f>IFERROR(INDEX(generale!$A$5:$I$1002,CLASSIFICHE!$Z358,7),"")</f>
        <v>0</v>
      </c>
      <c r="BX359" s="15"/>
      <c r="BY359" s="12"/>
      <c r="BZ359" s="12">
        <f>SUM(IF(CLASSIFICHE!$O$19=CA359,TRUE,FALSE),BZ358)</f>
        <v>0</v>
      </c>
      <c r="CA359" s="31">
        <f>IFERROR(INDEX(generale!$A$5:$I$1002,CLASSIFICHE!$Z358,5),"")</f>
        <v>0</v>
      </c>
      <c r="CB359" s="13">
        <f>IFERROR(INDEX(generale!$A$5:$I$1002,CLASSIFICHE!$Z358,7),"")</f>
        <v>0</v>
      </c>
      <c r="CC359" s="15"/>
      <c r="CD359" s="13"/>
      <c r="CE359" s="12">
        <f>SUM(IF(CLASSIFICHE!$O$20=CF359,TRUE,FALSE),CE358)</f>
        <v>0</v>
      </c>
      <c r="CF359" s="31">
        <f>IFERROR(INDEX(generale!$A$5:$I$1002,CLASSIFICHE!$Z358,5),"")</f>
        <v>0</v>
      </c>
      <c r="CG359" s="13">
        <f>IFERROR(INDEX(generale!$A$5:$I$1002,CLASSIFICHE!$Z358,7),"")</f>
        <v>0</v>
      </c>
      <c r="CH359" s="15"/>
      <c r="CI359" s="13"/>
      <c r="CJ359" s="12">
        <f>SUM(IF(CLASSIFICHE!$O$21=CK359,TRUE,FALSE),CJ358)</f>
        <v>0</v>
      </c>
      <c r="CK359" s="31">
        <f>IFERROR(INDEX(generale!$A$5:$I$1002,CLASSIFICHE!$Z358,5),"")</f>
        <v>0</v>
      </c>
      <c r="CL359" s="13">
        <f>IFERROR(INDEX(generale!$A$5:$I$1002,CLASSIFICHE!$Z358,7),"")</f>
        <v>0</v>
      </c>
      <c r="CM359" s="15"/>
      <c r="CN359" s="13"/>
      <c r="CO359" s="12">
        <f>SUM(IF(CLASSIFICHE!$O$22=CP359,TRUE,FALSE),CO358)</f>
        <v>0</v>
      </c>
      <c r="CP359" s="31">
        <f>IFERROR(INDEX(generale!$A$5:$I$1002,CLASSIFICHE!$Z358,5),"")</f>
        <v>0</v>
      </c>
      <c r="CQ359" s="13">
        <f>IFERROR(INDEX(generale!$A$5:$I$1002,CLASSIFICHE!$Z358,7),"")</f>
        <v>0</v>
      </c>
      <c r="CR359" s="15"/>
      <c r="CS359" s="13"/>
      <c r="CT359" s="12">
        <f>SUM(IF(CLASSIFICHE!$O$23=CU359,TRUE,FALSE),CT358)</f>
        <v>0</v>
      </c>
      <c r="CU359" s="31">
        <f>IFERROR(INDEX(generale!$A$5:$I$1002,CLASSIFICHE!$Z358,5),"")</f>
        <v>0</v>
      </c>
      <c r="CV359" s="13">
        <f>IFERROR(INDEX(generale!$A$5:$I$1002,CLASSIFICHE!$Z358,7),"")</f>
        <v>0</v>
      </c>
      <c r="CW359" s="15"/>
      <c r="CX359" s="13"/>
      <c r="CY359" s="12">
        <f>SUM(IF(CLASSIFICHE!$O$24=CZ359,TRUE,FALSE),CY358)</f>
        <v>0</v>
      </c>
      <c r="CZ359" s="31">
        <f>IFERROR(INDEX(generale!$A$5:$I$1002,CLASSIFICHE!$Z358,5),"")</f>
        <v>0</v>
      </c>
      <c r="DA359" s="13">
        <f>IFERROR(INDEX(generale!$A$5:$I$1002,CLASSIFICHE!$Z358,7),"")</f>
        <v>0</v>
      </c>
      <c r="DB359" s="15"/>
      <c r="DC359" s="13"/>
      <c r="DD359" s="12">
        <f>SUM(IF(CLASSIFICHE!$O$25=DE359,TRUE,FALSE),DD358)</f>
        <v>0</v>
      </c>
      <c r="DE359" s="31">
        <f>IFERROR(INDEX(generale!$A$5:$I$1002,CLASSIFICHE!$Z358,5),"")</f>
        <v>0</v>
      </c>
      <c r="DF359" s="13">
        <f>IFERROR(INDEX(generale!$A$5:$I$1002,CLASSIFICHE!$Z358,7),"")</f>
        <v>0</v>
      </c>
      <c r="DG359" s="15"/>
      <c r="DH359" s="13"/>
    </row>
    <row r="360" spans="3:112">
      <c r="C360" s="63">
        <f>SUM(IF(CLASSIFICHE!$O$4=D360,TRUE,FALSE),C359)</f>
        <v>17</v>
      </c>
      <c r="D360" s="31">
        <f>IFERROR(INDEX(generale!$A$5:$I$1002,CLASSIFICHE!$Z359,5),"")</f>
        <v>0</v>
      </c>
      <c r="E360" s="13">
        <f>IFERROR(INDEX(generale!$A$5:$I$1002,CLASSIFICHE!$Z359,7),"")</f>
        <v>0</v>
      </c>
      <c r="F360" s="68"/>
      <c r="G360" s="65"/>
      <c r="H360" s="12">
        <f>SUM(IF(CLASSIFICHE!$O$5=I360,TRUE,FALSE),H359)</f>
        <v>10</v>
      </c>
      <c r="I360" s="31">
        <f>IFERROR(INDEX(generale!$A$5:$I$1002,CLASSIFICHE!$Z359,5),"")</f>
        <v>0</v>
      </c>
      <c r="J360" s="13">
        <f>IFERROR(INDEX(generale!$A$5:$I$1002,CLASSIFICHE!$Z359,7),"")</f>
        <v>0</v>
      </c>
      <c r="K360" s="15"/>
      <c r="L360" s="12"/>
      <c r="M360" s="12">
        <f>SUM(IF(CLASSIFICHE!$O$6=N360,TRUE,FALSE),M359)</f>
        <v>8</v>
      </c>
      <c r="N360" s="31">
        <f>IFERROR(INDEX(generale!$A$5:$I$1002,CLASSIFICHE!$Z359,5),"")</f>
        <v>0</v>
      </c>
      <c r="O360" s="13">
        <f>IFERROR(INDEX(generale!$A$5:$I$1002,CLASSIFICHE!$Z359,7),"")</f>
        <v>0</v>
      </c>
      <c r="P360" s="14"/>
      <c r="Q360" s="13"/>
      <c r="R360" s="12">
        <f>SUM(IF(CLASSIFICHE!$O$7=S360,TRUE,FALSE),R359)</f>
        <v>8</v>
      </c>
      <c r="S360" s="31">
        <f>IFERROR(INDEX(generale!$A$5:$I$1002,CLASSIFICHE!$Z359,5),"")</f>
        <v>0</v>
      </c>
      <c r="T360" s="13">
        <f>IFERROR(INDEX(generale!$A$5:$I$1002,CLASSIFICHE!$Z359,7),"")</f>
        <v>0</v>
      </c>
      <c r="U360" s="14"/>
      <c r="V360" s="13"/>
      <c r="W360" s="12">
        <f>SUM(IF(CLASSIFICHE!$O$8=X360,TRUE,FALSE),W359)</f>
        <v>6</v>
      </c>
      <c r="X360" s="31">
        <f>IFERROR(INDEX(generale!$A$5:$I$1002,CLASSIFICHE!$Z359,5),"")</f>
        <v>0</v>
      </c>
      <c r="Y360" s="13">
        <f>IFERROR(INDEX(generale!$A$5:$I$1002,CLASSIFICHE!$Z359,7),"")</f>
        <v>0</v>
      </c>
      <c r="Z360" s="14"/>
      <c r="AA360" s="13"/>
      <c r="AB360" s="12">
        <f>SUM(IF(CLASSIFICHE!$O$9=AC360,TRUE,FALSE),AB359)</f>
        <v>5</v>
      </c>
      <c r="AC360" s="31">
        <f>IFERROR(INDEX(generale!$A$5:$I$1002,CLASSIFICHE!$Z359,5),"")</f>
        <v>0</v>
      </c>
      <c r="AD360" s="13">
        <f>IFERROR(INDEX(generale!$A$5:$I$1002,CLASSIFICHE!$Z359,7),"")</f>
        <v>0</v>
      </c>
      <c r="AE360" s="14"/>
      <c r="AF360" s="13"/>
      <c r="AG360" s="12">
        <f>SUM(IF(CLASSIFICHE!$O$10=AH360,TRUE,FALSE),AG359)</f>
        <v>5</v>
      </c>
      <c r="AH360" s="31">
        <f>IFERROR(INDEX(generale!$A$5:$I$1002,CLASSIFICHE!$Z359,5),"")</f>
        <v>0</v>
      </c>
      <c r="AI360" s="13">
        <f>IFERROR(INDEX(generale!$A$5:$I$1002,CLASSIFICHE!$Z359,7),"")</f>
        <v>0</v>
      </c>
      <c r="AJ360" s="14"/>
      <c r="AK360" s="13"/>
      <c r="AL360" s="12">
        <f>SUM(IF(CLASSIFICHE!$O$11=AM360,TRUE,FALSE),AL359)</f>
        <v>5</v>
      </c>
      <c r="AM360" s="31">
        <f>IFERROR(INDEX(generale!$A$5:$I$1002,CLASSIFICHE!$Z359,5),"")</f>
        <v>0</v>
      </c>
      <c r="AN360" s="13">
        <f>IFERROR(INDEX(generale!$A$5:$I$1002,CLASSIFICHE!$Z359,7),"")</f>
        <v>0</v>
      </c>
      <c r="AO360" s="14"/>
      <c r="AP360" s="13"/>
      <c r="AQ360" s="12">
        <f>SUM(IF(CLASSIFICHE!$O$12=AR360,TRUE,FALSE),AQ359)</f>
        <v>0</v>
      </c>
      <c r="AR360" s="31">
        <f>IFERROR(INDEX(generale!$A$5:$I$1002,CLASSIFICHE!$Z359,5),"")</f>
        <v>0</v>
      </c>
      <c r="AS360" s="13">
        <f>IFERROR(INDEX(generale!$A$5:$I$1002,CLASSIFICHE!$Z359,7),"")</f>
        <v>0</v>
      </c>
      <c r="AT360" s="14"/>
      <c r="AU360" s="13"/>
      <c r="AV360" s="12">
        <f>SUM(IF(CLASSIFICHE!$O$13=AW360,TRUE,FALSE),AV359)</f>
        <v>0</v>
      </c>
      <c r="AW360" s="31">
        <f>IFERROR(INDEX(generale!$A$5:$I$1002,CLASSIFICHE!$Z359,5),"")</f>
        <v>0</v>
      </c>
      <c r="AX360" s="13">
        <f>IFERROR(INDEX(generale!$A$5:$I$1002,CLASSIFICHE!$Z359,7),"")</f>
        <v>0</v>
      </c>
      <c r="AY360" s="14"/>
      <c r="AZ360" s="13"/>
      <c r="BA360" s="12">
        <f>SUM(IF(CLASSIFICHE!$O$14=BB360,TRUE,FALSE),BA359)</f>
        <v>0</v>
      </c>
      <c r="BB360" s="31">
        <f>IFERROR(INDEX(generale!$A$5:$I$1002,CLASSIFICHE!$Z359,5),"")</f>
        <v>0</v>
      </c>
      <c r="BC360" s="13">
        <f>IFERROR(INDEX(generale!$A$5:$I$1002,CLASSIFICHE!$Z359,7),"")</f>
        <v>0</v>
      </c>
      <c r="BD360" s="14"/>
      <c r="BE360" s="13"/>
      <c r="BF360" s="12">
        <f>SUM(IF(CLASSIFICHE!$O$15=BG360,TRUE,FALSE),BF359)</f>
        <v>0</v>
      </c>
      <c r="BG360" s="31">
        <f>IFERROR(INDEX(generale!$A$5:$I$1002,CLASSIFICHE!$Z359,5),"")</f>
        <v>0</v>
      </c>
      <c r="BH360" s="13">
        <f>IFERROR(INDEX(generale!$A$5:$I$1002,CLASSIFICHE!$Z359,7),"")</f>
        <v>0</v>
      </c>
      <c r="BI360" s="14"/>
      <c r="BJ360" s="13"/>
      <c r="BK360" s="12">
        <f>SUM(IF(CLASSIFICHE!$O$16=BL360,TRUE,FALSE),BK359)</f>
        <v>0</v>
      </c>
      <c r="BL360" s="31">
        <f>IFERROR(INDEX(generale!$A$5:$I$1002,CLASSIFICHE!$Z359,5),"")</f>
        <v>0</v>
      </c>
      <c r="BM360" s="13">
        <f>IFERROR(INDEX(generale!$A$5:$I$1002,CLASSIFICHE!$Z359,7),"")</f>
        <v>0</v>
      </c>
      <c r="BN360" s="14"/>
      <c r="BO360" s="13"/>
      <c r="BP360" s="12">
        <f>SUM(IF(CLASSIFICHE!$O$17=BQ360,TRUE,FALSE),BP359)</f>
        <v>0</v>
      </c>
      <c r="BQ360" s="31">
        <f>IFERROR(INDEX(generale!$A$5:$I$1002,CLASSIFICHE!$Z359,5),"")</f>
        <v>0</v>
      </c>
      <c r="BR360" s="13">
        <f>IFERROR(INDEX(generale!$A$5:$I$1002,CLASSIFICHE!$Z359,7),"")</f>
        <v>0</v>
      </c>
      <c r="BS360" s="15"/>
      <c r="BT360" s="12"/>
      <c r="BU360" s="12">
        <f>SUM(IF(CLASSIFICHE!$O$18=BV360,TRUE,FALSE),BU359)</f>
        <v>0</v>
      </c>
      <c r="BV360" s="31">
        <f>IFERROR(INDEX(generale!$A$5:$I$1002,CLASSIFICHE!$Z359,5),"")</f>
        <v>0</v>
      </c>
      <c r="BW360" s="13">
        <f>IFERROR(INDEX(generale!$A$5:$I$1002,CLASSIFICHE!$Z359,7),"")</f>
        <v>0</v>
      </c>
      <c r="BX360" s="15"/>
      <c r="BY360" s="12"/>
      <c r="BZ360" s="12">
        <f>SUM(IF(CLASSIFICHE!$O$19=CA360,TRUE,FALSE),BZ359)</f>
        <v>0</v>
      </c>
      <c r="CA360" s="31">
        <f>IFERROR(INDEX(generale!$A$5:$I$1002,CLASSIFICHE!$Z359,5),"")</f>
        <v>0</v>
      </c>
      <c r="CB360" s="13">
        <f>IFERROR(INDEX(generale!$A$5:$I$1002,CLASSIFICHE!$Z359,7),"")</f>
        <v>0</v>
      </c>
      <c r="CC360" s="15"/>
      <c r="CD360" s="13"/>
      <c r="CE360" s="12">
        <f>SUM(IF(CLASSIFICHE!$O$20=CF360,TRUE,FALSE),CE359)</f>
        <v>0</v>
      </c>
      <c r="CF360" s="31">
        <f>IFERROR(INDEX(generale!$A$5:$I$1002,CLASSIFICHE!$Z359,5),"")</f>
        <v>0</v>
      </c>
      <c r="CG360" s="13">
        <f>IFERROR(INDEX(generale!$A$5:$I$1002,CLASSIFICHE!$Z359,7),"")</f>
        <v>0</v>
      </c>
      <c r="CH360" s="15"/>
      <c r="CI360" s="13"/>
      <c r="CJ360" s="12">
        <f>SUM(IF(CLASSIFICHE!$O$21=CK360,TRUE,FALSE),CJ359)</f>
        <v>0</v>
      </c>
      <c r="CK360" s="31">
        <f>IFERROR(INDEX(generale!$A$5:$I$1002,CLASSIFICHE!$Z359,5),"")</f>
        <v>0</v>
      </c>
      <c r="CL360" s="13">
        <f>IFERROR(INDEX(generale!$A$5:$I$1002,CLASSIFICHE!$Z359,7),"")</f>
        <v>0</v>
      </c>
      <c r="CM360" s="15"/>
      <c r="CN360" s="13"/>
      <c r="CO360" s="12">
        <f>SUM(IF(CLASSIFICHE!$O$22=CP360,TRUE,FALSE),CO359)</f>
        <v>0</v>
      </c>
      <c r="CP360" s="31">
        <f>IFERROR(INDEX(generale!$A$5:$I$1002,CLASSIFICHE!$Z359,5),"")</f>
        <v>0</v>
      </c>
      <c r="CQ360" s="13">
        <f>IFERROR(INDEX(generale!$A$5:$I$1002,CLASSIFICHE!$Z359,7),"")</f>
        <v>0</v>
      </c>
      <c r="CR360" s="15"/>
      <c r="CS360" s="13"/>
      <c r="CT360" s="12">
        <f>SUM(IF(CLASSIFICHE!$O$23=CU360,TRUE,FALSE),CT359)</f>
        <v>0</v>
      </c>
      <c r="CU360" s="31">
        <f>IFERROR(INDEX(generale!$A$5:$I$1002,CLASSIFICHE!$Z359,5),"")</f>
        <v>0</v>
      </c>
      <c r="CV360" s="13">
        <f>IFERROR(INDEX(generale!$A$5:$I$1002,CLASSIFICHE!$Z359,7),"")</f>
        <v>0</v>
      </c>
      <c r="CW360" s="15"/>
      <c r="CX360" s="13"/>
      <c r="CY360" s="12">
        <f>SUM(IF(CLASSIFICHE!$O$24=CZ360,TRUE,FALSE),CY359)</f>
        <v>0</v>
      </c>
      <c r="CZ360" s="31">
        <f>IFERROR(INDEX(generale!$A$5:$I$1002,CLASSIFICHE!$Z359,5),"")</f>
        <v>0</v>
      </c>
      <c r="DA360" s="13">
        <f>IFERROR(INDEX(generale!$A$5:$I$1002,CLASSIFICHE!$Z359,7),"")</f>
        <v>0</v>
      </c>
      <c r="DB360" s="15"/>
      <c r="DC360" s="13"/>
      <c r="DD360" s="12">
        <f>SUM(IF(CLASSIFICHE!$O$25=DE360,TRUE,FALSE),DD359)</f>
        <v>0</v>
      </c>
      <c r="DE360" s="31">
        <f>IFERROR(INDEX(generale!$A$5:$I$1002,CLASSIFICHE!$Z359,5),"")</f>
        <v>0</v>
      </c>
      <c r="DF360" s="13">
        <f>IFERROR(INDEX(generale!$A$5:$I$1002,CLASSIFICHE!$Z359,7),"")</f>
        <v>0</v>
      </c>
      <c r="DG360" s="15"/>
      <c r="DH360" s="13"/>
    </row>
    <row r="361" spans="3:112">
      <c r="C361" s="63">
        <f>SUM(IF(CLASSIFICHE!$O$4=D361,TRUE,FALSE),C360)</f>
        <v>17</v>
      </c>
      <c r="D361" s="31">
        <f>IFERROR(INDEX(generale!$A$5:$I$1002,CLASSIFICHE!$Z360,5),"")</f>
        <v>0</v>
      </c>
      <c r="E361" s="13">
        <f>IFERROR(INDEX(generale!$A$5:$I$1002,CLASSIFICHE!$Z360,7),"")</f>
        <v>0</v>
      </c>
      <c r="F361" s="68"/>
      <c r="G361" s="65"/>
      <c r="H361" s="12">
        <f>SUM(IF(CLASSIFICHE!$O$5=I361,TRUE,FALSE),H360)</f>
        <v>10</v>
      </c>
      <c r="I361" s="31">
        <f>IFERROR(INDEX(generale!$A$5:$I$1002,CLASSIFICHE!$Z360,5),"")</f>
        <v>0</v>
      </c>
      <c r="J361" s="13">
        <f>IFERROR(INDEX(generale!$A$5:$I$1002,CLASSIFICHE!$Z360,7),"")</f>
        <v>0</v>
      </c>
      <c r="K361" s="15"/>
      <c r="L361" s="12"/>
      <c r="M361" s="12">
        <f>SUM(IF(CLASSIFICHE!$O$6=N361,TRUE,FALSE),M360)</f>
        <v>8</v>
      </c>
      <c r="N361" s="31">
        <f>IFERROR(INDEX(generale!$A$5:$I$1002,CLASSIFICHE!$Z360,5),"")</f>
        <v>0</v>
      </c>
      <c r="O361" s="13">
        <f>IFERROR(INDEX(generale!$A$5:$I$1002,CLASSIFICHE!$Z360,7),"")</f>
        <v>0</v>
      </c>
      <c r="P361" s="14"/>
      <c r="Q361" s="13"/>
      <c r="R361" s="12">
        <f>SUM(IF(CLASSIFICHE!$O$7=S361,TRUE,FALSE),R360)</f>
        <v>8</v>
      </c>
      <c r="S361" s="31">
        <f>IFERROR(INDEX(generale!$A$5:$I$1002,CLASSIFICHE!$Z360,5),"")</f>
        <v>0</v>
      </c>
      <c r="T361" s="13">
        <f>IFERROR(INDEX(generale!$A$5:$I$1002,CLASSIFICHE!$Z360,7),"")</f>
        <v>0</v>
      </c>
      <c r="U361" s="14"/>
      <c r="V361" s="13"/>
      <c r="W361" s="12">
        <f>SUM(IF(CLASSIFICHE!$O$8=X361,TRUE,FALSE),W360)</f>
        <v>6</v>
      </c>
      <c r="X361" s="31">
        <f>IFERROR(INDEX(generale!$A$5:$I$1002,CLASSIFICHE!$Z360,5),"")</f>
        <v>0</v>
      </c>
      <c r="Y361" s="13">
        <f>IFERROR(INDEX(generale!$A$5:$I$1002,CLASSIFICHE!$Z360,7),"")</f>
        <v>0</v>
      </c>
      <c r="Z361" s="14"/>
      <c r="AA361" s="13"/>
      <c r="AB361" s="12">
        <f>SUM(IF(CLASSIFICHE!$O$9=AC361,TRUE,FALSE),AB360)</f>
        <v>5</v>
      </c>
      <c r="AC361" s="31">
        <f>IFERROR(INDEX(generale!$A$5:$I$1002,CLASSIFICHE!$Z360,5),"")</f>
        <v>0</v>
      </c>
      <c r="AD361" s="13">
        <f>IFERROR(INDEX(generale!$A$5:$I$1002,CLASSIFICHE!$Z360,7),"")</f>
        <v>0</v>
      </c>
      <c r="AE361" s="14"/>
      <c r="AF361" s="13"/>
      <c r="AG361" s="12">
        <f>SUM(IF(CLASSIFICHE!$O$10=AH361,TRUE,FALSE),AG360)</f>
        <v>5</v>
      </c>
      <c r="AH361" s="31">
        <f>IFERROR(INDEX(generale!$A$5:$I$1002,CLASSIFICHE!$Z360,5),"")</f>
        <v>0</v>
      </c>
      <c r="AI361" s="13">
        <f>IFERROR(INDEX(generale!$A$5:$I$1002,CLASSIFICHE!$Z360,7),"")</f>
        <v>0</v>
      </c>
      <c r="AJ361" s="14"/>
      <c r="AK361" s="13"/>
      <c r="AL361" s="12">
        <f>SUM(IF(CLASSIFICHE!$O$11=AM361,TRUE,FALSE),AL360)</f>
        <v>5</v>
      </c>
      <c r="AM361" s="31">
        <f>IFERROR(INDEX(generale!$A$5:$I$1002,CLASSIFICHE!$Z360,5),"")</f>
        <v>0</v>
      </c>
      <c r="AN361" s="13">
        <f>IFERROR(INDEX(generale!$A$5:$I$1002,CLASSIFICHE!$Z360,7),"")</f>
        <v>0</v>
      </c>
      <c r="AO361" s="14"/>
      <c r="AP361" s="13"/>
      <c r="AQ361" s="12">
        <f>SUM(IF(CLASSIFICHE!$O$12=AR361,TRUE,FALSE),AQ360)</f>
        <v>0</v>
      </c>
      <c r="AR361" s="31">
        <f>IFERROR(INDEX(generale!$A$5:$I$1002,CLASSIFICHE!$Z360,5),"")</f>
        <v>0</v>
      </c>
      <c r="AS361" s="13">
        <f>IFERROR(INDEX(generale!$A$5:$I$1002,CLASSIFICHE!$Z360,7),"")</f>
        <v>0</v>
      </c>
      <c r="AT361" s="14"/>
      <c r="AU361" s="13"/>
      <c r="AV361" s="12">
        <f>SUM(IF(CLASSIFICHE!$O$13=AW361,TRUE,FALSE),AV360)</f>
        <v>0</v>
      </c>
      <c r="AW361" s="31">
        <f>IFERROR(INDEX(generale!$A$5:$I$1002,CLASSIFICHE!$Z360,5),"")</f>
        <v>0</v>
      </c>
      <c r="AX361" s="13">
        <f>IFERROR(INDEX(generale!$A$5:$I$1002,CLASSIFICHE!$Z360,7),"")</f>
        <v>0</v>
      </c>
      <c r="AY361" s="14"/>
      <c r="AZ361" s="13"/>
      <c r="BA361" s="12">
        <f>SUM(IF(CLASSIFICHE!$O$14=BB361,TRUE,FALSE),BA360)</f>
        <v>0</v>
      </c>
      <c r="BB361" s="31">
        <f>IFERROR(INDEX(generale!$A$5:$I$1002,CLASSIFICHE!$Z360,5),"")</f>
        <v>0</v>
      </c>
      <c r="BC361" s="13">
        <f>IFERROR(INDEX(generale!$A$5:$I$1002,CLASSIFICHE!$Z360,7),"")</f>
        <v>0</v>
      </c>
      <c r="BD361" s="14"/>
      <c r="BE361" s="13"/>
      <c r="BF361" s="12">
        <f>SUM(IF(CLASSIFICHE!$O$15=BG361,TRUE,FALSE),BF360)</f>
        <v>0</v>
      </c>
      <c r="BG361" s="31">
        <f>IFERROR(INDEX(generale!$A$5:$I$1002,CLASSIFICHE!$Z360,5),"")</f>
        <v>0</v>
      </c>
      <c r="BH361" s="13">
        <f>IFERROR(INDEX(generale!$A$5:$I$1002,CLASSIFICHE!$Z360,7),"")</f>
        <v>0</v>
      </c>
      <c r="BI361" s="14"/>
      <c r="BJ361" s="13"/>
      <c r="BK361" s="12">
        <f>SUM(IF(CLASSIFICHE!$O$16=BL361,TRUE,FALSE),BK360)</f>
        <v>0</v>
      </c>
      <c r="BL361" s="31">
        <f>IFERROR(INDEX(generale!$A$5:$I$1002,CLASSIFICHE!$Z360,5),"")</f>
        <v>0</v>
      </c>
      <c r="BM361" s="13">
        <f>IFERROR(INDEX(generale!$A$5:$I$1002,CLASSIFICHE!$Z360,7),"")</f>
        <v>0</v>
      </c>
      <c r="BN361" s="14"/>
      <c r="BO361" s="13"/>
      <c r="BP361" s="12">
        <f>SUM(IF(CLASSIFICHE!$O$17=BQ361,TRUE,FALSE),BP360)</f>
        <v>0</v>
      </c>
      <c r="BQ361" s="31">
        <f>IFERROR(INDEX(generale!$A$5:$I$1002,CLASSIFICHE!$Z360,5),"")</f>
        <v>0</v>
      </c>
      <c r="BR361" s="13">
        <f>IFERROR(INDEX(generale!$A$5:$I$1002,CLASSIFICHE!$Z360,7),"")</f>
        <v>0</v>
      </c>
      <c r="BS361" s="15"/>
      <c r="BT361" s="12"/>
      <c r="BU361" s="12">
        <f>SUM(IF(CLASSIFICHE!$O$18=BV361,TRUE,FALSE),BU360)</f>
        <v>0</v>
      </c>
      <c r="BV361" s="31">
        <f>IFERROR(INDEX(generale!$A$5:$I$1002,CLASSIFICHE!$Z360,5),"")</f>
        <v>0</v>
      </c>
      <c r="BW361" s="13">
        <f>IFERROR(INDEX(generale!$A$5:$I$1002,CLASSIFICHE!$Z360,7),"")</f>
        <v>0</v>
      </c>
      <c r="BX361" s="15"/>
      <c r="BY361" s="12"/>
      <c r="BZ361" s="12">
        <f>SUM(IF(CLASSIFICHE!$O$19=CA361,TRUE,FALSE),BZ360)</f>
        <v>0</v>
      </c>
      <c r="CA361" s="31">
        <f>IFERROR(INDEX(generale!$A$5:$I$1002,CLASSIFICHE!$Z360,5),"")</f>
        <v>0</v>
      </c>
      <c r="CB361" s="13">
        <f>IFERROR(INDEX(generale!$A$5:$I$1002,CLASSIFICHE!$Z360,7),"")</f>
        <v>0</v>
      </c>
      <c r="CC361" s="15"/>
      <c r="CD361" s="13"/>
      <c r="CE361" s="12">
        <f>SUM(IF(CLASSIFICHE!$O$20=CF361,TRUE,FALSE),CE360)</f>
        <v>0</v>
      </c>
      <c r="CF361" s="31">
        <f>IFERROR(INDEX(generale!$A$5:$I$1002,CLASSIFICHE!$Z360,5),"")</f>
        <v>0</v>
      </c>
      <c r="CG361" s="13">
        <f>IFERROR(INDEX(generale!$A$5:$I$1002,CLASSIFICHE!$Z360,7),"")</f>
        <v>0</v>
      </c>
      <c r="CH361" s="15"/>
      <c r="CI361" s="13"/>
      <c r="CJ361" s="12">
        <f>SUM(IF(CLASSIFICHE!$O$21=CK361,TRUE,FALSE),CJ360)</f>
        <v>0</v>
      </c>
      <c r="CK361" s="31">
        <f>IFERROR(INDEX(generale!$A$5:$I$1002,CLASSIFICHE!$Z360,5),"")</f>
        <v>0</v>
      </c>
      <c r="CL361" s="13">
        <f>IFERROR(INDEX(generale!$A$5:$I$1002,CLASSIFICHE!$Z360,7),"")</f>
        <v>0</v>
      </c>
      <c r="CM361" s="15"/>
      <c r="CN361" s="13"/>
      <c r="CO361" s="12">
        <f>SUM(IF(CLASSIFICHE!$O$22=CP361,TRUE,FALSE),CO360)</f>
        <v>0</v>
      </c>
      <c r="CP361" s="31">
        <f>IFERROR(INDEX(generale!$A$5:$I$1002,CLASSIFICHE!$Z360,5),"")</f>
        <v>0</v>
      </c>
      <c r="CQ361" s="13">
        <f>IFERROR(INDEX(generale!$A$5:$I$1002,CLASSIFICHE!$Z360,7),"")</f>
        <v>0</v>
      </c>
      <c r="CR361" s="15"/>
      <c r="CS361" s="13"/>
      <c r="CT361" s="12">
        <f>SUM(IF(CLASSIFICHE!$O$23=CU361,TRUE,FALSE),CT360)</f>
        <v>0</v>
      </c>
      <c r="CU361" s="31">
        <f>IFERROR(INDEX(generale!$A$5:$I$1002,CLASSIFICHE!$Z360,5),"")</f>
        <v>0</v>
      </c>
      <c r="CV361" s="13">
        <f>IFERROR(INDEX(generale!$A$5:$I$1002,CLASSIFICHE!$Z360,7),"")</f>
        <v>0</v>
      </c>
      <c r="CW361" s="15"/>
      <c r="CX361" s="13"/>
      <c r="CY361" s="12">
        <f>SUM(IF(CLASSIFICHE!$O$24=CZ361,TRUE,FALSE),CY360)</f>
        <v>0</v>
      </c>
      <c r="CZ361" s="31">
        <f>IFERROR(INDEX(generale!$A$5:$I$1002,CLASSIFICHE!$Z360,5),"")</f>
        <v>0</v>
      </c>
      <c r="DA361" s="13">
        <f>IFERROR(INDEX(generale!$A$5:$I$1002,CLASSIFICHE!$Z360,7),"")</f>
        <v>0</v>
      </c>
      <c r="DB361" s="15"/>
      <c r="DC361" s="13"/>
      <c r="DD361" s="12">
        <f>SUM(IF(CLASSIFICHE!$O$25=DE361,TRUE,FALSE),DD360)</f>
        <v>0</v>
      </c>
      <c r="DE361" s="31">
        <f>IFERROR(INDEX(generale!$A$5:$I$1002,CLASSIFICHE!$Z360,5),"")</f>
        <v>0</v>
      </c>
      <c r="DF361" s="13">
        <f>IFERROR(INDEX(generale!$A$5:$I$1002,CLASSIFICHE!$Z360,7),"")</f>
        <v>0</v>
      </c>
      <c r="DG361" s="15"/>
      <c r="DH361" s="13"/>
    </row>
    <row r="362" spans="3:112">
      <c r="C362" s="63">
        <f>SUM(IF(CLASSIFICHE!$O$4=D362,TRUE,FALSE),C361)</f>
        <v>17</v>
      </c>
      <c r="D362" s="31">
        <f>IFERROR(INDEX(generale!$A$5:$I$1002,CLASSIFICHE!$Z361,5),"")</f>
        <v>0</v>
      </c>
      <c r="E362" s="13">
        <f>IFERROR(INDEX(generale!$A$5:$I$1002,CLASSIFICHE!$Z361,7),"")</f>
        <v>0</v>
      </c>
      <c r="F362" s="68"/>
      <c r="G362" s="65"/>
      <c r="H362" s="12">
        <f>SUM(IF(CLASSIFICHE!$O$5=I362,TRUE,FALSE),H361)</f>
        <v>10</v>
      </c>
      <c r="I362" s="31">
        <f>IFERROR(INDEX(generale!$A$5:$I$1002,CLASSIFICHE!$Z361,5),"")</f>
        <v>0</v>
      </c>
      <c r="J362" s="13">
        <f>IFERROR(INDEX(generale!$A$5:$I$1002,CLASSIFICHE!$Z361,7),"")</f>
        <v>0</v>
      </c>
      <c r="K362" s="15"/>
      <c r="L362" s="12"/>
      <c r="M362" s="12">
        <f>SUM(IF(CLASSIFICHE!$O$6=N362,TRUE,FALSE),M361)</f>
        <v>8</v>
      </c>
      <c r="N362" s="31">
        <f>IFERROR(INDEX(generale!$A$5:$I$1002,CLASSIFICHE!$Z361,5),"")</f>
        <v>0</v>
      </c>
      <c r="O362" s="13">
        <f>IFERROR(INDEX(generale!$A$5:$I$1002,CLASSIFICHE!$Z361,7),"")</f>
        <v>0</v>
      </c>
      <c r="P362" s="14"/>
      <c r="Q362" s="13"/>
      <c r="R362" s="12">
        <f>SUM(IF(CLASSIFICHE!$O$7=S362,TRUE,FALSE),R361)</f>
        <v>8</v>
      </c>
      <c r="S362" s="31">
        <f>IFERROR(INDEX(generale!$A$5:$I$1002,CLASSIFICHE!$Z361,5),"")</f>
        <v>0</v>
      </c>
      <c r="T362" s="13">
        <f>IFERROR(INDEX(generale!$A$5:$I$1002,CLASSIFICHE!$Z361,7),"")</f>
        <v>0</v>
      </c>
      <c r="U362" s="14"/>
      <c r="V362" s="13"/>
      <c r="W362" s="12">
        <f>SUM(IF(CLASSIFICHE!$O$8=X362,TRUE,FALSE),W361)</f>
        <v>6</v>
      </c>
      <c r="X362" s="31">
        <f>IFERROR(INDEX(generale!$A$5:$I$1002,CLASSIFICHE!$Z361,5),"")</f>
        <v>0</v>
      </c>
      <c r="Y362" s="13">
        <f>IFERROR(INDEX(generale!$A$5:$I$1002,CLASSIFICHE!$Z361,7),"")</f>
        <v>0</v>
      </c>
      <c r="Z362" s="14"/>
      <c r="AA362" s="13"/>
      <c r="AB362" s="12">
        <f>SUM(IF(CLASSIFICHE!$O$9=AC362,TRUE,FALSE),AB361)</f>
        <v>5</v>
      </c>
      <c r="AC362" s="31">
        <f>IFERROR(INDEX(generale!$A$5:$I$1002,CLASSIFICHE!$Z361,5),"")</f>
        <v>0</v>
      </c>
      <c r="AD362" s="13">
        <f>IFERROR(INDEX(generale!$A$5:$I$1002,CLASSIFICHE!$Z361,7),"")</f>
        <v>0</v>
      </c>
      <c r="AE362" s="14"/>
      <c r="AF362" s="13"/>
      <c r="AG362" s="12">
        <f>SUM(IF(CLASSIFICHE!$O$10=AH362,TRUE,FALSE),AG361)</f>
        <v>5</v>
      </c>
      <c r="AH362" s="31">
        <f>IFERROR(INDEX(generale!$A$5:$I$1002,CLASSIFICHE!$Z361,5),"")</f>
        <v>0</v>
      </c>
      <c r="AI362" s="13">
        <f>IFERROR(INDEX(generale!$A$5:$I$1002,CLASSIFICHE!$Z361,7),"")</f>
        <v>0</v>
      </c>
      <c r="AJ362" s="14"/>
      <c r="AK362" s="13"/>
      <c r="AL362" s="12">
        <f>SUM(IF(CLASSIFICHE!$O$11=AM362,TRUE,FALSE),AL361)</f>
        <v>5</v>
      </c>
      <c r="AM362" s="31">
        <f>IFERROR(INDEX(generale!$A$5:$I$1002,CLASSIFICHE!$Z361,5),"")</f>
        <v>0</v>
      </c>
      <c r="AN362" s="13">
        <f>IFERROR(INDEX(generale!$A$5:$I$1002,CLASSIFICHE!$Z361,7),"")</f>
        <v>0</v>
      </c>
      <c r="AO362" s="14"/>
      <c r="AP362" s="13"/>
      <c r="AQ362" s="12">
        <f>SUM(IF(CLASSIFICHE!$O$12=AR362,TRUE,FALSE),AQ361)</f>
        <v>0</v>
      </c>
      <c r="AR362" s="31">
        <f>IFERROR(INDEX(generale!$A$5:$I$1002,CLASSIFICHE!$Z361,5),"")</f>
        <v>0</v>
      </c>
      <c r="AS362" s="13">
        <f>IFERROR(INDEX(generale!$A$5:$I$1002,CLASSIFICHE!$Z361,7),"")</f>
        <v>0</v>
      </c>
      <c r="AT362" s="14"/>
      <c r="AU362" s="13"/>
      <c r="AV362" s="12">
        <f>SUM(IF(CLASSIFICHE!$O$13=AW362,TRUE,FALSE),AV361)</f>
        <v>0</v>
      </c>
      <c r="AW362" s="31">
        <f>IFERROR(INDEX(generale!$A$5:$I$1002,CLASSIFICHE!$Z361,5),"")</f>
        <v>0</v>
      </c>
      <c r="AX362" s="13">
        <f>IFERROR(INDEX(generale!$A$5:$I$1002,CLASSIFICHE!$Z361,7),"")</f>
        <v>0</v>
      </c>
      <c r="AY362" s="14"/>
      <c r="AZ362" s="13"/>
      <c r="BA362" s="12">
        <f>SUM(IF(CLASSIFICHE!$O$14=BB362,TRUE,FALSE),BA361)</f>
        <v>0</v>
      </c>
      <c r="BB362" s="31">
        <f>IFERROR(INDEX(generale!$A$5:$I$1002,CLASSIFICHE!$Z361,5),"")</f>
        <v>0</v>
      </c>
      <c r="BC362" s="13">
        <f>IFERROR(INDEX(generale!$A$5:$I$1002,CLASSIFICHE!$Z361,7),"")</f>
        <v>0</v>
      </c>
      <c r="BD362" s="14"/>
      <c r="BE362" s="13"/>
      <c r="BF362" s="12">
        <f>SUM(IF(CLASSIFICHE!$O$15=BG362,TRUE,FALSE),BF361)</f>
        <v>0</v>
      </c>
      <c r="BG362" s="31">
        <f>IFERROR(INDEX(generale!$A$5:$I$1002,CLASSIFICHE!$Z361,5),"")</f>
        <v>0</v>
      </c>
      <c r="BH362" s="13">
        <f>IFERROR(INDEX(generale!$A$5:$I$1002,CLASSIFICHE!$Z361,7),"")</f>
        <v>0</v>
      </c>
      <c r="BI362" s="14"/>
      <c r="BJ362" s="13"/>
      <c r="BK362" s="12">
        <f>SUM(IF(CLASSIFICHE!$O$16=BL362,TRUE,FALSE),BK361)</f>
        <v>0</v>
      </c>
      <c r="BL362" s="31">
        <f>IFERROR(INDEX(generale!$A$5:$I$1002,CLASSIFICHE!$Z361,5),"")</f>
        <v>0</v>
      </c>
      <c r="BM362" s="13">
        <f>IFERROR(INDEX(generale!$A$5:$I$1002,CLASSIFICHE!$Z361,7),"")</f>
        <v>0</v>
      </c>
      <c r="BN362" s="14"/>
      <c r="BO362" s="13"/>
      <c r="BP362" s="12">
        <f>SUM(IF(CLASSIFICHE!$O$17=BQ362,TRUE,FALSE),BP361)</f>
        <v>0</v>
      </c>
      <c r="BQ362" s="31">
        <f>IFERROR(INDEX(generale!$A$5:$I$1002,CLASSIFICHE!$Z361,5),"")</f>
        <v>0</v>
      </c>
      <c r="BR362" s="13">
        <f>IFERROR(INDEX(generale!$A$5:$I$1002,CLASSIFICHE!$Z361,7),"")</f>
        <v>0</v>
      </c>
      <c r="BS362" s="15"/>
      <c r="BT362" s="12"/>
      <c r="BU362" s="12">
        <f>SUM(IF(CLASSIFICHE!$O$18=BV362,TRUE,FALSE),BU361)</f>
        <v>0</v>
      </c>
      <c r="BV362" s="31">
        <f>IFERROR(INDEX(generale!$A$5:$I$1002,CLASSIFICHE!$Z361,5),"")</f>
        <v>0</v>
      </c>
      <c r="BW362" s="13">
        <f>IFERROR(INDEX(generale!$A$5:$I$1002,CLASSIFICHE!$Z361,7),"")</f>
        <v>0</v>
      </c>
      <c r="BX362" s="15"/>
      <c r="BY362" s="12"/>
      <c r="BZ362" s="12">
        <f>SUM(IF(CLASSIFICHE!$O$19=CA362,TRUE,FALSE),BZ361)</f>
        <v>0</v>
      </c>
      <c r="CA362" s="31">
        <f>IFERROR(INDEX(generale!$A$5:$I$1002,CLASSIFICHE!$Z361,5),"")</f>
        <v>0</v>
      </c>
      <c r="CB362" s="13">
        <f>IFERROR(INDEX(generale!$A$5:$I$1002,CLASSIFICHE!$Z361,7),"")</f>
        <v>0</v>
      </c>
      <c r="CC362" s="15"/>
      <c r="CD362" s="13"/>
      <c r="CE362" s="12">
        <f>SUM(IF(CLASSIFICHE!$O$20=CF362,TRUE,FALSE),CE361)</f>
        <v>0</v>
      </c>
      <c r="CF362" s="31">
        <f>IFERROR(INDEX(generale!$A$5:$I$1002,CLASSIFICHE!$Z361,5),"")</f>
        <v>0</v>
      </c>
      <c r="CG362" s="13">
        <f>IFERROR(INDEX(generale!$A$5:$I$1002,CLASSIFICHE!$Z361,7),"")</f>
        <v>0</v>
      </c>
      <c r="CH362" s="15"/>
      <c r="CI362" s="13"/>
      <c r="CJ362" s="12">
        <f>SUM(IF(CLASSIFICHE!$O$21=CK362,TRUE,FALSE),CJ361)</f>
        <v>0</v>
      </c>
      <c r="CK362" s="31">
        <f>IFERROR(INDEX(generale!$A$5:$I$1002,CLASSIFICHE!$Z361,5),"")</f>
        <v>0</v>
      </c>
      <c r="CL362" s="13">
        <f>IFERROR(INDEX(generale!$A$5:$I$1002,CLASSIFICHE!$Z361,7),"")</f>
        <v>0</v>
      </c>
      <c r="CM362" s="15"/>
      <c r="CN362" s="13"/>
      <c r="CO362" s="12">
        <f>SUM(IF(CLASSIFICHE!$O$22=CP362,TRUE,FALSE),CO361)</f>
        <v>0</v>
      </c>
      <c r="CP362" s="31">
        <f>IFERROR(INDEX(generale!$A$5:$I$1002,CLASSIFICHE!$Z361,5),"")</f>
        <v>0</v>
      </c>
      <c r="CQ362" s="13">
        <f>IFERROR(INDEX(generale!$A$5:$I$1002,CLASSIFICHE!$Z361,7),"")</f>
        <v>0</v>
      </c>
      <c r="CR362" s="15"/>
      <c r="CS362" s="13"/>
      <c r="CT362" s="12">
        <f>SUM(IF(CLASSIFICHE!$O$23=CU362,TRUE,FALSE),CT361)</f>
        <v>0</v>
      </c>
      <c r="CU362" s="31">
        <f>IFERROR(INDEX(generale!$A$5:$I$1002,CLASSIFICHE!$Z361,5),"")</f>
        <v>0</v>
      </c>
      <c r="CV362" s="13">
        <f>IFERROR(INDEX(generale!$A$5:$I$1002,CLASSIFICHE!$Z361,7),"")</f>
        <v>0</v>
      </c>
      <c r="CW362" s="15"/>
      <c r="CX362" s="13"/>
      <c r="CY362" s="12">
        <f>SUM(IF(CLASSIFICHE!$O$24=CZ362,TRUE,FALSE),CY361)</f>
        <v>0</v>
      </c>
      <c r="CZ362" s="31">
        <f>IFERROR(INDEX(generale!$A$5:$I$1002,CLASSIFICHE!$Z361,5),"")</f>
        <v>0</v>
      </c>
      <c r="DA362" s="13">
        <f>IFERROR(INDEX(generale!$A$5:$I$1002,CLASSIFICHE!$Z361,7),"")</f>
        <v>0</v>
      </c>
      <c r="DB362" s="15"/>
      <c r="DC362" s="13"/>
      <c r="DD362" s="12">
        <f>SUM(IF(CLASSIFICHE!$O$25=DE362,TRUE,FALSE),DD361)</f>
        <v>0</v>
      </c>
      <c r="DE362" s="31">
        <f>IFERROR(INDEX(generale!$A$5:$I$1002,CLASSIFICHE!$Z361,5),"")</f>
        <v>0</v>
      </c>
      <c r="DF362" s="13">
        <f>IFERROR(INDEX(generale!$A$5:$I$1002,CLASSIFICHE!$Z361,7),"")</f>
        <v>0</v>
      </c>
      <c r="DG362" s="15"/>
      <c r="DH362" s="13"/>
    </row>
    <row r="363" spans="3:112">
      <c r="C363" s="63">
        <f>SUM(IF(CLASSIFICHE!$O$4=D363,TRUE,FALSE),C362)</f>
        <v>17</v>
      </c>
      <c r="D363" s="31">
        <f>IFERROR(INDEX(generale!$A$5:$I$1002,CLASSIFICHE!$Z362,5),"")</f>
        <v>0</v>
      </c>
      <c r="E363" s="13">
        <f>IFERROR(INDEX(generale!$A$5:$I$1002,CLASSIFICHE!$Z362,7),"")</f>
        <v>0</v>
      </c>
      <c r="F363" s="68"/>
      <c r="G363" s="65"/>
      <c r="H363" s="12">
        <f>SUM(IF(CLASSIFICHE!$O$5=I363,TRUE,FALSE),H362)</f>
        <v>10</v>
      </c>
      <c r="I363" s="31">
        <f>IFERROR(INDEX(generale!$A$5:$I$1002,CLASSIFICHE!$Z362,5),"")</f>
        <v>0</v>
      </c>
      <c r="J363" s="13">
        <f>IFERROR(INDEX(generale!$A$5:$I$1002,CLASSIFICHE!$Z362,7),"")</f>
        <v>0</v>
      </c>
      <c r="K363" s="15"/>
      <c r="L363" s="12"/>
      <c r="M363" s="12">
        <f>SUM(IF(CLASSIFICHE!$O$6=N363,TRUE,FALSE),M362)</f>
        <v>8</v>
      </c>
      <c r="N363" s="31">
        <f>IFERROR(INDEX(generale!$A$5:$I$1002,CLASSIFICHE!$Z362,5),"")</f>
        <v>0</v>
      </c>
      <c r="O363" s="13">
        <f>IFERROR(INDEX(generale!$A$5:$I$1002,CLASSIFICHE!$Z362,7),"")</f>
        <v>0</v>
      </c>
      <c r="P363" s="14"/>
      <c r="Q363" s="13"/>
      <c r="R363" s="12">
        <f>SUM(IF(CLASSIFICHE!$O$7=S363,TRUE,FALSE),R362)</f>
        <v>8</v>
      </c>
      <c r="S363" s="31">
        <f>IFERROR(INDEX(generale!$A$5:$I$1002,CLASSIFICHE!$Z362,5),"")</f>
        <v>0</v>
      </c>
      <c r="T363" s="13">
        <f>IFERROR(INDEX(generale!$A$5:$I$1002,CLASSIFICHE!$Z362,7),"")</f>
        <v>0</v>
      </c>
      <c r="U363" s="14"/>
      <c r="V363" s="13"/>
      <c r="W363" s="12">
        <f>SUM(IF(CLASSIFICHE!$O$8=X363,TRUE,FALSE),W362)</f>
        <v>6</v>
      </c>
      <c r="X363" s="31">
        <f>IFERROR(INDEX(generale!$A$5:$I$1002,CLASSIFICHE!$Z362,5),"")</f>
        <v>0</v>
      </c>
      <c r="Y363" s="13">
        <f>IFERROR(INDEX(generale!$A$5:$I$1002,CLASSIFICHE!$Z362,7),"")</f>
        <v>0</v>
      </c>
      <c r="Z363" s="14"/>
      <c r="AA363" s="13"/>
      <c r="AB363" s="12">
        <f>SUM(IF(CLASSIFICHE!$O$9=AC363,TRUE,FALSE),AB362)</f>
        <v>5</v>
      </c>
      <c r="AC363" s="31">
        <f>IFERROR(INDEX(generale!$A$5:$I$1002,CLASSIFICHE!$Z362,5),"")</f>
        <v>0</v>
      </c>
      <c r="AD363" s="13">
        <f>IFERROR(INDEX(generale!$A$5:$I$1002,CLASSIFICHE!$Z362,7),"")</f>
        <v>0</v>
      </c>
      <c r="AE363" s="14"/>
      <c r="AF363" s="13"/>
      <c r="AG363" s="12">
        <f>SUM(IF(CLASSIFICHE!$O$10=AH363,TRUE,FALSE),AG362)</f>
        <v>5</v>
      </c>
      <c r="AH363" s="31">
        <f>IFERROR(INDEX(generale!$A$5:$I$1002,CLASSIFICHE!$Z362,5),"")</f>
        <v>0</v>
      </c>
      <c r="AI363" s="13">
        <f>IFERROR(INDEX(generale!$A$5:$I$1002,CLASSIFICHE!$Z362,7),"")</f>
        <v>0</v>
      </c>
      <c r="AJ363" s="14"/>
      <c r="AK363" s="13"/>
      <c r="AL363" s="12">
        <f>SUM(IF(CLASSIFICHE!$O$11=AM363,TRUE,FALSE),AL362)</f>
        <v>5</v>
      </c>
      <c r="AM363" s="31">
        <f>IFERROR(INDEX(generale!$A$5:$I$1002,CLASSIFICHE!$Z362,5),"")</f>
        <v>0</v>
      </c>
      <c r="AN363" s="13">
        <f>IFERROR(INDEX(generale!$A$5:$I$1002,CLASSIFICHE!$Z362,7),"")</f>
        <v>0</v>
      </c>
      <c r="AO363" s="14"/>
      <c r="AP363" s="13"/>
      <c r="AQ363" s="12">
        <f>SUM(IF(CLASSIFICHE!$O$12=AR363,TRUE,FALSE),AQ362)</f>
        <v>0</v>
      </c>
      <c r="AR363" s="31">
        <f>IFERROR(INDEX(generale!$A$5:$I$1002,CLASSIFICHE!$Z362,5),"")</f>
        <v>0</v>
      </c>
      <c r="AS363" s="13">
        <f>IFERROR(INDEX(generale!$A$5:$I$1002,CLASSIFICHE!$Z362,7),"")</f>
        <v>0</v>
      </c>
      <c r="AT363" s="14"/>
      <c r="AU363" s="13"/>
      <c r="AV363" s="12">
        <f>SUM(IF(CLASSIFICHE!$O$13=AW363,TRUE,FALSE),AV362)</f>
        <v>0</v>
      </c>
      <c r="AW363" s="31">
        <f>IFERROR(INDEX(generale!$A$5:$I$1002,CLASSIFICHE!$Z362,5),"")</f>
        <v>0</v>
      </c>
      <c r="AX363" s="13">
        <f>IFERROR(INDEX(generale!$A$5:$I$1002,CLASSIFICHE!$Z362,7),"")</f>
        <v>0</v>
      </c>
      <c r="AY363" s="14"/>
      <c r="AZ363" s="13"/>
      <c r="BA363" s="12">
        <f>SUM(IF(CLASSIFICHE!$O$14=BB363,TRUE,FALSE),BA362)</f>
        <v>0</v>
      </c>
      <c r="BB363" s="31">
        <f>IFERROR(INDEX(generale!$A$5:$I$1002,CLASSIFICHE!$Z362,5),"")</f>
        <v>0</v>
      </c>
      <c r="BC363" s="13">
        <f>IFERROR(INDEX(generale!$A$5:$I$1002,CLASSIFICHE!$Z362,7),"")</f>
        <v>0</v>
      </c>
      <c r="BD363" s="14"/>
      <c r="BE363" s="13"/>
      <c r="BF363" s="12">
        <f>SUM(IF(CLASSIFICHE!$O$15=BG363,TRUE,FALSE),BF362)</f>
        <v>0</v>
      </c>
      <c r="BG363" s="31">
        <f>IFERROR(INDEX(generale!$A$5:$I$1002,CLASSIFICHE!$Z362,5),"")</f>
        <v>0</v>
      </c>
      <c r="BH363" s="13">
        <f>IFERROR(INDEX(generale!$A$5:$I$1002,CLASSIFICHE!$Z362,7),"")</f>
        <v>0</v>
      </c>
      <c r="BI363" s="14"/>
      <c r="BJ363" s="13"/>
      <c r="BK363" s="12">
        <f>SUM(IF(CLASSIFICHE!$O$16=BL363,TRUE,FALSE),BK362)</f>
        <v>0</v>
      </c>
      <c r="BL363" s="31">
        <f>IFERROR(INDEX(generale!$A$5:$I$1002,CLASSIFICHE!$Z362,5),"")</f>
        <v>0</v>
      </c>
      <c r="BM363" s="13">
        <f>IFERROR(INDEX(generale!$A$5:$I$1002,CLASSIFICHE!$Z362,7),"")</f>
        <v>0</v>
      </c>
      <c r="BN363" s="14"/>
      <c r="BO363" s="13"/>
      <c r="BP363" s="12">
        <f>SUM(IF(CLASSIFICHE!$O$17=BQ363,TRUE,FALSE),BP362)</f>
        <v>0</v>
      </c>
      <c r="BQ363" s="31">
        <f>IFERROR(INDEX(generale!$A$5:$I$1002,CLASSIFICHE!$Z362,5),"")</f>
        <v>0</v>
      </c>
      <c r="BR363" s="13">
        <f>IFERROR(INDEX(generale!$A$5:$I$1002,CLASSIFICHE!$Z362,7),"")</f>
        <v>0</v>
      </c>
      <c r="BS363" s="15"/>
      <c r="BT363" s="12"/>
      <c r="BU363" s="12">
        <f>SUM(IF(CLASSIFICHE!$O$18=BV363,TRUE,FALSE),BU362)</f>
        <v>0</v>
      </c>
      <c r="BV363" s="31">
        <f>IFERROR(INDEX(generale!$A$5:$I$1002,CLASSIFICHE!$Z362,5),"")</f>
        <v>0</v>
      </c>
      <c r="BW363" s="13">
        <f>IFERROR(INDEX(generale!$A$5:$I$1002,CLASSIFICHE!$Z362,7),"")</f>
        <v>0</v>
      </c>
      <c r="BX363" s="15"/>
      <c r="BY363" s="12"/>
      <c r="BZ363" s="12">
        <f>SUM(IF(CLASSIFICHE!$O$19=CA363,TRUE,FALSE),BZ362)</f>
        <v>0</v>
      </c>
      <c r="CA363" s="31">
        <f>IFERROR(INDEX(generale!$A$5:$I$1002,CLASSIFICHE!$Z362,5),"")</f>
        <v>0</v>
      </c>
      <c r="CB363" s="13">
        <f>IFERROR(INDEX(generale!$A$5:$I$1002,CLASSIFICHE!$Z362,7),"")</f>
        <v>0</v>
      </c>
      <c r="CC363" s="15"/>
      <c r="CD363" s="13"/>
      <c r="CE363" s="12">
        <f>SUM(IF(CLASSIFICHE!$O$20=CF363,TRUE,FALSE),CE362)</f>
        <v>0</v>
      </c>
      <c r="CF363" s="31">
        <f>IFERROR(INDEX(generale!$A$5:$I$1002,CLASSIFICHE!$Z362,5),"")</f>
        <v>0</v>
      </c>
      <c r="CG363" s="13">
        <f>IFERROR(INDEX(generale!$A$5:$I$1002,CLASSIFICHE!$Z362,7),"")</f>
        <v>0</v>
      </c>
      <c r="CH363" s="15"/>
      <c r="CI363" s="13"/>
      <c r="CJ363" s="12">
        <f>SUM(IF(CLASSIFICHE!$O$21=CK363,TRUE,FALSE),CJ362)</f>
        <v>0</v>
      </c>
      <c r="CK363" s="31">
        <f>IFERROR(INDEX(generale!$A$5:$I$1002,CLASSIFICHE!$Z362,5),"")</f>
        <v>0</v>
      </c>
      <c r="CL363" s="13">
        <f>IFERROR(INDEX(generale!$A$5:$I$1002,CLASSIFICHE!$Z362,7),"")</f>
        <v>0</v>
      </c>
      <c r="CM363" s="15"/>
      <c r="CN363" s="13"/>
      <c r="CO363" s="12">
        <f>SUM(IF(CLASSIFICHE!$O$22=CP363,TRUE,FALSE),CO362)</f>
        <v>0</v>
      </c>
      <c r="CP363" s="31">
        <f>IFERROR(INDEX(generale!$A$5:$I$1002,CLASSIFICHE!$Z362,5),"")</f>
        <v>0</v>
      </c>
      <c r="CQ363" s="13">
        <f>IFERROR(INDEX(generale!$A$5:$I$1002,CLASSIFICHE!$Z362,7),"")</f>
        <v>0</v>
      </c>
      <c r="CR363" s="15"/>
      <c r="CS363" s="13"/>
      <c r="CT363" s="12">
        <f>SUM(IF(CLASSIFICHE!$O$23=CU363,TRUE,FALSE),CT362)</f>
        <v>0</v>
      </c>
      <c r="CU363" s="31">
        <f>IFERROR(INDEX(generale!$A$5:$I$1002,CLASSIFICHE!$Z362,5),"")</f>
        <v>0</v>
      </c>
      <c r="CV363" s="13">
        <f>IFERROR(INDEX(generale!$A$5:$I$1002,CLASSIFICHE!$Z362,7),"")</f>
        <v>0</v>
      </c>
      <c r="CW363" s="15"/>
      <c r="CX363" s="13"/>
      <c r="CY363" s="12">
        <f>SUM(IF(CLASSIFICHE!$O$24=CZ363,TRUE,FALSE),CY362)</f>
        <v>0</v>
      </c>
      <c r="CZ363" s="31">
        <f>IFERROR(INDEX(generale!$A$5:$I$1002,CLASSIFICHE!$Z362,5),"")</f>
        <v>0</v>
      </c>
      <c r="DA363" s="13">
        <f>IFERROR(INDEX(generale!$A$5:$I$1002,CLASSIFICHE!$Z362,7),"")</f>
        <v>0</v>
      </c>
      <c r="DB363" s="15"/>
      <c r="DC363" s="13"/>
      <c r="DD363" s="12">
        <f>SUM(IF(CLASSIFICHE!$O$25=DE363,TRUE,FALSE),DD362)</f>
        <v>0</v>
      </c>
      <c r="DE363" s="31">
        <f>IFERROR(INDEX(generale!$A$5:$I$1002,CLASSIFICHE!$Z362,5),"")</f>
        <v>0</v>
      </c>
      <c r="DF363" s="13">
        <f>IFERROR(INDEX(generale!$A$5:$I$1002,CLASSIFICHE!$Z362,7),"")</f>
        <v>0</v>
      </c>
      <c r="DG363" s="15"/>
      <c r="DH363" s="13"/>
    </row>
    <row r="364" spans="3:112">
      <c r="C364" s="63">
        <f>SUM(IF(CLASSIFICHE!$O$4=D364,TRUE,FALSE),C363)</f>
        <v>17</v>
      </c>
      <c r="D364" s="31">
        <f>IFERROR(INDEX(generale!$A$5:$I$1002,CLASSIFICHE!$Z363,5),"")</f>
        <v>0</v>
      </c>
      <c r="E364" s="13">
        <f>IFERROR(INDEX(generale!$A$5:$I$1002,CLASSIFICHE!$Z363,7),"")</f>
        <v>0</v>
      </c>
      <c r="F364" s="68"/>
      <c r="G364" s="65"/>
      <c r="H364" s="12">
        <f>SUM(IF(CLASSIFICHE!$O$5=I364,TRUE,FALSE),H363)</f>
        <v>10</v>
      </c>
      <c r="I364" s="31">
        <f>IFERROR(INDEX(generale!$A$5:$I$1002,CLASSIFICHE!$Z363,5),"")</f>
        <v>0</v>
      </c>
      <c r="J364" s="13">
        <f>IFERROR(INDEX(generale!$A$5:$I$1002,CLASSIFICHE!$Z363,7),"")</f>
        <v>0</v>
      </c>
      <c r="K364" s="15"/>
      <c r="L364" s="12"/>
      <c r="M364" s="12">
        <f>SUM(IF(CLASSIFICHE!$O$6=N364,TRUE,FALSE),M363)</f>
        <v>8</v>
      </c>
      <c r="N364" s="31">
        <f>IFERROR(INDEX(generale!$A$5:$I$1002,CLASSIFICHE!$Z363,5),"")</f>
        <v>0</v>
      </c>
      <c r="O364" s="13">
        <f>IFERROR(INDEX(generale!$A$5:$I$1002,CLASSIFICHE!$Z363,7),"")</f>
        <v>0</v>
      </c>
      <c r="P364" s="14"/>
      <c r="Q364" s="13"/>
      <c r="R364" s="12">
        <f>SUM(IF(CLASSIFICHE!$O$7=S364,TRUE,FALSE),R363)</f>
        <v>8</v>
      </c>
      <c r="S364" s="31">
        <f>IFERROR(INDEX(generale!$A$5:$I$1002,CLASSIFICHE!$Z363,5),"")</f>
        <v>0</v>
      </c>
      <c r="T364" s="13">
        <f>IFERROR(INDEX(generale!$A$5:$I$1002,CLASSIFICHE!$Z363,7),"")</f>
        <v>0</v>
      </c>
      <c r="U364" s="14"/>
      <c r="V364" s="13"/>
      <c r="W364" s="12">
        <f>SUM(IF(CLASSIFICHE!$O$8=X364,TRUE,FALSE),W363)</f>
        <v>6</v>
      </c>
      <c r="X364" s="31">
        <f>IFERROR(INDEX(generale!$A$5:$I$1002,CLASSIFICHE!$Z363,5),"")</f>
        <v>0</v>
      </c>
      <c r="Y364" s="13">
        <f>IFERROR(INDEX(generale!$A$5:$I$1002,CLASSIFICHE!$Z363,7),"")</f>
        <v>0</v>
      </c>
      <c r="Z364" s="14"/>
      <c r="AA364" s="13"/>
      <c r="AB364" s="12">
        <f>SUM(IF(CLASSIFICHE!$O$9=AC364,TRUE,FALSE),AB363)</f>
        <v>5</v>
      </c>
      <c r="AC364" s="31">
        <f>IFERROR(INDEX(generale!$A$5:$I$1002,CLASSIFICHE!$Z363,5),"")</f>
        <v>0</v>
      </c>
      <c r="AD364" s="13">
        <f>IFERROR(INDEX(generale!$A$5:$I$1002,CLASSIFICHE!$Z363,7),"")</f>
        <v>0</v>
      </c>
      <c r="AE364" s="14"/>
      <c r="AF364" s="13"/>
      <c r="AG364" s="12">
        <f>SUM(IF(CLASSIFICHE!$O$10=AH364,TRUE,FALSE),AG363)</f>
        <v>5</v>
      </c>
      <c r="AH364" s="31">
        <f>IFERROR(INDEX(generale!$A$5:$I$1002,CLASSIFICHE!$Z363,5),"")</f>
        <v>0</v>
      </c>
      <c r="AI364" s="13">
        <f>IFERROR(INDEX(generale!$A$5:$I$1002,CLASSIFICHE!$Z363,7),"")</f>
        <v>0</v>
      </c>
      <c r="AJ364" s="14"/>
      <c r="AK364" s="13"/>
      <c r="AL364" s="12">
        <f>SUM(IF(CLASSIFICHE!$O$11=AM364,TRUE,FALSE),AL363)</f>
        <v>5</v>
      </c>
      <c r="AM364" s="31">
        <f>IFERROR(INDEX(generale!$A$5:$I$1002,CLASSIFICHE!$Z363,5),"")</f>
        <v>0</v>
      </c>
      <c r="AN364" s="13">
        <f>IFERROR(INDEX(generale!$A$5:$I$1002,CLASSIFICHE!$Z363,7),"")</f>
        <v>0</v>
      </c>
      <c r="AO364" s="14"/>
      <c r="AP364" s="13"/>
      <c r="AQ364" s="12">
        <f>SUM(IF(CLASSIFICHE!$O$12=AR364,TRUE,FALSE),AQ363)</f>
        <v>0</v>
      </c>
      <c r="AR364" s="31">
        <f>IFERROR(INDEX(generale!$A$5:$I$1002,CLASSIFICHE!$Z363,5),"")</f>
        <v>0</v>
      </c>
      <c r="AS364" s="13">
        <f>IFERROR(INDEX(generale!$A$5:$I$1002,CLASSIFICHE!$Z363,7),"")</f>
        <v>0</v>
      </c>
      <c r="AT364" s="14"/>
      <c r="AU364" s="13"/>
      <c r="AV364" s="12">
        <f>SUM(IF(CLASSIFICHE!$O$13=AW364,TRUE,FALSE),AV363)</f>
        <v>0</v>
      </c>
      <c r="AW364" s="31">
        <f>IFERROR(INDEX(generale!$A$5:$I$1002,CLASSIFICHE!$Z363,5),"")</f>
        <v>0</v>
      </c>
      <c r="AX364" s="13">
        <f>IFERROR(INDEX(generale!$A$5:$I$1002,CLASSIFICHE!$Z363,7),"")</f>
        <v>0</v>
      </c>
      <c r="AY364" s="14"/>
      <c r="AZ364" s="13"/>
      <c r="BA364" s="12">
        <f>SUM(IF(CLASSIFICHE!$O$14=BB364,TRUE,FALSE),BA363)</f>
        <v>0</v>
      </c>
      <c r="BB364" s="31">
        <f>IFERROR(INDEX(generale!$A$5:$I$1002,CLASSIFICHE!$Z363,5),"")</f>
        <v>0</v>
      </c>
      <c r="BC364" s="13">
        <f>IFERROR(INDEX(generale!$A$5:$I$1002,CLASSIFICHE!$Z363,7),"")</f>
        <v>0</v>
      </c>
      <c r="BD364" s="14"/>
      <c r="BE364" s="13"/>
      <c r="BF364" s="12">
        <f>SUM(IF(CLASSIFICHE!$O$15=BG364,TRUE,FALSE),BF363)</f>
        <v>0</v>
      </c>
      <c r="BG364" s="31">
        <f>IFERROR(INDEX(generale!$A$5:$I$1002,CLASSIFICHE!$Z363,5),"")</f>
        <v>0</v>
      </c>
      <c r="BH364" s="13">
        <f>IFERROR(INDEX(generale!$A$5:$I$1002,CLASSIFICHE!$Z363,7),"")</f>
        <v>0</v>
      </c>
      <c r="BI364" s="14"/>
      <c r="BJ364" s="13"/>
      <c r="BK364" s="12">
        <f>SUM(IF(CLASSIFICHE!$O$16=BL364,TRUE,FALSE),BK363)</f>
        <v>0</v>
      </c>
      <c r="BL364" s="31">
        <f>IFERROR(INDEX(generale!$A$5:$I$1002,CLASSIFICHE!$Z363,5),"")</f>
        <v>0</v>
      </c>
      <c r="BM364" s="13">
        <f>IFERROR(INDEX(generale!$A$5:$I$1002,CLASSIFICHE!$Z363,7),"")</f>
        <v>0</v>
      </c>
      <c r="BN364" s="14"/>
      <c r="BO364" s="13"/>
      <c r="BP364" s="12">
        <f>SUM(IF(CLASSIFICHE!$O$17=BQ364,TRUE,FALSE),BP363)</f>
        <v>0</v>
      </c>
      <c r="BQ364" s="31">
        <f>IFERROR(INDEX(generale!$A$5:$I$1002,CLASSIFICHE!$Z363,5),"")</f>
        <v>0</v>
      </c>
      <c r="BR364" s="13">
        <f>IFERROR(INDEX(generale!$A$5:$I$1002,CLASSIFICHE!$Z363,7),"")</f>
        <v>0</v>
      </c>
      <c r="BS364" s="15"/>
      <c r="BT364" s="12"/>
      <c r="BU364" s="12">
        <f>SUM(IF(CLASSIFICHE!$O$18=BV364,TRUE,FALSE),BU363)</f>
        <v>0</v>
      </c>
      <c r="BV364" s="31">
        <f>IFERROR(INDEX(generale!$A$5:$I$1002,CLASSIFICHE!$Z363,5),"")</f>
        <v>0</v>
      </c>
      <c r="BW364" s="13">
        <f>IFERROR(INDEX(generale!$A$5:$I$1002,CLASSIFICHE!$Z363,7),"")</f>
        <v>0</v>
      </c>
      <c r="BX364" s="15"/>
      <c r="BY364" s="12"/>
      <c r="BZ364" s="12">
        <f>SUM(IF(CLASSIFICHE!$O$19=CA364,TRUE,FALSE),BZ363)</f>
        <v>0</v>
      </c>
      <c r="CA364" s="31">
        <f>IFERROR(INDEX(generale!$A$5:$I$1002,CLASSIFICHE!$Z363,5),"")</f>
        <v>0</v>
      </c>
      <c r="CB364" s="13">
        <f>IFERROR(INDEX(generale!$A$5:$I$1002,CLASSIFICHE!$Z363,7),"")</f>
        <v>0</v>
      </c>
      <c r="CC364" s="15"/>
      <c r="CD364" s="13"/>
      <c r="CE364" s="12">
        <f>SUM(IF(CLASSIFICHE!$O$20=CF364,TRUE,FALSE),CE363)</f>
        <v>0</v>
      </c>
      <c r="CF364" s="31">
        <f>IFERROR(INDEX(generale!$A$5:$I$1002,CLASSIFICHE!$Z363,5),"")</f>
        <v>0</v>
      </c>
      <c r="CG364" s="13">
        <f>IFERROR(INDEX(generale!$A$5:$I$1002,CLASSIFICHE!$Z363,7),"")</f>
        <v>0</v>
      </c>
      <c r="CH364" s="15"/>
      <c r="CI364" s="13"/>
      <c r="CJ364" s="12">
        <f>SUM(IF(CLASSIFICHE!$O$21=CK364,TRUE,FALSE),CJ363)</f>
        <v>0</v>
      </c>
      <c r="CK364" s="31">
        <f>IFERROR(INDEX(generale!$A$5:$I$1002,CLASSIFICHE!$Z363,5),"")</f>
        <v>0</v>
      </c>
      <c r="CL364" s="13">
        <f>IFERROR(INDEX(generale!$A$5:$I$1002,CLASSIFICHE!$Z363,7),"")</f>
        <v>0</v>
      </c>
      <c r="CM364" s="15"/>
      <c r="CN364" s="13"/>
      <c r="CO364" s="12">
        <f>SUM(IF(CLASSIFICHE!$O$22=CP364,TRUE,FALSE),CO363)</f>
        <v>0</v>
      </c>
      <c r="CP364" s="31">
        <f>IFERROR(INDEX(generale!$A$5:$I$1002,CLASSIFICHE!$Z363,5),"")</f>
        <v>0</v>
      </c>
      <c r="CQ364" s="13">
        <f>IFERROR(INDEX(generale!$A$5:$I$1002,CLASSIFICHE!$Z363,7),"")</f>
        <v>0</v>
      </c>
      <c r="CR364" s="15"/>
      <c r="CS364" s="13"/>
      <c r="CT364" s="12">
        <f>SUM(IF(CLASSIFICHE!$O$23=CU364,TRUE,FALSE),CT363)</f>
        <v>0</v>
      </c>
      <c r="CU364" s="31">
        <f>IFERROR(INDEX(generale!$A$5:$I$1002,CLASSIFICHE!$Z363,5),"")</f>
        <v>0</v>
      </c>
      <c r="CV364" s="13">
        <f>IFERROR(INDEX(generale!$A$5:$I$1002,CLASSIFICHE!$Z363,7),"")</f>
        <v>0</v>
      </c>
      <c r="CW364" s="15"/>
      <c r="CX364" s="13"/>
      <c r="CY364" s="12">
        <f>SUM(IF(CLASSIFICHE!$O$24=CZ364,TRUE,FALSE),CY363)</f>
        <v>0</v>
      </c>
      <c r="CZ364" s="31">
        <f>IFERROR(INDEX(generale!$A$5:$I$1002,CLASSIFICHE!$Z363,5),"")</f>
        <v>0</v>
      </c>
      <c r="DA364" s="13">
        <f>IFERROR(INDEX(generale!$A$5:$I$1002,CLASSIFICHE!$Z363,7),"")</f>
        <v>0</v>
      </c>
      <c r="DB364" s="15"/>
      <c r="DC364" s="13"/>
      <c r="DD364" s="12">
        <f>SUM(IF(CLASSIFICHE!$O$25=DE364,TRUE,FALSE),DD363)</f>
        <v>0</v>
      </c>
      <c r="DE364" s="31">
        <f>IFERROR(INDEX(generale!$A$5:$I$1002,CLASSIFICHE!$Z363,5),"")</f>
        <v>0</v>
      </c>
      <c r="DF364" s="13">
        <f>IFERROR(INDEX(generale!$A$5:$I$1002,CLASSIFICHE!$Z363,7),"")</f>
        <v>0</v>
      </c>
      <c r="DG364" s="15"/>
      <c r="DH364" s="13"/>
    </row>
    <row r="365" spans="3:112">
      <c r="C365" s="63">
        <f>SUM(IF(CLASSIFICHE!$O$4=D365,TRUE,FALSE),C364)</f>
        <v>17</v>
      </c>
      <c r="D365" s="31">
        <f>IFERROR(INDEX(generale!$A$5:$I$1002,CLASSIFICHE!$Z364,5),"")</f>
        <v>0</v>
      </c>
      <c r="E365" s="13">
        <f>IFERROR(INDEX(generale!$A$5:$I$1002,CLASSIFICHE!$Z364,7),"")</f>
        <v>0</v>
      </c>
      <c r="F365" s="68"/>
      <c r="G365" s="65"/>
      <c r="H365" s="12">
        <f>SUM(IF(CLASSIFICHE!$O$5=I365,TRUE,FALSE),H364)</f>
        <v>10</v>
      </c>
      <c r="I365" s="31">
        <f>IFERROR(INDEX(generale!$A$5:$I$1002,CLASSIFICHE!$Z364,5),"")</f>
        <v>0</v>
      </c>
      <c r="J365" s="13">
        <f>IFERROR(INDEX(generale!$A$5:$I$1002,CLASSIFICHE!$Z364,7),"")</f>
        <v>0</v>
      </c>
      <c r="K365" s="15"/>
      <c r="L365" s="12"/>
      <c r="M365" s="12">
        <f>SUM(IF(CLASSIFICHE!$O$6=N365,TRUE,FALSE),M364)</f>
        <v>8</v>
      </c>
      <c r="N365" s="31">
        <f>IFERROR(INDEX(generale!$A$5:$I$1002,CLASSIFICHE!$Z364,5),"")</f>
        <v>0</v>
      </c>
      <c r="O365" s="13">
        <f>IFERROR(INDEX(generale!$A$5:$I$1002,CLASSIFICHE!$Z364,7),"")</f>
        <v>0</v>
      </c>
      <c r="P365" s="14"/>
      <c r="Q365" s="13"/>
      <c r="R365" s="12">
        <f>SUM(IF(CLASSIFICHE!$O$7=S365,TRUE,FALSE),R364)</f>
        <v>8</v>
      </c>
      <c r="S365" s="31">
        <f>IFERROR(INDEX(generale!$A$5:$I$1002,CLASSIFICHE!$Z364,5),"")</f>
        <v>0</v>
      </c>
      <c r="T365" s="13">
        <f>IFERROR(INDEX(generale!$A$5:$I$1002,CLASSIFICHE!$Z364,7),"")</f>
        <v>0</v>
      </c>
      <c r="U365" s="14"/>
      <c r="V365" s="13"/>
      <c r="W365" s="12">
        <f>SUM(IF(CLASSIFICHE!$O$8=X365,TRUE,FALSE),W364)</f>
        <v>6</v>
      </c>
      <c r="X365" s="31">
        <f>IFERROR(INDEX(generale!$A$5:$I$1002,CLASSIFICHE!$Z364,5),"")</f>
        <v>0</v>
      </c>
      <c r="Y365" s="13">
        <f>IFERROR(INDEX(generale!$A$5:$I$1002,CLASSIFICHE!$Z364,7),"")</f>
        <v>0</v>
      </c>
      <c r="Z365" s="14"/>
      <c r="AA365" s="13"/>
      <c r="AB365" s="12">
        <f>SUM(IF(CLASSIFICHE!$O$9=AC365,TRUE,FALSE),AB364)</f>
        <v>5</v>
      </c>
      <c r="AC365" s="31">
        <f>IFERROR(INDEX(generale!$A$5:$I$1002,CLASSIFICHE!$Z364,5),"")</f>
        <v>0</v>
      </c>
      <c r="AD365" s="13">
        <f>IFERROR(INDEX(generale!$A$5:$I$1002,CLASSIFICHE!$Z364,7),"")</f>
        <v>0</v>
      </c>
      <c r="AE365" s="14"/>
      <c r="AF365" s="13"/>
      <c r="AG365" s="12">
        <f>SUM(IF(CLASSIFICHE!$O$10=AH365,TRUE,FALSE),AG364)</f>
        <v>5</v>
      </c>
      <c r="AH365" s="31">
        <f>IFERROR(INDEX(generale!$A$5:$I$1002,CLASSIFICHE!$Z364,5),"")</f>
        <v>0</v>
      </c>
      <c r="AI365" s="13">
        <f>IFERROR(INDEX(generale!$A$5:$I$1002,CLASSIFICHE!$Z364,7),"")</f>
        <v>0</v>
      </c>
      <c r="AJ365" s="14"/>
      <c r="AK365" s="13"/>
      <c r="AL365" s="12">
        <f>SUM(IF(CLASSIFICHE!$O$11=AM365,TRUE,FALSE),AL364)</f>
        <v>5</v>
      </c>
      <c r="AM365" s="31">
        <f>IFERROR(INDEX(generale!$A$5:$I$1002,CLASSIFICHE!$Z364,5),"")</f>
        <v>0</v>
      </c>
      <c r="AN365" s="13">
        <f>IFERROR(INDEX(generale!$A$5:$I$1002,CLASSIFICHE!$Z364,7),"")</f>
        <v>0</v>
      </c>
      <c r="AO365" s="14"/>
      <c r="AP365" s="13"/>
      <c r="AQ365" s="12">
        <f>SUM(IF(CLASSIFICHE!$O$12=AR365,TRUE,FALSE),AQ364)</f>
        <v>0</v>
      </c>
      <c r="AR365" s="31">
        <f>IFERROR(INDEX(generale!$A$5:$I$1002,CLASSIFICHE!$Z364,5),"")</f>
        <v>0</v>
      </c>
      <c r="AS365" s="13">
        <f>IFERROR(INDEX(generale!$A$5:$I$1002,CLASSIFICHE!$Z364,7),"")</f>
        <v>0</v>
      </c>
      <c r="AT365" s="14"/>
      <c r="AU365" s="13"/>
      <c r="AV365" s="12">
        <f>SUM(IF(CLASSIFICHE!$O$13=AW365,TRUE,FALSE),AV364)</f>
        <v>0</v>
      </c>
      <c r="AW365" s="31">
        <f>IFERROR(INDEX(generale!$A$5:$I$1002,CLASSIFICHE!$Z364,5),"")</f>
        <v>0</v>
      </c>
      <c r="AX365" s="13">
        <f>IFERROR(INDEX(generale!$A$5:$I$1002,CLASSIFICHE!$Z364,7),"")</f>
        <v>0</v>
      </c>
      <c r="AY365" s="14"/>
      <c r="AZ365" s="13"/>
      <c r="BA365" s="12">
        <f>SUM(IF(CLASSIFICHE!$O$14=BB365,TRUE,FALSE),BA364)</f>
        <v>0</v>
      </c>
      <c r="BB365" s="31">
        <f>IFERROR(INDEX(generale!$A$5:$I$1002,CLASSIFICHE!$Z364,5),"")</f>
        <v>0</v>
      </c>
      <c r="BC365" s="13">
        <f>IFERROR(INDEX(generale!$A$5:$I$1002,CLASSIFICHE!$Z364,7),"")</f>
        <v>0</v>
      </c>
      <c r="BD365" s="14"/>
      <c r="BE365" s="13"/>
      <c r="BF365" s="12">
        <f>SUM(IF(CLASSIFICHE!$O$15=BG365,TRUE,FALSE),BF364)</f>
        <v>0</v>
      </c>
      <c r="BG365" s="31">
        <f>IFERROR(INDEX(generale!$A$5:$I$1002,CLASSIFICHE!$Z364,5),"")</f>
        <v>0</v>
      </c>
      <c r="BH365" s="13">
        <f>IFERROR(INDEX(generale!$A$5:$I$1002,CLASSIFICHE!$Z364,7),"")</f>
        <v>0</v>
      </c>
      <c r="BI365" s="14"/>
      <c r="BJ365" s="13"/>
      <c r="BK365" s="12">
        <f>SUM(IF(CLASSIFICHE!$O$16=BL365,TRUE,FALSE),BK364)</f>
        <v>0</v>
      </c>
      <c r="BL365" s="31">
        <f>IFERROR(INDEX(generale!$A$5:$I$1002,CLASSIFICHE!$Z364,5),"")</f>
        <v>0</v>
      </c>
      <c r="BM365" s="13">
        <f>IFERROR(INDEX(generale!$A$5:$I$1002,CLASSIFICHE!$Z364,7),"")</f>
        <v>0</v>
      </c>
      <c r="BN365" s="14"/>
      <c r="BO365" s="13"/>
      <c r="BP365" s="12">
        <f>SUM(IF(CLASSIFICHE!$O$17=BQ365,TRUE,FALSE),BP364)</f>
        <v>0</v>
      </c>
      <c r="BQ365" s="31">
        <f>IFERROR(INDEX(generale!$A$5:$I$1002,CLASSIFICHE!$Z364,5),"")</f>
        <v>0</v>
      </c>
      <c r="BR365" s="13">
        <f>IFERROR(INDEX(generale!$A$5:$I$1002,CLASSIFICHE!$Z364,7),"")</f>
        <v>0</v>
      </c>
      <c r="BS365" s="15"/>
      <c r="BT365" s="12"/>
      <c r="BU365" s="12">
        <f>SUM(IF(CLASSIFICHE!$O$18=BV365,TRUE,FALSE),BU364)</f>
        <v>0</v>
      </c>
      <c r="BV365" s="31">
        <f>IFERROR(INDEX(generale!$A$5:$I$1002,CLASSIFICHE!$Z364,5),"")</f>
        <v>0</v>
      </c>
      <c r="BW365" s="13">
        <f>IFERROR(INDEX(generale!$A$5:$I$1002,CLASSIFICHE!$Z364,7),"")</f>
        <v>0</v>
      </c>
      <c r="BX365" s="15"/>
      <c r="BY365" s="12"/>
      <c r="BZ365" s="12">
        <f>SUM(IF(CLASSIFICHE!$O$19=CA365,TRUE,FALSE),BZ364)</f>
        <v>0</v>
      </c>
      <c r="CA365" s="31">
        <f>IFERROR(INDEX(generale!$A$5:$I$1002,CLASSIFICHE!$Z364,5),"")</f>
        <v>0</v>
      </c>
      <c r="CB365" s="13">
        <f>IFERROR(INDEX(generale!$A$5:$I$1002,CLASSIFICHE!$Z364,7),"")</f>
        <v>0</v>
      </c>
      <c r="CC365" s="15"/>
      <c r="CD365" s="13"/>
      <c r="CE365" s="12">
        <f>SUM(IF(CLASSIFICHE!$O$20=CF365,TRUE,FALSE),CE364)</f>
        <v>0</v>
      </c>
      <c r="CF365" s="31">
        <f>IFERROR(INDEX(generale!$A$5:$I$1002,CLASSIFICHE!$Z364,5),"")</f>
        <v>0</v>
      </c>
      <c r="CG365" s="13">
        <f>IFERROR(INDEX(generale!$A$5:$I$1002,CLASSIFICHE!$Z364,7),"")</f>
        <v>0</v>
      </c>
      <c r="CH365" s="15"/>
      <c r="CI365" s="13"/>
      <c r="CJ365" s="12">
        <f>SUM(IF(CLASSIFICHE!$O$21=CK365,TRUE,FALSE),CJ364)</f>
        <v>0</v>
      </c>
      <c r="CK365" s="31">
        <f>IFERROR(INDEX(generale!$A$5:$I$1002,CLASSIFICHE!$Z364,5),"")</f>
        <v>0</v>
      </c>
      <c r="CL365" s="13">
        <f>IFERROR(INDEX(generale!$A$5:$I$1002,CLASSIFICHE!$Z364,7),"")</f>
        <v>0</v>
      </c>
      <c r="CM365" s="15"/>
      <c r="CN365" s="13"/>
      <c r="CO365" s="12">
        <f>SUM(IF(CLASSIFICHE!$O$22=CP365,TRUE,FALSE),CO364)</f>
        <v>0</v>
      </c>
      <c r="CP365" s="31">
        <f>IFERROR(INDEX(generale!$A$5:$I$1002,CLASSIFICHE!$Z364,5),"")</f>
        <v>0</v>
      </c>
      <c r="CQ365" s="13">
        <f>IFERROR(INDEX(generale!$A$5:$I$1002,CLASSIFICHE!$Z364,7),"")</f>
        <v>0</v>
      </c>
      <c r="CR365" s="15"/>
      <c r="CS365" s="13"/>
      <c r="CT365" s="12">
        <f>SUM(IF(CLASSIFICHE!$O$23=CU365,TRUE,FALSE),CT364)</f>
        <v>0</v>
      </c>
      <c r="CU365" s="31">
        <f>IFERROR(INDEX(generale!$A$5:$I$1002,CLASSIFICHE!$Z364,5),"")</f>
        <v>0</v>
      </c>
      <c r="CV365" s="13">
        <f>IFERROR(INDEX(generale!$A$5:$I$1002,CLASSIFICHE!$Z364,7),"")</f>
        <v>0</v>
      </c>
      <c r="CW365" s="15"/>
      <c r="CX365" s="13"/>
      <c r="CY365" s="12">
        <f>SUM(IF(CLASSIFICHE!$O$24=CZ365,TRUE,FALSE),CY364)</f>
        <v>0</v>
      </c>
      <c r="CZ365" s="31">
        <f>IFERROR(INDEX(generale!$A$5:$I$1002,CLASSIFICHE!$Z364,5),"")</f>
        <v>0</v>
      </c>
      <c r="DA365" s="13">
        <f>IFERROR(INDEX(generale!$A$5:$I$1002,CLASSIFICHE!$Z364,7),"")</f>
        <v>0</v>
      </c>
      <c r="DB365" s="15"/>
      <c r="DC365" s="13"/>
      <c r="DD365" s="12">
        <f>SUM(IF(CLASSIFICHE!$O$25=DE365,TRUE,FALSE),DD364)</f>
        <v>0</v>
      </c>
      <c r="DE365" s="31">
        <f>IFERROR(INDEX(generale!$A$5:$I$1002,CLASSIFICHE!$Z364,5),"")</f>
        <v>0</v>
      </c>
      <c r="DF365" s="13">
        <f>IFERROR(INDEX(generale!$A$5:$I$1002,CLASSIFICHE!$Z364,7),"")</f>
        <v>0</v>
      </c>
      <c r="DG365" s="15"/>
      <c r="DH365" s="13"/>
    </row>
    <row r="366" spans="3:112">
      <c r="C366" s="63">
        <f>SUM(IF(CLASSIFICHE!$O$4=D366,TRUE,FALSE),C365)</f>
        <v>17</v>
      </c>
      <c r="D366" s="31">
        <f>IFERROR(INDEX(generale!$A$5:$I$1002,CLASSIFICHE!$Z365,5),"")</f>
        <v>0</v>
      </c>
      <c r="E366" s="13">
        <f>IFERROR(INDEX(generale!$A$5:$I$1002,CLASSIFICHE!$Z365,7),"")</f>
        <v>0</v>
      </c>
      <c r="F366" s="68"/>
      <c r="G366" s="65"/>
      <c r="H366" s="12">
        <f>SUM(IF(CLASSIFICHE!$O$5=I366,TRUE,FALSE),H365)</f>
        <v>10</v>
      </c>
      <c r="I366" s="31">
        <f>IFERROR(INDEX(generale!$A$5:$I$1002,CLASSIFICHE!$Z365,5),"")</f>
        <v>0</v>
      </c>
      <c r="J366" s="13">
        <f>IFERROR(INDEX(generale!$A$5:$I$1002,CLASSIFICHE!$Z365,7),"")</f>
        <v>0</v>
      </c>
      <c r="K366" s="15"/>
      <c r="L366" s="12"/>
      <c r="M366" s="12">
        <f>SUM(IF(CLASSIFICHE!$O$6=N366,TRUE,FALSE),M365)</f>
        <v>8</v>
      </c>
      <c r="N366" s="31">
        <f>IFERROR(INDEX(generale!$A$5:$I$1002,CLASSIFICHE!$Z365,5),"")</f>
        <v>0</v>
      </c>
      <c r="O366" s="13">
        <f>IFERROR(INDEX(generale!$A$5:$I$1002,CLASSIFICHE!$Z365,7),"")</f>
        <v>0</v>
      </c>
      <c r="P366" s="14"/>
      <c r="Q366" s="13"/>
      <c r="R366" s="12">
        <f>SUM(IF(CLASSIFICHE!$O$7=S366,TRUE,FALSE),R365)</f>
        <v>8</v>
      </c>
      <c r="S366" s="31">
        <f>IFERROR(INDEX(generale!$A$5:$I$1002,CLASSIFICHE!$Z365,5),"")</f>
        <v>0</v>
      </c>
      <c r="T366" s="13">
        <f>IFERROR(INDEX(generale!$A$5:$I$1002,CLASSIFICHE!$Z365,7),"")</f>
        <v>0</v>
      </c>
      <c r="U366" s="14"/>
      <c r="V366" s="13"/>
      <c r="W366" s="12">
        <f>SUM(IF(CLASSIFICHE!$O$8=X366,TRUE,FALSE),W365)</f>
        <v>6</v>
      </c>
      <c r="X366" s="31">
        <f>IFERROR(INDEX(generale!$A$5:$I$1002,CLASSIFICHE!$Z365,5),"")</f>
        <v>0</v>
      </c>
      <c r="Y366" s="13">
        <f>IFERROR(INDEX(generale!$A$5:$I$1002,CLASSIFICHE!$Z365,7),"")</f>
        <v>0</v>
      </c>
      <c r="Z366" s="14"/>
      <c r="AA366" s="13"/>
      <c r="AB366" s="12">
        <f>SUM(IF(CLASSIFICHE!$O$9=AC366,TRUE,FALSE),AB365)</f>
        <v>5</v>
      </c>
      <c r="AC366" s="31">
        <f>IFERROR(INDEX(generale!$A$5:$I$1002,CLASSIFICHE!$Z365,5),"")</f>
        <v>0</v>
      </c>
      <c r="AD366" s="13">
        <f>IFERROR(INDEX(generale!$A$5:$I$1002,CLASSIFICHE!$Z365,7),"")</f>
        <v>0</v>
      </c>
      <c r="AE366" s="14"/>
      <c r="AF366" s="13"/>
      <c r="AG366" s="12">
        <f>SUM(IF(CLASSIFICHE!$O$10=AH366,TRUE,FALSE),AG365)</f>
        <v>5</v>
      </c>
      <c r="AH366" s="31">
        <f>IFERROR(INDEX(generale!$A$5:$I$1002,CLASSIFICHE!$Z365,5),"")</f>
        <v>0</v>
      </c>
      <c r="AI366" s="13">
        <f>IFERROR(INDEX(generale!$A$5:$I$1002,CLASSIFICHE!$Z365,7),"")</f>
        <v>0</v>
      </c>
      <c r="AJ366" s="14"/>
      <c r="AK366" s="13"/>
      <c r="AL366" s="12">
        <f>SUM(IF(CLASSIFICHE!$O$11=AM366,TRUE,FALSE),AL365)</f>
        <v>5</v>
      </c>
      <c r="AM366" s="31">
        <f>IFERROR(INDEX(generale!$A$5:$I$1002,CLASSIFICHE!$Z365,5),"")</f>
        <v>0</v>
      </c>
      <c r="AN366" s="13">
        <f>IFERROR(INDEX(generale!$A$5:$I$1002,CLASSIFICHE!$Z365,7),"")</f>
        <v>0</v>
      </c>
      <c r="AO366" s="14"/>
      <c r="AP366" s="13"/>
      <c r="AQ366" s="12">
        <f>SUM(IF(CLASSIFICHE!$O$12=AR366,TRUE,FALSE),AQ365)</f>
        <v>0</v>
      </c>
      <c r="AR366" s="31">
        <f>IFERROR(INDEX(generale!$A$5:$I$1002,CLASSIFICHE!$Z365,5),"")</f>
        <v>0</v>
      </c>
      <c r="AS366" s="13">
        <f>IFERROR(INDEX(generale!$A$5:$I$1002,CLASSIFICHE!$Z365,7),"")</f>
        <v>0</v>
      </c>
      <c r="AT366" s="14"/>
      <c r="AU366" s="13"/>
      <c r="AV366" s="12">
        <f>SUM(IF(CLASSIFICHE!$O$13=AW366,TRUE,FALSE),AV365)</f>
        <v>0</v>
      </c>
      <c r="AW366" s="31">
        <f>IFERROR(INDEX(generale!$A$5:$I$1002,CLASSIFICHE!$Z365,5),"")</f>
        <v>0</v>
      </c>
      <c r="AX366" s="13">
        <f>IFERROR(INDEX(generale!$A$5:$I$1002,CLASSIFICHE!$Z365,7),"")</f>
        <v>0</v>
      </c>
      <c r="AY366" s="14"/>
      <c r="AZ366" s="13"/>
      <c r="BA366" s="12">
        <f>SUM(IF(CLASSIFICHE!$O$14=BB366,TRUE,FALSE),BA365)</f>
        <v>0</v>
      </c>
      <c r="BB366" s="31">
        <f>IFERROR(INDEX(generale!$A$5:$I$1002,CLASSIFICHE!$Z365,5),"")</f>
        <v>0</v>
      </c>
      <c r="BC366" s="13">
        <f>IFERROR(INDEX(generale!$A$5:$I$1002,CLASSIFICHE!$Z365,7),"")</f>
        <v>0</v>
      </c>
      <c r="BD366" s="14"/>
      <c r="BE366" s="13"/>
      <c r="BF366" s="12">
        <f>SUM(IF(CLASSIFICHE!$O$15=BG366,TRUE,FALSE),BF365)</f>
        <v>0</v>
      </c>
      <c r="BG366" s="31">
        <f>IFERROR(INDEX(generale!$A$5:$I$1002,CLASSIFICHE!$Z365,5),"")</f>
        <v>0</v>
      </c>
      <c r="BH366" s="13">
        <f>IFERROR(INDEX(generale!$A$5:$I$1002,CLASSIFICHE!$Z365,7),"")</f>
        <v>0</v>
      </c>
      <c r="BI366" s="14"/>
      <c r="BJ366" s="13"/>
      <c r="BK366" s="12">
        <f>SUM(IF(CLASSIFICHE!$O$16=BL366,TRUE,FALSE),BK365)</f>
        <v>0</v>
      </c>
      <c r="BL366" s="31">
        <f>IFERROR(INDEX(generale!$A$5:$I$1002,CLASSIFICHE!$Z365,5),"")</f>
        <v>0</v>
      </c>
      <c r="BM366" s="13">
        <f>IFERROR(INDEX(generale!$A$5:$I$1002,CLASSIFICHE!$Z365,7),"")</f>
        <v>0</v>
      </c>
      <c r="BN366" s="14"/>
      <c r="BO366" s="13"/>
      <c r="BP366" s="12">
        <f>SUM(IF(CLASSIFICHE!$O$17=BQ366,TRUE,FALSE),BP365)</f>
        <v>0</v>
      </c>
      <c r="BQ366" s="31">
        <f>IFERROR(INDEX(generale!$A$5:$I$1002,CLASSIFICHE!$Z365,5),"")</f>
        <v>0</v>
      </c>
      <c r="BR366" s="13">
        <f>IFERROR(INDEX(generale!$A$5:$I$1002,CLASSIFICHE!$Z365,7),"")</f>
        <v>0</v>
      </c>
      <c r="BS366" s="15"/>
      <c r="BT366" s="12"/>
      <c r="BU366" s="12">
        <f>SUM(IF(CLASSIFICHE!$O$18=BV366,TRUE,FALSE),BU365)</f>
        <v>0</v>
      </c>
      <c r="BV366" s="31">
        <f>IFERROR(INDEX(generale!$A$5:$I$1002,CLASSIFICHE!$Z365,5),"")</f>
        <v>0</v>
      </c>
      <c r="BW366" s="13">
        <f>IFERROR(INDEX(generale!$A$5:$I$1002,CLASSIFICHE!$Z365,7),"")</f>
        <v>0</v>
      </c>
      <c r="BX366" s="15"/>
      <c r="BY366" s="12"/>
      <c r="BZ366" s="12">
        <f>SUM(IF(CLASSIFICHE!$O$19=CA366,TRUE,FALSE),BZ365)</f>
        <v>0</v>
      </c>
      <c r="CA366" s="31">
        <f>IFERROR(INDEX(generale!$A$5:$I$1002,CLASSIFICHE!$Z365,5),"")</f>
        <v>0</v>
      </c>
      <c r="CB366" s="13">
        <f>IFERROR(INDEX(generale!$A$5:$I$1002,CLASSIFICHE!$Z365,7),"")</f>
        <v>0</v>
      </c>
      <c r="CC366" s="15"/>
      <c r="CD366" s="13"/>
      <c r="CE366" s="12">
        <f>SUM(IF(CLASSIFICHE!$O$20=CF366,TRUE,FALSE),CE365)</f>
        <v>0</v>
      </c>
      <c r="CF366" s="31">
        <f>IFERROR(INDEX(generale!$A$5:$I$1002,CLASSIFICHE!$Z365,5),"")</f>
        <v>0</v>
      </c>
      <c r="CG366" s="13">
        <f>IFERROR(INDEX(generale!$A$5:$I$1002,CLASSIFICHE!$Z365,7),"")</f>
        <v>0</v>
      </c>
      <c r="CH366" s="15"/>
      <c r="CI366" s="13"/>
      <c r="CJ366" s="12">
        <f>SUM(IF(CLASSIFICHE!$O$21=CK366,TRUE,FALSE),CJ365)</f>
        <v>0</v>
      </c>
      <c r="CK366" s="31">
        <f>IFERROR(INDEX(generale!$A$5:$I$1002,CLASSIFICHE!$Z365,5),"")</f>
        <v>0</v>
      </c>
      <c r="CL366" s="13">
        <f>IFERROR(INDEX(generale!$A$5:$I$1002,CLASSIFICHE!$Z365,7),"")</f>
        <v>0</v>
      </c>
      <c r="CM366" s="15"/>
      <c r="CN366" s="13"/>
      <c r="CO366" s="12">
        <f>SUM(IF(CLASSIFICHE!$O$22=CP366,TRUE,FALSE),CO365)</f>
        <v>0</v>
      </c>
      <c r="CP366" s="31">
        <f>IFERROR(INDEX(generale!$A$5:$I$1002,CLASSIFICHE!$Z365,5),"")</f>
        <v>0</v>
      </c>
      <c r="CQ366" s="13">
        <f>IFERROR(INDEX(generale!$A$5:$I$1002,CLASSIFICHE!$Z365,7),"")</f>
        <v>0</v>
      </c>
      <c r="CR366" s="15"/>
      <c r="CS366" s="13"/>
      <c r="CT366" s="12">
        <f>SUM(IF(CLASSIFICHE!$O$23=CU366,TRUE,FALSE),CT365)</f>
        <v>0</v>
      </c>
      <c r="CU366" s="31">
        <f>IFERROR(INDEX(generale!$A$5:$I$1002,CLASSIFICHE!$Z365,5),"")</f>
        <v>0</v>
      </c>
      <c r="CV366" s="13">
        <f>IFERROR(INDEX(generale!$A$5:$I$1002,CLASSIFICHE!$Z365,7),"")</f>
        <v>0</v>
      </c>
      <c r="CW366" s="15"/>
      <c r="CX366" s="13"/>
      <c r="CY366" s="12">
        <f>SUM(IF(CLASSIFICHE!$O$24=CZ366,TRUE,FALSE),CY365)</f>
        <v>0</v>
      </c>
      <c r="CZ366" s="31">
        <f>IFERROR(INDEX(generale!$A$5:$I$1002,CLASSIFICHE!$Z365,5),"")</f>
        <v>0</v>
      </c>
      <c r="DA366" s="13">
        <f>IFERROR(INDEX(generale!$A$5:$I$1002,CLASSIFICHE!$Z365,7),"")</f>
        <v>0</v>
      </c>
      <c r="DB366" s="15"/>
      <c r="DC366" s="13"/>
      <c r="DD366" s="12">
        <f>SUM(IF(CLASSIFICHE!$O$25=DE366,TRUE,FALSE),DD365)</f>
        <v>0</v>
      </c>
      <c r="DE366" s="31">
        <f>IFERROR(INDEX(generale!$A$5:$I$1002,CLASSIFICHE!$Z365,5),"")</f>
        <v>0</v>
      </c>
      <c r="DF366" s="13">
        <f>IFERROR(INDEX(generale!$A$5:$I$1002,CLASSIFICHE!$Z365,7),"")</f>
        <v>0</v>
      </c>
      <c r="DG366" s="15"/>
      <c r="DH366" s="13"/>
    </row>
    <row r="367" spans="3:112">
      <c r="C367" s="63">
        <f>SUM(IF(CLASSIFICHE!$O$4=D367,TRUE,FALSE),C366)</f>
        <v>17</v>
      </c>
      <c r="D367" s="31">
        <f>IFERROR(INDEX(generale!$A$5:$I$1002,CLASSIFICHE!$Z366,5),"")</f>
        <v>0</v>
      </c>
      <c r="E367" s="13">
        <f>IFERROR(INDEX(generale!$A$5:$I$1002,CLASSIFICHE!$Z366,7),"")</f>
        <v>0</v>
      </c>
      <c r="F367" s="68"/>
      <c r="G367" s="65"/>
      <c r="H367" s="12">
        <f>SUM(IF(CLASSIFICHE!$O$5=I367,TRUE,FALSE),H366)</f>
        <v>10</v>
      </c>
      <c r="I367" s="31">
        <f>IFERROR(INDEX(generale!$A$5:$I$1002,CLASSIFICHE!$Z366,5),"")</f>
        <v>0</v>
      </c>
      <c r="J367" s="13">
        <f>IFERROR(INDEX(generale!$A$5:$I$1002,CLASSIFICHE!$Z366,7),"")</f>
        <v>0</v>
      </c>
      <c r="K367" s="15"/>
      <c r="L367" s="12"/>
      <c r="M367" s="12">
        <f>SUM(IF(CLASSIFICHE!$O$6=N367,TRUE,FALSE),M366)</f>
        <v>8</v>
      </c>
      <c r="N367" s="31">
        <f>IFERROR(INDEX(generale!$A$5:$I$1002,CLASSIFICHE!$Z366,5),"")</f>
        <v>0</v>
      </c>
      <c r="O367" s="13">
        <f>IFERROR(INDEX(generale!$A$5:$I$1002,CLASSIFICHE!$Z366,7),"")</f>
        <v>0</v>
      </c>
      <c r="P367" s="14"/>
      <c r="Q367" s="13"/>
      <c r="R367" s="12">
        <f>SUM(IF(CLASSIFICHE!$O$7=S367,TRUE,FALSE),R366)</f>
        <v>8</v>
      </c>
      <c r="S367" s="31">
        <f>IFERROR(INDEX(generale!$A$5:$I$1002,CLASSIFICHE!$Z366,5),"")</f>
        <v>0</v>
      </c>
      <c r="T367" s="13">
        <f>IFERROR(INDEX(generale!$A$5:$I$1002,CLASSIFICHE!$Z366,7),"")</f>
        <v>0</v>
      </c>
      <c r="U367" s="14"/>
      <c r="V367" s="13"/>
      <c r="W367" s="12">
        <f>SUM(IF(CLASSIFICHE!$O$8=X367,TRUE,FALSE),W366)</f>
        <v>6</v>
      </c>
      <c r="X367" s="31">
        <f>IFERROR(INDEX(generale!$A$5:$I$1002,CLASSIFICHE!$Z366,5),"")</f>
        <v>0</v>
      </c>
      <c r="Y367" s="13">
        <f>IFERROR(INDEX(generale!$A$5:$I$1002,CLASSIFICHE!$Z366,7),"")</f>
        <v>0</v>
      </c>
      <c r="Z367" s="14"/>
      <c r="AA367" s="13"/>
      <c r="AB367" s="12">
        <f>SUM(IF(CLASSIFICHE!$O$9=AC367,TRUE,FALSE),AB366)</f>
        <v>5</v>
      </c>
      <c r="AC367" s="31">
        <f>IFERROR(INDEX(generale!$A$5:$I$1002,CLASSIFICHE!$Z366,5),"")</f>
        <v>0</v>
      </c>
      <c r="AD367" s="13">
        <f>IFERROR(INDEX(generale!$A$5:$I$1002,CLASSIFICHE!$Z366,7),"")</f>
        <v>0</v>
      </c>
      <c r="AE367" s="14"/>
      <c r="AF367" s="13"/>
      <c r="AG367" s="12">
        <f>SUM(IF(CLASSIFICHE!$O$10=AH367,TRUE,FALSE),AG366)</f>
        <v>5</v>
      </c>
      <c r="AH367" s="31">
        <f>IFERROR(INDEX(generale!$A$5:$I$1002,CLASSIFICHE!$Z366,5),"")</f>
        <v>0</v>
      </c>
      <c r="AI367" s="13">
        <f>IFERROR(INDEX(generale!$A$5:$I$1002,CLASSIFICHE!$Z366,7),"")</f>
        <v>0</v>
      </c>
      <c r="AJ367" s="14"/>
      <c r="AK367" s="13"/>
      <c r="AL367" s="12">
        <f>SUM(IF(CLASSIFICHE!$O$11=AM367,TRUE,FALSE),AL366)</f>
        <v>5</v>
      </c>
      <c r="AM367" s="31">
        <f>IFERROR(INDEX(generale!$A$5:$I$1002,CLASSIFICHE!$Z366,5),"")</f>
        <v>0</v>
      </c>
      <c r="AN367" s="13">
        <f>IFERROR(INDEX(generale!$A$5:$I$1002,CLASSIFICHE!$Z366,7),"")</f>
        <v>0</v>
      </c>
      <c r="AO367" s="14"/>
      <c r="AP367" s="13"/>
      <c r="AQ367" s="12">
        <f>SUM(IF(CLASSIFICHE!$O$12=AR367,TRUE,FALSE),AQ366)</f>
        <v>0</v>
      </c>
      <c r="AR367" s="31">
        <f>IFERROR(INDEX(generale!$A$5:$I$1002,CLASSIFICHE!$Z366,5),"")</f>
        <v>0</v>
      </c>
      <c r="AS367" s="13">
        <f>IFERROR(INDEX(generale!$A$5:$I$1002,CLASSIFICHE!$Z366,7),"")</f>
        <v>0</v>
      </c>
      <c r="AT367" s="14"/>
      <c r="AU367" s="13"/>
      <c r="AV367" s="12">
        <f>SUM(IF(CLASSIFICHE!$O$13=AW367,TRUE,FALSE),AV366)</f>
        <v>0</v>
      </c>
      <c r="AW367" s="31">
        <f>IFERROR(INDEX(generale!$A$5:$I$1002,CLASSIFICHE!$Z366,5),"")</f>
        <v>0</v>
      </c>
      <c r="AX367" s="13">
        <f>IFERROR(INDEX(generale!$A$5:$I$1002,CLASSIFICHE!$Z366,7),"")</f>
        <v>0</v>
      </c>
      <c r="AY367" s="14"/>
      <c r="AZ367" s="13"/>
      <c r="BA367" s="12">
        <f>SUM(IF(CLASSIFICHE!$O$14=BB367,TRUE,FALSE),BA366)</f>
        <v>0</v>
      </c>
      <c r="BB367" s="31">
        <f>IFERROR(INDEX(generale!$A$5:$I$1002,CLASSIFICHE!$Z366,5),"")</f>
        <v>0</v>
      </c>
      <c r="BC367" s="13">
        <f>IFERROR(INDEX(generale!$A$5:$I$1002,CLASSIFICHE!$Z366,7),"")</f>
        <v>0</v>
      </c>
      <c r="BD367" s="14"/>
      <c r="BE367" s="13"/>
      <c r="BF367" s="12">
        <f>SUM(IF(CLASSIFICHE!$O$15=BG367,TRUE,FALSE),BF366)</f>
        <v>0</v>
      </c>
      <c r="BG367" s="31">
        <f>IFERROR(INDEX(generale!$A$5:$I$1002,CLASSIFICHE!$Z366,5),"")</f>
        <v>0</v>
      </c>
      <c r="BH367" s="13">
        <f>IFERROR(INDEX(generale!$A$5:$I$1002,CLASSIFICHE!$Z366,7),"")</f>
        <v>0</v>
      </c>
      <c r="BI367" s="14"/>
      <c r="BJ367" s="13"/>
      <c r="BK367" s="12">
        <f>SUM(IF(CLASSIFICHE!$O$16=BL367,TRUE,FALSE),BK366)</f>
        <v>0</v>
      </c>
      <c r="BL367" s="31">
        <f>IFERROR(INDEX(generale!$A$5:$I$1002,CLASSIFICHE!$Z366,5),"")</f>
        <v>0</v>
      </c>
      <c r="BM367" s="13">
        <f>IFERROR(INDEX(generale!$A$5:$I$1002,CLASSIFICHE!$Z366,7),"")</f>
        <v>0</v>
      </c>
      <c r="BN367" s="14"/>
      <c r="BO367" s="13"/>
      <c r="BP367" s="12">
        <f>SUM(IF(CLASSIFICHE!$O$17=BQ367,TRUE,FALSE),BP366)</f>
        <v>0</v>
      </c>
      <c r="BQ367" s="31">
        <f>IFERROR(INDEX(generale!$A$5:$I$1002,CLASSIFICHE!$Z366,5),"")</f>
        <v>0</v>
      </c>
      <c r="BR367" s="13">
        <f>IFERROR(INDEX(generale!$A$5:$I$1002,CLASSIFICHE!$Z366,7),"")</f>
        <v>0</v>
      </c>
      <c r="BS367" s="15"/>
      <c r="BT367" s="12"/>
      <c r="BU367" s="12">
        <f>SUM(IF(CLASSIFICHE!$O$18=BV367,TRUE,FALSE),BU366)</f>
        <v>0</v>
      </c>
      <c r="BV367" s="31">
        <f>IFERROR(INDEX(generale!$A$5:$I$1002,CLASSIFICHE!$Z366,5),"")</f>
        <v>0</v>
      </c>
      <c r="BW367" s="13">
        <f>IFERROR(INDEX(generale!$A$5:$I$1002,CLASSIFICHE!$Z366,7),"")</f>
        <v>0</v>
      </c>
      <c r="BX367" s="15"/>
      <c r="BY367" s="12"/>
      <c r="BZ367" s="12">
        <f>SUM(IF(CLASSIFICHE!$O$19=CA367,TRUE,FALSE),BZ366)</f>
        <v>0</v>
      </c>
      <c r="CA367" s="31">
        <f>IFERROR(INDEX(generale!$A$5:$I$1002,CLASSIFICHE!$Z366,5),"")</f>
        <v>0</v>
      </c>
      <c r="CB367" s="13">
        <f>IFERROR(INDEX(generale!$A$5:$I$1002,CLASSIFICHE!$Z366,7),"")</f>
        <v>0</v>
      </c>
      <c r="CC367" s="15"/>
      <c r="CD367" s="13"/>
      <c r="CE367" s="12">
        <f>SUM(IF(CLASSIFICHE!$O$20=CF367,TRUE,FALSE),CE366)</f>
        <v>0</v>
      </c>
      <c r="CF367" s="31">
        <f>IFERROR(INDEX(generale!$A$5:$I$1002,CLASSIFICHE!$Z366,5),"")</f>
        <v>0</v>
      </c>
      <c r="CG367" s="13">
        <f>IFERROR(INDEX(generale!$A$5:$I$1002,CLASSIFICHE!$Z366,7),"")</f>
        <v>0</v>
      </c>
      <c r="CH367" s="15"/>
      <c r="CI367" s="13"/>
      <c r="CJ367" s="12">
        <f>SUM(IF(CLASSIFICHE!$O$21=CK367,TRUE,FALSE),CJ366)</f>
        <v>0</v>
      </c>
      <c r="CK367" s="31">
        <f>IFERROR(INDEX(generale!$A$5:$I$1002,CLASSIFICHE!$Z366,5),"")</f>
        <v>0</v>
      </c>
      <c r="CL367" s="13">
        <f>IFERROR(INDEX(generale!$A$5:$I$1002,CLASSIFICHE!$Z366,7),"")</f>
        <v>0</v>
      </c>
      <c r="CM367" s="15"/>
      <c r="CN367" s="13"/>
      <c r="CO367" s="12">
        <f>SUM(IF(CLASSIFICHE!$O$22=CP367,TRUE,FALSE),CO366)</f>
        <v>0</v>
      </c>
      <c r="CP367" s="31">
        <f>IFERROR(INDEX(generale!$A$5:$I$1002,CLASSIFICHE!$Z366,5),"")</f>
        <v>0</v>
      </c>
      <c r="CQ367" s="13">
        <f>IFERROR(INDEX(generale!$A$5:$I$1002,CLASSIFICHE!$Z366,7),"")</f>
        <v>0</v>
      </c>
      <c r="CR367" s="15"/>
      <c r="CS367" s="13"/>
      <c r="CT367" s="12">
        <f>SUM(IF(CLASSIFICHE!$O$23=CU367,TRUE,FALSE),CT366)</f>
        <v>0</v>
      </c>
      <c r="CU367" s="31">
        <f>IFERROR(INDEX(generale!$A$5:$I$1002,CLASSIFICHE!$Z366,5),"")</f>
        <v>0</v>
      </c>
      <c r="CV367" s="13">
        <f>IFERROR(INDEX(generale!$A$5:$I$1002,CLASSIFICHE!$Z366,7),"")</f>
        <v>0</v>
      </c>
      <c r="CW367" s="15"/>
      <c r="CX367" s="13"/>
      <c r="CY367" s="12">
        <f>SUM(IF(CLASSIFICHE!$O$24=CZ367,TRUE,FALSE),CY366)</f>
        <v>0</v>
      </c>
      <c r="CZ367" s="31">
        <f>IFERROR(INDEX(generale!$A$5:$I$1002,CLASSIFICHE!$Z366,5),"")</f>
        <v>0</v>
      </c>
      <c r="DA367" s="13">
        <f>IFERROR(INDEX(generale!$A$5:$I$1002,CLASSIFICHE!$Z366,7),"")</f>
        <v>0</v>
      </c>
      <c r="DB367" s="15"/>
      <c r="DC367" s="13"/>
      <c r="DD367" s="12">
        <f>SUM(IF(CLASSIFICHE!$O$25=DE367,TRUE,FALSE),DD366)</f>
        <v>0</v>
      </c>
      <c r="DE367" s="31">
        <f>IFERROR(INDEX(generale!$A$5:$I$1002,CLASSIFICHE!$Z366,5),"")</f>
        <v>0</v>
      </c>
      <c r="DF367" s="13">
        <f>IFERROR(INDEX(generale!$A$5:$I$1002,CLASSIFICHE!$Z366,7),"")</f>
        <v>0</v>
      </c>
      <c r="DG367" s="15"/>
      <c r="DH367" s="13"/>
    </row>
    <row r="368" spans="3:112">
      <c r="C368" s="63">
        <f>SUM(IF(CLASSIFICHE!$O$4=D368,TRUE,FALSE),C367)</f>
        <v>17</v>
      </c>
      <c r="D368" s="31">
        <f>IFERROR(INDEX(generale!$A$5:$I$1002,CLASSIFICHE!$Z367,5),"")</f>
        <v>0</v>
      </c>
      <c r="E368" s="13">
        <f>IFERROR(INDEX(generale!$A$5:$I$1002,CLASSIFICHE!$Z367,7),"")</f>
        <v>0</v>
      </c>
      <c r="F368" s="68"/>
      <c r="G368" s="65"/>
      <c r="H368" s="12">
        <f>SUM(IF(CLASSIFICHE!$O$5=I368,TRUE,FALSE),H367)</f>
        <v>10</v>
      </c>
      <c r="I368" s="31">
        <f>IFERROR(INDEX(generale!$A$5:$I$1002,CLASSIFICHE!$Z367,5),"")</f>
        <v>0</v>
      </c>
      <c r="J368" s="13">
        <f>IFERROR(INDEX(generale!$A$5:$I$1002,CLASSIFICHE!$Z367,7),"")</f>
        <v>0</v>
      </c>
      <c r="K368" s="15"/>
      <c r="L368" s="12"/>
      <c r="M368" s="12">
        <f>SUM(IF(CLASSIFICHE!$O$6=N368,TRUE,FALSE),M367)</f>
        <v>8</v>
      </c>
      <c r="N368" s="31">
        <f>IFERROR(INDEX(generale!$A$5:$I$1002,CLASSIFICHE!$Z367,5),"")</f>
        <v>0</v>
      </c>
      <c r="O368" s="13">
        <f>IFERROR(INDEX(generale!$A$5:$I$1002,CLASSIFICHE!$Z367,7),"")</f>
        <v>0</v>
      </c>
      <c r="P368" s="14"/>
      <c r="Q368" s="13"/>
      <c r="R368" s="12">
        <f>SUM(IF(CLASSIFICHE!$O$7=S368,TRUE,FALSE),R367)</f>
        <v>8</v>
      </c>
      <c r="S368" s="31">
        <f>IFERROR(INDEX(generale!$A$5:$I$1002,CLASSIFICHE!$Z367,5),"")</f>
        <v>0</v>
      </c>
      <c r="T368" s="13">
        <f>IFERROR(INDEX(generale!$A$5:$I$1002,CLASSIFICHE!$Z367,7),"")</f>
        <v>0</v>
      </c>
      <c r="U368" s="14"/>
      <c r="V368" s="13"/>
      <c r="W368" s="12">
        <f>SUM(IF(CLASSIFICHE!$O$8=X368,TRUE,FALSE),W367)</f>
        <v>6</v>
      </c>
      <c r="X368" s="31">
        <f>IFERROR(INDEX(generale!$A$5:$I$1002,CLASSIFICHE!$Z367,5),"")</f>
        <v>0</v>
      </c>
      <c r="Y368" s="13">
        <f>IFERROR(INDEX(generale!$A$5:$I$1002,CLASSIFICHE!$Z367,7),"")</f>
        <v>0</v>
      </c>
      <c r="Z368" s="14"/>
      <c r="AA368" s="13"/>
      <c r="AB368" s="12">
        <f>SUM(IF(CLASSIFICHE!$O$9=AC368,TRUE,FALSE),AB367)</f>
        <v>5</v>
      </c>
      <c r="AC368" s="31">
        <f>IFERROR(INDEX(generale!$A$5:$I$1002,CLASSIFICHE!$Z367,5),"")</f>
        <v>0</v>
      </c>
      <c r="AD368" s="13">
        <f>IFERROR(INDEX(generale!$A$5:$I$1002,CLASSIFICHE!$Z367,7),"")</f>
        <v>0</v>
      </c>
      <c r="AE368" s="14"/>
      <c r="AF368" s="13"/>
      <c r="AG368" s="12">
        <f>SUM(IF(CLASSIFICHE!$O$10=AH368,TRUE,FALSE),AG367)</f>
        <v>5</v>
      </c>
      <c r="AH368" s="31">
        <f>IFERROR(INDEX(generale!$A$5:$I$1002,CLASSIFICHE!$Z367,5),"")</f>
        <v>0</v>
      </c>
      <c r="AI368" s="13">
        <f>IFERROR(INDEX(generale!$A$5:$I$1002,CLASSIFICHE!$Z367,7),"")</f>
        <v>0</v>
      </c>
      <c r="AJ368" s="14"/>
      <c r="AK368" s="13"/>
      <c r="AL368" s="12">
        <f>SUM(IF(CLASSIFICHE!$O$11=AM368,TRUE,FALSE),AL367)</f>
        <v>5</v>
      </c>
      <c r="AM368" s="31">
        <f>IFERROR(INDEX(generale!$A$5:$I$1002,CLASSIFICHE!$Z367,5),"")</f>
        <v>0</v>
      </c>
      <c r="AN368" s="13">
        <f>IFERROR(INDEX(generale!$A$5:$I$1002,CLASSIFICHE!$Z367,7),"")</f>
        <v>0</v>
      </c>
      <c r="AO368" s="14"/>
      <c r="AP368" s="13"/>
      <c r="AQ368" s="12">
        <f>SUM(IF(CLASSIFICHE!$O$12=AR368,TRUE,FALSE),AQ367)</f>
        <v>0</v>
      </c>
      <c r="AR368" s="31">
        <f>IFERROR(INDEX(generale!$A$5:$I$1002,CLASSIFICHE!$Z367,5),"")</f>
        <v>0</v>
      </c>
      <c r="AS368" s="13">
        <f>IFERROR(INDEX(generale!$A$5:$I$1002,CLASSIFICHE!$Z367,7),"")</f>
        <v>0</v>
      </c>
      <c r="AT368" s="14"/>
      <c r="AU368" s="13"/>
      <c r="AV368" s="12">
        <f>SUM(IF(CLASSIFICHE!$O$13=AW368,TRUE,FALSE),AV367)</f>
        <v>0</v>
      </c>
      <c r="AW368" s="31">
        <f>IFERROR(INDEX(generale!$A$5:$I$1002,CLASSIFICHE!$Z367,5),"")</f>
        <v>0</v>
      </c>
      <c r="AX368" s="13">
        <f>IFERROR(INDEX(generale!$A$5:$I$1002,CLASSIFICHE!$Z367,7),"")</f>
        <v>0</v>
      </c>
      <c r="AY368" s="14"/>
      <c r="AZ368" s="13"/>
      <c r="BA368" s="12">
        <f>SUM(IF(CLASSIFICHE!$O$14=BB368,TRUE,FALSE),BA367)</f>
        <v>0</v>
      </c>
      <c r="BB368" s="31">
        <f>IFERROR(INDEX(generale!$A$5:$I$1002,CLASSIFICHE!$Z367,5),"")</f>
        <v>0</v>
      </c>
      <c r="BC368" s="13">
        <f>IFERROR(INDEX(generale!$A$5:$I$1002,CLASSIFICHE!$Z367,7),"")</f>
        <v>0</v>
      </c>
      <c r="BD368" s="14"/>
      <c r="BE368" s="13"/>
      <c r="BF368" s="12">
        <f>SUM(IF(CLASSIFICHE!$O$15=BG368,TRUE,FALSE),BF367)</f>
        <v>0</v>
      </c>
      <c r="BG368" s="31">
        <f>IFERROR(INDEX(generale!$A$5:$I$1002,CLASSIFICHE!$Z367,5),"")</f>
        <v>0</v>
      </c>
      <c r="BH368" s="13">
        <f>IFERROR(INDEX(generale!$A$5:$I$1002,CLASSIFICHE!$Z367,7),"")</f>
        <v>0</v>
      </c>
      <c r="BI368" s="14"/>
      <c r="BJ368" s="13"/>
      <c r="BK368" s="12">
        <f>SUM(IF(CLASSIFICHE!$O$16=BL368,TRUE,FALSE),BK367)</f>
        <v>0</v>
      </c>
      <c r="BL368" s="31">
        <f>IFERROR(INDEX(generale!$A$5:$I$1002,CLASSIFICHE!$Z367,5),"")</f>
        <v>0</v>
      </c>
      <c r="BM368" s="13">
        <f>IFERROR(INDEX(generale!$A$5:$I$1002,CLASSIFICHE!$Z367,7),"")</f>
        <v>0</v>
      </c>
      <c r="BN368" s="14"/>
      <c r="BO368" s="13"/>
      <c r="BP368" s="12">
        <f>SUM(IF(CLASSIFICHE!$O$17=BQ368,TRUE,FALSE),BP367)</f>
        <v>0</v>
      </c>
      <c r="BQ368" s="31">
        <f>IFERROR(INDEX(generale!$A$5:$I$1002,CLASSIFICHE!$Z367,5),"")</f>
        <v>0</v>
      </c>
      <c r="BR368" s="13">
        <f>IFERROR(INDEX(generale!$A$5:$I$1002,CLASSIFICHE!$Z367,7),"")</f>
        <v>0</v>
      </c>
      <c r="BS368" s="15"/>
      <c r="BT368" s="12"/>
      <c r="BU368" s="12">
        <f>SUM(IF(CLASSIFICHE!$O$18=BV368,TRUE,FALSE),BU367)</f>
        <v>0</v>
      </c>
      <c r="BV368" s="31">
        <f>IFERROR(INDEX(generale!$A$5:$I$1002,CLASSIFICHE!$Z367,5),"")</f>
        <v>0</v>
      </c>
      <c r="BW368" s="13">
        <f>IFERROR(INDEX(generale!$A$5:$I$1002,CLASSIFICHE!$Z367,7),"")</f>
        <v>0</v>
      </c>
      <c r="BX368" s="15"/>
      <c r="BY368" s="12"/>
      <c r="BZ368" s="12">
        <f>SUM(IF(CLASSIFICHE!$O$19=CA368,TRUE,FALSE),BZ367)</f>
        <v>0</v>
      </c>
      <c r="CA368" s="31">
        <f>IFERROR(INDEX(generale!$A$5:$I$1002,CLASSIFICHE!$Z367,5),"")</f>
        <v>0</v>
      </c>
      <c r="CB368" s="13">
        <f>IFERROR(INDEX(generale!$A$5:$I$1002,CLASSIFICHE!$Z367,7),"")</f>
        <v>0</v>
      </c>
      <c r="CC368" s="15"/>
      <c r="CD368" s="13"/>
      <c r="CE368" s="12">
        <f>SUM(IF(CLASSIFICHE!$O$20=CF368,TRUE,FALSE),CE367)</f>
        <v>0</v>
      </c>
      <c r="CF368" s="31">
        <f>IFERROR(INDEX(generale!$A$5:$I$1002,CLASSIFICHE!$Z367,5),"")</f>
        <v>0</v>
      </c>
      <c r="CG368" s="13">
        <f>IFERROR(INDEX(generale!$A$5:$I$1002,CLASSIFICHE!$Z367,7),"")</f>
        <v>0</v>
      </c>
      <c r="CH368" s="15"/>
      <c r="CI368" s="13"/>
      <c r="CJ368" s="12">
        <f>SUM(IF(CLASSIFICHE!$O$21=CK368,TRUE,FALSE),CJ367)</f>
        <v>0</v>
      </c>
      <c r="CK368" s="31">
        <f>IFERROR(INDEX(generale!$A$5:$I$1002,CLASSIFICHE!$Z367,5),"")</f>
        <v>0</v>
      </c>
      <c r="CL368" s="13">
        <f>IFERROR(INDEX(generale!$A$5:$I$1002,CLASSIFICHE!$Z367,7),"")</f>
        <v>0</v>
      </c>
      <c r="CM368" s="15"/>
      <c r="CN368" s="13"/>
      <c r="CO368" s="12">
        <f>SUM(IF(CLASSIFICHE!$O$22=CP368,TRUE,FALSE),CO367)</f>
        <v>0</v>
      </c>
      <c r="CP368" s="31">
        <f>IFERROR(INDEX(generale!$A$5:$I$1002,CLASSIFICHE!$Z367,5),"")</f>
        <v>0</v>
      </c>
      <c r="CQ368" s="13">
        <f>IFERROR(INDEX(generale!$A$5:$I$1002,CLASSIFICHE!$Z367,7),"")</f>
        <v>0</v>
      </c>
      <c r="CR368" s="15"/>
      <c r="CS368" s="13"/>
      <c r="CT368" s="12">
        <f>SUM(IF(CLASSIFICHE!$O$23=CU368,TRUE,FALSE),CT367)</f>
        <v>0</v>
      </c>
      <c r="CU368" s="31">
        <f>IFERROR(INDEX(generale!$A$5:$I$1002,CLASSIFICHE!$Z367,5),"")</f>
        <v>0</v>
      </c>
      <c r="CV368" s="13">
        <f>IFERROR(INDEX(generale!$A$5:$I$1002,CLASSIFICHE!$Z367,7),"")</f>
        <v>0</v>
      </c>
      <c r="CW368" s="15"/>
      <c r="CX368" s="13"/>
      <c r="CY368" s="12">
        <f>SUM(IF(CLASSIFICHE!$O$24=CZ368,TRUE,FALSE),CY367)</f>
        <v>0</v>
      </c>
      <c r="CZ368" s="31">
        <f>IFERROR(INDEX(generale!$A$5:$I$1002,CLASSIFICHE!$Z367,5),"")</f>
        <v>0</v>
      </c>
      <c r="DA368" s="13">
        <f>IFERROR(INDEX(generale!$A$5:$I$1002,CLASSIFICHE!$Z367,7),"")</f>
        <v>0</v>
      </c>
      <c r="DB368" s="15"/>
      <c r="DC368" s="13"/>
      <c r="DD368" s="12">
        <f>SUM(IF(CLASSIFICHE!$O$25=DE368,TRUE,FALSE),DD367)</f>
        <v>0</v>
      </c>
      <c r="DE368" s="31">
        <f>IFERROR(INDEX(generale!$A$5:$I$1002,CLASSIFICHE!$Z367,5),"")</f>
        <v>0</v>
      </c>
      <c r="DF368" s="13">
        <f>IFERROR(INDEX(generale!$A$5:$I$1002,CLASSIFICHE!$Z367,7),"")</f>
        <v>0</v>
      </c>
      <c r="DG368" s="15"/>
      <c r="DH368" s="13"/>
    </row>
    <row r="369" spans="3:112">
      <c r="C369" s="63">
        <f>SUM(IF(CLASSIFICHE!$O$4=D369,TRUE,FALSE),C368)</f>
        <v>17</v>
      </c>
      <c r="D369" s="31">
        <f>IFERROR(INDEX(generale!$A$5:$I$1002,CLASSIFICHE!$Z368,5),"")</f>
        <v>0</v>
      </c>
      <c r="E369" s="13">
        <f>IFERROR(INDEX(generale!$A$5:$I$1002,CLASSIFICHE!$Z368,7),"")</f>
        <v>0</v>
      </c>
      <c r="F369" s="68"/>
      <c r="G369" s="65"/>
      <c r="H369" s="12">
        <f>SUM(IF(CLASSIFICHE!$O$5=I369,TRUE,FALSE),H368)</f>
        <v>10</v>
      </c>
      <c r="I369" s="31">
        <f>IFERROR(INDEX(generale!$A$5:$I$1002,CLASSIFICHE!$Z368,5),"")</f>
        <v>0</v>
      </c>
      <c r="J369" s="13">
        <f>IFERROR(INDEX(generale!$A$5:$I$1002,CLASSIFICHE!$Z368,7),"")</f>
        <v>0</v>
      </c>
      <c r="K369" s="15"/>
      <c r="L369" s="12"/>
      <c r="M369" s="12">
        <f>SUM(IF(CLASSIFICHE!$O$6=N369,TRUE,FALSE),M368)</f>
        <v>8</v>
      </c>
      <c r="N369" s="31">
        <f>IFERROR(INDEX(generale!$A$5:$I$1002,CLASSIFICHE!$Z368,5),"")</f>
        <v>0</v>
      </c>
      <c r="O369" s="13">
        <f>IFERROR(INDEX(generale!$A$5:$I$1002,CLASSIFICHE!$Z368,7),"")</f>
        <v>0</v>
      </c>
      <c r="P369" s="14"/>
      <c r="Q369" s="13"/>
      <c r="R369" s="12">
        <f>SUM(IF(CLASSIFICHE!$O$7=S369,TRUE,FALSE),R368)</f>
        <v>8</v>
      </c>
      <c r="S369" s="31">
        <f>IFERROR(INDEX(generale!$A$5:$I$1002,CLASSIFICHE!$Z368,5),"")</f>
        <v>0</v>
      </c>
      <c r="T369" s="13">
        <f>IFERROR(INDEX(generale!$A$5:$I$1002,CLASSIFICHE!$Z368,7),"")</f>
        <v>0</v>
      </c>
      <c r="U369" s="14"/>
      <c r="V369" s="13"/>
      <c r="W369" s="12">
        <f>SUM(IF(CLASSIFICHE!$O$8=X369,TRUE,FALSE),W368)</f>
        <v>6</v>
      </c>
      <c r="X369" s="31">
        <f>IFERROR(INDEX(generale!$A$5:$I$1002,CLASSIFICHE!$Z368,5),"")</f>
        <v>0</v>
      </c>
      <c r="Y369" s="13">
        <f>IFERROR(INDEX(generale!$A$5:$I$1002,CLASSIFICHE!$Z368,7),"")</f>
        <v>0</v>
      </c>
      <c r="Z369" s="14"/>
      <c r="AA369" s="13"/>
      <c r="AB369" s="12">
        <f>SUM(IF(CLASSIFICHE!$O$9=AC369,TRUE,FALSE),AB368)</f>
        <v>5</v>
      </c>
      <c r="AC369" s="31">
        <f>IFERROR(INDEX(generale!$A$5:$I$1002,CLASSIFICHE!$Z368,5),"")</f>
        <v>0</v>
      </c>
      <c r="AD369" s="13">
        <f>IFERROR(INDEX(generale!$A$5:$I$1002,CLASSIFICHE!$Z368,7),"")</f>
        <v>0</v>
      </c>
      <c r="AE369" s="14"/>
      <c r="AF369" s="13"/>
      <c r="AG369" s="12">
        <f>SUM(IF(CLASSIFICHE!$O$10=AH369,TRUE,FALSE),AG368)</f>
        <v>5</v>
      </c>
      <c r="AH369" s="31">
        <f>IFERROR(INDEX(generale!$A$5:$I$1002,CLASSIFICHE!$Z368,5),"")</f>
        <v>0</v>
      </c>
      <c r="AI369" s="13">
        <f>IFERROR(INDEX(generale!$A$5:$I$1002,CLASSIFICHE!$Z368,7),"")</f>
        <v>0</v>
      </c>
      <c r="AJ369" s="14"/>
      <c r="AK369" s="13"/>
      <c r="AL369" s="12">
        <f>SUM(IF(CLASSIFICHE!$O$11=AM369,TRUE,FALSE),AL368)</f>
        <v>5</v>
      </c>
      <c r="AM369" s="31">
        <f>IFERROR(INDEX(generale!$A$5:$I$1002,CLASSIFICHE!$Z368,5),"")</f>
        <v>0</v>
      </c>
      <c r="AN369" s="13">
        <f>IFERROR(INDEX(generale!$A$5:$I$1002,CLASSIFICHE!$Z368,7),"")</f>
        <v>0</v>
      </c>
      <c r="AO369" s="14"/>
      <c r="AP369" s="13"/>
      <c r="AQ369" s="12">
        <f>SUM(IF(CLASSIFICHE!$O$12=AR369,TRUE,FALSE),AQ368)</f>
        <v>0</v>
      </c>
      <c r="AR369" s="31">
        <f>IFERROR(INDEX(generale!$A$5:$I$1002,CLASSIFICHE!$Z368,5),"")</f>
        <v>0</v>
      </c>
      <c r="AS369" s="13">
        <f>IFERROR(INDEX(generale!$A$5:$I$1002,CLASSIFICHE!$Z368,7),"")</f>
        <v>0</v>
      </c>
      <c r="AT369" s="14"/>
      <c r="AU369" s="13"/>
      <c r="AV369" s="12">
        <f>SUM(IF(CLASSIFICHE!$O$13=AW369,TRUE,FALSE),AV368)</f>
        <v>0</v>
      </c>
      <c r="AW369" s="31">
        <f>IFERROR(INDEX(generale!$A$5:$I$1002,CLASSIFICHE!$Z368,5),"")</f>
        <v>0</v>
      </c>
      <c r="AX369" s="13">
        <f>IFERROR(INDEX(generale!$A$5:$I$1002,CLASSIFICHE!$Z368,7),"")</f>
        <v>0</v>
      </c>
      <c r="AY369" s="14"/>
      <c r="AZ369" s="13"/>
      <c r="BA369" s="12">
        <f>SUM(IF(CLASSIFICHE!$O$14=BB369,TRUE,FALSE),BA368)</f>
        <v>0</v>
      </c>
      <c r="BB369" s="31">
        <f>IFERROR(INDEX(generale!$A$5:$I$1002,CLASSIFICHE!$Z368,5),"")</f>
        <v>0</v>
      </c>
      <c r="BC369" s="13">
        <f>IFERROR(INDEX(generale!$A$5:$I$1002,CLASSIFICHE!$Z368,7),"")</f>
        <v>0</v>
      </c>
      <c r="BD369" s="14"/>
      <c r="BE369" s="13"/>
      <c r="BF369" s="12">
        <f>SUM(IF(CLASSIFICHE!$O$15=BG369,TRUE,FALSE),BF368)</f>
        <v>0</v>
      </c>
      <c r="BG369" s="31">
        <f>IFERROR(INDEX(generale!$A$5:$I$1002,CLASSIFICHE!$Z368,5),"")</f>
        <v>0</v>
      </c>
      <c r="BH369" s="13">
        <f>IFERROR(INDEX(generale!$A$5:$I$1002,CLASSIFICHE!$Z368,7),"")</f>
        <v>0</v>
      </c>
      <c r="BI369" s="14"/>
      <c r="BJ369" s="13"/>
      <c r="BK369" s="12">
        <f>SUM(IF(CLASSIFICHE!$O$16=BL369,TRUE,FALSE),BK368)</f>
        <v>0</v>
      </c>
      <c r="BL369" s="31">
        <f>IFERROR(INDEX(generale!$A$5:$I$1002,CLASSIFICHE!$Z368,5),"")</f>
        <v>0</v>
      </c>
      <c r="BM369" s="13">
        <f>IFERROR(INDEX(generale!$A$5:$I$1002,CLASSIFICHE!$Z368,7),"")</f>
        <v>0</v>
      </c>
      <c r="BN369" s="14"/>
      <c r="BO369" s="13"/>
      <c r="BP369" s="12">
        <f>SUM(IF(CLASSIFICHE!$O$17=BQ369,TRUE,FALSE),BP368)</f>
        <v>0</v>
      </c>
      <c r="BQ369" s="31">
        <f>IFERROR(INDEX(generale!$A$5:$I$1002,CLASSIFICHE!$Z368,5),"")</f>
        <v>0</v>
      </c>
      <c r="BR369" s="13">
        <f>IFERROR(INDEX(generale!$A$5:$I$1002,CLASSIFICHE!$Z368,7),"")</f>
        <v>0</v>
      </c>
      <c r="BS369" s="15"/>
      <c r="BT369" s="12"/>
      <c r="BU369" s="12">
        <f>SUM(IF(CLASSIFICHE!$O$18=BV369,TRUE,FALSE),BU368)</f>
        <v>0</v>
      </c>
      <c r="BV369" s="31">
        <f>IFERROR(INDEX(generale!$A$5:$I$1002,CLASSIFICHE!$Z368,5),"")</f>
        <v>0</v>
      </c>
      <c r="BW369" s="13">
        <f>IFERROR(INDEX(generale!$A$5:$I$1002,CLASSIFICHE!$Z368,7),"")</f>
        <v>0</v>
      </c>
      <c r="BX369" s="15"/>
      <c r="BY369" s="12"/>
      <c r="BZ369" s="12">
        <f>SUM(IF(CLASSIFICHE!$O$19=CA369,TRUE,FALSE),BZ368)</f>
        <v>0</v>
      </c>
      <c r="CA369" s="31">
        <f>IFERROR(INDEX(generale!$A$5:$I$1002,CLASSIFICHE!$Z368,5),"")</f>
        <v>0</v>
      </c>
      <c r="CB369" s="13">
        <f>IFERROR(INDEX(generale!$A$5:$I$1002,CLASSIFICHE!$Z368,7),"")</f>
        <v>0</v>
      </c>
      <c r="CC369" s="15"/>
      <c r="CD369" s="13"/>
      <c r="CE369" s="12">
        <f>SUM(IF(CLASSIFICHE!$O$20=CF369,TRUE,FALSE),CE368)</f>
        <v>0</v>
      </c>
      <c r="CF369" s="31">
        <f>IFERROR(INDEX(generale!$A$5:$I$1002,CLASSIFICHE!$Z368,5),"")</f>
        <v>0</v>
      </c>
      <c r="CG369" s="13">
        <f>IFERROR(INDEX(generale!$A$5:$I$1002,CLASSIFICHE!$Z368,7),"")</f>
        <v>0</v>
      </c>
      <c r="CH369" s="15"/>
      <c r="CI369" s="13"/>
      <c r="CJ369" s="12">
        <f>SUM(IF(CLASSIFICHE!$O$21=CK369,TRUE,FALSE),CJ368)</f>
        <v>0</v>
      </c>
      <c r="CK369" s="31">
        <f>IFERROR(INDEX(generale!$A$5:$I$1002,CLASSIFICHE!$Z368,5),"")</f>
        <v>0</v>
      </c>
      <c r="CL369" s="13">
        <f>IFERROR(INDEX(generale!$A$5:$I$1002,CLASSIFICHE!$Z368,7),"")</f>
        <v>0</v>
      </c>
      <c r="CM369" s="15"/>
      <c r="CN369" s="13"/>
      <c r="CO369" s="12">
        <f>SUM(IF(CLASSIFICHE!$O$22=CP369,TRUE,FALSE),CO368)</f>
        <v>0</v>
      </c>
      <c r="CP369" s="31">
        <f>IFERROR(INDEX(generale!$A$5:$I$1002,CLASSIFICHE!$Z368,5),"")</f>
        <v>0</v>
      </c>
      <c r="CQ369" s="13">
        <f>IFERROR(INDEX(generale!$A$5:$I$1002,CLASSIFICHE!$Z368,7),"")</f>
        <v>0</v>
      </c>
      <c r="CR369" s="15"/>
      <c r="CS369" s="13"/>
      <c r="CT369" s="12">
        <f>SUM(IF(CLASSIFICHE!$O$23=CU369,TRUE,FALSE),CT368)</f>
        <v>0</v>
      </c>
      <c r="CU369" s="31">
        <f>IFERROR(INDEX(generale!$A$5:$I$1002,CLASSIFICHE!$Z368,5),"")</f>
        <v>0</v>
      </c>
      <c r="CV369" s="13">
        <f>IFERROR(INDEX(generale!$A$5:$I$1002,CLASSIFICHE!$Z368,7),"")</f>
        <v>0</v>
      </c>
      <c r="CW369" s="15"/>
      <c r="CX369" s="13"/>
      <c r="CY369" s="12">
        <f>SUM(IF(CLASSIFICHE!$O$24=CZ369,TRUE,FALSE),CY368)</f>
        <v>0</v>
      </c>
      <c r="CZ369" s="31">
        <f>IFERROR(INDEX(generale!$A$5:$I$1002,CLASSIFICHE!$Z368,5),"")</f>
        <v>0</v>
      </c>
      <c r="DA369" s="13">
        <f>IFERROR(INDEX(generale!$A$5:$I$1002,CLASSIFICHE!$Z368,7),"")</f>
        <v>0</v>
      </c>
      <c r="DB369" s="15"/>
      <c r="DC369" s="13"/>
      <c r="DD369" s="12">
        <f>SUM(IF(CLASSIFICHE!$O$25=DE369,TRUE,FALSE),DD368)</f>
        <v>0</v>
      </c>
      <c r="DE369" s="31">
        <f>IFERROR(INDEX(generale!$A$5:$I$1002,CLASSIFICHE!$Z368,5),"")</f>
        <v>0</v>
      </c>
      <c r="DF369" s="13">
        <f>IFERROR(INDEX(generale!$A$5:$I$1002,CLASSIFICHE!$Z368,7),"")</f>
        <v>0</v>
      </c>
      <c r="DG369" s="15"/>
      <c r="DH369" s="13"/>
    </row>
    <row r="370" spans="3:112">
      <c r="C370" s="63">
        <f>SUM(IF(CLASSIFICHE!$O$4=D370,TRUE,FALSE),C369)</f>
        <v>17</v>
      </c>
      <c r="D370" s="31">
        <f>IFERROR(INDEX(generale!$A$5:$I$1002,CLASSIFICHE!$Z369,5),"")</f>
        <v>0</v>
      </c>
      <c r="E370" s="13">
        <f>IFERROR(INDEX(generale!$A$5:$I$1002,CLASSIFICHE!$Z369,7),"")</f>
        <v>0</v>
      </c>
      <c r="F370" s="68"/>
      <c r="G370" s="65"/>
      <c r="H370" s="12">
        <f>SUM(IF(CLASSIFICHE!$O$5=I370,TRUE,FALSE),H369)</f>
        <v>10</v>
      </c>
      <c r="I370" s="31">
        <f>IFERROR(INDEX(generale!$A$5:$I$1002,CLASSIFICHE!$Z369,5),"")</f>
        <v>0</v>
      </c>
      <c r="J370" s="13">
        <f>IFERROR(INDEX(generale!$A$5:$I$1002,CLASSIFICHE!$Z369,7),"")</f>
        <v>0</v>
      </c>
      <c r="K370" s="15"/>
      <c r="L370" s="12"/>
      <c r="M370" s="12">
        <f>SUM(IF(CLASSIFICHE!$O$6=N370,TRUE,FALSE),M369)</f>
        <v>8</v>
      </c>
      <c r="N370" s="31">
        <f>IFERROR(INDEX(generale!$A$5:$I$1002,CLASSIFICHE!$Z369,5),"")</f>
        <v>0</v>
      </c>
      <c r="O370" s="13">
        <f>IFERROR(INDEX(generale!$A$5:$I$1002,CLASSIFICHE!$Z369,7),"")</f>
        <v>0</v>
      </c>
      <c r="P370" s="14"/>
      <c r="Q370" s="13"/>
      <c r="R370" s="12">
        <f>SUM(IF(CLASSIFICHE!$O$7=S370,TRUE,FALSE),R369)</f>
        <v>8</v>
      </c>
      <c r="S370" s="31">
        <f>IFERROR(INDEX(generale!$A$5:$I$1002,CLASSIFICHE!$Z369,5),"")</f>
        <v>0</v>
      </c>
      <c r="T370" s="13">
        <f>IFERROR(INDEX(generale!$A$5:$I$1002,CLASSIFICHE!$Z369,7),"")</f>
        <v>0</v>
      </c>
      <c r="U370" s="14"/>
      <c r="V370" s="13"/>
      <c r="W370" s="12">
        <f>SUM(IF(CLASSIFICHE!$O$8=X370,TRUE,FALSE),W369)</f>
        <v>6</v>
      </c>
      <c r="X370" s="31">
        <f>IFERROR(INDEX(generale!$A$5:$I$1002,CLASSIFICHE!$Z369,5),"")</f>
        <v>0</v>
      </c>
      <c r="Y370" s="13">
        <f>IFERROR(INDEX(generale!$A$5:$I$1002,CLASSIFICHE!$Z369,7),"")</f>
        <v>0</v>
      </c>
      <c r="Z370" s="14"/>
      <c r="AA370" s="13"/>
      <c r="AB370" s="12">
        <f>SUM(IF(CLASSIFICHE!$O$9=AC370,TRUE,FALSE),AB369)</f>
        <v>5</v>
      </c>
      <c r="AC370" s="31">
        <f>IFERROR(INDEX(generale!$A$5:$I$1002,CLASSIFICHE!$Z369,5),"")</f>
        <v>0</v>
      </c>
      <c r="AD370" s="13">
        <f>IFERROR(INDEX(generale!$A$5:$I$1002,CLASSIFICHE!$Z369,7),"")</f>
        <v>0</v>
      </c>
      <c r="AE370" s="14"/>
      <c r="AF370" s="13"/>
      <c r="AG370" s="12">
        <f>SUM(IF(CLASSIFICHE!$O$10=AH370,TRUE,FALSE),AG369)</f>
        <v>5</v>
      </c>
      <c r="AH370" s="31">
        <f>IFERROR(INDEX(generale!$A$5:$I$1002,CLASSIFICHE!$Z369,5),"")</f>
        <v>0</v>
      </c>
      <c r="AI370" s="13">
        <f>IFERROR(INDEX(generale!$A$5:$I$1002,CLASSIFICHE!$Z369,7),"")</f>
        <v>0</v>
      </c>
      <c r="AJ370" s="14"/>
      <c r="AK370" s="13"/>
      <c r="AL370" s="12">
        <f>SUM(IF(CLASSIFICHE!$O$11=AM370,TRUE,FALSE),AL369)</f>
        <v>5</v>
      </c>
      <c r="AM370" s="31">
        <f>IFERROR(INDEX(generale!$A$5:$I$1002,CLASSIFICHE!$Z369,5),"")</f>
        <v>0</v>
      </c>
      <c r="AN370" s="13">
        <f>IFERROR(INDEX(generale!$A$5:$I$1002,CLASSIFICHE!$Z369,7),"")</f>
        <v>0</v>
      </c>
      <c r="AO370" s="14"/>
      <c r="AP370" s="13"/>
      <c r="AQ370" s="12">
        <f>SUM(IF(CLASSIFICHE!$O$12=AR370,TRUE,FALSE),AQ369)</f>
        <v>0</v>
      </c>
      <c r="AR370" s="31">
        <f>IFERROR(INDEX(generale!$A$5:$I$1002,CLASSIFICHE!$Z369,5),"")</f>
        <v>0</v>
      </c>
      <c r="AS370" s="13">
        <f>IFERROR(INDEX(generale!$A$5:$I$1002,CLASSIFICHE!$Z369,7),"")</f>
        <v>0</v>
      </c>
      <c r="AT370" s="14"/>
      <c r="AU370" s="13"/>
      <c r="AV370" s="12">
        <f>SUM(IF(CLASSIFICHE!$O$13=AW370,TRUE,FALSE),AV369)</f>
        <v>0</v>
      </c>
      <c r="AW370" s="31">
        <f>IFERROR(INDEX(generale!$A$5:$I$1002,CLASSIFICHE!$Z369,5),"")</f>
        <v>0</v>
      </c>
      <c r="AX370" s="13">
        <f>IFERROR(INDEX(generale!$A$5:$I$1002,CLASSIFICHE!$Z369,7),"")</f>
        <v>0</v>
      </c>
      <c r="AY370" s="14"/>
      <c r="AZ370" s="13"/>
      <c r="BA370" s="12">
        <f>SUM(IF(CLASSIFICHE!$O$14=BB370,TRUE,FALSE),BA369)</f>
        <v>0</v>
      </c>
      <c r="BB370" s="31">
        <f>IFERROR(INDEX(generale!$A$5:$I$1002,CLASSIFICHE!$Z369,5),"")</f>
        <v>0</v>
      </c>
      <c r="BC370" s="13">
        <f>IFERROR(INDEX(generale!$A$5:$I$1002,CLASSIFICHE!$Z369,7),"")</f>
        <v>0</v>
      </c>
      <c r="BD370" s="14"/>
      <c r="BE370" s="13"/>
      <c r="BF370" s="12">
        <f>SUM(IF(CLASSIFICHE!$O$15=BG370,TRUE,FALSE),BF369)</f>
        <v>0</v>
      </c>
      <c r="BG370" s="31">
        <f>IFERROR(INDEX(generale!$A$5:$I$1002,CLASSIFICHE!$Z369,5),"")</f>
        <v>0</v>
      </c>
      <c r="BH370" s="13">
        <f>IFERROR(INDEX(generale!$A$5:$I$1002,CLASSIFICHE!$Z369,7),"")</f>
        <v>0</v>
      </c>
      <c r="BI370" s="14"/>
      <c r="BJ370" s="13"/>
      <c r="BK370" s="12">
        <f>SUM(IF(CLASSIFICHE!$O$16=BL370,TRUE,FALSE),BK369)</f>
        <v>0</v>
      </c>
      <c r="BL370" s="31">
        <f>IFERROR(INDEX(generale!$A$5:$I$1002,CLASSIFICHE!$Z369,5),"")</f>
        <v>0</v>
      </c>
      <c r="BM370" s="13">
        <f>IFERROR(INDEX(generale!$A$5:$I$1002,CLASSIFICHE!$Z369,7),"")</f>
        <v>0</v>
      </c>
      <c r="BN370" s="14"/>
      <c r="BO370" s="13"/>
      <c r="BP370" s="12">
        <f>SUM(IF(CLASSIFICHE!$O$17=BQ370,TRUE,FALSE),BP369)</f>
        <v>0</v>
      </c>
      <c r="BQ370" s="31">
        <f>IFERROR(INDEX(generale!$A$5:$I$1002,CLASSIFICHE!$Z369,5),"")</f>
        <v>0</v>
      </c>
      <c r="BR370" s="13">
        <f>IFERROR(INDEX(generale!$A$5:$I$1002,CLASSIFICHE!$Z369,7),"")</f>
        <v>0</v>
      </c>
      <c r="BS370" s="15"/>
      <c r="BT370" s="12"/>
      <c r="BU370" s="12">
        <f>SUM(IF(CLASSIFICHE!$O$18=BV370,TRUE,FALSE),BU369)</f>
        <v>0</v>
      </c>
      <c r="BV370" s="31">
        <f>IFERROR(INDEX(generale!$A$5:$I$1002,CLASSIFICHE!$Z369,5),"")</f>
        <v>0</v>
      </c>
      <c r="BW370" s="13">
        <f>IFERROR(INDEX(generale!$A$5:$I$1002,CLASSIFICHE!$Z369,7),"")</f>
        <v>0</v>
      </c>
      <c r="BX370" s="15"/>
      <c r="BY370" s="12"/>
      <c r="BZ370" s="12">
        <f>SUM(IF(CLASSIFICHE!$O$19=CA370,TRUE,FALSE),BZ369)</f>
        <v>0</v>
      </c>
      <c r="CA370" s="31">
        <f>IFERROR(INDEX(generale!$A$5:$I$1002,CLASSIFICHE!$Z369,5),"")</f>
        <v>0</v>
      </c>
      <c r="CB370" s="13">
        <f>IFERROR(INDEX(generale!$A$5:$I$1002,CLASSIFICHE!$Z369,7),"")</f>
        <v>0</v>
      </c>
      <c r="CC370" s="15"/>
      <c r="CD370" s="13"/>
      <c r="CE370" s="12">
        <f>SUM(IF(CLASSIFICHE!$O$20=CF370,TRUE,FALSE),CE369)</f>
        <v>0</v>
      </c>
      <c r="CF370" s="31">
        <f>IFERROR(INDEX(generale!$A$5:$I$1002,CLASSIFICHE!$Z369,5),"")</f>
        <v>0</v>
      </c>
      <c r="CG370" s="13">
        <f>IFERROR(INDEX(generale!$A$5:$I$1002,CLASSIFICHE!$Z369,7),"")</f>
        <v>0</v>
      </c>
      <c r="CH370" s="15"/>
      <c r="CI370" s="13"/>
      <c r="CJ370" s="12">
        <f>SUM(IF(CLASSIFICHE!$O$21=CK370,TRUE,FALSE),CJ369)</f>
        <v>0</v>
      </c>
      <c r="CK370" s="31">
        <f>IFERROR(INDEX(generale!$A$5:$I$1002,CLASSIFICHE!$Z369,5),"")</f>
        <v>0</v>
      </c>
      <c r="CL370" s="13">
        <f>IFERROR(INDEX(generale!$A$5:$I$1002,CLASSIFICHE!$Z369,7),"")</f>
        <v>0</v>
      </c>
      <c r="CM370" s="15"/>
      <c r="CN370" s="13"/>
      <c r="CO370" s="12">
        <f>SUM(IF(CLASSIFICHE!$O$22=CP370,TRUE,FALSE),CO369)</f>
        <v>0</v>
      </c>
      <c r="CP370" s="31">
        <f>IFERROR(INDEX(generale!$A$5:$I$1002,CLASSIFICHE!$Z369,5),"")</f>
        <v>0</v>
      </c>
      <c r="CQ370" s="13">
        <f>IFERROR(INDEX(generale!$A$5:$I$1002,CLASSIFICHE!$Z369,7),"")</f>
        <v>0</v>
      </c>
      <c r="CR370" s="15"/>
      <c r="CS370" s="13"/>
      <c r="CT370" s="12">
        <f>SUM(IF(CLASSIFICHE!$O$23=CU370,TRUE,FALSE),CT369)</f>
        <v>0</v>
      </c>
      <c r="CU370" s="31">
        <f>IFERROR(INDEX(generale!$A$5:$I$1002,CLASSIFICHE!$Z369,5),"")</f>
        <v>0</v>
      </c>
      <c r="CV370" s="13">
        <f>IFERROR(INDEX(generale!$A$5:$I$1002,CLASSIFICHE!$Z369,7),"")</f>
        <v>0</v>
      </c>
      <c r="CW370" s="15"/>
      <c r="CX370" s="13"/>
      <c r="CY370" s="12">
        <f>SUM(IF(CLASSIFICHE!$O$24=CZ370,TRUE,FALSE),CY369)</f>
        <v>0</v>
      </c>
      <c r="CZ370" s="31">
        <f>IFERROR(INDEX(generale!$A$5:$I$1002,CLASSIFICHE!$Z369,5),"")</f>
        <v>0</v>
      </c>
      <c r="DA370" s="13">
        <f>IFERROR(INDEX(generale!$A$5:$I$1002,CLASSIFICHE!$Z369,7),"")</f>
        <v>0</v>
      </c>
      <c r="DB370" s="15"/>
      <c r="DC370" s="13"/>
      <c r="DD370" s="12">
        <f>SUM(IF(CLASSIFICHE!$O$25=DE370,TRUE,FALSE),DD369)</f>
        <v>0</v>
      </c>
      <c r="DE370" s="31">
        <f>IFERROR(INDEX(generale!$A$5:$I$1002,CLASSIFICHE!$Z369,5),"")</f>
        <v>0</v>
      </c>
      <c r="DF370" s="13">
        <f>IFERROR(INDEX(generale!$A$5:$I$1002,CLASSIFICHE!$Z369,7),"")</f>
        <v>0</v>
      </c>
      <c r="DG370" s="15"/>
      <c r="DH370" s="13"/>
    </row>
    <row r="371" spans="3:112">
      <c r="C371" s="63">
        <f>SUM(IF(CLASSIFICHE!$O$4=D371,TRUE,FALSE),C370)</f>
        <v>17</v>
      </c>
      <c r="D371" s="31">
        <f>IFERROR(INDEX(generale!$A$5:$I$1002,CLASSIFICHE!$Z370,5),"")</f>
        <v>0</v>
      </c>
      <c r="E371" s="13">
        <f>IFERROR(INDEX(generale!$A$5:$I$1002,CLASSIFICHE!$Z370,7),"")</f>
        <v>0</v>
      </c>
      <c r="F371" s="68"/>
      <c r="G371" s="65"/>
      <c r="H371" s="12">
        <f>SUM(IF(CLASSIFICHE!$O$5=I371,TRUE,FALSE),H370)</f>
        <v>10</v>
      </c>
      <c r="I371" s="31">
        <f>IFERROR(INDEX(generale!$A$5:$I$1002,CLASSIFICHE!$Z370,5),"")</f>
        <v>0</v>
      </c>
      <c r="J371" s="13">
        <f>IFERROR(INDEX(generale!$A$5:$I$1002,CLASSIFICHE!$Z370,7),"")</f>
        <v>0</v>
      </c>
      <c r="K371" s="15"/>
      <c r="L371" s="12"/>
      <c r="M371" s="12">
        <f>SUM(IF(CLASSIFICHE!$O$6=N371,TRUE,FALSE),M370)</f>
        <v>8</v>
      </c>
      <c r="N371" s="31">
        <f>IFERROR(INDEX(generale!$A$5:$I$1002,CLASSIFICHE!$Z370,5),"")</f>
        <v>0</v>
      </c>
      <c r="O371" s="13">
        <f>IFERROR(INDEX(generale!$A$5:$I$1002,CLASSIFICHE!$Z370,7),"")</f>
        <v>0</v>
      </c>
      <c r="P371" s="14"/>
      <c r="Q371" s="13"/>
      <c r="R371" s="12">
        <f>SUM(IF(CLASSIFICHE!$O$7=S371,TRUE,FALSE),R370)</f>
        <v>8</v>
      </c>
      <c r="S371" s="31">
        <f>IFERROR(INDEX(generale!$A$5:$I$1002,CLASSIFICHE!$Z370,5),"")</f>
        <v>0</v>
      </c>
      <c r="T371" s="13">
        <f>IFERROR(INDEX(generale!$A$5:$I$1002,CLASSIFICHE!$Z370,7),"")</f>
        <v>0</v>
      </c>
      <c r="U371" s="14"/>
      <c r="V371" s="13"/>
      <c r="W371" s="12">
        <f>SUM(IF(CLASSIFICHE!$O$8=X371,TRUE,FALSE),W370)</f>
        <v>6</v>
      </c>
      <c r="X371" s="31">
        <f>IFERROR(INDEX(generale!$A$5:$I$1002,CLASSIFICHE!$Z370,5),"")</f>
        <v>0</v>
      </c>
      <c r="Y371" s="13">
        <f>IFERROR(INDEX(generale!$A$5:$I$1002,CLASSIFICHE!$Z370,7),"")</f>
        <v>0</v>
      </c>
      <c r="Z371" s="14"/>
      <c r="AA371" s="13"/>
      <c r="AB371" s="12">
        <f>SUM(IF(CLASSIFICHE!$O$9=AC371,TRUE,FALSE),AB370)</f>
        <v>5</v>
      </c>
      <c r="AC371" s="31">
        <f>IFERROR(INDEX(generale!$A$5:$I$1002,CLASSIFICHE!$Z370,5),"")</f>
        <v>0</v>
      </c>
      <c r="AD371" s="13">
        <f>IFERROR(INDEX(generale!$A$5:$I$1002,CLASSIFICHE!$Z370,7),"")</f>
        <v>0</v>
      </c>
      <c r="AE371" s="14"/>
      <c r="AF371" s="13"/>
      <c r="AG371" s="12">
        <f>SUM(IF(CLASSIFICHE!$O$10=AH371,TRUE,FALSE),AG370)</f>
        <v>5</v>
      </c>
      <c r="AH371" s="31">
        <f>IFERROR(INDEX(generale!$A$5:$I$1002,CLASSIFICHE!$Z370,5),"")</f>
        <v>0</v>
      </c>
      <c r="AI371" s="13">
        <f>IFERROR(INDEX(generale!$A$5:$I$1002,CLASSIFICHE!$Z370,7),"")</f>
        <v>0</v>
      </c>
      <c r="AJ371" s="14"/>
      <c r="AK371" s="13"/>
      <c r="AL371" s="12">
        <f>SUM(IF(CLASSIFICHE!$O$11=AM371,TRUE,FALSE),AL370)</f>
        <v>5</v>
      </c>
      <c r="AM371" s="31">
        <f>IFERROR(INDEX(generale!$A$5:$I$1002,CLASSIFICHE!$Z370,5),"")</f>
        <v>0</v>
      </c>
      <c r="AN371" s="13">
        <f>IFERROR(INDEX(generale!$A$5:$I$1002,CLASSIFICHE!$Z370,7),"")</f>
        <v>0</v>
      </c>
      <c r="AO371" s="14"/>
      <c r="AP371" s="13"/>
      <c r="AQ371" s="12">
        <f>SUM(IF(CLASSIFICHE!$O$12=AR371,TRUE,FALSE),AQ370)</f>
        <v>0</v>
      </c>
      <c r="AR371" s="31">
        <f>IFERROR(INDEX(generale!$A$5:$I$1002,CLASSIFICHE!$Z370,5),"")</f>
        <v>0</v>
      </c>
      <c r="AS371" s="13">
        <f>IFERROR(INDEX(generale!$A$5:$I$1002,CLASSIFICHE!$Z370,7),"")</f>
        <v>0</v>
      </c>
      <c r="AT371" s="14"/>
      <c r="AU371" s="13"/>
      <c r="AV371" s="12">
        <f>SUM(IF(CLASSIFICHE!$O$13=AW371,TRUE,FALSE),AV370)</f>
        <v>0</v>
      </c>
      <c r="AW371" s="31">
        <f>IFERROR(INDEX(generale!$A$5:$I$1002,CLASSIFICHE!$Z370,5),"")</f>
        <v>0</v>
      </c>
      <c r="AX371" s="13">
        <f>IFERROR(INDEX(generale!$A$5:$I$1002,CLASSIFICHE!$Z370,7),"")</f>
        <v>0</v>
      </c>
      <c r="AY371" s="14"/>
      <c r="AZ371" s="13"/>
      <c r="BA371" s="12">
        <f>SUM(IF(CLASSIFICHE!$O$14=BB371,TRUE,FALSE),BA370)</f>
        <v>0</v>
      </c>
      <c r="BB371" s="31">
        <f>IFERROR(INDEX(generale!$A$5:$I$1002,CLASSIFICHE!$Z370,5),"")</f>
        <v>0</v>
      </c>
      <c r="BC371" s="13">
        <f>IFERROR(INDEX(generale!$A$5:$I$1002,CLASSIFICHE!$Z370,7),"")</f>
        <v>0</v>
      </c>
      <c r="BD371" s="14"/>
      <c r="BE371" s="13"/>
      <c r="BF371" s="12">
        <f>SUM(IF(CLASSIFICHE!$O$15=BG371,TRUE,FALSE),BF370)</f>
        <v>0</v>
      </c>
      <c r="BG371" s="31">
        <f>IFERROR(INDEX(generale!$A$5:$I$1002,CLASSIFICHE!$Z370,5),"")</f>
        <v>0</v>
      </c>
      <c r="BH371" s="13">
        <f>IFERROR(INDEX(generale!$A$5:$I$1002,CLASSIFICHE!$Z370,7),"")</f>
        <v>0</v>
      </c>
      <c r="BI371" s="14"/>
      <c r="BJ371" s="13"/>
      <c r="BK371" s="12">
        <f>SUM(IF(CLASSIFICHE!$O$16=BL371,TRUE,FALSE),BK370)</f>
        <v>0</v>
      </c>
      <c r="BL371" s="31">
        <f>IFERROR(INDEX(generale!$A$5:$I$1002,CLASSIFICHE!$Z370,5),"")</f>
        <v>0</v>
      </c>
      <c r="BM371" s="13">
        <f>IFERROR(INDEX(generale!$A$5:$I$1002,CLASSIFICHE!$Z370,7),"")</f>
        <v>0</v>
      </c>
      <c r="BN371" s="14"/>
      <c r="BO371" s="13"/>
      <c r="BP371" s="12">
        <f>SUM(IF(CLASSIFICHE!$O$17=BQ371,TRUE,FALSE),BP370)</f>
        <v>0</v>
      </c>
      <c r="BQ371" s="31">
        <f>IFERROR(INDEX(generale!$A$5:$I$1002,CLASSIFICHE!$Z370,5),"")</f>
        <v>0</v>
      </c>
      <c r="BR371" s="13">
        <f>IFERROR(INDEX(generale!$A$5:$I$1002,CLASSIFICHE!$Z370,7),"")</f>
        <v>0</v>
      </c>
      <c r="BS371" s="15"/>
      <c r="BT371" s="12"/>
      <c r="BU371" s="12">
        <f>SUM(IF(CLASSIFICHE!$O$18=BV371,TRUE,FALSE),BU370)</f>
        <v>0</v>
      </c>
      <c r="BV371" s="31">
        <f>IFERROR(INDEX(generale!$A$5:$I$1002,CLASSIFICHE!$Z370,5),"")</f>
        <v>0</v>
      </c>
      <c r="BW371" s="13">
        <f>IFERROR(INDEX(generale!$A$5:$I$1002,CLASSIFICHE!$Z370,7),"")</f>
        <v>0</v>
      </c>
      <c r="BX371" s="15"/>
      <c r="BY371" s="12"/>
      <c r="BZ371" s="12">
        <f>SUM(IF(CLASSIFICHE!$O$19=CA371,TRUE,FALSE),BZ370)</f>
        <v>0</v>
      </c>
      <c r="CA371" s="31">
        <f>IFERROR(INDEX(generale!$A$5:$I$1002,CLASSIFICHE!$Z370,5),"")</f>
        <v>0</v>
      </c>
      <c r="CB371" s="13">
        <f>IFERROR(INDEX(generale!$A$5:$I$1002,CLASSIFICHE!$Z370,7),"")</f>
        <v>0</v>
      </c>
      <c r="CC371" s="15"/>
      <c r="CD371" s="13"/>
      <c r="CE371" s="12">
        <f>SUM(IF(CLASSIFICHE!$O$20=CF371,TRUE,FALSE),CE370)</f>
        <v>0</v>
      </c>
      <c r="CF371" s="31">
        <f>IFERROR(INDEX(generale!$A$5:$I$1002,CLASSIFICHE!$Z370,5),"")</f>
        <v>0</v>
      </c>
      <c r="CG371" s="13">
        <f>IFERROR(INDEX(generale!$A$5:$I$1002,CLASSIFICHE!$Z370,7),"")</f>
        <v>0</v>
      </c>
      <c r="CH371" s="15"/>
      <c r="CI371" s="13"/>
      <c r="CJ371" s="12">
        <f>SUM(IF(CLASSIFICHE!$O$21=CK371,TRUE,FALSE),CJ370)</f>
        <v>0</v>
      </c>
      <c r="CK371" s="31">
        <f>IFERROR(INDEX(generale!$A$5:$I$1002,CLASSIFICHE!$Z370,5),"")</f>
        <v>0</v>
      </c>
      <c r="CL371" s="13">
        <f>IFERROR(INDEX(generale!$A$5:$I$1002,CLASSIFICHE!$Z370,7),"")</f>
        <v>0</v>
      </c>
      <c r="CM371" s="15"/>
      <c r="CN371" s="13"/>
      <c r="CO371" s="12">
        <f>SUM(IF(CLASSIFICHE!$O$22=CP371,TRUE,FALSE),CO370)</f>
        <v>0</v>
      </c>
      <c r="CP371" s="31">
        <f>IFERROR(INDEX(generale!$A$5:$I$1002,CLASSIFICHE!$Z370,5),"")</f>
        <v>0</v>
      </c>
      <c r="CQ371" s="13">
        <f>IFERROR(INDEX(generale!$A$5:$I$1002,CLASSIFICHE!$Z370,7),"")</f>
        <v>0</v>
      </c>
      <c r="CR371" s="15"/>
      <c r="CS371" s="13"/>
      <c r="CT371" s="12">
        <f>SUM(IF(CLASSIFICHE!$O$23=CU371,TRUE,FALSE),CT370)</f>
        <v>0</v>
      </c>
      <c r="CU371" s="31">
        <f>IFERROR(INDEX(generale!$A$5:$I$1002,CLASSIFICHE!$Z370,5),"")</f>
        <v>0</v>
      </c>
      <c r="CV371" s="13">
        <f>IFERROR(INDEX(generale!$A$5:$I$1002,CLASSIFICHE!$Z370,7),"")</f>
        <v>0</v>
      </c>
      <c r="CW371" s="15"/>
      <c r="CX371" s="13"/>
      <c r="CY371" s="12">
        <f>SUM(IF(CLASSIFICHE!$O$24=CZ371,TRUE,FALSE),CY370)</f>
        <v>0</v>
      </c>
      <c r="CZ371" s="31">
        <f>IFERROR(INDEX(generale!$A$5:$I$1002,CLASSIFICHE!$Z370,5),"")</f>
        <v>0</v>
      </c>
      <c r="DA371" s="13">
        <f>IFERROR(INDEX(generale!$A$5:$I$1002,CLASSIFICHE!$Z370,7),"")</f>
        <v>0</v>
      </c>
      <c r="DB371" s="15"/>
      <c r="DC371" s="13"/>
      <c r="DD371" s="12">
        <f>SUM(IF(CLASSIFICHE!$O$25=DE371,TRUE,FALSE),DD370)</f>
        <v>0</v>
      </c>
      <c r="DE371" s="31">
        <f>IFERROR(INDEX(generale!$A$5:$I$1002,CLASSIFICHE!$Z370,5),"")</f>
        <v>0</v>
      </c>
      <c r="DF371" s="13">
        <f>IFERROR(INDEX(generale!$A$5:$I$1002,CLASSIFICHE!$Z370,7),"")</f>
        <v>0</v>
      </c>
      <c r="DG371" s="15"/>
      <c r="DH371" s="13"/>
    </row>
    <row r="372" spans="3:112">
      <c r="C372" s="63">
        <f>SUM(IF(CLASSIFICHE!$O$4=D372,TRUE,FALSE),C371)</f>
        <v>17</v>
      </c>
      <c r="D372" s="31">
        <f>IFERROR(INDEX(generale!$A$5:$I$1002,CLASSIFICHE!$Z371,5),"")</f>
        <v>0</v>
      </c>
      <c r="E372" s="13">
        <f>IFERROR(INDEX(generale!$A$5:$I$1002,CLASSIFICHE!$Z371,7),"")</f>
        <v>0</v>
      </c>
      <c r="F372" s="68"/>
      <c r="G372" s="65"/>
      <c r="H372" s="12">
        <f>SUM(IF(CLASSIFICHE!$O$5=I372,TRUE,FALSE),H371)</f>
        <v>10</v>
      </c>
      <c r="I372" s="31">
        <f>IFERROR(INDEX(generale!$A$5:$I$1002,CLASSIFICHE!$Z371,5),"")</f>
        <v>0</v>
      </c>
      <c r="J372" s="13">
        <f>IFERROR(INDEX(generale!$A$5:$I$1002,CLASSIFICHE!$Z371,7),"")</f>
        <v>0</v>
      </c>
      <c r="K372" s="15"/>
      <c r="L372" s="12"/>
      <c r="M372" s="12">
        <f>SUM(IF(CLASSIFICHE!$O$6=N372,TRUE,FALSE),M371)</f>
        <v>8</v>
      </c>
      <c r="N372" s="31">
        <f>IFERROR(INDEX(generale!$A$5:$I$1002,CLASSIFICHE!$Z371,5),"")</f>
        <v>0</v>
      </c>
      <c r="O372" s="13">
        <f>IFERROR(INDEX(generale!$A$5:$I$1002,CLASSIFICHE!$Z371,7),"")</f>
        <v>0</v>
      </c>
      <c r="P372" s="14"/>
      <c r="Q372" s="13"/>
      <c r="R372" s="12">
        <f>SUM(IF(CLASSIFICHE!$O$7=S372,TRUE,FALSE),R371)</f>
        <v>8</v>
      </c>
      <c r="S372" s="31">
        <f>IFERROR(INDEX(generale!$A$5:$I$1002,CLASSIFICHE!$Z371,5),"")</f>
        <v>0</v>
      </c>
      <c r="T372" s="13">
        <f>IFERROR(INDEX(generale!$A$5:$I$1002,CLASSIFICHE!$Z371,7),"")</f>
        <v>0</v>
      </c>
      <c r="U372" s="14"/>
      <c r="V372" s="13"/>
      <c r="W372" s="12">
        <f>SUM(IF(CLASSIFICHE!$O$8=X372,TRUE,FALSE),W371)</f>
        <v>6</v>
      </c>
      <c r="X372" s="31">
        <f>IFERROR(INDEX(generale!$A$5:$I$1002,CLASSIFICHE!$Z371,5),"")</f>
        <v>0</v>
      </c>
      <c r="Y372" s="13">
        <f>IFERROR(INDEX(generale!$A$5:$I$1002,CLASSIFICHE!$Z371,7),"")</f>
        <v>0</v>
      </c>
      <c r="Z372" s="14"/>
      <c r="AA372" s="13"/>
      <c r="AB372" s="12">
        <f>SUM(IF(CLASSIFICHE!$O$9=AC372,TRUE,FALSE),AB371)</f>
        <v>5</v>
      </c>
      <c r="AC372" s="31">
        <f>IFERROR(INDEX(generale!$A$5:$I$1002,CLASSIFICHE!$Z371,5),"")</f>
        <v>0</v>
      </c>
      <c r="AD372" s="13">
        <f>IFERROR(INDEX(generale!$A$5:$I$1002,CLASSIFICHE!$Z371,7),"")</f>
        <v>0</v>
      </c>
      <c r="AE372" s="14"/>
      <c r="AF372" s="13"/>
      <c r="AG372" s="12">
        <f>SUM(IF(CLASSIFICHE!$O$10=AH372,TRUE,FALSE),AG371)</f>
        <v>5</v>
      </c>
      <c r="AH372" s="31">
        <f>IFERROR(INDEX(generale!$A$5:$I$1002,CLASSIFICHE!$Z371,5),"")</f>
        <v>0</v>
      </c>
      <c r="AI372" s="13">
        <f>IFERROR(INDEX(generale!$A$5:$I$1002,CLASSIFICHE!$Z371,7),"")</f>
        <v>0</v>
      </c>
      <c r="AJ372" s="14"/>
      <c r="AK372" s="13"/>
      <c r="AL372" s="12">
        <f>SUM(IF(CLASSIFICHE!$O$11=AM372,TRUE,FALSE),AL371)</f>
        <v>5</v>
      </c>
      <c r="AM372" s="31">
        <f>IFERROR(INDEX(generale!$A$5:$I$1002,CLASSIFICHE!$Z371,5),"")</f>
        <v>0</v>
      </c>
      <c r="AN372" s="13">
        <f>IFERROR(INDEX(generale!$A$5:$I$1002,CLASSIFICHE!$Z371,7),"")</f>
        <v>0</v>
      </c>
      <c r="AO372" s="14"/>
      <c r="AP372" s="13"/>
      <c r="AQ372" s="12">
        <f>SUM(IF(CLASSIFICHE!$O$12=AR372,TRUE,FALSE),AQ371)</f>
        <v>0</v>
      </c>
      <c r="AR372" s="31">
        <f>IFERROR(INDEX(generale!$A$5:$I$1002,CLASSIFICHE!$Z371,5),"")</f>
        <v>0</v>
      </c>
      <c r="AS372" s="13">
        <f>IFERROR(INDEX(generale!$A$5:$I$1002,CLASSIFICHE!$Z371,7),"")</f>
        <v>0</v>
      </c>
      <c r="AT372" s="14"/>
      <c r="AU372" s="13"/>
      <c r="AV372" s="12">
        <f>SUM(IF(CLASSIFICHE!$O$13=AW372,TRUE,FALSE),AV371)</f>
        <v>0</v>
      </c>
      <c r="AW372" s="31">
        <f>IFERROR(INDEX(generale!$A$5:$I$1002,CLASSIFICHE!$Z371,5),"")</f>
        <v>0</v>
      </c>
      <c r="AX372" s="13">
        <f>IFERROR(INDEX(generale!$A$5:$I$1002,CLASSIFICHE!$Z371,7),"")</f>
        <v>0</v>
      </c>
      <c r="AY372" s="14"/>
      <c r="AZ372" s="13"/>
      <c r="BA372" s="12">
        <f>SUM(IF(CLASSIFICHE!$O$14=BB372,TRUE,FALSE),BA371)</f>
        <v>0</v>
      </c>
      <c r="BB372" s="31">
        <f>IFERROR(INDEX(generale!$A$5:$I$1002,CLASSIFICHE!$Z371,5),"")</f>
        <v>0</v>
      </c>
      <c r="BC372" s="13">
        <f>IFERROR(INDEX(generale!$A$5:$I$1002,CLASSIFICHE!$Z371,7),"")</f>
        <v>0</v>
      </c>
      <c r="BD372" s="14"/>
      <c r="BE372" s="13"/>
      <c r="BF372" s="12">
        <f>SUM(IF(CLASSIFICHE!$O$15=BG372,TRUE,FALSE),BF371)</f>
        <v>0</v>
      </c>
      <c r="BG372" s="31">
        <f>IFERROR(INDEX(generale!$A$5:$I$1002,CLASSIFICHE!$Z371,5),"")</f>
        <v>0</v>
      </c>
      <c r="BH372" s="13">
        <f>IFERROR(INDEX(generale!$A$5:$I$1002,CLASSIFICHE!$Z371,7),"")</f>
        <v>0</v>
      </c>
      <c r="BI372" s="14"/>
      <c r="BJ372" s="13"/>
      <c r="BK372" s="12">
        <f>SUM(IF(CLASSIFICHE!$O$16=BL372,TRUE,FALSE),BK371)</f>
        <v>0</v>
      </c>
      <c r="BL372" s="31">
        <f>IFERROR(INDEX(generale!$A$5:$I$1002,CLASSIFICHE!$Z371,5),"")</f>
        <v>0</v>
      </c>
      <c r="BM372" s="13">
        <f>IFERROR(INDEX(generale!$A$5:$I$1002,CLASSIFICHE!$Z371,7),"")</f>
        <v>0</v>
      </c>
      <c r="BN372" s="14"/>
      <c r="BO372" s="13"/>
      <c r="BP372" s="12">
        <f>SUM(IF(CLASSIFICHE!$O$17=BQ372,TRUE,FALSE),BP371)</f>
        <v>0</v>
      </c>
      <c r="BQ372" s="31">
        <f>IFERROR(INDEX(generale!$A$5:$I$1002,CLASSIFICHE!$Z371,5),"")</f>
        <v>0</v>
      </c>
      <c r="BR372" s="13">
        <f>IFERROR(INDEX(generale!$A$5:$I$1002,CLASSIFICHE!$Z371,7),"")</f>
        <v>0</v>
      </c>
      <c r="BS372" s="15"/>
      <c r="BT372" s="12"/>
      <c r="BU372" s="12">
        <f>SUM(IF(CLASSIFICHE!$O$18=BV372,TRUE,FALSE),BU371)</f>
        <v>0</v>
      </c>
      <c r="BV372" s="31">
        <f>IFERROR(INDEX(generale!$A$5:$I$1002,CLASSIFICHE!$Z371,5),"")</f>
        <v>0</v>
      </c>
      <c r="BW372" s="13">
        <f>IFERROR(INDEX(generale!$A$5:$I$1002,CLASSIFICHE!$Z371,7),"")</f>
        <v>0</v>
      </c>
      <c r="BX372" s="15"/>
      <c r="BY372" s="12"/>
      <c r="BZ372" s="12">
        <f>SUM(IF(CLASSIFICHE!$O$19=CA372,TRUE,FALSE),BZ371)</f>
        <v>0</v>
      </c>
      <c r="CA372" s="31">
        <f>IFERROR(INDEX(generale!$A$5:$I$1002,CLASSIFICHE!$Z371,5),"")</f>
        <v>0</v>
      </c>
      <c r="CB372" s="13">
        <f>IFERROR(INDEX(generale!$A$5:$I$1002,CLASSIFICHE!$Z371,7),"")</f>
        <v>0</v>
      </c>
      <c r="CC372" s="15"/>
      <c r="CD372" s="13"/>
      <c r="CE372" s="12">
        <f>SUM(IF(CLASSIFICHE!$O$20=CF372,TRUE,FALSE),CE371)</f>
        <v>0</v>
      </c>
      <c r="CF372" s="31">
        <f>IFERROR(INDEX(generale!$A$5:$I$1002,CLASSIFICHE!$Z371,5),"")</f>
        <v>0</v>
      </c>
      <c r="CG372" s="13">
        <f>IFERROR(INDEX(generale!$A$5:$I$1002,CLASSIFICHE!$Z371,7),"")</f>
        <v>0</v>
      </c>
      <c r="CH372" s="15"/>
      <c r="CI372" s="13"/>
      <c r="CJ372" s="12">
        <f>SUM(IF(CLASSIFICHE!$O$21=CK372,TRUE,FALSE),CJ371)</f>
        <v>0</v>
      </c>
      <c r="CK372" s="31">
        <f>IFERROR(INDEX(generale!$A$5:$I$1002,CLASSIFICHE!$Z371,5),"")</f>
        <v>0</v>
      </c>
      <c r="CL372" s="13">
        <f>IFERROR(INDEX(generale!$A$5:$I$1002,CLASSIFICHE!$Z371,7),"")</f>
        <v>0</v>
      </c>
      <c r="CM372" s="15"/>
      <c r="CN372" s="13"/>
      <c r="CO372" s="12">
        <f>SUM(IF(CLASSIFICHE!$O$22=CP372,TRUE,FALSE),CO371)</f>
        <v>0</v>
      </c>
      <c r="CP372" s="31">
        <f>IFERROR(INDEX(generale!$A$5:$I$1002,CLASSIFICHE!$Z371,5),"")</f>
        <v>0</v>
      </c>
      <c r="CQ372" s="13">
        <f>IFERROR(INDEX(generale!$A$5:$I$1002,CLASSIFICHE!$Z371,7),"")</f>
        <v>0</v>
      </c>
      <c r="CR372" s="15"/>
      <c r="CS372" s="13"/>
      <c r="CT372" s="12">
        <f>SUM(IF(CLASSIFICHE!$O$23=CU372,TRUE,FALSE),CT371)</f>
        <v>0</v>
      </c>
      <c r="CU372" s="31">
        <f>IFERROR(INDEX(generale!$A$5:$I$1002,CLASSIFICHE!$Z371,5),"")</f>
        <v>0</v>
      </c>
      <c r="CV372" s="13">
        <f>IFERROR(INDEX(generale!$A$5:$I$1002,CLASSIFICHE!$Z371,7),"")</f>
        <v>0</v>
      </c>
      <c r="CW372" s="15"/>
      <c r="CX372" s="13"/>
      <c r="CY372" s="12">
        <f>SUM(IF(CLASSIFICHE!$O$24=CZ372,TRUE,FALSE),CY371)</f>
        <v>0</v>
      </c>
      <c r="CZ372" s="31">
        <f>IFERROR(INDEX(generale!$A$5:$I$1002,CLASSIFICHE!$Z371,5),"")</f>
        <v>0</v>
      </c>
      <c r="DA372" s="13">
        <f>IFERROR(INDEX(generale!$A$5:$I$1002,CLASSIFICHE!$Z371,7),"")</f>
        <v>0</v>
      </c>
      <c r="DB372" s="15"/>
      <c r="DC372" s="13"/>
      <c r="DD372" s="12">
        <f>SUM(IF(CLASSIFICHE!$O$25=DE372,TRUE,FALSE),DD371)</f>
        <v>0</v>
      </c>
      <c r="DE372" s="31">
        <f>IFERROR(INDEX(generale!$A$5:$I$1002,CLASSIFICHE!$Z371,5),"")</f>
        <v>0</v>
      </c>
      <c r="DF372" s="13">
        <f>IFERROR(INDEX(generale!$A$5:$I$1002,CLASSIFICHE!$Z371,7),"")</f>
        <v>0</v>
      </c>
      <c r="DG372" s="15"/>
      <c r="DH372" s="13"/>
    </row>
    <row r="373" spans="3:112">
      <c r="C373" s="63">
        <f>SUM(IF(CLASSIFICHE!$O$4=D373,TRUE,FALSE),C372)</f>
        <v>17</v>
      </c>
      <c r="D373" s="31">
        <f>IFERROR(INDEX(generale!$A$5:$I$1002,CLASSIFICHE!$Z372,5),"")</f>
        <v>0</v>
      </c>
      <c r="E373" s="13">
        <f>IFERROR(INDEX(generale!$A$5:$I$1002,CLASSIFICHE!$Z372,7),"")</f>
        <v>0</v>
      </c>
      <c r="F373" s="68"/>
      <c r="G373" s="65"/>
      <c r="H373" s="12">
        <f>SUM(IF(CLASSIFICHE!$O$5=I373,TRUE,FALSE),H372)</f>
        <v>10</v>
      </c>
      <c r="I373" s="31">
        <f>IFERROR(INDEX(generale!$A$5:$I$1002,CLASSIFICHE!$Z372,5),"")</f>
        <v>0</v>
      </c>
      <c r="J373" s="13">
        <f>IFERROR(INDEX(generale!$A$5:$I$1002,CLASSIFICHE!$Z372,7),"")</f>
        <v>0</v>
      </c>
      <c r="K373" s="15"/>
      <c r="L373" s="12"/>
      <c r="M373" s="12">
        <f>SUM(IF(CLASSIFICHE!$O$6=N373,TRUE,FALSE),M372)</f>
        <v>8</v>
      </c>
      <c r="N373" s="31">
        <f>IFERROR(INDEX(generale!$A$5:$I$1002,CLASSIFICHE!$Z372,5),"")</f>
        <v>0</v>
      </c>
      <c r="O373" s="13">
        <f>IFERROR(INDEX(generale!$A$5:$I$1002,CLASSIFICHE!$Z372,7),"")</f>
        <v>0</v>
      </c>
      <c r="P373" s="14"/>
      <c r="Q373" s="13"/>
      <c r="R373" s="12">
        <f>SUM(IF(CLASSIFICHE!$O$7=S373,TRUE,FALSE),R372)</f>
        <v>8</v>
      </c>
      <c r="S373" s="31">
        <f>IFERROR(INDEX(generale!$A$5:$I$1002,CLASSIFICHE!$Z372,5),"")</f>
        <v>0</v>
      </c>
      <c r="T373" s="13">
        <f>IFERROR(INDEX(generale!$A$5:$I$1002,CLASSIFICHE!$Z372,7),"")</f>
        <v>0</v>
      </c>
      <c r="U373" s="14"/>
      <c r="V373" s="13"/>
      <c r="W373" s="12">
        <f>SUM(IF(CLASSIFICHE!$O$8=X373,TRUE,FALSE),W372)</f>
        <v>6</v>
      </c>
      <c r="X373" s="31">
        <f>IFERROR(INDEX(generale!$A$5:$I$1002,CLASSIFICHE!$Z372,5),"")</f>
        <v>0</v>
      </c>
      <c r="Y373" s="13">
        <f>IFERROR(INDEX(generale!$A$5:$I$1002,CLASSIFICHE!$Z372,7),"")</f>
        <v>0</v>
      </c>
      <c r="Z373" s="14"/>
      <c r="AA373" s="13"/>
      <c r="AB373" s="12">
        <f>SUM(IF(CLASSIFICHE!$O$9=AC373,TRUE,FALSE),AB372)</f>
        <v>5</v>
      </c>
      <c r="AC373" s="31">
        <f>IFERROR(INDEX(generale!$A$5:$I$1002,CLASSIFICHE!$Z372,5),"")</f>
        <v>0</v>
      </c>
      <c r="AD373" s="13">
        <f>IFERROR(INDEX(generale!$A$5:$I$1002,CLASSIFICHE!$Z372,7),"")</f>
        <v>0</v>
      </c>
      <c r="AE373" s="14"/>
      <c r="AF373" s="13"/>
      <c r="AG373" s="12">
        <f>SUM(IF(CLASSIFICHE!$O$10=AH373,TRUE,FALSE),AG372)</f>
        <v>5</v>
      </c>
      <c r="AH373" s="31">
        <f>IFERROR(INDEX(generale!$A$5:$I$1002,CLASSIFICHE!$Z372,5),"")</f>
        <v>0</v>
      </c>
      <c r="AI373" s="13">
        <f>IFERROR(INDEX(generale!$A$5:$I$1002,CLASSIFICHE!$Z372,7),"")</f>
        <v>0</v>
      </c>
      <c r="AJ373" s="14"/>
      <c r="AK373" s="13"/>
      <c r="AL373" s="12">
        <f>SUM(IF(CLASSIFICHE!$O$11=AM373,TRUE,FALSE),AL372)</f>
        <v>5</v>
      </c>
      <c r="AM373" s="31">
        <f>IFERROR(INDEX(generale!$A$5:$I$1002,CLASSIFICHE!$Z372,5),"")</f>
        <v>0</v>
      </c>
      <c r="AN373" s="13">
        <f>IFERROR(INDEX(generale!$A$5:$I$1002,CLASSIFICHE!$Z372,7),"")</f>
        <v>0</v>
      </c>
      <c r="AO373" s="14"/>
      <c r="AP373" s="13"/>
      <c r="AQ373" s="12">
        <f>SUM(IF(CLASSIFICHE!$O$12=AR373,TRUE,FALSE),AQ372)</f>
        <v>0</v>
      </c>
      <c r="AR373" s="31">
        <f>IFERROR(INDEX(generale!$A$5:$I$1002,CLASSIFICHE!$Z372,5),"")</f>
        <v>0</v>
      </c>
      <c r="AS373" s="13">
        <f>IFERROR(INDEX(generale!$A$5:$I$1002,CLASSIFICHE!$Z372,7),"")</f>
        <v>0</v>
      </c>
      <c r="AT373" s="14"/>
      <c r="AU373" s="13"/>
      <c r="AV373" s="12">
        <f>SUM(IF(CLASSIFICHE!$O$13=AW373,TRUE,FALSE),AV372)</f>
        <v>0</v>
      </c>
      <c r="AW373" s="31">
        <f>IFERROR(INDEX(generale!$A$5:$I$1002,CLASSIFICHE!$Z372,5),"")</f>
        <v>0</v>
      </c>
      <c r="AX373" s="13">
        <f>IFERROR(INDEX(generale!$A$5:$I$1002,CLASSIFICHE!$Z372,7),"")</f>
        <v>0</v>
      </c>
      <c r="AY373" s="14"/>
      <c r="AZ373" s="13"/>
      <c r="BA373" s="12">
        <f>SUM(IF(CLASSIFICHE!$O$14=BB373,TRUE,FALSE),BA372)</f>
        <v>0</v>
      </c>
      <c r="BB373" s="31">
        <f>IFERROR(INDEX(generale!$A$5:$I$1002,CLASSIFICHE!$Z372,5),"")</f>
        <v>0</v>
      </c>
      <c r="BC373" s="13">
        <f>IFERROR(INDEX(generale!$A$5:$I$1002,CLASSIFICHE!$Z372,7),"")</f>
        <v>0</v>
      </c>
      <c r="BD373" s="14"/>
      <c r="BE373" s="13"/>
      <c r="BF373" s="12">
        <f>SUM(IF(CLASSIFICHE!$O$15=BG373,TRUE,FALSE),BF372)</f>
        <v>0</v>
      </c>
      <c r="BG373" s="31">
        <f>IFERROR(INDEX(generale!$A$5:$I$1002,CLASSIFICHE!$Z372,5),"")</f>
        <v>0</v>
      </c>
      <c r="BH373" s="13">
        <f>IFERROR(INDEX(generale!$A$5:$I$1002,CLASSIFICHE!$Z372,7),"")</f>
        <v>0</v>
      </c>
      <c r="BI373" s="14"/>
      <c r="BJ373" s="13"/>
      <c r="BK373" s="12">
        <f>SUM(IF(CLASSIFICHE!$O$16=BL373,TRUE,FALSE),BK372)</f>
        <v>0</v>
      </c>
      <c r="BL373" s="31">
        <f>IFERROR(INDEX(generale!$A$5:$I$1002,CLASSIFICHE!$Z372,5),"")</f>
        <v>0</v>
      </c>
      <c r="BM373" s="13">
        <f>IFERROR(INDEX(generale!$A$5:$I$1002,CLASSIFICHE!$Z372,7),"")</f>
        <v>0</v>
      </c>
      <c r="BN373" s="14"/>
      <c r="BO373" s="13"/>
      <c r="BP373" s="12">
        <f>SUM(IF(CLASSIFICHE!$O$17=BQ373,TRUE,FALSE),BP372)</f>
        <v>0</v>
      </c>
      <c r="BQ373" s="31">
        <f>IFERROR(INDEX(generale!$A$5:$I$1002,CLASSIFICHE!$Z372,5),"")</f>
        <v>0</v>
      </c>
      <c r="BR373" s="13">
        <f>IFERROR(INDEX(generale!$A$5:$I$1002,CLASSIFICHE!$Z372,7),"")</f>
        <v>0</v>
      </c>
      <c r="BS373" s="15"/>
      <c r="BT373" s="12"/>
      <c r="BU373" s="12">
        <f>SUM(IF(CLASSIFICHE!$O$18=BV373,TRUE,FALSE),BU372)</f>
        <v>0</v>
      </c>
      <c r="BV373" s="31">
        <f>IFERROR(INDEX(generale!$A$5:$I$1002,CLASSIFICHE!$Z372,5),"")</f>
        <v>0</v>
      </c>
      <c r="BW373" s="13">
        <f>IFERROR(INDEX(generale!$A$5:$I$1002,CLASSIFICHE!$Z372,7),"")</f>
        <v>0</v>
      </c>
      <c r="BX373" s="15"/>
      <c r="BY373" s="12"/>
      <c r="BZ373" s="12">
        <f>SUM(IF(CLASSIFICHE!$O$19=CA373,TRUE,FALSE),BZ372)</f>
        <v>0</v>
      </c>
      <c r="CA373" s="31">
        <f>IFERROR(INDEX(generale!$A$5:$I$1002,CLASSIFICHE!$Z372,5),"")</f>
        <v>0</v>
      </c>
      <c r="CB373" s="13">
        <f>IFERROR(INDEX(generale!$A$5:$I$1002,CLASSIFICHE!$Z372,7),"")</f>
        <v>0</v>
      </c>
      <c r="CC373" s="15"/>
      <c r="CD373" s="13"/>
      <c r="CE373" s="12">
        <f>SUM(IF(CLASSIFICHE!$O$20=CF373,TRUE,FALSE),CE372)</f>
        <v>0</v>
      </c>
      <c r="CF373" s="31">
        <f>IFERROR(INDEX(generale!$A$5:$I$1002,CLASSIFICHE!$Z372,5),"")</f>
        <v>0</v>
      </c>
      <c r="CG373" s="13">
        <f>IFERROR(INDEX(generale!$A$5:$I$1002,CLASSIFICHE!$Z372,7),"")</f>
        <v>0</v>
      </c>
      <c r="CH373" s="15"/>
      <c r="CI373" s="13"/>
      <c r="CJ373" s="12">
        <f>SUM(IF(CLASSIFICHE!$O$21=CK373,TRUE,FALSE),CJ372)</f>
        <v>0</v>
      </c>
      <c r="CK373" s="31">
        <f>IFERROR(INDEX(generale!$A$5:$I$1002,CLASSIFICHE!$Z372,5),"")</f>
        <v>0</v>
      </c>
      <c r="CL373" s="13">
        <f>IFERROR(INDEX(generale!$A$5:$I$1002,CLASSIFICHE!$Z372,7),"")</f>
        <v>0</v>
      </c>
      <c r="CM373" s="15"/>
      <c r="CN373" s="13"/>
      <c r="CO373" s="12">
        <f>SUM(IF(CLASSIFICHE!$O$22=CP373,TRUE,FALSE),CO372)</f>
        <v>0</v>
      </c>
      <c r="CP373" s="31">
        <f>IFERROR(INDEX(generale!$A$5:$I$1002,CLASSIFICHE!$Z372,5),"")</f>
        <v>0</v>
      </c>
      <c r="CQ373" s="13">
        <f>IFERROR(INDEX(generale!$A$5:$I$1002,CLASSIFICHE!$Z372,7),"")</f>
        <v>0</v>
      </c>
      <c r="CR373" s="15"/>
      <c r="CS373" s="13"/>
      <c r="CT373" s="12">
        <f>SUM(IF(CLASSIFICHE!$O$23=CU373,TRUE,FALSE),CT372)</f>
        <v>0</v>
      </c>
      <c r="CU373" s="31">
        <f>IFERROR(INDEX(generale!$A$5:$I$1002,CLASSIFICHE!$Z372,5),"")</f>
        <v>0</v>
      </c>
      <c r="CV373" s="13">
        <f>IFERROR(INDEX(generale!$A$5:$I$1002,CLASSIFICHE!$Z372,7),"")</f>
        <v>0</v>
      </c>
      <c r="CW373" s="15"/>
      <c r="CX373" s="13"/>
      <c r="CY373" s="12">
        <f>SUM(IF(CLASSIFICHE!$O$24=CZ373,TRUE,FALSE),CY372)</f>
        <v>0</v>
      </c>
      <c r="CZ373" s="31">
        <f>IFERROR(INDEX(generale!$A$5:$I$1002,CLASSIFICHE!$Z372,5),"")</f>
        <v>0</v>
      </c>
      <c r="DA373" s="13">
        <f>IFERROR(INDEX(generale!$A$5:$I$1002,CLASSIFICHE!$Z372,7),"")</f>
        <v>0</v>
      </c>
      <c r="DB373" s="15"/>
      <c r="DC373" s="13"/>
      <c r="DD373" s="12">
        <f>SUM(IF(CLASSIFICHE!$O$25=DE373,TRUE,FALSE),DD372)</f>
        <v>0</v>
      </c>
      <c r="DE373" s="31">
        <f>IFERROR(INDEX(generale!$A$5:$I$1002,CLASSIFICHE!$Z372,5),"")</f>
        <v>0</v>
      </c>
      <c r="DF373" s="13">
        <f>IFERROR(INDEX(generale!$A$5:$I$1002,CLASSIFICHE!$Z372,7),"")</f>
        <v>0</v>
      </c>
      <c r="DG373" s="15"/>
      <c r="DH373" s="13"/>
    </row>
    <row r="374" spans="3:112">
      <c r="C374" s="63">
        <f>SUM(IF(CLASSIFICHE!$O$4=D374,TRUE,FALSE),C373)</f>
        <v>17</v>
      </c>
      <c r="D374" s="31">
        <f>IFERROR(INDEX(generale!$A$5:$I$1002,CLASSIFICHE!$Z373,5),"")</f>
        <v>0</v>
      </c>
      <c r="E374" s="13">
        <f>IFERROR(INDEX(generale!$A$5:$I$1002,CLASSIFICHE!$Z373,7),"")</f>
        <v>0</v>
      </c>
      <c r="F374" s="68"/>
      <c r="G374" s="65"/>
      <c r="H374" s="12">
        <f>SUM(IF(CLASSIFICHE!$O$5=I374,TRUE,FALSE),H373)</f>
        <v>10</v>
      </c>
      <c r="I374" s="31">
        <f>IFERROR(INDEX(generale!$A$5:$I$1002,CLASSIFICHE!$Z373,5),"")</f>
        <v>0</v>
      </c>
      <c r="J374" s="13">
        <f>IFERROR(INDEX(generale!$A$5:$I$1002,CLASSIFICHE!$Z373,7),"")</f>
        <v>0</v>
      </c>
      <c r="K374" s="15"/>
      <c r="L374" s="12"/>
      <c r="M374" s="12">
        <f>SUM(IF(CLASSIFICHE!$O$6=N374,TRUE,FALSE),M373)</f>
        <v>8</v>
      </c>
      <c r="N374" s="31">
        <f>IFERROR(INDEX(generale!$A$5:$I$1002,CLASSIFICHE!$Z373,5),"")</f>
        <v>0</v>
      </c>
      <c r="O374" s="13">
        <f>IFERROR(INDEX(generale!$A$5:$I$1002,CLASSIFICHE!$Z373,7),"")</f>
        <v>0</v>
      </c>
      <c r="P374" s="14"/>
      <c r="Q374" s="13"/>
      <c r="R374" s="12">
        <f>SUM(IF(CLASSIFICHE!$O$7=S374,TRUE,FALSE),R373)</f>
        <v>8</v>
      </c>
      <c r="S374" s="31">
        <f>IFERROR(INDEX(generale!$A$5:$I$1002,CLASSIFICHE!$Z373,5),"")</f>
        <v>0</v>
      </c>
      <c r="T374" s="13">
        <f>IFERROR(INDEX(generale!$A$5:$I$1002,CLASSIFICHE!$Z373,7),"")</f>
        <v>0</v>
      </c>
      <c r="U374" s="14"/>
      <c r="V374" s="13"/>
      <c r="W374" s="12">
        <f>SUM(IF(CLASSIFICHE!$O$8=X374,TRUE,FALSE),W373)</f>
        <v>6</v>
      </c>
      <c r="X374" s="31">
        <f>IFERROR(INDEX(generale!$A$5:$I$1002,CLASSIFICHE!$Z373,5),"")</f>
        <v>0</v>
      </c>
      <c r="Y374" s="13">
        <f>IFERROR(INDEX(generale!$A$5:$I$1002,CLASSIFICHE!$Z373,7),"")</f>
        <v>0</v>
      </c>
      <c r="Z374" s="14"/>
      <c r="AA374" s="13"/>
      <c r="AB374" s="12">
        <f>SUM(IF(CLASSIFICHE!$O$9=AC374,TRUE,FALSE),AB373)</f>
        <v>5</v>
      </c>
      <c r="AC374" s="31">
        <f>IFERROR(INDEX(generale!$A$5:$I$1002,CLASSIFICHE!$Z373,5),"")</f>
        <v>0</v>
      </c>
      <c r="AD374" s="13">
        <f>IFERROR(INDEX(generale!$A$5:$I$1002,CLASSIFICHE!$Z373,7),"")</f>
        <v>0</v>
      </c>
      <c r="AE374" s="14"/>
      <c r="AF374" s="13"/>
      <c r="AG374" s="12">
        <f>SUM(IF(CLASSIFICHE!$O$10=AH374,TRUE,FALSE),AG373)</f>
        <v>5</v>
      </c>
      <c r="AH374" s="31">
        <f>IFERROR(INDEX(generale!$A$5:$I$1002,CLASSIFICHE!$Z373,5),"")</f>
        <v>0</v>
      </c>
      <c r="AI374" s="13">
        <f>IFERROR(INDEX(generale!$A$5:$I$1002,CLASSIFICHE!$Z373,7),"")</f>
        <v>0</v>
      </c>
      <c r="AJ374" s="14"/>
      <c r="AK374" s="13"/>
      <c r="AL374" s="12">
        <f>SUM(IF(CLASSIFICHE!$O$11=AM374,TRUE,FALSE),AL373)</f>
        <v>5</v>
      </c>
      <c r="AM374" s="31">
        <f>IFERROR(INDEX(generale!$A$5:$I$1002,CLASSIFICHE!$Z373,5),"")</f>
        <v>0</v>
      </c>
      <c r="AN374" s="13">
        <f>IFERROR(INDEX(generale!$A$5:$I$1002,CLASSIFICHE!$Z373,7),"")</f>
        <v>0</v>
      </c>
      <c r="AO374" s="14"/>
      <c r="AP374" s="13"/>
      <c r="AQ374" s="12">
        <f>SUM(IF(CLASSIFICHE!$O$12=AR374,TRUE,FALSE),AQ373)</f>
        <v>0</v>
      </c>
      <c r="AR374" s="31">
        <f>IFERROR(INDEX(generale!$A$5:$I$1002,CLASSIFICHE!$Z373,5),"")</f>
        <v>0</v>
      </c>
      <c r="AS374" s="13">
        <f>IFERROR(INDEX(generale!$A$5:$I$1002,CLASSIFICHE!$Z373,7),"")</f>
        <v>0</v>
      </c>
      <c r="AT374" s="14"/>
      <c r="AU374" s="13"/>
      <c r="AV374" s="12">
        <f>SUM(IF(CLASSIFICHE!$O$13=AW374,TRUE,FALSE),AV373)</f>
        <v>0</v>
      </c>
      <c r="AW374" s="31">
        <f>IFERROR(INDEX(generale!$A$5:$I$1002,CLASSIFICHE!$Z373,5),"")</f>
        <v>0</v>
      </c>
      <c r="AX374" s="13">
        <f>IFERROR(INDEX(generale!$A$5:$I$1002,CLASSIFICHE!$Z373,7),"")</f>
        <v>0</v>
      </c>
      <c r="AY374" s="14"/>
      <c r="AZ374" s="13"/>
      <c r="BA374" s="12">
        <f>SUM(IF(CLASSIFICHE!$O$14=BB374,TRUE,FALSE),BA373)</f>
        <v>0</v>
      </c>
      <c r="BB374" s="31">
        <f>IFERROR(INDEX(generale!$A$5:$I$1002,CLASSIFICHE!$Z373,5),"")</f>
        <v>0</v>
      </c>
      <c r="BC374" s="13">
        <f>IFERROR(INDEX(generale!$A$5:$I$1002,CLASSIFICHE!$Z373,7),"")</f>
        <v>0</v>
      </c>
      <c r="BD374" s="14"/>
      <c r="BE374" s="13"/>
      <c r="BF374" s="12">
        <f>SUM(IF(CLASSIFICHE!$O$15=BG374,TRUE,FALSE),BF373)</f>
        <v>0</v>
      </c>
      <c r="BG374" s="31">
        <f>IFERROR(INDEX(generale!$A$5:$I$1002,CLASSIFICHE!$Z373,5),"")</f>
        <v>0</v>
      </c>
      <c r="BH374" s="13">
        <f>IFERROR(INDEX(generale!$A$5:$I$1002,CLASSIFICHE!$Z373,7),"")</f>
        <v>0</v>
      </c>
      <c r="BI374" s="14"/>
      <c r="BJ374" s="13"/>
      <c r="BK374" s="12">
        <f>SUM(IF(CLASSIFICHE!$O$16=BL374,TRUE,FALSE),BK373)</f>
        <v>0</v>
      </c>
      <c r="BL374" s="31">
        <f>IFERROR(INDEX(generale!$A$5:$I$1002,CLASSIFICHE!$Z373,5),"")</f>
        <v>0</v>
      </c>
      <c r="BM374" s="13">
        <f>IFERROR(INDEX(generale!$A$5:$I$1002,CLASSIFICHE!$Z373,7),"")</f>
        <v>0</v>
      </c>
      <c r="BN374" s="14"/>
      <c r="BO374" s="13"/>
      <c r="BP374" s="12">
        <f>SUM(IF(CLASSIFICHE!$O$17=BQ374,TRUE,FALSE),BP373)</f>
        <v>0</v>
      </c>
      <c r="BQ374" s="31">
        <f>IFERROR(INDEX(generale!$A$5:$I$1002,CLASSIFICHE!$Z373,5),"")</f>
        <v>0</v>
      </c>
      <c r="BR374" s="13">
        <f>IFERROR(INDEX(generale!$A$5:$I$1002,CLASSIFICHE!$Z373,7),"")</f>
        <v>0</v>
      </c>
      <c r="BS374" s="15"/>
      <c r="BT374" s="12"/>
      <c r="BU374" s="12">
        <f>SUM(IF(CLASSIFICHE!$O$18=BV374,TRUE,FALSE),BU373)</f>
        <v>0</v>
      </c>
      <c r="BV374" s="31">
        <f>IFERROR(INDEX(generale!$A$5:$I$1002,CLASSIFICHE!$Z373,5),"")</f>
        <v>0</v>
      </c>
      <c r="BW374" s="13">
        <f>IFERROR(INDEX(generale!$A$5:$I$1002,CLASSIFICHE!$Z373,7),"")</f>
        <v>0</v>
      </c>
      <c r="BX374" s="15"/>
      <c r="BY374" s="12"/>
      <c r="BZ374" s="12">
        <f>SUM(IF(CLASSIFICHE!$O$19=CA374,TRUE,FALSE),BZ373)</f>
        <v>0</v>
      </c>
      <c r="CA374" s="31">
        <f>IFERROR(INDEX(generale!$A$5:$I$1002,CLASSIFICHE!$Z373,5),"")</f>
        <v>0</v>
      </c>
      <c r="CB374" s="13">
        <f>IFERROR(INDEX(generale!$A$5:$I$1002,CLASSIFICHE!$Z373,7),"")</f>
        <v>0</v>
      </c>
      <c r="CC374" s="15"/>
      <c r="CD374" s="13"/>
      <c r="CE374" s="12">
        <f>SUM(IF(CLASSIFICHE!$O$20=CF374,TRUE,FALSE),CE373)</f>
        <v>0</v>
      </c>
      <c r="CF374" s="31">
        <f>IFERROR(INDEX(generale!$A$5:$I$1002,CLASSIFICHE!$Z373,5),"")</f>
        <v>0</v>
      </c>
      <c r="CG374" s="13">
        <f>IFERROR(INDEX(generale!$A$5:$I$1002,CLASSIFICHE!$Z373,7),"")</f>
        <v>0</v>
      </c>
      <c r="CH374" s="15"/>
      <c r="CI374" s="13"/>
      <c r="CJ374" s="12">
        <f>SUM(IF(CLASSIFICHE!$O$21=CK374,TRUE,FALSE),CJ373)</f>
        <v>0</v>
      </c>
      <c r="CK374" s="31">
        <f>IFERROR(INDEX(generale!$A$5:$I$1002,CLASSIFICHE!$Z373,5),"")</f>
        <v>0</v>
      </c>
      <c r="CL374" s="13">
        <f>IFERROR(INDEX(generale!$A$5:$I$1002,CLASSIFICHE!$Z373,7),"")</f>
        <v>0</v>
      </c>
      <c r="CM374" s="15"/>
      <c r="CN374" s="13"/>
      <c r="CO374" s="12">
        <f>SUM(IF(CLASSIFICHE!$O$22=CP374,TRUE,FALSE),CO373)</f>
        <v>0</v>
      </c>
      <c r="CP374" s="31">
        <f>IFERROR(INDEX(generale!$A$5:$I$1002,CLASSIFICHE!$Z373,5),"")</f>
        <v>0</v>
      </c>
      <c r="CQ374" s="13">
        <f>IFERROR(INDEX(generale!$A$5:$I$1002,CLASSIFICHE!$Z373,7),"")</f>
        <v>0</v>
      </c>
      <c r="CR374" s="15"/>
      <c r="CS374" s="13"/>
      <c r="CT374" s="12">
        <f>SUM(IF(CLASSIFICHE!$O$23=CU374,TRUE,FALSE),CT373)</f>
        <v>0</v>
      </c>
      <c r="CU374" s="31">
        <f>IFERROR(INDEX(generale!$A$5:$I$1002,CLASSIFICHE!$Z373,5),"")</f>
        <v>0</v>
      </c>
      <c r="CV374" s="13">
        <f>IFERROR(INDEX(generale!$A$5:$I$1002,CLASSIFICHE!$Z373,7),"")</f>
        <v>0</v>
      </c>
      <c r="CW374" s="15"/>
      <c r="CX374" s="13"/>
      <c r="CY374" s="12">
        <f>SUM(IF(CLASSIFICHE!$O$24=CZ374,TRUE,FALSE),CY373)</f>
        <v>0</v>
      </c>
      <c r="CZ374" s="31">
        <f>IFERROR(INDEX(generale!$A$5:$I$1002,CLASSIFICHE!$Z373,5),"")</f>
        <v>0</v>
      </c>
      <c r="DA374" s="13">
        <f>IFERROR(INDEX(generale!$A$5:$I$1002,CLASSIFICHE!$Z373,7),"")</f>
        <v>0</v>
      </c>
      <c r="DB374" s="15"/>
      <c r="DC374" s="13"/>
      <c r="DD374" s="12">
        <f>SUM(IF(CLASSIFICHE!$O$25=DE374,TRUE,FALSE),DD373)</f>
        <v>0</v>
      </c>
      <c r="DE374" s="31">
        <f>IFERROR(INDEX(generale!$A$5:$I$1002,CLASSIFICHE!$Z373,5),"")</f>
        <v>0</v>
      </c>
      <c r="DF374" s="13">
        <f>IFERROR(INDEX(generale!$A$5:$I$1002,CLASSIFICHE!$Z373,7),"")</f>
        <v>0</v>
      </c>
      <c r="DG374" s="15"/>
      <c r="DH374" s="13"/>
    </row>
    <row r="375" spans="3:112">
      <c r="C375" s="63">
        <f>SUM(IF(CLASSIFICHE!$O$4=D375,TRUE,FALSE),C374)</f>
        <v>17</v>
      </c>
      <c r="D375" s="31">
        <f>IFERROR(INDEX(generale!$A$5:$I$1002,CLASSIFICHE!$Z374,5),"")</f>
        <v>0</v>
      </c>
      <c r="E375" s="13">
        <f>IFERROR(INDEX(generale!$A$5:$I$1002,CLASSIFICHE!$Z374,7),"")</f>
        <v>0</v>
      </c>
      <c r="F375" s="68"/>
      <c r="G375" s="65"/>
      <c r="H375" s="12">
        <f>SUM(IF(CLASSIFICHE!$O$5=I375,TRUE,FALSE),H374)</f>
        <v>10</v>
      </c>
      <c r="I375" s="31">
        <f>IFERROR(INDEX(generale!$A$5:$I$1002,CLASSIFICHE!$Z374,5),"")</f>
        <v>0</v>
      </c>
      <c r="J375" s="13">
        <f>IFERROR(INDEX(generale!$A$5:$I$1002,CLASSIFICHE!$Z374,7),"")</f>
        <v>0</v>
      </c>
      <c r="K375" s="15"/>
      <c r="L375" s="12"/>
      <c r="M375" s="12">
        <f>SUM(IF(CLASSIFICHE!$O$6=N375,TRUE,FALSE),M374)</f>
        <v>8</v>
      </c>
      <c r="N375" s="31">
        <f>IFERROR(INDEX(generale!$A$5:$I$1002,CLASSIFICHE!$Z374,5),"")</f>
        <v>0</v>
      </c>
      <c r="O375" s="13">
        <f>IFERROR(INDEX(generale!$A$5:$I$1002,CLASSIFICHE!$Z374,7),"")</f>
        <v>0</v>
      </c>
      <c r="P375" s="14"/>
      <c r="Q375" s="13"/>
      <c r="R375" s="12">
        <f>SUM(IF(CLASSIFICHE!$O$7=S375,TRUE,FALSE),R374)</f>
        <v>8</v>
      </c>
      <c r="S375" s="31">
        <f>IFERROR(INDEX(generale!$A$5:$I$1002,CLASSIFICHE!$Z374,5),"")</f>
        <v>0</v>
      </c>
      <c r="T375" s="13">
        <f>IFERROR(INDEX(generale!$A$5:$I$1002,CLASSIFICHE!$Z374,7),"")</f>
        <v>0</v>
      </c>
      <c r="U375" s="14"/>
      <c r="V375" s="13"/>
      <c r="W375" s="12">
        <f>SUM(IF(CLASSIFICHE!$O$8=X375,TRUE,FALSE),W374)</f>
        <v>6</v>
      </c>
      <c r="X375" s="31">
        <f>IFERROR(INDEX(generale!$A$5:$I$1002,CLASSIFICHE!$Z374,5),"")</f>
        <v>0</v>
      </c>
      <c r="Y375" s="13">
        <f>IFERROR(INDEX(generale!$A$5:$I$1002,CLASSIFICHE!$Z374,7),"")</f>
        <v>0</v>
      </c>
      <c r="Z375" s="14"/>
      <c r="AA375" s="13"/>
      <c r="AB375" s="12">
        <f>SUM(IF(CLASSIFICHE!$O$9=AC375,TRUE,FALSE),AB374)</f>
        <v>5</v>
      </c>
      <c r="AC375" s="31">
        <f>IFERROR(INDEX(generale!$A$5:$I$1002,CLASSIFICHE!$Z374,5),"")</f>
        <v>0</v>
      </c>
      <c r="AD375" s="13">
        <f>IFERROR(INDEX(generale!$A$5:$I$1002,CLASSIFICHE!$Z374,7),"")</f>
        <v>0</v>
      </c>
      <c r="AE375" s="14"/>
      <c r="AF375" s="13"/>
      <c r="AG375" s="12">
        <f>SUM(IF(CLASSIFICHE!$O$10=AH375,TRUE,FALSE),AG374)</f>
        <v>5</v>
      </c>
      <c r="AH375" s="31">
        <f>IFERROR(INDEX(generale!$A$5:$I$1002,CLASSIFICHE!$Z374,5),"")</f>
        <v>0</v>
      </c>
      <c r="AI375" s="13">
        <f>IFERROR(INDEX(generale!$A$5:$I$1002,CLASSIFICHE!$Z374,7),"")</f>
        <v>0</v>
      </c>
      <c r="AJ375" s="14"/>
      <c r="AK375" s="13"/>
      <c r="AL375" s="12">
        <f>SUM(IF(CLASSIFICHE!$O$11=AM375,TRUE,FALSE),AL374)</f>
        <v>5</v>
      </c>
      <c r="AM375" s="31">
        <f>IFERROR(INDEX(generale!$A$5:$I$1002,CLASSIFICHE!$Z374,5),"")</f>
        <v>0</v>
      </c>
      <c r="AN375" s="13">
        <f>IFERROR(INDEX(generale!$A$5:$I$1002,CLASSIFICHE!$Z374,7),"")</f>
        <v>0</v>
      </c>
      <c r="AO375" s="14"/>
      <c r="AP375" s="13"/>
      <c r="AQ375" s="12">
        <f>SUM(IF(CLASSIFICHE!$O$12=AR375,TRUE,FALSE),AQ374)</f>
        <v>0</v>
      </c>
      <c r="AR375" s="31">
        <f>IFERROR(INDEX(generale!$A$5:$I$1002,CLASSIFICHE!$Z374,5),"")</f>
        <v>0</v>
      </c>
      <c r="AS375" s="13">
        <f>IFERROR(INDEX(generale!$A$5:$I$1002,CLASSIFICHE!$Z374,7),"")</f>
        <v>0</v>
      </c>
      <c r="AT375" s="14"/>
      <c r="AU375" s="13"/>
      <c r="AV375" s="12">
        <f>SUM(IF(CLASSIFICHE!$O$13=AW375,TRUE,FALSE),AV374)</f>
        <v>0</v>
      </c>
      <c r="AW375" s="31">
        <f>IFERROR(INDEX(generale!$A$5:$I$1002,CLASSIFICHE!$Z374,5),"")</f>
        <v>0</v>
      </c>
      <c r="AX375" s="13">
        <f>IFERROR(INDEX(generale!$A$5:$I$1002,CLASSIFICHE!$Z374,7),"")</f>
        <v>0</v>
      </c>
      <c r="AY375" s="14"/>
      <c r="AZ375" s="13"/>
      <c r="BA375" s="12">
        <f>SUM(IF(CLASSIFICHE!$O$14=BB375,TRUE,FALSE),BA374)</f>
        <v>0</v>
      </c>
      <c r="BB375" s="31">
        <f>IFERROR(INDEX(generale!$A$5:$I$1002,CLASSIFICHE!$Z374,5),"")</f>
        <v>0</v>
      </c>
      <c r="BC375" s="13">
        <f>IFERROR(INDEX(generale!$A$5:$I$1002,CLASSIFICHE!$Z374,7),"")</f>
        <v>0</v>
      </c>
      <c r="BD375" s="14"/>
      <c r="BE375" s="13"/>
      <c r="BF375" s="12">
        <f>SUM(IF(CLASSIFICHE!$O$15=BG375,TRUE,FALSE),BF374)</f>
        <v>0</v>
      </c>
      <c r="BG375" s="31">
        <f>IFERROR(INDEX(generale!$A$5:$I$1002,CLASSIFICHE!$Z374,5),"")</f>
        <v>0</v>
      </c>
      <c r="BH375" s="13">
        <f>IFERROR(INDEX(generale!$A$5:$I$1002,CLASSIFICHE!$Z374,7),"")</f>
        <v>0</v>
      </c>
      <c r="BI375" s="14"/>
      <c r="BJ375" s="13"/>
      <c r="BK375" s="12">
        <f>SUM(IF(CLASSIFICHE!$O$16=BL375,TRUE,FALSE),BK374)</f>
        <v>0</v>
      </c>
      <c r="BL375" s="31">
        <f>IFERROR(INDEX(generale!$A$5:$I$1002,CLASSIFICHE!$Z374,5),"")</f>
        <v>0</v>
      </c>
      <c r="BM375" s="13">
        <f>IFERROR(INDEX(generale!$A$5:$I$1002,CLASSIFICHE!$Z374,7),"")</f>
        <v>0</v>
      </c>
      <c r="BN375" s="14"/>
      <c r="BO375" s="13"/>
      <c r="BP375" s="12">
        <f>SUM(IF(CLASSIFICHE!$O$17=BQ375,TRUE,FALSE),BP374)</f>
        <v>0</v>
      </c>
      <c r="BQ375" s="31">
        <f>IFERROR(INDEX(generale!$A$5:$I$1002,CLASSIFICHE!$Z374,5),"")</f>
        <v>0</v>
      </c>
      <c r="BR375" s="13">
        <f>IFERROR(INDEX(generale!$A$5:$I$1002,CLASSIFICHE!$Z374,7),"")</f>
        <v>0</v>
      </c>
      <c r="BS375" s="15"/>
      <c r="BT375" s="12"/>
      <c r="BU375" s="12">
        <f>SUM(IF(CLASSIFICHE!$O$18=BV375,TRUE,FALSE),BU374)</f>
        <v>0</v>
      </c>
      <c r="BV375" s="31">
        <f>IFERROR(INDEX(generale!$A$5:$I$1002,CLASSIFICHE!$Z374,5),"")</f>
        <v>0</v>
      </c>
      <c r="BW375" s="13">
        <f>IFERROR(INDEX(generale!$A$5:$I$1002,CLASSIFICHE!$Z374,7),"")</f>
        <v>0</v>
      </c>
      <c r="BX375" s="15"/>
      <c r="BY375" s="12"/>
      <c r="BZ375" s="12">
        <f>SUM(IF(CLASSIFICHE!$O$19=CA375,TRUE,FALSE),BZ374)</f>
        <v>0</v>
      </c>
      <c r="CA375" s="31">
        <f>IFERROR(INDEX(generale!$A$5:$I$1002,CLASSIFICHE!$Z374,5),"")</f>
        <v>0</v>
      </c>
      <c r="CB375" s="13">
        <f>IFERROR(INDEX(generale!$A$5:$I$1002,CLASSIFICHE!$Z374,7),"")</f>
        <v>0</v>
      </c>
      <c r="CC375" s="15"/>
      <c r="CD375" s="13"/>
      <c r="CE375" s="12">
        <f>SUM(IF(CLASSIFICHE!$O$20=CF375,TRUE,FALSE),CE374)</f>
        <v>0</v>
      </c>
      <c r="CF375" s="31">
        <f>IFERROR(INDEX(generale!$A$5:$I$1002,CLASSIFICHE!$Z374,5),"")</f>
        <v>0</v>
      </c>
      <c r="CG375" s="13">
        <f>IFERROR(INDEX(generale!$A$5:$I$1002,CLASSIFICHE!$Z374,7),"")</f>
        <v>0</v>
      </c>
      <c r="CH375" s="15"/>
      <c r="CI375" s="13"/>
      <c r="CJ375" s="12">
        <f>SUM(IF(CLASSIFICHE!$O$21=CK375,TRUE,FALSE),CJ374)</f>
        <v>0</v>
      </c>
      <c r="CK375" s="31">
        <f>IFERROR(INDEX(generale!$A$5:$I$1002,CLASSIFICHE!$Z374,5),"")</f>
        <v>0</v>
      </c>
      <c r="CL375" s="13">
        <f>IFERROR(INDEX(generale!$A$5:$I$1002,CLASSIFICHE!$Z374,7),"")</f>
        <v>0</v>
      </c>
      <c r="CM375" s="15"/>
      <c r="CN375" s="13"/>
      <c r="CO375" s="12">
        <f>SUM(IF(CLASSIFICHE!$O$22=CP375,TRUE,FALSE),CO374)</f>
        <v>0</v>
      </c>
      <c r="CP375" s="31">
        <f>IFERROR(INDEX(generale!$A$5:$I$1002,CLASSIFICHE!$Z374,5),"")</f>
        <v>0</v>
      </c>
      <c r="CQ375" s="13">
        <f>IFERROR(INDEX(generale!$A$5:$I$1002,CLASSIFICHE!$Z374,7),"")</f>
        <v>0</v>
      </c>
      <c r="CR375" s="15"/>
      <c r="CS375" s="13"/>
      <c r="CT375" s="12">
        <f>SUM(IF(CLASSIFICHE!$O$23=CU375,TRUE,FALSE),CT374)</f>
        <v>0</v>
      </c>
      <c r="CU375" s="31">
        <f>IFERROR(INDEX(generale!$A$5:$I$1002,CLASSIFICHE!$Z374,5),"")</f>
        <v>0</v>
      </c>
      <c r="CV375" s="13">
        <f>IFERROR(INDEX(generale!$A$5:$I$1002,CLASSIFICHE!$Z374,7),"")</f>
        <v>0</v>
      </c>
      <c r="CW375" s="15"/>
      <c r="CX375" s="13"/>
      <c r="CY375" s="12">
        <f>SUM(IF(CLASSIFICHE!$O$24=CZ375,TRUE,FALSE),CY374)</f>
        <v>0</v>
      </c>
      <c r="CZ375" s="31">
        <f>IFERROR(INDEX(generale!$A$5:$I$1002,CLASSIFICHE!$Z374,5),"")</f>
        <v>0</v>
      </c>
      <c r="DA375" s="13">
        <f>IFERROR(INDEX(generale!$A$5:$I$1002,CLASSIFICHE!$Z374,7),"")</f>
        <v>0</v>
      </c>
      <c r="DB375" s="15"/>
      <c r="DC375" s="13"/>
      <c r="DD375" s="12">
        <f>SUM(IF(CLASSIFICHE!$O$25=DE375,TRUE,FALSE),DD374)</f>
        <v>0</v>
      </c>
      <c r="DE375" s="31">
        <f>IFERROR(INDEX(generale!$A$5:$I$1002,CLASSIFICHE!$Z374,5),"")</f>
        <v>0</v>
      </c>
      <c r="DF375" s="13">
        <f>IFERROR(INDEX(generale!$A$5:$I$1002,CLASSIFICHE!$Z374,7),"")</f>
        <v>0</v>
      </c>
      <c r="DG375" s="15"/>
      <c r="DH375" s="13"/>
    </row>
    <row r="376" spans="3:112">
      <c r="C376" s="63">
        <f>SUM(IF(CLASSIFICHE!$O$4=D376,TRUE,FALSE),C375)</f>
        <v>17</v>
      </c>
      <c r="D376" s="31">
        <f>IFERROR(INDEX(generale!$A$5:$I$1002,CLASSIFICHE!$Z375,5),"")</f>
        <v>0</v>
      </c>
      <c r="E376" s="13">
        <f>IFERROR(INDEX(generale!$A$5:$I$1002,CLASSIFICHE!$Z375,7),"")</f>
        <v>0</v>
      </c>
      <c r="F376" s="68"/>
      <c r="G376" s="65"/>
      <c r="H376" s="12">
        <f>SUM(IF(CLASSIFICHE!$O$5=I376,TRUE,FALSE),H375)</f>
        <v>10</v>
      </c>
      <c r="I376" s="31">
        <f>IFERROR(INDEX(generale!$A$5:$I$1002,CLASSIFICHE!$Z375,5),"")</f>
        <v>0</v>
      </c>
      <c r="J376" s="13">
        <f>IFERROR(INDEX(generale!$A$5:$I$1002,CLASSIFICHE!$Z375,7),"")</f>
        <v>0</v>
      </c>
      <c r="K376" s="15"/>
      <c r="L376" s="12"/>
      <c r="M376" s="12">
        <f>SUM(IF(CLASSIFICHE!$O$6=N376,TRUE,FALSE),M375)</f>
        <v>8</v>
      </c>
      <c r="N376" s="31">
        <f>IFERROR(INDEX(generale!$A$5:$I$1002,CLASSIFICHE!$Z375,5),"")</f>
        <v>0</v>
      </c>
      <c r="O376" s="13">
        <f>IFERROR(INDEX(generale!$A$5:$I$1002,CLASSIFICHE!$Z375,7),"")</f>
        <v>0</v>
      </c>
      <c r="P376" s="14"/>
      <c r="Q376" s="13"/>
      <c r="R376" s="12">
        <f>SUM(IF(CLASSIFICHE!$O$7=S376,TRUE,FALSE),R375)</f>
        <v>8</v>
      </c>
      <c r="S376" s="31">
        <f>IFERROR(INDEX(generale!$A$5:$I$1002,CLASSIFICHE!$Z375,5),"")</f>
        <v>0</v>
      </c>
      <c r="T376" s="13">
        <f>IFERROR(INDEX(generale!$A$5:$I$1002,CLASSIFICHE!$Z375,7),"")</f>
        <v>0</v>
      </c>
      <c r="U376" s="14"/>
      <c r="V376" s="13"/>
      <c r="W376" s="12">
        <f>SUM(IF(CLASSIFICHE!$O$8=X376,TRUE,FALSE),W375)</f>
        <v>6</v>
      </c>
      <c r="X376" s="31">
        <f>IFERROR(INDEX(generale!$A$5:$I$1002,CLASSIFICHE!$Z375,5),"")</f>
        <v>0</v>
      </c>
      <c r="Y376" s="13">
        <f>IFERROR(INDEX(generale!$A$5:$I$1002,CLASSIFICHE!$Z375,7),"")</f>
        <v>0</v>
      </c>
      <c r="Z376" s="14"/>
      <c r="AA376" s="13"/>
      <c r="AB376" s="12">
        <f>SUM(IF(CLASSIFICHE!$O$9=AC376,TRUE,FALSE),AB375)</f>
        <v>5</v>
      </c>
      <c r="AC376" s="31">
        <f>IFERROR(INDEX(generale!$A$5:$I$1002,CLASSIFICHE!$Z375,5),"")</f>
        <v>0</v>
      </c>
      <c r="AD376" s="13">
        <f>IFERROR(INDEX(generale!$A$5:$I$1002,CLASSIFICHE!$Z375,7),"")</f>
        <v>0</v>
      </c>
      <c r="AE376" s="14"/>
      <c r="AF376" s="13"/>
      <c r="AG376" s="12">
        <f>SUM(IF(CLASSIFICHE!$O$10=AH376,TRUE,FALSE),AG375)</f>
        <v>5</v>
      </c>
      <c r="AH376" s="31">
        <f>IFERROR(INDEX(generale!$A$5:$I$1002,CLASSIFICHE!$Z375,5),"")</f>
        <v>0</v>
      </c>
      <c r="AI376" s="13">
        <f>IFERROR(INDEX(generale!$A$5:$I$1002,CLASSIFICHE!$Z375,7),"")</f>
        <v>0</v>
      </c>
      <c r="AJ376" s="14"/>
      <c r="AK376" s="13"/>
      <c r="AL376" s="12">
        <f>SUM(IF(CLASSIFICHE!$O$11=AM376,TRUE,FALSE),AL375)</f>
        <v>5</v>
      </c>
      <c r="AM376" s="31">
        <f>IFERROR(INDEX(generale!$A$5:$I$1002,CLASSIFICHE!$Z375,5),"")</f>
        <v>0</v>
      </c>
      <c r="AN376" s="13">
        <f>IFERROR(INDEX(generale!$A$5:$I$1002,CLASSIFICHE!$Z375,7),"")</f>
        <v>0</v>
      </c>
      <c r="AO376" s="14"/>
      <c r="AP376" s="13"/>
      <c r="AQ376" s="12">
        <f>SUM(IF(CLASSIFICHE!$O$12=AR376,TRUE,FALSE),AQ375)</f>
        <v>0</v>
      </c>
      <c r="AR376" s="31">
        <f>IFERROR(INDEX(generale!$A$5:$I$1002,CLASSIFICHE!$Z375,5),"")</f>
        <v>0</v>
      </c>
      <c r="AS376" s="13">
        <f>IFERROR(INDEX(generale!$A$5:$I$1002,CLASSIFICHE!$Z375,7),"")</f>
        <v>0</v>
      </c>
      <c r="AT376" s="14"/>
      <c r="AU376" s="13"/>
      <c r="AV376" s="12">
        <f>SUM(IF(CLASSIFICHE!$O$13=AW376,TRUE,FALSE),AV375)</f>
        <v>0</v>
      </c>
      <c r="AW376" s="31">
        <f>IFERROR(INDEX(generale!$A$5:$I$1002,CLASSIFICHE!$Z375,5),"")</f>
        <v>0</v>
      </c>
      <c r="AX376" s="13">
        <f>IFERROR(INDEX(generale!$A$5:$I$1002,CLASSIFICHE!$Z375,7),"")</f>
        <v>0</v>
      </c>
      <c r="AY376" s="14"/>
      <c r="AZ376" s="13"/>
      <c r="BA376" s="12">
        <f>SUM(IF(CLASSIFICHE!$O$14=BB376,TRUE,FALSE),BA375)</f>
        <v>0</v>
      </c>
      <c r="BB376" s="31">
        <f>IFERROR(INDEX(generale!$A$5:$I$1002,CLASSIFICHE!$Z375,5),"")</f>
        <v>0</v>
      </c>
      <c r="BC376" s="13">
        <f>IFERROR(INDEX(generale!$A$5:$I$1002,CLASSIFICHE!$Z375,7),"")</f>
        <v>0</v>
      </c>
      <c r="BD376" s="14"/>
      <c r="BE376" s="13"/>
      <c r="BF376" s="12">
        <f>SUM(IF(CLASSIFICHE!$O$15=BG376,TRUE,FALSE),BF375)</f>
        <v>0</v>
      </c>
      <c r="BG376" s="31">
        <f>IFERROR(INDEX(generale!$A$5:$I$1002,CLASSIFICHE!$Z375,5),"")</f>
        <v>0</v>
      </c>
      <c r="BH376" s="13">
        <f>IFERROR(INDEX(generale!$A$5:$I$1002,CLASSIFICHE!$Z375,7),"")</f>
        <v>0</v>
      </c>
      <c r="BI376" s="14"/>
      <c r="BJ376" s="13"/>
      <c r="BK376" s="12">
        <f>SUM(IF(CLASSIFICHE!$O$16=BL376,TRUE,FALSE),BK375)</f>
        <v>0</v>
      </c>
      <c r="BL376" s="31">
        <f>IFERROR(INDEX(generale!$A$5:$I$1002,CLASSIFICHE!$Z375,5),"")</f>
        <v>0</v>
      </c>
      <c r="BM376" s="13">
        <f>IFERROR(INDEX(generale!$A$5:$I$1002,CLASSIFICHE!$Z375,7),"")</f>
        <v>0</v>
      </c>
      <c r="BN376" s="14"/>
      <c r="BO376" s="13"/>
      <c r="BP376" s="12">
        <f>SUM(IF(CLASSIFICHE!$O$17=BQ376,TRUE,FALSE),BP375)</f>
        <v>0</v>
      </c>
      <c r="BQ376" s="31">
        <f>IFERROR(INDEX(generale!$A$5:$I$1002,CLASSIFICHE!$Z375,5),"")</f>
        <v>0</v>
      </c>
      <c r="BR376" s="13">
        <f>IFERROR(INDEX(generale!$A$5:$I$1002,CLASSIFICHE!$Z375,7),"")</f>
        <v>0</v>
      </c>
      <c r="BS376" s="15"/>
      <c r="BT376" s="12"/>
      <c r="BU376" s="12">
        <f>SUM(IF(CLASSIFICHE!$O$18=BV376,TRUE,FALSE),BU375)</f>
        <v>0</v>
      </c>
      <c r="BV376" s="31">
        <f>IFERROR(INDEX(generale!$A$5:$I$1002,CLASSIFICHE!$Z375,5),"")</f>
        <v>0</v>
      </c>
      <c r="BW376" s="13">
        <f>IFERROR(INDEX(generale!$A$5:$I$1002,CLASSIFICHE!$Z375,7),"")</f>
        <v>0</v>
      </c>
      <c r="BX376" s="15"/>
      <c r="BY376" s="12"/>
      <c r="BZ376" s="12">
        <f>SUM(IF(CLASSIFICHE!$O$19=CA376,TRUE,FALSE),BZ375)</f>
        <v>0</v>
      </c>
      <c r="CA376" s="31">
        <f>IFERROR(INDEX(generale!$A$5:$I$1002,CLASSIFICHE!$Z375,5),"")</f>
        <v>0</v>
      </c>
      <c r="CB376" s="13">
        <f>IFERROR(INDEX(generale!$A$5:$I$1002,CLASSIFICHE!$Z375,7),"")</f>
        <v>0</v>
      </c>
      <c r="CC376" s="15"/>
      <c r="CD376" s="13"/>
      <c r="CE376" s="12">
        <f>SUM(IF(CLASSIFICHE!$O$20=CF376,TRUE,FALSE),CE375)</f>
        <v>0</v>
      </c>
      <c r="CF376" s="31">
        <f>IFERROR(INDEX(generale!$A$5:$I$1002,CLASSIFICHE!$Z375,5),"")</f>
        <v>0</v>
      </c>
      <c r="CG376" s="13">
        <f>IFERROR(INDEX(generale!$A$5:$I$1002,CLASSIFICHE!$Z375,7),"")</f>
        <v>0</v>
      </c>
      <c r="CH376" s="15"/>
      <c r="CI376" s="13"/>
      <c r="CJ376" s="12">
        <f>SUM(IF(CLASSIFICHE!$O$21=CK376,TRUE,FALSE),CJ375)</f>
        <v>0</v>
      </c>
      <c r="CK376" s="31">
        <f>IFERROR(INDEX(generale!$A$5:$I$1002,CLASSIFICHE!$Z375,5),"")</f>
        <v>0</v>
      </c>
      <c r="CL376" s="13">
        <f>IFERROR(INDEX(generale!$A$5:$I$1002,CLASSIFICHE!$Z375,7),"")</f>
        <v>0</v>
      </c>
      <c r="CM376" s="15"/>
      <c r="CN376" s="13"/>
      <c r="CO376" s="12">
        <f>SUM(IF(CLASSIFICHE!$O$22=CP376,TRUE,FALSE),CO375)</f>
        <v>0</v>
      </c>
      <c r="CP376" s="31">
        <f>IFERROR(INDEX(generale!$A$5:$I$1002,CLASSIFICHE!$Z375,5),"")</f>
        <v>0</v>
      </c>
      <c r="CQ376" s="13">
        <f>IFERROR(INDEX(generale!$A$5:$I$1002,CLASSIFICHE!$Z375,7),"")</f>
        <v>0</v>
      </c>
      <c r="CR376" s="15"/>
      <c r="CS376" s="13"/>
      <c r="CT376" s="12">
        <f>SUM(IF(CLASSIFICHE!$O$23=CU376,TRUE,FALSE),CT375)</f>
        <v>0</v>
      </c>
      <c r="CU376" s="31">
        <f>IFERROR(INDEX(generale!$A$5:$I$1002,CLASSIFICHE!$Z375,5),"")</f>
        <v>0</v>
      </c>
      <c r="CV376" s="13">
        <f>IFERROR(INDEX(generale!$A$5:$I$1002,CLASSIFICHE!$Z375,7),"")</f>
        <v>0</v>
      </c>
      <c r="CW376" s="15"/>
      <c r="CX376" s="13"/>
      <c r="CY376" s="12">
        <f>SUM(IF(CLASSIFICHE!$O$24=CZ376,TRUE,FALSE),CY375)</f>
        <v>0</v>
      </c>
      <c r="CZ376" s="31">
        <f>IFERROR(INDEX(generale!$A$5:$I$1002,CLASSIFICHE!$Z375,5),"")</f>
        <v>0</v>
      </c>
      <c r="DA376" s="13">
        <f>IFERROR(INDEX(generale!$A$5:$I$1002,CLASSIFICHE!$Z375,7),"")</f>
        <v>0</v>
      </c>
      <c r="DB376" s="15"/>
      <c r="DC376" s="13"/>
      <c r="DD376" s="12">
        <f>SUM(IF(CLASSIFICHE!$O$25=DE376,TRUE,FALSE),DD375)</f>
        <v>0</v>
      </c>
      <c r="DE376" s="31">
        <f>IFERROR(INDEX(generale!$A$5:$I$1002,CLASSIFICHE!$Z375,5),"")</f>
        <v>0</v>
      </c>
      <c r="DF376" s="13">
        <f>IFERROR(INDEX(generale!$A$5:$I$1002,CLASSIFICHE!$Z375,7),"")</f>
        <v>0</v>
      </c>
      <c r="DG376" s="15"/>
      <c r="DH376" s="13"/>
    </row>
    <row r="377" spans="3:112">
      <c r="C377" s="63">
        <f>SUM(IF(CLASSIFICHE!$O$4=D377,TRUE,FALSE),C376)</f>
        <v>17</v>
      </c>
      <c r="D377" s="31">
        <f>IFERROR(INDEX(generale!$A$5:$I$1002,CLASSIFICHE!$Z376,5),"")</f>
        <v>0</v>
      </c>
      <c r="E377" s="13">
        <f>IFERROR(INDEX(generale!$A$5:$I$1002,CLASSIFICHE!$Z376,7),"")</f>
        <v>0</v>
      </c>
      <c r="F377" s="68"/>
      <c r="G377" s="65"/>
      <c r="H377" s="12">
        <f>SUM(IF(CLASSIFICHE!$O$5=I377,TRUE,FALSE),H376)</f>
        <v>10</v>
      </c>
      <c r="I377" s="31">
        <f>IFERROR(INDEX(generale!$A$5:$I$1002,CLASSIFICHE!$Z376,5),"")</f>
        <v>0</v>
      </c>
      <c r="J377" s="13">
        <f>IFERROR(INDEX(generale!$A$5:$I$1002,CLASSIFICHE!$Z376,7),"")</f>
        <v>0</v>
      </c>
      <c r="K377" s="15"/>
      <c r="L377" s="12"/>
      <c r="M377" s="12">
        <f>SUM(IF(CLASSIFICHE!$O$6=N377,TRUE,FALSE),M376)</f>
        <v>8</v>
      </c>
      <c r="N377" s="31">
        <f>IFERROR(INDEX(generale!$A$5:$I$1002,CLASSIFICHE!$Z376,5),"")</f>
        <v>0</v>
      </c>
      <c r="O377" s="13">
        <f>IFERROR(INDEX(generale!$A$5:$I$1002,CLASSIFICHE!$Z376,7),"")</f>
        <v>0</v>
      </c>
      <c r="P377" s="14"/>
      <c r="Q377" s="13"/>
      <c r="R377" s="12">
        <f>SUM(IF(CLASSIFICHE!$O$7=S377,TRUE,FALSE),R376)</f>
        <v>8</v>
      </c>
      <c r="S377" s="31">
        <f>IFERROR(INDEX(generale!$A$5:$I$1002,CLASSIFICHE!$Z376,5),"")</f>
        <v>0</v>
      </c>
      <c r="T377" s="13">
        <f>IFERROR(INDEX(generale!$A$5:$I$1002,CLASSIFICHE!$Z376,7),"")</f>
        <v>0</v>
      </c>
      <c r="U377" s="14"/>
      <c r="V377" s="13"/>
      <c r="W377" s="12">
        <f>SUM(IF(CLASSIFICHE!$O$8=X377,TRUE,FALSE),W376)</f>
        <v>6</v>
      </c>
      <c r="X377" s="31">
        <f>IFERROR(INDEX(generale!$A$5:$I$1002,CLASSIFICHE!$Z376,5),"")</f>
        <v>0</v>
      </c>
      <c r="Y377" s="13">
        <f>IFERROR(INDEX(generale!$A$5:$I$1002,CLASSIFICHE!$Z376,7),"")</f>
        <v>0</v>
      </c>
      <c r="Z377" s="14"/>
      <c r="AA377" s="13"/>
      <c r="AB377" s="12">
        <f>SUM(IF(CLASSIFICHE!$O$9=AC377,TRUE,FALSE),AB376)</f>
        <v>5</v>
      </c>
      <c r="AC377" s="31">
        <f>IFERROR(INDEX(generale!$A$5:$I$1002,CLASSIFICHE!$Z376,5),"")</f>
        <v>0</v>
      </c>
      <c r="AD377" s="13">
        <f>IFERROR(INDEX(generale!$A$5:$I$1002,CLASSIFICHE!$Z376,7),"")</f>
        <v>0</v>
      </c>
      <c r="AE377" s="14"/>
      <c r="AF377" s="13"/>
      <c r="AG377" s="12">
        <f>SUM(IF(CLASSIFICHE!$O$10=AH377,TRUE,FALSE),AG376)</f>
        <v>5</v>
      </c>
      <c r="AH377" s="31">
        <f>IFERROR(INDEX(generale!$A$5:$I$1002,CLASSIFICHE!$Z376,5),"")</f>
        <v>0</v>
      </c>
      <c r="AI377" s="13">
        <f>IFERROR(INDEX(generale!$A$5:$I$1002,CLASSIFICHE!$Z376,7),"")</f>
        <v>0</v>
      </c>
      <c r="AJ377" s="14"/>
      <c r="AK377" s="13"/>
      <c r="AL377" s="12">
        <f>SUM(IF(CLASSIFICHE!$O$11=AM377,TRUE,FALSE),AL376)</f>
        <v>5</v>
      </c>
      <c r="AM377" s="31">
        <f>IFERROR(INDEX(generale!$A$5:$I$1002,CLASSIFICHE!$Z376,5),"")</f>
        <v>0</v>
      </c>
      <c r="AN377" s="13">
        <f>IFERROR(INDEX(generale!$A$5:$I$1002,CLASSIFICHE!$Z376,7),"")</f>
        <v>0</v>
      </c>
      <c r="AO377" s="14"/>
      <c r="AP377" s="13"/>
      <c r="AQ377" s="12">
        <f>SUM(IF(CLASSIFICHE!$O$12=AR377,TRUE,FALSE),AQ376)</f>
        <v>0</v>
      </c>
      <c r="AR377" s="31">
        <f>IFERROR(INDEX(generale!$A$5:$I$1002,CLASSIFICHE!$Z376,5),"")</f>
        <v>0</v>
      </c>
      <c r="AS377" s="13">
        <f>IFERROR(INDEX(generale!$A$5:$I$1002,CLASSIFICHE!$Z376,7),"")</f>
        <v>0</v>
      </c>
      <c r="AT377" s="14"/>
      <c r="AU377" s="13"/>
      <c r="AV377" s="12">
        <f>SUM(IF(CLASSIFICHE!$O$13=AW377,TRUE,FALSE),AV376)</f>
        <v>0</v>
      </c>
      <c r="AW377" s="31">
        <f>IFERROR(INDEX(generale!$A$5:$I$1002,CLASSIFICHE!$Z376,5),"")</f>
        <v>0</v>
      </c>
      <c r="AX377" s="13">
        <f>IFERROR(INDEX(generale!$A$5:$I$1002,CLASSIFICHE!$Z376,7),"")</f>
        <v>0</v>
      </c>
      <c r="AY377" s="14"/>
      <c r="AZ377" s="13"/>
      <c r="BA377" s="12">
        <f>SUM(IF(CLASSIFICHE!$O$14=BB377,TRUE,FALSE),BA376)</f>
        <v>0</v>
      </c>
      <c r="BB377" s="31">
        <f>IFERROR(INDEX(generale!$A$5:$I$1002,CLASSIFICHE!$Z376,5),"")</f>
        <v>0</v>
      </c>
      <c r="BC377" s="13">
        <f>IFERROR(INDEX(generale!$A$5:$I$1002,CLASSIFICHE!$Z376,7),"")</f>
        <v>0</v>
      </c>
      <c r="BD377" s="14"/>
      <c r="BE377" s="13"/>
      <c r="BF377" s="12">
        <f>SUM(IF(CLASSIFICHE!$O$15=BG377,TRUE,FALSE),BF376)</f>
        <v>0</v>
      </c>
      <c r="BG377" s="31">
        <f>IFERROR(INDEX(generale!$A$5:$I$1002,CLASSIFICHE!$Z376,5),"")</f>
        <v>0</v>
      </c>
      <c r="BH377" s="13">
        <f>IFERROR(INDEX(generale!$A$5:$I$1002,CLASSIFICHE!$Z376,7),"")</f>
        <v>0</v>
      </c>
      <c r="BI377" s="14"/>
      <c r="BJ377" s="13"/>
      <c r="BK377" s="12">
        <f>SUM(IF(CLASSIFICHE!$O$16=BL377,TRUE,FALSE),BK376)</f>
        <v>0</v>
      </c>
      <c r="BL377" s="31">
        <f>IFERROR(INDEX(generale!$A$5:$I$1002,CLASSIFICHE!$Z376,5),"")</f>
        <v>0</v>
      </c>
      <c r="BM377" s="13">
        <f>IFERROR(INDEX(generale!$A$5:$I$1002,CLASSIFICHE!$Z376,7),"")</f>
        <v>0</v>
      </c>
      <c r="BN377" s="14"/>
      <c r="BO377" s="13"/>
      <c r="BP377" s="12">
        <f>SUM(IF(CLASSIFICHE!$O$17=BQ377,TRUE,FALSE),BP376)</f>
        <v>0</v>
      </c>
      <c r="BQ377" s="31">
        <f>IFERROR(INDEX(generale!$A$5:$I$1002,CLASSIFICHE!$Z376,5),"")</f>
        <v>0</v>
      </c>
      <c r="BR377" s="13">
        <f>IFERROR(INDEX(generale!$A$5:$I$1002,CLASSIFICHE!$Z376,7),"")</f>
        <v>0</v>
      </c>
      <c r="BS377" s="15"/>
      <c r="BT377" s="12"/>
      <c r="BU377" s="12">
        <f>SUM(IF(CLASSIFICHE!$O$18=BV377,TRUE,FALSE),BU376)</f>
        <v>0</v>
      </c>
      <c r="BV377" s="31">
        <f>IFERROR(INDEX(generale!$A$5:$I$1002,CLASSIFICHE!$Z376,5),"")</f>
        <v>0</v>
      </c>
      <c r="BW377" s="13">
        <f>IFERROR(INDEX(generale!$A$5:$I$1002,CLASSIFICHE!$Z376,7),"")</f>
        <v>0</v>
      </c>
      <c r="BX377" s="15"/>
      <c r="BY377" s="12"/>
      <c r="BZ377" s="12">
        <f>SUM(IF(CLASSIFICHE!$O$19=CA377,TRUE,FALSE),BZ376)</f>
        <v>0</v>
      </c>
      <c r="CA377" s="31">
        <f>IFERROR(INDEX(generale!$A$5:$I$1002,CLASSIFICHE!$Z376,5),"")</f>
        <v>0</v>
      </c>
      <c r="CB377" s="13">
        <f>IFERROR(INDEX(generale!$A$5:$I$1002,CLASSIFICHE!$Z376,7),"")</f>
        <v>0</v>
      </c>
      <c r="CC377" s="15"/>
      <c r="CD377" s="13"/>
      <c r="CE377" s="12">
        <f>SUM(IF(CLASSIFICHE!$O$20=CF377,TRUE,FALSE),CE376)</f>
        <v>0</v>
      </c>
      <c r="CF377" s="31">
        <f>IFERROR(INDEX(generale!$A$5:$I$1002,CLASSIFICHE!$Z376,5),"")</f>
        <v>0</v>
      </c>
      <c r="CG377" s="13">
        <f>IFERROR(INDEX(generale!$A$5:$I$1002,CLASSIFICHE!$Z376,7),"")</f>
        <v>0</v>
      </c>
      <c r="CH377" s="15"/>
      <c r="CI377" s="13"/>
      <c r="CJ377" s="12">
        <f>SUM(IF(CLASSIFICHE!$O$21=CK377,TRUE,FALSE),CJ376)</f>
        <v>0</v>
      </c>
      <c r="CK377" s="31">
        <f>IFERROR(INDEX(generale!$A$5:$I$1002,CLASSIFICHE!$Z376,5),"")</f>
        <v>0</v>
      </c>
      <c r="CL377" s="13">
        <f>IFERROR(INDEX(generale!$A$5:$I$1002,CLASSIFICHE!$Z376,7),"")</f>
        <v>0</v>
      </c>
      <c r="CM377" s="15"/>
      <c r="CN377" s="13"/>
      <c r="CO377" s="12">
        <f>SUM(IF(CLASSIFICHE!$O$22=CP377,TRUE,FALSE),CO376)</f>
        <v>0</v>
      </c>
      <c r="CP377" s="31">
        <f>IFERROR(INDEX(generale!$A$5:$I$1002,CLASSIFICHE!$Z376,5),"")</f>
        <v>0</v>
      </c>
      <c r="CQ377" s="13">
        <f>IFERROR(INDEX(generale!$A$5:$I$1002,CLASSIFICHE!$Z376,7),"")</f>
        <v>0</v>
      </c>
      <c r="CR377" s="15"/>
      <c r="CS377" s="13"/>
      <c r="CT377" s="12">
        <f>SUM(IF(CLASSIFICHE!$O$23=CU377,TRUE,FALSE),CT376)</f>
        <v>0</v>
      </c>
      <c r="CU377" s="31">
        <f>IFERROR(INDEX(generale!$A$5:$I$1002,CLASSIFICHE!$Z376,5),"")</f>
        <v>0</v>
      </c>
      <c r="CV377" s="13">
        <f>IFERROR(INDEX(generale!$A$5:$I$1002,CLASSIFICHE!$Z376,7),"")</f>
        <v>0</v>
      </c>
      <c r="CW377" s="15"/>
      <c r="CX377" s="13"/>
      <c r="CY377" s="12">
        <f>SUM(IF(CLASSIFICHE!$O$24=CZ377,TRUE,FALSE),CY376)</f>
        <v>0</v>
      </c>
      <c r="CZ377" s="31">
        <f>IFERROR(INDEX(generale!$A$5:$I$1002,CLASSIFICHE!$Z376,5),"")</f>
        <v>0</v>
      </c>
      <c r="DA377" s="13">
        <f>IFERROR(INDEX(generale!$A$5:$I$1002,CLASSIFICHE!$Z376,7),"")</f>
        <v>0</v>
      </c>
      <c r="DB377" s="15"/>
      <c r="DC377" s="13"/>
      <c r="DD377" s="12">
        <f>SUM(IF(CLASSIFICHE!$O$25=DE377,TRUE,FALSE),DD376)</f>
        <v>0</v>
      </c>
      <c r="DE377" s="31">
        <f>IFERROR(INDEX(generale!$A$5:$I$1002,CLASSIFICHE!$Z376,5),"")</f>
        <v>0</v>
      </c>
      <c r="DF377" s="13">
        <f>IFERROR(INDEX(generale!$A$5:$I$1002,CLASSIFICHE!$Z376,7),"")</f>
        <v>0</v>
      </c>
      <c r="DG377" s="15"/>
      <c r="DH377" s="13"/>
    </row>
    <row r="378" spans="3:112">
      <c r="C378" s="63">
        <f>SUM(IF(CLASSIFICHE!$O$4=D378,TRUE,FALSE),C377)</f>
        <v>17</v>
      </c>
      <c r="D378" s="31">
        <f>IFERROR(INDEX(generale!$A$5:$I$1002,CLASSIFICHE!$Z377,5),"")</f>
        <v>0</v>
      </c>
      <c r="E378" s="13">
        <f>IFERROR(INDEX(generale!$A$5:$I$1002,CLASSIFICHE!$Z377,7),"")</f>
        <v>0</v>
      </c>
      <c r="F378" s="68"/>
      <c r="G378" s="65"/>
      <c r="H378" s="12">
        <f>SUM(IF(CLASSIFICHE!$O$5=I378,TRUE,FALSE),H377)</f>
        <v>10</v>
      </c>
      <c r="I378" s="31">
        <f>IFERROR(INDEX(generale!$A$5:$I$1002,CLASSIFICHE!$Z377,5),"")</f>
        <v>0</v>
      </c>
      <c r="J378" s="13">
        <f>IFERROR(INDEX(generale!$A$5:$I$1002,CLASSIFICHE!$Z377,7),"")</f>
        <v>0</v>
      </c>
      <c r="K378" s="15"/>
      <c r="L378" s="12"/>
      <c r="M378" s="12">
        <f>SUM(IF(CLASSIFICHE!$O$6=N378,TRUE,FALSE),M377)</f>
        <v>8</v>
      </c>
      <c r="N378" s="31">
        <f>IFERROR(INDEX(generale!$A$5:$I$1002,CLASSIFICHE!$Z377,5),"")</f>
        <v>0</v>
      </c>
      <c r="O378" s="13">
        <f>IFERROR(INDEX(generale!$A$5:$I$1002,CLASSIFICHE!$Z377,7),"")</f>
        <v>0</v>
      </c>
      <c r="P378" s="14"/>
      <c r="Q378" s="13"/>
      <c r="R378" s="12">
        <f>SUM(IF(CLASSIFICHE!$O$7=S378,TRUE,FALSE),R377)</f>
        <v>8</v>
      </c>
      <c r="S378" s="31">
        <f>IFERROR(INDEX(generale!$A$5:$I$1002,CLASSIFICHE!$Z377,5),"")</f>
        <v>0</v>
      </c>
      <c r="T378" s="13">
        <f>IFERROR(INDEX(generale!$A$5:$I$1002,CLASSIFICHE!$Z377,7),"")</f>
        <v>0</v>
      </c>
      <c r="U378" s="14"/>
      <c r="V378" s="13"/>
      <c r="W378" s="12">
        <f>SUM(IF(CLASSIFICHE!$O$8=X378,TRUE,FALSE),W377)</f>
        <v>6</v>
      </c>
      <c r="X378" s="31">
        <f>IFERROR(INDEX(generale!$A$5:$I$1002,CLASSIFICHE!$Z377,5),"")</f>
        <v>0</v>
      </c>
      <c r="Y378" s="13">
        <f>IFERROR(INDEX(generale!$A$5:$I$1002,CLASSIFICHE!$Z377,7),"")</f>
        <v>0</v>
      </c>
      <c r="Z378" s="14"/>
      <c r="AA378" s="13"/>
      <c r="AB378" s="12">
        <f>SUM(IF(CLASSIFICHE!$O$9=AC378,TRUE,FALSE),AB377)</f>
        <v>5</v>
      </c>
      <c r="AC378" s="31">
        <f>IFERROR(INDEX(generale!$A$5:$I$1002,CLASSIFICHE!$Z377,5),"")</f>
        <v>0</v>
      </c>
      <c r="AD378" s="13">
        <f>IFERROR(INDEX(generale!$A$5:$I$1002,CLASSIFICHE!$Z377,7),"")</f>
        <v>0</v>
      </c>
      <c r="AE378" s="14"/>
      <c r="AF378" s="13"/>
      <c r="AG378" s="12">
        <f>SUM(IF(CLASSIFICHE!$O$10=AH378,TRUE,FALSE),AG377)</f>
        <v>5</v>
      </c>
      <c r="AH378" s="31">
        <f>IFERROR(INDEX(generale!$A$5:$I$1002,CLASSIFICHE!$Z377,5),"")</f>
        <v>0</v>
      </c>
      <c r="AI378" s="13">
        <f>IFERROR(INDEX(generale!$A$5:$I$1002,CLASSIFICHE!$Z377,7),"")</f>
        <v>0</v>
      </c>
      <c r="AJ378" s="14"/>
      <c r="AK378" s="13"/>
      <c r="AL378" s="12">
        <f>SUM(IF(CLASSIFICHE!$O$11=AM378,TRUE,FALSE),AL377)</f>
        <v>5</v>
      </c>
      <c r="AM378" s="31">
        <f>IFERROR(INDEX(generale!$A$5:$I$1002,CLASSIFICHE!$Z377,5),"")</f>
        <v>0</v>
      </c>
      <c r="AN378" s="13">
        <f>IFERROR(INDEX(generale!$A$5:$I$1002,CLASSIFICHE!$Z377,7),"")</f>
        <v>0</v>
      </c>
      <c r="AO378" s="14"/>
      <c r="AP378" s="13"/>
      <c r="AQ378" s="12">
        <f>SUM(IF(CLASSIFICHE!$O$12=AR378,TRUE,FALSE),AQ377)</f>
        <v>0</v>
      </c>
      <c r="AR378" s="31">
        <f>IFERROR(INDEX(generale!$A$5:$I$1002,CLASSIFICHE!$Z377,5),"")</f>
        <v>0</v>
      </c>
      <c r="AS378" s="13">
        <f>IFERROR(INDEX(generale!$A$5:$I$1002,CLASSIFICHE!$Z377,7),"")</f>
        <v>0</v>
      </c>
      <c r="AT378" s="14"/>
      <c r="AU378" s="13"/>
      <c r="AV378" s="12">
        <f>SUM(IF(CLASSIFICHE!$O$13=AW378,TRUE,FALSE),AV377)</f>
        <v>0</v>
      </c>
      <c r="AW378" s="31">
        <f>IFERROR(INDEX(generale!$A$5:$I$1002,CLASSIFICHE!$Z377,5),"")</f>
        <v>0</v>
      </c>
      <c r="AX378" s="13">
        <f>IFERROR(INDEX(generale!$A$5:$I$1002,CLASSIFICHE!$Z377,7),"")</f>
        <v>0</v>
      </c>
      <c r="AY378" s="14"/>
      <c r="AZ378" s="13"/>
      <c r="BA378" s="12">
        <f>SUM(IF(CLASSIFICHE!$O$14=BB378,TRUE,FALSE),BA377)</f>
        <v>0</v>
      </c>
      <c r="BB378" s="31">
        <f>IFERROR(INDEX(generale!$A$5:$I$1002,CLASSIFICHE!$Z377,5),"")</f>
        <v>0</v>
      </c>
      <c r="BC378" s="13">
        <f>IFERROR(INDEX(generale!$A$5:$I$1002,CLASSIFICHE!$Z377,7),"")</f>
        <v>0</v>
      </c>
      <c r="BD378" s="14"/>
      <c r="BE378" s="13"/>
      <c r="BF378" s="12">
        <f>SUM(IF(CLASSIFICHE!$O$15=BG378,TRUE,FALSE),BF377)</f>
        <v>0</v>
      </c>
      <c r="BG378" s="31">
        <f>IFERROR(INDEX(generale!$A$5:$I$1002,CLASSIFICHE!$Z377,5),"")</f>
        <v>0</v>
      </c>
      <c r="BH378" s="13">
        <f>IFERROR(INDEX(generale!$A$5:$I$1002,CLASSIFICHE!$Z377,7),"")</f>
        <v>0</v>
      </c>
      <c r="BI378" s="14"/>
      <c r="BJ378" s="13"/>
      <c r="BK378" s="12">
        <f>SUM(IF(CLASSIFICHE!$O$16=BL378,TRUE,FALSE),BK377)</f>
        <v>0</v>
      </c>
      <c r="BL378" s="31">
        <f>IFERROR(INDEX(generale!$A$5:$I$1002,CLASSIFICHE!$Z377,5),"")</f>
        <v>0</v>
      </c>
      <c r="BM378" s="13">
        <f>IFERROR(INDEX(generale!$A$5:$I$1002,CLASSIFICHE!$Z377,7),"")</f>
        <v>0</v>
      </c>
      <c r="BN378" s="14"/>
      <c r="BO378" s="13"/>
      <c r="BP378" s="12">
        <f>SUM(IF(CLASSIFICHE!$O$17=BQ378,TRUE,FALSE),BP377)</f>
        <v>0</v>
      </c>
      <c r="BQ378" s="31">
        <f>IFERROR(INDEX(generale!$A$5:$I$1002,CLASSIFICHE!$Z377,5),"")</f>
        <v>0</v>
      </c>
      <c r="BR378" s="13">
        <f>IFERROR(INDEX(generale!$A$5:$I$1002,CLASSIFICHE!$Z377,7),"")</f>
        <v>0</v>
      </c>
      <c r="BS378" s="15"/>
      <c r="BT378" s="12"/>
      <c r="BU378" s="12">
        <f>SUM(IF(CLASSIFICHE!$O$18=BV378,TRUE,FALSE),BU377)</f>
        <v>0</v>
      </c>
      <c r="BV378" s="31">
        <f>IFERROR(INDEX(generale!$A$5:$I$1002,CLASSIFICHE!$Z377,5),"")</f>
        <v>0</v>
      </c>
      <c r="BW378" s="13">
        <f>IFERROR(INDEX(generale!$A$5:$I$1002,CLASSIFICHE!$Z377,7),"")</f>
        <v>0</v>
      </c>
      <c r="BX378" s="15"/>
      <c r="BY378" s="12"/>
      <c r="BZ378" s="12">
        <f>SUM(IF(CLASSIFICHE!$O$19=CA378,TRUE,FALSE),BZ377)</f>
        <v>0</v>
      </c>
      <c r="CA378" s="31">
        <f>IFERROR(INDEX(generale!$A$5:$I$1002,CLASSIFICHE!$Z377,5),"")</f>
        <v>0</v>
      </c>
      <c r="CB378" s="13">
        <f>IFERROR(INDEX(generale!$A$5:$I$1002,CLASSIFICHE!$Z377,7),"")</f>
        <v>0</v>
      </c>
      <c r="CC378" s="15"/>
      <c r="CD378" s="13"/>
      <c r="CE378" s="12">
        <f>SUM(IF(CLASSIFICHE!$O$20=CF378,TRUE,FALSE),CE377)</f>
        <v>0</v>
      </c>
      <c r="CF378" s="31">
        <f>IFERROR(INDEX(generale!$A$5:$I$1002,CLASSIFICHE!$Z377,5),"")</f>
        <v>0</v>
      </c>
      <c r="CG378" s="13">
        <f>IFERROR(INDEX(generale!$A$5:$I$1002,CLASSIFICHE!$Z377,7),"")</f>
        <v>0</v>
      </c>
      <c r="CH378" s="15"/>
      <c r="CI378" s="13"/>
      <c r="CJ378" s="12">
        <f>SUM(IF(CLASSIFICHE!$O$21=CK378,TRUE,FALSE),CJ377)</f>
        <v>0</v>
      </c>
      <c r="CK378" s="31">
        <f>IFERROR(INDEX(generale!$A$5:$I$1002,CLASSIFICHE!$Z377,5),"")</f>
        <v>0</v>
      </c>
      <c r="CL378" s="13">
        <f>IFERROR(INDEX(generale!$A$5:$I$1002,CLASSIFICHE!$Z377,7),"")</f>
        <v>0</v>
      </c>
      <c r="CM378" s="15"/>
      <c r="CN378" s="13"/>
      <c r="CO378" s="12">
        <f>SUM(IF(CLASSIFICHE!$O$22=CP378,TRUE,FALSE),CO377)</f>
        <v>0</v>
      </c>
      <c r="CP378" s="31">
        <f>IFERROR(INDEX(generale!$A$5:$I$1002,CLASSIFICHE!$Z377,5),"")</f>
        <v>0</v>
      </c>
      <c r="CQ378" s="13">
        <f>IFERROR(INDEX(generale!$A$5:$I$1002,CLASSIFICHE!$Z377,7),"")</f>
        <v>0</v>
      </c>
      <c r="CR378" s="15"/>
      <c r="CS378" s="13"/>
      <c r="CT378" s="12">
        <f>SUM(IF(CLASSIFICHE!$O$23=CU378,TRUE,FALSE),CT377)</f>
        <v>0</v>
      </c>
      <c r="CU378" s="31">
        <f>IFERROR(INDEX(generale!$A$5:$I$1002,CLASSIFICHE!$Z377,5),"")</f>
        <v>0</v>
      </c>
      <c r="CV378" s="13">
        <f>IFERROR(INDEX(generale!$A$5:$I$1002,CLASSIFICHE!$Z377,7),"")</f>
        <v>0</v>
      </c>
      <c r="CW378" s="15"/>
      <c r="CX378" s="13"/>
      <c r="CY378" s="12">
        <f>SUM(IF(CLASSIFICHE!$O$24=CZ378,TRUE,FALSE),CY377)</f>
        <v>0</v>
      </c>
      <c r="CZ378" s="31">
        <f>IFERROR(INDEX(generale!$A$5:$I$1002,CLASSIFICHE!$Z377,5),"")</f>
        <v>0</v>
      </c>
      <c r="DA378" s="13">
        <f>IFERROR(INDEX(generale!$A$5:$I$1002,CLASSIFICHE!$Z377,7),"")</f>
        <v>0</v>
      </c>
      <c r="DB378" s="15"/>
      <c r="DC378" s="13"/>
      <c r="DD378" s="12">
        <f>SUM(IF(CLASSIFICHE!$O$25=DE378,TRUE,FALSE),DD377)</f>
        <v>0</v>
      </c>
      <c r="DE378" s="31">
        <f>IFERROR(INDEX(generale!$A$5:$I$1002,CLASSIFICHE!$Z377,5),"")</f>
        <v>0</v>
      </c>
      <c r="DF378" s="13">
        <f>IFERROR(INDEX(generale!$A$5:$I$1002,CLASSIFICHE!$Z377,7),"")</f>
        <v>0</v>
      </c>
      <c r="DG378" s="15"/>
      <c r="DH378" s="13"/>
    </row>
    <row r="379" spans="3:112">
      <c r="C379" s="63">
        <f>SUM(IF(CLASSIFICHE!$O$4=D379,TRUE,FALSE),C378)</f>
        <v>17</v>
      </c>
      <c r="D379" s="31">
        <f>IFERROR(INDEX(generale!$A$5:$I$1002,CLASSIFICHE!$Z378,5),"")</f>
        <v>0</v>
      </c>
      <c r="E379" s="13">
        <f>IFERROR(INDEX(generale!$A$5:$I$1002,CLASSIFICHE!$Z378,7),"")</f>
        <v>0</v>
      </c>
      <c r="F379" s="68"/>
      <c r="G379" s="65"/>
      <c r="H379" s="12">
        <f>SUM(IF(CLASSIFICHE!$O$5=I379,TRUE,FALSE),H378)</f>
        <v>10</v>
      </c>
      <c r="I379" s="31">
        <f>IFERROR(INDEX(generale!$A$5:$I$1002,CLASSIFICHE!$Z378,5),"")</f>
        <v>0</v>
      </c>
      <c r="J379" s="13">
        <f>IFERROR(INDEX(generale!$A$5:$I$1002,CLASSIFICHE!$Z378,7),"")</f>
        <v>0</v>
      </c>
      <c r="K379" s="15"/>
      <c r="L379" s="12"/>
      <c r="M379" s="12">
        <f>SUM(IF(CLASSIFICHE!$O$6=N379,TRUE,FALSE),M378)</f>
        <v>8</v>
      </c>
      <c r="N379" s="31">
        <f>IFERROR(INDEX(generale!$A$5:$I$1002,CLASSIFICHE!$Z378,5),"")</f>
        <v>0</v>
      </c>
      <c r="O379" s="13">
        <f>IFERROR(INDEX(generale!$A$5:$I$1002,CLASSIFICHE!$Z378,7),"")</f>
        <v>0</v>
      </c>
      <c r="P379" s="14"/>
      <c r="Q379" s="13"/>
      <c r="R379" s="12">
        <f>SUM(IF(CLASSIFICHE!$O$7=S379,TRUE,FALSE),R378)</f>
        <v>8</v>
      </c>
      <c r="S379" s="31">
        <f>IFERROR(INDEX(generale!$A$5:$I$1002,CLASSIFICHE!$Z378,5),"")</f>
        <v>0</v>
      </c>
      <c r="T379" s="13">
        <f>IFERROR(INDEX(generale!$A$5:$I$1002,CLASSIFICHE!$Z378,7),"")</f>
        <v>0</v>
      </c>
      <c r="U379" s="14"/>
      <c r="V379" s="13"/>
      <c r="W379" s="12">
        <f>SUM(IF(CLASSIFICHE!$O$8=X379,TRUE,FALSE),W378)</f>
        <v>6</v>
      </c>
      <c r="X379" s="31">
        <f>IFERROR(INDEX(generale!$A$5:$I$1002,CLASSIFICHE!$Z378,5),"")</f>
        <v>0</v>
      </c>
      <c r="Y379" s="13">
        <f>IFERROR(INDEX(generale!$A$5:$I$1002,CLASSIFICHE!$Z378,7),"")</f>
        <v>0</v>
      </c>
      <c r="Z379" s="14"/>
      <c r="AA379" s="13"/>
      <c r="AB379" s="12">
        <f>SUM(IF(CLASSIFICHE!$O$9=AC379,TRUE,FALSE),AB378)</f>
        <v>5</v>
      </c>
      <c r="AC379" s="31">
        <f>IFERROR(INDEX(generale!$A$5:$I$1002,CLASSIFICHE!$Z378,5),"")</f>
        <v>0</v>
      </c>
      <c r="AD379" s="13">
        <f>IFERROR(INDEX(generale!$A$5:$I$1002,CLASSIFICHE!$Z378,7),"")</f>
        <v>0</v>
      </c>
      <c r="AE379" s="14"/>
      <c r="AF379" s="13"/>
      <c r="AG379" s="12">
        <f>SUM(IF(CLASSIFICHE!$O$10=AH379,TRUE,FALSE),AG378)</f>
        <v>5</v>
      </c>
      <c r="AH379" s="31">
        <f>IFERROR(INDEX(generale!$A$5:$I$1002,CLASSIFICHE!$Z378,5),"")</f>
        <v>0</v>
      </c>
      <c r="AI379" s="13">
        <f>IFERROR(INDEX(generale!$A$5:$I$1002,CLASSIFICHE!$Z378,7),"")</f>
        <v>0</v>
      </c>
      <c r="AJ379" s="14"/>
      <c r="AK379" s="13"/>
      <c r="AL379" s="12">
        <f>SUM(IF(CLASSIFICHE!$O$11=AM379,TRUE,FALSE),AL378)</f>
        <v>5</v>
      </c>
      <c r="AM379" s="31">
        <f>IFERROR(INDEX(generale!$A$5:$I$1002,CLASSIFICHE!$Z378,5),"")</f>
        <v>0</v>
      </c>
      <c r="AN379" s="13">
        <f>IFERROR(INDEX(generale!$A$5:$I$1002,CLASSIFICHE!$Z378,7),"")</f>
        <v>0</v>
      </c>
      <c r="AO379" s="14"/>
      <c r="AP379" s="13"/>
      <c r="AQ379" s="12">
        <f>SUM(IF(CLASSIFICHE!$O$12=AR379,TRUE,FALSE),AQ378)</f>
        <v>0</v>
      </c>
      <c r="AR379" s="31">
        <f>IFERROR(INDEX(generale!$A$5:$I$1002,CLASSIFICHE!$Z378,5),"")</f>
        <v>0</v>
      </c>
      <c r="AS379" s="13">
        <f>IFERROR(INDEX(generale!$A$5:$I$1002,CLASSIFICHE!$Z378,7),"")</f>
        <v>0</v>
      </c>
      <c r="AT379" s="14"/>
      <c r="AU379" s="13"/>
      <c r="AV379" s="12">
        <f>SUM(IF(CLASSIFICHE!$O$13=AW379,TRUE,FALSE),AV378)</f>
        <v>0</v>
      </c>
      <c r="AW379" s="31">
        <f>IFERROR(INDEX(generale!$A$5:$I$1002,CLASSIFICHE!$Z378,5),"")</f>
        <v>0</v>
      </c>
      <c r="AX379" s="13">
        <f>IFERROR(INDEX(generale!$A$5:$I$1002,CLASSIFICHE!$Z378,7),"")</f>
        <v>0</v>
      </c>
      <c r="AY379" s="14"/>
      <c r="AZ379" s="13"/>
      <c r="BA379" s="12">
        <f>SUM(IF(CLASSIFICHE!$O$14=BB379,TRUE,FALSE),BA378)</f>
        <v>0</v>
      </c>
      <c r="BB379" s="31">
        <f>IFERROR(INDEX(generale!$A$5:$I$1002,CLASSIFICHE!$Z378,5),"")</f>
        <v>0</v>
      </c>
      <c r="BC379" s="13">
        <f>IFERROR(INDEX(generale!$A$5:$I$1002,CLASSIFICHE!$Z378,7),"")</f>
        <v>0</v>
      </c>
      <c r="BD379" s="14"/>
      <c r="BE379" s="13"/>
      <c r="BF379" s="12">
        <f>SUM(IF(CLASSIFICHE!$O$15=BG379,TRUE,FALSE),BF378)</f>
        <v>0</v>
      </c>
      <c r="BG379" s="31">
        <f>IFERROR(INDEX(generale!$A$5:$I$1002,CLASSIFICHE!$Z378,5),"")</f>
        <v>0</v>
      </c>
      <c r="BH379" s="13">
        <f>IFERROR(INDEX(generale!$A$5:$I$1002,CLASSIFICHE!$Z378,7),"")</f>
        <v>0</v>
      </c>
      <c r="BI379" s="14"/>
      <c r="BJ379" s="13"/>
      <c r="BK379" s="12">
        <f>SUM(IF(CLASSIFICHE!$O$16=BL379,TRUE,FALSE),BK378)</f>
        <v>0</v>
      </c>
      <c r="BL379" s="31">
        <f>IFERROR(INDEX(generale!$A$5:$I$1002,CLASSIFICHE!$Z378,5),"")</f>
        <v>0</v>
      </c>
      <c r="BM379" s="13">
        <f>IFERROR(INDEX(generale!$A$5:$I$1002,CLASSIFICHE!$Z378,7),"")</f>
        <v>0</v>
      </c>
      <c r="BN379" s="14"/>
      <c r="BO379" s="13"/>
      <c r="BP379" s="12">
        <f>SUM(IF(CLASSIFICHE!$O$17=BQ379,TRUE,FALSE),BP378)</f>
        <v>0</v>
      </c>
      <c r="BQ379" s="31">
        <f>IFERROR(INDEX(generale!$A$5:$I$1002,CLASSIFICHE!$Z378,5),"")</f>
        <v>0</v>
      </c>
      <c r="BR379" s="13">
        <f>IFERROR(INDEX(generale!$A$5:$I$1002,CLASSIFICHE!$Z378,7),"")</f>
        <v>0</v>
      </c>
      <c r="BS379" s="15"/>
      <c r="BT379" s="12"/>
      <c r="BU379" s="12">
        <f>SUM(IF(CLASSIFICHE!$O$18=BV379,TRUE,FALSE),BU378)</f>
        <v>0</v>
      </c>
      <c r="BV379" s="31">
        <f>IFERROR(INDEX(generale!$A$5:$I$1002,CLASSIFICHE!$Z378,5),"")</f>
        <v>0</v>
      </c>
      <c r="BW379" s="13">
        <f>IFERROR(INDEX(generale!$A$5:$I$1002,CLASSIFICHE!$Z378,7),"")</f>
        <v>0</v>
      </c>
      <c r="BX379" s="15"/>
      <c r="BY379" s="12"/>
      <c r="BZ379" s="12">
        <f>SUM(IF(CLASSIFICHE!$O$19=CA379,TRUE,FALSE),BZ378)</f>
        <v>0</v>
      </c>
      <c r="CA379" s="31">
        <f>IFERROR(INDEX(generale!$A$5:$I$1002,CLASSIFICHE!$Z378,5),"")</f>
        <v>0</v>
      </c>
      <c r="CB379" s="13">
        <f>IFERROR(INDEX(generale!$A$5:$I$1002,CLASSIFICHE!$Z378,7),"")</f>
        <v>0</v>
      </c>
      <c r="CC379" s="15"/>
      <c r="CD379" s="13"/>
      <c r="CE379" s="12">
        <f>SUM(IF(CLASSIFICHE!$O$20=CF379,TRUE,FALSE),CE378)</f>
        <v>0</v>
      </c>
      <c r="CF379" s="31">
        <f>IFERROR(INDEX(generale!$A$5:$I$1002,CLASSIFICHE!$Z378,5),"")</f>
        <v>0</v>
      </c>
      <c r="CG379" s="13">
        <f>IFERROR(INDEX(generale!$A$5:$I$1002,CLASSIFICHE!$Z378,7),"")</f>
        <v>0</v>
      </c>
      <c r="CH379" s="15"/>
      <c r="CI379" s="13"/>
      <c r="CJ379" s="12">
        <f>SUM(IF(CLASSIFICHE!$O$21=CK379,TRUE,FALSE),CJ378)</f>
        <v>0</v>
      </c>
      <c r="CK379" s="31">
        <f>IFERROR(INDEX(generale!$A$5:$I$1002,CLASSIFICHE!$Z378,5),"")</f>
        <v>0</v>
      </c>
      <c r="CL379" s="13">
        <f>IFERROR(INDEX(generale!$A$5:$I$1002,CLASSIFICHE!$Z378,7),"")</f>
        <v>0</v>
      </c>
      <c r="CM379" s="15"/>
      <c r="CN379" s="13"/>
      <c r="CO379" s="12">
        <f>SUM(IF(CLASSIFICHE!$O$22=CP379,TRUE,FALSE),CO378)</f>
        <v>0</v>
      </c>
      <c r="CP379" s="31">
        <f>IFERROR(INDEX(generale!$A$5:$I$1002,CLASSIFICHE!$Z378,5),"")</f>
        <v>0</v>
      </c>
      <c r="CQ379" s="13">
        <f>IFERROR(INDEX(generale!$A$5:$I$1002,CLASSIFICHE!$Z378,7),"")</f>
        <v>0</v>
      </c>
      <c r="CR379" s="15"/>
      <c r="CS379" s="13"/>
      <c r="CT379" s="12">
        <f>SUM(IF(CLASSIFICHE!$O$23=CU379,TRUE,FALSE),CT378)</f>
        <v>0</v>
      </c>
      <c r="CU379" s="31">
        <f>IFERROR(INDEX(generale!$A$5:$I$1002,CLASSIFICHE!$Z378,5),"")</f>
        <v>0</v>
      </c>
      <c r="CV379" s="13">
        <f>IFERROR(INDEX(generale!$A$5:$I$1002,CLASSIFICHE!$Z378,7),"")</f>
        <v>0</v>
      </c>
      <c r="CW379" s="15"/>
      <c r="CX379" s="13"/>
      <c r="CY379" s="12">
        <f>SUM(IF(CLASSIFICHE!$O$24=CZ379,TRUE,FALSE),CY378)</f>
        <v>0</v>
      </c>
      <c r="CZ379" s="31">
        <f>IFERROR(INDEX(generale!$A$5:$I$1002,CLASSIFICHE!$Z378,5),"")</f>
        <v>0</v>
      </c>
      <c r="DA379" s="13">
        <f>IFERROR(INDEX(generale!$A$5:$I$1002,CLASSIFICHE!$Z378,7),"")</f>
        <v>0</v>
      </c>
      <c r="DB379" s="15"/>
      <c r="DC379" s="13"/>
      <c r="DD379" s="12">
        <f>SUM(IF(CLASSIFICHE!$O$25=DE379,TRUE,FALSE),DD378)</f>
        <v>0</v>
      </c>
      <c r="DE379" s="31">
        <f>IFERROR(INDEX(generale!$A$5:$I$1002,CLASSIFICHE!$Z378,5),"")</f>
        <v>0</v>
      </c>
      <c r="DF379" s="13">
        <f>IFERROR(INDEX(generale!$A$5:$I$1002,CLASSIFICHE!$Z378,7),"")</f>
        <v>0</v>
      </c>
      <c r="DG379" s="15"/>
      <c r="DH379" s="13"/>
    </row>
    <row r="380" spans="3:112">
      <c r="C380" s="63">
        <f>SUM(IF(CLASSIFICHE!$O$4=D380,TRUE,FALSE),C379)</f>
        <v>17</v>
      </c>
      <c r="D380" s="31">
        <f>IFERROR(INDEX(generale!$A$5:$I$1002,CLASSIFICHE!$Z379,5),"")</f>
        <v>0</v>
      </c>
      <c r="E380" s="13">
        <f>IFERROR(INDEX(generale!$A$5:$I$1002,CLASSIFICHE!$Z379,7),"")</f>
        <v>0</v>
      </c>
      <c r="F380" s="68"/>
      <c r="G380" s="65"/>
      <c r="H380" s="12">
        <f>SUM(IF(CLASSIFICHE!$O$5=I380,TRUE,FALSE),H379)</f>
        <v>10</v>
      </c>
      <c r="I380" s="31">
        <f>IFERROR(INDEX(generale!$A$5:$I$1002,CLASSIFICHE!$Z379,5),"")</f>
        <v>0</v>
      </c>
      <c r="J380" s="13">
        <f>IFERROR(INDEX(generale!$A$5:$I$1002,CLASSIFICHE!$Z379,7),"")</f>
        <v>0</v>
      </c>
      <c r="K380" s="15"/>
      <c r="L380" s="12"/>
      <c r="M380" s="12">
        <f>SUM(IF(CLASSIFICHE!$O$6=N380,TRUE,FALSE),M379)</f>
        <v>8</v>
      </c>
      <c r="N380" s="31">
        <f>IFERROR(INDEX(generale!$A$5:$I$1002,CLASSIFICHE!$Z379,5),"")</f>
        <v>0</v>
      </c>
      <c r="O380" s="13">
        <f>IFERROR(INDEX(generale!$A$5:$I$1002,CLASSIFICHE!$Z379,7),"")</f>
        <v>0</v>
      </c>
      <c r="P380" s="14"/>
      <c r="Q380" s="13"/>
      <c r="R380" s="12">
        <f>SUM(IF(CLASSIFICHE!$O$7=S380,TRUE,FALSE),R379)</f>
        <v>8</v>
      </c>
      <c r="S380" s="31">
        <f>IFERROR(INDEX(generale!$A$5:$I$1002,CLASSIFICHE!$Z379,5),"")</f>
        <v>0</v>
      </c>
      <c r="T380" s="13">
        <f>IFERROR(INDEX(generale!$A$5:$I$1002,CLASSIFICHE!$Z379,7),"")</f>
        <v>0</v>
      </c>
      <c r="U380" s="14"/>
      <c r="V380" s="13"/>
      <c r="W380" s="12">
        <f>SUM(IF(CLASSIFICHE!$O$8=X380,TRUE,FALSE),W379)</f>
        <v>6</v>
      </c>
      <c r="X380" s="31">
        <f>IFERROR(INDEX(generale!$A$5:$I$1002,CLASSIFICHE!$Z379,5),"")</f>
        <v>0</v>
      </c>
      <c r="Y380" s="13">
        <f>IFERROR(INDEX(generale!$A$5:$I$1002,CLASSIFICHE!$Z379,7),"")</f>
        <v>0</v>
      </c>
      <c r="Z380" s="14"/>
      <c r="AA380" s="13"/>
      <c r="AB380" s="12">
        <f>SUM(IF(CLASSIFICHE!$O$9=AC380,TRUE,FALSE),AB379)</f>
        <v>5</v>
      </c>
      <c r="AC380" s="31">
        <f>IFERROR(INDEX(generale!$A$5:$I$1002,CLASSIFICHE!$Z379,5),"")</f>
        <v>0</v>
      </c>
      <c r="AD380" s="13">
        <f>IFERROR(INDEX(generale!$A$5:$I$1002,CLASSIFICHE!$Z379,7),"")</f>
        <v>0</v>
      </c>
      <c r="AE380" s="14"/>
      <c r="AF380" s="13"/>
      <c r="AG380" s="12">
        <f>SUM(IF(CLASSIFICHE!$O$10=AH380,TRUE,FALSE),AG379)</f>
        <v>5</v>
      </c>
      <c r="AH380" s="31">
        <f>IFERROR(INDEX(generale!$A$5:$I$1002,CLASSIFICHE!$Z379,5),"")</f>
        <v>0</v>
      </c>
      <c r="AI380" s="13">
        <f>IFERROR(INDEX(generale!$A$5:$I$1002,CLASSIFICHE!$Z379,7),"")</f>
        <v>0</v>
      </c>
      <c r="AJ380" s="14"/>
      <c r="AK380" s="13"/>
      <c r="AL380" s="12">
        <f>SUM(IF(CLASSIFICHE!$O$11=AM380,TRUE,FALSE),AL379)</f>
        <v>5</v>
      </c>
      <c r="AM380" s="31">
        <f>IFERROR(INDEX(generale!$A$5:$I$1002,CLASSIFICHE!$Z379,5),"")</f>
        <v>0</v>
      </c>
      <c r="AN380" s="13">
        <f>IFERROR(INDEX(generale!$A$5:$I$1002,CLASSIFICHE!$Z379,7),"")</f>
        <v>0</v>
      </c>
      <c r="AO380" s="14"/>
      <c r="AP380" s="13"/>
      <c r="AQ380" s="12">
        <f>SUM(IF(CLASSIFICHE!$O$12=AR380,TRUE,FALSE),AQ379)</f>
        <v>0</v>
      </c>
      <c r="AR380" s="31">
        <f>IFERROR(INDEX(generale!$A$5:$I$1002,CLASSIFICHE!$Z379,5),"")</f>
        <v>0</v>
      </c>
      <c r="AS380" s="13">
        <f>IFERROR(INDEX(generale!$A$5:$I$1002,CLASSIFICHE!$Z379,7),"")</f>
        <v>0</v>
      </c>
      <c r="AT380" s="14"/>
      <c r="AU380" s="13"/>
      <c r="AV380" s="12">
        <f>SUM(IF(CLASSIFICHE!$O$13=AW380,TRUE,FALSE),AV379)</f>
        <v>0</v>
      </c>
      <c r="AW380" s="31">
        <f>IFERROR(INDEX(generale!$A$5:$I$1002,CLASSIFICHE!$Z379,5),"")</f>
        <v>0</v>
      </c>
      <c r="AX380" s="13">
        <f>IFERROR(INDEX(generale!$A$5:$I$1002,CLASSIFICHE!$Z379,7),"")</f>
        <v>0</v>
      </c>
      <c r="AY380" s="14"/>
      <c r="AZ380" s="13"/>
      <c r="BA380" s="12">
        <f>SUM(IF(CLASSIFICHE!$O$14=BB380,TRUE,FALSE),BA379)</f>
        <v>0</v>
      </c>
      <c r="BB380" s="31">
        <f>IFERROR(INDEX(generale!$A$5:$I$1002,CLASSIFICHE!$Z379,5),"")</f>
        <v>0</v>
      </c>
      <c r="BC380" s="13">
        <f>IFERROR(INDEX(generale!$A$5:$I$1002,CLASSIFICHE!$Z379,7),"")</f>
        <v>0</v>
      </c>
      <c r="BD380" s="14"/>
      <c r="BE380" s="13"/>
      <c r="BF380" s="12">
        <f>SUM(IF(CLASSIFICHE!$O$15=BG380,TRUE,FALSE),BF379)</f>
        <v>0</v>
      </c>
      <c r="BG380" s="31">
        <f>IFERROR(INDEX(generale!$A$5:$I$1002,CLASSIFICHE!$Z379,5),"")</f>
        <v>0</v>
      </c>
      <c r="BH380" s="13">
        <f>IFERROR(INDEX(generale!$A$5:$I$1002,CLASSIFICHE!$Z379,7),"")</f>
        <v>0</v>
      </c>
      <c r="BI380" s="14"/>
      <c r="BJ380" s="13"/>
      <c r="BK380" s="12">
        <f>SUM(IF(CLASSIFICHE!$O$16=BL380,TRUE,FALSE),BK379)</f>
        <v>0</v>
      </c>
      <c r="BL380" s="31">
        <f>IFERROR(INDEX(generale!$A$5:$I$1002,CLASSIFICHE!$Z379,5),"")</f>
        <v>0</v>
      </c>
      <c r="BM380" s="13">
        <f>IFERROR(INDEX(generale!$A$5:$I$1002,CLASSIFICHE!$Z379,7),"")</f>
        <v>0</v>
      </c>
      <c r="BN380" s="14"/>
      <c r="BO380" s="13"/>
      <c r="BP380" s="12">
        <f>SUM(IF(CLASSIFICHE!$O$17=BQ380,TRUE,FALSE),BP379)</f>
        <v>0</v>
      </c>
      <c r="BQ380" s="31">
        <f>IFERROR(INDEX(generale!$A$5:$I$1002,CLASSIFICHE!$Z379,5),"")</f>
        <v>0</v>
      </c>
      <c r="BR380" s="13">
        <f>IFERROR(INDEX(generale!$A$5:$I$1002,CLASSIFICHE!$Z379,7),"")</f>
        <v>0</v>
      </c>
      <c r="BS380" s="15"/>
      <c r="BT380" s="12"/>
      <c r="BU380" s="12">
        <f>SUM(IF(CLASSIFICHE!$O$18=BV380,TRUE,FALSE),BU379)</f>
        <v>0</v>
      </c>
      <c r="BV380" s="31">
        <f>IFERROR(INDEX(generale!$A$5:$I$1002,CLASSIFICHE!$Z379,5),"")</f>
        <v>0</v>
      </c>
      <c r="BW380" s="13">
        <f>IFERROR(INDEX(generale!$A$5:$I$1002,CLASSIFICHE!$Z379,7),"")</f>
        <v>0</v>
      </c>
      <c r="BX380" s="15"/>
      <c r="BY380" s="12"/>
      <c r="BZ380" s="12">
        <f>SUM(IF(CLASSIFICHE!$O$19=CA380,TRUE,FALSE),BZ379)</f>
        <v>0</v>
      </c>
      <c r="CA380" s="31">
        <f>IFERROR(INDEX(generale!$A$5:$I$1002,CLASSIFICHE!$Z379,5),"")</f>
        <v>0</v>
      </c>
      <c r="CB380" s="13">
        <f>IFERROR(INDEX(generale!$A$5:$I$1002,CLASSIFICHE!$Z379,7),"")</f>
        <v>0</v>
      </c>
      <c r="CC380" s="15"/>
      <c r="CD380" s="13"/>
      <c r="CE380" s="12">
        <f>SUM(IF(CLASSIFICHE!$O$20=CF380,TRUE,FALSE),CE379)</f>
        <v>0</v>
      </c>
      <c r="CF380" s="31">
        <f>IFERROR(INDEX(generale!$A$5:$I$1002,CLASSIFICHE!$Z379,5),"")</f>
        <v>0</v>
      </c>
      <c r="CG380" s="13">
        <f>IFERROR(INDEX(generale!$A$5:$I$1002,CLASSIFICHE!$Z379,7),"")</f>
        <v>0</v>
      </c>
      <c r="CH380" s="15"/>
      <c r="CI380" s="13"/>
      <c r="CJ380" s="12">
        <f>SUM(IF(CLASSIFICHE!$O$21=CK380,TRUE,FALSE),CJ379)</f>
        <v>0</v>
      </c>
      <c r="CK380" s="31">
        <f>IFERROR(INDEX(generale!$A$5:$I$1002,CLASSIFICHE!$Z379,5),"")</f>
        <v>0</v>
      </c>
      <c r="CL380" s="13">
        <f>IFERROR(INDEX(generale!$A$5:$I$1002,CLASSIFICHE!$Z379,7),"")</f>
        <v>0</v>
      </c>
      <c r="CM380" s="15"/>
      <c r="CN380" s="13"/>
      <c r="CO380" s="12">
        <f>SUM(IF(CLASSIFICHE!$O$22=CP380,TRUE,FALSE),CO379)</f>
        <v>0</v>
      </c>
      <c r="CP380" s="31">
        <f>IFERROR(INDEX(generale!$A$5:$I$1002,CLASSIFICHE!$Z379,5),"")</f>
        <v>0</v>
      </c>
      <c r="CQ380" s="13">
        <f>IFERROR(INDEX(generale!$A$5:$I$1002,CLASSIFICHE!$Z379,7),"")</f>
        <v>0</v>
      </c>
      <c r="CR380" s="15"/>
      <c r="CS380" s="13"/>
      <c r="CT380" s="12">
        <f>SUM(IF(CLASSIFICHE!$O$23=CU380,TRUE,FALSE),CT379)</f>
        <v>0</v>
      </c>
      <c r="CU380" s="31">
        <f>IFERROR(INDEX(generale!$A$5:$I$1002,CLASSIFICHE!$Z379,5),"")</f>
        <v>0</v>
      </c>
      <c r="CV380" s="13">
        <f>IFERROR(INDEX(generale!$A$5:$I$1002,CLASSIFICHE!$Z379,7),"")</f>
        <v>0</v>
      </c>
      <c r="CW380" s="15"/>
      <c r="CX380" s="13"/>
      <c r="CY380" s="12">
        <f>SUM(IF(CLASSIFICHE!$O$24=CZ380,TRUE,FALSE),CY379)</f>
        <v>0</v>
      </c>
      <c r="CZ380" s="31">
        <f>IFERROR(INDEX(generale!$A$5:$I$1002,CLASSIFICHE!$Z379,5),"")</f>
        <v>0</v>
      </c>
      <c r="DA380" s="13">
        <f>IFERROR(INDEX(generale!$A$5:$I$1002,CLASSIFICHE!$Z379,7),"")</f>
        <v>0</v>
      </c>
      <c r="DB380" s="15"/>
      <c r="DC380" s="13"/>
      <c r="DD380" s="12">
        <f>SUM(IF(CLASSIFICHE!$O$25=DE380,TRUE,FALSE),DD379)</f>
        <v>0</v>
      </c>
      <c r="DE380" s="31">
        <f>IFERROR(INDEX(generale!$A$5:$I$1002,CLASSIFICHE!$Z379,5),"")</f>
        <v>0</v>
      </c>
      <c r="DF380" s="13">
        <f>IFERROR(INDEX(generale!$A$5:$I$1002,CLASSIFICHE!$Z379,7),"")</f>
        <v>0</v>
      </c>
      <c r="DG380" s="15"/>
      <c r="DH380" s="13"/>
    </row>
    <row r="381" spans="3:112">
      <c r="C381" s="63">
        <f>SUM(IF(CLASSIFICHE!$O$4=D381,TRUE,FALSE),C380)</f>
        <v>17</v>
      </c>
      <c r="D381" s="31">
        <f>IFERROR(INDEX(generale!$A$5:$I$1002,CLASSIFICHE!$Z380,5),"")</f>
        <v>0</v>
      </c>
      <c r="E381" s="13">
        <f>IFERROR(INDEX(generale!$A$5:$I$1002,CLASSIFICHE!$Z380,7),"")</f>
        <v>0</v>
      </c>
      <c r="F381" s="68"/>
      <c r="G381" s="65"/>
      <c r="H381" s="12">
        <f>SUM(IF(CLASSIFICHE!$O$5=I381,TRUE,FALSE),H380)</f>
        <v>10</v>
      </c>
      <c r="I381" s="31">
        <f>IFERROR(INDEX(generale!$A$5:$I$1002,CLASSIFICHE!$Z380,5),"")</f>
        <v>0</v>
      </c>
      <c r="J381" s="13">
        <f>IFERROR(INDEX(generale!$A$5:$I$1002,CLASSIFICHE!$Z380,7),"")</f>
        <v>0</v>
      </c>
      <c r="K381" s="15"/>
      <c r="L381" s="12"/>
      <c r="M381" s="12">
        <f>SUM(IF(CLASSIFICHE!$O$6=N381,TRUE,FALSE),M380)</f>
        <v>8</v>
      </c>
      <c r="N381" s="31">
        <f>IFERROR(INDEX(generale!$A$5:$I$1002,CLASSIFICHE!$Z380,5),"")</f>
        <v>0</v>
      </c>
      <c r="O381" s="13">
        <f>IFERROR(INDEX(generale!$A$5:$I$1002,CLASSIFICHE!$Z380,7),"")</f>
        <v>0</v>
      </c>
      <c r="P381" s="14"/>
      <c r="Q381" s="13"/>
      <c r="R381" s="12">
        <f>SUM(IF(CLASSIFICHE!$O$7=S381,TRUE,FALSE),R380)</f>
        <v>8</v>
      </c>
      <c r="S381" s="31">
        <f>IFERROR(INDEX(generale!$A$5:$I$1002,CLASSIFICHE!$Z380,5),"")</f>
        <v>0</v>
      </c>
      <c r="T381" s="13">
        <f>IFERROR(INDEX(generale!$A$5:$I$1002,CLASSIFICHE!$Z380,7),"")</f>
        <v>0</v>
      </c>
      <c r="U381" s="14"/>
      <c r="V381" s="13"/>
      <c r="W381" s="12">
        <f>SUM(IF(CLASSIFICHE!$O$8=X381,TRUE,FALSE),W380)</f>
        <v>6</v>
      </c>
      <c r="X381" s="31">
        <f>IFERROR(INDEX(generale!$A$5:$I$1002,CLASSIFICHE!$Z380,5),"")</f>
        <v>0</v>
      </c>
      <c r="Y381" s="13">
        <f>IFERROR(INDEX(generale!$A$5:$I$1002,CLASSIFICHE!$Z380,7),"")</f>
        <v>0</v>
      </c>
      <c r="Z381" s="14"/>
      <c r="AA381" s="13"/>
      <c r="AB381" s="12">
        <f>SUM(IF(CLASSIFICHE!$O$9=AC381,TRUE,FALSE),AB380)</f>
        <v>5</v>
      </c>
      <c r="AC381" s="31">
        <f>IFERROR(INDEX(generale!$A$5:$I$1002,CLASSIFICHE!$Z380,5),"")</f>
        <v>0</v>
      </c>
      <c r="AD381" s="13">
        <f>IFERROR(INDEX(generale!$A$5:$I$1002,CLASSIFICHE!$Z380,7),"")</f>
        <v>0</v>
      </c>
      <c r="AE381" s="14"/>
      <c r="AF381" s="13"/>
      <c r="AG381" s="12">
        <f>SUM(IF(CLASSIFICHE!$O$10=AH381,TRUE,FALSE),AG380)</f>
        <v>5</v>
      </c>
      <c r="AH381" s="31">
        <f>IFERROR(INDEX(generale!$A$5:$I$1002,CLASSIFICHE!$Z380,5),"")</f>
        <v>0</v>
      </c>
      <c r="AI381" s="13">
        <f>IFERROR(INDEX(generale!$A$5:$I$1002,CLASSIFICHE!$Z380,7),"")</f>
        <v>0</v>
      </c>
      <c r="AJ381" s="14"/>
      <c r="AK381" s="13"/>
      <c r="AL381" s="12">
        <f>SUM(IF(CLASSIFICHE!$O$11=AM381,TRUE,FALSE),AL380)</f>
        <v>5</v>
      </c>
      <c r="AM381" s="31">
        <f>IFERROR(INDEX(generale!$A$5:$I$1002,CLASSIFICHE!$Z380,5),"")</f>
        <v>0</v>
      </c>
      <c r="AN381" s="13">
        <f>IFERROR(INDEX(generale!$A$5:$I$1002,CLASSIFICHE!$Z380,7),"")</f>
        <v>0</v>
      </c>
      <c r="AO381" s="14"/>
      <c r="AP381" s="13"/>
      <c r="AQ381" s="12">
        <f>SUM(IF(CLASSIFICHE!$O$12=AR381,TRUE,FALSE),AQ380)</f>
        <v>0</v>
      </c>
      <c r="AR381" s="31">
        <f>IFERROR(INDEX(generale!$A$5:$I$1002,CLASSIFICHE!$Z380,5),"")</f>
        <v>0</v>
      </c>
      <c r="AS381" s="13">
        <f>IFERROR(INDEX(generale!$A$5:$I$1002,CLASSIFICHE!$Z380,7),"")</f>
        <v>0</v>
      </c>
      <c r="AT381" s="14"/>
      <c r="AU381" s="13"/>
      <c r="AV381" s="12">
        <f>SUM(IF(CLASSIFICHE!$O$13=AW381,TRUE,FALSE),AV380)</f>
        <v>0</v>
      </c>
      <c r="AW381" s="31">
        <f>IFERROR(INDEX(generale!$A$5:$I$1002,CLASSIFICHE!$Z380,5),"")</f>
        <v>0</v>
      </c>
      <c r="AX381" s="13">
        <f>IFERROR(INDEX(generale!$A$5:$I$1002,CLASSIFICHE!$Z380,7),"")</f>
        <v>0</v>
      </c>
      <c r="AY381" s="14"/>
      <c r="AZ381" s="13"/>
      <c r="BA381" s="12">
        <f>SUM(IF(CLASSIFICHE!$O$14=BB381,TRUE,FALSE),BA380)</f>
        <v>0</v>
      </c>
      <c r="BB381" s="31">
        <f>IFERROR(INDEX(generale!$A$5:$I$1002,CLASSIFICHE!$Z380,5),"")</f>
        <v>0</v>
      </c>
      <c r="BC381" s="13">
        <f>IFERROR(INDEX(generale!$A$5:$I$1002,CLASSIFICHE!$Z380,7),"")</f>
        <v>0</v>
      </c>
      <c r="BD381" s="14"/>
      <c r="BE381" s="13"/>
      <c r="BF381" s="12">
        <f>SUM(IF(CLASSIFICHE!$O$15=BG381,TRUE,FALSE),BF380)</f>
        <v>0</v>
      </c>
      <c r="BG381" s="31">
        <f>IFERROR(INDEX(generale!$A$5:$I$1002,CLASSIFICHE!$Z380,5),"")</f>
        <v>0</v>
      </c>
      <c r="BH381" s="13">
        <f>IFERROR(INDEX(generale!$A$5:$I$1002,CLASSIFICHE!$Z380,7),"")</f>
        <v>0</v>
      </c>
      <c r="BI381" s="14"/>
      <c r="BJ381" s="13"/>
      <c r="BK381" s="12">
        <f>SUM(IF(CLASSIFICHE!$O$16=BL381,TRUE,FALSE),BK380)</f>
        <v>0</v>
      </c>
      <c r="BL381" s="31">
        <f>IFERROR(INDEX(generale!$A$5:$I$1002,CLASSIFICHE!$Z380,5),"")</f>
        <v>0</v>
      </c>
      <c r="BM381" s="13">
        <f>IFERROR(INDEX(generale!$A$5:$I$1002,CLASSIFICHE!$Z380,7),"")</f>
        <v>0</v>
      </c>
      <c r="BN381" s="14"/>
      <c r="BO381" s="13"/>
      <c r="BP381" s="12">
        <f>SUM(IF(CLASSIFICHE!$O$17=BQ381,TRUE,FALSE),BP380)</f>
        <v>0</v>
      </c>
      <c r="BQ381" s="31">
        <f>IFERROR(INDEX(generale!$A$5:$I$1002,CLASSIFICHE!$Z380,5),"")</f>
        <v>0</v>
      </c>
      <c r="BR381" s="13">
        <f>IFERROR(INDEX(generale!$A$5:$I$1002,CLASSIFICHE!$Z380,7),"")</f>
        <v>0</v>
      </c>
      <c r="BS381" s="15"/>
      <c r="BT381" s="12"/>
      <c r="BU381" s="12">
        <f>SUM(IF(CLASSIFICHE!$O$18=BV381,TRUE,FALSE),BU380)</f>
        <v>0</v>
      </c>
      <c r="BV381" s="31">
        <f>IFERROR(INDEX(generale!$A$5:$I$1002,CLASSIFICHE!$Z380,5),"")</f>
        <v>0</v>
      </c>
      <c r="BW381" s="13">
        <f>IFERROR(INDEX(generale!$A$5:$I$1002,CLASSIFICHE!$Z380,7),"")</f>
        <v>0</v>
      </c>
      <c r="BX381" s="15"/>
      <c r="BY381" s="12"/>
      <c r="BZ381" s="12">
        <f>SUM(IF(CLASSIFICHE!$O$19=CA381,TRUE,FALSE),BZ380)</f>
        <v>0</v>
      </c>
      <c r="CA381" s="31">
        <f>IFERROR(INDEX(generale!$A$5:$I$1002,CLASSIFICHE!$Z380,5),"")</f>
        <v>0</v>
      </c>
      <c r="CB381" s="13">
        <f>IFERROR(INDEX(generale!$A$5:$I$1002,CLASSIFICHE!$Z380,7),"")</f>
        <v>0</v>
      </c>
      <c r="CC381" s="15"/>
      <c r="CD381" s="13"/>
      <c r="CE381" s="12">
        <f>SUM(IF(CLASSIFICHE!$O$20=CF381,TRUE,FALSE),CE380)</f>
        <v>0</v>
      </c>
      <c r="CF381" s="31">
        <f>IFERROR(INDEX(generale!$A$5:$I$1002,CLASSIFICHE!$Z380,5),"")</f>
        <v>0</v>
      </c>
      <c r="CG381" s="13">
        <f>IFERROR(INDEX(generale!$A$5:$I$1002,CLASSIFICHE!$Z380,7),"")</f>
        <v>0</v>
      </c>
      <c r="CH381" s="15"/>
      <c r="CI381" s="13"/>
      <c r="CJ381" s="12">
        <f>SUM(IF(CLASSIFICHE!$O$21=CK381,TRUE,FALSE),CJ380)</f>
        <v>0</v>
      </c>
      <c r="CK381" s="31">
        <f>IFERROR(INDEX(generale!$A$5:$I$1002,CLASSIFICHE!$Z380,5),"")</f>
        <v>0</v>
      </c>
      <c r="CL381" s="13">
        <f>IFERROR(INDEX(generale!$A$5:$I$1002,CLASSIFICHE!$Z380,7),"")</f>
        <v>0</v>
      </c>
      <c r="CM381" s="15"/>
      <c r="CN381" s="13"/>
      <c r="CO381" s="12">
        <f>SUM(IF(CLASSIFICHE!$O$22=CP381,TRUE,FALSE),CO380)</f>
        <v>0</v>
      </c>
      <c r="CP381" s="31">
        <f>IFERROR(INDEX(generale!$A$5:$I$1002,CLASSIFICHE!$Z380,5),"")</f>
        <v>0</v>
      </c>
      <c r="CQ381" s="13">
        <f>IFERROR(INDEX(generale!$A$5:$I$1002,CLASSIFICHE!$Z380,7),"")</f>
        <v>0</v>
      </c>
      <c r="CR381" s="15"/>
      <c r="CS381" s="13"/>
      <c r="CT381" s="12">
        <f>SUM(IF(CLASSIFICHE!$O$23=CU381,TRUE,FALSE),CT380)</f>
        <v>0</v>
      </c>
      <c r="CU381" s="31">
        <f>IFERROR(INDEX(generale!$A$5:$I$1002,CLASSIFICHE!$Z380,5),"")</f>
        <v>0</v>
      </c>
      <c r="CV381" s="13">
        <f>IFERROR(INDEX(generale!$A$5:$I$1002,CLASSIFICHE!$Z380,7),"")</f>
        <v>0</v>
      </c>
      <c r="CW381" s="15"/>
      <c r="CX381" s="13"/>
      <c r="CY381" s="12">
        <f>SUM(IF(CLASSIFICHE!$O$24=CZ381,TRUE,FALSE),CY380)</f>
        <v>0</v>
      </c>
      <c r="CZ381" s="31">
        <f>IFERROR(INDEX(generale!$A$5:$I$1002,CLASSIFICHE!$Z380,5),"")</f>
        <v>0</v>
      </c>
      <c r="DA381" s="13">
        <f>IFERROR(INDEX(generale!$A$5:$I$1002,CLASSIFICHE!$Z380,7),"")</f>
        <v>0</v>
      </c>
      <c r="DB381" s="15"/>
      <c r="DC381" s="13"/>
      <c r="DD381" s="12">
        <f>SUM(IF(CLASSIFICHE!$O$25=DE381,TRUE,FALSE),DD380)</f>
        <v>0</v>
      </c>
      <c r="DE381" s="31">
        <f>IFERROR(INDEX(generale!$A$5:$I$1002,CLASSIFICHE!$Z380,5),"")</f>
        <v>0</v>
      </c>
      <c r="DF381" s="13">
        <f>IFERROR(INDEX(generale!$A$5:$I$1002,CLASSIFICHE!$Z380,7),"")</f>
        <v>0</v>
      </c>
      <c r="DG381" s="15"/>
      <c r="DH381" s="13"/>
    </row>
    <row r="382" spans="3:112">
      <c r="C382" s="63">
        <f>SUM(IF(CLASSIFICHE!$O$4=D382,TRUE,FALSE),C381)</f>
        <v>17</v>
      </c>
      <c r="D382" s="31">
        <f>IFERROR(INDEX(generale!$A$5:$I$1002,CLASSIFICHE!$Z381,5),"")</f>
        <v>0</v>
      </c>
      <c r="E382" s="13">
        <f>IFERROR(INDEX(generale!$A$5:$I$1002,CLASSIFICHE!$Z381,7),"")</f>
        <v>0</v>
      </c>
      <c r="F382" s="68"/>
      <c r="G382" s="65"/>
      <c r="H382" s="12">
        <f>SUM(IF(CLASSIFICHE!$O$5=I382,TRUE,FALSE),H381)</f>
        <v>10</v>
      </c>
      <c r="I382" s="31">
        <f>IFERROR(INDEX(generale!$A$5:$I$1002,CLASSIFICHE!$Z381,5),"")</f>
        <v>0</v>
      </c>
      <c r="J382" s="13">
        <f>IFERROR(INDEX(generale!$A$5:$I$1002,CLASSIFICHE!$Z381,7),"")</f>
        <v>0</v>
      </c>
      <c r="K382" s="15"/>
      <c r="L382" s="12"/>
      <c r="M382" s="12">
        <f>SUM(IF(CLASSIFICHE!$O$6=N382,TRUE,FALSE),M381)</f>
        <v>8</v>
      </c>
      <c r="N382" s="31">
        <f>IFERROR(INDEX(generale!$A$5:$I$1002,CLASSIFICHE!$Z381,5),"")</f>
        <v>0</v>
      </c>
      <c r="O382" s="13">
        <f>IFERROR(INDEX(generale!$A$5:$I$1002,CLASSIFICHE!$Z381,7),"")</f>
        <v>0</v>
      </c>
      <c r="P382" s="14"/>
      <c r="Q382" s="13"/>
      <c r="R382" s="12">
        <f>SUM(IF(CLASSIFICHE!$O$7=S382,TRUE,FALSE),R381)</f>
        <v>8</v>
      </c>
      <c r="S382" s="31">
        <f>IFERROR(INDEX(generale!$A$5:$I$1002,CLASSIFICHE!$Z381,5),"")</f>
        <v>0</v>
      </c>
      <c r="T382" s="13">
        <f>IFERROR(INDEX(generale!$A$5:$I$1002,CLASSIFICHE!$Z381,7),"")</f>
        <v>0</v>
      </c>
      <c r="U382" s="14"/>
      <c r="V382" s="13"/>
      <c r="W382" s="12">
        <f>SUM(IF(CLASSIFICHE!$O$8=X382,TRUE,FALSE),W381)</f>
        <v>6</v>
      </c>
      <c r="X382" s="31">
        <f>IFERROR(INDEX(generale!$A$5:$I$1002,CLASSIFICHE!$Z381,5),"")</f>
        <v>0</v>
      </c>
      <c r="Y382" s="13">
        <f>IFERROR(INDEX(generale!$A$5:$I$1002,CLASSIFICHE!$Z381,7),"")</f>
        <v>0</v>
      </c>
      <c r="Z382" s="14"/>
      <c r="AA382" s="13"/>
      <c r="AB382" s="12">
        <f>SUM(IF(CLASSIFICHE!$O$9=AC382,TRUE,FALSE),AB381)</f>
        <v>5</v>
      </c>
      <c r="AC382" s="31">
        <f>IFERROR(INDEX(generale!$A$5:$I$1002,CLASSIFICHE!$Z381,5),"")</f>
        <v>0</v>
      </c>
      <c r="AD382" s="13">
        <f>IFERROR(INDEX(generale!$A$5:$I$1002,CLASSIFICHE!$Z381,7),"")</f>
        <v>0</v>
      </c>
      <c r="AE382" s="14"/>
      <c r="AF382" s="13"/>
      <c r="AG382" s="12">
        <f>SUM(IF(CLASSIFICHE!$O$10=AH382,TRUE,FALSE),AG381)</f>
        <v>5</v>
      </c>
      <c r="AH382" s="31">
        <f>IFERROR(INDEX(generale!$A$5:$I$1002,CLASSIFICHE!$Z381,5),"")</f>
        <v>0</v>
      </c>
      <c r="AI382" s="13">
        <f>IFERROR(INDEX(generale!$A$5:$I$1002,CLASSIFICHE!$Z381,7),"")</f>
        <v>0</v>
      </c>
      <c r="AJ382" s="14"/>
      <c r="AK382" s="13"/>
      <c r="AL382" s="12">
        <f>SUM(IF(CLASSIFICHE!$O$11=AM382,TRUE,FALSE),AL381)</f>
        <v>5</v>
      </c>
      <c r="AM382" s="31">
        <f>IFERROR(INDEX(generale!$A$5:$I$1002,CLASSIFICHE!$Z381,5),"")</f>
        <v>0</v>
      </c>
      <c r="AN382" s="13">
        <f>IFERROR(INDEX(generale!$A$5:$I$1002,CLASSIFICHE!$Z381,7),"")</f>
        <v>0</v>
      </c>
      <c r="AO382" s="14"/>
      <c r="AP382" s="13"/>
      <c r="AQ382" s="12">
        <f>SUM(IF(CLASSIFICHE!$O$12=AR382,TRUE,FALSE),AQ381)</f>
        <v>0</v>
      </c>
      <c r="AR382" s="31">
        <f>IFERROR(INDEX(generale!$A$5:$I$1002,CLASSIFICHE!$Z381,5),"")</f>
        <v>0</v>
      </c>
      <c r="AS382" s="13">
        <f>IFERROR(INDEX(generale!$A$5:$I$1002,CLASSIFICHE!$Z381,7),"")</f>
        <v>0</v>
      </c>
      <c r="AT382" s="14"/>
      <c r="AU382" s="13"/>
      <c r="AV382" s="12">
        <f>SUM(IF(CLASSIFICHE!$O$13=AW382,TRUE,FALSE),AV381)</f>
        <v>0</v>
      </c>
      <c r="AW382" s="31">
        <f>IFERROR(INDEX(generale!$A$5:$I$1002,CLASSIFICHE!$Z381,5),"")</f>
        <v>0</v>
      </c>
      <c r="AX382" s="13">
        <f>IFERROR(INDEX(generale!$A$5:$I$1002,CLASSIFICHE!$Z381,7),"")</f>
        <v>0</v>
      </c>
      <c r="AY382" s="14"/>
      <c r="AZ382" s="13"/>
      <c r="BA382" s="12">
        <f>SUM(IF(CLASSIFICHE!$O$14=BB382,TRUE,FALSE),BA381)</f>
        <v>0</v>
      </c>
      <c r="BB382" s="31">
        <f>IFERROR(INDEX(generale!$A$5:$I$1002,CLASSIFICHE!$Z381,5),"")</f>
        <v>0</v>
      </c>
      <c r="BC382" s="13">
        <f>IFERROR(INDEX(generale!$A$5:$I$1002,CLASSIFICHE!$Z381,7),"")</f>
        <v>0</v>
      </c>
      <c r="BD382" s="14"/>
      <c r="BE382" s="13"/>
      <c r="BF382" s="12">
        <f>SUM(IF(CLASSIFICHE!$O$15=BG382,TRUE,FALSE),BF381)</f>
        <v>0</v>
      </c>
      <c r="BG382" s="31">
        <f>IFERROR(INDEX(generale!$A$5:$I$1002,CLASSIFICHE!$Z381,5),"")</f>
        <v>0</v>
      </c>
      <c r="BH382" s="13">
        <f>IFERROR(INDEX(generale!$A$5:$I$1002,CLASSIFICHE!$Z381,7),"")</f>
        <v>0</v>
      </c>
      <c r="BI382" s="14"/>
      <c r="BJ382" s="13"/>
      <c r="BK382" s="12">
        <f>SUM(IF(CLASSIFICHE!$O$16=BL382,TRUE,FALSE),BK381)</f>
        <v>0</v>
      </c>
      <c r="BL382" s="31">
        <f>IFERROR(INDEX(generale!$A$5:$I$1002,CLASSIFICHE!$Z381,5),"")</f>
        <v>0</v>
      </c>
      <c r="BM382" s="13">
        <f>IFERROR(INDEX(generale!$A$5:$I$1002,CLASSIFICHE!$Z381,7),"")</f>
        <v>0</v>
      </c>
      <c r="BN382" s="14"/>
      <c r="BO382" s="13"/>
      <c r="BP382" s="12">
        <f>SUM(IF(CLASSIFICHE!$O$17=BQ382,TRUE,FALSE),BP381)</f>
        <v>0</v>
      </c>
      <c r="BQ382" s="31">
        <f>IFERROR(INDEX(generale!$A$5:$I$1002,CLASSIFICHE!$Z381,5),"")</f>
        <v>0</v>
      </c>
      <c r="BR382" s="13">
        <f>IFERROR(INDEX(generale!$A$5:$I$1002,CLASSIFICHE!$Z381,7),"")</f>
        <v>0</v>
      </c>
      <c r="BS382" s="15"/>
      <c r="BT382" s="12"/>
      <c r="BU382" s="12">
        <f>SUM(IF(CLASSIFICHE!$O$18=BV382,TRUE,FALSE),BU381)</f>
        <v>0</v>
      </c>
      <c r="BV382" s="31">
        <f>IFERROR(INDEX(generale!$A$5:$I$1002,CLASSIFICHE!$Z381,5),"")</f>
        <v>0</v>
      </c>
      <c r="BW382" s="13">
        <f>IFERROR(INDEX(generale!$A$5:$I$1002,CLASSIFICHE!$Z381,7),"")</f>
        <v>0</v>
      </c>
      <c r="BX382" s="15"/>
      <c r="BY382" s="12"/>
      <c r="BZ382" s="12">
        <f>SUM(IF(CLASSIFICHE!$O$19=CA382,TRUE,FALSE),BZ381)</f>
        <v>0</v>
      </c>
      <c r="CA382" s="31">
        <f>IFERROR(INDEX(generale!$A$5:$I$1002,CLASSIFICHE!$Z381,5),"")</f>
        <v>0</v>
      </c>
      <c r="CB382" s="13">
        <f>IFERROR(INDEX(generale!$A$5:$I$1002,CLASSIFICHE!$Z381,7),"")</f>
        <v>0</v>
      </c>
      <c r="CC382" s="15"/>
      <c r="CD382" s="13"/>
      <c r="CE382" s="12">
        <f>SUM(IF(CLASSIFICHE!$O$20=CF382,TRUE,FALSE),CE381)</f>
        <v>0</v>
      </c>
      <c r="CF382" s="31">
        <f>IFERROR(INDEX(generale!$A$5:$I$1002,CLASSIFICHE!$Z381,5),"")</f>
        <v>0</v>
      </c>
      <c r="CG382" s="13">
        <f>IFERROR(INDEX(generale!$A$5:$I$1002,CLASSIFICHE!$Z381,7),"")</f>
        <v>0</v>
      </c>
      <c r="CH382" s="15"/>
      <c r="CI382" s="13"/>
      <c r="CJ382" s="12">
        <f>SUM(IF(CLASSIFICHE!$O$21=CK382,TRUE,FALSE),CJ381)</f>
        <v>0</v>
      </c>
      <c r="CK382" s="31">
        <f>IFERROR(INDEX(generale!$A$5:$I$1002,CLASSIFICHE!$Z381,5),"")</f>
        <v>0</v>
      </c>
      <c r="CL382" s="13">
        <f>IFERROR(INDEX(generale!$A$5:$I$1002,CLASSIFICHE!$Z381,7),"")</f>
        <v>0</v>
      </c>
      <c r="CM382" s="15"/>
      <c r="CN382" s="13"/>
      <c r="CO382" s="12">
        <f>SUM(IF(CLASSIFICHE!$O$22=CP382,TRUE,FALSE),CO381)</f>
        <v>0</v>
      </c>
      <c r="CP382" s="31">
        <f>IFERROR(INDEX(generale!$A$5:$I$1002,CLASSIFICHE!$Z381,5),"")</f>
        <v>0</v>
      </c>
      <c r="CQ382" s="13">
        <f>IFERROR(INDEX(generale!$A$5:$I$1002,CLASSIFICHE!$Z381,7),"")</f>
        <v>0</v>
      </c>
      <c r="CR382" s="15"/>
      <c r="CS382" s="13"/>
      <c r="CT382" s="12">
        <f>SUM(IF(CLASSIFICHE!$O$23=CU382,TRUE,FALSE),CT381)</f>
        <v>0</v>
      </c>
      <c r="CU382" s="31">
        <f>IFERROR(INDEX(generale!$A$5:$I$1002,CLASSIFICHE!$Z381,5),"")</f>
        <v>0</v>
      </c>
      <c r="CV382" s="13">
        <f>IFERROR(INDEX(generale!$A$5:$I$1002,CLASSIFICHE!$Z381,7),"")</f>
        <v>0</v>
      </c>
      <c r="CW382" s="15"/>
      <c r="CX382" s="13"/>
      <c r="CY382" s="12">
        <f>SUM(IF(CLASSIFICHE!$O$24=CZ382,TRUE,FALSE),CY381)</f>
        <v>0</v>
      </c>
      <c r="CZ382" s="31">
        <f>IFERROR(INDEX(generale!$A$5:$I$1002,CLASSIFICHE!$Z381,5),"")</f>
        <v>0</v>
      </c>
      <c r="DA382" s="13">
        <f>IFERROR(INDEX(generale!$A$5:$I$1002,CLASSIFICHE!$Z381,7),"")</f>
        <v>0</v>
      </c>
      <c r="DB382" s="15"/>
      <c r="DC382" s="13"/>
      <c r="DD382" s="12">
        <f>SUM(IF(CLASSIFICHE!$O$25=DE382,TRUE,FALSE),DD381)</f>
        <v>0</v>
      </c>
      <c r="DE382" s="31">
        <f>IFERROR(INDEX(generale!$A$5:$I$1002,CLASSIFICHE!$Z381,5),"")</f>
        <v>0</v>
      </c>
      <c r="DF382" s="13">
        <f>IFERROR(INDEX(generale!$A$5:$I$1002,CLASSIFICHE!$Z381,7),"")</f>
        <v>0</v>
      </c>
      <c r="DG382" s="15"/>
      <c r="DH382" s="13"/>
    </row>
    <row r="383" spans="3:112">
      <c r="C383" s="63">
        <f>SUM(IF(CLASSIFICHE!$O$4=D383,TRUE,FALSE),C382)</f>
        <v>17</v>
      </c>
      <c r="D383" s="31">
        <f>IFERROR(INDEX(generale!$A$5:$I$1002,CLASSIFICHE!$Z382,5),"")</f>
        <v>0</v>
      </c>
      <c r="E383" s="13">
        <f>IFERROR(INDEX(generale!$A$5:$I$1002,CLASSIFICHE!$Z382,7),"")</f>
        <v>0</v>
      </c>
      <c r="F383" s="68"/>
      <c r="G383" s="65"/>
      <c r="H383" s="12">
        <f>SUM(IF(CLASSIFICHE!$O$5=I383,TRUE,FALSE),H382)</f>
        <v>10</v>
      </c>
      <c r="I383" s="31">
        <f>IFERROR(INDEX(generale!$A$5:$I$1002,CLASSIFICHE!$Z382,5),"")</f>
        <v>0</v>
      </c>
      <c r="J383" s="13">
        <f>IFERROR(INDEX(generale!$A$5:$I$1002,CLASSIFICHE!$Z382,7),"")</f>
        <v>0</v>
      </c>
      <c r="K383" s="15"/>
      <c r="L383" s="12"/>
      <c r="M383" s="12">
        <f>SUM(IF(CLASSIFICHE!$O$6=N383,TRUE,FALSE),M382)</f>
        <v>8</v>
      </c>
      <c r="N383" s="31">
        <f>IFERROR(INDEX(generale!$A$5:$I$1002,CLASSIFICHE!$Z382,5),"")</f>
        <v>0</v>
      </c>
      <c r="O383" s="13">
        <f>IFERROR(INDEX(generale!$A$5:$I$1002,CLASSIFICHE!$Z382,7),"")</f>
        <v>0</v>
      </c>
      <c r="P383" s="14"/>
      <c r="Q383" s="13"/>
      <c r="R383" s="12">
        <f>SUM(IF(CLASSIFICHE!$O$7=S383,TRUE,FALSE),R382)</f>
        <v>8</v>
      </c>
      <c r="S383" s="31">
        <f>IFERROR(INDEX(generale!$A$5:$I$1002,CLASSIFICHE!$Z382,5),"")</f>
        <v>0</v>
      </c>
      <c r="T383" s="13">
        <f>IFERROR(INDEX(generale!$A$5:$I$1002,CLASSIFICHE!$Z382,7),"")</f>
        <v>0</v>
      </c>
      <c r="U383" s="14"/>
      <c r="V383" s="13"/>
      <c r="W383" s="12">
        <f>SUM(IF(CLASSIFICHE!$O$8=X383,TRUE,FALSE),W382)</f>
        <v>6</v>
      </c>
      <c r="X383" s="31">
        <f>IFERROR(INDEX(generale!$A$5:$I$1002,CLASSIFICHE!$Z382,5),"")</f>
        <v>0</v>
      </c>
      <c r="Y383" s="13">
        <f>IFERROR(INDEX(generale!$A$5:$I$1002,CLASSIFICHE!$Z382,7),"")</f>
        <v>0</v>
      </c>
      <c r="Z383" s="14"/>
      <c r="AA383" s="13"/>
      <c r="AB383" s="12">
        <f>SUM(IF(CLASSIFICHE!$O$9=AC383,TRUE,FALSE),AB382)</f>
        <v>5</v>
      </c>
      <c r="AC383" s="31">
        <f>IFERROR(INDEX(generale!$A$5:$I$1002,CLASSIFICHE!$Z382,5),"")</f>
        <v>0</v>
      </c>
      <c r="AD383" s="13">
        <f>IFERROR(INDEX(generale!$A$5:$I$1002,CLASSIFICHE!$Z382,7),"")</f>
        <v>0</v>
      </c>
      <c r="AE383" s="14"/>
      <c r="AF383" s="13"/>
      <c r="AG383" s="12">
        <f>SUM(IF(CLASSIFICHE!$O$10=AH383,TRUE,FALSE),AG382)</f>
        <v>5</v>
      </c>
      <c r="AH383" s="31">
        <f>IFERROR(INDEX(generale!$A$5:$I$1002,CLASSIFICHE!$Z382,5),"")</f>
        <v>0</v>
      </c>
      <c r="AI383" s="13">
        <f>IFERROR(INDEX(generale!$A$5:$I$1002,CLASSIFICHE!$Z382,7),"")</f>
        <v>0</v>
      </c>
      <c r="AJ383" s="14"/>
      <c r="AK383" s="13"/>
      <c r="AL383" s="12">
        <f>SUM(IF(CLASSIFICHE!$O$11=AM383,TRUE,FALSE),AL382)</f>
        <v>5</v>
      </c>
      <c r="AM383" s="31">
        <f>IFERROR(INDEX(generale!$A$5:$I$1002,CLASSIFICHE!$Z382,5),"")</f>
        <v>0</v>
      </c>
      <c r="AN383" s="13">
        <f>IFERROR(INDEX(generale!$A$5:$I$1002,CLASSIFICHE!$Z382,7),"")</f>
        <v>0</v>
      </c>
      <c r="AO383" s="14"/>
      <c r="AP383" s="13"/>
      <c r="AQ383" s="12">
        <f>SUM(IF(CLASSIFICHE!$O$12=AR383,TRUE,FALSE),AQ382)</f>
        <v>0</v>
      </c>
      <c r="AR383" s="31">
        <f>IFERROR(INDEX(generale!$A$5:$I$1002,CLASSIFICHE!$Z382,5),"")</f>
        <v>0</v>
      </c>
      <c r="AS383" s="13">
        <f>IFERROR(INDEX(generale!$A$5:$I$1002,CLASSIFICHE!$Z382,7),"")</f>
        <v>0</v>
      </c>
      <c r="AT383" s="14"/>
      <c r="AU383" s="13"/>
      <c r="AV383" s="12">
        <f>SUM(IF(CLASSIFICHE!$O$13=AW383,TRUE,FALSE),AV382)</f>
        <v>0</v>
      </c>
      <c r="AW383" s="31">
        <f>IFERROR(INDEX(generale!$A$5:$I$1002,CLASSIFICHE!$Z382,5),"")</f>
        <v>0</v>
      </c>
      <c r="AX383" s="13">
        <f>IFERROR(INDEX(generale!$A$5:$I$1002,CLASSIFICHE!$Z382,7),"")</f>
        <v>0</v>
      </c>
      <c r="AY383" s="14"/>
      <c r="AZ383" s="13"/>
      <c r="BA383" s="12">
        <f>SUM(IF(CLASSIFICHE!$O$14=BB383,TRUE,FALSE),BA382)</f>
        <v>0</v>
      </c>
      <c r="BB383" s="31">
        <f>IFERROR(INDEX(generale!$A$5:$I$1002,CLASSIFICHE!$Z382,5),"")</f>
        <v>0</v>
      </c>
      <c r="BC383" s="13">
        <f>IFERROR(INDEX(generale!$A$5:$I$1002,CLASSIFICHE!$Z382,7),"")</f>
        <v>0</v>
      </c>
      <c r="BD383" s="14"/>
      <c r="BE383" s="13"/>
      <c r="BF383" s="12">
        <f>SUM(IF(CLASSIFICHE!$O$15=BG383,TRUE,FALSE),BF382)</f>
        <v>0</v>
      </c>
      <c r="BG383" s="31">
        <f>IFERROR(INDEX(generale!$A$5:$I$1002,CLASSIFICHE!$Z382,5),"")</f>
        <v>0</v>
      </c>
      <c r="BH383" s="13">
        <f>IFERROR(INDEX(generale!$A$5:$I$1002,CLASSIFICHE!$Z382,7),"")</f>
        <v>0</v>
      </c>
      <c r="BI383" s="14"/>
      <c r="BJ383" s="13"/>
      <c r="BK383" s="12">
        <f>SUM(IF(CLASSIFICHE!$O$16=BL383,TRUE,FALSE),BK382)</f>
        <v>0</v>
      </c>
      <c r="BL383" s="31">
        <f>IFERROR(INDEX(generale!$A$5:$I$1002,CLASSIFICHE!$Z382,5),"")</f>
        <v>0</v>
      </c>
      <c r="BM383" s="13">
        <f>IFERROR(INDEX(generale!$A$5:$I$1002,CLASSIFICHE!$Z382,7),"")</f>
        <v>0</v>
      </c>
      <c r="BN383" s="14"/>
      <c r="BO383" s="13"/>
      <c r="BP383" s="12">
        <f>SUM(IF(CLASSIFICHE!$O$17=BQ383,TRUE,FALSE),BP382)</f>
        <v>0</v>
      </c>
      <c r="BQ383" s="31">
        <f>IFERROR(INDEX(generale!$A$5:$I$1002,CLASSIFICHE!$Z382,5),"")</f>
        <v>0</v>
      </c>
      <c r="BR383" s="13">
        <f>IFERROR(INDEX(generale!$A$5:$I$1002,CLASSIFICHE!$Z382,7),"")</f>
        <v>0</v>
      </c>
      <c r="BS383" s="15"/>
      <c r="BT383" s="12"/>
      <c r="BU383" s="12">
        <f>SUM(IF(CLASSIFICHE!$O$18=BV383,TRUE,FALSE),BU382)</f>
        <v>0</v>
      </c>
      <c r="BV383" s="31">
        <f>IFERROR(INDEX(generale!$A$5:$I$1002,CLASSIFICHE!$Z382,5),"")</f>
        <v>0</v>
      </c>
      <c r="BW383" s="13">
        <f>IFERROR(INDEX(generale!$A$5:$I$1002,CLASSIFICHE!$Z382,7),"")</f>
        <v>0</v>
      </c>
      <c r="BX383" s="15"/>
      <c r="BY383" s="12"/>
      <c r="BZ383" s="12">
        <f>SUM(IF(CLASSIFICHE!$O$19=CA383,TRUE,FALSE),BZ382)</f>
        <v>0</v>
      </c>
      <c r="CA383" s="31">
        <f>IFERROR(INDEX(generale!$A$5:$I$1002,CLASSIFICHE!$Z382,5),"")</f>
        <v>0</v>
      </c>
      <c r="CB383" s="13">
        <f>IFERROR(INDEX(generale!$A$5:$I$1002,CLASSIFICHE!$Z382,7),"")</f>
        <v>0</v>
      </c>
      <c r="CC383" s="15"/>
      <c r="CD383" s="13"/>
      <c r="CE383" s="12">
        <f>SUM(IF(CLASSIFICHE!$O$20=CF383,TRUE,FALSE),CE382)</f>
        <v>0</v>
      </c>
      <c r="CF383" s="31">
        <f>IFERROR(INDEX(generale!$A$5:$I$1002,CLASSIFICHE!$Z382,5),"")</f>
        <v>0</v>
      </c>
      <c r="CG383" s="13">
        <f>IFERROR(INDEX(generale!$A$5:$I$1002,CLASSIFICHE!$Z382,7),"")</f>
        <v>0</v>
      </c>
      <c r="CH383" s="15"/>
      <c r="CI383" s="13"/>
      <c r="CJ383" s="12">
        <f>SUM(IF(CLASSIFICHE!$O$21=CK383,TRUE,FALSE),CJ382)</f>
        <v>0</v>
      </c>
      <c r="CK383" s="31">
        <f>IFERROR(INDEX(generale!$A$5:$I$1002,CLASSIFICHE!$Z382,5),"")</f>
        <v>0</v>
      </c>
      <c r="CL383" s="13">
        <f>IFERROR(INDEX(generale!$A$5:$I$1002,CLASSIFICHE!$Z382,7),"")</f>
        <v>0</v>
      </c>
      <c r="CM383" s="15"/>
      <c r="CN383" s="13"/>
      <c r="CO383" s="12">
        <f>SUM(IF(CLASSIFICHE!$O$22=CP383,TRUE,FALSE),CO382)</f>
        <v>0</v>
      </c>
      <c r="CP383" s="31">
        <f>IFERROR(INDEX(generale!$A$5:$I$1002,CLASSIFICHE!$Z382,5),"")</f>
        <v>0</v>
      </c>
      <c r="CQ383" s="13">
        <f>IFERROR(INDEX(generale!$A$5:$I$1002,CLASSIFICHE!$Z382,7),"")</f>
        <v>0</v>
      </c>
      <c r="CR383" s="15"/>
      <c r="CS383" s="13"/>
      <c r="CT383" s="12">
        <f>SUM(IF(CLASSIFICHE!$O$23=CU383,TRUE,FALSE),CT382)</f>
        <v>0</v>
      </c>
      <c r="CU383" s="31">
        <f>IFERROR(INDEX(generale!$A$5:$I$1002,CLASSIFICHE!$Z382,5),"")</f>
        <v>0</v>
      </c>
      <c r="CV383" s="13">
        <f>IFERROR(INDEX(generale!$A$5:$I$1002,CLASSIFICHE!$Z382,7),"")</f>
        <v>0</v>
      </c>
      <c r="CW383" s="15"/>
      <c r="CX383" s="13"/>
      <c r="CY383" s="12">
        <f>SUM(IF(CLASSIFICHE!$O$24=CZ383,TRUE,FALSE),CY382)</f>
        <v>0</v>
      </c>
      <c r="CZ383" s="31">
        <f>IFERROR(INDEX(generale!$A$5:$I$1002,CLASSIFICHE!$Z382,5),"")</f>
        <v>0</v>
      </c>
      <c r="DA383" s="13">
        <f>IFERROR(INDEX(generale!$A$5:$I$1002,CLASSIFICHE!$Z382,7),"")</f>
        <v>0</v>
      </c>
      <c r="DB383" s="15"/>
      <c r="DC383" s="13"/>
      <c r="DD383" s="12">
        <f>SUM(IF(CLASSIFICHE!$O$25=DE383,TRUE,FALSE),DD382)</f>
        <v>0</v>
      </c>
      <c r="DE383" s="31">
        <f>IFERROR(INDEX(generale!$A$5:$I$1002,CLASSIFICHE!$Z382,5),"")</f>
        <v>0</v>
      </c>
      <c r="DF383" s="13">
        <f>IFERROR(INDEX(generale!$A$5:$I$1002,CLASSIFICHE!$Z382,7),"")</f>
        <v>0</v>
      </c>
      <c r="DG383" s="15"/>
      <c r="DH383" s="13"/>
    </row>
    <row r="384" spans="3:112">
      <c r="C384" s="63">
        <f>SUM(IF(CLASSIFICHE!$O$4=D384,TRUE,FALSE),C383)</f>
        <v>17</v>
      </c>
      <c r="D384" s="31">
        <f>IFERROR(INDEX(generale!$A$5:$I$1002,CLASSIFICHE!$Z383,5),"")</f>
        <v>0</v>
      </c>
      <c r="E384" s="13">
        <f>IFERROR(INDEX(generale!$A$5:$I$1002,CLASSIFICHE!$Z383,7),"")</f>
        <v>0</v>
      </c>
      <c r="F384" s="68"/>
      <c r="G384" s="65"/>
      <c r="H384" s="12">
        <f>SUM(IF(CLASSIFICHE!$O$5=I384,TRUE,FALSE),H383)</f>
        <v>10</v>
      </c>
      <c r="I384" s="31">
        <f>IFERROR(INDEX(generale!$A$5:$I$1002,CLASSIFICHE!$Z383,5),"")</f>
        <v>0</v>
      </c>
      <c r="J384" s="13">
        <f>IFERROR(INDEX(generale!$A$5:$I$1002,CLASSIFICHE!$Z383,7),"")</f>
        <v>0</v>
      </c>
      <c r="K384" s="15"/>
      <c r="L384" s="12"/>
      <c r="M384" s="12">
        <f>SUM(IF(CLASSIFICHE!$O$6=N384,TRUE,FALSE),M383)</f>
        <v>8</v>
      </c>
      <c r="N384" s="31">
        <f>IFERROR(INDEX(generale!$A$5:$I$1002,CLASSIFICHE!$Z383,5),"")</f>
        <v>0</v>
      </c>
      <c r="O384" s="13">
        <f>IFERROR(INDEX(generale!$A$5:$I$1002,CLASSIFICHE!$Z383,7),"")</f>
        <v>0</v>
      </c>
      <c r="P384" s="14"/>
      <c r="Q384" s="13"/>
      <c r="R384" s="12">
        <f>SUM(IF(CLASSIFICHE!$O$7=S384,TRUE,FALSE),R383)</f>
        <v>8</v>
      </c>
      <c r="S384" s="31">
        <f>IFERROR(INDEX(generale!$A$5:$I$1002,CLASSIFICHE!$Z383,5),"")</f>
        <v>0</v>
      </c>
      <c r="T384" s="13">
        <f>IFERROR(INDEX(generale!$A$5:$I$1002,CLASSIFICHE!$Z383,7),"")</f>
        <v>0</v>
      </c>
      <c r="U384" s="14"/>
      <c r="V384" s="13"/>
      <c r="W384" s="12">
        <f>SUM(IF(CLASSIFICHE!$O$8=X384,TRUE,FALSE),W383)</f>
        <v>6</v>
      </c>
      <c r="X384" s="31">
        <f>IFERROR(INDEX(generale!$A$5:$I$1002,CLASSIFICHE!$Z383,5),"")</f>
        <v>0</v>
      </c>
      <c r="Y384" s="13">
        <f>IFERROR(INDEX(generale!$A$5:$I$1002,CLASSIFICHE!$Z383,7),"")</f>
        <v>0</v>
      </c>
      <c r="Z384" s="14"/>
      <c r="AA384" s="13"/>
      <c r="AB384" s="12">
        <f>SUM(IF(CLASSIFICHE!$O$9=AC384,TRUE,FALSE),AB383)</f>
        <v>5</v>
      </c>
      <c r="AC384" s="31">
        <f>IFERROR(INDEX(generale!$A$5:$I$1002,CLASSIFICHE!$Z383,5),"")</f>
        <v>0</v>
      </c>
      <c r="AD384" s="13">
        <f>IFERROR(INDEX(generale!$A$5:$I$1002,CLASSIFICHE!$Z383,7),"")</f>
        <v>0</v>
      </c>
      <c r="AE384" s="14"/>
      <c r="AF384" s="13"/>
      <c r="AG384" s="12">
        <f>SUM(IF(CLASSIFICHE!$O$10=AH384,TRUE,FALSE),AG383)</f>
        <v>5</v>
      </c>
      <c r="AH384" s="31">
        <f>IFERROR(INDEX(generale!$A$5:$I$1002,CLASSIFICHE!$Z383,5),"")</f>
        <v>0</v>
      </c>
      <c r="AI384" s="13">
        <f>IFERROR(INDEX(generale!$A$5:$I$1002,CLASSIFICHE!$Z383,7),"")</f>
        <v>0</v>
      </c>
      <c r="AJ384" s="14"/>
      <c r="AK384" s="13"/>
      <c r="AL384" s="12">
        <f>SUM(IF(CLASSIFICHE!$O$11=AM384,TRUE,FALSE),AL383)</f>
        <v>5</v>
      </c>
      <c r="AM384" s="31">
        <f>IFERROR(INDEX(generale!$A$5:$I$1002,CLASSIFICHE!$Z383,5),"")</f>
        <v>0</v>
      </c>
      <c r="AN384" s="13">
        <f>IFERROR(INDEX(generale!$A$5:$I$1002,CLASSIFICHE!$Z383,7),"")</f>
        <v>0</v>
      </c>
      <c r="AO384" s="14"/>
      <c r="AP384" s="13"/>
      <c r="AQ384" s="12">
        <f>SUM(IF(CLASSIFICHE!$O$12=AR384,TRUE,FALSE),AQ383)</f>
        <v>0</v>
      </c>
      <c r="AR384" s="31">
        <f>IFERROR(INDEX(generale!$A$5:$I$1002,CLASSIFICHE!$Z383,5),"")</f>
        <v>0</v>
      </c>
      <c r="AS384" s="13">
        <f>IFERROR(INDEX(generale!$A$5:$I$1002,CLASSIFICHE!$Z383,7),"")</f>
        <v>0</v>
      </c>
      <c r="AT384" s="14"/>
      <c r="AU384" s="13"/>
      <c r="AV384" s="12">
        <f>SUM(IF(CLASSIFICHE!$O$13=AW384,TRUE,FALSE),AV383)</f>
        <v>0</v>
      </c>
      <c r="AW384" s="31">
        <f>IFERROR(INDEX(generale!$A$5:$I$1002,CLASSIFICHE!$Z383,5),"")</f>
        <v>0</v>
      </c>
      <c r="AX384" s="13">
        <f>IFERROR(INDEX(generale!$A$5:$I$1002,CLASSIFICHE!$Z383,7),"")</f>
        <v>0</v>
      </c>
      <c r="AY384" s="14"/>
      <c r="AZ384" s="13"/>
      <c r="BA384" s="12">
        <f>SUM(IF(CLASSIFICHE!$O$14=BB384,TRUE,FALSE),BA383)</f>
        <v>0</v>
      </c>
      <c r="BB384" s="31">
        <f>IFERROR(INDEX(generale!$A$5:$I$1002,CLASSIFICHE!$Z383,5),"")</f>
        <v>0</v>
      </c>
      <c r="BC384" s="13">
        <f>IFERROR(INDEX(generale!$A$5:$I$1002,CLASSIFICHE!$Z383,7),"")</f>
        <v>0</v>
      </c>
      <c r="BD384" s="14"/>
      <c r="BE384" s="13"/>
      <c r="BF384" s="12">
        <f>SUM(IF(CLASSIFICHE!$O$15=BG384,TRUE,FALSE),BF383)</f>
        <v>0</v>
      </c>
      <c r="BG384" s="31">
        <f>IFERROR(INDEX(generale!$A$5:$I$1002,CLASSIFICHE!$Z383,5),"")</f>
        <v>0</v>
      </c>
      <c r="BH384" s="13">
        <f>IFERROR(INDEX(generale!$A$5:$I$1002,CLASSIFICHE!$Z383,7),"")</f>
        <v>0</v>
      </c>
      <c r="BI384" s="14"/>
      <c r="BJ384" s="13"/>
      <c r="BK384" s="12">
        <f>SUM(IF(CLASSIFICHE!$O$16=BL384,TRUE,FALSE),BK383)</f>
        <v>0</v>
      </c>
      <c r="BL384" s="31">
        <f>IFERROR(INDEX(generale!$A$5:$I$1002,CLASSIFICHE!$Z383,5),"")</f>
        <v>0</v>
      </c>
      <c r="BM384" s="13">
        <f>IFERROR(INDEX(generale!$A$5:$I$1002,CLASSIFICHE!$Z383,7),"")</f>
        <v>0</v>
      </c>
      <c r="BN384" s="14"/>
      <c r="BO384" s="13"/>
      <c r="BP384" s="12">
        <f>SUM(IF(CLASSIFICHE!$O$17=BQ384,TRUE,FALSE),BP383)</f>
        <v>0</v>
      </c>
      <c r="BQ384" s="31">
        <f>IFERROR(INDEX(generale!$A$5:$I$1002,CLASSIFICHE!$Z383,5),"")</f>
        <v>0</v>
      </c>
      <c r="BR384" s="13">
        <f>IFERROR(INDEX(generale!$A$5:$I$1002,CLASSIFICHE!$Z383,7),"")</f>
        <v>0</v>
      </c>
      <c r="BS384" s="15"/>
      <c r="BT384" s="12"/>
      <c r="BU384" s="12">
        <f>SUM(IF(CLASSIFICHE!$O$18=BV384,TRUE,FALSE),BU383)</f>
        <v>0</v>
      </c>
      <c r="BV384" s="31">
        <f>IFERROR(INDEX(generale!$A$5:$I$1002,CLASSIFICHE!$Z383,5),"")</f>
        <v>0</v>
      </c>
      <c r="BW384" s="13">
        <f>IFERROR(INDEX(generale!$A$5:$I$1002,CLASSIFICHE!$Z383,7),"")</f>
        <v>0</v>
      </c>
      <c r="BX384" s="15"/>
      <c r="BY384" s="12"/>
      <c r="BZ384" s="12">
        <f>SUM(IF(CLASSIFICHE!$O$19=CA384,TRUE,FALSE),BZ383)</f>
        <v>0</v>
      </c>
      <c r="CA384" s="31">
        <f>IFERROR(INDEX(generale!$A$5:$I$1002,CLASSIFICHE!$Z383,5),"")</f>
        <v>0</v>
      </c>
      <c r="CB384" s="13">
        <f>IFERROR(INDEX(generale!$A$5:$I$1002,CLASSIFICHE!$Z383,7),"")</f>
        <v>0</v>
      </c>
      <c r="CC384" s="15"/>
      <c r="CD384" s="13"/>
      <c r="CE384" s="12">
        <f>SUM(IF(CLASSIFICHE!$O$20=CF384,TRUE,FALSE),CE383)</f>
        <v>0</v>
      </c>
      <c r="CF384" s="31">
        <f>IFERROR(INDEX(generale!$A$5:$I$1002,CLASSIFICHE!$Z383,5),"")</f>
        <v>0</v>
      </c>
      <c r="CG384" s="13">
        <f>IFERROR(INDEX(generale!$A$5:$I$1002,CLASSIFICHE!$Z383,7),"")</f>
        <v>0</v>
      </c>
      <c r="CH384" s="15"/>
      <c r="CI384" s="13"/>
      <c r="CJ384" s="12">
        <f>SUM(IF(CLASSIFICHE!$O$21=CK384,TRUE,FALSE),CJ383)</f>
        <v>0</v>
      </c>
      <c r="CK384" s="31">
        <f>IFERROR(INDEX(generale!$A$5:$I$1002,CLASSIFICHE!$Z383,5),"")</f>
        <v>0</v>
      </c>
      <c r="CL384" s="13">
        <f>IFERROR(INDEX(generale!$A$5:$I$1002,CLASSIFICHE!$Z383,7),"")</f>
        <v>0</v>
      </c>
      <c r="CM384" s="15"/>
      <c r="CN384" s="13"/>
      <c r="CO384" s="12">
        <f>SUM(IF(CLASSIFICHE!$O$22=CP384,TRUE,FALSE),CO383)</f>
        <v>0</v>
      </c>
      <c r="CP384" s="31">
        <f>IFERROR(INDEX(generale!$A$5:$I$1002,CLASSIFICHE!$Z383,5),"")</f>
        <v>0</v>
      </c>
      <c r="CQ384" s="13">
        <f>IFERROR(INDEX(generale!$A$5:$I$1002,CLASSIFICHE!$Z383,7),"")</f>
        <v>0</v>
      </c>
      <c r="CR384" s="15"/>
      <c r="CS384" s="13"/>
      <c r="CT384" s="12">
        <f>SUM(IF(CLASSIFICHE!$O$23=CU384,TRUE,FALSE),CT383)</f>
        <v>0</v>
      </c>
      <c r="CU384" s="31">
        <f>IFERROR(INDEX(generale!$A$5:$I$1002,CLASSIFICHE!$Z383,5),"")</f>
        <v>0</v>
      </c>
      <c r="CV384" s="13">
        <f>IFERROR(INDEX(generale!$A$5:$I$1002,CLASSIFICHE!$Z383,7),"")</f>
        <v>0</v>
      </c>
      <c r="CW384" s="15"/>
      <c r="CX384" s="13"/>
      <c r="CY384" s="12">
        <f>SUM(IF(CLASSIFICHE!$O$24=CZ384,TRUE,FALSE),CY383)</f>
        <v>0</v>
      </c>
      <c r="CZ384" s="31">
        <f>IFERROR(INDEX(generale!$A$5:$I$1002,CLASSIFICHE!$Z383,5),"")</f>
        <v>0</v>
      </c>
      <c r="DA384" s="13">
        <f>IFERROR(INDEX(generale!$A$5:$I$1002,CLASSIFICHE!$Z383,7),"")</f>
        <v>0</v>
      </c>
      <c r="DB384" s="15"/>
      <c r="DC384" s="13"/>
      <c r="DD384" s="12">
        <f>SUM(IF(CLASSIFICHE!$O$25=DE384,TRUE,FALSE),DD383)</f>
        <v>0</v>
      </c>
      <c r="DE384" s="31">
        <f>IFERROR(INDEX(generale!$A$5:$I$1002,CLASSIFICHE!$Z383,5),"")</f>
        <v>0</v>
      </c>
      <c r="DF384" s="13">
        <f>IFERROR(INDEX(generale!$A$5:$I$1002,CLASSIFICHE!$Z383,7),"")</f>
        <v>0</v>
      </c>
      <c r="DG384" s="15"/>
      <c r="DH384" s="13"/>
    </row>
    <row r="385" spans="3:112">
      <c r="C385" s="63">
        <f>SUM(IF(CLASSIFICHE!$O$4=D385,TRUE,FALSE),C384)</f>
        <v>17</v>
      </c>
      <c r="D385" s="31">
        <f>IFERROR(INDEX(generale!$A$5:$I$1002,CLASSIFICHE!$Z384,5),"")</f>
        <v>0</v>
      </c>
      <c r="E385" s="13">
        <f>IFERROR(INDEX(generale!$A$5:$I$1002,CLASSIFICHE!$Z384,7),"")</f>
        <v>0</v>
      </c>
      <c r="F385" s="68"/>
      <c r="G385" s="65"/>
      <c r="H385" s="12">
        <f>SUM(IF(CLASSIFICHE!$O$5=I385,TRUE,FALSE),H384)</f>
        <v>10</v>
      </c>
      <c r="I385" s="31">
        <f>IFERROR(INDEX(generale!$A$5:$I$1002,CLASSIFICHE!$Z384,5),"")</f>
        <v>0</v>
      </c>
      <c r="J385" s="13">
        <f>IFERROR(INDEX(generale!$A$5:$I$1002,CLASSIFICHE!$Z384,7),"")</f>
        <v>0</v>
      </c>
      <c r="K385" s="15"/>
      <c r="L385" s="12"/>
      <c r="M385" s="12">
        <f>SUM(IF(CLASSIFICHE!$O$6=N385,TRUE,FALSE),M384)</f>
        <v>8</v>
      </c>
      <c r="N385" s="31">
        <f>IFERROR(INDEX(generale!$A$5:$I$1002,CLASSIFICHE!$Z384,5),"")</f>
        <v>0</v>
      </c>
      <c r="O385" s="13">
        <f>IFERROR(INDEX(generale!$A$5:$I$1002,CLASSIFICHE!$Z384,7),"")</f>
        <v>0</v>
      </c>
      <c r="P385" s="14"/>
      <c r="Q385" s="13"/>
      <c r="R385" s="12">
        <f>SUM(IF(CLASSIFICHE!$O$7=S385,TRUE,FALSE),R384)</f>
        <v>8</v>
      </c>
      <c r="S385" s="31">
        <f>IFERROR(INDEX(generale!$A$5:$I$1002,CLASSIFICHE!$Z384,5),"")</f>
        <v>0</v>
      </c>
      <c r="T385" s="13">
        <f>IFERROR(INDEX(generale!$A$5:$I$1002,CLASSIFICHE!$Z384,7),"")</f>
        <v>0</v>
      </c>
      <c r="U385" s="14"/>
      <c r="V385" s="13"/>
      <c r="W385" s="12">
        <f>SUM(IF(CLASSIFICHE!$O$8=X385,TRUE,FALSE),W384)</f>
        <v>6</v>
      </c>
      <c r="X385" s="31">
        <f>IFERROR(INDEX(generale!$A$5:$I$1002,CLASSIFICHE!$Z384,5),"")</f>
        <v>0</v>
      </c>
      <c r="Y385" s="13">
        <f>IFERROR(INDEX(generale!$A$5:$I$1002,CLASSIFICHE!$Z384,7),"")</f>
        <v>0</v>
      </c>
      <c r="Z385" s="14"/>
      <c r="AA385" s="13"/>
      <c r="AB385" s="12">
        <f>SUM(IF(CLASSIFICHE!$O$9=AC385,TRUE,FALSE),AB384)</f>
        <v>5</v>
      </c>
      <c r="AC385" s="31">
        <f>IFERROR(INDEX(generale!$A$5:$I$1002,CLASSIFICHE!$Z384,5),"")</f>
        <v>0</v>
      </c>
      <c r="AD385" s="13">
        <f>IFERROR(INDEX(generale!$A$5:$I$1002,CLASSIFICHE!$Z384,7),"")</f>
        <v>0</v>
      </c>
      <c r="AE385" s="14"/>
      <c r="AF385" s="13"/>
      <c r="AG385" s="12">
        <f>SUM(IF(CLASSIFICHE!$O$10=AH385,TRUE,FALSE),AG384)</f>
        <v>5</v>
      </c>
      <c r="AH385" s="31">
        <f>IFERROR(INDEX(generale!$A$5:$I$1002,CLASSIFICHE!$Z384,5),"")</f>
        <v>0</v>
      </c>
      <c r="AI385" s="13">
        <f>IFERROR(INDEX(generale!$A$5:$I$1002,CLASSIFICHE!$Z384,7),"")</f>
        <v>0</v>
      </c>
      <c r="AJ385" s="14"/>
      <c r="AK385" s="13"/>
      <c r="AL385" s="12">
        <f>SUM(IF(CLASSIFICHE!$O$11=AM385,TRUE,FALSE),AL384)</f>
        <v>5</v>
      </c>
      <c r="AM385" s="31">
        <f>IFERROR(INDEX(generale!$A$5:$I$1002,CLASSIFICHE!$Z384,5),"")</f>
        <v>0</v>
      </c>
      <c r="AN385" s="13">
        <f>IFERROR(INDEX(generale!$A$5:$I$1002,CLASSIFICHE!$Z384,7),"")</f>
        <v>0</v>
      </c>
      <c r="AO385" s="14"/>
      <c r="AP385" s="13"/>
      <c r="AQ385" s="12">
        <f>SUM(IF(CLASSIFICHE!$O$12=AR385,TRUE,FALSE),AQ384)</f>
        <v>0</v>
      </c>
      <c r="AR385" s="31">
        <f>IFERROR(INDEX(generale!$A$5:$I$1002,CLASSIFICHE!$Z384,5),"")</f>
        <v>0</v>
      </c>
      <c r="AS385" s="13">
        <f>IFERROR(INDEX(generale!$A$5:$I$1002,CLASSIFICHE!$Z384,7),"")</f>
        <v>0</v>
      </c>
      <c r="AT385" s="14"/>
      <c r="AU385" s="13"/>
      <c r="AV385" s="12">
        <f>SUM(IF(CLASSIFICHE!$O$13=AW385,TRUE,FALSE),AV384)</f>
        <v>0</v>
      </c>
      <c r="AW385" s="31">
        <f>IFERROR(INDEX(generale!$A$5:$I$1002,CLASSIFICHE!$Z384,5),"")</f>
        <v>0</v>
      </c>
      <c r="AX385" s="13">
        <f>IFERROR(INDEX(generale!$A$5:$I$1002,CLASSIFICHE!$Z384,7),"")</f>
        <v>0</v>
      </c>
      <c r="AY385" s="14"/>
      <c r="AZ385" s="13"/>
      <c r="BA385" s="12">
        <f>SUM(IF(CLASSIFICHE!$O$14=BB385,TRUE,FALSE),BA384)</f>
        <v>0</v>
      </c>
      <c r="BB385" s="31">
        <f>IFERROR(INDEX(generale!$A$5:$I$1002,CLASSIFICHE!$Z384,5),"")</f>
        <v>0</v>
      </c>
      <c r="BC385" s="13">
        <f>IFERROR(INDEX(generale!$A$5:$I$1002,CLASSIFICHE!$Z384,7),"")</f>
        <v>0</v>
      </c>
      <c r="BD385" s="14"/>
      <c r="BE385" s="13"/>
      <c r="BF385" s="12">
        <f>SUM(IF(CLASSIFICHE!$O$15=BG385,TRUE,FALSE),BF384)</f>
        <v>0</v>
      </c>
      <c r="BG385" s="31">
        <f>IFERROR(INDEX(generale!$A$5:$I$1002,CLASSIFICHE!$Z384,5),"")</f>
        <v>0</v>
      </c>
      <c r="BH385" s="13">
        <f>IFERROR(INDEX(generale!$A$5:$I$1002,CLASSIFICHE!$Z384,7),"")</f>
        <v>0</v>
      </c>
      <c r="BI385" s="14"/>
      <c r="BJ385" s="13"/>
      <c r="BK385" s="12">
        <f>SUM(IF(CLASSIFICHE!$O$16=BL385,TRUE,FALSE),BK384)</f>
        <v>0</v>
      </c>
      <c r="BL385" s="31">
        <f>IFERROR(INDEX(generale!$A$5:$I$1002,CLASSIFICHE!$Z384,5),"")</f>
        <v>0</v>
      </c>
      <c r="BM385" s="13">
        <f>IFERROR(INDEX(generale!$A$5:$I$1002,CLASSIFICHE!$Z384,7),"")</f>
        <v>0</v>
      </c>
      <c r="BN385" s="14"/>
      <c r="BO385" s="13"/>
      <c r="BP385" s="12">
        <f>SUM(IF(CLASSIFICHE!$O$17=BQ385,TRUE,FALSE),BP384)</f>
        <v>0</v>
      </c>
      <c r="BQ385" s="31">
        <f>IFERROR(INDEX(generale!$A$5:$I$1002,CLASSIFICHE!$Z384,5),"")</f>
        <v>0</v>
      </c>
      <c r="BR385" s="13">
        <f>IFERROR(INDEX(generale!$A$5:$I$1002,CLASSIFICHE!$Z384,7),"")</f>
        <v>0</v>
      </c>
      <c r="BS385" s="15"/>
      <c r="BT385" s="12"/>
      <c r="BU385" s="12">
        <f>SUM(IF(CLASSIFICHE!$O$18=BV385,TRUE,FALSE),BU384)</f>
        <v>0</v>
      </c>
      <c r="BV385" s="31">
        <f>IFERROR(INDEX(generale!$A$5:$I$1002,CLASSIFICHE!$Z384,5),"")</f>
        <v>0</v>
      </c>
      <c r="BW385" s="13">
        <f>IFERROR(INDEX(generale!$A$5:$I$1002,CLASSIFICHE!$Z384,7),"")</f>
        <v>0</v>
      </c>
      <c r="BX385" s="15"/>
      <c r="BY385" s="12"/>
      <c r="BZ385" s="12">
        <f>SUM(IF(CLASSIFICHE!$O$19=CA385,TRUE,FALSE),BZ384)</f>
        <v>0</v>
      </c>
      <c r="CA385" s="31">
        <f>IFERROR(INDEX(generale!$A$5:$I$1002,CLASSIFICHE!$Z384,5),"")</f>
        <v>0</v>
      </c>
      <c r="CB385" s="13">
        <f>IFERROR(INDEX(generale!$A$5:$I$1002,CLASSIFICHE!$Z384,7),"")</f>
        <v>0</v>
      </c>
      <c r="CC385" s="15"/>
      <c r="CD385" s="13"/>
      <c r="CE385" s="12">
        <f>SUM(IF(CLASSIFICHE!$O$20=CF385,TRUE,FALSE),CE384)</f>
        <v>0</v>
      </c>
      <c r="CF385" s="31">
        <f>IFERROR(INDEX(generale!$A$5:$I$1002,CLASSIFICHE!$Z384,5),"")</f>
        <v>0</v>
      </c>
      <c r="CG385" s="13">
        <f>IFERROR(INDEX(generale!$A$5:$I$1002,CLASSIFICHE!$Z384,7),"")</f>
        <v>0</v>
      </c>
      <c r="CH385" s="15"/>
      <c r="CI385" s="13"/>
      <c r="CJ385" s="12">
        <f>SUM(IF(CLASSIFICHE!$O$21=CK385,TRUE,FALSE),CJ384)</f>
        <v>0</v>
      </c>
      <c r="CK385" s="31">
        <f>IFERROR(INDEX(generale!$A$5:$I$1002,CLASSIFICHE!$Z384,5),"")</f>
        <v>0</v>
      </c>
      <c r="CL385" s="13">
        <f>IFERROR(INDEX(generale!$A$5:$I$1002,CLASSIFICHE!$Z384,7),"")</f>
        <v>0</v>
      </c>
      <c r="CM385" s="15"/>
      <c r="CN385" s="13"/>
      <c r="CO385" s="12">
        <f>SUM(IF(CLASSIFICHE!$O$22=CP385,TRUE,FALSE),CO384)</f>
        <v>0</v>
      </c>
      <c r="CP385" s="31">
        <f>IFERROR(INDEX(generale!$A$5:$I$1002,CLASSIFICHE!$Z384,5),"")</f>
        <v>0</v>
      </c>
      <c r="CQ385" s="13">
        <f>IFERROR(INDEX(generale!$A$5:$I$1002,CLASSIFICHE!$Z384,7),"")</f>
        <v>0</v>
      </c>
      <c r="CR385" s="15"/>
      <c r="CS385" s="13"/>
      <c r="CT385" s="12">
        <f>SUM(IF(CLASSIFICHE!$O$23=CU385,TRUE,FALSE),CT384)</f>
        <v>0</v>
      </c>
      <c r="CU385" s="31">
        <f>IFERROR(INDEX(generale!$A$5:$I$1002,CLASSIFICHE!$Z384,5),"")</f>
        <v>0</v>
      </c>
      <c r="CV385" s="13">
        <f>IFERROR(INDEX(generale!$A$5:$I$1002,CLASSIFICHE!$Z384,7),"")</f>
        <v>0</v>
      </c>
      <c r="CW385" s="15"/>
      <c r="CX385" s="13"/>
      <c r="CY385" s="12">
        <f>SUM(IF(CLASSIFICHE!$O$24=CZ385,TRUE,FALSE),CY384)</f>
        <v>0</v>
      </c>
      <c r="CZ385" s="31">
        <f>IFERROR(INDEX(generale!$A$5:$I$1002,CLASSIFICHE!$Z384,5),"")</f>
        <v>0</v>
      </c>
      <c r="DA385" s="13">
        <f>IFERROR(INDEX(generale!$A$5:$I$1002,CLASSIFICHE!$Z384,7),"")</f>
        <v>0</v>
      </c>
      <c r="DB385" s="15"/>
      <c r="DC385" s="13"/>
      <c r="DD385" s="12">
        <f>SUM(IF(CLASSIFICHE!$O$25=DE385,TRUE,FALSE),DD384)</f>
        <v>0</v>
      </c>
      <c r="DE385" s="31">
        <f>IFERROR(INDEX(generale!$A$5:$I$1002,CLASSIFICHE!$Z384,5),"")</f>
        <v>0</v>
      </c>
      <c r="DF385" s="13">
        <f>IFERROR(INDEX(generale!$A$5:$I$1002,CLASSIFICHE!$Z384,7),"")</f>
        <v>0</v>
      </c>
      <c r="DG385" s="15"/>
      <c r="DH385" s="13"/>
    </row>
    <row r="386" spans="3:112">
      <c r="C386" s="63">
        <f>SUM(IF(CLASSIFICHE!$O$4=D386,TRUE,FALSE),C385)</f>
        <v>17</v>
      </c>
      <c r="D386" s="31">
        <f>IFERROR(INDEX(generale!$A$5:$I$1002,CLASSIFICHE!$Z385,5),"")</f>
        <v>0</v>
      </c>
      <c r="E386" s="13">
        <f>IFERROR(INDEX(generale!$A$5:$I$1002,CLASSIFICHE!$Z385,7),"")</f>
        <v>0</v>
      </c>
      <c r="F386" s="68"/>
      <c r="G386" s="65"/>
      <c r="H386" s="12">
        <f>SUM(IF(CLASSIFICHE!$O$5=I386,TRUE,FALSE),H385)</f>
        <v>10</v>
      </c>
      <c r="I386" s="31">
        <f>IFERROR(INDEX(generale!$A$5:$I$1002,CLASSIFICHE!$Z385,5),"")</f>
        <v>0</v>
      </c>
      <c r="J386" s="13">
        <f>IFERROR(INDEX(generale!$A$5:$I$1002,CLASSIFICHE!$Z385,7),"")</f>
        <v>0</v>
      </c>
      <c r="K386" s="15"/>
      <c r="L386" s="12"/>
      <c r="M386" s="12">
        <f>SUM(IF(CLASSIFICHE!$O$6=N386,TRUE,FALSE),M385)</f>
        <v>8</v>
      </c>
      <c r="N386" s="31">
        <f>IFERROR(INDEX(generale!$A$5:$I$1002,CLASSIFICHE!$Z385,5),"")</f>
        <v>0</v>
      </c>
      <c r="O386" s="13">
        <f>IFERROR(INDEX(generale!$A$5:$I$1002,CLASSIFICHE!$Z385,7),"")</f>
        <v>0</v>
      </c>
      <c r="P386" s="14"/>
      <c r="Q386" s="13"/>
      <c r="R386" s="12">
        <f>SUM(IF(CLASSIFICHE!$O$7=S386,TRUE,FALSE),R385)</f>
        <v>8</v>
      </c>
      <c r="S386" s="31">
        <f>IFERROR(INDEX(generale!$A$5:$I$1002,CLASSIFICHE!$Z385,5),"")</f>
        <v>0</v>
      </c>
      <c r="T386" s="13">
        <f>IFERROR(INDEX(generale!$A$5:$I$1002,CLASSIFICHE!$Z385,7),"")</f>
        <v>0</v>
      </c>
      <c r="U386" s="14"/>
      <c r="V386" s="13"/>
      <c r="W386" s="12">
        <f>SUM(IF(CLASSIFICHE!$O$8=X386,TRUE,FALSE),W385)</f>
        <v>6</v>
      </c>
      <c r="X386" s="31">
        <f>IFERROR(INDEX(generale!$A$5:$I$1002,CLASSIFICHE!$Z385,5),"")</f>
        <v>0</v>
      </c>
      <c r="Y386" s="13">
        <f>IFERROR(INDEX(generale!$A$5:$I$1002,CLASSIFICHE!$Z385,7),"")</f>
        <v>0</v>
      </c>
      <c r="Z386" s="14"/>
      <c r="AA386" s="13"/>
      <c r="AB386" s="12">
        <f>SUM(IF(CLASSIFICHE!$O$9=AC386,TRUE,FALSE),AB385)</f>
        <v>5</v>
      </c>
      <c r="AC386" s="31">
        <f>IFERROR(INDEX(generale!$A$5:$I$1002,CLASSIFICHE!$Z385,5),"")</f>
        <v>0</v>
      </c>
      <c r="AD386" s="13">
        <f>IFERROR(INDEX(generale!$A$5:$I$1002,CLASSIFICHE!$Z385,7),"")</f>
        <v>0</v>
      </c>
      <c r="AE386" s="14"/>
      <c r="AF386" s="13"/>
      <c r="AG386" s="12">
        <f>SUM(IF(CLASSIFICHE!$O$10=AH386,TRUE,FALSE),AG385)</f>
        <v>5</v>
      </c>
      <c r="AH386" s="31">
        <f>IFERROR(INDEX(generale!$A$5:$I$1002,CLASSIFICHE!$Z385,5),"")</f>
        <v>0</v>
      </c>
      <c r="AI386" s="13">
        <f>IFERROR(INDEX(generale!$A$5:$I$1002,CLASSIFICHE!$Z385,7),"")</f>
        <v>0</v>
      </c>
      <c r="AJ386" s="14"/>
      <c r="AK386" s="13"/>
      <c r="AL386" s="12">
        <f>SUM(IF(CLASSIFICHE!$O$11=AM386,TRUE,FALSE),AL385)</f>
        <v>5</v>
      </c>
      <c r="AM386" s="31">
        <f>IFERROR(INDEX(generale!$A$5:$I$1002,CLASSIFICHE!$Z385,5),"")</f>
        <v>0</v>
      </c>
      <c r="AN386" s="13">
        <f>IFERROR(INDEX(generale!$A$5:$I$1002,CLASSIFICHE!$Z385,7),"")</f>
        <v>0</v>
      </c>
      <c r="AO386" s="14"/>
      <c r="AP386" s="13"/>
      <c r="AQ386" s="12">
        <f>SUM(IF(CLASSIFICHE!$O$12=AR386,TRUE,FALSE),AQ385)</f>
        <v>0</v>
      </c>
      <c r="AR386" s="31">
        <f>IFERROR(INDEX(generale!$A$5:$I$1002,CLASSIFICHE!$Z385,5),"")</f>
        <v>0</v>
      </c>
      <c r="AS386" s="13">
        <f>IFERROR(INDEX(generale!$A$5:$I$1002,CLASSIFICHE!$Z385,7),"")</f>
        <v>0</v>
      </c>
      <c r="AT386" s="14"/>
      <c r="AU386" s="13"/>
      <c r="AV386" s="12">
        <f>SUM(IF(CLASSIFICHE!$O$13=AW386,TRUE,FALSE),AV385)</f>
        <v>0</v>
      </c>
      <c r="AW386" s="31">
        <f>IFERROR(INDEX(generale!$A$5:$I$1002,CLASSIFICHE!$Z385,5),"")</f>
        <v>0</v>
      </c>
      <c r="AX386" s="13">
        <f>IFERROR(INDEX(generale!$A$5:$I$1002,CLASSIFICHE!$Z385,7),"")</f>
        <v>0</v>
      </c>
      <c r="AY386" s="14"/>
      <c r="AZ386" s="13"/>
      <c r="BA386" s="12">
        <f>SUM(IF(CLASSIFICHE!$O$14=BB386,TRUE,FALSE),BA385)</f>
        <v>0</v>
      </c>
      <c r="BB386" s="31">
        <f>IFERROR(INDEX(generale!$A$5:$I$1002,CLASSIFICHE!$Z385,5),"")</f>
        <v>0</v>
      </c>
      <c r="BC386" s="13">
        <f>IFERROR(INDEX(generale!$A$5:$I$1002,CLASSIFICHE!$Z385,7),"")</f>
        <v>0</v>
      </c>
      <c r="BD386" s="14"/>
      <c r="BE386" s="13"/>
      <c r="BF386" s="12">
        <f>SUM(IF(CLASSIFICHE!$O$15=BG386,TRUE,FALSE),BF385)</f>
        <v>0</v>
      </c>
      <c r="BG386" s="31">
        <f>IFERROR(INDEX(generale!$A$5:$I$1002,CLASSIFICHE!$Z385,5),"")</f>
        <v>0</v>
      </c>
      <c r="BH386" s="13">
        <f>IFERROR(INDEX(generale!$A$5:$I$1002,CLASSIFICHE!$Z385,7),"")</f>
        <v>0</v>
      </c>
      <c r="BI386" s="14"/>
      <c r="BJ386" s="13"/>
      <c r="BK386" s="12">
        <f>SUM(IF(CLASSIFICHE!$O$16=BL386,TRUE,FALSE),BK385)</f>
        <v>0</v>
      </c>
      <c r="BL386" s="31">
        <f>IFERROR(INDEX(generale!$A$5:$I$1002,CLASSIFICHE!$Z385,5),"")</f>
        <v>0</v>
      </c>
      <c r="BM386" s="13">
        <f>IFERROR(INDEX(generale!$A$5:$I$1002,CLASSIFICHE!$Z385,7),"")</f>
        <v>0</v>
      </c>
      <c r="BN386" s="14"/>
      <c r="BO386" s="13"/>
      <c r="BP386" s="12">
        <f>SUM(IF(CLASSIFICHE!$O$17=BQ386,TRUE,FALSE),BP385)</f>
        <v>0</v>
      </c>
      <c r="BQ386" s="31">
        <f>IFERROR(INDEX(generale!$A$5:$I$1002,CLASSIFICHE!$Z385,5),"")</f>
        <v>0</v>
      </c>
      <c r="BR386" s="13">
        <f>IFERROR(INDEX(generale!$A$5:$I$1002,CLASSIFICHE!$Z385,7),"")</f>
        <v>0</v>
      </c>
      <c r="BS386" s="15"/>
      <c r="BT386" s="12"/>
      <c r="BU386" s="12">
        <f>SUM(IF(CLASSIFICHE!$O$18=BV386,TRUE,FALSE),BU385)</f>
        <v>0</v>
      </c>
      <c r="BV386" s="31">
        <f>IFERROR(INDEX(generale!$A$5:$I$1002,CLASSIFICHE!$Z385,5),"")</f>
        <v>0</v>
      </c>
      <c r="BW386" s="13">
        <f>IFERROR(INDEX(generale!$A$5:$I$1002,CLASSIFICHE!$Z385,7),"")</f>
        <v>0</v>
      </c>
      <c r="BX386" s="15"/>
      <c r="BY386" s="12"/>
      <c r="BZ386" s="12">
        <f>SUM(IF(CLASSIFICHE!$O$19=CA386,TRUE,FALSE),BZ385)</f>
        <v>0</v>
      </c>
      <c r="CA386" s="31">
        <f>IFERROR(INDEX(generale!$A$5:$I$1002,CLASSIFICHE!$Z385,5),"")</f>
        <v>0</v>
      </c>
      <c r="CB386" s="13">
        <f>IFERROR(INDEX(generale!$A$5:$I$1002,CLASSIFICHE!$Z385,7),"")</f>
        <v>0</v>
      </c>
      <c r="CC386" s="15"/>
      <c r="CD386" s="13"/>
      <c r="CE386" s="12">
        <f>SUM(IF(CLASSIFICHE!$O$20=CF386,TRUE,FALSE),CE385)</f>
        <v>0</v>
      </c>
      <c r="CF386" s="31">
        <f>IFERROR(INDEX(generale!$A$5:$I$1002,CLASSIFICHE!$Z385,5),"")</f>
        <v>0</v>
      </c>
      <c r="CG386" s="13">
        <f>IFERROR(INDEX(generale!$A$5:$I$1002,CLASSIFICHE!$Z385,7),"")</f>
        <v>0</v>
      </c>
      <c r="CH386" s="15"/>
      <c r="CI386" s="13"/>
      <c r="CJ386" s="12">
        <f>SUM(IF(CLASSIFICHE!$O$21=CK386,TRUE,FALSE),CJ385)</f>
        <v>0</v>
      </c>
      <c r="CK386" s="31">
        <f>IFERROR(INDEX(generale!$A$5:$I$1002,CLASSIFICHE!$Z385,5),"")</f>
        <v>0</v>
      </c>
      <c r="CL386" s="13">
        <f>IFERROR(INDEX(generale!$A$5:$I$1002,CLASSIFICHE!$Z385,7),"")</f>
        <v>0</v>
      </c>
      <c r="CM386" s="15"/>
      <c r="CN386" s="13"/>
      <c r="CO386" s="12">
        <f>SUM(IF(CLASSIFICHE!$O$22=CP386,TRUE,FALSE),CO385)</f>
        <v>0</v>
      </c>
      <c r="CP386" s="31">
        <f>IFERROR(INDEX(generale!$A$5:$I$1002,CLASSIFICHE!$Z385,5),"")</f>
        <v>0</v>
      </c>
      <c r="CQ386" s="13">
        <f>IFERROR(INDEX(generale!$A$5:$I$1002,CLASSIFICHE!$Z385,7),"")</f>
        <v>0</v>
      </c>
      <c r="CR386" s="15"/>
      <c r="CS386" s="13"/>
      <c r="CT386" s="12">
        <f>SUM(IF(CLASSIFICHE!$O$23=CU386,TRUE,FALSE),CT385)</f>
        <v>0</v>
      </c>
      <c r="CU386" s="31">
        <f>IFERROR(INDEX(generale!$A$5:$I$1002,CLASSIFICHE!$Z385,5),"")</f>
        <v>0</v>
      </c>
      <c r="CV386" s="13">
        <f>IFERROR(INDEX(generale!$A$5:$I$1002,CLASSIFICHE!$Z385,7),"")</f>
        <v>0</v>
      </c>
      <c r="CW386" s="15"/>
      <c r="CX386" s="13"/>
      <c r="CY386" s="12">
        <f>SUM(IF(CLASSIFICHE!$O$24=CZ386,TRUE,FALSE),CY385)</f>
        <v>0</v>
      </c>
      <c r="CZ386" s="31">
        <f>IFERROR(INDEX(generale!$A$5:$I$1002,CLASSIFICHE!$Z385,5),"")</f>
        <v>0</v>
      </c>
      <c r="DA386" s="13">
        <f>IFERROR(INDEX(generale!$A$5:$I$1002,CLASSIFICHE!$Z385,7),"")</f>
        <v>0</v>
      </c>
      <c r="DB386" s="15"/>
      <c r="DC386" s="13"/>
      <c r="DD386" s="12">
        <f>SUM(IF(CLASSIFICHE!$O$25=DE386,TRUE,FALSE),DD385)</f>
        <v>0</v>
      </c>
      <c r="DE386" s="31">
        <f>IFERROR(INDEX(generale!$A$5:$I$1002,CLASSIFICHE!$Z385,5),"")</f>
        <v>0</v>
      </c>
      <c r="DF386" s="13">
        <f>IFERROR(INDEX(generale!$A$5:$I$1002,CLASSIFICHE!$Z385,7),"")</f>
        <v>0</v>
      </c>
      <c r="DG386" s="15"/>
      <c r="DH386" s="13"/>
    </row>
    <row r="387" spans="3:112">
      <c r="C387" s="63">
        <f>SUM(IF(CLASSIFICHE!$O$4=D387,TRUE,FALSE),C386)</f>
        <v>17</v>
      </c>
      <c r="D387" s="31">
        <f>IFERROR(INDEX(generale!$A$5:$I$1002,CLASSIFICHE!$Z386,5),"")</f>
        <v>0</v>
      </c>
      <c r="E387" s="13">
        <f>IFERROR(INDEX(generale!$A$5:$I$1002,CLASSIFICHE!$Z386,7),"")</f>
        <v>0</v>
      </c>
      <c r="F387" s="68"/>
      <c r="G387" s="65"/>
      <c r="H387" s="12">
        <f>SUM(IF(CLASSIFICHE!$O$5=I387,TRUE,FALSE),H386)</f>
        <v>10</v>
      </c>
      <c r="I387" s="31">
        <f>IFERROR(INDEX(generale!$A$5:$I$1002,CLASSIFICHE!$Z386,5),"")</f>
        <v>0</v>
      </c>
      <c r="J387" s="13">
        <f>IFERROR(INDEX(generale!$A$5:$I$1002,CLASSIFICHE!$Z386,7),"")</f>
        <v>0</v>
      </c>
      <c r="K387" s="15"/>
      <c r="L387" s="12"/>
      <c r="M387" s="12">
        <f>SUM(IF(CLASSIFICHE!$O$6=N387,TRUE,FALSE),M386)</f>
        <v>8</v>
      </c>
      <c r="N387" s="31">
        <f>IFERROR(INDEX(generale!$A$5:$I$1002,CLASSIFICHE!$Z386,5),"")</f>
        <v>0</v>
      </c>
      <c r="O387" s="13">
        <f>IFERROR(INDEX(generale!$A$5:$I$1002,CLASSIFICHE!$Z386,7),"")</f>
        <v>0</v>
      </c>
      <c r="P387" s="14"/>
      <c r="Q387" s="13"/>
      <c r="R387" s="12">
        <f>SUM(IF(CLASSIFICHE!$O$7=S387,TRUE,FALSE),R386)</f>
        <v>8</v>
      </c>
      <c r="S387" s="31">
        <f>IFERROR(INDEX(generale!$A$5:$I$1002,CLASSIFICHE!$Z386,5),"")</f>
        <v>0</v>
      </c>
      <c r="T387" s="13">
        <f>IFERROR(INDEX(generale!$A$5:$I$1002,CLASSIFICHE!$Z386,7),"")</f>
        <v>0</v>
      </c>
      <c r="U387" s="14"/>
      <c r="V387" s="13"/>
      <c r="W387" s="12">
        <f>SUM(IF(CLASSIFICHE!$O$8=X387,TRUE,FALSE),W386)</f>
        <v>6</v>
      </c>
      <c r="X387" s="31">
        <f>IFERROR(INDEX(generale!$A$5:$I$1002,CLASSIFICHE!$Z386,5),"")</f>
        <v>0</v>
      </c>
      <c r="Y387" s="13">
        <f>IFERROR(INDEX(generale!$A$5:$I$1002,CLASSIFICHE!$Z386,7),"")</f>
        <v>0</v>
      </c>
      <c r="Z387" s="14"/>
      <c r="AA387" s="13"/>
      <c r="AB387" s="12">
        <f>SUM(IF(CLASSIFICHE!$O$9=AC387,TRUE,FALSE),AB386)</f>
        <v>5</v>
      </c>
      <c r="AC387" s="31">
        <f>IFERROR(INDEX(generale!$A$5:$I$1002,CLASSIFICHE!$Z386,5),"")</f>
        <v>0</v>
      </c>
      <c r="AD387" s="13">
        <f>IFERROR(INDEX(generale!$A$5:$I$1002,CLASSIFICHE!$Z386,7),"")</f>
        <v>0</v>
      </c>
      <c r="AE387" s="14"/>
      <c r="AF387" s="13"/>
      <c r="AG387" s="12">
        <f>SUM(IF(CLASSIFICHE!$O$10=AH387,TRUE,FALSE),AG386)</f>
        <v>5</v>
      </c>
      <c r="AH387" s="31">
        <f>IFERROR(INDEX(generale!$A$5:$I$1002,CLASSIFICHE!$Z386,5),"")</f>
        <v>0</v>
      </c>
      <c r="AI387" s="13">
        <f>IFERROR(INDEX(generale!$A$5:$I$1002,CLASSIFICHE!$Z386,7),"")</f>
        <v>0</v>
      </c>
      <c r="AJ387" s="14"/>
      <c r="AK387" s="13"/>
      <c r="AL387" s="12">
        <f>SUM(IF(CLASSIFICHE!$O$11=AM387,TRUE,FALSE),AL386)</f>
        <v>5</v>
      </c>
      <c r="AM387" s="31">
        <f>IFERROR(INDEX(generale!$A$5:$I$1002,CLASSIFICHE!$Z386,5),"")</f>
        <v>0</v>
      </c>
      <c r="AN387" s="13">
        <f>IFERROR(INDEX(generale!$A$5:$I$1002,CLASSIFICHE!$Z386,7),"")</f>
        <v>0</v>
      </c>
      <c r="AO387" s="14"/>
      <c r="AP387" s="13"/>
      <c r="AQ387" s="12">
        <f>SUM(IF(CLASSIFICHE!$O$12=AR387,TRUE,FALSE),AQ386)</f>
        <v>0</v>
      </c>
      <c r="AR387" s="31">
        <f>IFERROR(INDEX(generale!$A$5:$I$1002,CLASSIFICHE!$Z386,5),"")</f>
        <v>0</v>
      </c>
      <c r="AS387" s="13">
        <f>IFERROR(INDEX(generale!$A$5:$I$1002,CLASSIFICHE!$Z386,7),"")</f>
        <v>0</v>
      </c>
      <c r="AT387" s="14"/>
      <c r="AU387" s="13"/>
      <c r="AV387" s="12">
        <f>SUM(IF(CLASSIFICHE!$O$13=AW387,TRUE,FALSE),AV386)</f>
        <v>0</v>
      </c>
      <c r="AW387" s="31">
        <f>IFERROR(INDEX(generale!$A$5:$I$1002,CLASSIFICHE!$Z386,5),"")</f>
        <v>0</v>
      </c>
      <c r="AX387" s="13">
        <f>IFERROR(INDEX(generale!$A$5:$I$1002,CLASSIFICHE!$Z386,7),"")</f>
        <v>0</v>
      </c>
      <c r="AY387" s="14"/>
      <c r="AZ387" s="13"/>
      <c r="BA387" s="12">
        <f>SUM(IF(CLASSIFICHE!$O$14=BB387,TRUE,FALSE),BA386)</f>
        <v>0</v>
      </c>
      <c r="BB387" s="31">
        <f>IFERROR(INDEX(generale!$A$5:$I$1002,CLASSIFICHE!$Z386,5),"")</f>
        <v>0</v>
      </c>
      <c r="BC387" s="13">
        <f>IFERROR(INDEX(generale!$A$5:$I$1002,CLASSIFICHE!$Z386,7),"")</f>
        <v>0</v>
      </c>
      <c r="BD387" s="14"/>
      <c r="BE387" s="13"/>
      <c r="BF387" s="12">
        <f>SUM(IF(CLASSIFICHE!$O$15=BG387,TRUE,FALSE),BF386)</f>
        <v>0</v>
      </c>
      <c r="BG387" s="31">
        <f>IFERROR(INDEX(generale!$A$5:$I$1002,CLASSIFICHE!$Z386,5),"")</f>
        <v>0</v>
      </c>
      <c r="BH387" s="13">
        <f>IFERROR(INDEX(generale!$A$5:$I$1002,CLASSIFICHE!$Z386,7),"")</f>
        <v>0</v>
      </c>
      <c r="BI387" s="14"/>
      <c r="BJ387" s="13"/>
      <c r="BK387" s="12">
        <f>SUM(IF(CLASSIFICHE!$O$16=BL387,TRUE,FALSE),BK386)</f>
        <v>0</v>
      </c>
      <c r="BL387" s="31">
        <f>IFERROR(INDEX(generale!$A$5:$I$1002,CLASSIFICHE!$Z386,5),"")</f>
        <v>0</v>
      </c>
      <c r="BM387" s="13">
        <f>IFERROR(INDEX(generale!$A$5:$I$1002,CLASSIFICHE!$Z386,7),"")</f>
        <v>0</v>
      </c>
      <c r="BN387" s="14"/>
      <c r="BO387" s="13"/>
      <c r="BP387" s="12">
        <f>SUM(IF(CLASSIFICHE!$O$17=BQ387,TRUE,FALSE),BP386)</f>
        <v>0</v>
      </c>
      <c r="BQ387" s="31">
        <f>IFERROR(INDEX(generale!$A$5:$I$1002,CLASSIFICHE!$Z386,5),"")</f>
        <v>0</v>
      </c>
      <c r="BR387" s="13">
        <f>IFERROR(INDEX(generale!$A$5:$I$1002,CLASSIFICHE!$Z386,7),"")</f>
        <v>0</v>
      </c>
      <c r="BS387" s="15"/>
      <c r="BT387" s="12"/>
      <c r="BU387" s="12">
        <f>SUM(IF(CLASSIFICHE!$O$18=BV387,TRUE,FALSE),BU386)</f>
        <v>0</v>
      </c>
      <c r="BV387" s="31">
        <f>IFERROR(INDEX(generale!$A$5:$I$1002,CLASSIFICHE!$Z386,5),"")</f>
        <v>0</v>
      </c>
      <c r="BW387" s="13">
        <f>IFERROR(INDEX(generale!$A$5:$I$1002,CLASSIFICHE!$Z386,7),"")</f>
        <v>0</v>
      </c>
      <c r="BX387" s="15"/>
      <c r="BY387" s="12"/>
      <c r="BZ387" s="12">
        <f>SUM(IF(CLASSIFICHE!$O$19=CA387,TRUE,FALSE),BZ386)</f>
        <v>0</v>
      </c>
      <c r="CA387" s="31">
        <f>IFERROR(INDEX(generale!$A$5:$I$1002,CLASSIFICHE!$Z386,5),"")</f>
        <v>0</v>
      </c>
      <c r="CB387" s="13">
        <f>IFERROR(INDEX(generale!$A$5:$I$1002,CLASSIFICHE!$Z386,7),"")</f>
        <v>0</v>
      </c>
      <c r="CC387" s="15"/>
      <c r="CD387" s="13"/>
      <c r="CE387" s="12">
        <f>SUM(IF(CLASSIFICHE!$O$20=CF387,TRUE,FALSE),CE386)</f>
        <v>0</v>
      </c>
      <c r="CF387" s="31">
        <f>IFERROR(INDEX(generale!$A$5:$I$1002,CLASSIFICHE!$Z386,5),"")</f>
        <v>0</v>
      </c>
      <c r="CG387" s="13">
        <f>IFERROR(INDEX(generale!$A$5:$I$1002,CLASSIFICHE!$Z386,7),"")</f>
        <v>0</v>
      </c>
      <c r="CH387" s="15"/>
      <c r="CI387" s="13"/>
      <c r="CJ387" s="12">
        <f>SUM(IF(CLASSIFICHE!$O$21=CK387,TRUE,FALSE),CJ386)</f>
        <v>0</v>
      </c>
      <c r="CK387" s="31">
        <f>IFERROR(INDEX(generale!$A$5:$I$1002,CLASSIFICHE!$Z386,5),"")</f>
        <v>0</v>
      </c>
      <c r="CL387" s="13">
        <f>IFERROR(INDEX(generale!$A$5:$I$1002,CLASSIFICHE!$Z386,7),"")</f>
        <v>0</v>
      </c>
      <c r="CM387" s="15"/>
      <c r="CN387" s="13"/>
      <c r="CO387" s="12">
        <f>SUM(IF(CLASSIFICHE!$O$22=CP387,TRUE,FALSE),CO386)</f>
        <v>0</v>
      </c>
      <c r="CP387" s="31">
        <f>IFERROR(INDEX(generale!$A$5:$I$1002,CLASSIFICHE!$Z386,5),"")</f>
        <v>0</v>
      </c>
      <c r="CQ387" s="13">
        <f>IFERROR(INDEX(generale!$A$5:$I$1002,CLASSIFICHE!$Z386,7),"")</f>
        <v>0</v>
      </c>
      <c r="CR387" s="15"/>
      <c r="CS387" s="13"/>
      <c r="CT387" s="12">
        <f>SUM(IF(CLASSIFICHE!$O$23=CU387,TRUE,FALSE),CT386)</f>
        <v>0</v>
      </c>
      <c r="CU387" s="31">
        <f>IFERROR(INDEX(generale!$A$5:$I$1002,CLASSIFICHE!$Z386,5),"")</f>
        <v>0</v>
      </c>
      <c r="CV387" s="13">
        <f>IFERROR(INDEX(generale!$A$5:$I$1002,CLASSIFICHE!$Z386,7),"")</f>
        <v>0</v>
      </c>
      <c r="CW387" s="15"/>
      <c r="CX387" s="13"/>
      <c r="CY387" s="12">
        <f>SUM(IF(CLASSIFICHE!$O$24=CZ387,TRUE,FALSE),CY386)</f>
        <v>0</v>
      </c>
      <c r="CZ387" s="31">
        <f>IFERROR(INDEX(generale!$A$5:$I$1002,CLASSIFICHE!$Z386,5),"")</f>
        <v>0</v>
      </c>
      <c r="DA387" s="13">
        <f>IFERROR(INDEX(generale!$A$5:$I$1002,CLASSIFICHE!$Z386,7),"")</f>
        <v>0</v>
      </c>
      <c r="DB387" s="15"/>
      <c r="DC387" s="13"/>
      <c r="DD387" s="12">
        <f>SUM(IF(CLASSIFICHE!$O$25=DE387,TRUE,FALSE),DD386)</f>
        <v>0</v>
      </c>
      <c r="DE387" s="31">
        <f>IFERROR(INDEX(generale!$A$5:$I$1002,CLASSIFICHE!$Z386,5),"")</f>
        <v>0</v>
      </c>
      <c r="DF387" s="13">
        <f>IFERROR(INDEX(generale!$A$5:$I$1002,CLASSIFICHE!$Z386,7),"")</f>
        <v>0</v>
      </c>
      <c r="DG387" s="15"/>
      <c r="DH387" s="13"/>
    </row>
    <row r="388" spans="3:112">
      <c r="C388" s="63">
        <f>SUM(IF(CLASSIFICHE!$O$4=D388,TRUE,FALSE),C387)</f>
        <v>17</v>
      </c>
      <c r="D388" s="31">
        <f>IFERROR(INDEX(generale!$A$5:$I$1002,CLASSIFICHE!$Z387,5),"")</f>
        <v>0</v>
      </c>
      <c r="E388" s="13">
        <f>IFERROR(INDEX(generale!$A$5:$I$1002,CLASSIFICHE!$Z387,7),"")</f>
        <v>0</v>
      </c>
      <c r="F388" s="68"/>
      <c r="G388" s="65"/>
      <c r="H388" s="12">
        <f>SUM(IF(CLASSIFICHE!$O$5=I388,TRUE,FALSE),H387)</f>
        <v>10</v>
      </c>
      <c r="I388" s="31">
        <f>IFERROR(INDEX(generale!$A$5:$I$1002,CLASSIFICHE!$Z387,5),"")</f>
        <v>0</v>
      </c>
      <c r="J388" s="13">
        <f>IFERROR(INDEX(generale!$A$5:$I$1002,CLASSIFICHE!$Z387,7),"")</f>
        <v>0</v>
      </c>
      <c r="K388" s="15"/>
      <c r="L388" s="12"/>
      <c r="M388" s="12">
        <f>SUM(IF(CLASSIFICHE!$O$6=N388,TRUE,FALSE),M387)</f>
        <v>8</v>
      </c>
      <c r="N388" s="31">
        <f>IFERROR(INDEX(generale!$A$5:$I$1002,CLASSIFICHE!$Z387,5),"")</f>
        <v>0</v>
      </c>
      <c r="O388" s="13">
        <f>IFERROR(INDEX(generale!$A$5:$I$1002,CLASSIFICHE!$Z387,7),"")</f>
        <v>0</v>
      </c>
      <c r="P388" s="14"/>
      <c r="Q388" s="13"/>
      <c r="R388" s="12">
        <f>SUM(IF(CLASSIFICHE!$O$7=S388,TRUE,FALSE),R387)</f>
        <v>8</v>
      </c>
      <c r="S388" s="31">
        <f>IFERROR(INDEX(generale!$A$5:$I$1002,CLASSIFICHE!$Z387,5),"")</f>
        <v>0</v>
      </c>
      <c r="T388" s="13">
        <f>IFERROR(INDEX(generale!$A$5:$I$1002,CLASSIFICHE!$Z387,7),"")</f>
        <v>0</v>
      </c>
      <c r="U388" s="14"/>
      <c r="V388" s="13"/>
      <c r="W388" s="12">
        <f>SUM(IF(CLASSIFICHE!$O$8=X388,TRUE,FALSE),W387)</f>
        <v>6</v>
      </c>
      <c r="X388" s="31">
        <f>IFERROR(INDEX(generale!$A$5:$I$1002,CLASSIFICHE!$Z387,5),"")</f>
        <v>0</v>
      </c>
      <c r="Y388" s="13">
        <f>IFERROR(INDEX(generale!$A$5:$I$1002,CLASSIFICHE!$Z387,7),"")</f>
        <v>0</v>
      </c>
      <c r="Z388" s="14"/>
      <c r="AA388" s="13"/>
      <c r="AB388" s="12">
        <f>SUM(IF(CLASSIFICHE!$O$9=AC388,TRUE,FALSE),AB387)</f>
        <v>5</v>
      </c>
      <c r="AC388" s="31">
        <f>IFERROR(INDEX(generale!$A$5:$I$1002,CLASSIFICHE!$Z387,5),"")</f>
        <v>0</v>
      </c>
      <c r="AD388" s="13">
        <f>IFERROR(INDEX(generale!$A$5:$I$1002,CLASSIFICHE!$Z387,7),"")</f>
        <v>0</v>
      </c>
      <c r="AE388" s="14"/>
      <c r="AF388" s="13"/>
      <c r="AG388" s="12">
        <f>SUM(IF(CLASSIFICHE!$O$10=AH388,TRUE,FALSE),AG387)</f>
        <v>5</v>
      </c>
      <c r="AH388" s="31">
        <f>IFERROR(INDEX(generale!$A$5:$I$1002,CLASSIFICHE!$Z387,5),"")</f>
        <v>0</v>
      </c>
      <c r="AI388" s="13">
        <f>IFERROR(INDEX(generale!$A$5:$I$1002,CLASSIFICHE!$Z387,7),"")</f>
        <v>0</v>
      </c>
      <c r="AJ388" s="14"/>
      <c r="AK388" s="13"/>
      <c r="AL388" s="12">
        <f>SUM(IF(CLASSIFICHE!$O$11=AM388,TRUE,FALSE),AL387)</f>
        <v>5</v>
      </c>
      <c r="AM388" s="31">
        <f>IFERROR(INDEX(generale!$A$5:$I$1002,CLASSIFICHE!$Z387,5),"")</f>
        <v>0</v>
      </c>
      <c r="AN388" s="13">
        <f>IFERROR(INDEX(generale!$A$5:$I$1002,CLASSIFICHE!$Z387,7),"")</f>
        <v>0</v>
      </c>
      <c r="AO388" s="14"/>
      <c r="AP388" s="13"/>
      <c r="AQ388" s="12">
        <f>SUM(IF(CLASSIFICHE!$O$12=AR388,TRUE,FALSE),AQ387)</f>
        <v>0</v>
      </c>
      <c r="AR388" s="31">
        <f>IFERROR(INDEX(generale!$A$5:$I$1002,CLASSIFICHE!$Z387,5),"")</f>
        <v>0</v>
      </c>
      <c r="AS388" s="13">
        <f>IFERROR(INDEX(generale!$A$5:$I$1002,CLASSIFICHE!$Z387,7),"")</f>
        <v>0</v>
      </c>
      <c r="AT388" s="14"/>
      <c r="AU388" s="13"/>
      <c r="AV388" s="12">
        <f>SUM(IF(CLASSIFICHE!$O$13=AW388,TRUE,FALSE),AV387)</f>
        <v>0</v>
      </c>
      <c r="AW388" s="31">
        <f>IFERROR(INDEX(generale!$A$5:$I$1002,CLASSIFICHE!$Z387,5),"")</f>
        <v>0</v>
      </c>
      <c r="AX388" s="13">
        <f>IFERROR(INDEX(generale!$A$5:$I$1002,CLASSIFICHE!$Z387,7),"")</f>
        <v>0</v>
      </c>
      <c r="AY388" s="14"/>
      <c r="AZ388" s="13"/>
      <c r="BA388" s="12">
        <f>SUM(IF(CLASSIFICHE!$O$14=BB388,TRUE,FALSE),BA387)</f>
        <v>0</v>
      </c>
      <c r="BB388" s="31">
        <f>IFERROR(INDEX(generale!$A$5:$I$1002,CLASSIFICHE!$Z387,5),"")</f>
        <v>0</v>
      </c>
      <c r="BC388" s="13">
        <f>IFERROR(INDEX(generale!$A$5:$I$1002,CLASSIFICHE!$Z387,7),"")</f>
        <v>0</v>
      </c>
      <c r="BD388" s="14"/>
      <c r="BE388" s="13"/>
      <c r="BF388" s="12">
        <f>SUM(IF(CLASSIFICHE!$O$15=BG388,TRUE,FALSE),BF387)</f>
        <v>0</v>
      </c>
      <c r="BG388" s="31">
        <f>IFERROR(INDEX(generale!$A$5:$I$1002,CLASSIFICHE!$Z387,5),"")</f>
        <v>0</v>
      </c>
      <c r="BH388" s="13">
        <f>IFERROR(INDEX(generale!$A$5:$I$1002,CLASSIFICHE!$Z387,7),"")</f>
        <v>0</v>
      </c>
      <c r="BI388" s="14"/>
      <c r="BJ388" s="13"/>
      <c r="BK388" s="12">
        <f>SUM(IF(CLASSIFICHE!$O$16=BL388,TRUE,FALSE),BK387)</f>
        <v>0</v>
      </c>
      <c r="BL388" s="31">
        <f>IFERROR(INDEX(generale!$A$5:$I$1002,CLASSIFICHE!$Z387,5),"")</f>
        <v>0</v>
      </c>
      <c r="BM388" s="13">
        <f>IFERROR(INDEX(generale!$A$5:$I$1002,CLASSIFICHE!$Z387,7),"")</f>
        <v>0</v>
      </c>
      <c r="BN388" s="14"/>
      <c r="BO388" s="13"/>
      <c r="BP388" s="12">
        <f>SUM(IF(CLASSIFICHE!$O$17=BQ388,TRUE,FALSE),BP387)</f>
        <v>0</v>
      </c>
      <c r="BQ388" s="31">
        <f>IFERROR(INDEX(generale!$A$5:$I$1002,CLASSIFICHE!$Z387,5),"")</f>
        <v>0</v>
      </c>
      <c r="BR388" s="13">
        <f>IFERROR(INDEX(generale!$A$5:$I$1002,CLASSIFICHE!$Z387,7),"")</f>
        <v>0</v>
      </c>
      <c r="BS388" s="15"/>
      <c r="BT388" s="12"/>
      <c r="BU388" s="12">
        <f>SUM(IF(CLASSIFICHE!$O$18=BV388,TRUE,FALSE),BU387)</f>
        <v>0</v>
      </c>
      <c r="BV388" s="31">
        <f>IFERROR(INDEX(generale!$A$5:$I$1002,CLASSIFICHE!$Z387,5),"")</f>
        <v>0</v>
      </c>
      <c r="BW388" s="13">
        <f>IFERROR(INDEX(generale!$A$5:$I$1002,CLASSIFICHE!$Z387,7),"")</f>
        <v>0</v>
      </c>
      <c r="BX388" s="15"/>
      <c r="BY388" s="12"/>
      <c r="BZ388" s="12">
        <f>SUM(IF(CLASSIFICHE!$O$19=CA388,TRUE,FALSE),BZ387)</f>
        <v>0</v>
      </c>
      <c r="CA388" s="31">
        <f>IFERROR(INDEX(generale!$A$5:$I$1002,CLASSIFICHE!$Z387,5),"")</f>
        <v>0</v>
      </c>
      <c r="CB388" s="13">
        <f>IFERROR(INDEX(generale!$A$5:$I$1002,CLASSIFICHE!$Z387,7),"")</f>
        <v>0</v>
      </c>
      <c r="CC388" s="15"/>
      <c r="CD388" s="13"/>
      <c r="CE388" s="12">
        <f>SUM(IF(CLASSIFICHE!$O$20=CF388,TRUE,FALSE),CE387)</f>
        <v>0</v>
      </c>
      <c r="CF388" s="31">
        <f>IFERROR(INDEX(generale!$A$5:$I$1002,CLASSIFICHE!$Z387,5),"")</f>
        <v>0</v>
      </c>
      <c r="CG388" s="13">
        <f>IFERROR(INDEX(generale!$A$5:$I$1002,CLASSIFICHE!$Z387,7),"")</f>
        <v>0</v>
      </c>
      <c r="CH388" s="15"/>
      <c r="CI388" s="13"/>
      <c r="CJ388" s="12">
        <f>SUM(IF(CLASSIFICHE!$O$21=CK388,TRUE,FALSE),CJ387)</f>
        <v>0</v>
      </c>
      <c r="CK388" s="31">
        <f>IFERROR(INDEX(generale!$A$5:$I$1002,CLASSIFICHE!$Z387,5),"")</f>
        <v>0</v>
      </c>
      <c r="CL388" s="13">
        <f>IFERROR(INDEX(generale!$A$5:$I$1002,CLASSIFICHE!$Z387,7),"")</f>
        <v>0</v>
      </c>
      <c r="CM388" s="15"/>
      <c r="CN388" s="13"/>
      <c r="CO388" s="12">
        <f>SUM(IF(CLASSIFICHE!$O$22=CP388,TRUE,FALSE),CO387)</f>
        <v>0</v>
      </c>
      <c r="CP388" s="31">
        <f>IFERROR(INDEX(generale!$A$5:$I$1002,CLASSIFICHE!$Z387,5),"")</f>
        <v>0</v>
      </c>
      <c r="CQ388" s="13">
        <f>IFERROR(INDEX(generale!$A$5:$I$1002,CLASSIFICHE!$Z387,7),"")</f>
        <v>0</v>
      </c>
      <c r="CR388" s="15"/>
      <c r="CS388" s="13"/>
      <c r="CT388" s="12">
        <f>SUM(IF(CLASSIFICHE!$O$23=CU388,TRUE,FALSE),CT387)</f>
        <v>0</v>
      </c>
      <c r="CU388" s="31">
        <f>IFERROR(INDEX(generale!$A$5:$I$1002,CLASSIFICHE!$Z387,5),"")</f>
        <v>0</v>
      </c>
      <c r="CV388" s="13">
        <f>IFERROR(INDEX(generale!$A$5:$I$1002,CLASSIFICHE!$Z387,7),"")</f>
        <v>0</v>
      </c>
      <c r="CW388" s="15"/>
      <c r="CX388" s="13"/>
      <c r="CY388" s="12">
        <f>SUM(IF(CLASSIFICHE!$O$24=CZ388,TRUE,FALSE),CY387)</f>
        <v>0</v>
      </c>
      <c r="CZ388" s="31">
        <f>IFERROR(INDEX(generale!$A$5:$I$1002,CLASSIFICHE!$Z387,5),"")</f>
        <v>0</v>
      </c>
      <c r="DA388" s="13">
        <f>IFERROR(INDEX(generale!$A$5:$I$1002,CLASSIFICHE!$Z387,7),"")</f>
        <v>0</v>
      </c>
      <c r="DB388" s="15"/>
      <c r="DC388" s="13"/>
      <c r="DD388" s="12">
        <f>SUM(IF(CLASSIFICHE!$O$25=DE388,TRUE,FALSE),DD387)</f>
        <v>0</v>
      </c>
      <c r="DE388" s="31">
        <f>IFERROR(INDEX(generale!$A$5:$I$1002,CLASSIFICHE!$Z387,5),"")</f>
        <v>0</v>
      </c>
      <c r="DF388" s="13">
        <f>IFERROR(INDEX(generale!$A$5:$I$1002,CLASSIFICHE!$Z387,7),"")</f>
        <v>0</v>
      </c>
      <c r="DG388" s="15"/>
      <c r="DH388" s="13"/>
    </row>
    <row r="389" spans="3:112">
      <c r="C389" s="63">
        <f>SUM(IF(CLASSIFICHE!$O$4=D389,TRUE,FALSE),C388)</f>
        <v>17</v>
      </c>
      <c r="D389" s="31">
        <f>IFERROR(INDEX(generale!$A$5:$I$1002,CLASSIFICHE!$Z388,5),"")</f>
        <v>0</v>
      </c>
      <c r="E389" s="13">
        <f>IFERROR(INDEX(generale!$A$5:$I$1002,CLASSIFICHE!$Z388,7),"")</f>
        <v>0</v>
      </c>
      <c r="F389" s="68"/>
      <c r="G389" s="65"/>
      <c r="H389" s="12">
        <f>SUM(IF(CLASSIFICHE!$O$5=I389,TRUE,FALSE),H388)</f>
        <v>10</v>
      </c>
      <c r="I389" s="31">
        <f>IFERROR(INDEX(generale!$A$5:$I$1002,CLASSIFICHE!$Z388,5),"")</f>
        <v>0</v>
      </c>
      <c r="J389" s="13">
        <f>IFERROR(INDEX(generale!$A$5:$I$1002,CLASSIFICHE!$Z388,7),"")</f>
        <v>0</v>
      </c>
      <c r="K389" s="15"/>
      <c r="L389" s="12"/>
      <c r="M389" s="12">
        <f>SUM(IF(CLASSIFICHE!$O$6=N389,TRUE,FALSE),M388)</f>
        <v>8</v>
      </c>
      <c r="N389" s="31">
        <f>IFERROR(INDEX(generale!$A$5:$I$1002,CLASSIFICHE!$Z388,5),"")</f>
        <v>0</v>
      </c>
      <c r="O389" s="13">
        <f>IFERROR(INDEX(generale!$A$5:$I$1002,CLASSIFICHE!$Z388,7),"")</f>
        <v>0</v>
      </c>
      <c r="P389" s="14"/>
      <c r="Q389" s="13"/>
      <c r="R389" s="12">
        <f>SUM(IF(CLASSIFICHE!$O$7=S389,TRUE,FALSE),R388)</f>
        <v>8</v>
      </c>
      <c r="S389" s="31">
        <f>IFERROR(INDEX(generale!$A$5:$I$1002,CLASSIFICHE!$Z388,5),"")</f>
        <v>0</v>
      </c>
      <c r="T389" s="13">
        <f>IFERROR(INDEX(generale!$A$5:$I$1002,CLASSIFICHE!$Z388,7),"")</f>
        <v>0</v>
      </c>
      <c r="U389" s="14"/>
      <c r="V389" s="13"/>
      <c r="W389" s="12">
        <f>SUM(IF(CLASSIFICHE!$O$8=X389,TRUE,FALSE),W388)</f>
        <v>6</v>
      </c>
      <c r="X389" s="31">
        <f>IFERROR(INDEX(generale!$A$5:$I$1002,CLASSIFICHE!$Z388,5),"")</f>
        <v>0</v>
      </c>
      <c r="Y389" s="13">
        <f>IFERROR(INDEX(generale!$A$5:$I$1002,CLASSIFICHE!$Z388,7),"")</f>
        <v>0</v>
      </c>
      <c r="Z389" s="14"/>
      <c r="AA389" s="13"/>
      <c r="AB389" s="12">
        <f>SUM(IF(CLASSIFICHE!$O$9=AC389,TRUE,FALSE),AB388)</f>
        <v>5</v>
      </c>
      <c r="AC389" s="31">
        <f>IFERROR(INDEX(generale!$A$5:$I$1002,CLASSIFICHE!$Z388,5),"")</f>
        <v>0</v>
      </c>
      <c r="AD389" s="13">
        <f>IFERROR(INDEX(generale!$A$5:$I$1002,CLASSIFICHE!$Z388,7),"")</f>
        <v>0</v>
      </c>
      <c r="AE389" s="14"/>
      <c r="AF389" s="13"/>
      <c r="AG389" s="12">
        <f>SUM(IF(CLASSIFICHE!$O$10=AH389,TRUE,FALSE),AG388)</f>
        <v>5</v>
      </c>
      <c r="AH389" s="31">
        <f>IFERROR(INDEX(generale!$A$5:$I$1002,CLASSIFICHE!$Z388,5),"")</f>
        <v>0</v>
      </c>
      <c r="AI389" s="13">
        <f>IFERROR(INDEX(generale!$A$5:$I$1002,CLASSIFICHE!$Z388,7),"")</f>
        <v>0</v>
      </c>
      <c r="AJ389" s="14"/>
      <c r="AK389" s="13"/>
      <c r="AL389" s="12">
        <f>SUM(IF(CLASSIFICHE!$O$11=AM389,TRUE,FALSE),AL388)</f>
        <v>5</v>
      </c>
      <c r="AM389" s="31">
        <f>IFERROR(INDEX(generale!$A$5:$I$1002,CLASSIFICHE!$Z388,5),"")</f>
        <v>0</v>
      </c>
      <c r="AN389" s="13">
        <f>IFERROR(INDEX(generale!$A$5:$I$1002,CLASSIFICHE!$Z388,7),"")</f>
        <v>0</v>
      </c>
      <c r="AO389" s="14"/>
      <c r="AP389" s="13"/>
      <c r="AQ389" s="12">
        <f>SUM(IF(CLASSIFICHE!$O$12=AR389,TRUE,FALSE),AQ388)</f>
        <v>0</v>
      </c>
      <c r="AR389" s="31">
        <f>IFERROR(INDEX(generale!$A$5:$I$1002,CLASSIFICHE!$Z388,5),"")</f>
        <v>0</v>
      </c>
      <c r="AS389" s="13">
        <f>IFERROR(INDEX(generale!$A$5:$I$1002,CLASSIFICHE!$Z388,7),"")</f>
        <v>0</v>
      </c>
      <c r="AT389" s="14"/>
      <c r="AU389" s="13"/>
      <c r="AV389" s="12">
        <f>SUM(IF(CLASSIFICHE!$O$13=AW389,TRUE,FALSE),AV388)</f>
        <v>0</v>
      </c>
      <c r="AW389" s="31">
        <f>IFERROR(INDEX(generale!$A$5:$I$1002,CLASSIFICHE!$Z388,5),"")</f>
        <v>0</v>
      </c>
      <c r="AX389" s="13">
        <f>IFERROR(INDEX(generale!$A$5:$I$1002,CLASSIFICHE!$Z388,7),"")</f>
        <v>0</v>
      </c>
      <c r="AY389" s="14"/>
      <c r="AZ389" s="13"/>
      <c r="BA389" s="12">
        <f>SUM(IF(CLASSIFICHE!$O$14=BB389,TRUE,FALSE),BA388)</f>
        <v>0</v>
      </c>
      <c r="BB389" s="31">
        <f>IFERROR(INDEX(generale!$A$5:$I$1002,CLASSIFICHE!$Z388,5),"")</f>
        <v>0</v>
      </c>
      <c r="BC389" s="13">
        <f>IFERROR(INDEX(generale!$A$5:$I$1002,CLASSIFICHE!$Z388,7),"")</f>
        <v>0</v>
      </c>
      <c r="BD389" s="14"/>
      <c r="BE389" s="13"/>
      <c r="BF389" s="12">
        <f>SUM(IF(CLASSIFICHE!$O$15=BG389,TRUE,FALSE),BF388)</f>
        <v>0</v>
      </c>
      <c r="BG389" s="31">
        <f>IFERROR(INDEX(generale!$A$5:$I$1002,CLASSIFICHE!$Z388,5),"")</f>
        <v>0</v>
      </c>
      <c r="BH389" s="13">
        <f>IFERROR(INDEX(generale!$A$5:$I$1002,CLASSIFICHE!$Z388,7),"")</f>
        <v>0</v>
      </c>
      <c r="BI389" s="14"/>
      <c r="BJ389" s="13"/>
      <c r="BK389" s="12">
        <f>SUM(IF(CLASSIFICHE!$O$16=BL389,TRUE,FALSE),BK388)</f>
        <v>0</v>
      </c>
      <c r="BL389" s="31">
        <f>IFERROR(INDEX(generale!$A$5:$I$1002,CLASSIFICHE!$Z388,5),"")</f>
        <v>0</v>
      </c>
      <c r="BM389" s="13">
        <f>IFERROR(INDEX(generale!$A$5:$I$1002,CLASSIFICHE!$Z388,7),"")</f>
        <v>0</v>
      </c>
      <c r="BN389" s="14"/>
      <c r="BO389" s="13"/>
      <c r="BP389" s="12">
        <f>SUM(IF(CLASSIFICHE!$O$17=BQ389,TRUE,FALSE),BP388)</f>
        <v>0</v>
      </c>
      <c r="BQ389" s="31">
        <f>IFERROR(INDEX(generale!$A$5:$I$1002,CLASSIFICHE!$Z388,5),"")</f>
        <v>0</v>
      </c>
      <c r="BR389" s="13">
        <f>IFERROR(INDEX(generale!$A$5:$I$1002,CLASSIFICHE!$Z388,7),"")</f>
        <v>0</v>
      </c>
      <c r="BS389" s="15"/>
      <c r="BT389" s="12"/>
      <c r="BU389" s="12">
        <f>SUM(IF(CLASSIFICHE!$O$18=BV389,TRUE,FALSE),BU388)</f>
        <v>0</v>
      </c>
      <c r="BV389" s="31">
        <f>IFERROR(INDEX(generale!$A$5:$I$1002,CLASSIFICHE!$Z388,5),"")</f>
        <v>0</v>
      </c>
      <c r="BW389" s="13">
        <f>IFERROR(INDEX(generale!$A$5:$I$1002,CLASSIFICHE!$Z388,7),"")</f>
        <v>0</v>
      </c>
      <c r="BX389" s="15"/>
      <c r="BY389" s="12"/>
      <c r="BZ389" s="12">
        <f>SUM(IF(CLASSIFICHE!$O$19=CA389,TRUE,FALSE),BZ388)</f>
        <v>0</v>
      </c>
      <c r="CA389" s="31">
        <f>IFERROR(INDEX(generale!$A$5:$I$1002,CLASSIFICHE!$Z388,5),"")</f>
        <v>0</v>
      </c>
      <c r="CB389" s="13">
        <f>IFERROR(INDEX(generale!$A$5:$I$1002,CLASSIFICHE!$Z388,7),"")</f>
        <v>0</v>
      </c>
      <c r="CC389" s="15"/>
      <c r="CD389" s="13"/>
      <c r="CE389" s="12">
        <f>SUM(IF(CLASSIFICHE!$O$20=CF389,TRUE,FALSE),CE388)</f>
        <v>0</v>
      </c>
      <c r="CF389" s="31">
        <f>IFERROR(INDEX(generale!$A$5:$I$1002,CLASSIFICHE!$Z388,5),"")</f>
        <v>0</v>
      </c>
      <c r="CG389" s="13">
        <f>IFERROR(INDEX(generale!$A$5:$I$1002,CLASSIFICHE!$Z388,7),"")</f>
        <v>0</v>
      </c>
      <c r="CH389" s="15"/>
      <c r="CI389" s="13"/>
      <c r="CJ389" s="12">
        <f>SUM(IF(CLASSIFICHE!$O$21=CK389,TRUE,FALSE),CJ388)</f>
        <v>0</v>
      </c>
      <c r="CK389" s="31">
        <f>IFERROR(INDEX(generale!$A$5:$I$1002,CLASSIFICHE!$Z388,5),"")</f>
        <v>0</v>
      </c>
      <c r="CL389" s="13">
        <f>IFERROR(INDEX(generale!$A$5:$I$1002,CLASSIFICHE!$Z388,7),"")</f>
        <v>0</v>
      </c>
      <c r="CM389" s="15"/>
      <c r="CN389" s="13"/>
      <c r="CO389" s="12">
        <f>SUM(IF(CLASSIFICHE!$O$22=CP389,TRUE,FALSE),CO388)</f>
        <v>0</v>
      </c>
      <c r="CP389" s="31">
        <f>IFERROR(INDEX(generale!$A$5:$I$1002,CLASSIFICHE!$Z388,5),"")</f>
        <v>0</v>
      </c>
      <c r="CQ389" s="13">
        <f>IFERROR(INDEX(generale!$A$5:$I$1002,CLASSIFICHE!$Z388,7),"")</f>
        <v>0</v>
      </c>
      <c r="CR389" s="15"/>
      <c r="CS389" s="13"/>
      <c r="CT389" s="12">
        <f>SUM(IF(CLASSIFICHE!$O$23=CU389,TRUE,FALSE),CT388)</f>
        <v>0</v>
      </c>
      <c r="CU389" s="31">
        <f>IFERROR(INDEX(generale!$A$5:$I$1002,CLASSIFICHE!$Z388,5),"")</f>
        <v>0</v>
      </c>
      <c r="CV389" s="13">
        <f>IFERROR(INDEX(generale!$A$5:$I$1002,CLASSIFICHE!$Z388,7),"")</f>
        <v>0</v>
      </c>
      <c r="CW389" s="15"/>
      <c r="CX389" s="13"/>
      <c r="CY389" s="12">
        <f>SUM(IF(CLASSIFICHE!$O$24=CZ389,TRUE,FALSE),CY388)</f>
        <v>0</v>
      </c>
      <c r="CZ389" s="31">
        <f>IFERROR(INDEX(generale!$A$5:$I$1002,CLASSIFICHE!$Z388,5),"")</f>
        <v>0</v>
      </c>
      <c r="DA389" s="13">
        <f>IFERROR(INDEX(generale!$A$5:$I$1002,CLASSIFICHE!$Z388,7),"")</f>
        <v>0</v>
      </c>
      <c r="DB389" s="15"/>
      <c r="DC389" s="13"/>
      <c r="DD389" s="12">
        <f>SUM(IF(CLASSIFICHE!$O$25=DE389,TRUE,FALSE),DD388)</f>
        <v>0</v>
      </c>
      <c r="DE389" s="31">
        <f>IFERROR(INDEX(generale!$A$5:$I$1002,CLASSIFICHE!$Z388,5),"")</f>
        <v>0</v>
      </c>
      <c r="DF389" s="13">
        <f>IFERROR(INDEX(generale!$A$5:$I$1002,CLASSIFICHE!$Z388,7),"")</f>
        <v>0</v>
      </c>
      <c r="DG389" s="15"/>
      <c r="DH389" s="13"/>
    </row>
    <row r="390" spans="3:112">
      <c r="C390" s="63">
        <f>SUM(IF(CLASSIFICHE!$O$4=D390,TRUE,FALSE),C389)</f>
        <v>17</v>
      </c>
      <c r="D390" s="31">
        <f>IFERROR(INDEX(generale!$A$5:$I$1002,CLASSIFICHE!$Z389,5),"")</f>
        <v>0</v>
      </c>
      <c r="E390" s="13">
        <f>IFERROR(INDEX(generale!$A$5:$I$1002,CLASSIFICHE!$Z389,7),"")</f>
        <v>0</v>
      </c>
      <c r="F390" s="68"/>
      <c r="G390" s="65"/>
      <c r="H390" s="12">
        <f>SUM(IF(CLASSIFICHE!$O$5=I390,TRUE,FALSE),H389)</f>
        <v>10</v>
      </c>
      <c r="I390" s="31">
        <f>IFERROR(INDEX(generale!$A$5:$I$1002,CLASSIFICHE!$Z389,5),"")</f>
        <v>0</v>
      </c>
      <c r="J390" s="13">
        <f>IFERROR(INDEX(generale!$A$5:$I$1002,CLASSIFICHE!$Z389,7),"")</f>
        <v>0</v>
      </c>
      <c r="K390" s="15"/>
      <c r="L390" s="12"/>
      <c r="M390" s="12">
        <f>SUM(IF(CLASSIFICHE!$O$6=N390,TRUE,FALSE),M389)</f>
        <v>8</v>
      </c>
      <c r="N390" s="31">
        <f>IFERROR(INDEX(generale!$A$5:$I$1002,CLASSIFICHE!$Z389,5),"")</f>
        <v>0</v>
      </c>
      <c r="O390" s="13">
        <f>IFERROR(INDEX(generale!$A$5:$I$1002,CLASSIFICHE!$Z389,7),"")</f>
        <v>0</v>
      </c>
      <c r="P390" s="14"/>
      <c r="Q390" s="13"/>
      <c r="R390" s="12">
        <f>SUM(IF(CLASSIFICHE!$O$7=S390,TRUE,FALSE),R389)</f>
        <v>8</v>
      </c>
      <c r="S390" s="31">
        <f>IFERROR(INDEX(generale!$A$5:$I$1002,CLASSIFICHE!$Z389,5),"")</f>
        <v>0</v>
      </c>
      <c r="T390" s="13">
        <f>IFERROR(INDEX(generale!$A$5:$I$1002,CLASSIFICHE!$Z389,7),"")</f>
        <v>0</v>
      </c>
      <c r="U390" s="14"/>
      <c r="V390" s="13"/>
      <c r="W390" s="12">
        <f>SUM(IF(CLASSIFICHE!$O$8=X390,TRUE,FALSE),W389)</f>
        <v>6</v>
      </c>
      <c r="X390" s="31">
        <f>IFERROR(INDEX(generale!$A$5:$I$1002,CLASSIFICHE!$Z389,5),"")</f>
        <v>0</v>
      </c>
      <c r="Y390" s="13">
        <f>IFERROR(INDEX(generale!$A$5:$I$1002,CLASSIFICHE!$Z389,7),"")</f>
        <v>0</v>
      </c>
      <c r="Z390" s="14"/>
      <c r="AA390" s="13"/>
      <c r="AB390" s="12">
        <f>SUM(IF(CLASSIFICHE!$O$9=AC390,TRUE,FALSE),AB389)</f>
        <v>5</v>
      </c>
      <c r="AC390" s="31">
        <f>IFERROR(INDEX(generale!$A$5:$I$1002,CLASSIFICHE!$Z389,5),"")</f>
        <v>0</v>
      </c>
      <c r="AD390" s="13">
        <f>IFERROR(INDEX(generale!$A$5:$I$1002,CLASSIFICHE!$Z389,7),"")</f>
        <v>0</v>
      </c>
      <c r="AE390" s="14"/>
      <c r="AF390" s="13"/>
      <c r="AG390" s="12">
        <f>SUM(IF(CLASSIFICHE!$O$10=AH390,TRUE,FALSE),AG389)</f>
        <v>5</v>
      </c>
      <c r="AH390" s="31">
        <f>IFERROR(INDEX(generale!$A$5:$I$1002,CLASSIFICHE!$Z389,5),"")</f>
        <v>0</v>
      </c>
      <c r="AI390" s="13">
        <f>IFERROR(INDEX(generale!$A$5:$I$1002,CLASSIFICHE!$Z389,7),"")</f>
        <v>0</v>
      </c>
      <c r="AJ390" s="14"/>
      <c r="AK390" s="13"/>
      <c r="AL390" s="12">
        <f>SUM(IF(CLASSIFICHE!$O$11=AM390,TRUE,FALSE),AL389)</f>
        <v>5</v>
      </c>
      <c r="AM390" s="31">
        <f>IFERROR(INDEX(generale!$A$5:$I$1002,CLASSIFICHE!$Z389,5),"")</f>
        <v>0</v>
      </c>
      <c r="AN390" s="13">
        <f>IFERROR(INDEX(generale!$A$5:$I$1002,CLASSIFICHE!$Z389,7),"")</f>
        <v>0</v>
      </c>
      <c r="AO390" s="14"/>
      <c r="AP390" s="13"/>
      <c r="AQ390" s="12">
        <f>SUM(IF(CLASSIFICHE!$O$12=AR390,TRUE,FALSE),AQ389)</f>
        <v>0</v>
      </c>
      <c r="AR390" s="31">
        <f>IFERROR(INDEX(generale!$A$5:$I$1002,CLASSIFICHE!$Z389,5),"")</f>
        <v>0</v>
      </c>
      <c r="AS390" s="13">
        <f>IFERROR(INDEX(generale!$A$5:$I$1002,CLASSIFICHE!$Z389,7),"")</f>
        <v>0</v>
      </c>
      <c r="AT390" s="14"/>
      <c r="AU390" s="13"/>
      <c r="AV390" s="12">
        <f>SUM(IF(CLASSIFICHE!$O$13=AW390,TRUE,FALSE),AV389)</f>
        <v>0</v>
      </c>
      <c r="AW390" s="31">
        <f>IFERROR(INDEX(generale!$A$5:$I$1002,CLASSIFICHE!$Z389,5),"")</f>
        <v>0</v>
      </c>
      <c r="AX390" s="13">
        <f>IFERROR(INDEX(generale!$A$5:$I$1002,CLASSIFICHE!$Z389,7),"")</f>
        <v>0</v>
      </c>
      <c r="AY390" s="14"/>
      <c r="AZ390" s="13"/>
      <c r="BA390" s="12">
        <f>SUM(IF(CLASSIFICHE!$O$14=BB390,TRUE,FALSE),BA389)</f>
        <v>0</v>
      </c>
      <c r="BB390" s="31">
        <f>IFERROR(INDEX(generale!$A$5:$I$1002,CLASSIFICHE!$Z389,5),"")</f>
        <v>0</v>
      </c>
      <c r="BC390" s="13">
        <f>IFERROR(INDEX(generale!$A$5:$I$1002,CLASSIFICHE!$Z389,7),"")</f>
        <v>0</v>
      </c>
      <c r="BD390" s="14"/>
      <c r="BE390" s="13"/>
      <c r="BF390" s="12">
        <f>SUM(IF(CLASSIFICHE!$O$15=BG390,TRUE,FALSE),BF389)</f>
        <v>0</v>
      </c>
      <c r="BG390" s="31">
        <f>IFERROR(INDEX(generale!$A$5:$I$1002,CLASSIFICHE!$Z389,5),"")</f>
        <v>0</v>
      </c>
      <c r="BH390" s="13">
        <f>IFERROR(INDEX(generale!$A$5:$I$1002,CLASSIFICHE!$Z389,7),"")</f>
        <v>0</v>
      </c>
      <c r="BI390" s="14"/>
      <c r="BJ390" s="13"/>
      <c r="BK390" s="12">
        <f>SUM(IF(CLASSIFICHE!$O$16=BL390,TRUE,FALSE),BK389)</f>
        <v>0</v>
      </c>
      <c r="BL390" s="31">
        <f>IFERROR(INDEX(generale!$A$5:$I$1002,CLASSIFICHE!$Z389,5),"")</f>
        <v>0</v>
      </c>
      <c r="BM390" s="13">
        <f>IFERROR(INDEX(generale!$A$5:$I$1002,CLASSIFICHE!$Z389,7),"")</f>
        <v>0</v>
      </c>
      <c r="BN390" s="14"/>
      <c r="BO390" s="13"/>
      <c r="BP390" s="12">
        <f>SUM(IF(CLASSIFICHE!$O$17=BQ390,TRUE,FALSE),BP389)</f>
        <v>0</v>
      </c>
      <c r="BQ390" s="31">
        <f>IFERROR(INDEX(generale!$A$5:$I$1002,CLASSIFICHE!$Z389,5),"")</f>
        <v>0</v>
      </c>
      <c r="BR390" s="13">
        <f>IFERROR(INDEX(generale!$A$5:$I$1002,CLASSIFICHE!$Z389,7),"")</f>
        <v>0</v>
      </c>
      <c r="BS390" s="15"/>
      <c r="BT390" s="12"/>
      <c r="BU390" s="12">
        <f>SUM(IF(CLASSIFICHE!$O$18=BV390,TRUE,FALSE),BU389)</f>
        <v>0</v>
      </c>
      <c r="BV390" s="31">
        <f>IFERROR(INDEX(generale!$A$5:$I$1002,CLASSIFICHE!$Z389,5),"")</f>
        <v>0</v>
      </c>
      <c r="BW390" s="13">
        <f>IFERROR(INDEX(generale!$A$5:$I$1002,CLASSIFICHE!$Z389,7),"")</f>
        <v>0</v>
      </c>
      <c r="BX390" s="15"/>
      <c r="BY390" s="12"/>
      <c r="BZ390" s="12">
        <f>SUM(IF(CLASSIFICHE!$O$19=CA390,TRUE,FALSE),BZ389)</f>
        <v>0</v>
      </c>
      <c r="CA390" s="31">
        <f>IFERROR(INDEX(generale!$A$5:$I$1002,CLASSIFICHE!$Z389,5),"")</f>
        <v>0</v>
      </c>
      <c r="CB390" s="13">
        <f>IFERROR(INDEX(generale!$A$5:$I$1002,CLASSIFICHE!$Z389,7),"")</f>
        <v>0</v>
      </c>
      <c r="CC390" s="15"/>
      <c r="CD390" s="13"/>
      <c r="CE390" s="12">
        <f>SUM(IF(CLASSIFICHE!$O$20=CF390,TRUE,FALSE),CE389)</f>
        <v>0</v>
      </c>
      <c r="CF390" s="31">
        <f>IFERROR(INDEX(generale!$A$5:$I$1002,CLASSIFICHE!$Z389,5),"")</f>
        <v>0</v>
      </c>
      <c r="CG390" s="13">
        <f>IFERROR(INDEX(generale!$A$5:$I$1002,CLASSIFICHE!$Z389,7),"")</f>
        <v>0</v>
      </c>
      <c r="CH390" s="15"/>
      <c r="CI390" s="13"/>
      <c r="CJ390" s="12">
        <f>SUM(IF(CLASSIFICHE!$O$21=CK390,TRUE,FALSE),CJ389)</f>
        <v>0</v>
      </c>
      <c r="CK390" s="31">
        <f>IFERROR(INDEX(generale!$A$5:$I$1002,CLASSIFICHE!$Z389,5),"")</f>
        <v>0</v>
      </c>
      <c r="CL390" s="13">
        <f>IFERROR(INDEX(generale!$A$5:$I$1002,CLASSIFICHE!$Z389,7),"")</f>
        <v>0</v>
      </c>
      <c r="CM390" s="15"/>
      <c r="CN390" s="13"/>
      <c r="CO390" s="12">
        <f>SUM(IF(CLASSIFICHE!$O$22=CP390,TRUE,FALSE),CO389)</f>
        <v>0</v>
      </c>
      <c r="CP390" s="31">
        <f>IFERROR(INDEX(generale!$A$5:$I$1002,CLASSIFICHE!$Z389,5),"")</f>
        <v>0</v>
      </c>
      <c r="CQ390" s="13">
        <f>IFERROR(INDEX(generale!$A$5:$I$1002,CLASSIFICHE!$Z389,7),"")</f>
        <v>0</v>
      </c>
      <c r="CR390" s="15"/>
      <c r="CS390" s="13"/>
      <c r="CT390" s="12">
        <f>SUM(IF(CLASSIFICHE!$O$23=CU390,TRUE,FALSE),CT389)</f>
        <v>0</v>
      </c>
      <c r="CU390" s="31">
        <f>IFERROR(INDEX(generale!$A$5:$I$1002,CLASSIFICHE!$Z389,5),"")</f>
        <v>0</v>
      </c>
      <c r="CV390" s="13">
        <f>IFERROR(INDEX(generale!$A$5:$I$1002,CLASSIFICHE!$Z389,7),"")</f>
        <v>0</v>
      </c>
      <c r="CW390" s="15"/>
      <c r="CX390" s="13"/>
      <c r="CY390" s="12">
        <f>SUM(IF(CLASSIFICHE!$O$24=CZ390,TRUE,FALSE),CY389)</f>
        <v>0</v>
      </c>
      <c r="CZ390" s="31">
        <f>IFERROR(INDEX(generale!$A$5:$I$1002,CLASSIFICHE!$Z389,5),"")</f>
        <v>0</v>
      </c>
      <c r="DA390" s="13">
        <f>IFERROR(INDEX(generale!$A$5:$I$1002,CLASSIFICHE!$Z389,7),"")</f>
        <v>0</v>
      </c>
      <c r="DB390" s="15"/>
      <c r="DC390" s="13"/>
      <c r="DD390" s="12">
        <f>SUM(IF(CLASSIFICHE!$O$25=DE390,TRUE,FALSE),DD389)</f>
        <v>0</v>
      </c>
      <c r="DE390" s="31">
        <f>IFERROR(INDEX(generale!$A$5:$I$1002,CLASSIFICHE!$Z389,5),"")</f>
        <v>0</v>
      </c>
      <c r="DF390" s="13">
        <f>IFERROR(INDEX(generale!$A$5:$I$1002,CLASSIFICHE!$Z389,7),"")</f>
        <v>0</v>
      </c>
      <c r="DG390" s="15"/>
      <c r="DH390" s="13"/>
    </row>
    <row r="391" spans="3:112">
      <c r="C391" s="63">
        <f>SUM(IF(CLASSIFICHE!$O$4=D391,TRUE,FALSE),C390)</f>
        <v>17</v>
      </c>
      <c r="D391" s="31">
        <f>IFERROR(INDEX(generale!$A$5:$I$1002,CLASSIFICHE!$Z390,5),"")</f>
        <v>0</v>
      </c>
      <c r="E391" s="13">
        <f>IFERROR(INDEX(generale!$A$5:$I$1002,CLASSIFICHE!$Z390,7),"")</f>
        <v>0</v>
      </c>
      <c r="F391" s="68"/>
      <c r="G391" s="65"/>
      <c r="H391" s="12">
        <f>SUM(IF(CLASSIFICHE!$O$5=I391,TRUE,FALSE),H390)</f>
        <v>10</v>
      </c>
      <c r="I391" s="31">
        <f>IFERROR(INDEX(generale!$A$5:$I$1002,CLASSIFICHE!$Z390,5),"")</f>
        <v>0</v>
      </c>
      <c r="J391" s="13">
        <f>IFERROR(INDEX(generale!$A$5:$I$1002,CLASSIFICHE!$Z390,7),"")</f>
        <v>0</v>
      </c>
      <c r="K391" s="15"/>
      <c r="L391" s="12"/>
      <c r="M391" s="12">
        <f>SUM(IF(CLASSIFICHE!$O$6=N391,TRUE,FALSE),M390)</f>
        <v>8</v>
      </c>
      <c r="N391" s="31">
        <f>IFERROR(INDEX(generale!$A$5:$I$1002,CLASSIFICHE!$Z390,5),"")</f>
        <v>0</v>
      </c>
      <c r="O391" s="13">
        <f>IFERROR(INDEX(generale!$A$5:$I$1002,CLASSIFICHE!$Z390,7),"")</f>
        <v>0</v>
      </c>
      <c r="P391" s="14"/>
      <c r="Q391" s="13"/>
      <c r="R391" s="12">
        <f>SUM(IF(CLASSIFICHE!$O$7=S391,TRUE,FALSE),R390)</f>
        <v>8</v>
      </c>
      <c r="S391" s="31">
        <f>IFERROR(INDEX(generale!$A$5:$I$1002,CLASSIFICHE!$Z390,5),"")</f>
        <v>0</v>
      </c>
      <c r="T391" s="13">
        <f>IFERROR(INDEX(generale!$A$5:$I$1002,CLASSIFICHE!$Z390,7),"")</f>
        <v>0</v>
      </c>
      <c r="U391" s="14"/>
      <c r="V391" s="13"/>
      <c r="W391" s="12">
        <f>SUM(IF(CLASSIFICHE!$O$8=X391,TRUE,FALSE),W390)</f>
        <v>6</v>
      </c>
      <c r="X391" s="31">
        <f>IFERROR(INDEX(generale!$A$5:$I$1002,CLASSIFICHE!$Z390,5),"")</f>
        <v>0</v>
      </c>
      <c r="Y391" s="13">
        <f>IFERROR(INDEX(generale!$A$5:$I$1002,CLASSIFICHE!$Z390,7),"")</f>
        <v>0</v>
      </c>
      <c r="Z391" s="14"/>
      <c r="AA391" s="13"/>
      <c r="AB391" s="12">
        <f>SUM(IF(CLASSIFICHE!$O$9=AC391,TRUE,FALSE),AB390)</f>
        <v>5</v>
      </c>
      <c r="AC391" s="31">
        <f>IFERROR(INDEX(generale!$A$5:$I$1002,CLASSIFICHE!$Z390,5),"")</f>
        <v>0</v>
      </c>
      <c r="AD391" s="13">
        <f>IFERROR(INDEX(generale!$A$5:$I$1002,CLASSIFICHE!$Z390,7),"")</f>
        <v>0</v>
      </c>
      <c r="AE391" s="14"/>
      <c r="AF391" s="13"/>
      <c r="AG391" s="12">
        <f>SUM(IF(CLASSIFICHE!$O$10=AH391,TRUE,FALSE),AG390)</f>
        <v>5</v>
      </c>
      <c r="AH391" s="31">
        <f>IFERROR(INDEX(generale!$A$5:$I$1002,CLASSIFICHE!$Z390,5),"")</f>
        <v>0</v>
      </c>
      <c r="AI391" s="13">
        <f>IFERROR(INDEX(generale!$A$5:$I$1002,CLASSIFICHE!$Z390,7),"")</f>
        <v>0</v>
      </c>
      <c r="AJ391" s="14"/>
      <c r="AK391" s="13"/>
      <c r="AL391" s="12">
        <f>SUM(IF(CLASSIFICHE!$O$11=AM391,TRUE,FALSE),AL390)</f>
        <v>5</v>
      </c>
      <c r="AM391" s="31">
        <f>IFERROR(INDEX(generale!$A$5:$I$1002,CLASSIFICHE!$Z390,5),"")</f>
        <v>0</v>
      </c>
      <c r="AN391" s="13">
        <f>IFERROR(INDEX(generale!$A$5:$I$1002,CLASSIFICHE!$Z390,7),"")</f>
        <v>0</v>
      </c>
      <c r="AO391" s="14"/>
      <c r="AP391" s="13"/>
      <c r="AQ391" s="12">
        <f>SUM(IF(CLASSIFICHE!$O$12=AR391,TRUE,FALSE),AQ390)</f>
        <v>0</v>
      </c>
      <c r="AR391" s="31">
        <f>IFERROR(INDEX(generale!$A$5:$I$1002,CLASSIFICHE!$Z390,5),"")</f>
        <v>0</v>
      </c>
      <c r="AS391" s="13">
        <f>IFERROR(INDEX(generale!$A$5:$I$1002,CLASSIFICHE!$Z390,7),"")</f>
        <v>0</v>
      </c>
      <c r="AT391" s="14"/>
      <c r="AU391" s="13"/>
      <c r="AV391" s="12">
        <f>SUM(IF(CLASSIFICHE!$O$13=AW391,TRUE,FALSE),AV390)</f>
        <v>0</v>
      </c>
      <c r="AW391" s="31">
        <f>IFERROR(INDEX(generale!$A$5:$I$1002,CLASSIFICHE!$Z390,5),"")</f>
        <v>0</v>
      </c>
      <c r="AX391" s="13">
        <f>IFERROR(INDEX(generale!$A$5:$I$1002,CLASSIFICHE!$Z390,7),"")</f>
        <v>0</v>
      </c>
      <c r="AY391" s="14"/>
      <c r="AZ391" s="13"/>
      <c r="BA391" s="12">
        <f>SUM(IF(CLASSIFICHE!$O$14=BB391,TRUE,FALSE),BA390)</f>
        <v>0</v>
      </c>
      <c r="BB391" s="31">
        <f>IFERROR(INDEX(generale!$A$5:$I$1002,CLASSIFICHE!$Z390,5),"")</f>
        <v>0</v>
      </c>
      <c r="BC391" s="13">
        <f>IFERROR(INDEX(generale!$A$5:$I$1002,CLASSIFICHE!$Z390,7),"")</f>
        <v>0</v>
      </c>
      <c r="BD391" s="14"/>
      <c r="BE391" s="13"/>
      <c r="BF391" s="12">
        <f>SUM(IF(CLASSIFICHE!$O$15=BG391,TRUE,FALSE),BF390)</f>
        <v>0</v>
      </c>
      <c r="BG391" s="31">
        <f>IFERROR(INDEX(generale!$A$5:$I$1002,CLASSIFICHE!$Z390,5),"")</f>
        <v>0</v>
      </c>
      <c r="BH391" s="13">
        <f>IFERROR(INDEX(generale!$A$5:$I$1002,CLASSIFICHE!$Z390,7),"")</f>
        <v>0</v>
      </c>
      <c r="BI391" s="14"/>
      <c r="BJ391" s="13"/>
      <c r="BK391" s="12">
        <f>SUM(IF(CLASSIFICHE!$O$16=BL391,TRUE,FALSE),BK390)</f>
        <v>0</v>
      </c>
      <c r="BL391" s="31">
        <f>IFERROR(INDEX(generale!$A$5:$I$1002,CLASSIFICHE!$Z390,5),"")</f>
        <v>0</v>
      </c>
      <c r="BM391" s="13">
        <f>IFERROR(INDEX(generale!$A$5:$I$1002,CLASSIFICHE!$Z390,7),"")</f>
        <v>0</v>
      </c>
      <c r="BN391" s="14"/>
      <c r="BO391" s="13"/>
      <c r="BP391" s="12">
        <f>SUM(IF(CLASSIFICHE!$O$17=BQ391,TRUE,FALSE),BP390)</f>
        <v>0</v>
      </c>
      <c r="BQ391" s="31">
        <f>IFERROR(INDEX(generale!$A$5:$I$1002,CLASSIFICHE!$Z390,5),"")</f>
        <v>0</v>
      </c>
      <c r="BR391" s="13">
        <f>IFERROR(INDEX(generale!$A$5:$I$1002,CLASSIFICHE!$Z390,7),"")</f>
        <v>0</v>
      </c>
      <c r="BS391" s="15"/>
      <c r="BT391" s="12"/>
      <c r="BU391" s="12">
        <f>SUM(IF(CLASSIFICHE!$O$18=BV391,TRUE,FALSE),BU390)</f>
        <v>0</v>
      </c>
      <c r="BV391" s="31">
        <f>IFERROR(INDEX(generale!$A$5:$I$1002,CLASSIFICHE!$Z390,5),"")</f>
        <v>0</v>
      </c>
      <c r="BW391" s="13">
        <f>IFERROR(INDEX(generale!$A$5:$I$1002,CLASSIFICHE!$Z390,7),"")</f>
        <v>0</v>
      </c>
      <c r="BX391" s="15"/>
      <c r="BY391" s="12"/>
      <c r="BZ391" s="12">
        <f>SUM(IF(CLASSIFICHE!$O$19=CA391,TRUE,FALSE),BZ390)</f>
        <v>0</v>
      </c>
      <c r="CA391" s="31">
        <f>IFERROR(INDEX(generale!$A$5:$I$1002,CLASSIFICHE!$Z390,5),"")</f>
        <v>0</v>
      </c>
      <c r="CB391" s="13">
        <f>IFERROR(INDEX(generale!$A$5:$I$1002,CLASSIFICHE!$Z390,7),"")</f>
        <v>0</v>
      </c>
      <c r="CC391" s="15"/>
      <c r="CD391" s="13"/>
      <c r="CE391" s="12">
        <f>SUM(IF(CLASSIFICHE!$O$20=CF391,TRUE,FALSE),CE390)</f>
        <v>0</v>
      </c>
      <c r="CF391" s="31">
        <f>IFERROR(INDEX(generale!$A$5:$I$1002,CLASSIFICHE!$Z390,5),"")</f>
        <v>0</v>
      </c>
      <c r="CG391" s="13">
        <f>IFERROR(INDEX(generale!$A$5:$I$1002,CLASSIFICHE!$Z390,7),"")</f>
        <v>0</v>
      </c>
      <c r="CH391" s="15"/>
      <c r="CI391" s="13"/>
      <c r="CJ391" s="12">
        <f>SUM(IF(CLASSIFICHE!$O$21=CK391,TRUE,FALSE),CJ390)</f>
        <v>0</v>
      </c>
      <c r="CK391" s="31">
        <f>IFERROR(INDEX(generale!$A$5:$I$1002,CLASSIFICHE!$Z390,5),"")</f>
        <v>0</v>
      </c>
      <c r="CL391" s="13">
        <f>IFERROR(INDEX(generale!$A$5:$I$1002,CLASSIFICHE!$Z390,7),"")</f>
        <v>0</v>
      </c>
      <c r="CM391" s="15"/>
      <c r="CN391" s="13"/>
      <c r="CO391" s="12">
        <f>SUM(IF(CLASSIFICHE!$O$22=CP391,TRUE,FALSE),CO390)</f>
        <v>0</v>
      </c>
      <c r="CP391" s="31">
        <f>IFERROR(INDEX(generale!$A$5:$I$1002,CLASSIFICHE!$Z390,5),"")</f>
        <v>0</v>
      </c>
      <c r="CQ391" s="13">
        <f>IFERROR(INDEX(generale!$A$5:$I$1002,CLASSIFICHE!$Z390,7),"")</f>
        <v>0</v>
      </c>
      <c r="CR391" s="15"/>
      <c r="CS391" s="13"/>
      <c r="CT391" s="12">
        <f>SUM(IF(CLASSIFICHE!$O$23=CU391,TRUE,FALSE),CT390)</f>
        <v>0</v>
      </c>
      <c r="CU391" s="31">
        <f>IFERROR(INDEX(generale!$A$5:$I$1002,CLASSIFICHE!$Z390,5),"")</f>
        <v>0</v>
      </c>
      <c r="CV391" s="13">
        <f>IFERROR(INDEX(generale!$A$5:$I$1002,CLASSIFICHE!$Z390,7),"")</f>
        <v>0</v>
      </c>
      <c r="CW391" s="15"/>
      <c r="CX391" s="13"/>
      <c r="CY391" s="12">
        <f>SUM(IF(CLASSIFICHE!$O$24=CZ391,TRUE,FALSE),CY390)</f>
        <v>0</v>
      </c>
      <c r="CZ391" s="31">
        <f>IFERROR(INDEX(generale!$A$5:$I$1002,CLASSIFICHE!$Z390,5),"")</f>
        <v>0</v>
      </c>
      <c r="DA391" s="13">
        <f>IFERROR(INDEX(generale!$A$5:$I$1002,CLASSIFICHE!$Z390,7),"")</f>
        <v>0</v>
      </c>
      <c r="DB391" s="15"/>
      <c r="DC391" s="13"/>
      <c r="DD391" s="12">
        <f>SUM(IF(CLASSIFICHE!$O$25=DE391,TRUE,FALSE),DD390)</f>
        <v>0</v>
      </c>
      <c r="DE391" s="31">
        <f>IFERROR(INDEX(generale!$A$5:$I$1002,CLASSIFICHE!$Z390,5),"")</f>
        <v>0</v>
      </c>
      <c r="DF391" s="13">
        <f>IFERROR(INDEX(generale!$A$5:$I$1002,CLASSIFICHE!$Z390,7),"")</f>
        <v>0</v>
      </c>
      <c r="DG391" s="15"/>
      <c r="DH391" s="13"/>
    </row>
    <row r="392" spans="3:112">
      <c r="C392" s="63">
        <f>SUM(IF(CLASSIFICHE!$O$4=D392,TRUE,FALSE),C391)</f>
        <v>17</v>
      </c>
      <c r="D392" s="31">
        <f>IFERROR(INDEX(generale!$A$5:$I$1002,CLASSIFICHE!$Z391,5),"")</f>
        <v>0</v>
      </c>
      <c r="E392" s="13">
        <f>IFERROR(INDEX(generale!$A$5:$I$1002,CLASSIFICHE!$Z391,7),"")</f>
        <v>0</v>
      </c>
      <c r="F392" s="68"/>
      <c r="G392" s="65"/>
      <c r="H392" s="12">
        <f>SUM(IF(CLASSIFICHE!$O$5=I392,TRUE,FALSE),H391)</f>
        <v>10</v>
      </c>
      <c r="I392" s="31">
        <f>IFERROR(INDEX(generale!$A$5:$I$1002,CLASSIFICHE!$Z391,5),"")</f>
        <v>0</v>
      </c>
      <c r="J392" s="13">
        <f>IFERROR(INDEX(generale!$A$5:$I$1002,CLASSIFICHE!$Z391,7),"")</f>
        <v>0</v>
      </c>
      <c r="K392" s="15"/>
      <c r="L392" s="12"/>
      <c r="M392" s="12">
        <f>SUM(IF(CLASSIFICHE!$O$6=N392,TRUE,FALSE),M391)</f>
        <v>8</v>
      </c>
      <c r="N392" s="31">
        <f>IFERROR(INDEX(generale!$A$5:$I$1002,CLASSIFICHE!$Z391,5),"")</f>
        <v>0</v>
      </c>
      <c r="O392" s="13">
        <f>IFERROR(INDEX(generale!$A$5:$I$1002,CLASSIFICHE!$Z391,7),"")</f>
        <v>0</v>
      </c>
      <c r="P392" s="14"/>
      <c r="Q392" s="13"/>
      <c r="R392" s="12">
        <f>SUM(IF(CLASSIFICHE!$O$7=S392,TRUE,FALSE),R391)</f>
        <v>8</v>
      </c>
      <c r="S392" s="31">
        <f>IFERROR(INDEX(generale!$A$5:$I$1002,CLASSIFICHE!$Z391,5),"")</f>
        <v>0</v>
      </c>
      <c r="T392" s="13">
        <f>IFERROR(INDEX(generale!$A$5:$I$1002,CLASSIFICHE!$Z391,7),"")</f>
        <v>0</v>
      </c>
      <c r="U392" s="14"/>
      <c r="V392" s="13"/>
      <c r="W392" s="12">
        <f>SUM(IF(CLASSIFICHE!$O$8=X392,TRUE,FALSE),W391)</f>
        <v>6</v>
      </c>
      <c r="X392" s="31">
        <f>IFERROR(INDEX(generale!$A$5:$I$1002,CLASSIFICHE!$Z391,5),"")</f>
        <v>0</v>
      </c>
      <c r="Y392" s="13">
        <f>IFERROR(INDEX(generale!$A$5:$I$1002,CLASSIFICHE!$Z391,7),"")</f>
        <v>0</v>
      </c>
      <c r="Z392" s="14"/>
      <c r="AA392" s="13"/>
      <c r="AB392" s="12">
        <f>SUM(IF(CLASSIFICHE!$O$9=AC392,TRUE,FALSE),AB391)</f>
        <v>5</v>
      </c>
      <c r="AC392" s="31">
        <f>IFERROR(INDEX(generale!$A$5:$I$1002,CLASSIFICHE!$Z391,5),"")</f>
        <v>0</v>
      </c>
      <c r="AD392" s="13">
        <f>IFERROR(INDEX(generale!$A$5:$I$1002,CLASSIFICHE!$Z391,7),"")</f>
        <v>0</v>
      </c>
      <c r="AE392" s="14"/>
      <c r="AF392" s="13"/>
      <c r="AG392" s="12">
        <f>SUM(IF(CLASSIFICHE!$O$10=AH392,TRUE,FALSE),AG391)</f>
        <v>5</v>
      </c>
      <c r="AH392" s="31">
        <f>IFERROR(INDEX(generale!$A$5:$I$1002,CLASSIFICHE!$Z391,5),"")</f>
        <v>0</v>
      </c>
      <c r="AI392" s="13">
        <f>IFERROR(INDEX(generale!$A$5:$I$1002,CLASSIFICHE!$Z391,7),"")</f>
        <v>0</v>
      </c>
      <c r="AJ392" s="14"/>
      <c r="AK392" s="13"/>
      <c r="AL392" s="12">
        <f>SUM(IF(CLASSIFICHE!$O$11=AM392,TRUE,FALSE),AL391)</f>
        <v>5</v>
      </c>
      <c r="AM392" s="31">
        <f>IFERROR(INDEX(generale!$A$5:$I$1002,CLASSIFICHE!$Z391,5),"")</f>
        <v>0</v>
      </c>
      <c r="AN392" s="13">
        <f>IFERROR(INDEX(generale!$A$5:$I$1002,CLASSIFICHE!$Z391,7),"")</f>
        <v>0</v>
      </c>
      <c r="AO392" s="14"/>
      <c r="AP392" s="13"/>
      <c r="AQ392" s="12">
        <f>SUM(IF(CLASSIFICHE!$O$12=AR392,TRUE,FALSE),AQ391)</f>
        <v>0</v>
      </c>
      <c r="AR392" s="31">
        <f>IFERROR(INDEX(generale!$A$5:$I$1002,CLASSIFICHE!$Z391,5),"")</f>
        <v>0</v>
      </c>
      <c r="AS392" s="13">
        <f>IFERROR(INDEX(generale!$A$5:$I$1002,CLASSIFICHE!$Z391,7),"")</f>
        <v>0</v>
      </c>
      <c r="AT392" s="14"/>
      <c r="AU392" s="13"/>
      <c r="AV392" s="12">
        <f>SUM(IF(CLASSIFICHE!$O$13=AW392,TRUE,FALSE),AV391)</f>
        <v>0</v>
      </c>
      <c r="AW392" s="31">
        <f>IFERROR(INDEX(generale!$A$5:$I$1002,CLASSIFICHE!$Z391,5),"")</f>
        <v>0</v>
      </c>
      <c r="AX392" s="13">
        <f>IFERROR(INDEX(generale!$A$5:$I$1002,CLASSIFICHE!$Z391,7),"")</f>
        <v>0</v>
      </c>
      <c r="AY392" s="14"/>
      <c r="AZ392" s="13"/>
      <c r="BA392" s="12">
        <f>SUM(IF(CLASSIFICHE!$O$14=BB392,TRUE,FALSE),BA391)</f>
        <v>0</v>
      </c>
      <c r="BB392" s="31">
        <f>IFERROR(INDEX(generale!$A$5:$I$1002,CLASSIFICHE!$Z391,5),"")</f>
        <v>0</v>
      </c>
      <c r="BC392" s="13">
        <f>IFERROR(INDEX(generale!$A$5:$I$1002,CLASSIFICHE!$Z391,7),"")</f>
        <v>0</v>
      </c>
      <c r="BD392" s="14"/>
      <c r="BE392" s="13"/>
      <c r="BF392" s="12">
        <f>SUM(IF(CLASSIFICHE!$O$15=BG392,TRUE,FALSE),BF391)</f>
        <v>0</v>
      </c>
      <c r="BG392" s="31">
        <f>IFERROR(INDEX(generale!$A$5:$I$1002,CLASSIFICHE!$Z391,5),"")</f>
        <v>0</v>
      </c>
      <c r="BH392" s="13">
        <f>IFERROR(INDEX(generale!$A$5:$I$1002,CLASSIFICHE!$Z391,7),"")</f>
        <v>0</v>
      </c>
      <c r="BI392" s="14"/>
      <c r="BJ392" s="13"/>
      <c r="BK392" s="12">
        <f>SUM(IF(CLASSIFICHE!$O$16=BL392,TRUE,FALSE),BK391)</f>
        <v>0</v>
      </c>
      <c r="BL392" s="31">
        <f>IFERROR(INDEX(generale!$A$5:$I$1002,CLASSIFICHE!$Z391,5),"")</f>
        <v>0</v>
      </c>
      <c r="BM392" s="13">
        <f>IFERROR(INDEX(generale!$A$5:$I$1002,CLASSIFICHE!$Z391,7),"")</f>
        <v>0</v>
      </c>
      <c r="BN392" s="14"/>
      <c r="BO392" s="13"/>
      <c r="BP392" s="12">
        <f>SUM(IF(CLASSIFICHE!$O$17=BQ392,TRUE,FALSE),BP391)</f>
        <v>0</v>
      </c>
      <c r="BQ392" s="31">
        <f>IFERROR(INDEX(generale!$A$5:$I$1002,CLASSIFICHE!$Z391,5),"")</f>
        <v>0</v>
      </c>
      <c r="BR392" s="13">
        <f>IFERROR(INDEX(generale!$A$5:$I$1002,CLASSIFICHE!$Z391,7),"")</f>
        <v>0</v>
      </c>
      <c r="BS392" s="15"/>
      <c r="BT392" s="12"/>
      <c r="BU392" s="12">
        <f>SUM(IF(CLASSIFICHE!$O$18=BV392,TRUE,FALSE),BU391)</f>
        <v>0</v>
      </c>
      <c r="BV392" s="31">
        <f>IFERROR(INDEX(generale!$A$5:$I$1002,CLASSIFICHE!$Z391,5),"")</f>
        <v>0</v>
      </c>
      <c r="BW392" s="13">
        <f>IFERROR(INDEX(generale!$A$5:$I$1002,CLASSIFICHE!$Z391,7),"")</f>
        <v>0</v>
      </c>
      <c r="BX392" s="15"/>
      <c r="BY392" s="12"/>
      <c r="BZ392" s="12">
        <f>SUM(IF(CLASSIFICHE!$O$19=CA392,TRUE,FALSE),BZ391)</f>
        <v>0</v>
      </c>
      <c r="CA392" s="31">
        <f>IFERROR(INDEX(generale!$A$5:$I$1002,CLASSIFICHE!$Z391,5),"")</f>
        <v>0</v>
      </c>
      <c r="CB392" s="13">
        <f>IFERROR(INDEX(generale!$A$5:$I$1002,CLASSIFICHE!$Z391,7),"")</f>
        <v>0</v>
      </c>
      <c r="CC392" s="15"/>
      <c r="CD392" s="13"/>
      <c r="CE392" s="12">
        <f>SUM(IF(CLASSIFICHE!$O$20=CF392,TRUE,FALSE),CE391)</f>
        <v>0</v>
      </c>
      <c r="CF392" s="31">
        <f>IFERROR(INDEX(generale!$A$5:$I$1002,CLASSIFICHE!$Z391,5),"")</f>
        <v>0</v>
      </c>
      <c r="CG392" s="13">
        <f>IFERROR(INDEX(generale!$A$5:$I$1002,CLASSIFICHE!$Z391,7),"")</f>
        <v>0</v>
      </c>
      <c r="CH392" s="15"/>
      <c r="CI392" s="13"/>
      <c r="CJ392" s="12">
        <f>SUM(IF(CLASSIFICHE!$O$21=CK392,TRUE,FALSE),CJ391)</f>
        <v>0</v>
      </c>
      <c r="CK392" s="31">
        <f>IFERROR(INDEX(generale!$A$5:$I$1002,CLASSIFICHE!$Z391,5),"")</f>
        <v>0</v>
      </c>
      <c r="CL392" s="13">
        <f>IFERROR(INDEX(generale!$A$5:$I$1002,CLASSIFICHE!$Z391,7),"")</f>
        <v>0</v>
      </c>
      <c r="CM392" s="15"/>
      <c r="CN392" s="13"/>
      <c r="CO392" s="12">
        <f>SUM(IF(CLASSIFICHE!$O$22=CP392,TRUE,FALSE),CO391)</f>
        <v>0</v>
      </c>
      <c r="CP392" s="31">
        <f>IFERROR(INDEX(generale!$A$5:$I$1002,CLASSIFICHE!$Z391,5),"")</f>
        <v>0</v>
      </c>
      <c r="CQ392" s="13">
        <f>IFERROR(INDEX(generale!$A$5:$I$1002,CLASSIFICHE!$Z391,7),"")</f>
        <v>0</v>
      </c>
      <c r="CR392" s="15"/>
      <c r="CS392" s="13"/>
      <c r="CT392" s="12">
        <f>SUM(IF(CLASSIFICHE!$O$23=CU392,TRUE,FALSE),CT391)</f>
        <v>0</v>
      </c>
      <c r="CU392" s="31">
        <f>IFERROR(INDEX(generale!$A$5:$I$1002,CLASSIFICHE!$Z391,5),"")</f>
        <v>0</v>
      </c>
      <c r="CV392" s="13">
        <f>IFERROR(INDEX(generale!$A$5:$I$1002,CLASSIFICHE!$Z391,7),"")</f>
        <v>0</v>
      </c>
      <c r="CW392" s="15"/>
      <c r="CX392" s="13"/>
      <c r="CY392" s="12">
        <f>SUM(IF(CLASSIFICHE!$O$24=CZ392,TRUE,FALSE),CY391)</f>
        <v>0</v>
      </c>
      <c r="CZ392" s="31">
        <f>IFERROR(INDEX(generale!$A$5:$I$1002,CLASSIFICHE!$Z391,5),"")</f>
        <v>0</v>
      </c>
      <c r="DA392" s="13">
        <f>IFERROR(INDEX(generale!$A$5:$I$1002,CLASSIFICHE!$Z391,7),"")</f>
        <v>0</v>
      </c>
      <c r="DB392" s="15"/>
      <c r="DC392" s="13"/>
      <c r="DD392" s="12">
        <f>SUM(IF(CLASSIFICHE!$O$25=DE392,TRUE,FALSE),DD391)</f>
        <v>0</v>
      </c>
      <c r="DE392" s="31">
        <f>IFERROR(INDEX(generale!$A$5:$I$1002,CLASSIFICHE!$Z391,5),"")</f>
        <v>0</v>
      </c>
      <c r="DF392" s="13">
        <f>IFERROR(INDEX(generale!$A$5:$I$1002,CLASSIFICHE!$Z391,7),"")</f>
        <v>0</v>
      </c>
      <c r="DG392" s="15"/>
      <c r="DH392" s="13"/>
    </row>
    <row r="393" spans="3:112">
      <c r="C393" s="63">
        <f>SUM(IF(CLASSIFICHE!$O$4=D393,TRUE,FALSE),C392)</f>
        <v>17</v>
      </c>
      <c r="D393" s="31">
        <f>IFERROR(INDEX(generale!$A$5:$I$1002,CLASSIFICHE!$Z392,5),"")</f>
        <v>0</v>
      </c>
      <c r="E393" s="13">
        <f>IFERROR(INDEX(generale!$A$5:$I$1002,CLASSIFICHE!$Z392,7),"")</f>
        <v>0</v>
      </c>
      <c r="F393" s="68"/>
      <c r="G393" s="65"/>
      <c r="H393" s="12">
        <f>SUM(IF(CLASSIFICHE!$O$5=I393,TRUE,FALSE),H392)</f>
        <v>10</v>
      </c>
      <c r="I393" s="31">
        <f>IFERROR(INDEX(generale!$A$5:$I$1002,CLASSIFICHE!$Z392,5),"")</f>
        <v>0</v>
      </c>
      <c r="J393" s="13">
        <f>IFERROR(INDEX(generale!$A$5:$I$1002,CLASSIFICHE!$Z392,7),"")</f>
        <v>0</v>
      </c>
      <c r="K393" s="15"/>
      <c r="L393" s="12"/>
      <c r="M393" s="12">
        <f>SUM(IF(CLASSIFICHE!$O$6=N393,TRUE,FALSE),M392)</f>
        <v>8</v>
      </c>
      <c r="N393" s="31">
        <f>IFERROR(INDEX(generale!$A$5:$I$1002,CLASSIFICHE!$Z392,5),"")</f>
        <v>0</v>
      </c>
      <c r="O393" s="13">
        <f>IFERROR(INDEX(generale!$A$5:$I$1002,CLASSIFICHE!$Z392,7),"")</f>
        <v>0</v>
      </c>
      <c r="P393" s="14"/>
      <c r="Q393" s="13"/>
      <c r="R393" s="12">
        <f>SUM(IF(CLASSIFICHE!$O$7=S393,TRUE,FALSE),R392)</f>
        <v>8</v>
      </c>
      <c r="S393" s="31">
        <f>IFERROR(INDEX(generale!$A$5:$I$1002,CLASSIFICHE!$Z392,5),"")</f>
        <v>0</v>
      </c>
      <c r="T393" s="13">
        <f>IFERROR(INDEX(generale!$A$5:$I$1002,CLASSIFICHE!$Z392,7),"")</f>
        <v>0</v>
      </c>
      <c r="U393" s="14"/>
      <c r="V393" s="13"/>
      <c r="W393" s="12">
        <f>SUM(IF(CLASSIFICHE!$O$8=X393,TRUE,FALSE),W392)</f>
        <v>6</v>
      </c>
      <c r="X393" s="31">
        <f>IFERROR(INDEX(generale!$A$5:$I$1002,CLASSIFICHE!$Z392,5),"")</f>
        <v>0</v>
      </c>
      <c r="Y393" s="13">
        <f>IFERROR(INDEX(generale!$A$5:$I$1002,CLASSIFICHE!$Z392,7),"")</f>
        <v>0</v>
      </c>
      <c r="Z393" s="14"/>
      <c r="AA393" s="13"/>
      <c r="AB393" s="12">
        <f>SUM(IF(CLASSIFICHE!$O$9=AC393,TRUE,FALSE),AB392)</f>
        <v>5</v>
      </c>
      <c r="AC393" s="31">
        <f>IFERROR(INDEX(generale!$A$5:$I$1002,CLASSIFICHE!$Z392,5),"")</f>
        <v>0</v>
      </c>
      <c r="AD393" s="13">
        <f>IFERROR(INDEX(generale!$A$5:$I$1002,CLASSIFICHE!$Z392,7),"")</f>
        <v>0</v>
      </c>
      <c r="AE393" s="14"/>
      <c r="AF393" s="13"/>
      <c r="AG393" s="12">
        <f>SUM(IF(CLASSIFICHE!$O$10=AH393,TRUE,FALSE),AG392)</f>
        <v>5</v>
      </c>
      <c r="AH393" s="31">
        <f>IFERROR(INDEX(generale!$A$5:$I$1002,CLASSIFICHE!$Z392,5),"")</f>
        <v>0</v>
      </c>
      <c r="AI393" s="13">
        <f>IFERROR(INDEX(generale!$A$5:$I$1002,CLASSIFICHE!$Z392,7),"")</f>
        <v>0</v>
      </c>
      <c r="AJ393" s="14"/>
      <c r="AK393" s="13"/>
      <c r="AL393" s="12">
        <f>SUM(IF(CLASSIFICHE!$O$11=AM393,TRUE,FALSE),AL392)</f>
        <v>5</v>
      </c>
      <c r="AM393" s="31">
        <f>IFERROR(INDEX(generale!$A$5:$I$1002,CLASSIFICHE!$Z392,5),"")</f>
        <v>0</v>
      </c>
      <c r="AN393" s="13">
        <f>IFERROR(INDEX(generale!$A$5:$I$1002,CLASSIFICHE!$Z392,7),"")</f>
        <v>0</v>
      </c>
      <c r="AO393" s="14"/>
      <c r="AP393" s="13"/>
      <c r="AQ393" s="12">
        <f>SUM(IF(CLASSIFICHE!$O$12=AR393,TRUE,FALSE),AQ392)</f>
        <v>0</v>
      </c>
      <c r="AR393" s="31">
        <f>IFERROR(INDEX(generale!$A$5:$I$1002,CLASSIFICHE!$Z392,5),"")</f>
        <v>0</v>
      </c>
      <c r="AS393" s="13">
        <f>IFERROR(INDEX(generale!$A$5:$I$1002,CLASSIFICHE!$Z392,7),"")</f>
        <v>0</v>
      </c>
      <c r="AT393" s="14"/>
      <c r="AU393" s="13"/>
      <c r="AV393" s="12">
        <f>SUM(IF(CLASSIFICHE!$O$13=AW393,TRUE,FALSE),AV392)</f>
        <v>0</v>
      </c>
      <c r="AW393" s="31">
        <f>IFERROR(INDEX(generale!$A$5:$I$1002,CLASSIFICHE!$Z392,5),"")</f>
        <v>0</v>
      </c>
      <c r="AX393" s="13">
        <f>IFERROR(INDEX(generale!$A$5:$I$1002,CLASSIFICHE!$Z392,7),"")</f>
        <v>0</v>
      </c>
      <c r="AY393" s="14"/>
      <c r="AZ393" s="13"/>
      <c r="BA393" s="12">
        <f>SUM(IF(CLASSIFICHE!$O$14=BB393,TRUE,FALSE),BA392)</f>
        <v>0</v>
      </c>
      <c r="BB393" s="31">
        <f>IFERROR(INDEX(generale!$A$5:$I$1002,CLASSIFICHE!$Z392,5),"")</f>
        <v>0</v>
      </c>
      <c r="BC393" s="13">
        <f>IFERROR(INDEX(generale!$A$5:$I$1002,CLASSIFICHE!$Z392,7),"")</f>
        <v>0</v>
      </c>
      <c r="BD393" s="14"/>
      <c r="BE393" s="13"/>
      <c r="BF393" s="12">
        <f>SUM(IF(CLASSIFICHE!$O$15=BG393,TRUE,FALSE),BF392)</f>
        <v>0</v>
      </c>
      <c r="BG393" s="31">
        <f>IFERROR(INDEX(generale!$A$5:$I$1002,CLASSIFICHE!$Z392,5),"")</f>
        <v>0</v>
      </c>
      <c r="BH393" s="13">
        <f>IFERROR(INDEX(generale!$A$5:$I$1002,CLASSIFICHE!$Z392,7),"")</f>
        <v>0</v>
      </c>
      <c r="BI393" s="14"/>
      <c r="BJ393" s="13"/>
      <c r="BK393" s="12">
        <f>SUM(IF(CLASSIFICHE!$O$16=BL393,TRUE,FALSE),BK392)</f>
        <v>0</v>
      </c>
      <c r="BL393" s="31">
        <f>IFERROR(INDEX(generale!$A$5:$I$1002,CLASSIFICHE!$Z392,5),"")</f>
        <v>0</v>
      </c>
      <c r="BM393" s="13">
        <f>IFERROR(INDEX(generale!$A$5:$I$1002,CLASSIFICHE!$Z392,7),"")</f>
        <v>0</v>
      </c>
      <c r="BN393" s="14"/>
      <c r="BO393" s="13"/>
      <c r="BP393" s="12">
        <f>SUM(IF(CLASSIFICHE!$O$17=BQ393,TRUE,FALSE),BP392)</f>
        <v>0</v>
      </c>
      <c r="BQ393" s="31">
        <f>IFERROR(INDEX(generale!$A$5:$I$1002,CLASSIFICHE!$Z392,5),"")</f>
        <v>0</v>
      </c>
      <c r="BR393" s="13">
        <f>IFERROR(INDEX(generale!$A$5:$I$1002,CLASSIFICHE!$Z392,7),"")</f>
        <v>0</v>
      </c>
      <c r="BS393" s="15"/>
      <c r="BT393" s="12"/>
      <c r="BU393" s="12">
        <f>SUM(IF(CLASSIFICHE!$O$18=BV393,TRUE,FALSE),BU392)</f>
        <v>0</v>
      </c>
      <c r="BV393" s="31">
        <f>IFERROR(INDEX(generale!$A$5:$I$1002,CLASSIFICHE!$Z392,5),"")</f>
        <v>0</v>
      </c>
      <c r="BW393" s="13">
        <f>IFERROR(INDEX(generale!$A$5:$I$1002,CLASSIFICHE!$Z392,7),"")</f>
        <v>0</v>
      </c>
      <c r="BX393" s="15"/>
      <c r="BY393" s="12"/>
      <c r="BZ393" s="12">
        <f>SUM(IF(CLASSIFICHE!$O$19=CA393,TRUE,FALSE),BZ392)</f>
        <v>0</v>
      </c>
      <c r="CA393" s="31">
        <f>IFERROR(INDEX(generale!$A$5:$I$1002,CLASSIFICHE!$Z392,5),"")</f>
        <v>0</v>
      </c>
      <c r="CB393" s="13">
        <f>IFERROR(INDEX(generale!$A$5:$I$1002,CLASSIFICHE!$Z392,7),"")</f>
        <v>0</v>
      </c>
      <c r="CC393" s="15"/>
      <c r="CD393" s="13"/>
      <c r="CE393" s="12">
        <f>SUM(IF(CLASSIFICHE!$O$20=CF393,TRUE,FALSE),CE392)</f>
        <v>0</v>
      </c>
      <c r="CF393" s="31">
        <f>IFERROR(INDEX(generale!$A$5:$I$1002,CLASSIFICHE!$Z392,5),"")</f>
        <v>0</v>
      </c>
      <c r="CG393" s="13">
        <f>IFERROR(INDEX(generale!$A$5:$I$1002,CLASSIFICHE!$Z392,7),"")</f>
        <v>0</v>
      </c>
      <c r="CH393" s="15"/>
      <c r="CI393" s="13"/>
      <c r="CJ393" s="12">
        <f>SUM(IF(CLASSIFICHE!$O$21=CK393,TRUE,FALSE),CJ392)</f>
        <v>0</v>
      </c>
      <c r="CK393" s="31">
        <f>IFERROR(INDEX(generale!$A$5:$I$1002,CLASSIFICHE!$Z392,5),"")</f>
        <v>0</v>
      </c>
      <c r="CL393" s="13">
        <f>IFERROR(INDEX(generale!$A$5:$I$1002,CLASSIFICHE!$Z392,7),"")</f>
        <v>0</v>
      </c>
      <c r="CM393" s="15"/>
      <c r="CN393" s="13"/>
      <c r="CO393" s="12">
        <f>SUM(IF(CLASSIFICHE!$O$22=CP393,TRUE,FALSE),CO392)</f>
        <v>0</v>
      </c>
      <c r="CP393" s="31">
        <f>IFERROR(INDEX(generale!$A$5:$I$1002,CLASSIFICHE!$Z392,5),"")</f>
        <v>0</v>
      </c>
      <c r="CQ393" s="13">
        <f>IFERROR(INDEX(generale!$A$5:$I$1002,CLASSIFICHE!$Z392,7),"")</f>
        <v>0</v>
      </c>
      <c r="CR393" s="15"/>
      <c r="CS393" s="13"/>
      <c r="CT393" s="12">
        <f>SUM(IF(CLASSIFICHE!$O$23=CU393,TRUE,FALSE),CT392)</f>
        <v>0</v>
      </c>
      <c r="CU393" s="31">
        <f>IFERROR(INDEX(generale!$A$5:$I$1002,CLASSIFICHE!$Z392,5),"")</f>
        <v>0</v>
      </c>
      <c r="CV393" s="13">
        <f>IFERROR(INDEX(generale!$A$5:$I$1002,CLASSIFICHE!$Z392,7),"")</f>
        <v>0</v>
      </c>
      <c r="CW393" s="15"/>
      <c r="CX393" s="13"/>
      <c r="CY393" s="12">
        <f>SUM(IF(CLASSIFICHE!$O$24=CZ393,TRUE,FALSE),CY392)</f>
        <v>0</v>
      </c>
      <c r="CZ393" s="31">
        <f>IFERROR(INDEX(generale!$A$5:$I$1002,CLASSIFICHE!$Z392,5),"")</f>
        <v>0</v>
      </c>
      <c r="DA393" s="13">
        <f>IFERROR(INDEX(generale!$A$5:$I$1002,CLASSIFICHE!$Z392,7),"")</f>
        <v>0</v>
      </c>
      <c r="DB393" s="15"/>
      <c r="DC393" s="13"/>
      <c r="DD393" s="12">
        <f>SUM(IF(CLASSIFICHE!$O$25=DE393,TRUE,FALSE),DD392)</f>
        <v>0</v>
      </c>
      <c r="DE393" s="31">
        <f>IFERROR(INDEX(generale!$A$5:$I$1002,CLASSIFICHE!$Z392,5),"")</f>
        <v>0</v>
      </c>
      <c r="DF393" s="13">
        <f>IFERROR(INDEX(generale!$A$5:$I$1002,CLASSIFICHE!$Z392,7),"")</f>
        <v>0</v>
      </c>
      <c r="DG393" s="15"/>
      <c r="DH393" s="13"/>
    </row>
    <row r="394" spans="3:112">
      <c r="C394" s="63">
        <f>SUM(IF(CLASSIFICHE!$O$4=D394,TRUE,FALSE),C393)</f>
        <v>17</v>
      </c>
      <c r="D394" s="31">
        <f>IFERROR(INDEX(generale!$A$5:$I$1002,CLASSIFICHE!$Z393,5),"")</f>
        <v>0</v>
      </c>
      <c r="E394" s="13">
        <f>IFERROR(INDEX(generale!$A$5:$I$1002,CLASSIFICHE!$Z393,7),"")</f>
        <v>0</v>
      </c>
      <c r="F394" s="68"/>
      <c r="G394" s="65"/>
      <c r="H394" s="12">
        <f>SUM(IF(CLASSIFICHE!$O$5=I394,TRUE,FALSE),H393)</f>
        <v>10</v>
      </c>
      <c r="I394" s="31">
        <f>IFERROR(INDEX(generale!$A$5:$I$1002,CLASSIFICHE!$Z393,5),"")</f>
        <v>0</v>
      </c>
      <c r="J394" s="13">
        <f>IFERROR(INDEX(generale!$A$5:$I$1002,CLASSIFICHE!$Z393,7),"")</f>
        <v>0</v>
      </c>
      <c r="K394" s="15"/>
      <c r="L394" s="12"/>
      <c r="M394" s="12">
        <f>SUM(IF(CLASSIFICHE!$O$6=N394,TRUE,FALSE),M393)</f>
        <v>8</v>
      </c>
      <c r="N394" s="31">
        <f>IFERROR(INDEX(generale!$A$5:$I$1002,CLASSIFICHE!$Z393,5),"")</f>
        <v>0</v>
      </c>
      <c r="O394" s="13">
        <f>IFERROR(INDEX(generale!$A$5:$I$1002,CLASSIFICHE!$Z393,7),"")</f>
        <v>0</v>
      </c>
      <c r="P394" s="14"/>
      <c r="Q394" s="13"/>
      <c r="R394" s="12">
        <f>SUM(IF(CLASSIFICHE!$O$7=S394,TRUE,FALSE),R393)</f>
        <v>8</v>
      </c>
      <c r="S394" s="31">
        <f>IFERROR(INDEX(generale!$A$5:$I$1002,CLASSIFICHE!$Z393,5),"")</f>
        <v>0</v>
      </c>
      <c r="T394" s="13">
        <f>IFERROR(INDEX(generale!$A$5:$I$1002,CLASSIFICHE!$Z393,7),"")</f>
        <v>0</v>
      </c>
      <c r="U394" s="14"/>
      <c r="V394" s="13"/>
      <c r="W394" s="12">
        <f>SUM(IF(CLASSIFICHE!$O$8=X394,TRUE,FALSE),W393)</f>
        <v>6</v>
      </c>
      <c r="X394" s="31">
        <f>IFERROR(INDEX(generale!$A$5:$I$1002,CLASSIFICHE!$Z393,5),"")</f>
        <v>0</v>
      </c>
      <c r="Y394" s="13">
        <f>IFERROR(INDEX(generale!$A$5:$I$1002,CLASSIFICHE!$Z393,7),"")</f>
        <v>0</v>
      </c>
      <c r="Z394" s="14"/>
      <c r="AA394" s="13"/>
      <c r="AB394" s="12">
        <f>SUM(IF(CLASSIFICHE!$O$9=AC394,TRUE,FALSE),AB393)</f>
        <v>5</v>
      </c>
      <c r="AC394" s="31">
        <f>IFERROR(INDEX(generale!$A$5:$I$1002,CLASSIFICHE!$Z393,5),"")</f>
        <v>0</v>
      </c>
      <c r="AD394" s="13">
        <f>IFERROR(INDEX(generale!$A$5:$I$1002,CLASSIFICHE!$Z393,7),"")</f>
        <v>0</v>
      </c>
      <c r="AE394" s="14"/>
      <c r="AF394" s="13"/>
      <c r="AG394" s="12">
        <f>SUM(IF(CLASSIFICHE!$O$10=AH394,TRUE,FALSE),AG393)</f>
        <v>5</v>
      </c>
      <c r="AH394" s="31">
        <f>IFERROR(INDEX(generale!$A$5:$I$1002,CLASSIFICHE!$Z393,5),"")</f>
        <v>0</v>
      </c>
      <c r="AI394" s="13">
        <f>IFERROR(INDEX(generale!$A$5:$I$1002,CLASSIFICHE!$Z393,7),"")</f>
        <v>0</v>
      </c>
      <c r="AJ394" s="14"/>
      <c r="AK394" s="13"/>
      <c r="AL394" s="12">
        <f>SUM(IF(CLASSIFICHE!$O$11=AM394,TRUE,FALSE),AL393)</f>
        <v>5</v>
      </c>
      <c r="AM394" s="31">
        <f>IFERROR(INDEX(generale!$A$5:$I$1002,CLASSIFICHE!$Z393,5),"")</f>
        <v>0</v>
      </c>
      <c r="AN394" s="13">
        <f>IFERROR(INDEX(generale!$A$5:$I$1002,CLASSIFICHE!$Z393,7),"")</f>
        <v>0</v>
      </c>
      <c r="AO394" s="14"/>
      <c r="AP394" s="13"/>
      <c r="AQ394" s="12">
        <f>SUM(IF(CLASSIFICHE!$O$12=AR394,TRUE,FALSE),AQ393)</f>
        <v>0</v>
      </c>
      <c r="AR394" s="31">
        <f>IFERROR(INDEX(generale!$A$5:$I$1002,CLASSIFICHE!$Z393,5),"")</f>
        <v>0</v>
      </c>
      <c r="AS394" s="13">
        <f>IFERROR(INDEX(generale!$A$5:$I$1002,CLASSIFICHE!$Z393,7),"")</f>
        <v>0</v>
      </c>
      <c r="AT394" s="14"/>
      <c r="AU394" s="13"/>
      <c r="AV394" s="12">
        <f>SUM(IF(CLASSIFICHE!$O$13=AW394,TRUE,FALSE),AV393)</f>
        <v>0</v>
      </c>
      <c r="AW394" s="31">
        <f>IFERROR(INDEX(generale!$A$5:$I$1002,CLASSIFICHE!$Z393,5),"")</f>
        <v>0</v>
      </c>
      <c r="AX394" s="13">
        <f>IFERROR(INDEX(generale!$A$5:$I$1002,CLASSIFICHE!$Z393,7),"")</f>
        <v>0</v>
      </c>
      <c r="AY394" s="14"/>
      <c r="AZ394" s="13"/>
      <c r="BA394" s="12">
        <f>SUM(IF(CLASSIFICHE!$O$14=BB394,TRUE,FALSE),BA393)</f>
        <v>0</v>
      </c>
      <c r="BB394" s="31">
        <f>IFERROR(INDEX(generale!$A$5:$I$1002,CLASSIFICHE!$Z393,5),"")</f>
        <v>0</v>
      </c>
      <c r="BC394" s="13">
        <f>IFERROR(INDEX(generale!$A$5:$I$1002,CLASSIFICHE!$Z393,7),"")</f>
        <v>0</v>
      </c>
      <c r="BD394" s="14"/>
      <c r="BE394" s="13"/>
      <c r="BF394" s="12">
        <f>SUM(IF(CLASSIFICHE!$O$15=BG394,TRUE,FALSE),BF393)</f>
        <v>0</v>
      </c>
      <c r="BG394" s="31">
        <f>IFERROR(INDEX(generale!$A$5:$I$1002,CLASSIFICHE!$Z393,5),"")</f>
        <v>0</v>
      </c>
      <c r="BH394" s="13">
        <f>IFERROR(INDEX(generale!$A$5:$I$1002,CLASSIFICHE!$Z393,7),"")</f>
        <v>0</v>
      </c>
      <c r="BI394" s="14"/>
      <c r="BJ394" s="13"/>
      <c r="BK394" s="12">
        <f>SUM(IF(CLASSIFICHE!$O$16=BL394,TRUE,FALSE),BK393)</f>
        <v>0</v>
      </c>
      <c r="BL394" s="31">
        <f>IFERROR(INDEX(generale!$A$5:$I$1002,CLASSIFICHE!$Z393,5),"")</f>
        <v>0</v>
      </c>
      <c r="BM394" s="13">
        <f>IFERROR(INDEX(generale!$A$5:$I$1002,CLASSIFICHE!$Z393,7),"")</f>
        <v>0</v>
      </c>
      <c r="BN394" s="14"/>
      <c r="BO394" s="13"/>
      <c r="BP394" s="12">
        <f>SUM(IF(CLASSIFICHE!$O$17=BQ394,TRUE,FALSE),BP393)</f>
        <v>0</v>
      </c>
      <c r="BQ394" s="31">
        <f>IFERROR(INDEX(generale!$A$5:$I$1002,CLASSIFICHE!$Z393,5),"")</f>
        <v>0</v>
      </c>
      <c r="BR394" s="13">
        <f>IFERROR(INDEX(generale!$A$5:$I$1002,CLASSIFICHE!$Z393,7),"")</f>
        <v>0</v>
      </c>
      <c r="BS394" s="15"/>
      <c r="BT394" s="12"/>
      <c r="BU394" s="12">
        <f>SUM(IF(CLASSIFICHE!$O$18=BV394,TRUE,FALSE),BU393)</f>
        <v>0</v>
      </c>
      <c r="BV394" s="31">
        <f>IFERROR(INDEX(generale!$A$5:$I$1002,CLASSIFICHE!$Z393,5),"")</f>
        <v>0</v>
      </c>
      <c r="BW394" s="13">
        <f>IFERROR(INDEX(generale!$A$5:$I$1002,CLASSIFICHE!$Z393,7),"")</f>
        <v>0</v>
      </c>
      <c r="BX394" s="15"/>
      <c r="BY394" s="12"/>
      <c r="BZ394" s="12">
        <f>SUM(IF(CLASSIFICHE!$O$19=CA394,TRUE,FALSE),BZ393)</f>
        <v>0</v>
      </c>
      <c r="CA394" s="31">
        <f>IFERROR(INDEX(generale!$A$5:$I$1002,CLASSIFICHE!$Z393,5),"")</f>
        <v>0</v>
      </c>
      <c r="CB394" s="13">
        <f>IFERROR(INDEX(generale!$A$5:$I$1002,CLASSIFICHE!$Z393,7),"")</f>
        <v>0</v>
      </c>
      <c r="CC394" s="15"/>
      <c r="CD394" s="13"/>
      <c r="CE394" s="12">
        <f>SUM(IF(CLASSIFICHE!$O$20=CF394,TRUE,FALSE),CE393)</f>
        <v>0</v>
      </c>
      <c r="CF394" s="31">
        <f>IFERROR(INDEX(generale!$A$5:$I$1002,CLASSIFICHE!$Z393,5),"")</f>
        <v>0</v>
      </c>
      <c r="CG394" s="13">
        <f>IFERROR(INDEX(generale!$A$5:$I$1002,CLASSIFICHE!$Z393,7),"")</f>
        <v>0</v>
      </c>
      <c r="CH394" s="15"/>
      <c r="CI394" s="13"/>
      <c r="CJ394" s="12">
        <f>SUM(IF(CLASSIFICHE!$O$21=CK394,TRUE,FALSE),CJ393)</f>
        <v>0</v>
      </c>
      <c r="CK394" s="31">
        <f>IFERROR(INDEX(generale!$A$5:$I$1002,CLASSIFICHE!$Z393,5),"")</f>
        <v>0</v>
      </c>
      <c r="CL394" s="13">
        <f>IFERROR(INDEX(generale!$A$5:$I$1002,CLASSIFICHE!$Z393,7),"")</f>
        <v>0</v>
      </c>
      <c r="CM394" s="15"/>
      <c r="CN394" s="13"/>
      <c r="CO394" s="12">
        <f>SUM(IF(CLASSIFICHE!$O$22=CP394,TRUE,FALSE),CO393)</f>
        <v>0</v>
      </c>
      <c r="CP394" s="31">
        <f>IFERROR(INDEX(generale!$A$5:$I$1002,CLASSIFICHE!$Z393,5),"")</f>
        <v>0</v>
      </c>
      <c r="CQ394" s="13">
        <f>IFERROR(INDEX(generale!$A$5:$I$1002,CLASSIFICHE!$Z393,7),"")</f>
        <v>0</v>
      </c>
      <c r="CR394" s="15"/>
      <c r="CS394" s="13"/>
      <c r="CT394" s="12">
        <f>SUM(IF(CLASSIFICHE!$O$23=CU394,TRUE,FALSE),CT393)</f>
        <v>0</v>
      </c>
      <c r="CU394" s="31">
        <f>IFERROR(INDEX(generale!$A$5:$I$1002,CLASSIFICHE!$Z393,5),"")</f>
        <v>0</v>
      </c>
      <c r="CV394" s="13">
        <f>IFERROR(INDEX(generale!$A$5:$I$1002,CLASSIFICHE!$Z393,7),"")</f>
        <v>0</v>
      </c>
      <c r="CW394" s="15"/>
      <c r="CX394" s="13"/>
      <c r="CY394" s="12">
        <f>SUM(IF(CLASSIFICHE!$O$24=CZ394,TRUE,FALSE),CY393)</f>
        <v>0</v>
      </c>
      <c r="CZ394" s="31">
        <f>IFERROR(INDEX(generale!$A$5:$I$1002,CLASSIFICHE!$Z393,5),"")</f>
        <v>0</v>
      </c>
      <c r="DA394" s="13">
        <f>IFERROR(INDEX(generale!$A$5:$I$1002,CLASSIFICHE!$Z393,7),"")</f>
        <v>0</v>
      </c>
      <c r="DB394" s="15"/>
      <c r="DC394" s="13"/>
      <c r="DD394" s="12">
        <f>SUM(IF(CLASSIFICHE!$O$25=DE394,TRUE,FALSE),DD393)</f>
        <v>0</v>
      </c>
      <c r="DE394" s="31">
        <f>IFERROR(INDEX(generale!$A$5:$I$1002,CLASSIFICHE!$Z393,5),"")</f>
        <v>0</v>
      </c>
      <c r="DF394" s="13">
        <f>IFERROR(INDEX(generale!$A$5:$I$1002,CLASSIFICHE!$Z393,7),"")</f>
        <v>0</v>
      </c>
      <c r="DG394" s="15"/>
      <c r="DH394" s="13"/>
    </row>
    <row r="395" spans="3:112">
      <c r="C395" s="63">
        <f>SUM(IF(CLASSIFICHE!$O$4=D395,TRUE,FALSE),C394)</f>
        <v>17</v>
      </c>
      <c r="D395" s="31">
        <f>IFERROR(INDEX(generale!$A$5:$I$1002,CLASSIFICHE!$Z394,5),"")</f>
        <v>0</v>
      </c>
      <c r="E395" s="13">
        <f>IFERROR(INDEX(generale!$A$5:$I$1002,CLASSIFICHE!$Z394,7),"")</f>
        <v>0</v>
      </c>
      <c r="F395" s="68"/>
      <c r="G395" s="65"/>
      <c r="H395" s="12">
        <f>SUM(IF(CLASSIFICHE!$O$5=I395,TRUE,FALSE),H394)</f>
        <v>10</v>
      </c>
      <c r="I395" s="31">
        <f>IFERROR(INDEX(generale!$A$5:$I$1002,CLASSIFICHE!$Z394,5),"")</f>
        <v>0</v>
      </c>
      <c r="J395" s="13">
        <f>IFERROR(INDEX(generale!$A$5:$I$1002,CLASSIFICHE!$Z394,7),"")</f>
        <v>0</v>
      </c>
      <c r="K395" s="15"/>
      <c r="L395" s="12"/>
      <c r="M395" s="12">
        <f>SUM(IF(CLASSIFICHE!$O$6=N395,TRUE,FALSE),M394)</f>
        <v>8</v>
      </c>
      <c r="N395" s="31">
        <f>IFERROR(INDEX(generale!$A$5:$I$1002,CLASSIFICHE!$Z394,5),"")</f>
        <v>0</v>
      </c>
      <c r="O395" s="13">
        <f>IFERROR(INDEX(generale!$A$5:$I$1002,CLASSIFICHE!$Z394,7),"")</f>
        <v>0</v>
      </c>
      <c r="P395" s="14"/>
      <c r="Q395" s="13"/>
      <c r="R395" s="12">
        <f>SUM(IF(CLASSIFICHE!$O$7=S395,TRUE,FALSE),R394)</f>
        <v>8</v>
      </c>
      <c r="S395" s="31">
        <f>IFERROR(INDEX(generale!$A$5:$I$1002,CLASSIFICHE!$Z394,5),"")</f>
        <v>0</v>
      </c>
      <c r="T395" s="13">
        <f>IFERROR(INDEX(generale!$A$5:$I$1002,CLASSIFICHE!$Z394,7),"")</f>
        <v>0</v>
      </c>
      <c r="U395" s="14"/>
      <c r="V395" s="13"/>
      <c r="W395" s="12">
        <f>SUM(IF(CLASSIFICHE!$O$8=X395,TRUE,FALSE),W394)</f>
        <v>6</v>
      </c>
      <c r="X395" s="31">
        <f>IFERROR(INDEX(generale!$A$5:$I$1002,CLASSIFICHE!$Z394,5),"")</f>
        <v>0</v>
      </c>
      <c r="Y395" s="13">
        <f>IFERROR(INDEX(generale!$A$5:$I$1002,CLASSIFICHE!$Z394,7),"")</f>
        <v>0</v>
      </c>
      <c r="Z395" s="14"/>
      <c r="AA395" s="13"/>
      <c r="AB395" s="12">
        <f>SUM(IF(CLASSIFICHE!$O$9=AC395,TRUE,FALSE),AB394)</f>
        <v>5</v>
      </c>
      <c r="AC395" s="31">
        <f>IFERROR(INDEX(generale!$A$5:$I$1002,CLASSIFICHE!$Z394,5),"")</f>
        <v>0</v>
      </c>
      <c r="AD395" s="13">
        <f>IFERROR(INDEX(generale!$A$5:$I$1002,CLASSIFICHE!$Z394,7),"")</f>
        <v>0</v>
      </c>
      <c r="AE395" s="14"/>
      <c r="AF395" s="13"/>
      <c r="AG395" s="12">
        <f>SUM(IF(CLASSIFICHE!$O$10=AH395,TRUE,FALSE),AG394)</f>
        <v>5</v>
      </c>
      <c r="AH395" s="31">
        <f>IFERROR(INDEX(generale!$A$5:$I$1002,CLASSIFICHE!$Z394,5),"")</f>
        <v>0</v>
      </c>
      <c r="AI395" s="13">
        <f>IFERROR(INDEX(generale!$A$5:$I$1002,CLASSIFICHE!$Z394,7),"")</f>
        <v>0</v>
      </c>
      <c r="AJ395" s="14"/>
      <c r="AK395" s="13"/>
      <c r="AL395" s="12">
        <f>SUM(IF(CLASSIFICHE!$O$11=AM395,TRUE,FALSE),AL394)</f>
        <v>5</v>
      </c>
      <c r="AM395" s="31">
        <f>IFERROR(INDEX(generale!$A$5:$I$1002,CLASSIFICHE!$Z394,5),"")</f>
        <v>0</v>
      </c>
      <c r="AN395" s="13">
        <f>IFERROR(INDEX(generale!$A$5:$I$1002,CLASSIFICHE!$Z394,7),"")</f>
        <v>0</v>
      </c>
      <c r="AO395" s="14"/>
      <c r="AP395" s="13"/>
      <c r="AQ395" s="12">
        <f>SUM(IF(CLASSIFICHE!$O$12=AR395,TRUE,FALSE),AQ394)</f>
        <v>0</v>
      </c>
      <c r="AR395" s="31">
        <f>IFERROR(INDEX(generale!$A$5:$I$1002,CLASSIFICHE!$Z394,5),"")</f>
        <v>0</v>
      </c>
      <c r="AS395" s="13">
        <f>IFERROR(INDEX(generale!$A$5:$I$1002,CLASSIFICHE!$Z394,7),"")</f>
        <v>0</v>
      </c>
      <c r="AT395" s="14"/>
      <c r="AU395" s="13"/>
      <c r="AV395" s="12">
        <f>SUM(IF(CLASSIFICHE!$O$13=AW395,TRUE,FALSE),AV394)</f>
        <v>0</v>
      </c>
      <c r="AW395" s="31">
        <f>IFERROR(INDEX(generale!$A$5:$I$1002,CLASSIFICHE!$Z394,5),"")</f>
        <v>0</v>
      </c>
      <c r="AX395" s="13">
        <f>IFERROR(INDEX(generale!$A$5:$I$1002,CLASSIFICHE!$Z394,7),"")</f>
        <v>0</v>
      </c>
      <c r="AY395" s="14"/>
      <c r="AZ395" s="13"/>
      <c r="BA395" s="12">
        <f>SUM(IF(CLASSIFICHE!$O$14=BB395,TRUE,FALSE),BA394)</f>
        <v>0</v>
      </c>
      <c r="BB395" s="31">
        <f>IFERROR(INDEX(generale!$A$5:$I$1002,CLASSIFICHE!$Z394,5),"")</f>
        <v>0</v>
      </c>
      <c r="BC395" s="13">
        <f>IFERROR(INDEX(generale!$A$5:$I$1002,CLASSIFICHE!$Z394,7),"")</f>
        <v>0</v>
      </c>
      <c r="BD395" s="14"/>
      <c r="BE395" s="13"/>
      <c r="BF395" s="12">
        <f>SUM(IF(CLASSIFICHE!$O$15=BG395,TRUE,FALSE),BF394)</f>
        <v>0</v>
      </c>
      <c r="BG395" s="31">
        <f>IFERROR(INDEX(generale!$A$5:$I$1002,CLASSIFICHE!$Z394,5),"")</f>
        <v>0</v>
      </c>
      <c r="BH395" s="13">
        <f>IFERROR(INDEX(generale!$A$5:$I$1002,CLASSIFICHE!$Z394,7),"")</f>
        <v>0</v>
      </c>
      <c r="BI395" s="14"/>
      <c r="BJ395" s="13"/>
      <c r="BK395" s="12">
        <f>SUM(IF(CLASSIFICHE!$O$16=BL395,TRUE,FALSE),BK394)</f>
        <v>0</v>
      </c>
      <c r="BL395" s="31">
        <f>IFERROR(INDEX(generale!$A$5:$I$1002,CLASSIFICHE!$Z394,5),"")</f>
        <v>0</v>
      </c>
      <c r="BM395" s="13">
        <f>IFERROR(INDEX(generale!$A$5:$I$1002,CLASSIFICHE!$Z394,7),"")</f>
        <v>0</v>
      </c>
      <c r="BN395" s="14"/>
      <c r="BO395" s="13"/>
      <c r="BP395" s="12">
        <f>SUM(IF(CLASSIFICHE!$O$17=BQ395,TRUE,FALSE),BP394)</f>
        <v>0</v>
      </c>
      <c r="BQ395" s="31">
        <f>IFERROR(INDEX(generale!$A$5:$I$1002,CLASSIFICHE!$Z394,5),"")</f>
        <v>0</v>
      </c>
      <c r="BR395" s="13">
        <f>IFERROR(INDEX(generale!$A$5:$I$1002,CLASSIFICHE!$Z394,7),"")</f>
        <v>0</v>
      </c>
      <c r="BS395" s="15"/>
      <c r="BT395" s="12"/>
      <c r="BU395" s="12">
        <f>SUM(IF(CLASSIFICHE!$O$18=BV395,TRUE,FALSE),BU394)</f>
        <v>0</v>
      </c>
      <c r="BV395" s="31">
        <f>IFERROR(INDEX(generale!$A$5:$I$1002,CLASSIFICHE!$Z394,5),"")</f>
        <v>0</v>
      </c>
      <c r="BW395" s="13">
        <f>IFERROR(INDEX(generale!$A$5:$I$1002,CLASSIFICHE!$Z394,7),"")</f>
        <v>0</v>
      </c>
      <c r="BX395" s="15"/>
      <c r="BY395" s="12"/>
      <c r="BZ395" s="12">
        <f>SUM(IF(CLASSIFICHE!$O$19=CA395,TRUE,FALSE),BZ394)</f>
        <v>0</v>
      </c>
      <c r="CA395" s="31">
        <f>IFERROR(INDEX(generale!$A$5:$I$1002,CLASSIFICHE!$Z394,5),"")</f>
        <v>0</v>
      </c>
      <c r="CB395" s="13">
        <f>IFERROR(INDEX(generale!$A$5:$I$1002,CLASSIFICHE!$Z394,7),"")</f>
        <v>0</v>
      </c>
      <c r="CC395" s="15"/>
      <c r="CD395" s="13"/>
      <c r="CE395" s="12">
        <f>SUM(IF(CLASSIFICHE!$O$20=CF395,TRUE,FALSE),CE394)</f>
        <v>0</v>
      </c>
      <c r="CF395" s="31">
        <f>IFERROR(INDEX(generale!$A$5:$I$1002,CLASSIFICHE!$Z394,5),"")</f>
        <v>0</v>
      </c>
      <c r="CG395" s="13">
        <f>IFERROR(INDEX(generale!$A$5:$I$1002,CLASSIFICHE!$Z394,7),"")</f>
        <v>0</v>
      </c>
      <c r="CH395" s="15"/>
      <c r="CI395" s="13"/>
      <c r="CJ395" s="12">
        <f>SUM(IF(CLASSIFICHE!$O$21=CK395,TRUE,FALSE),CJ394)</f>
        <v>0</v>
      </c>
      <c r="CK395" s="31">
        <f>IFERROR(INDEX(generale!$A$5:$I$1002,CLASSIFICHE!$Z394,5),"")</f>
        <v>0</v>
      </c>
      <c r="CL395" s="13">
        <f>IFERROR(INDEX(generale!$A$5:$I$1002,CLASSIFICHE!$Z394,7),"")</f>
        <v>0</v>
      </c>
      <c r="CM395" s="15"/>
      <c r="CN395" s="13"/>
      <c r="CO395" s="12">
        <f>SUM(IF(CLASSIFICHE!$O$22=CP395,TRUE,FALSE),CO394)</f>
        <v>0</v>
      </c>
      <c r="CP395" s="31">
        <f>IFERROR(INDEX(generale!$A$5:$I$1002,CLASSIFICHE!$Z394,5),"")</f>
        <v>0</v>
      </c>
      <c r="CQ395" s="13">
        <f>IFERROR(INDEX(generale!$A$5:$I$1002,CLASSIFICHE!$Z394,7),"")</f>
        <v>0</v>
      </c>
      <c r="CR395" s="15"/>
      <c r="CS395" s="13"/>
      <c r="CT395" s="12">
        <f>SUM(IF(CLASSIFICHE!$O$23=CU395,TRUE,FALSE),CT394)</f>
        <v>0</v>
      </c>
      <c r="CU395" s="31">
        <f>IFERROR(INDEX(generale!$A$5:$I$1002,CLASSIFICHE!$Z394,5),"")</f>
        <v>0</v>
      </c>
      <c r="CV395" s="13">
        <f>IFERROR(INDEX(generale!$A$5:$I$1002,CLASSIFICHE!$Z394,7),"")</f>
        <v>0</v>
      </c>
      <c r="CW395" s="15"/>
      <c r="CX395" s="13"/>
      <c r="CY395" s="12">
        <f>SUM(IF(CLASSIFICHE!$O$24=CZ395,TRUE,FALSE),CY394)</f>
        <v>0</v>
      </c>
      <c r="CZ395" s="31">
        <f>IFERROR(INDEX(generale!$A$5:$I$1002,CLASSIFICHE!$Z394,5),"")</f>
        <v>0</v>
      </c>
      <c r="DA395" s="13">
        <f>IFERROR(INDEX(generale!$A$5:$I$1002,CLASSIFICHE!$Z394,7),"")</f>
        <v>0</v>
      </c>
      <c r="DB395" s="15"/>
      <c r="DC395" s="13"/>
      <c r="DD395" s="12">
        <f>SUM(IF(CLASSIFICHE!$O$25=DE395,TRUE,FALSE),DD394)</f>
        <v>0</v>
      </c>
      <c r="DE395" s="31">
        <f>IFERROR(INDEX(generale!$A$5:$I$1002,CLASSIFICHE!$Z394,5),"")</f>
        <v>0</v>
      </c>
      <c r="DF395" s="13">
        <f>IFERROR(INDEX(generale!$A$5:$I$1002,CLASSIFICHE!$Z394,7),"")</f>
        <v>0</v>
      </c>
      <c r="DG395" s="15"/>
      <c r="DH395" s="13"/>
    </row>
    <row r="396" spans="3:112">
      <c r="C396" s="63">
        <f>SUM(IF(CLASSIFICHE!$O$4=D396,TRUE,FALSE),C395)</f>
        <v>17</v>
      </c>
      <c r="D396" s="31">
        <f>IFERROR(INDEX(generale!$A$5:$I$1002,CLASSIFICHE!$Z395,5),"")</f>
        <v>0</v>
      </c>
      <c r="E396" s="13">
        <f>IFERROR(INDEX(generale!$A$5:$I$1002,CLASSIFICHE!$Z395,7),"")</f>
        <v>0</v>
      </c>
      <c r="F396" s="68"/>
      <c r="G396" s="65"/>
      <c r="H396" s="12">
        <f>SUM(IF(CLASSIFICHE!$O$5=I396,TRUE,FALSE),H395)</f>
        <v>10</v>
      </c>
      <c r="I396" s="31">
        <f>IFERROR(INDEX(generale!$A$5:$I$1002,CLASSIFICHE!$Z395,5),"")</f>
        <v>0</v>
      </c>
      <c r="J396" s="13">
        <f>IFERROR(INDEX(generale!$A$5:$I$1002,CLASSIFICHE!$Z395,7),"")</f>
        <v>0</v>
      </c>
      <c r="K396" s="15"/>
      <c r="L396" s="12"/>
      <c r="M396" s="12">
        <f>SUM(IF(CLASSIFICHE!$O$6=N396,TRUE,FALSE),M395)</f>
        <v>8</v>
      </c>
      <c r="N396" s="31">
        <f>IFERROR(INDEX(generale!$A$5:$I$1002,CLASSIFICHE!$Z395,5),"")</f>
        <v>0</v>
      </c>
      <c r="O396" s="13">
        <f>IFERROR(INDEX(generale!$A$5:$I$1002,CLASSIFICHE!$Z395,7),"")</f>
        <v>0</v>
      </c>
      <c r="P396" s="14"/>
      <c r="Q396" s="13"/>
      <c r="R396" s="12">
        <f>SUM(IF(CLASSIFICHE!$O$7=S396,TRUE,FALSE),R395)</f>
        <v>8</v>
      </c>
      <c r="S396" s="31">
        <f>IFERROR(INDEX(generale!$A$5:$I$1002,CLASSIFICHE!$Z395,5),"")</f>
        <v>0</v>
      </c>
      <c r="T396" s="13">
        <f>IFERROR(INDEX(generale!$A$5:$I$1002,CLASSIFICHE!$Z395,7),"")</f>
        <v>0</v>
      </c>
      <c r="U396" s="14"/>
      <c r="V396" s="13"/>
      <c r="W396" s="12">
        <f>SUM(IF(CLASSIFICHE!$O$8=X396,TRUE,FALSE),W395)</f>
        <v>6</v>
      </c>
      <c r="X396" s="31">
        <f>IFERROR(INDEX(generale!$A$5:$I$1002,CLASSIFICHE!$Z395,5),"")</f>
        <v>0</v>
      </c>
      <c r="Y396" s="13">
        <f>IFERROR(INDEX(generale!$A$5:$I$1002,CLASSIFICHE!$Z395,7),"")</f>
        <v>0</v>
      </c>
      <c r="Z396" s="14"/>
      <c r="AA396" s="13"/>
      <c r="AB396" s="12">
        <f>SUM(IF(CLASSIFICHE!$O$9=AC396,TRUE,FALSE),AB395)</f>
        <v>5</v>
      </c>
      <c r="AC396" s="31">
        <f>IFERROR(INDEX(generale!$A$5:$I$1002,CLASSIFICHE!$Z395,5),"")</f>
        <v>0</v>
      </c>
      <c r="AD396" s="13">
        <f>IFERROR(INDEX(generale!$A$5:$I$1002,CLASSIFICHE!$Z395,7),"")</f>
        <v>0</v>
      </c>
      <c r="AE396" s="14"/>
      <c r="AF396" s="13"/>
      <c r="AG396" s="12">
        <f>SUM(IF(CLASSIFICHE!$O$10=AH396,TRUE,FALSE),AG395)</f>
        <v>5</v>
      </c>
      <c r="AH396" s="31">
        <f>IFERROR(INDEX(generale!$A$5:$I$1002,CLASSIFICHE!$Z395,5),"")</f>
        <v>0</v>
      </c>
      <c r="AI396" s="13">
        <f>IFERROR(INDEX(generale!$A$5:$I$1002,CLASSIFICHE!$Z395,7),"")</f>
        <v>0</v>
      </c>
      <c r="AJ396" s="14"/>
      <c r="AK396" s="13"/>
      <c r="AL396" s="12">
        <f>SUM(IF(CLASSIFICHE!$O$11=AM396,TRUE,FALSE),AL395)</f>
        <v>5</v>
      </c>
      <c r="AM396" s="31">
        <f>IFERROR(INDEX(generale!$A$5:$I$1002,CLASSIFICHE!$Z395,5),"")</f>
        <v>0</v>
      </c>
      <c r="AN396" s="13">
        <f>IFERROR(INDEX(generale!$A$5:$I$1002,CLASSIFICHE!$Z395,7),"")</f>
        <v>0</v>
      </c>
      <c r="AO396" s="14"/>
      <c r="AP396" s="13"/>
      <c r="AQ396" s="12">
        <f>SUM(IF(CLASSIFICHE!$O$12=AR396,TRUE,FALSE),AQ395)</f>
        <v>0</v>
      </c>
      <c r="AR396" s="31">
        <f>IFERROR(INDEX(generale!$A$5:$I$1002,CLASSIFICHE!$Z395,5),"")</f>
        <v>0</v>
      </c>
      <c r="AS396" s="13">
        <f>IFERROR(INDEX(generale!$A$5:$I$1002,CLASSIFICHE!$Z395,7),"")</f>
        <v>0</v>
      </c>
      <c r="AT396" s="14"/>
      <c r="AU396" s="13"/>
      <c r="AV396" s="12">
        <f>SUM(IF(CLASSIFICHE!$O$13=AW396,TRUE,FALSE),AV395)</f>
        <v>0</v>
      </c>
      <c r="AW396" s="31">
        <f>IFERROR(INDEX(generale!$A$5:$I$1002,CLASSIFICHE!$Z395,5),"")</f>
        <v>0</v>
      </c>
      <c r="AX396" s="13">
        <f>IFERROR(INDEX(generale!$A$5:$I$1002,CLASSIFICHE!$Z395,7),"")</f>
        <v>0</v>
      </c>
      <c r="AY396" s="14"/>
      <c r="AZ396" s="13"/>
      <c r="BA396" s="12">
        <f>SUM(IF(CLASSIFICHE!$O$14=BB396,TRUE,FALSE),BA395)</f>
        <v>0</v>
      </c>
      <c r="BB396" s="31">
        <f>IFERROR(INDEX(generale!$A$5:$I$1002,CLASSIFICHE!$Z395,5),"")</f>
        <v>0</v>
      </c>
      <c r="BC396" s="13">
        <f>IFERROR(INDEX(generale!$A$5:$I$1002,CLASSIFICHE!$Z395,7),"")</f>
        <v>0</v>
      </c>
      <c r="BD396" s="14"/>
      <c r="BE396" s="13"/>
      <c r="BF396" s="12">
        <f>SUM(IF(CLASSIFICHE!$O$15=BG396,TRUE,FALSE),BF395)</f>
        <v>0</v>
      </c>
      <c r="BG396" s="31">
        <f>IFERROR(INDEX(generale!$A$5:$I$1002,CLASSIFICHE!$Z395,5),"")</f>
        <v>0</v>
      </c>
      <c r="BH396" s="13">
        <f>IFERROR(INDEX(generale!$A$5:$I$1002,CLASSIFICHE!$Z395,7),"")</f>
        <v>0</v>
      </c>
      <c r="BI396" s="14"/>
      <c r="BJ396" s="13"/>
      <c r="BK396" s="12">
        <f>SUM(IF(CLASSIFICHE!$O$16=BL396,TRUE,FALSE),BK395)</f>
        <v>0</v>
      </c>
      <c r="BL396" s="31">
        <f>IFERROR(INDEX(generale!$A$5:$I$1002,CLASSIFICHE!$Z395,5),"")</f>
        <v>0</v>
      </c>
      <c r="BM396" s="13">
        <f>IFERROR(INDEX(generale!$A$5:$I$1002,CLASSIFICHE!$Z395,7),"")</f>
        <v>0</v>
      </c>
      <c r="BN396" s="14"/>
      <c r="BO396" s="13"/>
      <c r="BP396" s="12">
        <f>SUM(IF(CLASSIFICHE!$O$17=BQ396,TRUE,FALSE),BP395)</f>
        <v>0</v>
      </c>
      <c r="BQ396" s="31">
        <f>IFERROR(INDEX(generale!$A$5:$I$1002,CLASSIFICHE!$Z395,5),"")</f>
        <v>0</v>
      </c>
      <c r="BR396" s="13">
        <f>IFERROR(INDEX(generale!$A$5:$I$1002,CLASSIFICHE!$Z395,7),"")</f>
        <v>0</v>
      </c>
      <c r="BS396" s="15"/>
      <c r="BT396" s="12"/>
      <c r="BU396" s="12">
        <f>SUM(IF(CLASSIFICHE!$O$18=BV396,TRUE,FALSE),BU395)</f>
        <v>0</v>
      </c>
      <c r="BV396" s="31">
        <f>IFERROR(INDEX(generale!$A$5:$I$1002,CLASSIFICHE!$Z395,5),"")</f>
        <v>0</v>
      </c>
      <c r="BW396" s="13">
        <f>IFERROR(INDEX(generale!$A$5:$I$1002,CLASSIFICHE!$Z395,7),"")</f>
        <v>0</v>
      </c>
      <c r="BX396" s="15"/>
      <c r="BY396" s="12"/>
      <c r="BZ396" s="12">
        <f>SUM(IF(CLASSIFICHE!$O$19=CA396,TRUE,FALSE),BZ395)</f>
        <v>0</v>
      </c>
      <c r="CA396" s="31">
        <f>IFERROR(INDEX(generale!$A$5:$I$1002,CLASSIFICHE!$Z395,5),"")</f>
        <v>0</v>
      </c>
      <c r="CB396" s="13">
        <f>IFERROR(INDEX(generale!$A$5:$I$1002,CLASSIFICHE!$Z395,7),"")</f>
        <v>0</v>
      </c>
      <c r="CC396" s="15"/>
      <c r="CD396" s="13"/>
      <c r="CE396" s="12">
        <f>SUM(IF(CLASSIFICHE!$O$20=CF396,TRUE,FALSE),CE395)</f>
        <v>0</v>
      </c>
      <c r="CF396" s="31">
        <f>IFERROR(INDEX(generale!$A$5:$I$1002,CLASSIFICHE!$Z395,5),"")</f>
        <v>0</v>
      </c>
      <c r="CG396" s="13">
        <f>IFERROR(INDEX(generale!$A$5:$I$1002,CLASSIFICHE!$Z395,7),"")</f>
        <v>0</v>
      </c>
      <c r="CH396" s="15"/>
      <c r="CI396" s="13"/>
      <c r="CJ396" s="12">
        <f>SUM(IF(CLASSIFICHE!$O$21=CK396,TRUE,FALSE),CJ395)</f>
        <v>0</v>
      </c>
      <c r="CK396" s="31">
        <f>IFERROR(INDEX(generale!$A$5:$I$1002,CLASSIFICHE!$Z395,5),"")</f>
        <v>0</v>
      </c>
      <c r="CL396" s="13">
        <f>IFERROR(INDEX(generale!$A$5:$I$1002,CLASSIFICHE!$Z395,7),"")</f>
        <v>0</v>
      </c>
      <c r="CM396" s="15"/>
      <c r="CN396" s="13"/>
      <c r="CO396" s="12">
        <f>SUM(IF(CLASSIFICHE!$O$22=CP396,TRUE,FALSE),CO395)</f>
        <v>0</v>
      </c>
      <c r="CP396" s="31">
        <f>IFERROR(INDEX(generale!$A$5:$I$1002,CLASSIFICHE!$Z395,5),"")</f>
        <v>0</v>
      </c>
      <c r="CQ396" s="13">
        <f>IFERROR(INDEX(generale!$A$5:$I$1002,CLASSIFICHE!$Z395,7),"")</f>
        <v>0</v>
      </c>
      <c r="CR396" s="15"/>
      <c r="CS396" s="13"/>
      <c r="CT396" s="12">
        <f>SUM(IF(CLASSIFICHE!$O$23=CU396,TRUE,FALSE),CT395)</f>
        <v>0</v>
      </c>
      <c r="CU396" s="31">
        <f>IFERROR(INDEX(generale!$A$5:$I$1002,CLASSIFICHE!$Z395,5),"")</f>
        <v>0</v>
      </c>
      <c r="CV396" s="13">
        <f>IFERROR(INDEX(generale!$A$5:$I$1002,CLASSIFICHE!$Z395,7),"")</f>
        <v>0</v>
      </c>
      <c r="CW396" s="15"/>
      <c r="CX396" s="13"/>
      <c r="CY396" s="12">
        <f>SUM(IF(CLASSIFICHE!$O$24=CZ396,TRUE,FALSE),CY395)</f>
        <v>0</v>
      </c>
      <c r="CZ396" s="31">
        <f>IFERROR(INDEX(generale!$A$5:$I$1002,CLASSIFICHE!$Z395,5),"")</f>
        <v>0</v>
      </c>
      <c r="DA396" s="13">
        <f>IFERROR(INDEX(generale!$A$5:$I$1002,CLASSIFICHE!$Z395,7),"")</f>
        <v>0</v>
      </c>
      <c r="DB396" s="15"/>
      <c r="DC396" s="13"/>
      <c r="DD396" s="12">
        <f>SUM(IF(CLASSIFICHE!$O$25=DE396,TRUE,FALSE),DD395)</f>
        <v>0</v>
      </c>
      <c r="DE396" s="31">
        <f>IFERROR(INDEX(generale!$A$5:$I$1002,CLASSIFICHE!$Z395,5),"")</f>
        <v>0</v>
      </c>
      <c r="DF396" s="13">
        <f>IFERROR(INDEX(generale!$A$5:$I$1002,CLASSIFICHE!$Z395,7),"")</f>
        <v>0</v>
      </c>
      <c r="DG396" s="15"/>
      <c r="DH396" s="13"/>
    </row>
    <row r="397" spans="3:112">
      <c r="C397" s="63">
        <f>SUM(IF(CLASSIFICHE!$O$4=D397,TRUE,FALSE),C396)</f>
        <v>17</v>
      </c>
      <c r="D397" s="31">
        <f>IFERROR(INDEX(generale!$A$5:$I$1002,CLASSIFICHE!$Z396,5),"")</f>
        <v>0</v>
      </c>
      <c r="E397" s="13">
        <f>IFERROR(INDEX(generale!$A$5:$I$1002,CLASSIFICHE!$Z396,7),"")</f>
        <v>0</v>
      </c>
      <c r="F397" s="68"/>
      <c r="G397" s="65"/>
      <c r="H397" s="12">
        <f>SUM(IF(CLASSIFICHE!$O$5=I397,TRUE,FALSE),H396)</f>
        <v>10</v>
      </c>
      <c r="I397" s="31">
        <f>IFERROR(INDEX(generale!$A$5:$I$1002,CLASSIFICHE!$Z396,5),"")</f>
        <v>0</v>
      </c>
      <c r="J397" s="13">
        <f>IFERROR(INDEX(generale!$A$5:$I$1002,CLASSIFICHE!$Z396,7),"")</f>
        <v>0</v>
      </c>
      <c r="K397" s="15"/>
      <c r="L397" s="12"/>
      <c r="M397" s="12">
        <f>SUM(IF(CLASSIFICHE!$O$6=N397,TRUE,FALSE),M396)</f>
        <v>8</v>
      </c>
      <c r="N397" s="31">
        <f>IFERROR(INDEX(generale!$A$5:$I$1002,CLASSIFICHE!$Z396,5),"")</f>
        <v>0</v>
      </c>
      <c r="O397" s="13">
        <f>IFERROR(INDEX(generale!$A$5:$I$1002,CLASSIFICHE!$Z396,7),"")</f>
        <v>0</v>
      </c>
      <c r="P397" s="14"/>
      <c r="Q397" s="13"/>
      <c r="R397" s="12">
        <f>SUM(IF(CLASSIFICHE!$O$7=S397,TRUE,FALSE),R396)</f>
        <v>8</v>
      </c>
      <c r="S397" s="31">
        <f>IFERROR(INDEX(generale!$A$5:$I$1002,CLASSIFICHE!$Z396,5),"")</f>
        <v>0</v>
      </c>
      <c r="T397" s="13">
        <f>IFERROR(INDEX(generale!$A$5:$I$1002,CLASSIFICHE!$Z396,7),"")</f>
        <v>0</v>
      </c>
      <c r="U397" s="14"/>
      <c r="V397" s="13"/>
      <c r="W397" s="12">
        <f>SUM(IF(CLASSIFICHE!$O$8=X397,TRUE,FALSE),W396)</f>
        <v>6</v>
      </c>
      <c r="X397" s="31">
        <f>IFERROR(INDEX(generale!$A$5:$I$1002,CLASSIFICHE!$Z396,5),"")</f>
        <v>0</v>
      </c>
      <c r="Y397" s="13">
        <f>IFERROR(INDEX(generale!$A$5:$I$1002,CLASSIFICHE!$Z396,7),"")</f>
        <v>0</v>
      </c>
      <c r="Z397" s="14"/>
      <c r="AA397" s="13"/>
      <c r="AB397" s="12">
        <f>SUM(IF(CLASSIFICHE!$O$9=AC397,TRUE,FALSE),AB396)</f>
        <v>5</v>
      </c>
      <c r="AC397" s="31">
        <f>IFERROR(INDEX(generale!$A$5:$I$1002,CLASSIFICHE!$Z396,5),"")</f>
        <v>0</v>
      </c>
      <c r="AD397" s="13">
        <f>IFERROR(INDEX(generale!$A$5:$I$1002,CLASSIFICHE!$Z396,7),"")</f>
        <v>0</v>
      </c>
      <c r="AE397" s="14"/>
      <c r="AF397" s="13"/>
      <c r="AG397" s="12">
        <f>SUM(IF(CLASSIFICHE!$O$10=AH397,TRUE,FALSE),AG396)</f>
        <v>5</v>
      </c>
      <c r="AH397" s="31">
        <f>IFERROR(INDEX(generale!$A$5:$I$1002,CLASSIFICHE!$Z396,5),"")</f>
        <v>0</v>
      </c>
      <c r="AI397" s="13">
        <f>IFERROR(INDEX(generale!$A$5:$I$1002,CLASSIFICHE!$Z396,7),"")</f>
        <v>0</v>
      </c>
      <c r="AJ397" s="14"/>
      <c r="AK397" s="13"/>
      <c r="AL397" s="12">
        <f>SUM(IF(CLASSIFICHE!$O$11=AM397,TRUE,FALSE),AL396)</f>
        <v>5</v>
      </c>
      <c r="AM397" s="31">
        <f>IFERROR(INDEX(generale!$A$5:$I$1002,CLASSIFICHE!$Z396,5),"")</f>
        <v>0</v>
      </c>
      <c r="AN397" s="13">
        <f>IFERROR(INDEX(generale!$A$5:$I$1002,CLASSIFICHE!$Z396,7),"")</f>
        <v>0</v>
      </c>
      <c r="AO397" s="14"/>
      <c r="AP397" s="13"/>
      <c r="AQ397" s="12">
        <f>SUM(IF(CLASSIFICHE!$O$12=AR397,TRUE,FALSE),AQ396)</f>
        <v>0</v>
      </c>
      <c r="AR397" s="31">
        <f>IFERROR(INDEX(generale!$A$5:$I$1002,CLASSIFICHE!$Z396,5),"")</f>
        <v>0</v>
      </c>
      <c r="AS397" s="13">
        <f>IFERROR(INDEX(generale!$A$5:$I$1002,CLASSIFICHE!$Z396,7),"")</f>
        <v>0</v>
      </c>
      <c r="AT397" s="14"/>
      <c r="AU397" s="13"/>
      <c r="AV397" s="12">
        <f>SUM(IF(CLASSIFICHE!$O$13=AW397,TRUE,FALSE),AV396)</f>
        <v>0</v>
      </c>
      <c r="AW397" s="31">
        <f>IFERROR(INDEX(generale!$A$5:$I$1002,CLASSIFICHE!$Z396,5),"")</f>
        <v>0</v>
      </c>
      <c r="AX397" s="13">
        <f>IFERROR(INDEX(generale!$A$5:$I$1002,CLASSIFICHE!$Z396,7),"")</f>
        <v>0</v>
      </c>
      <c r="AY397" s="14"/>
      <c r="AZ397" s="13"/>
      <c r="BA397" s="12">
        <f>SUM(IF(CLASSIFICHE!$O$14=BB397,TRUE,FALSE),BA396)</f>
        <v>0</v>
      </c>
      <c r="BB397" s="31">
        <f>IFERROR(INDEX(generale!$A$5:$I$1002,CLASSIFICHE!$Z396,5),"")</f>
        <v>0</v>
      </c>
      <c r="BC397" s="13">
        <f>IFERROR(INDEX(generale!$A$5:$I$1002,CLASSIFICHE!$Z396,7),"")</f>
        <v>0</v>
      </c>
      <c r="BD397" s="14"/>
      <c r="BE397" s="13"/>
      <c r="BF397" s="12">
        <f>SUM(IF(CLASSIFICHE!$O$15=BG397,TRUE,FALSE),BF396)</f>
        <v>0</v>
      </c>
      <c r="BG397" s="31">
        <f>IFERROR(INDEX(generale!$A$5:$I$1002,CLASSIFICHE!$Z396,5),"")</f>
        <v>0</v>
      </c>
      <c r="BH397" s="13">
        <f>IFERROR(INDEX(generale!$A$5:$I$1002,CLASSIFICHE!$Z396,7),"")</f>
        <v>0</v>
      </c>
      <c r="BI397" s="14"/>
      <c r="BJ397" s="13"/>
      <c r="BK397" s="12">
        <f>SUM(IF(CLASSIFICHE!$O$16=BL397,TRUE,FALSE),BK396)</f>
        <v>0</v>
      </c>
      <c r="BL397" s="31">
        <f>IFERROR(INDEX(generale!$A$5:$I$1002,CLASSIFICHE!$Z396,5),"")</f>
        <v>0</v>
      </c>
      <c r="BM397" s="13">
        <f>IFERROR(INDEX(generale!$A$5:$I$1002,CLASSIFICHE!$Z396,7),"")</f>
        <v>0</v>
      </c>
      <c r="BN397" s="14"/>
      <c r="BO397" s="13"/>
      <c r="BP397" s="12">
        <f>SUM(IF(CLASSIFICHE!$O$17=BQ397,TRUE,FALSE),BP396)</f>
        <v>0</v>
      </c>
      <c r="BQ397" s="31">
        <f>IFERROR(INDEX(generale!$A$5:$I$1002,CLASSIFICHE!$Z396,5),"")</f>
        <v>0</v>
      </c>
      <c r="BR397" s="13">
        <f>IFERROR(INDEX(generale!$A$5:$I$1002,CLASSIFICHE!$Z396,7),"")</f>
        <v>0</v>
      </c>
      <c r="BS397" s="15"/>
      <c r="BT397" s="12"/>
      <c r="BU397" s="12">
        <f>SUM(IF(CLASSIFICHE!$O$18=BV397,TRUE,FALSE),BU396)</f>
        <v>0</v>
      </c>
      <c r="BV397" s="31">
        <f>IFERROR(INDEX(generale!$A$5:$I$1002,CLASSIFICHE!$Z396,5),"")</f>
        <v>0</v>
      </c>
      <c r="BW397" s="13">
        <f>IFERROR(INDEX(generale!$A$5:$I$1002,CLASSIFICHE!$Z396,7),"")</f>
        <v>0</v>
      </c>
      <c r="BX397" s="15"/>
      <c r="BY397" s="12"/>
      <c r="BZ397" s="12">
        <f>SUM(IF(CLASSIFICHE!$O$19=CA397,TRUE,FALSE),BZ396)</f>
        <v>0</v>
      </c>
      <c r="CA397" s="31">
        <f>IFERROR(INDEX(generale!$A$5:$I$1002,CLASSIFICHE!$Z396,5),"")</f>
        <v>0</v>
      </c>
      <c r="CB397" s="13">
        <f>IFERROR(INDEX(generale!$A$5:$I$1002,CLASSIFICHE!$Z396,7),"")</f>
        <v>0</v>
      </c>
      <c r="CC397" s="15"/>
      <c r="CD397" s="13"/>
      <c r="CE397" s="12">
        <f>SUM(IF(CLASSIFICHE!$O$20=CF397,TRUE,FALSE),CE396)</f>
        <v>0</v>
      </c>
      <c r="CF397" s="31">
        <f>IFERROR(INDEX(generale!$A$5:$I$1002,CLASSIFICHE!$Z396,5),"")</f>
        <v>0</v>
      </c>
      <c r="CG397" s="13">
        <f>IFERROR(INDEX(generale!$A$5:$I$1002,CLASSIFICHE!$Z396,7),"")</f>
        <v>0</v>
      </c>
      <c r="CH397" s="15"/>
      <c r="CI397" s="13"/>
      <c r="CJ397" s="12">
        <f>SUM(IF(CLASSIFICHE!$O$21=CK397,TRUE,FALSE),CJ396)</f>
        <v>0</v>
      </c>
      <c r="CK397" s="31">
        <f>IFERROR(INDEX(generale!$A$5:$I$1002,CLASSIFICHE!$Z396,5),"")</f>
        <v>0</v>
      </c>
      <c r="CL397" s="13">
        <f>IFERROR(INDEX(generale!$A$5:$I$1002,CLASSIFICHE!$Z396,7),"")</f>
        <v>0</v>
      </c>
      <c r="CM397" s="15"/>
      <c r="CN397" s="13"/>
      <c r="CO397" s="12">
        <f>SUM(IF(CLASSIFICHE!$O$22=CP397,TRUE,FALSE),CO396)</f>
        <v>0</v>
      </c>
      <c r="CP397" s="31">
        <f>IFERROR(INDEX(generale!$A$5:$I$1002,CLASSIFICHE!$Z396,5),"")</f>
        <v>0</v>
      </c>
      <c r="CQ397" s="13">
        <f>IFERROR(INDEX(generale!$A$5:$I$1002,CLASSIFICHE!$Z396,7),"")</f>
        <v>0</v>
      </c>
      <c r="CR397" s="15"/>
      <c r="CS397" s="13"/>
      <c r="CT397" s="12">
        <f>SUM(IF(CLASSIFICHE!$O$23=CU397,TRUE,FALSE),CT396)</f>
        <v>0</v>
      </c>
      <c r="CU397" s="31">
        <f>IFERROR(INDEX(generale!$A$5:$I$1002,CLASSIFICHE!$Z396,5),"")</f>
        <v>0</v>
      </c>
      <c r="CV397" s="13">
        <f>IFERROR(INDEX(generale!$A$5:$I$1002,CLASSIFICHE!$Z396,7),"")</f>
        <v>0</v>
      </c>
      <c r="CW397" s="15"/>
      <c r="CX397" s="13"/>
      <c r="CY397" s="12">
        <f>SUM(IF(CLASSIFICHE!$O$24=CZ397,TRUE,FALSE),CY396)</f>
        <v>0</v>
      </c>
      <c r="CZ397" s="31">
        <f>IFERROR(INDEX(generale!$A$5:$I$1002,CLASSIFICHE!$Z396,5),"")</f>
        <v>0</v>
      </c>
      <c r="DA397" s="13">
        <f>IFERROR(INDEX(generale!$A$5:$I$1002,CLASSIFICHE!$Z396,7),"")</f>
        <v>0</v>
      </c>
      <c r="DB397" s="15"/>
      <c r="DC397" s="13"/>
      <c r="DD397" s="12">
        <f>SUM(IF(CLASSIFICHE!$O$25=DE397,TRUE,FALSE),DD396)</f>
        <v>0</v>
      </c>
      <c r="DE397" s="31">
        <f>IFERROR(INDEX(generale!$A$5:$I$1002,CLASSIFICHE!$Z396,5),"")</f>
        <v>0</v>
      </c>
      <c r="DF397" s="13">
        <f>IFERROR(INDEX(generale!$A$5:$I$1002,CLASSIFICHE!$Z396,7),"")</f>
        <v>0</v>
      </c>
      <c r="DG397" s="15"/>
      <c r="DH397" s="13"/>
    </row>
    <row r="398" spans="3:112">
      <c r="C398" s="63">
        <f>SUM(IF(CLASSIFICHE!$O$4=D398,TRUE,FALSE),C397)</f>
        <v>17</v>
      </c>
      <c r="D398" s="31">
        <f>IFERROR(INDEX(generale!$A$5:$I$1002,CLASSIFICHE!$Z397,5),"")</f>
        <v>0</v>
      </c>
      <c r="E398" s="13">
        <f>IFERROR(INDEX(generale!$A$5:$I$1002,CLASSIFICHE!$Z397,7),"")</f>
        <v>0</v>
      </c>
      <c r="F398" s="68"/>
      <c r="G398" s="65"/>
      <c r="H398" s="12">
        <f>SUM(IF(CLASSIFICHE!$O$5=I398,TRUE,FALSE),H397)</f>
        <v>10</v>
      </c>
      <c r="I398" s="31">
        <f>IFERROR(INDEX(generale!$A$5:$I$1002,CLASSIFICHE!$Z397,5),"")</f>
        <v>0</v>
      </c>
      <c r="J398" s="13">
        <f>IFERROR(INDEX(generale!$A$5:$I$1002,CLASSIFICHE!$Z397,7),"")</f>
        <v>0</v>
      </c>
      <c r="K398" s="15"/>
      <c r="L398" s="12"/>
      <c r="M398" s="12">
        <f>SUM(IF(CLASSIFICHE!$O$6=N398,TRUE,FALSE),M397)</f>
        <v>8</v>
      </c>
      <c r="N398" s="31">
        <f>IFERROR(INDEX(generale!$A$5:$I$1002,CLASSIFICHE!$Z397,5),"")</f>
        <v>0</v>
      </c>
      <c r="O398" s="13">
        <f>IFERROR(INDEX(generale!$A$5:$I$1002,CLASSIFICHE!$Z397,7),"")</f>
        <v>0</v>
      </c>
      <c r="P398" s="14"/>
      <c r="Q398" s="13"/>
      <c r="R398" s="12">
        <f>SUM(IF(CLASSIFICHE!$O$7=S398,TRUE,FALSE),R397)</f>
        <v>8</v>
      </c>
      <c r="S398" s="31">
        <f>IFERROR(INDEX(generale!$A$5:$I$1002,CLASSIFICHE!$Z397,5),"")</f>
        <v>0</v>
      </c>
      <c r="T398" s="13">
        <f>IFERROR(INDEX(generale!$A$5:$I$1002,CLASSIFICHE!$Z397,7),"")</f>
        <v>0</v>
      </c>
      <c r="U398" s="14"/>
      <c r="V398" s="13"/>
      <c r="W398" s="12">
        <f>SUM(IF(CLASSIFICHE!$O$8=X398,TRUE,FALSE),W397)</f>
        <v>6</v>
      </c>
      <c r="X398" s="31">
        <f>IFERROR(INDEX(generale!$A$5:$I$1002,CLASSIFICHE!$Z397,5),"")</f>
        <v>0</v>
      </c>
      <c r="Y398" s="13">
        <f>IFERROR(INDEX(generale!$A$5:$I$1002,CLASSIFICHE!$Z397,7),"")</f>
        <v>0</v>
      </c>
      <c r="Z398" s="14"/>
      <c r="AA398" s="13"/>
      <c r="AB398" s="12">
        <f>SUM(IF(CLASSIFICHE!$O$9=AC398,TRUE,FALSE),AB397)</f>
        <v>5</v>
      </c>
      <c r="AC398" s="31">
        <f>IFERROR(INDEX(generale!$A$5:$I$1002,CLASSIFICHE!$Z397,5),"")</f>
        <v>0</v>
      </c>
      <c r="AD398" s="13">
        <f>IFERROR(INDEX(generale!$A$5:$I$1002,CLASSIFICHE!$Z397,7),"")</f>
        <v>0</v>
      </c>
      <c r="AE398" s="14"/>
      <c r="AF398" s="13"/>
      <c r="AG398" s="12">
        <f>SUM(IF(CLASSIFICHE!$O$10=AH398,TRUE,FALSE),AG397)</f>
        <v>5</v>
      </c>
      <c r="AH398" s="31">
        <f>IFERROR(INDEX(generale!$A$5:$I$1002,CLASSIFICHE!$Z397,5),"")</f>
        <v>0</v>
      </c>
      <c r="AI398" s="13">
        <f>IFERROR(INDEX(generale!$A$5:$I$1002,CLASSIFICHE!$Z397,7),"")</f>
        <v>0</v>
      </c>
      <c r="AJ398" s="14"/>
      <c r="AK398" s="13"/>
      <c r="AL398" s="12">
        <f>SUM(IF(CLASSIFICHE!$O$11=AM398,TRUE,FALSE),AL397)</f>
        <v>5</v>
      </c>
      <c r="AM398" s="31">
        <f>IFERROR(INDEX(generale!$A$5:$I$1002,CLASSIFICHE!$Z397,5),"")</f>
        <v>0</v>
      </c>
      <c r="AN398" s="13">
        <f>IFERROR(INDEX(generale!$A$5:$I$1002,CLASSIFICHE!$Z397,7),"")</f>
        <v>0</v>
      </c>
      <c r="AO398" s="14"/>
      <c r="AP398" s="13"/>
      <c r="AQ398" s="12">
        <f>SUM(IF(CLASSIFICHE!$O$12=AR398,TRUE,FALSE),AQ397)</f>
        <v>0</v>
      </c>
      <c r="AR398" s="31">
        <f>IFERROR(INDEX(generale!$A$5:$I$1002,CLASSIFICHE!$Z397,5),"")</f>
        <v>0</v>
      </c>
      <c r="AS398" s="13">
        <f>IFERROR(INDEX(generale!$A$5:$I$1002,CLASSIFICHE!$Z397,7),"")</f>
        <v>0</v>
      </c>
      <c r="AT398" s="14"/>
      <c r="AU398" s="13"/>
      <c r="AV398" s="12">
        <f>SUM(IF(CLASSIFICHE!$O$13=AW398,TRUE,FALSE),AV397)</f>
        <v>0</v>
      </c>
      <c r="AW398" s="31">
        <f>IFERROR(INDEX(generale!$A$5:$I$1002,CLASSIFICHE!$Z397,5),"")</f>
        <v>0</v>
      </c>
      <c r="AX398" s="13">
        <f>IFERROR(INDEX(generale!$A$5:$I$1002,CLASSIFICHE!$Z397,7),"")</f>
        <v>0</v>
      </c>
      <c r="AY398" s="14"/>
      <c r="AZ398" s="13"/>
      <c r="BA398" s="12">
        <f>SUM(IF(CLASSIFICHE!$O$14=BB398,TRUE,FALSE),BA397)</f>
        <v>0</v>
      </c>
      <c r="BB398" s="31">
        <f>IFERROR(INDEX(generale!$A$5:$I$1002,CLASSIFICHE!$Z397,5),"")</f>
        <v>0</v>
      </c>
      <c r="BC398" s="13">
        <f>IFERROR(INDEX(generale!$A$5:$I$1002,CLASSIFICHE!$Z397,7),"")</f>
        <v>0</v>
      </c>
      <c r="BD398" s="14"/>
      <c r="BE398" s="13"/>
      <c r="BF398" s="12">
        <f>SUM(IF(CLASSIFICHE!$O$15=BG398,TRUE,FALSE),BF397)</f>
        <v>0</v>
      </c>
      <c r="BG398" s="31">
        <f>IFERROR(INDEX(generale!$A$5:$I$1002,CLASSIFICHE!$Z397,5),"")</f>
        <v>0</v>
      </c>
      <c r="BH398" s="13">
        <f>IFERROR(INDEX(generale!$A$5:$I$1002,CLASSIFICHE!$Z397,7),"")</f>
        <v>0</v>
      </c>
      <c r="BI398" s="14"/>
      <c r="BJ398" s="13"/>
      <c r="BK398" s="12">
        <f>SUM(IF(CLASSIFICHE!$O$16=BL398,TRUE,FALSE),BK397)</f>
        <v>0</v>
      </c>
      <c r="BL398" s="31">
        <f>IFERROR(INDEX(generale!$A$5:$I$1002,CLASSIFICHE!$Z397,5),"")</f>
        <v>0</v>
      </c>
      <c r="BM398" s="13">
        <f>IFERROR(INDEX(generale!$A$5:$I$1002,CLASSIFICHE!$Z397,7),"")</f>
        <v>0</v>
      </c>
      <c r="BN398" s="14"/>
      <c r="BO398" s="13"/>
      <c r="BP398" s="12">
        <f>SUM(IF(CLASSIFICHE!$O$17=BQ398,TRUE,FALSE),BP397)</f>
        <v>0</v>
      </c>
      <c r="BQ398" s="31">
        <f>IFERROR(INDEX(generale!$A$5:$I$1002,CLASSIFICHE!$Z397,5),"")</f>
        <v>0</v>
      </c>
      <c r="BR398" s="13">
        <f>IFERROR(INDEX(generale!$A$5:$I$1002,CLASSIFICHE!$Z397,7),"")</f>
        <v>0</v>
      </c>
      <c r="BS398" s="15"/>
      <c r="BT398" s="12"/>
      <c r="BU398" s="12">
        <f>SUM(IF(CLASSIFICHE!$O$18=BV398,TRUE,FALSE),BU397)</f>
        <v>0</v>
      </c>
      <c r="BV398" s="31">
        <f>IFERROR(INDEX(generale!$A$5:$I$1002,CLASSIFICHE!$Z397,5),"")</f>
        <v>0</v>
      </c>
      <c r="BW398" s="13">
        <f>IFERROR(INDEX(generale!$A$5:$I$1002,CLASSIFICHE!$Z397,7),"")</f>
        <v>0</v>
      </c>
      <c r="BX398" s="15"/>
      <c r="BY398" s="12"/>
      <c r="BZ398" s="12">
        <f>SUM(IF(CLASSIFICHE!$O$19=CA398,TRUE,FALSE),BZ397)</f>
        <v>0</v>
      </c>
      <c r="CA398" s="31">
        <f>IFERROR(INDEX(generale!$A$5:$I$1002,CLASSIFICHE!$Z397,5),"")</f>
        <v>0</v>
      </c>
      <c r="CB398" s="13">
        <f>IFERROR(INDEX(generale!$A$5:$I$1002,CLASSIFICHE!$Z397,7),"")</f>
        <v>0</v>
      </c>
      <c r="CC398" s="15"/>
      <c r="CD398" s="13"/>
      <c r="CE398" s="12">
        <f>SUM(IF(CLASSIFICHE!$O$20=CF398,TRUE,FALSE),CE397)</f>
        <v>0</v>
      </c>
      <c r="CF398" s="31">
        <f>IFERROR(INDEX(generale!$A$5:$I$1002,CLASSIFICHE!$Z397,5),"")</f>
        <v>0</v>
      </c>
      <c r="CG398" s="13">
        <f>IFERROR(INDEX(generale!$A$5:$I$1002,CLASSIFICHE!$Z397,7),"")</f>
        <v>0</v>
      </c>
      <c r="CH398" s="15"/>
      <c r="CI398" s="13"/>
      <c r="CJ398" s="12">
        <f>SUM(IF(CLASSIFICHE!$O$21=CK398,TRUE,FALSE),CJ397)</f>
        <v>0</v>
      </c>
      <c r="CK398" s="31">
        <f>IFERROR(INDEX(generale!$A$5:$I$1002,CLASSIFICHE!$Z397,5),"")</f>
        <v>0</v>
      </c>
      <c r="CL398" s="13">
        <f>IFERROR(INDEX(generale!$A$5:$I$1002,CLASSIFICHE!$Z397,7),"")</f>
        <v>0</v>
      </c>
      <c r="CM398" s="15"/>
      <c r="CN398" s="13"/>
      <c r="CO398" s="12">
        <f>SUM(IF(CLASSIFICHE!$O$22=CP398,TRUE,FALSE),CO397)</f>
        <v>0</v>
      </c>
      <c r="CP398" s="31">
        <f>IFERROR(INDEX(generale!$A$5:$I$1002,CLASSIFICHE!$Z397,5),"")</f>
        <v>0</v>
      </c>
      <c r="CQ398" s="13">
        <f>IFERROR(INDEX(generale!$A$5:$I$1002,CLASSIFICHE!$Z397,7),"")</f>
        <v>0</v>
      </c>
      <c r="CR398" s="15"/>
      <c r="CS398" s="13"/>
      <c r="CT398" s="12">
        <f>SUM(IF(CLASSIFICHE!$O$23=CU398,TRUE,FALSE),CT397)</f>
        <v>0</v>
      </c>
      <c r="CU398" s="31">
        <f>IFERROR(INDEX(generale!$A$5:$I$1002,CLASSIFICHE!$Z397,5),"")</f>
        <v>0</v>
      </c>
      <c r="CV398" s="13">
        <f>IFERROR(INDEX(generale!$A$5:$I$1002,CLASSIFICHE!$Z397,7),"")</f>
        <v>0</v>
      </c>
      <c r="CW398" s="15"/>
      <c r="CX398" s="13"/>
      <c r="CY398" s="12">
        <f>SUM(IF(CLASSIFICHE!$O$24=CZ398,TRUE,FALSE),CY397)</f>
        <v>0</v>
      </c>
      <c r="CZ398" s="31">
        <f>IFERROR(INDEX(generale!$A$5:$I$1002,CLASSIFICHE!$Z397,5),"")</f>
        <v>0</v>
      </c>
      <c r="DA398" s="13">
        <f>IFERROR(INDEX(generale!$A$5:$I$1002,CLASSIFICHE!$Z397,7),"")</f>
        <v>0</v>
      </c>
      <c r="DB398" s="15"/>
      <c r="DC398" s="13"/>
      <c r="DD398" s="12">
        <f>SUM(IF(CLASSIFICHE!$O$25=DE398,TRUE,FALSE),DD397)</f>
        <v>0</v>
      </c>
      <c r="DE398" s="31">
        <f>IFERROR(INDEX(generale!$A$5:$I$1002,CLASSIFICHE!$Z397,5),"")</f>
        <v>0</v>
      </c>
      <c r="DF398" s="13">
        <f>IFERROR(INDEX(generale!$A$5:$I$1002,CLASSIFICHE!$Z397,7),"")</f>
        <v>0</v>
      </c>
      <c r="DG398" s="15"/>
      <c r="DH398" s="13"/>
    </row>
    <row r="399" spans="3:112">
      <c r="C399" s="63">
        <f>SUM(IF(CLASSIFICHE!$O$4=D399,TRUE,FALSE),C398)</f>
        <v>17</v>
      </c>
      <c r="D399" s="31">
        <f>IFERROR(INDEX(generale!$A$5:$I$1002,CLASSIFICHE!$Z398,5),"")</f>
        <v>0</v>
      </c>
      <c r="E399" s="13">
        <f>IFERROR(INDEX(generale!$A$5:$I$1002,CLASSIFICHE!$Z398,7),"")</f>
        <v>0</v>
      </c>
      <c r="F399" s="68"/>
      <c r="G399" s="65"/>
      <c r="H399" s="12">
        <f>SUM(IF(CLASSIFICHE!$O$5=I399,TRUE,FALSE),H398)</f>
        <v>10</v>
      </c>
      <c r="I399" s="31">
        <f>IFERROR(INDEX(generale!$A$5:$I$1002,CLASSIFICHE!$Z398,5),"")</f>
        <v>0</v>
      </c>
      <c r="J399" s="13">
        <f>IFERROR(INDEX(generale!$A$5:$I$1002,CLASSIFICHE!$Z398,7),"")</f>
        <v>0</v>
      </c>
      <c r="K399" s="15"/>
      <c r="L399" s="12"/>
      <c r="M399" s="12">
        <f>SUM(IF(CLASSIFICHE!$O$6=N399,TRUE,FALSE),M398)</f>
        <v>8</v>
      </c>
      <c r="N399" s="31">
        <f>IFERROR(INDEX(generale!$A$5:$I$1002,CLASSIFICHE!$Z398,5),"")</f>
        <v>0</v>
      </c>
      <c r="O399" s="13">
        <f>IFERROR(INDEX(generale!$A$5:$I$1002,CLASSIFICHE!$Z398,7),"")</f>
        <v>0</v>
      </c>
      <c r="P399" s="14"/>
      <c r="Q399" s="13"/>
      <c r="R399" s="12">
        <f>SUM(IF(CLASSIFICHE!$O$7=S399,TRUE,FALSE),R398)</f>
        <v>8</v>
      </c>
      <c r="S399" s="31">
        <f>IFERROR(INDEX(generale!$A$5:$I$1002,CLASSIFICHE!$Z398,5),"")</f>
        <v>0</v>
      </c>
      <c r="T399" s="13">
        <f>IFERROR(INDEX(generale!$A$5:$I$1002,CLASSIFICHE!$Z398,7),"")</f>
        <v>0</v>
      </c>
      <c r="U399" s="14"/>
      <c r="V399" s="13"/>
      <c r="W399" s="12">
        <f>SUM(IF(CLASSIFICHE!$O$8=X399,TRUE,FALSE),W398)</f>
        <v>6</v>
      </c>
      <c r="X399" s="31">
        <f>IFERROR(INDEX(generale!$A$5:$I$1002,CLASSIFICHE!$Z398,5),"")</f>
        <v>0</v>
      </c>
      <c r="Y399" s="13">
        <f>IFERROR(INDEX(generale!$A$5:$I$1002,CLASSIFICHE!$Z398,7),"")</f>
        <v>0</v>
      </c>
      <c r="Z399" s="14"/>
      <c r="AA399" s="13"/>
      <c r="AB399" s="12">
        <f>SUM(IF(CLASSIFICHE!$O$9=AC399,TRUE,FALSE),AB398)</f>
        <v>5</v>
      </c>
      <c r="AC399" s="31">
        <f>IFERROR(INDEX(generale!$A$5:$I$1002,CLASSIFICHE!$Z398,5),"")</f>
        <v>0</v>
      </c>
      <c r="AD399" s="13">
        <f>IFERROR(INDEX(generale!$A$5:$I$1002,CLASSIFICHE!$Z398,7),"")</f>
        <v>0</v>
      </c>
      <c r="AE399" s="14"/>
      <c r="AF399" s="13"/>
      <c r="AG399" s="12">
        <f>SUM(IF(CLASSIFICHE!$O$10=AH399,TRUE,FALSE),AG398)</f>
        <v>5</v>
      </c>
      <c r="AH399" s="31">
        <f>IFERROR(INDEX(generale!$A$5:$I$1002,CLASSIFICHE!$Z398,5),"")</f>
        <v>0</v>
      </c>
      <c r="AI399" s="13">
        <f>IFERROR(INDEX(generale!$A$5:$I$1002,CLASSIFICHE!$Z398,7),"")</f>
        <v>0</v>
      </c>
      <c r="AJ399" s="14"/>
      <c r="AK399" s="13"/>
      <c r="AL399" s="12">
        <f>SUM(IF(CLASSIFICHE!$O$11=AM399,TRUE,FALSE),AL398)</f>
        <v>5</v>
      </c>
      <c r="AM399" s="31">
        <f>IFERROR(INDEX(generale!$A$5:$I$1002,CLASSIFICHE!$Z398,5),"")</f>
        <v>0</v>
      </c>
      <c r="AN399" s="13">
        <f>IFERROR(INDEX(generale!$A$5:$I$1002,CLASSIFICHE!$Z398,7),"")</f>
        <v>0</v>
      </c>
      <c r="AO399" s="14"/>
      <c r="AP399" s="13"/>
      <c r="AQ399" s="12">
        <f>SUM(IF(CLASSIFICHE!$O$12=AR399,TRUE,FALSE),AQ398)</f>
        <v>0</v>
      </c>
      <c r="AR399" s="31">
        <f>IFERROR(INDEX(generale!$A$5:$I$1002,CLASSIFICHE!$Z398,5),"")</f>
        <v>0</v>
      </c>
      <c r="AS399" s="13">
        <f>IFERROR(INDEX(generale!$A$5:$I$1002,CLASSIFICHE!$Z398,7),"")</f>
        <v>0</v>
      </c>
      <c r="AT399" s="14"/>
      <c r="AU399" s="13"/>
      <c r="AV399" s="12">
        <f>SUM(IF(CLASSIFICHE!$O$13=AW399,TRUE,FALSE),AV398)</f>
        <v>0</v>
      </c>
      <c r="AW399" s="31">
        <f>IFERROR(INDEX(generale!$A$5:$I$1002,CLASSIFICHE!$Z398,5),"")</f>
        <v>0</v>
      </c>
      <c r="AX399" s="13">
        <f>IFERROR(INDEX(generale!$A$5:$I$1002,CLASSIFICHE!$Z398,7),"")</f>
        <v>0</v>
      </c>
      <c r="AY399" s="14"/>
      <c r="AZ399" s="13"/>
      <c r="BA399" s="12">
        <f>SUM(IF(CLASSIFICHE!$O$14=BB399,TRUE,FALSE),BA398)</f>
        <v>0</v>
      </c>
      <c r="BB399" s="31">
        <f>IFERROR(INDEX(generale!$A$5:$I$1002,CLASSIFICHE!$Z398,5),"")</f>
        <v>0</v>
      </c>
      <c r="BC399" s="13">
        <f>IFERROR(INDEX(generale!$A$5:$I$1002,CLASSIFICHE!$Z398,7),"")</f>
        <v>0</v>
      </c>
      <c r="BD399" s="14"/>
      <c r="BE399" s="13"/>
      <c r="BF399" s="12">
        <f>SUM(IF(CLASSIFICHE!$O$15=BG399,TRUE,FALSE),BF398)</f>
        <v>0</v>
      </c>
      <c r="BG399" s="31">
        <f>IFERROR(INDEX(generale!$A$5:$I$1002,CLASSIFICHE!$Z398,5),"")</f>
        <v>0</v>
      </c>
      <c r="BH399" s="13">
        <f>IFERROR(INDEX(generale!$A$5:$I$1002,CLASSIFICHE!$Z398,7),"")</f>
        <v>0</v>
      </c>
      <c r="BI399" s="14"/>
      <c r="BJ399" s="13"/>
      <c r="BK399" s="12">
        <f>SUM(IF(CLASSIFICHE!$O$16=BL399,TRUE,FALSE),BK398)</f>
        <v>0</v>
      </c>
      <c r="BL399" s="31">
        <f>IFERROR(INDEX(generale!$A$5:$I$1002,CLASSIFICHE!$Z398,5),"")</f>
        <v>0</v>
      </c>
      <c r="BM399" s="13">
        <f>IFERROR(INDEX(generale!$A$5:$I$1002,CLASSIFICHE!$Z398,7),"")</f>
        <v>0</v>
      </c>
      <c r="BN399" s="14"/>
      <c r="BO399" s="13"/>
      <c r="BP399" s="12">
        <f>SUM(IF(CLASSIFICHE!$O$17=BQ399,TRUE,FALSE),BP398)</f>
        <v>0</v>
      </c>
      <c r="BQ399" s="31">
        <f>IFERROR(INDEX(generale!$A$5:$I$1002,CLASSIFICHE!$Z398,5),"")</f>
        <v>0</v>
      </c>
      <c r="BR399" s="13">
        <f>IFERROR(INDEX(generale!$A$5:$I$1002,CLASSIFICHE!$Z398,7),"")</f>
        <v>0</v>
      </c>
      <c r="BS399" s="15"/>
      <c r="BT399" s="12"/>
      <c r="BU399" s="12">
        <f>SUM(IF(CLASSIFICHE!$O$18=BV399,TRUE,FALSE),BU398)</f>
        <v>0</v>
      </c>
      <c r="BV399" s="31">
        <f>IFERROR(INDEX(generale!$A$5:$I$1002,CLASSIFICHE!$Z398,5),"")</f>
        <v>0</v>
      </c>
      <c r="BW399" s="13">
        <f>IFERROR(INDEX(generale!$A$5:$I$1002,CLASSIFICHE!$Z398,7),"")</f>
        <v>0</v>
      </c>
      <c r="BX399" s="15"/>
      <c r="BY399" s="12"/>
      <c r="BZ399" s="12">
        <f>SUM(IF(CLASSIFICHE!$O$19=CA399,TRUE,FALSE),BZ398)</f>
        <v>0</v>
      </c>
      <c r="CA399" s="31">
        <f>IFERROR(INDEX(generale!$A$5:$I$1002,CLASSIFICHE!$Z398,5),"")</f>
        <v>0</v>
      </c>
      <c r="CB399" s="13">
        <f>IFERROR(INDEX(generale!$A$5:$I$1002,CLASSIFICHE!$Z398,7),"")</f>
        <v>0</v>
      </c>
      <c r="CC399" s="15"/>
      <c r="CD399" s="13"/>
      <c r="CE399" s="12">
        <f>SUM(IF(CLASSIFICHE!$O$20=CF399,TRUE,FALSE),CE398)</f>
        <v>0</v>
      </c>
      <c r="CF399" s="31">
        <f>IFERROR(INDEX(generale!$A$5:$I$1002,CLASSIFICHE!$Z398,5),"")</f>
        <v>0</v>
      </c>
      <c r="CG399" s="13">
        <f>IFERROR(INDEX(generale!$A$5:$I$1002,CLASSIFICHE!$Z398,7),"")</f>
        <v>0</v>
      </c>
      <c r="CH399" s="15"/>
      <c r="CI399" s="13"/>
      <c r="CJ399" s="12">
        <f>SUM(IF(CLASSIFICHE!$O$21=CK399,TRUE,FALSE),CJ398)</f>
        <v>0</v>
      </c>
      <c r="CK399" s="31">
        <f>IFERROR(INDEX(generale!$A$5:$I$1002,CLASSIFICHE!$Z398,5),"")</f>
        <v>0</v>
      </c>
      <c r="CL399" s="13">
        <f>IFERROR(INDEX(generale!$A$5:$I$1002,CLASSIFICHE!$Z398,7),"")</f>
        <v>0</v>
      </c>
      <c r="CM399" s="15"/>
      <c r="CN399" s="13"/>
      <c r="CO399" s="12">
        <f>SUM(IF(CLASSIFICHE!$O$22=CP399,TRUE,FALSE),CO398)</f>
        <v>0</v>
      </c>
      <c r="CP399" s="31">
        <f>IFERROR(INDEX(generale!$A$5:$I$1002,CLASSIFICHE!$Z398,5),"")</f>
        <v>0</v>
      </c>
      <c r="CQ399" s="13">
        <f>IFERROR(INDEX(generale!$A$5:$I$1002,CLASSIFICHE!$Z398,7),"")</f>
        <v>0</v>
      </c>
      <c r="CR399" s="15"/>
      <c r="CS399" s="13"/>
      <c r="CT399" s="12">
        <f>SUM(IF(CLASSIFICHE!$O$23=CU399,TRUE,FALSE),CT398)</f>
        <v>0</v>
      </c>
      <c r="CU399" s="31">
        <f>IFERROR(INDEX(generale!$A$5:$I$1002,CLASSIFICHE!$Z398,5),"")</f>
        <v>0</v>
      </c>
      <c r="CV399" s="13">
        <f>IFERROR(INDEX(generale!$A$5:$I$1002,CLASSIFICHE!$Z398,7),"")</f>
        <v>0</v>
      </c>
      <c r="CW399" s="15"/>
      <c r="CX399" s="13"/>
      <c r="CY399" s="12">
        <f>SUM(IF(CLASSIFICHE!$O$24=CZ399,TRUE,FALSE),CY398)</f>
        <v>0</v>
      </c>
      <c r="CZ399" s="31">
        <f>IFERROR(INDEX(generale!$A$5:$I$1002,CLASSIFICHE!$Z398,5),"")</f>
        <v>0</v>
      </c>
      <c r="DA399" s="13">
        <f>IFERROR(INDEX(generale!$A$5:$I$1002,CLASSIFICHE!$Z398,7),"")</f>
        <v>0</v>
      </c>
      <c r="DB399" s="15"/>
      <c r="DC399" s="13"/>
      <c r="DD399" s="12">
        <f>SUM(IF(CLASSIFICHE!$O$25=DE399,TRUE,FALSE),DD398)</f>
        <v>0</v>
      </c>
      <c r="DE399" s="31">
        <f>IFERROR(INDEX(generale!$A$5:$I$1002,CLASSIFICHE!$Z398,5),"")</f>
        <v>0</v>
      </c>
      <c r="DF399" s="13">
        <f>IFERROR(INDEX(generale!$A$5:$I$1002,CLASSIFICHE!$Z398,7),"")</f>
        <v>0</v>
      </c>
      <c r="DG399" s="15"/>
      <c r="DH399" s="13"/>
    </row>
    <row r="400" spans="3:112">
      <c r="C400" s="63">
        <f>SUM(IF(CLASSIFICHE!$O$4=D400,TRUE,FALSE),C399)</f>
        <v>17</v>
      </c>
      <c r="D400" s="31">
        <f>IFERROR(INDEX(generale!$A$5:$I$1002,CLASSIFICHE!$Z399,5),"")</f>
        <v>0</v>
      </c>
      <c r="E400" s="13">
        <f>IFERROR(INDEX(generale!$A$5:$I$1002,CLASSIFICHE!$Z399,7),"")</f>
        <v>0</v>
      </c>
      <c r="F400" s="68"/>
      <c r="G400" s="65"/>
      <c r="H400" s="12">
        <f>SUM(IF(CLASSIFICHE!$O$5=I400,TRUE,FALSE),H399)</f>
        <v>10</v>
      </c>
      <c r="I400" s="31">
        <f>IFERROR(INDEX(generale!$A$5:$I$1002,CLASSIFICHE!$Z399,5),"")</f>
        <v>0</v>
      </c>
      <c r="J400" s="13">
        <f>IFERROR(INDEX(generale!$A$5:$I$1002,CLASSIFICHE!$Z399,7),"")</f>
        <v>0</v>
      </c>
      <c r="K400" s="15"/>
      <c r="L400" s="12"/>
      <c r="M400" s="12">
        <f>SUM(IF(CLASSIFICHE!$O$6=N400,TRUE,FALSE),M399)</f>
        <v>8</v>
      </c>
      <c r="N400" s="31">
        <f>IFERROR(INDEX(generale!$A$5:$I$1002,CLASSIFICHE!$Z399,5),"")</f>
        <v>0</v>
      </c>
      <c r="O400" s="13">
        <f>IFERROR(INDEX(generale!$A$5:$I$1002,CLASSIFICHE!$Z399,7),"")</f>
        <v>0</v>
      </c>
      <c r="P400" s="14"/>
      <c r="Q400" s="13"/>
      <c r="R400" s="12">
        <f>SUM(IF(CLASSIFICHE!$O$7=S400,TRUE,FALSE),R399)</f>
        <v>8</v>
      </c>
      <c r="S400" s="31">
        <f>IFERROR(INDEX(generale!$A$5:$I$1002,CLASSIFICHE!$Z399,5),"")</f>
        <v>0</v>
      </c>
      <c r="T400" s="13">
        <f>IFERROR(INDEX(generale!$A$5:$I$1002,CLASSIFICHE!$Z399,7),"")</f>
        <v>0</v>
      </c>
      <c r="U400" s="14"/>
      <c r="V400" s="13"/>
      <c r="W400" s="12">
        <f>SUM(IF(CLASSIFICHE!$O$8=X400,TRUE,FALSE),W399)</f>
        <v>6</v>
      </c>
      <c r="X400" s="31">
        <f>IFERROR(INDEX(generale!$A$5:$I$1002,CLASSIFICHE!$Z399,5),"")</f>
        <v>0</v>
      </c>
      <c r="Y400" s="13">
        <f>IFERROR(INDEX(generale!$A$5:$I$1002,CLASSIFICHE!$Z399,7),"")</f>
        <v>0</v>
      </c>
      <c r="Z400" s="14"/>
      <c r="AA400" s="13"/>
      <c r="AB400" s="12">
        <f>SUM(IF(CLASSIFICHE!$O$9=AC400,TRUE,FALSE),AB399)</f>
        <v>5</v>
      </c>
      <c r="AC400" s="31">
        <f>IFERROR(INDEX(generale!$A$5:$I$1002,CLASSIFICHE!$Z399,5),"")</f>
        <v>0</v>
      </c>
      <c r="AD400" s="13">
        <f>IFERROR(INDEX(generale!$A$5:$I$1002,CLASSIFICHE!$Z399,7),"")</f>
        <v>0</v>
      </c>
      <c r="AE400" s="14"/>
      <c r="AF400" s="13"/>
      <c r="AG400" s="12">
        <f>SUM(IF(CLASSIFICHE!$O$10=AH400,TRUE,FALSE),AG399)</f>
        <v>5</v>
      </c>
      <c r="AH400" s="31">
        <f>IFERROR(INDEX(generale!$A$5:$I$1002,CLASSIFICHE!$Z399,5),"")</f>
        <v>0</v>
      </c>
      <c r="AI400" s="13">
        <f>IFERROR(INDEX(generale!$A$5:$I$1002,CLASSIFICHE!$Z399,7),"")</f>
        <v>0</v>
      </c>
      <c r="AJ400" s="14"/>
      <c r="AK400" s="13"/>
      <c r="AL400" s="12">
        <f>SUM(IF(CLASSIFICHE!$O$11=AM400,TRUE,FALSE),AL399)</f>
        <v>5</v>
      </c>
      <c r="AM400" s="31">
        <f>IFERROR(INDEX(generale!$A$5:$I$1002,CLASSIFICHE!$Z399,5),"")</f>
        <v>0</v>
      </c>
      <c r="AN400" s="13">
        <f>IFERROR(INDEX(generale!$A$5:$I$1002,CLASSIFICHE!$Z399,7),"")</f>
        <v>0</v>
      </c>
      <c r="AO400" s="14"/>
      <c r="AP400" s="13"/>
      <c r="AQ400" s="12">
        <f>SUM(IF(CLASSIFICHE!$O$12=AR400,TRUE,FALSE),AQ399)</f>
        <v>0</v>
      </c>
      <c r="AR400" s="31">
        <f>IFERROR(INDEX(generale!$A$5:$I$1002,CLASSIFICHE!$Z399,5),"")</f>
        <v>0</v>
      </c>
      <c r="AS400" s="13">
        <f>IFERROR(INDEX(generale!$A$5:$I$1002,CLASSIFICHE!$Z399,7),"")</f>
        <v>0</v>
      </c>
      <c r="AT400" s="14"/>
      <c r="AU400" s="13"/>
      <c r="AV400" s="12">
        <f>SUM(IF(CLASSIFICHE!$O$13=AW400,TRUE,FALSE),AV399)</f>
        <v>0</v>
      </c>
      <c r="AW400" s="31">
        <f>IFERROR(INDEX(generale!$A$5:$I$1002,CLASSIFICHE!$Z399,5),"")</f>
        <v>0</v>
      </c>
      <c r="AX400" s="13">
        <f>IFERROR(INDEX(generale!$A$5:$I$1002,CLASSIFICHE!$Z399,7),"")</f>
        <v>0</v>
      </c>
      <c r="AY400" s="14"/>
      <c r="AZ400" s="13"/>
      <c r="BA400" s="12">
        <f>SUM(IF(CLASSIFICHE!$O$14=BB400,TRUE,FALSE),BA399)</f>
        <v>0</v>
      </c>
      <c r="BB400" s="31">
        <f>IFERROR(INDEX(generale!$A$5:$I$1002,CLASSIFICHE!$Z399,5),"")</f>
        <v>0</v>
      </c>
      <c r="BC400" s="13">
        <f>IFERROR(INDEX(generale!$A$5:$I$1002,CLASSIFICHE!$Z399,7),"")</f>
        <v>0</v>
      </c>
      <c r="BD400" s="14"/>
      <c r="BE400" s="13"/>
      <c r="BF400" s="12">
        <f>SUM(IF(CLASSIFICHE!$O$15=BG400,TRUE,FALSE),BF399)</f>
        <v>0</v>
      </c>
      <c r="BG400" s="31">
        <f>IFERROR(INDEX(generale!$A$5:$I$1002,CLASSIFICHE!$Z399,5),"")</f>
        <v>0</v>
      </c>
      <c r="BH400" s="13">
        <f>IFERROR(INDEX(generale!$A$5:$I$1002,CLASSIFICHE!$Z399,7),"")</f>
        <v>0</v>
      </c>
      <c r="BI400" s="14"/>
      <c r="BJ400" s="13"/>
      <c r="BK400" s="12">
        <f>SUM(IF(CLASSIFICHE!$O$16=BL400,TRUE,FALSE),BK399)</f>
        <v>0</v>
      </c>
      <c r="BL400" s="31">
        <f>IFERROR(INDEX(generale!$A$5:$I$1002,CLASSIFICHE!$Z399,5),"")</f>
        <v>0</v>
      </c>
      <c r="BM400" s="13">
        <f>IFERROR(INDEX(generale!$A$5:$I$1002,CLASSIFICHE!$Z399,7),"")</f>
        <v>0</v>
      </c>
      <c r="BN400" s="14"/>
      <c r="BO400" s="13"/>
      <c r="BP400" s="12">
        <f>SUM(IF(CLASSIFICHE!$O$17=BQ400,TRUE,FALSE),BP399)</f>
        <v>0</v>
      </c>
      <c r="BQ400" s="31">
        <f>IFERROR(INDEX(generale!$A$5:$I$1002,CLASSIFICHE!$Z399,5),"")</f>
        <v>0</v>
      </c>
      <c r="BR400" s="13">
        <f>IFERROR(INDEX(generale!$A$5:$I$1002,CLASSIFICHE!$Z399,7),"")</f>
        <v>0</v>
      </c>
      <c r="BS400" s="15"/>
      <c r="BT400" s="12"/>
      <c r="BU400" s="12">
        <f>SUM(IF(CLASSIFICHE!$O$18=BV400,TRUE,FALSE),BU399)</f>
        <v>0</v>
      </c>
      <c r="BV400" s="31">
        <f>IFERROR(INDEX(generale!$A$5:$I$1002,CLASSIFICHE!$Z399,5),"")</f>
        <v>0</v>
      </c>
      <c r="BW400" s="13">
        <f>IFERROR(INDEX(generale!$A$5:$I$1002,CLASSIFICHE!$Z399,7),"")</f>
        <v>0</v>
      </c>
      <c r="BX400" s="15"/>
      <c r="BY400" s="12"/>
      <c r="BZ400" s="12">
        <f>SUM(IF(CLASSIFICHE!$O$19=CA400,TRUE,FALSE),BZ399)</f>
        <v>0</v>
      </c>
      <c r="CA400" s="31">
        <f>IFERROR(INDEX(generale!$A$5:$I$1002,CLASSIFICHE!$Z399,5),"")</f>
        <v>0</v>
      </c>
      <c r="CB400" s="13">
        <f>IFERROR(INDEX(generale!$A$5:$I$1002,CLASSIFICHE!$Z399,7),"")</f>
        <v>0</v>
      </c>
      <c r="CC400" s="15"/>
      <c r="CD400" s="13"/>
      <c r="CE400" s="12">
        <f>SUM(IF(CLASSIFICHE!$O$20=CF400,TRUE,FALSE),CE399)</f>
        <v>0</v>
      </c>
      <c r="CF400" s="31">
        <f>IFERROR(INDEX(generale!$A$5:$I$1002,CLASSIFICHE!$Z399,5),"")</f>
        <v>0</v>
      </c>
      <c r="CG400" s="13">
        <f>IFERROR(INDEX(generale!$A$5:$I$1002,CLASSIFICHE!$Z399,7),"")</f>
        <v>0</v>
      </c>
      <c r="CH400" s="15"/>
      <c r="CI400" s="13"/>
      <c r="CJ400" s="12">
        <f>SUM(IF(CLASSIFICHE!$O$21=CK400,TRUE,FALSE),CJ399)</f>
        <v>0</v>
      </c>
      <c r="CK400" s="31">
        <f>IFERROR(INDEX(generale!$A$5:$I$1002,CLASSIFICHE!$Z399,5),"")</f>
        <v>0</v>
      </c>
      <c r="CL400" s="13">
        <f>IFERROR(INDEX(generale!$A$5:$I$1002,CLASSIFICHE!$Z399,7),"")</f>
        <v>0</v>
      </c>
      <c r="CM400" s="15"/>
      <c r="CN400" s="13"/>
      <c r="CO400" s="12">
        <f>SUM(IF(CLASSIFICHE!$O$22=CP400,TRUE,FALSE),CO399)</f>
        <v>0</v>
      </c>
      <c r="CP400" s="31">
        <f>IFERROR(INDEX(generale!$A$5:$I$1002,CLASSIFICHE!$Z399,5),"")</f>
        <v>0</v>
      </c>
      <c r="CQ400" s="13">
        <f>IFERROR(INDEX(generale!$A$5:$I$1002,CLASSIFICHE!$Z399,7),"")</f>
        <v>0</v>
      </c>
      <c r="CR400" s="15"/>
      <c r="CS400" s="13"/>
      <c r="CT400" s="12">
        <f>SUM(IF(CLASSIFICHE!$O$23=CU400,TRUE,FALSE),CT399)</f>
        <v>0</v>
      </c>
      <c r="CU400" s="31">
        <f>IFERROR(INDEX(generale!$A$5:$I$1002,CLASSIFICHE!$Z399,5),"")</f>
        <v>0</v>
      </c>
      <c r="CV400" s="13">
        <f>IFERROR(INDEX(generale!$A$5:$I$1002,CLASSIFICHE!$Z399,7),"")</f>
        <v>0</v>
      </c>
      <c r="CW400" s="15"/>
      <c r="CX400" s="13"/>
      <c r="CY400" s="12">
        <f>SUM(IF(CLASSIFICHE!$O$24=CZ400,TRUE,FALSE),CY399)</f>
        <v>0</v>
      </c>
      <c r="CZ400" s="31">
        <f>IFERROR(INDEX(generale!$A$5:$I$1002,CLASSIFICHE!$Z399,5),"")</f>
        <v>0</v>
      </c>
      <c r="DA400" s="13">
        <f>IFERROR(INDEX(generale!$A$5:$I$1002,CLASSIFICHE!$Z399,7),"")</f>
        <v>0</v>
      </c>
      <c r="DB400" s="15"/>
      <c r="DC400" s="13"/>
      <c r="DD400" s="12">
        <f>SUM(IF(CLASSIFICHE!$O$25=DE400,TRUE,FALSE),DD399)</f>
        <v>0</v>
      </c>
      <c r="DE400" s="31">
        <f>IFERROR(INDEX(generale!$A$5:$I$1002,CLASSIFICHE!$Z399,5),"")</f>
        <v>0</v>
      </c>
      <c r="DF400" s="13">
        <f>IFERROR(INDEX(generale!$A$5:$I$1002,CLASSIFICHE!$Z399,7),"")</f>
        <v>0</v>
      </c>
      <c r="DG400" s="15"/>
      <c r="DH400" s="13"/>
    </row>
    <row r="401" spans="3:112">
      <c r="C401" s="63">
        <f>SUM(IF(CLASSIFICHE!$O$4=D401,TRUE,FALSE),C400)</f>
        <v>17</v>
      </c>
      <c r="D401" s="31">
        <f>IFERROR(INDEX(generale!$A$5:$I$1002,CLASSIFICHE!$Z400,5),"")</f>
        <v>0</v>
      </c>
      <c r="E401" s="13">
        <f>IFERROR(INDEX(generale!$A$5:$I$1002,CLASSIFICHE!$Z400,7),"")</f>
        <v>0</v>
      </c>
      <c r="F401" s="68"/>
      <c r="G401" s="65"/>
      <c r="H401" s="12">
        <f>SUM(IF(CLASSIFICHE!$O$5=I401,TRUE,FALSE),H400)</f>
        <v>10</v>
      </c>
      <c r="I401" s="31">
        <f>IFERROR(INDEX(generale!$A$5:$I$1002,CLASSIFICHE!$Z400,5),"")</f>
        <v>0</v>
      </c>
      <c r="J401" s="13">
        <f>IFERROR(INDEX(generale!$A$5:$I$1002,CLASSIFICHE!$Z400,7),"")</f>
        <v>0</v>
      </c>
      <c r="K401" s="15"/>
      <c r="L401" s="12"/>
      <c r="M401" s="12">
        <f>SUM(IF(CLASSIFICHE!$O$6=N401,TRUE,FALSE),M400)</f>
        <v>8</v>
      </c>
      <c r="N401" s="31">
        <f>IFERROR(INDEX(generale!$A$5:$I$1002,CLASSIFICHE!$Z400,5),"")</f>
        <v>0</v>
      </c>
      <c r="O401" s="13">
        <f>IFERROR(INDEX(generale!$A$5:$I$1002,CLASSIFICHE!$Z400,7),"")</f>
        <v>0</v>
      </c>
      <c r="P401" s="14"/>
      <c r="Q401" s="13"/>
      <c r="R401" s="12">
        <f>SUM(IF(CLASSIFICHE!$O$7=S401,TRUE,FALSE),R400)</f>
        <v>8</v>
      </c>
      <c r="S401" s="31">
        <f>IFERROR(INDEX(generale!$A$5:$I$1002,CLASSIFICHE!$Z400,5),"")</f>
        <v>0</v>
      </c>
      <c r="T401" s="13">
        <f>IFERROR(INDEX(generale!$A$5:$I$1002,CLASSIFICHE!$Z400,7),"")</f>
        <v>0</v>
      </c>
      <c r="U401" s="14"/>
      <c r="V401" s="13"/>
      <c r="W401" s="12">
        <f>SUM(IF(CLASSIFICHE!$O$8=X401,TRUE,FALSE),W400)</f>
        <v>6</v>
      </c>
      <c r="X401" s="31">
        <f>IFERROR(INDEX(generale!$A$5:$I$1002,CLASSIFICHE!$Z400,5),"")</f>
        <v>0</v>
      </c>
      <c r="Y401" s="13">
        <f>IFERROR(INDEX(generale!$A$5:$I$1002,CLASSIFICHE!$Z400,7),"")</f>
        <v>0</v>
      </c>
      <c r="Z401" s="14"/>
      <c r="AA401" s="13"/>
      <c r="AB401" s="12">
        <f>SUM(IF(CLASSIFICHE!$O$9=AC401,TRUE,FALSE),AB400)</f>
        <v>5</v>
      </c>
      <c r="AC401" s="31">
        <f>IFERROR(INDEX(generale!$A$5:$I$1002,CLASSIFICHE!$Z400,5),"")</f>
        <v>0</v>
      </c>
      <c r="AD401" s="13">
        <f>IFERROR(INDEX(generale!$A$5:$I$1002,CLASSIFICHE!$Z400,7),"")</f>
        <v>0</v>
      </c>
      <c r="AE401" s="14"/>
      <c r="AF401" s="13"/>
      <c r="AG401" s="12">
        <f>SUM(IF(CLASSIFICHE!$O$10=AH401,TRUE,FALSE),AG400)</f>
        <v>5</v>
      </c>
      <c r="AH401" s="31">
        <f>IFERROR(INDEX(generale!$A$5:$I$1002,CLASSIFICHE!$Z400,5),"")</f>
        <v>0</v>
      </c>
      <c r="AI401" s="13">
        <f>IFERROR(INDEX(generale!$A$5:$I$1002,CLASSIFICHE!$Z400,7),"")</f>
        <v>0</v>
      </c>
      <c r="AJ401" s="14"/>
      <c r="AK401" s="13"/>
      <c r="AL401" s="12">
        <f>SUM(IF(CLASSIFICHE!$O$11=AM401,TRUE,FALSE),AL400)</f>
        <v>5</v>
      </c>
      <c r="AM401" s="31">
        <f>IFERROR(INDEX(generale!$A$5:$I$1002,CLASSIFICHE!$Z400,5),"")</f>
        <v>0</v>
      </c>
      <c r="AN401" s="13">
        <f>IFERROR(INDEX(generale!$A$5:$I$1002,CLASSIFICHE!$Z400,7),"")</f>
        <v>0</v>
      </c>
      <c r="AO401" s="14"/>
      <c r="AP401" s="13"/>
      <c r="AQ401" s="12">
        <f>SUM(IF(CLASSIFICHE!$O$12=AR401,TRUE,FALSE),AQ400)</f>
        <v>0</v>
      </c>
      <c r="AR401" s="31">
        <f>IFERROR(INDEX(generale!$A$5:$I$1002,CLASSIFICHE!$Z400,5),"")</f>
        <v>0</v>
      </c>
      <c r="AS401" s="13">
        <f>IFERROR(INDEX(generale!$A$5:$I$1002,CLASSIFICHE!$Z400,7),"")</f>
        <v>0</v>
      </c>
      <c r="AT401" s="14"/>
      <c r="AU401" s="13"/>
      <c r="AV401" s="12">
        <f>SUM(IF(CLASSIFICHE!$O$13=AW401,TRUE,FALSE),AV400)</f>
        <v>0</v>
      </c>
      <c r="AW401" s="31">
        <f>IFERROR(INDEX(generale!$A$5:$I$1002,CLASSIFICHE!$Z400,5),"")</f>
        <v>0</v>
      </c>
      <c r="AX401" s="13">
        <f>IFERROR(INDEX(generale!$A$5:$I$1002,CLASSIFICHE!$Z400,7),"")</f>
        <v>0</v>
      </c>
      <c r="AY401" s="14"/>
      <c r="AZ401" s="13"/>
      <c r="BA401" s="12">
        <f>SUM(IF(CLASSIFICHE!$O$14=BB401,TRUE,FALSE),BA400)</f>
        <v>0</v>
      </c>
      <c r="BB401" s="31">
        <f>IFERROR(INDEX(generale!$A$5:$I$1002,CLASSIFICHE!$Z400,5),"")</f>
        <v>0</v>
      </c>
      <c r="BC401" s="13">
        <f>IFERROR(INDEX(generale!$A$5:$I$1002,CLASSIFICHE!$Z400,7),"")</f>
        <v>0</v>
      </c>
      <c r="BD401" s="14"/>
      <c r="BE401" s="13"/>
      <c r="BF401" s="12">
        <f>SUM(IF(CLASSIFICHE!$O$15=BG401,TRUE,FALSE),BF400)</f>
        <v>0</v>
      </c>
      <c r="BG401" s="31">
        <f>IFERROR(INDEX(generale!$A$5:$I$1002,CLASSIFICHE!$Z400,5),"")</f>
        <v>0</v>
      </c>
      <c r="BH401" s="13">
        <f>IFERROR(INDEX(generale!$A$5:$I$1002,CLASSIFICHE!$Z400,7),"")</f>
        <v>0</v>
      </c>
      <c r="BI401" s="14"/>
      <c r="BJ401" s="13"/>
      <c r="BK401" s="12">
        <f>SUM(IF(CLASSIFICHE!$O$16=BL401,TRUE,FALSE),BK400)</f>
        <v>0</v>
      </c>
      <c r="BL401" s="31">
        <f>IFERROR(INDEX(generale!$A$5:$I$1002,CLASSIFICHE!$Z400,5),"")</f>
        <v>0</v>
      </c>
      <c r="BM401" s="13">
        <f>IFERROR(INDEX(generale!$A$5:$I$1002,CLASSIFICHE!$Z400,7),"")</f>
        <v>0</v>
      </c>
      <c r="BN401" s="14"/>
      <c r="BO401" s="13"/>
      <c r="BP401" s="12">
        <f>SUM(IF(CLASSIFICHE!$O$17=BQ401,TRUE,FALSE),BP400)</f>
        <v>0</v>
      </c>
      <c r="BQ401" s="31">
        <f>IFERROR(INDEX(generale!$A$5:$I$1002,CLASSIFICHE!$Z400,5),"")</f>
        <v>0</v>
      </c>
      <c r="BR401" s="13">
        <f>IFERROR(INDEX(generale!$A$5:$I$1002,CLASSIFICHE!$Z400,7),"")</f>
        <v>0</v>
      </c>
      <c r="BS401" s="15"/>
      <c r="BT401" s="12"/>
      <c r="BU401" s="12">
        <f>SUM(IF(CLASSIFICHE!$O$18=BV401,TRUE,FALSE),BU400)</f>
        <v>0</v>
      </c>
      <c r="BV401" s="31">
        <f>IFERROR(INDEX(generale!$A$5:$I$1002,CLASSIFICHE!$Z400,5),"")</f>
        <v>0</v>
      </c>
      <c r="BW401" s="13">
        <f>IFERROR(INDEX(generale!$A$5:$I$1002,CLASSIFICHE!$Z400,7),"")</f>
        <v>0</v>
      </c>
      <c r="BX401" s="15"/>
      <c r="BY401" s="12"/>
      <c r="BZ401" s="12">
        <f>SUM(IF(CLASSIFICHE!$O$19=CA401,TRUE,FALSE),BZ400)</f>
        <v>0</v>
      </c>
      <c r="CA401" s="31">
        <f>IFERROR(INDEX(generale!$A$5:$I$1002,CLASSIFICHE!$Z400,5),"")</f>
        <v>0</v>
      </c>
      <c r="CB401" s="13">
        <f>IFERROR(INDEX(generale!$A$5:$I$1002,CLASSIFICHE!$Z400,7),"")</f>
        <v>0</v>
      </c>
      <c r="CC401" s="15"/>
      <c r="CD401" s="13"/>
      <c r="CE401" s="12">
        <f>SUM(IF(CLASSIFICHE!$O$20=CF401,TRUE,FALSE),CE400)</f>
        <v>0</v>
      </c>
      <c r="CF401" s="31">
        <f>IFERROR(INDEX(generale!$A$5:$I$1002,CLASSIFICHE!$Z400,5),"")</f>
        <v>0</v>
      </c>
      <c r="CG401" s="13">
        <f>IFERROR(INDEX(generale!$A$5:$I$1002,CLASSIFICHE!$Z400,7),"")</f>
        <v>0</v>
      </c>
      <c r="CH401" s="15"/>
      <c r="CI401" s="13"/>
      <c r="CJ401" s="12">
        <f>SUM(IF(CLASSIFICHE!$O$21=CK401,TRUE,FALSE),CJ400)</f>
        <v>0</v>
      </c>
      <c r="CK401" s="31">
        <f>IFERROR(INDEX(generale!$A$5:$I$1002,CLASSIFICHE!$Z400,5),"")</f>
        <v>0</v>
      </c>
      <c r="CL401" s="13">
        <f>IFERROR(INDEX(generale!$A$5:$I$1002,CLASSIFICHE!$Z400,7),"")</f>
        <v>0</v>
      </c>
      <c r="CM401" s="15"/>
      <c r="CN401" s="13"/>
      <c r="CO401" s="12">
        <f>SUM(IF(CLASSIFICHE!$O$22=CP401,TRUE,FALSE),CO400)</f>
        <v>0</v>
      </c>
      <c r="CP401" s="31">
        <f>IFERROR(INDEX(generale!$A$5:$I$1002,CLASSIFICHE!$Z400,5),"")</f>
        <v>0</v>
      </c>
      <c r="CQ401" s="13">
        <f>IFERROR(INDEX(generale!$A$5:$I$1002,CLASSIFICHE!$Z400,7),"")</f>
        <v>0</v>
      </c>
      <c r="CR401" s="15"/>
      <c r="CS401" s="13"/>
      <c r="CT401" s="12">
        <f>SUM(IF(CLASSIFICHE!$O$23=CU401,TRUE,FALSE),CT400)</f>
        <v>0</v>
      </c>
      <c r="CU401" s="31">
        <f>IFERROR(INDEX(generale!$A$5:$I$1002,CLASSIFICHE!$Z400,5),"")</f>
        <v>0</v>
      </c>
      <c r="CV401" s="13">
        <f>IFERROR(INDEX(generale!$A$5:$I$1002,CLASSIFICHE!$Z400,7),"")</f>
        <v>0</v>
      </c>
      <c r="CW401" s="15"/>
      <c r="CX401" s="13"/>
      <c r="CY401" s="12">
        <f>SUM(IF(CLASSIFICHE!$O$24=CZ401,TRUE,FALSE),CY400)</f>
        <v>0</v>
      </c>
      <c r="CZ401" s="31">
        <f>IFERROR(INDEX(generale!$A$5:$I$1002,CLASSIFICHE!$Z400,5),"")</f>
        <v>0</v>
      </c>
      <c r="DA401" s="13">
        <f>IFERROR(INDEX(generale!$A$5:$I$1002,CLASSIFICHE!$Z400,7),"")</f>
        <v>0</v>
      </c>
      <c r="DB401" s="15"/>
      <c r="DC401" s="13"/>
      <c r="DD401" s="12">
        <f>SUM(IF(CLASSIFICHE!$O$25=DE401,TRUE,FALSE),DD400)</f>
        <v>0</v>
      </c>
      <c r="DE401" s="31">
        <f>IFERROR(INDEX(generale!$A$5:$I$1002,CLASSIFICHE!$Z400,5),"")</f>
        <v>0</v>
      </c>
      <c r="DF401" s="13">
        <f>IFERROR(INDEX(generale!$A$5:$I$1002,CLASSIFICHE!$Z400,7),"")</f>
        <v>0</v>
      </c>
      <c r="DG401" s="15"/>
      <c r="DH401" s="13"/>
    </row>
    <row r="402" spans="3:112">
      <c r="C402" s="63">
        <f>SUM(IF(CLASSIFICHE!$O$4=D402,TRUE,FALSE),C401)</f>
        <v>17</v>
      </c>
      <c r="D402" s="31">
        <f>IFERROR(INDEX(generale!$A$5:$I$1002,CLASSIFICHE!$Z401,5),"")</f>
        <v>0</v>
      </c>
      <c r="E402" s="13">
        <f>IFERROR(INDEX(generale!$A$5:$I$1002,CLASSIFICHE!$Z401,7),"")</f>
        <v>0</v>
      </c>
      <c r="F402" s="68"/>
      <c r="G402" s="65"/>
      <c r="H402" s="12">
        <f>SUM(IF(CLASSIFICHE!$O$5=I402,TRUE,FALSE),H401)</f>
        <v>10</v>
      </c>
      <c r="I402" s="31">
        <f>IFERROR(INDEX(generale!$A$5:$I$1002,CLASSIFICHE!$Z401,5),"")</f>
        <v>0</v>
      </c>
      <c r="J402" s="13">
        <f>IFERROR(INDEX(generale!$A$5:$I$1002,CLASSIFICHE!$Z401,7),"")</f>
        <v>0</v>
      </c>
      <c r="K402" s="15"/>
      <c r="L402" s="12"/>
      <c r="M402" s="12">
        <f>SUM(IF(CLASSIFICHE!$O$6=N402,TRUE,FALSE),M401)</f>
        <v>8</v>
      </c>
      <c r="N402" s="31">
        <f>IFERROR(INDEX(generale!$A$5:$I$1002,CLASSIFICHE!$Z401,5),"")</f>
        <v>0</v>
      </c>
      <c r="O402" s="13">
        <f>IFERROR(INDEX(generale!$A$5:$I$1002,CLASSIFICHE!$Z401,7),"")</f>
        <v>0</v>
      </c>
      <c r="P402" s="14"/>
      <c r="Q402" s="13"/>
      <c r="R402" s="12">
        <f>SUM(IF(CLASSIFICHE!$O$7=S402,TRUE,FALSE),R401)</f>
        <v>8</v>
      </c>
      <c r="S402" s="31">
        <f>IFERROR(INDEX(generale!$A$5:$I$1002,CLASSIFICHE!$Z401,5),"")</f>
        <v>0</v>
      </c>
      <c r="T402" s="13">
        <f>IFERROR(INDEX(generale!$A$5:$I$1002,CLASSIFICHE!$Z401,7),"")</f>
        <v>0</v>
      </c>
      <c r="U402" s="14"/>
      <c r="V402" s="13"/>
      <c r="W402" s="12">
        <f>SUM(IF(CLASSIFICHE!$O$8=X402,TRUE,FALSE),W401)</f>
        <v>6</v>
      </c>
      <c r="X402" s="31">
        <f>IFERROR(INDEX(generale!$A$5:$I$1002,CLASSIFICHE!$Z401,5),"")</f>
        <v>0</v>
      </c>
      <c r="Y402" s="13">
        <f>IFERROR(INDEX(generale!$A$5:$I$1002,CLASSIFICHE!$Z401,7),"")</f>
        <v>0</v>
      </c>
      <c r="Z402" s="14"/>
      <c r="AA402" s="13"/>
      <c r="AB402" s="12">
        <f>SUM(IF(CLASSIFICHE!$O$9=AC402,TRUE,FALSE),AB401)</f>
        <v>5</v>
      </c>
      <c r="AC402" s="31">
        <f>IFERROR(INDEX(generale!$A$5:$I$1002,CLASSIFICHE!$Z401,5),"")</f>
        <v>0</v>
      </c>
      <c r="AD402" s="13">
        <f>IFERROR(INDEX(generale!$A$5:$I$1002,CLASSIFICHE!$Z401,7),"")</f>
        <v>0</v>
      </c>
      <c r="AE402" s="14"/>
      <c r="AF402" s="13"/>
      <c r="AG402" s="12">
        <f>SUM(IF(CLASSIFICHE!$O$10=AH402,TRUE,FALSE),AG401)</f>
        <v>5</v>
      </c>
      <c r="AH402" s="31">
        <f>IFERROR(INDEX(generale!$A$5:$I$1002,CLASSIFICHE!$Z401,5),"")</f>
        <v>0</v>
      </c>
      <c r="AI402" s="13">
        <f>IFERROR(INDEX(generale!$A$5:$I$1002,CLASSIFICHE!$Z401,7),"")</f>
        <v>0</v>
      </c>
      <c r="AJ402" s="14"/>
      <c r="AK402" s="13"/>
      <c r="AL402" s="12">
        <f>SUM(IF(CLASSIFICHE!$O$11=AM402,TRUE,FALSE),AL401)</f>
        <v>5</v>
      </c>
      <c r="AM402" s="31">
        <f>IFERROR(INDEX(generale!$A$5:$I$1002,CLASSIFICHE!$Z401,5),"")</f>
        <v>0</v>
      </c>
      <c r="AN402" s="13">
        <f>IFERROR(INDEX(generale!$A$5:$I$1002,CLASSIFICHE!$Z401,7),"")</f>
        <v>0</v>
      </c>
      <c r="AO402" s="14"/>
      <c r="AP402" s="13"/>
      <c r="AQ402" s="12">
        <f>SUM(IF(CLASSIFICHE!$O$12=AR402,TRUE,FALSE),AQ401)</f>
        <v>0</v>
      </c>
      <c r="AR402" s="31">
        <f>IFERROR(INDEX(generale!$A$5:$I$1002,CLASSIFICHE!$Z401,5),"")</f>
        <v>0</v>
      </c>
      <c r="AS402" s="13">
        <f>IFERROR(INDEX(generale!$A$5:$I$1002,CLASSIFICHE!$Z401,7),"")</f>
        <v>0</v>
      </c>
      <c r="AT402" s="14"/>
      <c r="AU402" s="13"/>
      <c r="AV402" s="12">
        <f>SUM(IF(CLASSIFICHE!$O$13=AW402,TRUE,FALSE),AV401)</f>
        <v>0</v>
      </c>
      <c r="AW402" s="31">
        <f>IFERROR(INDEX(generale!$A$5:$I$1002,CLASSIFICHE!$Z401,5),"")</f>
        <v>0</v>
      </c>
      <c r="AX402" s="13">
        <f>IFERROR(INDEX(generale!$A$5:$I$1002,CLASSIFICHE!$Z401,7),"")</f>
        <v>0</v>
      </c>
      <c r="AY402" s="14"/>
      <c r="AZ402" s="13"/>
      <c r="BA402" s="12">
        <f>SUM(IF(CLASSIFICHE!$O$14=BB402,TRUE,FALSE),BA401)</f>
        <v>0</v>
      </c>
      <c r="BB402" s="31">
        <f>IFERROR(INDEX(generale!$A$5:$I$1002,CLASSIFICHE!$Z401,5),"")</f>
        <v>0</v>
      </c>
      <c r="BC402" s="13">
        <f>IFERROR(INDEX(generale!$A$5:$I$1002,CLASSIFICHE!$Z401,7),"")</f>
        <v>0</v>
      </c>
      <c r="BD402" s="14"/>
      <c r="BE402" s="13"/>
      <c r="BF402" s="12">
        <f>SUM(IF(CLASSIFICHE!$O$15=BG402,TRUE,FALSE),BF401)</f>
        <v>0</v>
      </c>
      <c r="BG402" s="31">
        <f>IFERROR(INDEX(generale!$A$5:$I$1002,CLASSIFICHE!$Z401,5),"")</f>
        <v>0</v>
      </c>
      <c r="BH402" s="13">
        <f>IFERROR(INDEX(generale!$A$5:$I$1002,CLASSIFICHE!$Z401,7),"")</f>
        <v>0</v>
      </c>
      <c r="BI402" s="14"/>
      <c r="BJ402" s="13"/>
      <c r="BK402" s="12">
        <f>SUM(IF(CLASSIFICHE!$O$16=BL402,TRUE,FALSE),BK401)</f>
        <v>0</v>
      </c>
      <c r="BL402" s="31">
        <f>IFERROR(INDEX(generale!$A$5:$I$1002,CLASSIFICHE!$Z401,5),"")</f>
        <v>0</v>
      </c>
      <c r="BM402" s="13">
        <f>IFERROR(INDEX(generale!$A$5:$I$1002,CLASSIFICHE!$Z401,7),"")</f>
        <v>0</v>
      </c>
      <c r="BN402" s="14"/>
      <c r="BO402" s="13"/>
      <c r="BP402" s="12">
        <f>SUM(IF(CLASSIFICHE!$O$17=BQ402,TRUE,FALSE),BP401)</f>
        <v>0</v>
      </c>
      <c r="BQ402" s="31">
        <f>IFERROR(INDEX(generale!$A$5:$I$1002,CLASSIFICHE!$Z401,5),"")</f>
        <v>0</v>
      </c>
      <c r="BR402" s="13">
        <f>IFERROR(INDEX(generale!$A$5:$I$1002,CLASSIFICHE!$Z401,7),"")</f>
        <v>0</v>
      </c>
      <c r="BS402" s="15"/>
      <c r="BT402" s="12"/>
      <c r="BU402" s="12">
        <f>SUM(IF(CLASSIFICHE!$O$18=BV402,TRUE,FALSE),BU401)</f>
        <v>0</v>
      </c>
      <c r="BV402" s="31">
        <f>IFERROR(INDEX(generale!$A$5:$I$1002,CLASSIFICHE!$Z401,5),"")</f>
        <v>0</v>
      </c>
      <c r="BW402" s="13">
        <f>IFERROR(INDEX(generale!$A$5:$I$1002,CLASSIFICHE!$Z401,7),"")</f>
        <v>0</v>
      </c>
      <c r="BX402" s="15"/>
      <c r="BY402" s="12"/>
      <c r="BZ402" s="12">
        <f>SUM(IF(CLASSIFICHE!$O$19=CA402,TRUE,FALSE),BZ401)</f>
        <v>0</v>
      </c>
      <c r="CA402" s="31">
        <f>IFERROR(INDEX(generale!$A$5:$I$1002,CLASSIFICHE!$Z401,5),"")</f>
        <v>0</v>
      </c>
      <c r="CB402" s="13">
        <f>IFERROR(INDEX(generale!$A$5:$I$1002,CLASSIFICHE!$Z401,7),"")</f>
        <v>0</v>
      </c>
      <c r="CC402" s="15"/>
      <c r="CD402" s="13"/>
      <c r="CE402" s="12">
        <f>SUM(IF(CLASSIFICHE!$O$20=CF402,TRUE,FALSE),CE401)</f>
        <v>0</v>
      </c>
      <c r="CF402" s="31">
        <f>IFERROR(INDEX(generale!$A$5:$I$1002,CLASSIFICHE!$Z401,5),"")</f>
        <v>0</v>
      </c>
      <c r="CG402" s="13">
        <f>IFERROR(INDEX(generale!$A$5:$I$1002,CLASSIFICHE!$Z401,7),"")</f>
        <v>0</v>
      </c>
      <c r="CH402" s="15"/>
      <c r="CI402" s="13"/>
      <c r="CJ402" s="12">
        <f>SUM(IF(CLASSIFICHE!$O$21=CK402,TRUE,FALSE),CJ401)</f>
        <v>0</v>
      </c>
      <c r="CK402" s="31">
        <f>IFERROR(INDEX(generale!$A$5:$I$1002,CLASSIFICHE!$Z401,5),"")</f>
        <v>0</v>
      </c>
      <c r="CL402" s="13">
        <f>IFERROR(INDEX(generale!$A$5:$I$1002,CLASSIFICHE!$Z401,7),"")</f>
        <v>0</v>
      </c>
      <c r="CM402" s="15"/>
      <c r="CN402" s="13"/>
      <c r="CO402" s="12">
        <f>SUM(IF(CLASSIFICHE!$O$22=CP402,TRUE,FALSE),CO401)</f>
        <v>0</v>
      </c>
      <c r="CP402" s="31">
        <f>IFERROR(INDEX(generale!$A$5:$I$1002,CLASSIFICHE!$Z401,5),"")</f>
        <v>0</v>
      </c>
      <c r="CQ402" s="13">
        <f>IFERROR(INDEX(generale!$A$5:$I$1002,CLASSIFICHE!$Z401,7),"")</f>
        <v>0</v>
      </c>
      <c r="CR402" s="15"/>
      <c r="CS402" s="13"/>
      <c r="CT402" s="12">
        <f>SUM(IF(CLASSIFICHE!$O$23=CU402,TRUE,FALSE),CT401)</f>
        <v>0</v>
      </c>
      <c r="CU402" s="31">
        <f>IFERROR(INDEX(generale!$A$5:$I$1002,CLASSIFICHE!$Z401,5),"")</f>
        <v>0</v>
      </c>
      <c r="CV402" s="13">
        <f>IFERROR(INDEX(generale!$A$5:$I$1002,CLASSIFICHE!$Z401,7),"")</f>
        <v>0</v>
      </c>
      <c r="CW402" s="15"/>
      <c r="CX402" s="13"/>
      <c r="CY402" s="12">
        <f>SUM(IF(CLASSIFICHE!$O$24=CZ402,TRUE,FALSE),CY401)</f>
        <v>0</v>
      </c>
      <c r="CZ402" s="31">
        <f>IFERROR(INDEX(generale!$A$5:$I$1002,CLASSIFICHE!$Z401,5),"")</f>
        <v>0</v>
      </c>
      <c r="DA402" s="13">
        <f>IFERROR(INDEX(generale!$A$5:$I$1002,CLASSIFICHE!$Z401,7),"")</f>
        <v>0</v>
      </c>
      <c r="DB402" s="15"/>
      <c r="DC402" s="13"/>
      <c r="DD402" s="12">
        <f>SUM(IF(CLASSIFICHE!$O$25=DE402,TRUE,FALSE),DD401)</f>
        <v>0</v>
      </c>
      <c r="DE402" s="31">
        <f>IFERROR(INDEX(generale!$A$5:$I$1002,CLASSIFICHE!$Z401,5),"")</f>
        <v>0</v>
      </c>
      <c r="DF402" s="13">
        <f>IFERROR(INDEX(generale!$A$5:$I$1002,CLASSIFICHE!$Z401,7),"")</f>
        <v>0</v>
      </c>
      <c r="DG402" s="15"/>
      <c r="DH402" s="13"/>
    </row>
    <row r="403" spans="3:112">
      <c r="C403" s="63">
        <f>SUM(IF(CLASSIFICHE!$O$4=D403,TRUE,FALSE),C402)</f>
        <v>17</v>
      </c>
      <c r="D403" s="31">
        <f>IFERROR(INDEX(generale!$A$5:$I$1002,CLASSIFICHE!$Z402,5),"")</f>
        <v>0</v>
      </c>
      <c r="E403" s="13">
        <f>IFERROR(INDEX(generale!$A$5:$I$1002,CLASSIFICHE!$Z402,7),"")</f>
        <v>0</v>
      </c>
      <c r="F403" s="68"/>
      <c r="G403" s="65"/>
      <c r="H403" s="12">
        <f>SUM(IF(CLASSIFICHE!$O$5=I403,TRUE,FALSE),H402)</f>
        <v>10</v>
      </c>
      <c r="I403" s="31">
        <f>IFERROR(INDEX(generale!$A$5:$I$1002,CLASSIFICHE!$Z402,5),"")</f>
        <v>0</v>
      </c>
      <c r="J403" s="13">
        <f>IFERROR(INDEX(generale!$A$5:$I$1002,CLASSIFICHE!$Z402,7),"")</f>
        <v>0</v>
      </c>
      <c r="K403" s="15"/>
      <c r="L403" s="12"/>
      <c r="M403" s="12">
        <f>SUM(IF(CLASSIFICHE!$O$6=N403,TRUE,FALSE),M402)</f>
        <v>8</v>
      </c>
      <c r="N403" s="31">
        <f>IFERROR(INDEX(generale!$A$5:$I$1002,CLASSIFICHE!$Z402,5),"")</f>
        <v>0</v>
      </c>
      <c r="O403" s="13">
        <f>IFERROR(INDEX(generale!$A$5:$I$1002,CLASSIFICHE!$Z402,7),"")</f>
        <v>0</v>
      </c>
      <c r="P403" s="14"/>
      <c r="Q403" s="13"/>
      <c r="R403" s="12">
        <f>SUM(IF(CLASSIFICHE!$O$7=S403,TRUE,FALSE),R402)</f>
        <v>8</v>
      </c>
      <c r="S403" s="31">
        <f>IFERROR(INDEX(generale!$A$5:$I$1002,CLASSIFICHE!$Z402,5),"")</f>
        <v>0</v>
      </c>
      <c r="T403" s="13">
        <f>IFERROR(INDEX(generale!$A$5:$I$1002,CLASSIFICHE!$Z402,7),"")</f>
        <v>0</v>
      </c>
      <c r="U403" s="14"/>
      <c r="V403" s="13"/>
      <c r="W403" s="12">
        <f>SUM(IF(CLASSIFICHE!$O$8=X403,TRUE,FALSE),W402)</f>
        <v>6</v>
      </c>
      <c r="X403" s="31">
        <f>IFERROR(INDEX(generale!$A$5:$I$1002,CLASSIFICHE!$Z402,5),"")</f>
        <v>0</v>
      </c>
      <c r="Y403" s="13">
        <f>IFERROR(INDEX(generale!$A$5:$I$1002,CLASSIFICHE!$Z402,7),"")</f>
        <v>0</v>
      </c>
      <c r="Z403" s="14"/>
      <c r="AA403" s="13"/>
      <c r="AB403" s="12">
        <f>SUM(IF(CLASSIFICHE!$O$9=AC403,TRUE,FALSE),AB402)</f>
        <v>5</v>
      </c>
      <c r="AC403" s="31">
        <f>IFERROR(INDEX(generale!$A$5:$I$1002,CLASSIFICHE!$Z402,5),"")</f>
        <v>0</v>
      </c>
      <c r="AD403" s="13">
        <f>IFERROR(INDEX(generale!$A$5:$I$1002,CLASSIFICHE!$Z402,7),"")</f>
        <v>0</v>
      </c>
      <c r="AE403" s="14"/>
      <c r="AF403" s="13"/>
      <c r="AG403" s="12">
        <f>SUM(IF(CLASSIFICHE!$O$10=AH403,TRUE,FALSE),AG402)</f>
        <v>5</v>
      </c>
      <c r="AH403" s="31">
        <f>IFERROR(INDEX(generale!$A$5:$I$1002,CLASSIFICHE!$Z402,5),"")</f>
        <v>0</v>
      </c>
      <c r="AI403" s="13">
        <f>IFERROR(INDEX(generale!$A$5:$I$1002,CLASSIFICHE!$Z402,7),"")</f>
        <v>0</v>
      </c>
      <c r="AJ403" s="14"/>
      <c r="AK403" s="13"/>
      <c r="AL403" s="12">
        <f>SUM(IF(CLASSIFICHE!$O$11=AM403,TRUE,FALSE),AL402)</f>
        <v>5</v>
      </c>
      <c r="AM403" s="31">
        <f>IFERROR(INDEX(generale!$A$5:$I$1002,CLASSIFICHE!$Z402,5),"")</f>
        <v>0</v>
      </c>
      <c r="AN403" s="13">
        <f>IFERROR(INDEX(generale!$A$5:$I$1002,CLASSIFICHE!$Z402,7),"")</f>
        <v>0</v>
      </c>
      <c r="AO403" s="14"/>
      <c r="AP403" s="13"/>
      <c r="AQ403" s="12">
        <f>SUM(IF(CLASSIFICHE!$O$12=AR403,TRUE,FALSE),AQ402)</f>
        <v>0</v>
      </c>
      <c r="AR403" s="31">
        <f>IFERROR(INDEX(generale!$A$5:$I$1002,CLASSIFICHE!$Z402,5),"")</f>
        <v>0</v>
      </c>
      <c r="AS403" s="13">
        <f>IFERROR(INDEX(generale!$A$5:$I$1002,CLASSIFICHE!$Z402,7),"")</f>
        <v>0</v>
      </c>
      <c r="AT403" s="14"/>
      <c r="AU403" s="13"/>
      <c r="AV403" s="12">
        <f>SUM(IF(CLASSIFICHE!$O$13=AW403,TRUE,FALSE),AV402)</f>
        <v>0</v>
      </c>
      <c r="AW403" s="31">
        <f>IFERROR(INDEX(generale!$A$5:$I$1002,CLASSIFICHE!$Z402,5),"")</f>
        <v>0</v>
      </c>
      <c r="AX403" s="13">
        <f>IFERROR(INDEX(generale!$A$5:$I$1002,CLASSIFICHE!$Z402,7),"")</f>
        <v>0</v>
      </c>
      <c r="AY403" s="14"/>
      <c r="AZ403" s="13"/>
      <c r="BA403" s="12">
        <f>SUM(IF(CLASSIFICHE!$O$14=BB403,TRUE,FALSE),BA402)</f>
        <v>0</v>
      </c>
      <c r="BB403" s="31">
        <f>IFERROR(INDEX(generale!$A$5:$I$1002,CLASSIFICHE!$Z402,5),"")</f>
        <v>0</v>
      </c>
      <c r="BC403" s="13">
        <f>IFERROR(INDEX(generale!$A$5:$I$1002,CLASSIFICHE!$Z402,7),"")</f>
        <v>0</v>
      </c>
      <c r="BD403" s="14"/>
      <c r="BE403" s="13"/>
      <c r="BF403" s="12">
        <f>SUM(IF(CLASSIFICHE!$O$15=BG403,TRUE,FALSE),BF402)</f>
        <v>0</v>
      </c>
      <c r="BG403" s="31">
        <f>IFERROR(INDEX(generale!$A$5:$I$1002,CLASSIFICHE!$Z402,5),"")</f>
        <v>0</v>
      </c>
      <c r="BH403" s="13">
        <f>IFERROR(INDEX(generale!$A$5:$I$1002,CLASSIFICHE!$Z402,7),"")</f>
        <v>0</v>
      </c>
      <c r="BI403" s="14"/>
      <c r="BJ403" s="13"/>
      <c r="BK403" s="12">
        <f>SUM(IF(CLASSIFICHE!$O$16=BL403,TRUE,FALSE),BK402)</f>
        <v>0</v>
      </c>
      <c r="BL403" s="31">
        <f>IFERROR(INDEX(generale!$A$5:$I$1002,CLASSIFICHE!$Z402,5),"")</f>
        <v>0</v>
      </c>
      <c r="BM403" s="13">
        <f>IFERROR(INDEX(generale!$A$5:$I$1002,CLASSIFICHE!$Z402,7),"")</f>
        <v>0</v>
      </c>
      <c r="BN403" s="14"/>
      <c r="BO403" s="13"/>
      <c r="BP403" s="12">
        <f>SUM(IF(CLASSIFICHE!$O$17=BQ403,TRUE,FALSE),BP402)</f>
        <v>0</v>
      </c>
      <c r="BQ403" s="31">
        <f>IFERROR(INDEX(generale!$A$5:$I$1002,CLASSIFICHE!$Z402,5),"")</f>
        <v>0</v>
      </c>
      <c r="BR403" s="13">
        <f>IFERROR(INDEX(generale!$A$5:$I$1002,CLASSIFICHE!$Z402,7),"")</f>
        <v>0</v>
      </c>
      <c r="BS403" s="15"/>
      <c r="BT403" s="12"/>
      <c r="BU403" s="12">
        <f>SUM(IF(CLASSIFICHE!$O$18=BV403,TRUE,FALSE),BU402)</f>
        <v>0</v>
      </c>
      <c r="BV403" s="31">
        <f>IFERROR(INDEX(generale!$A$5:$I$1002,CLASSIFICHE!$Z402,5),"")</f>
        <v>0</v>
      </c>
      <c r="BW403" s="13">
        <f>IFERROR(INDEX(generale!$A$5:$I$1002,CLASSIFICHE!$Z402,7),"")</f>
        <v>0</v>
      </c>
      <c r="BX403" s="15"/>
      <c r="BY403" s="12"/>
      <c r="BZ403" s="12">
        <f>SUM(IF(CLASSIFICHE!$O$19=CA403,TRUE,FALSE),BZ402)</f>
        <v>0</v>
      </c>
      <c r="CA403" s="31">
        <f>IFERROR(INDEX(generale!$A$5:$I$1002,CLASSIFICHE!$Z402,5),"")</f>
        <v>0</v>
      </c>
      <c r="CB403" s="13">
        <f>IFERROR(INDEX(generale!$A$5:$I$1002,CLASSIFICHE!$Z402,7),"")</f>
        <v>0</v>
      </c>
      <c r="CC403" s="15"/>
      <c r="CD403" s="13"/>
      <c r="CE403" s="12">
        <f>SUM(IF(CLASSIFICHE!$O$20=CF403,TRUE,FALSE),CE402)</f>
        <v>0</v>
      </c>
      <c r="CF403" s="31">
        <f>IFERROR(INDEX(generale!$A$5:$I$1002,CLASSIFICHE!$Z402,5),"")</f>
        <v>0</v>
      </c>
      <c r="CG403" s="13">
        <f>IFERROR(INDEX(generale!$A$5:$I$1002,CLASSIFICHE!$Z402,7),"")</f>
        <v>0</v>
      </c>
      <c r="CH403" s="15"/>
      <c r="CI403" s="13"/>
      <c r="CJ403" s="12">
        <f>SUM(IF(CLASSIFICHE!$O$21=CK403,TRUE,FALSE),CJ402)</f>
        <v>0</v>
      </c>
      <c r="CK403" s="31">
        <f>IFERROR(INDEX(generale!$A$5:$I$1002,CLASSIFICHE!$Z402,5),"")</f>
        <v>0</v>
      </c>
      <c r="CL403" s="13">
        <f>IFERROR(INDEX(generale!$A$5:$I$1002,CLASSIFICHE!$Z402,7),"")</f>
        <v>0</v>
      </c>
      <c r="CM403" s="15"/>
      <c r="CN403" s="13"/>
      <c r="CO403" s="12">
        <f>SUM(IF(CLASSIFICHE!$O$22=CP403,TRUE,FALSE),CO402)</f>
        <v>0</v>
      </c>
      <c r="CP403" s="31">
        <f>IFERROR(INDEX(generale!$A$5:$I$1002,CLASSIFICHE!$Z402,5),"")</f>
        <v>0</v>
      </c>
      <c r="CQ403" s="13">
        <f>IFERROR(INDEX(generale!$A$5:$I$1002,CLASSIFICHE!$Z402,7),"")</f>
        <v>0</v>
      </c>
      <c r="CR403" s="15"/>
      <c r="CS403" s="13"/>
      <c r="CT403" s="12">
        <f>SUM(IF(CLASSIFICHE!$O$23=CU403,TRUE,FALSE),CT402)</f>
        <v>0</v>
      </c>
      <c r="CU403" s="31">
        <f>IFERROR(INDEX(generale!$A$5:$I$1002,CLASSIFICHE!$Z402,5),"")</f>
        <v>0</v>
      </c>
      <c r="CV403" s="13">
        <f>IFERROR(INDEX(generale!$A$5:$I$1002,CLASSIFICHE!$Z402,7),"")</f>
        <v>0</v>
      </c>
      <c r="CW403" s="15"/>
      <c r="CX403" s="13"/>
      <c r="CY403" s="12">
        <f>SUM(IF(CLASSIFICHE!$O$24=CZ403,TRUE,FALSE),CY402)</f>
        <v>0</v>
      </c>
      <c r="CZ403" s="31">
        <f>IFERROR(INDEX(generale!$A$5:$I$1002,CLASSIFICHE!$Z402,5),"")</f>
        <v>0</v>
      </c>
      <c r="DA403" s="13">
        <f>IFERROR(INDEX(generale!$A$5:$I$1002,CLASSIFICHE!$Z402,7),"")</f>
        <v>0</v>
      </c>
      <c r="DB403" s="15"/>
      <c r="DC403" s="13"/>
      <c r="DD403" s="12">
        <f>SUM(IF(CLASSIFICHE!$O$25=DE403,TRUE,FALSE),DD402)</f>
        <v>0</v>
      </c>
      <c r="DE403" s="31">
        <f>IFERROR(INDEX(generale!$A$5:$I$1002,CLASSIFICHE!$Z402,5),"")</f>
        <v>0</v>
      </c>
      <c r="DF403" s="13">
        <f>IFERROR(INDEX(generale!$A$5:$I$1002,CLASSIFICHE!$Z402,7),"")</f>
        <v>0</v>
      </c>
      <c r="DG403" s="15"/>
      <c r="DH403" s="13"/>
    </row>
    <row r="404" spans="3:112">
      <c r="C404" s="63">
        <f>SUM(IF(CLASSIFICHE!$O$4=D404,TRUE,FALSE),C403)</f>
        <v>17</v>
      </c>
      <c r="D404" s="31">
        <f>IFERROR(INDEX(generale!$A$5:$I$1002,CLASSIFICHE!$Z403,5),"")</f>
        <v>0</v>
      </c>
      <c r="E404" s="13">
        <f>IFERROR(INDEX(generale!$A$5:$I$1002,CLASSIFICHE!$Z403,7),"")</f>
        <v>0</v>
      </c>
      <c r="F404" s="68"/>
      <c r="G404" s="65"/>
      <c r="H404" s="12">
        <f>SUM(IF(CLASSIFICHE!$O$5=I404,TRUE,FALSE),H403)</f>
        <v>10</v>
      </c>
      <c r="I404" s="31">
        <f>IFERROR(INDEX(generale!$A$5:$I$1002,CLASSIFICHE!$Z403,5),"")</f>
        <v>0</v>
      </c>
      <c r="J404" s="13">
        <f>IFERROR(INDEX(generale!$A$5:$I$1002,CLASSIFICHE!$Z403,7),"")</f>
        <v>0</v>
      </c>
      <c r="K404" s="15"/>
      <c r="L404" s="12"/>
      <c r="M404" s="12">
        <f>SUM(IF(CLASSIFICHE!$O$6=N404,TRUE,FALSE),M403)</f>
        <v>8</v>
      </c>
      <c r="N404" s="31">
        <f>IFERROR(INDEX(generale!$A$5:$I$1002,CLASSIFICHE!$Z403,5),"")</f>
        <v>0</v>
      </c>
      <c r="O404" s="13">
        <f>IFERROR(INDEX(generale!$A$5:$I$1002,CLASSIFICHE!$Z403,7),"")</f>
        <v>0</v>
      </c>
      <c r="P404" s="14"/>
      <c r="Q404" s="13"/>
      <c r="R404" s="12">
        <f>SUM(IF(CLASSIFICHE!$O$7=S404,TRUE,FALSE),R403)</f>
        <v>8</v>
      </c>
      <c r="S404" s="31">
        <f>IFERROR(INDEX(generale!$A$5:$I$1002,CLASSIFICHE!$Z403,5),"")</f>
        <v>0</v>
      </c>
      <c r="T404" s="13">
        <f>IFERROR(INDEX(generale!$A$5:$I$1002,CLASSIFICHE!$Z403,7),"")</f>
        <v>0</v>
      </c>
      <c r="U404" s="14"/>
      <c r="V404" s="13"/>
      <c r="W404" s="12">
        <f>SUM(IF(CLASSIFICHE!$O$8=X404,TRUE,FALSE),W403)</f>
        <v>6</v>
      </c>
      <c r="X404" s="31">
        <f>IFERROR(INDEX(generale!$A$5:$I$1002,CLASSIFICHE!$Z403,5),"")</f>
        <v>0</v>
      </c>
      <c r="Y404" s="13">
        <f>IFERROR(INDEX(generale!$A$5:$I$1002,CLASSIFICHE!$Z403,7),"")</f>
        <v>0</v>
      </c>
      <c r="Z404" s="14"/>
      <c r="AA404" s="13"/>
      <c r="AB404" s="12">
        <f>SUM(IF(CLASSIFICHE!$O$9=AC404,TRUE,FALSE),AB403)</f>
        <v>5</v>
      </c>
      <c r="AC404" s="31">
        <f>IFERROR(INDEX(generale!$A$5:$I$1002,CLASSIFICHE!$Z403,5),"")</f>
        <v>0</v>
      </c>
      <c r="AD404" s="13">
        <f>IFERROR(INDEX(generale!$A$5:$I$1002,CLASSIFICHE!$Z403,7),"")</f>
        <v>0</v>
      </c>
      <c r="AE404" s="14"/>
      <c r="AF404" s="13"/>
      <c r="AG404" s="12">
        <f>SUM(IF(CLASSIFICHE!$O$10=AH404,TRUE,FALSE),AG403)</f>
        <v>5</v>
      </c>
      <c r="AH404" s="31">
        <f>IFERROR(INDEX(generale!$A$5:$I$1002,CLASSIFICHE!$Z403,5),"")</f>
        <v>0</v>
      </c>
      <c r="AI404" s="13">
        <f>IFERROR(INDEX(generale!$A$5:$I$1002,CLASSIFICHE!$Z403,7),"")</f>
        <v>0</v>
      </c>
      <c r="AJ404" s="14"/>
      <c r="AK404" s="13"/>
      <c r="AL404" s="12">
        <f>SUM(IF(CLASSIFICHE!$O$11=AM404,TRUE,FALSE),AL403)</f>
        <v>5</v>
      </c>
      <c r="AM404" s="31">
        <f>IFERROR(INDEX(generale!$A$5:$I$1002,CLASSIFICHE!$Z403,5),"")</f>
        <v>0</v>
      </c>
      <c r="AN404" s="13">
        <f>IFERROR(INDEX(generale!$A$5:$I$1002,CLASSIFICHE!$Z403,7),"")</f>
        <v>0</v>
      </c>
      <c r="AO404" s="14"/>
      <c r="AP404" s="13"/>
      <c r="AQ404" s="12">
        <f>SUM(IF(CLASSIFICHE!$O$12=AR404,TRUE,FALSE),AQ403)</f>
        <v>0</v>
      </c>
      <c r="AR404" s="31">
        <f>IFERROR(INDEX(generale!$A$5:$I$1002,CLASSIFICHE!$Z403,5),"")</f>
        <v>0</v>
      </c>
      <c r="AS404" s="13">
        <f>IFERROR(INDEX(generale!$A$5:$I$1002,CLASSIFICHE!$Z403,7),"")</f>
        <v>0</v>
      </c>
      <c r="AT404" s="14"/>
      <c r="AU404" s="13"/>
      <c r="AV404" s="12">
        <f>SUM(IF(CLASSIFICHE!$O$13=AW404,TRUE,FALSE),AV403)</f>
        <v>0</v>
      </c>
      <c r="AW404" s="31">
        <f>IFERROR(INDEX(generale!$A$5:$I$1002,CLASSIFICHE!$Z403,5),"")</f>
        <v>0</v>
      </c>
      <c r="AX404" s="13">
        <f>IFERROR(INDEX(generale!$A$5:$I$1002,CLASSIFICHE!$Z403,7),"")</f>
        <v>0</v>
      </c>
      <c r="AY404" s="14"/>
      <c r="AZ404" s="13"/>
      <c r="BA404" s="12">
        <f>SUM(IF(CLASSIFICHE!$O$14=BB404,TRUE,FALSE),BA403)</f>
        <v>0</v>
      </c>
      <c r="BB404" s="31">
        <f>IFERROR(INDEX(generale!$A$5:$I$1002,CLASSIFICHE!$Z403,5),"")</f>
        <v>0</v>
      </c>
      <c r="BC404" s="13">
        <f>IFERROR(INDEX(generale!$A$5:$I$1002,CLASSIFICHE!$Z403,7),"")</f>
        <v>0</v>
      </c>
      <c r="BD404" s="14"/>
      <c r="BE404" s="13"/>
      <c r="BF404" s="12">
        <f>SUM(IF(CLASSIFICHE!$O$15=BG404,TRUE,FALSE),BF403)</f>
        <v>0</v>
      </c>
      <c r="BG404" s="31">
        <f>IFERROR(INDEX(generale!$A$5:$I$1002,CLASSIFICHE!$Z403,5),"")</f>
        <v>0</v>
      </c>
      <c r="BH404" s="13">
        <f>IFERROR(INDEX(generale!$A$5:$I$1002,CLASSIFICHE!$Z403,7),"")</f>
        <v>0</v>
      </c>
      <c r="BI404" s="14"/>
      <c r="BJ404" s="13"/>
      <c r="BK404" s="12">
        <f>SUM(IF(CLASSIFICHE!$O$16=BL404,TRUE,FALSE),BK403)</f>
        <v>0</v>
      </c>
      <c r="BL404" s="31">
        <f>IFERROR(INDEX(generale!$A$5:$I$1002,CLASSIFICHE!$Z403,5),"")</f>
        <v>0</v>
      </c>
      <c r="BM404" s="13">
        <f>IFERROR(INDEX(generale!$A$5:$I$1002,CLASSIFICHE!$Z403,7),"")</f>
        <v>0</v>
      </c>
      <c r="BN404" s="14"/>
      <c r="BO404" s="13"/>
      <c r="BP404" s="12">
        <f>SUM(IF(CLASSIFICHE!$O$17=BQ404,TRUE,FALSE),BP403)</f>
        <v>0</v>
      </c>
      <c r="BQ404" s="31">
        <f>IFERROR(INDEX(generale!$A$5:$I$1002,CLASSIFICHE!$Z403,5),"")</f>
        <v>0</v>
      </c>
      <c r="BR404" s="13">
        <f>IFERROR(INDEX(generale!$A$5:$I$1002,CLASSIFICHE!$Z403,7),"")</f>
        <v>0</v>
      </c>
      <c r="BS404" s="15"/>
      <c r="BT404" s="12"/>
      <c r="BU404" s="12">
        <f>SUM(IF(CLASSIFICHE!$O$18=BV404,TRUE,FALSE),BU403)</f>
        <v>0</v>
      </c>
      <c r="BV404" s="31">
        <f>IFERROR(INDEX(generale!$A$5:$I$1002,CLASSIFICHE!$Z403,5),"")</f>
        <v>0</v>
      </c>
      <c r="BW404" s="13">
        <f>IFERROR(INDEX(generale!$A$5:$I$1002,CLASSIFICHE!$Z403,7),"")</f>
        <v>0</v>
      </c>
      <c r="BX404" s="15"/>
      <c r="BY404" s="12"/>
      <c r="BZ404" s="12">
        <f>SUM(IF(CLASSIFICHE!$O$19=CA404,TRUE,FALSE),BZ403)</f>
        <v>0</v>
      </c>
      <c r="CA404" s="31">
        <f>IFERROR(INDEX(generale!$A$5:$I$1002,CLASSIFICHE!$Z403,5),"")</f>
        <v>0</v>
      </c>
      <c r="CB404" s="13">
        <f>IFERROR(INDEX(generale!$A$5:$I$1002,CLASSIFICHE!$Z403,7),"")</f>
        <v>0</v>
      </c>
      <c r="CC404" s="15"/>
      <c r="CD404" s="13"/>
      <c r="CE404" s="12">
        <f>SUM(IF(CLASSIFICHE!$O$20=CF404,TRUE,FALSE),CE403)</f>
        <v>0</v>
      </c>
      <c r="CF404" s="31">
        <f>IFERROR(INDEX(generale!$A$5:$I$1002,CLASSIFICHE!$Z403,5),"")</f>
        <v>0</v>
      </c>
      <c r="CG404" s="13">
        <f>IFERROR(INDEX(generale!$A$5:$I$1002,CLASSIFICHE!$Z403,7),"")</f>
        <v>0</v>
      </c>
      <c r="CH404" s="15"/>
      <c r="CI404" s="13"/>
      <c r="CJ404" s="12">
        <f>SUM(IF(CLASSIFICHE!$O$21=CK404,TRUE,FALSE),CJ403)</f>
        <v>0</v>
      </c>
      <c r="CK404" s="31">
        <f>IFERROR(INDEX(generale!$A$5:$I$1002,CLASSIFICHE!$Z403,5),"")</f>
        <v>0</v>
      </c>
      <c r="CL404" s="13">
        <f>IFERROR(INDEX(generale!$A$5:$I$1002,CLASSIFICHE!$Z403,7),"")</f>
        <v>0</v>
      </c>
      <c r="CM404" s="15"/>
      <c r="CN404" s="13"/>
      <c r="CO404" s="12">
        <f>SUM(IF(CLASSIFICHE!$O$22=CP404,TRUE,FALSE),CO403)</f>
        <v>0</v>
      </c>
      <c r="CP404" s="31">
        <f>IFERROR(INDEX(generale!$A$5:$I$1002,CLASSIFICHE!$Z403,5),"")</f>
        <v>0</v>
      </c>
      <c r="CQ404" s="13">
        <f>IFERROR(INDEX(generale!$A$5:$I$1002,CLASSIFICHE!$Z403,7),"")</f>
        <v>0</v>
      </c>
      <c r="CR404" s="15"/>
      <c r="CS404" s="13"/>
      <c r="CT404" s="12">
        <f>SUM(IF(CLASSIFICHE!$O$23=CU404,TRUE,FALSE),CT403)</f>
        <v>0</v>
      </c>
      <c r="CU404" s="31">
        <f>IFERROR(INDEX(generale!$A$5:$I$1002,CLASSIFICHE!$Z403,5),"")</f>
        <v>0</v>
      </c>
      <c r="CV404" s="13">
        <f>IFERROR(INDEX(generale!$A$5:$I$1002,CLASSIFICHE!$Z403,7),"")</f>
        <v>0</v>
      </c>
      <c r="CW404" s="15"/>
      <c r="CX404" s="13"/>
      <c r="CY404" s="12">
        <f>SUM(IF(CLASSIFICHE!$O$24=CZ404,TRUE,FALSE),CY403)</f>
        <v>0</v>
      </c>
      <c r="CZ404" s="31">
        <f>IFERROR(INDEX(generale!$A$5:$I$1002,CLASSIFICHE!$Z403,5),"")</f>
        <v>0</v>
      </c>
      <c r="DA404" s="13">
        <f>IFERROR(INDEX(generale!$A$5:$I$1002,CLASSIFICHE!$Z403,7),"")</f>
        <v>0</v>
      </c>
      <c r="DB404" s="15"/>
      <c r="DC404" s="13"/>
      <c r="DD404" s="12">
        <f>SUM(IF(CLASSIFICHE!$O$25=DE404,TRUE,FALSE),DD403)</f>
        <v>0</v>
      </c>
      <c r="DE404" s="31">
        <f>IFERROR(INDEX(generale!$A$5:$I$1002,CLASSIFICHE!$Z403,5),"")</f>
        <v>0</v>
      </c>
      <c r="DF404" s="13">
        <f>IFERROR(INDEX(generale!$A$5:$I$1002,CLASSIFICHE!$Z403,7),"")</f>
        <v>0</v>
      </c>
      <c r="DG404" s="15"/>
      <c r="DH404" s="13"/>
    </row>
    <row r="405" spans="3:112">
      <c r="C405" s="63">
        <f>SUM(IF(CLASSIFICHE!$O$4=D405,TRUE,FALSE),C404)</f>
        <v>17</v>
      </c>
      <c r="D405" s="31">
        <f>IFERROR(INDEX(generale!$A$5:$I$1002,CLASSIFICHE!$Z404,5),"")</f>
        <v>0</v>
      </c>
      <c r="E405" s="13">
        <f>IFERROR(INDEX(generale!$A$5:$I$1002,CLASSIFICHE!$Z404,7),"")</f>
        <v>0</v>
      </c>
      <c r="F405" s="68"/>
      <c r="G405" s="65"/>
      <c r="H405" s="12">
        <f>SUM(IF(CLASSIFICHE!$O$5=I405,TRUE,FALSE),H404)</f>
        <v>10</v>
      </c>
      <c r="I405" s="31">
        <f>IFERROR(INDEX(generale!$A$5:$I$1002,CLASSIFICHE!$Z404,5),"")</f>
        <v>0</v>
      </c>
      <c r="J405" s="13">
        <f>IFERROR(INDEX(generale!$A$5:$I$1002,CLASSIFICHE!$Z404,7),"")</f>
        <v>0</v>
      </c>
      <c r="K405" s="15"/>
      <c r="L405" s="12"/>
      <c r="M405" s="12">
        <f>SUM(IF(CLASSIFICHE!$O$6=N405,TRUE,FALSE),M404)</f>
        <v>8</v>
      </c>
      <c r="N405" s="31">
        <f>IFERROR(INDEX(generale!$A$5:$I$1002,CLASSIFICHE!$Z404,5),"")</f>
        <v>0</v>
      </c>
      <c r="O405" s="13">
        <f>IFERROR(INDEX(generale!$A$5:$I$1002,CLASSIFICHE!$Z404,7),"")</f>
        <v>0</v>
      </c>
      <c r="P405" s="14"/>
      <c r="Q405" s="13"/>
      <c r="R405" s="12">
        <f>SUM(IF(CLASSIFICHE!$O$7=S405,TRUE,FALSE),R404)</f>
        <v>8</v>
      </c>
      <c r="S405" s="31">
        <f>IFERROR(INDEX(generale!$A$5:$I$1002,CLASSIFICHE!$Z404,5),"")</f>
        <v>0</v>
      </c>
      <c r="T405" s="13">
        <f>IFERROR(INDEX(generale!$A$5:$I$1002,CLASSIFICHE!$Z404,7),"")</f>
        <v>0</v>
      </c>
      <c r="U405" s="14"/>
      <c r="V405" s="13"/>
      <c r="W405" s="12">
        <f>SUM(IF(CLASSIFICHE!$O$8=X405,TRUE,FALSE),W404)</f>
        <v>6</v>
      </c>
      <c r="X405" s="31">
        <f>IFERROR(INDEX(generale!$A$5:$I$1002,CLASSIFICHE!$Z404,5),"")</f>
        <v>0</v>
      </c>
      <c r="Y405" s="13">
        <f>IFERROR(INDEX(generale!$A$5:$I$1002,CLASSIFICHE!$Z404,7),"")</f>
        <v>0</v>
      </c>
      <c r="Z405" s="14"/>
      <c r="AA405" s="13"/>
      <c r="AB405" s="12">
        <f>SUM(IF(CLASSIFICHE!$O$9=AC405,TRUE,FALSE),AB404)</f>
        <v>5</v>
      </c>
      <c r="AC405" s="31">
        <f>IFERROR(INDEX(generale!$A$5:$I$1002,CLASSIFICHE!$Z404,5),"")</f>
        <v>0</v>
      </c>
      <c r="AD405" s="13">
        <f>IFERROR(INDEX(generale!$A$5:$I$1002,CLASSIFICHE!$Z404,7),"")</f>
        <v>0</v>
      </c>
      <c r="AE405" s="14"/>
      <c r="AF405" s="13"/>
      <c r="AG405" s="12">
        <f>SUM(IF(CLASSIFICHE!$O$10=AH405,TRUE,FALSE),AG404)</f>
        <v>5</v>
      </c>
      <c r="AH405" s="31">
        <f>IFERROR(INDEX(generale!$A$5:$I$1002,CLASSIFICHE!$Z404,5),"")</f>
        <v>0</v>
      </c>
      <c r="AI405" s="13">
        <f>IFERROR(INDEX(generale!$A$5:$I$1002,CLASSIFICHE!$Z404,7),"")</f>
        <v>0</v>
      </c>
      <c r="AJ405" s="14"/>
      <c r="AK405" s="13"/>
      <c r="AL405" s="12">
        <f>SUM(IF(CLASSIFICHE!$O$11=AM405,TRUE,FALSE),AL404)</f>
        <v>5</v>
      </c>
      <c r="AM405" s="31">
        <f>IFERROR(INDEX(generale!$A$5:$I$1002,CLASSIFICHE!$Z404,5),"")</f>
        <v>0</v>
      </c>
      <c r="AN405" s="13">
        <f>IFERROR(INDEX(generale!$A$5:$I$1002,CLASSIFICHE!$Z404,7),"")</f>
        <v>0</v>
      </c>
      <c r="AO405" s="14"/>
      <c r="AP405" s="13"/>
      <c r="AQ405" s="12">
        <f>SUM(IF(CLASSIFICHE!$O$12=AR405,TRUE,FALSE),AQ404)</f>
        <v>0</v>
      </c>
      <c r="AR405" s="31">
        <f>IFERROR(INDEX(generale!$A$5:$I$1002,CLASSIFICHE!$Z404,5),"")</f>
        <v>0</v>
      </c>
      <c r="AS405" s="13">
        <f>IFERROR(INDEX(generale!$A$5:$I$1002,CLASSIFICHE!$Z404,7),"")</f>
        <v>0</v>
      </c>
      <c r="AT405" s="14"/>
      <c r="AU405" s="13"/>
      <c r="AV405" s="12">
        <f>SUM(IF(CLASSIFICHE!$O$13=AW405,TRUE,FALSE),AV404)</f>
        <v>0</v>
      </c>
      <c r="AW405" s="31">
        <f>IFERROR(INDEX(generale!$A$5:$I$1002,CLASSIFICHE!$Z404,5),"")</f>
        <v>0</v>
      </c>
      <c r="AX405" s="13">
        <f>IFERROR(INDEX(generale!$A$5:$I$1002,CLASSIFICHE!$Z404,7),"")</f>
        <v>0</v>
      </c>
      <c r="AY405" s="14"/>
      <c r="AZ405" s="13"/>
      <c r="BA405" s="12">
        <f>SUM(IF(CLASSIFICHE!$O$14=BB405,TRUE,FALSE),BA404)</f>
        <v>0</v>
      </c>
      <c r="BB405" s="31">
        <f>IFERROR(INDEX(generale!$A$5:$I$1002,CLASSIFICHE!$Z404,5),"")</f>
        <v>0</v>
      </c>
      <c r="BC405" s="13">
        <f>IFERROR(INDEX(generale!$A$5:$I$1002,CLASSIFICHE!$Z404,7),"")</f>
        <v>0</v>
      </c>
      <c r="BD405" s="14"/>
      <c r="BE405" s="13"/>
      <c r="BF405" s="12">
        <f>SUM(IF(CLASSIFICHE!$O$15=BG405,TRUE,FALSE),BF404)</f>
        <v>0</v>
      </c>
      <c r="BG405" s="31">
        <f>IFERROR(INDEX(generale!$A$5:$I$1002,CLASSIFICHE!$Z404,5),"")</f>
        <v>0</v>
      </c>
      <c r="BH405" s="13">
        <f>IFERROR(INDEX(generale!$A$5:$I$1002,CLASSIFICHE!$Z404,7),"")</f>
        <v>0</v>
      </c>
      <c r="BI405" s="14"/>
      <c r="BJ405" s="13"/>
      <c r="BK405" s="12">
        <f>SUM(IF(CLASSIFICHE!$O$16=BL405,TRUE,FALSE),BK404)</f>
        <v>0</v>
      </c>
      <c r="BL405" s="31">
        <f>IFERROR(INDEX(generale!$A$5:$I$1002,CLASSIFICHE!$Z404,5),"")</f>
        <v>0</v>
      </c>
      <c r="BM405" s="13">
        <f>IFERROR(INDEX(generale!$A$5:$I$1002,CLASSIFICHE!$Z404,7),"")</f>
        <v>0</v>
      </c>
      <c r="BN405" s="14"/>
      <c r="BO405" s="13"/>
      <c r="BP405" s="12">
        <f>SUM(IF(CLASSIFICHE!$O$17=BQ405,TRUE,FALSE),BP404)</f>
        <v>0</v>
      </c>
      <c r="BQ405" s="31">
        <f>IFERROR(INDEX(generale!$A$5:$I$1002,CLASSIFICHE!$Z404,5),"")</f>
        <v>0</v>
      </c>
      <c r="BR405" s="13">
        <f>IFERROR(INDEX(generale!$A$5:$I$1002,CLASSIFICHE!$Z404,7),"")</f>
        <v>0</v>
      </c>
      <c r="BS405" s="15"/>
      <c r="BT405" s="12"/>
      <c r="BU405" s="12">
        <f>SUM(IF(CLASSIFICHE!$O$18=BV405,TRUE,FALSE),BU404)</f>
        <v>0</v>
      </c>
      <c r="BV405" s="31">
        <f>IFERROR(INDEX(generale!$A$5:$I$1002,CLASSIFICHE!$Z404,5),"")</f>
        <v>0</v>
      </c>
      <c r="BW405" s="13">
        <f>IFERROR(INDEX(generale!$A$5:$I$1002,CLASSIFICHE!$Z404,7),"")</f>
        <v>0</v>
      </c>
      <c r="BX405" s="15"/>
      <c r="BY405" s="12"/>
      <c r="BZ405" s="12">
        <f>SUM(IF(CLASSIFICHE!$O$19=CA405,TRUE,FALSE),BZ404)</f>
        <v>0</v>
      </c>
      <c r="CA405" s="31">
        <f>IFERROR(INDEX(generale!$A$5:$I$1002,CLASSIFICHE!$Z404,5),"")</f>
        <v>0</v>
      </c>
      <c r="CB405" s="13">
        <f>IFERROR(INDEX(generale!$A$5:$I$1002,CLASSIFICHE!$Z404,7),"")</f>
        <v>0</v>
      </c>
      <c r="CC405" s="15"/>
      <c r="CD405" s="13"/>
      <c r="CE405" s="12">
        <f>SUM(IF(CLASSIFICHE!$O$20=CF405,TRUE,FALSE),CE404)</f>
        <v>0</v>
      </c>
      <c r="CF405" s="31">
        <f>IFERROR(INDEX(generale!$A$5:$I$1002,CLASSIFICHE!$Z404,5),"")</f>
        <v>0</v>
      </c>
      <c r="CG405" s="13">
        <f>IFERROR(INDEX(generale!$A$5:$I$1002,CLASSIFICHE!$Z404,7),"")</f>
        <v>0</v>
      </c>
      <c r="CH405" s="15"/>
      <c r="CI405" s="13"/>
      <c r="CJ405" s="12">
        <f>SUM(IF(CLASSIFICHE!$O$21=CK405,TRUE,FALSE),CJ404)</f>
        <v>0</v>
      </c>
      <c r="CK405" s="31">
        <f>IFERROR(INDEX(generale!$A$5:$I$1002,CLASSIFICHE!$Z404,5),"")</f>
        <v>0</v>
      </c>
      <c r="CL405" s="13">
        <f>IFERROR(INDEX(generale!$A$5:$I$1002,CLASSIFICHE!$Z404,7),"")</f>
        <v>0</v>
      </c>
      <c r="CM405" s="15"/>
      <c r="CN405" s="13"/>
      <c r="CO405" s="12">
        <f>SUM(IF(CLASSIFICHE!$O$22=CP405,TRUE,FALSE),CO404)</f>
        <v>0</v>
      </c>
      <c r="CP405" s="31">
        <f>IFERROR(INDEX(generale!$A$5:$I$1002,CLASSIFICHE!$Z404,5),"")</f>
        <v>0</v>
      </c>
      <c r="CQ405" s="13">
        <f>IFERROR(INDEX(generale!$A$5:$I$1002,CLASSIFICHE!$Z404,7),"")</f>
        <v>0</v>
      </c>
      <c r="CR405" s="15"/>
      <c r="CS405" s="13"/>
      <c r="CT405" s="12">
        <f>SUM(IF(CLASSIFICHE!$O$23=CU405,TRUE,FALSE),CT404)</f>
        <v>0</v>
      </c>
      <c r="CU405" s="31">
        <f>IFERROR(INDEX(generale!$A$5:$I$1002,CLASSIFICHE!$Z404,5),"")</f>
        <v>0</v>
      </c>
      <c r="CV405" s="13">
        <f>IFERROR(INDEX(generale!$A$5:$I$1002,CLASSIFICHE!$Z404,7),"")</f>
        <v>0</v>
      </c>
      <c r="CW405" s="15"/>
      <c r="CX405" s="13"/>
      <c r="CY405" s="12">
        <f>SUM(IF(CLASSIFICHE!$O$24=CZ405,TRUE,FALSE),CY404)</f>
        <v>0</v>
      </c>
      <c r="CZ405" s="31">
        <f>IFERROR(INDEX(generale!$A$5:$I$1002,CLASSIFICHE!$Z404,5),"")</f>
        <v>0</v>
      </c>
      <c r="DA405" s="13">
        <f>IFERROR(INDEX(generale!$A$5:$I$1002,CLASSIFICHE!$Z404,7),"")</f>
        <v>0</v>
      </c>
      <c r="DB405" s="15"/>
      <c r="DC405" s="13"/>
      <c r="DD405" s="12">
        <f>SUM(IF(CLASSIFICHE!$O$25=DE405,TRUE,FALSE),DD404)</f>
        <v>0</v>
      </c>
      <c r="DE405" s="31">
        <f>IFERROR(INDEX(generale!$A$5:$I$1002,CLASSIFICHE!$Z404,5),"")</f>
        <v>0</v>
      </c>
      <c r="DF405" s="13">
        <f>IFERROR(INDEX(generale!$A$5:$I$1002,CLASSIFICHE!$Z404,7),"")</f>
        <v>0</v>
      </c>
      <c r="DG405" s="15"/>
      <c r="DH405" s="13"/>
    </row>
    <row r="406" spans="3:112">
      <c r="C406" s="63">
        <f>SUM(IF(CLASSIFICHE!$O$4=D406,TRUE,FALSE),C405)</f>
        <v>17</v>
      </c>
      <c r="D406" s="31">
        <f>IFERROR(INDEX(generale!$A$5:$I$1002,CLASSIFICHE!$Z405,5),"")</f>
        <v>0</v>
      </c>
      <c r="E406" s="13">
        <f>IFERROR(INDEX(generale!$A$5:$I$1002,CLASSIFICHE!$Z405,7),"")</f>
        <v>0</v>
      </c>
      <c r="F406" s="68"/>
      <c r="G406" s="65"/>
      <c r="H406" s="12">
        <f>SUM(IF(CLASSIFICHE!$O$5=I406,TRUE,FALSE),H405)</f>
        <v>10</v>
      </c>
      <c r="I406" s="31">
        <f>IFERROR(INDEX(generale!$A$5:$I$1002,CLASSIFICHE!$Z405,5),"")</f>
        <v>0</v>
      </c>
      <c r="J406" s="13">
        <f>IFERROR(INDEX(generale!$A$5:$I$1002,CLASSIFICHE!$Z405,7),"")</f>
        <v>0</v>
      </c>
      <c r="K406" s="15"/>
      <c r="L406" s="12"/>
      <c r="M406" s="12">
        <f>SUM(IF(CLASSIFICHE!$O$6=N406,TRUE,FALSE),M405)</f>
        <v>8</v>
      </c>
      <c r="N406" s="31">
        <f>IFERROR(INDEX(generale!$A$5:$I$1002,CLASSIFICHE!$Z405,5),"")</f>
        <v>0</v>
      </c>
      <c r="O406" s="13">
        <f>IFERROR(INDEX(generale!$A$5:$I$1002,CLASSIFICHE!$Z405,7),"")</f>
        <v>0</v>
      </c>
      <c r="P406" s="14"/>
      <c r="Q406" s="13"/>
      <c r="R406" s="12">
        <f>SUM(IF(CLASSIFICHE!$O$7=S406,TRUE,FALSE),R405)</f>
        <v>8</v>
      </c>
      <c r="S406" s="31">
        <f>IFERROR(INDEX(generale!$A$5:$I$1002,CLASSIFICHE!$Z405,5),"")</f>
        <v>0</v>
      </c>
      <c r="T406" s="13">
        <f>IFERROR(INDEX(generale!$A$5:$I$1002,CLASSIFICHE!$Z405,7),"")</f>
        <v>0</v>
      </c>
      <c r="U406" s="14"/>
      <c r="V406" s="13"/>
      <c r="W406" s="12">
        <f>SUM(IF(CLASSIFICHE!$O$8=X406,TRUE,FALSE),W405)</f>
        <v>6</v>
      </c>
      <c r="X406" s="31">
        <f>IFERROR(INDEX(generale!$A$5:$I$1002,CLASSIFICHE!$Z405,5),"")</f>
        <v>0</v>
      </c>
      <c r="Y406" s="13">
        <f>IFERROR(INDEX(generale!$A$5:$I$1002,CLASSIFICHE!$Z405,7),"")</f>
        <v>0</v>
      </c>
      <c r="Z406" s="14"/>
      <c r="AA406" s="13"/>
      <c r="AB406" s="12">
        <f>SUM(IF(CLASSIFICHE!$O$9=AC406,TRUE,FALSE),AB405)</f>
        <v>5</v>
      </c>
      <c r="AC406" s="31">
        <f>IFERROR(INDEX(generale!$A$5:$I$1002,CLASSIFICHE!$Z405,5),"")</f>
        <v>0</v>
      </c>
      <c r="AD406" s="13">
        <f>IFERROR(INDEX(generale!$A$5:$I$1002,CLASSIFICHE!$Z405,7),"")</f>
        <v>0</v>
      </c>
      <c r="AE406" s="14"/>
      <c r="AF406" s="13"/>
      <c r="AG406" s="12">
        <f>SUM(IF(CLASSIFICHE!$O$10=AH406,TRUE,FALSE),AG405)</f>
        <v>5</v>
      </c>
      <c r="AH406" s="31">
        <f>IFERROR(INDEX(generale!$A$5:$I$1002,CLASSIFICHE!$Z405,5),"")</f>
        <v>0</v>
      </c>
      <c r="AI406" s="13">
        <f>IFERROR(INDEX(generale!$A$5:$I$1002,CLASSIFICHE!$Z405,7),"")</f>
        <v>0</v>
      </c>
      <c r="AJ406" s="14"/>
      <c r="AK406" s="13"/>
      <c r="AL406" s="12">
        <f>SUM(IF(CLASSIFICHE!$O$11=AM406,TRUE,FALSE),AL405)</f>
        <v>5</v>
      </c>
      <c r="AM406" s="31">
        <f>IFERROR(INDEX(generale!$A$5:$I$1002,CLASSIFICHE!$Z405,5),"")</f>
        <v>0</v>
      </c>
      <c r="AN406" s="13">
        <f>IFERROR(INDEX(generale!$A$5:$I$1002,CLASSIFICHE!$Z405,7),"")</f>
        <v>0</v>
      </c>
      <c r="AO406" s="14"/>
      <c r="AP406" s="13"/>
      <c r="AQ406" s="12">
        <f>SUM(IF(CLASSIFICHE!$O$12=AR406,TRUE,FALSE),AQ405)</f>
        <v>0</v>
      </c>
      <c r="AR406" s="31">
        <f>IFERROR(INDEX(generale!$A$5:$I$1002,CLASSIFICHE!$Z405,5),"")</f>
        <v>0</v>
      </c>
      <c r="AS406" s="13">
        <f>IFERROR(INDEX(generale!$A$5:$I$1002,CLASSIFICHE!$Z405,7),"")</f>
        <v>0</v>
      </c>
      <c r="AT406" s="14"/>
      <c r="AU406" s="13"/>
      <c r="AV406" s="12">
        <f>SUM(IF(CLASSIFICHE!$O$13=AW406,TRUE,FALSE),AV405)</f>
        <v>0</v>
      </c>
      <c r="AW406" s="31">
        <f>IFERROR(INDEX(generale!$A$5:$I$1002,CLASSIFICHE!$Z405,5),"")</f>
        <v>0</v>
      </c>
      <c r="AX406" s="13">
        <f>IFERROR(INDEX(generale!$A$5:$I$1002,CLASSIFICHE!$Z405,7),"")</f>
        <v>0</v>
      </c>
      <c r="AY406" s="14"/>
      <c r="AZ406" s="13"/>
      <c r="BA406" s="12">
        <f>SUM(IF(CLASSIFICHE!$O$14=BB406,TRUE,FALSE),BA405)</f>
        <v>0</v>
      </c>
      <c r="BB406" s="31">
        <f>IFERROR(INDEX(generale!$A$5:$I$1002,CLASSIFICHE!$Z405,5),"")</f>
        <v>0</v>
      </c>
      <c r="BC406" s="13">
        <f>IFERROR(INDEX(generale!$A$5:$I$1002,CLASSIFICHE!$Z405,7),"")</f>
        <v>0</v>
      </c>
      <c r="BD406" s="14"/>
      <c r="BE406" s="13"/>
      <c r="BF406" s="12">
        <f>SUM(IF(CLASSIFICHE!$O$15=BG406,TRUE,FALSE),BF405)</f>
        <v>0</v>
      </c>
      <c r="BG406" s="31">
        <f>IFERROR(INDEX(generale!$A$5:$I$1002,CLASSIFICHE!$Z405,5),"")</f>
        <v>0</v>
      </c>
      <c r="BH406" s="13">
        <f>IFERROR(INDEX(generale!$A$5:$I$1002,CLASSIFICHE!$Z405,7),"")</f>
        <v>0</v>
      </c>
      <c r="BI406" s="14"/>
      <c r="BJ406" s="13"/>
      <c r="BK406" s="12">
        <f>SUM(IF(CLASSIFICHE!$O$16=BL406,TRUE,FALSE),BK405)</f>
        <v>0</v>
      </c>
      <c r="BL406" s="31">
        <f>IFERROR(INDEX(generale!$A$5:$I$1002,CLASSIFICHE!$Z405,5),"")</f>
        <v>0</v>
      </c>
      <c r="BM406" s="13">
        <f>IFERROR(INDEX(generale!$A$5:$I$1002,CLASSIFICHE!$Z405,7),"")</f>
        <v>0</v>
      </c>
      <c r="BN406" s="14"/>
      <c r="BO406" s="13"/>
      <c r="BP406" s="12">
        <f>SUM(IF(CLASSIFICHE!$O$17=BQ406,TRUE,FALSE),BP405)</f>
        <v>0</v>
      </c>
      <c r="BQ406" s="31">
        <f>IFERROR(INDEX(generale!$A$5:$I$1002,CLASSIFICHE!$Z405,5),"")</f>
        <v>0</v>
      </c>
      <c r="BR406" s="13">
        <f>IFERROR(INDEX(generale!$A$5:$I$1002,CLASSIFICHE!$Z405,7),"")</f>
        <v>0</v>
      </c>
      <c r="BS406" s="15"/>
      <c r="BT406" s="12"/>
      <c r="BU406" s="12">
        <f>SUM(IF(CLASSIFICHE!$O$18=BV406,TRUE,FALSE),BU405)</f>
        <v>0</v>
      </c>
      <c r="BV406" s="31">
        <f>IFERROR(INDEX(generale!$A$5:$I$1002,CLASSIFICHE!$Z405,5),"")</f>
        <v>0</v>
      </c>
      <c r="BW406" s="13">
        <f>IFERROR(INDEX(generale!$A$5:$I$1002,CLASSIFICHE!$Z405,7),"")</f>
        <v>0</v>
      </c>
      <c r="BX406" s="15"/>
      <c r="BY406" s="12"/>
      <c r="BZ406" s="12">
        <f>SUM(IF(CLASSIFICHE!$O$19=CA406,TRUE,FALSE),BZ405)</f>
        <v>0</v>
      </c>
      <c r="CA406" s="31">
        <f>IFERROR(INDEX(generale!$A$5:$I$1002,CLASSIFICHE!$Z405,5),"")</f>
        <v>0</v>
      </c>
      <c r="CB406" s="13">
        <f>IFERROR(INDEX(generale!$A$5:$I$1002,CLASSIFICHE!$Z405,7),"")</f>
        <v>0</v>
      </c>
      <c r="CC406" s="15"/>
      <c r="CD406" s="13"/>
      <c r="CE406" s="12">
        <f>SUM(IF(CLASSIFICHE!$O$20=CF406,TRUE,FALSE),CE405)</f>
        <v>0</v>
      </c>
      <c r="CF406" s="31">
        <f>IFERROR(INDEX(generale!$A$5:$I$1002,CLASSIFICHE!$Z405,5),"")</f>
        <v>0</v>
      </c>
      <c r="CG406" s="13">
        <f>IFERROR(INDEX(generale!$A$5:$I$1002,CLASSIFICHE!$Z405,7),"")</f>
        <v>0</v>
      </c>
      <c r="CH406" s="15"/>
      <c r="CI406" s="13"/>
      <c r="CJ406" s="12">
        <f>SUM(IF(CLASSIFICHE!$O$21=CK406,TRUE,FALSE),CJ405)</f>
        <v>0</v>
      </c>
      <c r="CK406" s="31">
        <f>IFERROR(INDEX(generale!$A$5:$I$1002,CLASSIFICHE!$Z405,5),"")</f>
        <v>0</v>
      </c>
      <c r="CL406" s="13">
        <f>IFERROR(INDEX(generale!$A$5:$I$1002,CLASSIFICHE!$Z405,7),"")</f>
        <v>0</v>
      </c>
      <c r="CM406" s="15"/>
      <c r="CN406" s="13"/>
      <c r="CO406" s="12">
        <f>SUM(IF(CLASSIFICHE!$O$22=CP406,TRUE,FALSE),CO405)</f>
        <v>0</v>
      </c>
      <c r="CP406" s="31">
        <f>IFERROR(INDEX(generale!$A$5:$I$1002,CLASSIFICHE!$Z405,5),"")</f>
        <v>0</v>
      </c>
      <c r="CQ406" s="13">
        <f>IFERROR(INDEX(generale!$A$5:$I$1002,CLASSIFICHE!$Z405,7),"")</f>
        <v>0</v>
      </c>
      <c r="CR406" s="15"/>
      <c r="CS406" s="13"/>
      <c r="CT406" s="12">
        <f>SUM(IF(CLASSIFICHE!$O$23=CU406,TRUE,FALSE),CT405)</f>
        <v>0</v>
      </c>
      <c r="CU406" s="31">
        <f>IFERROR(INDEX(generale!$A$5:$I$1002,CLASSIFICHE!$Z405,5),"")</f>
        <v>0</v>
      </c>
      <c r="CV406" s="13">
        <f>IFERROR(INDEX(generale!$A$5:$I$1002,CLASSIFICHE!$Z405,7),"")</f>
        <v>0</v>
      </c>
      <c r="CW406" s="15"/>
      <c r="CX406" s="13"/>
      <c r="CY406" s="12">
        <f>SUM(IF(CLASSIFICHE!$O$24=CZ406,TRUE,FALSE),CY405)</f>
        <v>0</v>
      </c>
      <c r="CZ406" s="31">
        <f>IFERROR(INDEX(generale!$A$5:$I$1002,CLASSIFICHE!$Z405,5),"")</f>
        <v>0</v>
      </c>
      <c r="DA406" s="13">
        <f>IFERROR(INDEX(generale!$A$5:$I$1002,CLASSIFICHE!$Z405,7),"")</f>
        <v>0</v>
      </c>
      <c r="DB406" s="15"/>
      <c r="DC406" s="13"/>
      <c r="DD406" s="12">
        <f>SUM(IF(CLASSIFICHE!$O$25=DE406,TRUE,FALSE),DD405)</f>
        <v>0</v>
      </c>
      <c r="DE406" s="31">
        <f>IFERROR(INDEX(generale!$A$5:$I$1002,CLASSIFICHE!$Z405,5),"")</f>
        <v>0</v>
      </c>
      <c r="DF406" s="13">
        <f>IFERROR(INDEX(generale!$A$5:$I$1002,CLASSIFICHE!$Z405,7),"")</f>
        <v>0</v>
      </c>
      <c r="DG406" s="15"/>
      <c r="DH406" s="13"/>
    </row>
    <row r="407" spans="3:112">
      <c r="C407" s="63">
        <f>SUM(IF(CLASSIFICHE!$O$4=D407,TRUE,FALSE),C406)</f>
        <v>17</v>
      </c>
      <c r="D407" s="31">
        <f>IFERROR(INDEX(generale!$A$5:$I$1002,CLASSIFICHE!$Z406,5),"")</f>
        <v>0</v>
      </c>
      <c r="E407" s="13">
        <f>IFERROR(INDEX(generale!$A$5:$I$1002,CLASSIFICHE!$Z406,7),"")</f>
        <v>0</v>
      </c>
      <c r="F407" s="68"/>
      <c r="G407" s="65"/>
      <c r="H407" s="12">
        <f>SUM(IF(CLASSIFICHE!$O$5=I407,TRUE,FALSE),H406)</f>
        <v>10</v>
      </c>
      <c r="I407" s="31">
        <f>IFERROR(INDEX(generale!$A$5:$I$1002,CLASSIFICHE!$Z406,5),"")</f>
        <v>0</v>
      </c>
      <c r="J407" s="13">
        <f>IFERROR(INDEX(generale!$A$5:$I$1002,CLASSIFICHE!$Z406,7),"")</f>
        <v>0</v>
      </c>
      <c r="K407" s="15"/>
      <c r="L407" s="12"/>
      <c r="M407" s="12">
        <f>SUM(IF(CLASSIFICHE!$O$6=N407,TRUE,FALSE),M406)</f>
        <v>8</v>
      </c>
      <c r="N407" s="31">
        <f>IFERROR(INDEX(generale!$A$5:$I$1002,CLASSIFICHE!$Z406,5),"")</f>
        <v>0</v>
      </c>
      <c r="O407" s="13">
        <f>IFERROR(INDEX(generale!$A$5:$I$1002,CLASSIFICHE!$Z406,7),"")</f>
        <v>0</v>
      </c>
      <c r="P407" s="14"/>
      <c r="Q407" s="13"/>
      <c r="R407" s="12">
        <f>SUM(IF(CLASSIFICHE!$O$7=S407,TRUE,FALSE),R406)</f>
        <v>8</v>
      </c>
      <c r="S407" s="31">
        <f>IFERROR(INDEX(generale!$A$5:$I$1002,CLASSIFICHE!$Z406,5),"")</f>
        <v>0</v>
      </c>
      <c r="T407" s="13">
        <f>IFERROR(INDEX(generale!$A$5:$I$1002,CLASSIFICHE!$Z406,7),"")</f>
        <v>0</v>
      </c>
      <c r="U407" s="14"/>
      <c r="V407" s="13"/>
      <c r="W407" s="12">
        <f>SUM(IF(CLASSIFICHE!$O$8=X407,TRUE,FALSE),W406)</f>
        <v>6</v>
      </c>
      <c r="X407" s="31">
        <f>IFERROR(INDEX(generale!$A$5:$I$1002,CLASSIFICHE!$Z406,5),"")</f>
        <v>0</v>
      </c>
      <c r="Y407" s="13">
        <f>IFERROR(INDEX(generale!$A$5:$I$1002,CLASSIFICHE!$Z406,7),"")</f>
        <v>0</v>
      </c>
      <c r="Z407" s="14"/>
      <c r="AA407" s="13"/>
      <c r="AB407" s="12">
        <f>SUM(IF(CLASSIFICHE!$O$9=AC407,TRUE,FALSE),AB406)</f>
        <v>5</v>
      </c>
      <c r="AC407" s="31">
        <f>IFERROR(INDEX(generale!$A$5:$I$1002,CLASSIFICHE!$Z406,5),"")</f>
        <v>0</v>
      </c>
      <c r="AD407" s="13">
        <f>IFERROR(INDEX(generale!$A$5:$I$1002,CLASSIFICHE!$Z406,7),"")</f>
        <v>0</v>
      </c>
      <c r="AE407" s="14"/>
      <c r="AF407" s="13"/>
      <c r="AG407" s="12">
        <f>SUM(IF(CLASSIFICHE!$O$10=AH407,TRUE,FALSE),AG406)</f>
        <v>5</v>
      </c>
      <c r="AH407" s="31">
        <f>IFERROR(INDEX(generale!$A$5:$I$1002,CLASSIFICHE!$Z406,5),"")</f>
        <v>0</v>
      </c>
      <c r="AI407" s="13">
        <f>IFERROR(INDEX(generale!$A$5:$I$1002,CLASSIFICHE!$Z406,7),"")</f>
        <v>0</v>
      </c>
      <c r="AJ407" s="14"/>
      <c r="AK407" s="13"/>
      <c r="AL407" s="12">
        <f>SUM(IF(CLASSIFICHE!$O$11=AM407,TRUE,FALSE),AL406)</f>
        <v>5</v>
      </c>
      <c r="AM407" s="31">
        <f>IFERROR(INDEX(generale!$A$5:$I$1002,CLASSIFICHE!$Z406,5),"")</f>
        <v>0</v>
      </c>
      <c r="AN407" s="13">
        <f>IFERROR(INDEX(generale!$A$5:$I$1002,CLASSIFICHE!$Z406,7),"")</f>
        <v>0</v>
      </c>
      <c r="AO407" s="14"/>
      <c r="AP407" s="13"/>
      <c r="AQ407" s="12">
        <f>SUM(IF(CLASSIFICHE!$O$12=AR407,TRUE,FALSE),AQ406)</f>
        <v>0</v>
      </c>
      <c r="AR407" s="31">
        <f>IFERROR(INDEX(generale!$A$5:$I$1002,CLASSIFICHE!$Z406,5),"")</f>
        <v>0</v>
      </c>
      <c r="AS407" s="13">
        <f>IFERROR(INDEX(generale!$A$5:$I$1002,CLASSIFICHE!$Z406,7),"")</f>
        <v>0</v>
      </c>
      <c r="AT407" s="14"/>
      <c r="AU407" s="13"/>
      <c r="AV407" s="12">
        <f>SUM(IF(CLASSIFICHE!$O$13=AW407,TRUE,FALSE),AV406)</f>
        <v>0</v>
      </c>
      <c r="AW407" s="31">
        <f>IFERROR(INDEX(generale!$A$5:$I$1002,CLASSIFICHE!$Z406,5),"")</f>
        <v>0</v>
      </c>
      <c r="AX407" s="13">
        <f>IFERROR(INDEX(generale!$A$5:$I$1002,CLASSIFICHE!$Z406,7),"")</f>
        <v>0</v>
      </c>
      <c r="AY407" s="14"/>
      <c r="AZ407" s="13"/>
      <c r="BA407" s="12">
        <f>SUM(IF(CLASSIFICHE!$O$14=BB407,TRUE,FALSE),BA406)</f>
        <v>0</v>
      </c>
      <c r="BB407" s="31">
        <f>IFERROR(INDEX(generale!$A$5:$I$1002,CLASSIFICHE!$Z406,5),"")</f>
        <v>0</v>
      </c>
      <c r="BC407" s="13">
        <f>IFERROR(INDEX(generale!$A$5:$I$1002,CLASSIFICHE!$Z406,7),"")</f>
        <v>0</v>
      </c>
      <c r="BD407" s="14"/>
      <c r="BE407" s="13"/>
      <c r="BF407" s="12">
        <f>SUM(IF(CLASSIFICHE!$O$15=BG407,TRUE,FALSE),BF406)</f>
        <v>0</v>
      </c>
      <c r="BG407" s="31">
        <f>IFERROR(INDEX(generale!$A$5:$I$1002,CLASSIFICHE!$Z406,5),"")</f>
        <v>0</v>
      </c>
      <c r="BH407" s="13">
        <f>IFERROR(INDEX(generale!$A$5:$I$1002,CLASSIFICHE!$Z406,7),"")</f>
        <v>0</v>
      </c>
      <c r="BI407" s="14"/>
      <c r="BJ407" s="13"/>
      <c r="BK407" s="12">
        <f>SUM(IF(CLASSIFICHE!$O$16=BL407,TRUE,FALSE),BK406)</f>
        <v>0</v>
      </c>
      <c r="BL407" s="31">
        <f>IFERROR(INDEX(generale!$A$5:$I$1002,CLASSIFICHE!$Z406,5),"")</f>
        <v>0</v>
      </c>
      <c r="BM407" s="13">
        <f>IFERROR(INDEX(generale!$A$5:$I$1002,CLASSIFICHE!$Z406,7),"")</f>
        <v>0</v>
      </c>
      <c r="BN407" s="14"/>
      <c r="BO407" s="13"/>
      <c r="BP407" s="12">
        <f>SUM(IF(CLASSIFICHE!$O$17=BQ407,TRUE,FALSE),BP406)</f>
        <v>0</v>
      </c>
      <c r="BQ407" s="31">
        <f>IFERROR(INDEX(generale!$A$5:$I$1002,CLASSIFICHE!$Z406,5),"")</f>
        <v>0</v>
      </c>
      <c r="BR407" s="13">
        <f>IFERROR(INDEX(generale!$A$5:$I$1002,CLASSIFICHE!$Z406,7),"")</f>
        <v>0</v>
      </c>
      <c r="BS407" s="15"/>
      <c r="BT407" s="12"/>
      <c r="BU407" s="12">
        <f>SUM(IF(CLASSIFICHE!$O$18=BV407,TRUE,FALSE),BU406)</f>
        <v>0</v>
      </c>
      <c r="BV407" s="31">
        <f>IFERROR(INDEX(generale!$A$5:$I$1002,CLASSIFICHE!$Z406,5),"")</f>
        <v>0</v>
      </c>
      <c r="BW407" s="13">
        <f>IFERROR(INDEX(generale!$A$5:$I$1002,CLASSIFICHE!$Z406,7),"")</f>
        <v>0</v>
      </c>
      <c r="BX407" s="15"/>
      <c r="BY407" s="12"/>
      <c r="BZ407" s="12">
        <f>SUM(IF(CLASSIFICHE!$O$19=CA407,TRUE,FALSE),BZ406)</f>
        <v>0</v>
      </c>
      <c r="CA407" s="31">
        <f>IFERROR(INDEX(generale!$A$5:$I$1002,CLASSIFICHE!$Z406,5),"")</f>
        <v>0</v>
      </c>
      <c r="CB407" s="13">
        <f>IFERROR(INDEX(generale!$A$5:$I$1002,CLASSIFICHE!$Z406,7),"")</f>
        <v>0</v>
      </c>
      <c r="CC407" s="15"/>
      <c r="CD407" s="13"/>
      <c r="CE407" s="12">
        <f>SUM(IF(CLASSIFICHE!$O$20=CF407,TRUE,FALSE),CE406)</f>
        <v>0</v>
      </c>
      <c r="CF407" s="31">
        <f>IFERROR(INDEX(generale!$A$5:$I$1002,CLASSIFICHE!$Z406,5),"")</f>
        <v>0</v>
      </c>
      <c r="CG407" s="13">
        <f>IFERROR(INDEX(generale!$A$5:$I$1002,CLASSIFICHE!$Z406,7),"")</f>
        <v>0</v>
      </c>
      <c r="CH407" s="15"/>
      <c r="CI407" s="13"/>
      <c r="CJ407" s="12">
        <f>SUM(IF(CLASSIFICHE!$O$21=CK407,TRUE,FALSE),CJ406)</f>
        <v>0</v>
      </c>
      <c r="CK407" s="31">
        <f>IFERROR(INDEX(generale!$A$5:$I$1002,CLASSIFICHE!$Z406,5),"")</f>
        <v>0</v>
      </c>
      <c r="CL407" s="13">
        <f>IFERROR(INDEX(generale!$A$5:$I$1002,CLASSIFICHE!$Z406,7),"")</f>
        <v>0</v>
      </c>
      <c r="CM407" s="15"/>
      <c r="CN407" s="13"/>
      <c r="CO407" s="12">
        <f>SUM(IF(CLASSIFICHE!$O$22=CP407,TRUE,FALSE),CO406)</f>
        <v>0</v>
      </c>
      <c r="CP407" s="31">
        <f>IFERROR(INDEX(generale!$A$5:$I$1002,CLASSIFICHE!$Z406,5),"")</f>
        <v>0</v>
      </c>
      <c r="CQ407" s="13">
        <f>IFERROR(INDEX(generale!$A$5:$I$1002,CLASSIFICHE!$Z406,7),"")</f>
        <v>0</v>
      </c>
      <c r="CR407" s="15"/>
      <c r="CS407" s="13"/>
      <c r="CT407" s="12">
        <f>SUM(IF(CLASSIFICHE!$O$23=CU407,TRUE,FALSE),CT406)</f>
        <v>0</v>
      </c>
      <c r="CU407" s="31">
        <f>IFERROR(INDEX(generale!$A$5:$I$1002,CLASSIFICHE!$Z406,5),"")</f>
        <v>0</v>
      </c>
      <c r="CV407" s="13">
        <f>IFERROR(INDEX(generale!$A$5:$I$1002,CLASSIFICHE!$Z406,7),"")</f>
        <v>0</v>
      </c>
      <c r="CW407" s="15"/>
      <c r="CX407" s="13"/>
      <c r="CY407" s="12">
        <f>SUM(IF(CLASSIFICHE!$O$24=CZ407,TRUE,FALSE),CY406)</f>
        <v>0</v>
      </c>
      <c r="CZ407" s="31">
        <f>IFERROR(INDEX(generale!$A$5:$I$1002,CLASSIFICHE!$Z406,5),"")</f>
        <v>0</v>
      </c>
      <c r="DA407" s="13">
        <f>IFERROR(INDEX(generale!$A$5:$I$1002,CLASSIFICHE!$Z406,7),"")</f>
        <v>0</v>
      </c>
      <c r="DB407" s="15"/>
      <c r="DC407" s="13"/>
      <c r="DD407" s="12">
        <f>SUM(IF(CLASSIFICHE!$O$25=DE407,TRUE,FALSE),DD406)</f>
        <v>0</v>
      </c>
      <c r="DE407" s="31">
        <f>IFERROR(INDEX(generale!$A$5:$I$1002,CLASSIFICHE!$Z406,5),"")</f>
        <v>0</v>
      </c>
      <c r="DF407" s="13">
        <f>IFERROR(INDEX(generale!$A$5:$I$1002,CLASSIFICHE!$Z406,7),"")</f>
        <v>0</v>
      </c>
      <c r="DG407" s="15"/>
      <c r="DH407" s="13"/>
    </row>
    <row r="408" spans="3:112">
      <c r="C408" s="63">
        <f>SUM(IF(CLASSIFICHE!$O$4=D408,TRUE,FALSE),C407)</f>
        <v>17</v>
      </c>
      <c r="D408" s="31">
        <f>IFERROR(INDEX(generale!$A$5:$I$1002,CLASSIFICHE!$Z407,5),"")</f>
        <v>0</v>
      </c>
      <c r="E408" s="13">
        <f>IFERROR(INDEX(generale!$A$5:$I$1002,CLASSIFICHE!$Z407,7),"")</f>
        <v>0</v>
      </c>
      <c r="F408" s="68"/>
      <c r="G408" s="65"/>
      <c r="H408" s="12">
        <f>SUM(IF(CLASSIFICHE!$O$5=I408,TRUE,FALSE),H407)</f>
        <v>10</v>
      </c>
      <c r="I408" s="31">
        <f>IFERROR(INDEX(generale!$A$5:$I$1002,CLASSIFICHE!$Z407,5),"")</f>
        <v>0</v>
      </c>
      <c r="J408" s="13">
        <f>IFERROR(INDEX(generale!$A$5:$I$1002,CLASSIFICHE!$Z407,7),"")</f>
        <v>0</v>
      </c>
      <c r="K408" s="15"/>
      <c r="L408" s="12"/>
      <c r="M408" s="12">
        <f>SUM(IF(CLASSIFICHE!$O$6=N408,TRUE,FALSE),M407)</f>
        <v>8</v>
      </c>
      <c r="N408" s="31">
        <f>IFERROR(INDEX(generale!$A$5:$I$1002,CLASSIFICHE!$Z407,5),"")</f>
        <v>0</v>
      </c>
      <c r="O408" s="13">
        <f>IFERROR(INDEX(generale!$A$5:$I$1002,CLASSIFICHE!$Z407,7),"")</f>
        <v>0</v>
      </c>
      <c r="P408" s="14"/>
      <c r="Q408" s="13"/>
      <c r="R408" s="12">
        <f>SUM(IF(CLASSIFICHE!$O$7=S408,TRUE,FALSE),R407)</f>
        <v>8</v>
      </c>
      <c r="S408" s="31">
        <f>IFERROR(INDEX(generale!$A$5:$I$1002,CLASSIFICHE!$Z407,5),"")</f>
        <v>0</v>
      </c>
      <c r="T408" s="13">
        <f>IFERROR(INDEX(generale!$A$5:$I$1002,CLASSIFICHE!$Z407,7),"")</f>
        <v>0</v>
      </c>
      <c r="U408" s="14"/>
      <c r="V408" s="13"/>
      <c r="W408" s="12">
        <f>SUM(IF(CLASSIFICHE!$O$8=X408,TRUE,FALSE),W407)</f>
        <v>6</v>
      </c>
      <c r="X408" s="31">
        <f>IFERROR(INDEX(generale!$A$5:$I$1002,CLASSIFICHE!$Z407,5),"")</f>
        <v>0</v>
      </c>
      <c r="Y408" s="13">
        <f>IFERROR(INDEX(generale!$A$5:$I$1002,CLASSIFICHE!$Z407,7),"")</f>
        <v>0</v>
      </c>
      <c r="Z408" s="14"/>
      <c r="AA408" s="13"/>
      <c r="AB408" s="12">
        <f>SUM(IF(CLASSIFICHE!$O$9=AC408,TRUE,FALSE),AB407)</f>
        <v>5</v>
      </c>
      <c r="AC408" s="31">
        <f>IFERROR(INDEX(generale!$A$5:$I$1002,CLASSIFICHE!$Z407,5),"")</f>
        <v>0</v>
      </c>
      <c r="AD408" s="13">
        <f>IFERROR(INDEX(generale!$A$5:$I$1002,CLASSIFICHE!$Z407,7),"")</f>
        <v>0</v>
      </c>
      <c r="AE408" s="14"/>
      <c r="AF408" s="13"/>
      <c r="AG408" s="12">
        <f>SUM(IF(CLASSIFICHE!$O$10=AH408,TRUE,FALSE),AG407)</f>
        <v>5</v>
      </c>
      <c r="AH408" s="31">
        <f>IFERROR(INDEX(generale!$A$5:$I$1002,CLASSIFICHE!$Z407,5),"")</f>
        <v>0</v>
      </c>
      <c r="AI408" s="13">
        <f>IFERROR(INDEX(generale!$A$5:$I$1002,CLASSIFICHE!$Z407,7),"")</f>
        <v>0</v>
      </c>
      <c r="AJ408" s="14"/>
      <c r="AK408" s="13"/>
      <c r="AL408" s="12">
        <f>SUM(IF(CLASSIFICHE!$O$11=AM408,TRUE,FALSE),AL407)</f>
        <v>5</v>
      </c>
      <c r="AM408" s="31">
        <f>IFERROR(INDEX(generale!$A$5:$I$1002,CLASSIFICHE!$Z407,5),"")</f>
        <v>0</v>
      </c>
      <c r="AN408" s="13">
        <f>IFERROR(INDEX(generale!$A$5:$I$1002,CLASSIFICHE!$Z407,7),"")</f>
        <v>0</v>
      </c>
      <c r="AO408" s="14"/>
      <c r="AP408" s="13"/>
      <c r="AQ408" s="12">
        <f>SUM(IF(CLASSIFICHE!$O$12=AR408,TRUE,FALSE),AQ407)</f>
        <v>0</v>
      </c>
      <c r="AR408" s="31">
        <f>IFERROR(INDEX(generale!$A$5:$I$1002,CLASSIFICHE!$Z407,5),"")</f>
        <v>0</v>
      </c>
      <c r="AS408" s="13">
        <f>IFERROR(INDEX(generale!$A$5:$I$1002,CLASSIFICHE!$Z407,7),"")</f>
        <v>0</v>
      </c>
      <c r="AT408" s="14"/>
      <c r="AU408" s="13"/>
      <c r="AV408" s="12">
        <f>SUM(IF(CLASSIFICHE!$O$13=AW408,TRUE,FALSE),AV407)</f>
        <v>0</v>
      </c>
      <c r="AW408" s="31">
        <f>IFERROR(INDEX(generale!$A$5:$I$1002,CLASSIFICHE!$Z407,5),"")</f>
        <v>0</v>
      </c>
      <c r="AX408" s="13">
        <f>IFERROR(INDEX(generale!$A$5:$I$1002,CLASSIFICHE!$Z407,7),"")</f>
        <v>0</v>
      </c>
      <c r="AY408" s="14"/>
      <c r="AZ408" s="13"/>
      <c r="BA408" s="12">
        <f>SUM(IF(CLASSIFICHE!$O$14=BB408,TRUE,FALSE),BA407)</f>
        <v>0</v>
      </c>
      <c r="BB408" s="31">
        <f>IFERROR(INDEX(generale!$A$5:$I$1002,CLASSIFICHE!$Z407,5),"")</f>
        <v>0</v>
      </c>
      <c r="BC408" s="13">
        <f>IFERROR(INDEX(generale!$A$5:$I$1002,CLASSIFICHE!$Z407,7),"")</f>
        <v>0</v>
      </c>
      <c r="BD408" s="14"/>
      <c r="BE408" s="13"/>
      <c r="BF408" s="12">
        <f>SUM(IF(CLASSIFICHE!$O$15=BG408,TRUE,FALSE),BF407)</f>
        <v>0</v>
      </c>
      <c r="BG408" s="31">
        <f>IFERROR(INDEX(generale!$A$5:$I$1002,CLASSIFICHE!$Z407,5),"")</f>
        <v>0</v>
      </c>
      <c r="BH408" s="13">
        <f>IFERROR(INDEX(generale!$A$5:$I$1002,CLASSIFICHE!$Z407,7),"")</f>
        <v>0</v>
      </c>
      <c r="BI408" s="14"/>
      <c r="BJ408" s="13"/>
      <c r="BK408" s="12">
        <f>SUM(IF(CLASSIFICHE!$O$16=BL408,TRUE,FALSE),BK407)</f>
        <v>0</v>
      </c>
      <c r="BL408" s="31">
        <f>IFERROR(INDEX(generale!$A$5:$I$1002,CLASSIFICHE!$Z407,5),"")</f>
        <v>0</v>
      </c>
      <c r="BM408" s="13">
        <f>IFERROR(INDEX(generale!$A$5:$I$1002,CLASSIFICHE!$Z407,7),"")</f>
        <v>0</v>
      </c>
      <c r="BN408" s="14"/>
      <c r="BO408" s="13"/>
      <c r="BP408" s="12">
        <f>SUM(IF(CLASSIFICHE!$O$17=BQ408,TRUE,FALSE),BP407)</f>
        <v>0</v>
      </c>
      <c r="BQ408" s="31">
        <f>IFERROR(INDEX(generale!$A$5:$I$1002,CLASSIFICHE!$Z407,5),"")</f>
        <v>0</v>
      </c>
      <c r="BR408" s="13">
        <f>IFERROR(INDEX(generale!$A$5:$I$1002,CLASSIFICHE!$Z407,7),"")</f>
        <v>0</v>
      </c>
      <c r="BS408" s="15"/>
      <c r="BT408" s="12"/>
      <c r="BU408" s="12">
        <f>SUM(IF(CLASSIFICHE!$O$18=BV408,TRUE,FALSE),BU407)</f>
        <v>0</v>
      </c>
      <c r="BV408" s="31">
        <f>IFERROR(INDEX(generale!$A$5:$I$1002,CLASSIFICHE!$Z407,5),"")</f>
        <v>0</v>
      </c>
      <c r="BW408" s="13">
        <f>IFERROR(INDEX(generale!$A$5:$I$1002,CLASSIFICHE!$Z407,7),"")</f>
        <v>0</v>
      </c>
      <c r="BX408" s="15"/>
      <c r="BY408" s="12"/>
      <c r="BZ408" s="12">
        <f>SUM(IF(CLASSIFICHE!$O$19=CA408,TRUE,FALSE),BZ407)</f>
        <v>0</v>
      </c>
      <c r="CA408" s="31">
        <f>IFERROR(INDEX(generale!$A$5:$I$1002,CLASSIFICHE!$Z407,5),"")</f>
        <v>0</v>
      </c>
      <c r="CB408" s="13">
        <f>IFERROR(INDEX(generale!$A$5:$I$1002,CLASSIFICHE!$Z407,7),"")</f>
        <v>0</v>
      </c>
      <c r="CC408" s="15"/>
      <c r="CD408" s="13"/>
      <c r="CE408" s="12">
        <f>SUM(IF(CLASSIFICHE!$O$20=CF408,TRUE,FALSE),CE407)</f>
        <v>0</v>
      </c>
      <c r="CF408" s="31">
        <f>IFERROR(INDEX(generale!$A$5:$I$1002,CLASSIFICHE!$Z407,5),"")</f>
        <v>0</v>
      </c>
      <c r="CG408" s="13">
        <f>IFERROR(INDEX(generale!$A$5:$I$1002,CLASSIFICHE!$Z407,7),"")</f>
        <v>0</v>
      </c>
      <c r="CH408" s="15"/>
      <c r="CI408" s="13"/>
      <c r="CJ408" s="12">
        <f>SUM(IF(CLASSIFICHE!$O$21=CK408,TRUE,FALSE),CJ407)</f>
        <v>0</v>
      </c>
      <c r="CK408" s="31">
        <f>IFERROR(INDEX(generale!$A$5:$I$1002,CLASSIFICHE!$Z407,5),"")</f>
        <v>0</v>
      </c>
      <c r="CL408" s="13">
        <f>IFERROR(INDEX(generale!$A$5:$I$1002,CLASSIFICHE!$Z407,7),"")</f>
        <v>0</v>
      </c>
      <c r="CM408" s="15"/>
      <c r="CN408" s="13"/>
      <c r="CO408" s="12">
        <f>SUM(IF(CLASSIFICHE!$O$22=CP408,TRUE,FALSE),CO407)</f>
        <v>0</v>
      </c>
      <c r="CP408" s="31">
        <f>IFERROR(INDEX(generale!$A$5:$I$1002,CLASSIFICHE!$Z407,5),"")</f>
        <v>0</v>
      </c>
      <c r="CQ408" s="13">
        <f>IFERROR(INDEX(generale!$A$5:$I$1002,CLASSIFICHE!$Z407,7),"")</f>
        <v>0</v>
      </c>
      <c r="CR408" s="15"/>
      <c r="CS408" s="13"/>
      <c r="CT408" s="12">
        <f>SUM(IF(CLASSIFICHE!$O$23=CU408,TRUE,FALSE),CT407)</f>
        <v>0</v>
      </c>
      <c r="CU408" s="31">
        <f>IFERROR(INDEX(generale!$A$5:$I$1002,CLASSIFICHE!$Z407,5),"")</f>
        <v>0</v>
      </c>
      <c r="CV408" s="13">
        <f>IFERROR(INDEX(generale!$A$5:$I$1002,CLASSIFICHE!$Z407,7),"")</f>
        <v>0</v>
      </c>
      <c r="CW408" s="15"/>
      <c r="CX408" s="13"/>
      <c r="CY408" s="12">
        <f>SUM(IF(CLASSIFICHE!$O$24=CZ408,TRUE,FALSE),CY407)</f>
        <v>0</v>
      </c>
      <c r="CZ408" s="31">
        <f>IFERROR(INDEX(generale!$A$5:$I$1002,CLASSIFICHE!$Z407,5),"")</f>
        <v>0</v>
      </c>
      <c r="DA408" s="13">
        <f>IFERROR(INDEX(generale!$A$5:$I$1002,CLASSIFICHE!$Z407,7),"")</f>
        <v>0</v>
      </c>
      <c r="DB408" s="15"/>
      <c r="DC408" s="13"/>
      <c r="DD408" s="12">
        <f>SUM(IF(CLASSIFICHE!$O$25=DE408,TRUE,FALSE),DD407)</f>
        <v>0</v>
      </c>
      <c r="DE408" s="31">
        <f>IFERROR(INDEX(generale!$A$5:$I$1002,CLASSIFICHE!$Z407,5),"")</f>
        <v>0</v>
      </c>
      <c r="DF408" s="13">
        <f>IFERROR(INDEX(generale!$A$5:$I$1002,CLASSIFICHE!$Z407,7),"")</f>
        <v>0</v>
      </c>
      <c r="DG408" s="15"/>
      <c r="DH408" s="13"/>
    </row>
    <row r="409" spans="3:112">
      <c r="C409" s="63">
        <f>SUM(IF(CLASSIFICHE!$O$4=D409,TRUE,FALSE),C408)</f>
        <v>17</v>
      </c>
      <c r="D409" s="31">
        <f>IFERROR(INDEX(generale!$A$5:$I$1002,CLASSIFICHE!$Z408,5),"")</f>
        <v>0</v>
      </c>
      <c r="E409" s="13">
        <f>IFERROR(INDEX(generale!$A$5:$I$1002,CLASSIFICHE!$Z408,7),"")</f>
        <v>0</v>
      </c>
      <c r="F409" s="68"/>
      <c r="G409" s="65"/>
      <c r="H409" s="12">
        <f>SUM(IF(CLASSIFICHE!$O$5=I409,TRUE,FALSE),H408)</f>
        <v>10</v>
      </c>
      <c r="I409" s="31">
        <f>IFERROR(INDEX(generale!$A$5:$I$1002,CLASSIFICHE!$Z408,5),"")</f>
        <v>0</v>
      </c>
      <c r="J409" s="13">
        <f>IFERROR(INDEX(generale!$A$5:$I$1002,CLASSIFICHE!$Z408,7),"")</f>
        <v>0</v>
      </c>
      <c r="K409" s="15"/>
      <c r="L409" s="12"/>
      <c r="M409" s="12">
        <f>SUM(IF(CLASSIFICHE!$O$6=N409,TRUE,FALSE),M408)</f>
        <v>8</v>
      </c>
      <c r="N409" s="31">
        <f>IFERROR(INDEX(generale!$A$5:$I$1002,CLASSIFICHE!$Z408,5),"")</f>
        <v>0</v>
      </c>
      <c r="O409" s="13">
        <f>IFERROR(INDEX(generale!$A$5:$I$1002,CLASSIFICHE!$Z408,7),"")</f>
        <v>0</v>
      </c>
      <c r="P409" s="14"/>
      <c r="Q409" s="13"/>
      <c r="R409" s="12">
        <f>SUM(IF(CLASSIFICHE!$O$7=S409,TRUE,FALSE),R408)</f>
        <v>8</v>
      </c>
      <c r="S409" s="31">
        <f>IFERROR(INDEX(generale!$A$5:$I$1002,CLASSIFICHE!$Z408,5),"")</f>
        <v>0</v>
      </c>
      <c r="T409" s="13">
        <f>IFERROR(INDEX(generale!$A$5:$I$1002,CLASSIFICHE!$Z408,7),"")</f>
        <v>0</v>
      </c>
      <c r="U409" s="14"/>
      <c r="V409" s="13"/>
      <c r="W409" s="12">
        <f>SUM(IF(CLASSIFICHE!$O$8=X409,TRUE,FALSE),W408)</f>
        <v>6</v>
      </c>
      <c r="X409" s="31">
        <f>IFERROR(INDEX(generale!$A$5:$I$1002,CLASSIFICHE!$Z408,5),"")</f>
        <v>0</v>
      </c>
      <c r="Y409" s="13">
        <f>IFERROR(INDEX(generale!$A$5:$I$1002,CLASSIFICHE!$Z408,7),"")</f>
        <v>0</v>
      </c>
      <c r="Z409" s="14"/>
      <c r="AA409" s="13"/>
      <c r="AB409" s="12">
        <f>SUM(IF(CLASSIFICHE!$O$9=AC409,TRUE,FALSE),AB408)</f>
        <v>5</v>
      </c>
      <c r="AC409" s="31">
        <f>IFERROR(INDEX(generale!$A$5:$I$1002,CLASSIFICHE!$Z408,5),"")</f>
        <v>0</v>
      </c>
      <c r="AD409" s="13">
        <f>IFERROR(INDEX(generale!$A$5:$I$1002,CLASSIFICHE!$Z408,7),"")</f>
        <v>0</v>
      </c>
      <c r="AE409" s="14"/>
      <c r="AF409" s="13"/>
      <c r="AG409" s="12">
        <f>SUM(IF(CLASSIFICHE!$O$10=AH409,TRUE,FALSE),AG408)</f>
        <v>5</v>
      </c>
      <c r="AH409" s="31">
        <f>IFERROR(INDEX(generale!$A$5:$I$1002,CLASSIFICHE!$Z408,5),"")</f>
        <v>0</v>
      </c>
      <c r="AI409" s="13">
        <f>IFERROR(INDEX(generale!$A$5:$I$1002,CLASSIFICHE!$Z408,7),"")</f>
        <v>0</v>
      </c>
      <c r="AJ409" s="14"/>
      <c r="AK409" s="13"/>
      <c r="AL409" s="12">
        <f>SUM(IF(CLASSIFICHE!$O$11=AM409,TRUE,FALSE),AL408)</f>
        <v>5</v>
      </c>
      <c r="AM409" s="31">
        <f>IFERROR(INDEX(generale!$A$5:$I$1002,CLASSIFICHE!$Z408,5),"")</f>
        <v>0</v>
      </c>
      <c r="AN409" s="13">
        <f>IFERROR(INDEX(generale!$A$5:$I$1002,CLASSIFICHE!$Z408,7),"")</f>
        <v>0</v>
      </c>
      <c r="AO409" s="14"/>
      <c r="AP409" s="13"/>
      <c r="AQ409" s="12">
        <f>SUM(IF(CLASSIFICHE!$O$12=AR409,TRUE,FALSE),AQ408)</f>
        <v>0</v>
      </c>
      <c r="AR409" s="31">
        <f>IFERROR(INDEX(generale!$A$5:$I$1002,CLASSIFICHE!$Z408,5),"")</f>
        <v>0</v>
      </c>
      <c r="AS409" s="13">
        <f>IFERROR(INDEX(generale!$A$5:$I$1002,CLASSIFICHE!$Z408,7),"")</f>
        <v>0</v>
      </c>
      <c r="AT409" s="14"/>
      <c r="AU409" s="13"/>
      <c r="AV409" s="12">
        <f>SUM(IF(CLASSIFICHE!$O$13=AW409,TRUE,FALSE),AV408)</f>
        <v>0</v>
      </c>
      <c r="AW409" s="31">
        <f>IFERROR(INDEX(generale!$A$5:$I$1002,CLASSIFICHE!$Z408,5),"")</f>
        <v>0</v>
      </c>
      <c r="AX409" s="13">
        <f>IFERROR(INDEX(generale!$A$5:$I$1002,CLASSIFICHE!$Z408,7),"")</f>
        <v>0</v>
      </c>
      <c r="AY409" s="14"/>
      <c r="AZ409" s="13"/>
      <c r="BA409" s="12">
        <f>SUM(IF(CLASSIFICHE!$O$14=BB409,TRUE,FALSE),BA408)</f>
        <v>0</v>
      </c>
      <c r="BB409" s="31">
        <f>IFERROR(INDEX(generale!$A$5:$I$1002,CLASSIFICHE!$Z408,5),"")</f>
        <v>0</v>
      </c>
      <c r="BC409" s="13">
        <f>IFERROR(INDEX(generale!$A$5:$I$1002,CLASSIFICHE!$Z408,7),"")</f>
        <v>0</v>
      </c>
      <c r="BD409" s="14"/>
      <c r="BE409" s="13"/>
      <c r="BF409" s="12">
        <f>SUM(IF(CLASSIFICHE!$O$15=BG409,TRUE,FALSE),BF408)</f>
        <v>0</v>
      </c>
      <c r="BG409" s="31">
        <f>IFERROR(INDEX(generale!$A$5:$I$1002,CLASSIFICHE!$Z408,5),"")</f>
        <v>0</v>
      </c>
      <c r="BH409" s="13">
        <f>IFERROR(INDEX(generale!$A$5:$I$1002,CLASSIFICHE!$Z408,7),"")</f>
        <v>0</v>
      </c>
      <c r="BI409" s="14"/>
      <c r="BJ409" s="13"/>
      <c r="BK409" s="12">
        <f>SUM(IF(CLASSIFICHE!$O$16=BL409,TRUE,FALSE),BK408)</f>
        <v>0</v>
      </c>
      <c r="BL409" s="31">
        <f>IFERROR(INDEX(generale!$A$5:$I$1002,CLASSIFICHE!$Z408,5),"")</f>
        <v>0</v>
      </c>
      <c r="BM409" s="13">
        <f>IFERROR(INDEX(generale!$A$5:$I$1002,CLASSIFICHE!$Z408,7),"")</f>
        <v>0</v>
      </c>
      <c r="BN409" s="14"/>
      <c r="BO409" s="13"/>
      <c r="BP409" s="12">
        <f>SUM(IF(CLASSIFICHE!$O$17=BQ409,TRUE,FALSE),BP408)</f>
        <v>0</v>
      </c>
      <c r="BQ409" s="31">
        <f>IFERROR(INDEX(generale!$A$5:$I$1002,CLASSIFICHE!$Z408,5),"")</f>
        <v>0</v>
      </c>
      <c r="BR409" s="13">
        <f>IFERROR(INDEX(generale!$A$5:$I$1002,CLASSIFICHE!$Z408,7),"")</f>
        <v>0</v>
      </c>
      <c r="BS409" s="15"/>
      <c r="BT409" s="12"/>
      <c r="BU409" s="12">
        <f>SUM(IF(CLASSIFICHE!$O$18=BV409,TRUE,FALSE),BU408)</f>
        <v>0</v>
      </c>
      <c r="BV409" s="31">
        <f>IFERROR(INDEX(generale!$A$5:$I$1002,CLASSIFICHE!$Z408,5),"")</f>
        <v>0</v>
      </c>
      <c r="BW409" s="13">
        <f>IFERROR(INDEX(generale!$A$5:$I$1002,CLASSIFICHE!$Z408,7),"")</f>
        <v>0</v>
      </c>
      <c r="BX409" s="15"/>
      <c r="BY409" s="12"/>
      <c r="BZ409" s="12">
        <f>SUM(IF(CLASSIFICHE!$O$19=CA409,TRUE,FALSE),BZ408)</f>
        <v>0</v>
      </c>
      <c r="CA409" s="31">
        <f>IFERROR(INDEX(generale!$A$5:$I$1002,CLASSIFICHE!$Z408,5),"")</f>
        <v>0</v>
      </c>
      <c r="CB409" s="13">
        <f>IFERROR(INDEX(generale!$A$5:$I$1002,CLASSIFICHE!$Z408,7),"")</f>
        <v>0</v>
      </c>
      <c r="CC409" s="15"/>
      <c r="CD409" s="13"/>
      <c r="CE409" s="12">
        <f>SUM(IF(CLASSIFICHE!$O$20=CF409,TRUE,FALSE),CE408)</f>
        <v>0</v>
      </c>
      <c r="CF409" s="31">
        <f>IFERROR(INDEX(generale!$A$5:$I$1002,CLASSIFICHE!$Z408,5),"")</f>
        <v>0</v>
      </c>
      <c r="CG409" s="13">
        <f>IFERROR(INDEX(generale!$A$5:$I$1002,CLASSIFICHE!$Z408,7),"")</f>
        <v>0</v>
      </c>
      <c r="CH409" s="15"/>
      <c r="CI409" s="13"/>
      <c r="CJ409" s="12">
        <f>SUM(IF(CLASSIFICHE!$O$21=CK409,TRUE,FALSE),CJ408)</f>
        <v>0</v>
      </c>
      <c r="CK409" s="31">
        <f>IFERROR(INDEX(generale!$A$5:$I$1002,CLASSIFICHE!$Z408,5),"")</f>
        <v>0</v>
      </c>
      <c r="CL409" s="13">
        <f>IFERROR(INDEX(generale!$A$5:$I$1002,CLASSIFICHE!$Z408,7),"")</f>
        <v>0</v>
      </c>
      <c r="CM409" s="15"/>
      <c r="CN409" s="13"/>
      <c r="CO409" s="12">
        <f>SUM(IF(CLASSIFICHE!$O$22=CP409,TRUE,FALSE),CO408)</f>
        <v>0</v>
      </c>
      <c r="CP409" s="31">
        <f>IFERROR(INDEX(generale!$A$5:$I$1002,CLASSIFICHE!$Z408,5),"")</f>
        <v>0</v>
      </c>
      <c r="CQ409" s="13">
        <f>IFERROR(INDEX(generale!$A$5:$I$1002,CLASSIFICHE!$Z408,7),"")</f>
        <v>0</v>
      </c>
      <c r="CR409" s="15"/>
      <c r="CS409" s="13"/>
      <c r="CT409" s="12">
        <f>SUM(IF(CLASSIFICHE!$O$23=CU409,TRUE,FALSE),CT408)</f>
        <v>0</v>
      </c>
      <c r="CU409" s="31">
        <f>IFERROR(INDEX(generale!$A$5:$I$1002,CLASSIFICHE!$Z408,5),"")</f>
        <v>0</v>
      </c>
      <c r="CV409" s="13">
        <f>IFERROR(INDEX(generale!$A$5:$I$1002,CLASSIFICHE!$Z408,7),"")</f>
        <v>0</v>
      </c>
      <c r="CW409" s="15"/>
      <c r="CX409" s="13"/>
      <c r="CY409" s="12">
        <f>SUM(IF(CLASSIFICHE!$O$24=CZ409,TRUE,FALSE),CY408)</f>
        <v>0</v>
      </c>
      <c r="CZ409" s="31">
        <f>IFERROR(INDEX(generale!$A$5:$I$1002,CLASSIFICHE!$Z408,5),"")</f>
        <v>0</v>
      </c>
      <c r="DA409" s="13">
        <f>IFERROR(INDEX(generale!$A$5:$I$1002,CLASSIFICHE!$Z408,7),"")</f>
        <v>0</v>
      </c>
      <c r="DB409" s="15"/>
      <c r="DC409" s="13"/>
      <c r="DD409" s="12">
        <f>SUM(IF(CLASSIFICHE!$O$25=DE409,TRUE,FALSE),DD408)</f>
        <v>0</v>
      </c>
      <c r="DE409" s="31">
        <f>IFERROR(INDEX(generale!$A$5:$I$1002,CLASSIFICHE!$Z408,5),"")</f>
        <v>0</v>
      </c>
      <c r="DF409" s="13">
        <f>IFERROR(INDEX(generale!$A$5:$I$1002,CLASSIFICHE!$Z408,7),"")</f>
        <v>0</v>
      </c>
      <c r="DG409" s="15"/>
      <c r="DH409" s="13"/>
    </row>
    <row r="410" spans="3:112">
      <c r="C410" s="63">
        <f>SUM(IF(CLASSIFICHE!$O$4=D410,TRUE,FALSE),C409)</f>
        <v>17</v>
      </c>
      <c r="D410" s="31">
        <f>IFERROR(INDEX(generale!$A$5:$I$1002,CLASSIFICHE!$Z409,5),"")</f>
        <v>0</v>
      </c>
      <c r="E410" s="13">
        <f>IFERROR(INDEX(generale!$A$5:$I$1002,CLASSIFICHE!$Z409,7),"")</f>
        <v>0</v>
      </c>
      <c r="F410" s="68"/>
      <c r="G410" s="65"/>
      <c r="H410" s="12">
        <f>SUM(IF(CLASSIFICHE!$O$5=I410,TRUE,FALSE),H409)</f>
        <v>10</v>
      </c>
      <c r="I410" s="31">
        <f>IFERROR(INDEX(generale!$A$5:$I$1002,CLASSIFICHE!$Z409,5),"")</f>
        <v>0</v>
      </c>
      <c r="J410" s="13">
        <f>IFERROR(INDEX(generale!$A$5:$I$1002,CLASSIFICHE!$Z409,7),"")</f>
        <v>0</v>
      </c>
      <c r="K410" s="15"/>
      <c r="L410" s="12"/>
      <c r="M410" s="12">
        <f>SUM(IF(CLASSIFICHE!$O$6=N410,TRUE,FALSE),M409)</f>
        <v>8</v>
      </c>
      <c r="N410" s="31">
        <f>IFERROR(INDEX(generale!$A$5:$I$1002,CLASSIFICHE!$Z409,5),"")</f>
        <v>0</v>
      </c>
      <c r="O410" s="13">
        <f>IFERROR(INDEX(generale!$A$5:$I$1002,CLASSIFICHE!$Z409,7),"")</f>
        <v>0</v>
      </c>
      <c r="P410" s="14"/>
      <c r="Q410" s="13"/>
      <c r="R410" s="12">
        <f>SUM(IF(CLASSIFICHE!$O$7=S410,TRUE,FALSE),R409)</f>
        <v>8</v>
      </c>
      <c r="S410" s="31">
        <f>IFERROR(INDEX(generale!$A$5:$I$1002,CLASSIFICHE!$Z409,5),"")</f>
        <v>0</v>
      </c>
      <c r="T410" s="13">
        <f>IFERROR(INDEX(generale!$A$5:$I$1002,CLASSIFICHE!$Z409,7),"")</f>
        <v>0</v>
      </c>
      <c r="U410" s="14"/>
      <c r="V410" s="13"/>
      <c r="W410" s="12">
        <f>SUM(IF(CLASSIFICHE!$O$8=X410,TRUE,FALSE),W409)</f>
        <v>6</v>
      </c>
      <c r="X410" s="31">
        <f>IFERROR(INDEX(generale!$A$5:$I$1002,CLASSIFICHE!$Z409,5),"")</f>
        <v>0</v>
      </c>
      <c r="Y410" s="13">
        <f>IFERROR(INDEX(generale!$A$5:$I$1002,CLASSIFICHE!$Z409,7),"")</f>
        <v>0</v>
      </c>
      <c r="Z410" s="14"/>
      <c r="AA410" s="13"/>
      <c r="AB410" s="12">
        <f>SUM(IF(CLASSIFICHE!$O$9=AC410,TRUE,FALSE),AB409)</f>
        <v>5</v>
      </c>
      <c r="AC410" s="31">
        <f>IFERROR(INDEX(generale!$A$5:$I$1002,CLASSIFICHE!$Z409,5),"")</f>
        <v>0</v>
      </c>
      <c r="AD410" s="13">
        <f>IFERROR(INDEX(generale!$A$5:$I$1002,CLASSIFICHE!$Z409,7),"")</f>
        <v>0</v>
      </c>
      <c r="AE410" s="14"/>
      <c r="AF410" s="13"/>
      <c r="AG410" s="12">
        <f>SUM(IF(CLASSIFICHE!$O$10=AH410,TRUE,FALSE),AG409)</f>
        <v>5</v>
      </c>
      <c r="AH410" s="31">
        <f>IFERROR(INDEX(generale!$A$5:$I$1002,CLASSIFICHE!$Z409,5),"")</f>
        <v>0</v>
      </c>
      <c r="AI410" s="13">
        <f>IFERROR(INDEX(generale!$A$5:$I$1002,CLASSIFICHE!$Z409,7),"")</f>
        <v>0</v>
      </c>
      <c r="AJ410" s="14"/>
      <c r="AK410" s="13"/>
      <c r="AL410" s="12">
        <f>SUM(IF(CLASSIFICHE!$O$11=AM410,TRUE,FALSE),AL409)</f>
        <v>5</v>
      </c>
      <c r="AM410" s="31">
        <f>IFERROR(INDEX(generale!$A$5:$I$1002,CLASSIFICHE!$Z409,5),"")</f>
        <v>0</v>
      </c>
      <c r="AN410" s="13">
        <f>IFERROR(INDEX(generale!$A$5:$I$1002,CLASSIFICHE!$Z409,7),"")</f>
        <v>0</v>
      </c>
      <c r="AO410" s="14"/>
      <c r="AP410" s="13"/>
      <c r="AQ410" s="12">
        <f>SUM(IF(CLASSIFICHE!$O$12=AR410,TRUE,FALSE),AQ409)</f>
        <v>0</v>
      </c>
      <c r="AR410" s="31">
        <f>IFERROR(INDEX(generale!$A$5:$I$1002,CLASSIFICHE!$Z409,5),"")</f>
        <v>0</v>
      </c>
      <c r="AS410" s="13">
        <f>IFERROR(INDEX(generale!$A$5:$I$1002,CLASSIFICHE!$Z409,7),"")</f>
        <v>0</v>
      </c>
      <c r="AT410" s="14"/>
      <c r="AU410" s="13"/>
      <c r="AV410" s="12">
        <f>SUM(IF(CLASSIFICHE!$O$13=AW410,TRUE,FALSE),AV409)</f>
        <v>0</v>
      </c>
      <c r="AW410" s="31">
        <f>IFERROR(INDEX(generale!$A$5:$I$1002,CLASSIFICHE!$Z409,5),"")</f>
        <v>0</v>
      </c>
      <c r="AX410" s="13">
        <f>IFERROR(INDEX(generale!$A$5:$I$1002,CLASSIFICHE!$Z409,7),"")</f>
        <v>0</v>
      </c>
      <c r="AY410" s="14"/>
      <c r="AZ410" s="13"/>
      <c r="BA410" s="12">
        <f>SUM(IF(CLASSIFICHE!$O$14=BB410,TRUE,FALSE),BA409)</f>
        <v>0</v>
      </c>
      <c r="BB410" s="31">
        <f>IFERROR(INDEX(generale!$A$5:$I$1002,CLASSIFICHE!$Z409,5),"")</f>
        <v>0</v>
      </c>
      <c r="BC410" s="13">
        <f>IFERROR(INDEX(generale!$A$5:$I$1002,CLASSIFICHE!$Z409,7),"")</f>
        <v>0</v>
      </c>
      <c r="BD410" s="14"/>
      <c r="BE410" s="13"/>
      <c r="BF410" s="12">
        <f>SUM(IF(CLASSIFICHE!$O$15=BG410,TRUE,FALSE),BF409)</f>
        <v>0</v>
      </c>
      <c r="BG410" s="31">
        <f>IFERROR(INDEX(generale!$A$5:$I$1002,CLASSIFICHE!$Z409,5),"")</f>
        <v>0</v>
      </c>
      <c r="BH410" s="13">
        <f>IFERROR(INDEX(generale!$A$5:$I$1002,CLASSIFICHE!$Z409,7),"")</f>
        <v>0</v>
      </c>
      <c r="BI410" s="14"/>
      <c r="BJ410" s="13"/>
      <c r="BK410" s="12">
        <f>SUM(IF(CLASSIFICHE!$O$16=BL410,TRUE,FALSE),BK409)</f>
        <v>0</v>
      </c>
      <c r="BL410" s="31">
        <f>IFERROR(INDEX(generale!$A$5:$I$1002,CLASSIFICHE!$Z409,5),"")</f>
        <v>0</v>
      </c>
      <c r="BM410" s="13">
        <f>IFERROR(INDEX(generale!$A$5:$I$1002,CLASSIFICHE!$Z409,7),"")</f>
        <v>0</v>
      </c>
      <c r="BN410" s="14"/>
      <c r="BO410" s="13"/>
      <c r="BP410" s="12">
        <f>SUM(IF(CLASSIFICHE!$O$17=BQ410,TRUE,FALSE),BP409)</f>
        <v>0</v>
      </c>
      <c r="BQ410" s="31">
        <f>IFERROR(INDEX(generale!$A$5:$I$1002,CLASSIFICHE!$Z409,5),"")</f>
        <v>0</v>
      </c>
      <c r="BR410" s="13">
        <f>IFERROR(INDEX(generale!$A$5:$I$1002,CLASSIFICHE!$Z409,7),"")</f>
        <v>0</v>
      </c>
      <c r="BS410" s="15"/>
      <c r="BT410" s="12"/>
      <c r="BU410" s="12">
        <f>SUM(IF(CLASSIFICHE!$O$18=BV410,TRUE,FALSE),BU409)</f>
        <v>0</v>
      </c>
      <c r="BV410" s="31">
        <f>IFERROR(INDEX(generale!$A$5:$I$1002,CLASSIFICHE!$Z409,5),"")</f>
        <v>0</v>
      </c>
      <c r="BW410" s="13">
        <f>IFERROR(INDEX(generale!$A$5:$I$1002,CLASSIFICHE!$Z409,7),"")</f>
        <v>0</v>
      </c>
      <c r="BX410" s="15"/>
      <c r="BY410" s="12"/>
      <c r="BZ410" s="12">
        <f>SUM(IF(CLASSIFICHE!$O$19=CA410,TRUE,FALSE),BZ409)</f>
        <v>0</v>
      </c>
      <c r="CA410" s="31">
        <f>IFERROR(INDEX(generale!$A$5:$I$1002,CLASSIFICHE!$Z409,5),"")</f>
        <v>0</v>
      </c>
      <c r="CB410" s="13">
        <f>IFERROR(INDEX(generale!$A$5:$I$1002,CLASSIFICHE!$Z409,7),"")</f>
        <v>0</v>
      </c>
      <c r="CC410" s="15"/>
      <c r="CD410" s="13"/>
      <c r="CE410" s="12">
        <f>SUM(IF(CLASSIFICHE!$O$20=CF410,TRUE,FALSE),CE409)</f>
        <v>0</v>
      </c>
      <c r="CF410" s="31">
        <f>IFERROR(INDEX(generale!$A$5:$I$1002,CLASSIFICHE!$Z409,5),"")</f>
        <v>0</v>
      </c>
      <c r="CG410" s="13">
        <f>IFERROR(INDEX(generale!$A$5:$I$1002,CLASSIFICHE!$Z409,7),"")</f>
        <v>0</v>
      </c>
      <c r="CH410" s="15"/>
      <c r="CI410" s="13"/>
      <c r="CJ410" s="12">
        <f>SUM(IF(CLASSIFICHE!$O$21=CK410,TRUE,FALSE),CJ409)</f>
        <v>0</v>
      </c>
      <c r="CK410" s="31">
        <f>IFERROR(INDEX(generale!$A$5:$I$1002,CLASSIFICHE!$Z409,5),"")</f>
        <v>0</v>
      </c>
      <c r="CL410" s="13">
        <f>IFERROR(INDEX(generale!$A$5:$I$1002,CLASSIFICHE!$Z409,7),"")</f>
        <v>0</v>
      </c>
      <c r="CM410" s="15"/>
      <c r="CN410" s="13"/>
      <c r="CO410" s="12">
        <f>SUM(IF(CLASSIFICHE!$O$22=CP410,TRUE,FALSE),CO409)</f>
        <v>0</v>
      </c>
      <c r="CP410" s="31">
        <f>IFERROR(INDEX(generale!$A$5:$I$1002,CLASSIFICHE!$Z409,5),"")</f>
        <v>0</v>
      </c>
      <c r="CQ410" s="13">
        <f>IFERROR(INDEX(generale!$A$5:$I$1002,CLASSIFICHE!$Z409,7),"")</f>
        <v>0</v>
      </c>
      <c r="CR410" s="15"/>
      <c r="CS410" s="13"/>
      <c r="CT410" s="12">
        <f>SUM(IF(CLASSIFICHE!$O$23=CU410,TRUE,FALSE),CT409)</f>
        <v>0</v>
      </c>
      <c r="CU410" s="31">
        <f>IFERROR(INDEX(generale!$A$5:$I$1002,CLASSIFICHE!$Z409,5),"")</f>
        <v>0</v>
      </c>
      <c r="CV410" s="13">
        <f>IFERROR(INDEX(generale!$A$5:$I$1002,CLASSIFICHE!$Z409,7),"")</f>
        <v>0</v>
      </c>
      <c r="CW410" s="15"/>
      <c r="CX410" s="13"/>
      <c r="CY410" s="12">
        <f>SUM(IF(CLASSIFICHE!$O$24=CZ410,TRUE,FALSE),CY409)</f>
        <v>0</v>
      </c>
      <c r="CZ410" s="31">
        <f>IFERROR(INDEX(generale!$A$5:$I$1002,CLASSIFICHE!$Z409,5),"")</f>
        <v>0</v>
      </c>
      <c r="DA410" s="13">
        <f>IFERROR(INDEX(generale!$A$5:$I$1002,CLASSIFICHE!$Z409,7),"")</f>
        <v>0</v>
      </c>
      <c r="DB410" s="15"/>
      <c r="DC410" s="13"/>
      <c r="DD410" s="12">
        <f>SUM(IF(CLASSIFICHE!$O$25=DE410,TRUE,FALSE),DD409)</f>
        <v>0</v>
      </c>
      <c r="DE410" s="31">
        <f>IFERROR(INDEX(generale!$A$5:$I$1002,CLASSIFICHE!$Z409,5),"")</f>
        <v>0</v>
      </c>
      <c r="DF410" s="13">
        <f>IFERROR(INDEX(generale!$A$5:$I$1002,CLASSIFICHE!$Z409,7),"")</f>
        <v>0</v>
      </c>
      <c r="DG410" s="15"/>
      <c r="DH410" s="13"/>
    </row>
    <row r="411" spans="3:112">
      <c r="C411" s="63">
        <f>SUM(IF(CLASSIFICHE!$O$4=D411,TRUE,FALSE),C410)</f>
        <v>17</v>
      </c>
      <c r="D411" s="31">
        <f>IFERROR(INDEX(generale!$A$5:$I$1002,CLASSIFICHE!$Z410,5),"")</f>
        <v>0</v>
      </c>
      <c r="E411" s="13">
        <f>IFERROR(INDEX(generale!$A$5:$I$1002,CLASSIFICHE!$Z410,7),"")</f>
        <v>0</v>
      </c>
      <c r="F411" s="68"/>
      <c r="G411" s="65"/>
      <c r="H411" s="12">
        <f>SUM(IF(CLASSIFICHE!$O$5=I411,TRUE,FALSE),H410)</f>
        <v>10</v>
      </c>
      <c r="I411" s="31">
        <f>IFERROR(INDEX(generale!$A$5:$I$1002,CLASSIFICHE!$Z410,5),"")</f>
        <v>0</v>
      </c>
      <c r="J411" s="13">
        <f>IFERROR(INDEX(generale!$A$5:$I$1002,CLASSIFICHE!$Z410,7),"")</f>
        <v>0</v>
      </c>
      <c r="K411" s="15"/>
      <c r="L411" s="12"/>
      <c r="M411" s="12">
        <f>SUM(IF(CLASSIFICHE!$O$6=N411,TRUE,FALSE),M410)</f>
        <v>8</v>
      </c>
      <c r="N411" s="31">
        <f>IFERROR(INDEX(generale!$A$5:$I$1002,CLASSIFICHE!$Z410,5),"")</f>
        <v>0</v>
      </c>
      <c r="O411" s="13">
        <f>IFERROR(INDEX(generale!$A$5:$I$1002,CLASSIFICHE!$Z410,7),"")</f>
        <v>0</v>
      </c>
      <c r="P411" s="14"/>
      <c r="Q411" s="13"/>
      <c r="R411" s="12">
        <f>SUM(IF(CLASSIFICHE!$O$7=S411,TRUE,FALSE),R410)</f>
        <v>8</v>
      </c>
      <c r="S411" s="31">
        <f>IFERROR(INDEX(generale!$A$5:$I$1002,CLASSIFICHE!$Z410,5),"")</f>
        <v>0</v>
      </c>
      <c r="T411" s="13">
        <f>IFERROR(INDEX(generale!$A$5:$I$1002,CLASSIFICHE!$Z410,7),"")</f>
        <v>0</v>
      </c>
      <c r="U411" s="14"/>
      <c r="V411" s="13"/>
      <c r="W411" s="12">
        <f>SUM(IF(CLASSIFICHE!$O$8=X411,TRUE,FALSE),W410)</f>
        <v>6</v>
      </c>
      <c r="X411" s="31">
        <f>IFERROR(INDEX(generale!$A$5:$I$1002,CLASSIFICHE!$Z410,5),"")</f>
        <v>0</v>
      </c>
      <c r="Y411" s="13">
        <f>IFERROR(INDEX(generale!$A$5:$I$1002,CLASSIFICHE!$Z410,7),"")</f>
        <v>0</v>
      </c>
      <c r="Z411" s="14"/>
      <c r="AA411" s="13"/>
      <c r="AB411" s="12">
        <f>SUM(IF(CLASSIFICHE!$O$9=AC411,TRUE,FALSE),AB410)</f>
        <v>5</v>
      </c>
      <c r="AC411" s="31">
        <f>IFERROR(INDEX(generale!$A$5:$I$1002,CLASSIFICHE!$Z410,5),"")</f>
        <v>0</v>
      </c>
      <c r="AD411" s="13">
        <f>IFERROR(INDEX(generale!$A$5:$I$1002,CLASSIFICHE!$Z410,7),"")</f>
        <v>0</v>
      </c>
      <c r="AE411" s="14"/>
      <c r="AF411" s="13"/>
      <c r="AG411" s="12">
        <f>SUM(IF(CLASSIFICHE!$O$10=AH411,TRUE,FALSE),AG410)</f>
        <v>5</v>
      </c>
      <c r="AH411" s="31">
        <f>IFERROR(INDEX(generale!$A$5:$I$1002,CLASSIFICHE!$Z410,5),"")</f>
        <v>0</v>
      </c>
      <c r="AI411" s="13">
        <f>IFERROR(INDEX(generale!$A$5:$I$1002,CLASSIFICHE!$Z410,7),"")</f>
        <v>0</v>
      </c>
      <c r="AJ411" s="14"/>
      <c r="AK411" s="13"/>
      <c r="AL411" s="12">
        <f>SUM(IF(CLASSIFICHE!$O$11=AM411,TRUE,FALSE),AL410)</f>
        <v>5</v>
      </c>
      <c r="AM411" s="31">
        <f>IFERROR(INDEX(generale!$A$5:$I$1002,CLASSIFICHE!$Z410,5),"")</f>
        <v>0</v>
      </c>
      <c r="AN411" s="13">
        <f>IFERROR(INDEX(generale!$A$5:$I$1002,CLASSIFICHE!$Z410,7),"")</f>
        <v>0</v>
      </c>
      <c r="AO411" s="14"/>
      <c r="AP411" s="13"/>
      <c r="AQ411" s="12">
        <f>SUM(IF(CLASSIFICHE!$O$12=AR411,TRUE,FALSE),AQ410)</f>
        <v>0</v>
      </c>
      <c r="AR411" s="31">
        <f>IFERROR(INDEX(generale!$A$5:$I$1002,CLASSIFICHE!$Z410,5),"")</f>
        <v>0</v>
      </c>
      <c r="AS411" s="13">
        <f>IFERROR(INDEX(generale!$A$5:$I$1002,CLASSIFICHE!$Z410,7),"")</f>
        <v>0</v>
      </c>
      <c r="AT411" s="14"/>
      <c r="AU411" s="13"/>
      <c r="AV411" s="12">
        <f>SUM(IF(CLASSIFICHE!$O$13=AW411,TRUE,FALSE),AV410)</f>
        <v>0</v>
      </c>
      <c r="AW411" s="31">
        <f>IFERROR(INDEX(generale!$A$5:$I$1002,CLASSIFICHE!$Z410,5),"")</f>
        <v>0</v>
      </c>
      <c r="AX411" s="13">
        <f>IFERROR(INDEX(generale!$A$5:$I$1002,CLASSIFICHE!$Z410,7),"")</f>
        <v>0</v>
      </c>
      <c r="AY411" s="14"/>
      <c r="AZ411" s="13"/>
      <c r="BA411" s="12">
        <f>SUM(IF(CLASSIFICHE!$O$14=BB411,TRUE,FALSE),BA410)</f>
        <v>0</v>
      </c>
      <c r="BB411" s="31">
        <f>IFERROR(INDEX(generale!$A$5:$I$1002,CLASSIFICHE!$Z410,5),"")</f>
        <v>0</v>
      </c>
      <c r="BC411" s="13">
        <f>IFERROR(INDEX(generale!$A$5:$I$1002,CLASSIFICHE!$Z410,7),"")</f>
        <v>0</v>
      </c>
      <c r="BD411" s="14"/>
      <c r="BE411" s="13"/>
      <c r="BF411" s="12">
        <f>SUM(IF(CLASSIFICHE!$O$15=BG411,TRUE,FALSE),BF410)</f>
        <v>0</v>
      </c>
      <c r="BG411" s="31">
        <f>IFERROR(INDEX(generale!$A$5:$I$1002,CLASSIFICHE!$Z410,5),"")</f>
        <v>0</v>
      </c>
      <c r="BH411" s="13">
        <f>IFERROR(INDEX(generale!$A$5:$I$1002,CLASSIFICHE!$Z410,7),"")</f>
        <v>0</v>
      </c>
      <c r="BI411" s="14"/>
      <c r="BJ411" s="13"/>
      <c r="BK411" s="12">
        <f>SUM(IF(CLASSIFICHE!$O$16=BL411,TRUE,FALSE),BK410)</f>
        <v>0</v>
      </c>
      <c r="BL411" s="31">
        <f>IFERROR(INDEX(generale!$A$5:$I$1002,CLASSIFICHE!$Z410,5),"")</f>
        <v>0</v>
      </c>
      <c r="BM411" s="13">
        <f>IFERROR(INDEX(generale!$A$5:$I$1002,CLASSIFICHE!$Z410,7),"")</f>
        <v>0</v>
      </c>
      <c r="BN411" s="14"/>
      <c r="BO411" s="13"/>
      <c r="BP411" s="12">
        <f>SUM(IF(CLASSIFICHE!$O$17=BQ411,TRUE,FALSE),BP410)</f>
        <v>0</v>
      </c>
      <c r="BQ411" s="31">
        <f>IFERROR(INDEX(generale!$A$5:$I$1002,CLASSIFICHE!$Z410,5),"")</f>
        <v>0</v>
      </c>
      <c r="BR411" s="13">
        <f>IFERROR(INDEX(generale!$A$5:$I$1002,CLASSIFICHE!$Z410,7),"")</f>
        <v>0</v>
      </c>
      <c r="BS411" s="15"/>
      <c r="BT411" s="12"/>
      <c r="BU411" s="12">
        <f>SUM(IF(CLASSIFICHE!$O$18=BV411,TRUE,FALSE),BU410)</f>
        <v>0</v>
      </c>
      <c r="BV411" s="31">
        <f>IFERROR(INDEX(generale!$A$5:$I$1002,CLASSIFICHE!$Z410,5),"")</f>
        <v>0</v>
      </c>
      <c r="BW411" s="13">
        <f>IFERROR(INDEX(generale!$A$5:$I$1002,CLASSIFICHE!$Z410,7),"")</f>
        <v>0</v>
      </c>
      <c r="BX411" s="15"/>
      <c r="BY411" s="12"/>
      <c r="BZ411" s="12">
        <f>SUM(IF(CLASSIFICHE!$O$19=CA411,TRUE,FALSE),BZ410)</f>
        <v>0</v>
      </c>
      <c r="CA411" s="31">
        <f>IFERROR(INDEX(generale!$A$5:$I$1002,CLASSIFICHE!$Z410,5),"")</f>
        <v>0</v>
      </c>
      <c r="CB411" s="13">
        <f>IFERROR(INDEX(generale!$A$5:$I$1002,CLASSIFICHE!$Z410,7),"")</f>
        <v>0</v>
      </c>
      <c r="CC411" s="15"/>
      <c r="CD411" s="13"/>
      <c r="CE411" s="12">
        <f>SUM(IF(CLASSIFICHE!$O$20=CF411,TRUE,FALSE),CE410)</f>
        <v>0</v>
      </c>
      <c r="CF411" s="31">
        <f>IFERROR(INDEX(generale!$A$5:$I$1002,CLASSIFICHE!$Z410,5),"")</f>
        <v>0</v>
      </c>
      <c r="CG411" s="13">
        <f>IFERROR(INDEX(generale!$A$5:$I$1002,CLASSIFICHE!$Z410,7),"")</f>
        <v>0</v>
      </c>
      <c r="CH411" s="15"/>
      <c r="CI411" s="13"/>
      <c r="CJ411" s="12">
        <f>SUM(IF(CLASSIFICHE!$O$21=CK411,TRUE,FALSE),CJ410)</f>
        <v>0</v>
      </c>
      <c r="CK411" s="31">
        <f>IFERROR(INDEX(generale!$A$5:$I$1002,CLASSIFICHE!$Z410,5),"")</f>
        <v>0</v>
      </c>
      <c r="CL411" s="13">
        <f>IFERROR(INDEX(generale!$A$5:$I$1002,CLASSIFICHE!$Z410,7),"")</f>
        <v>0</v>
      </c>
      <c r="CM411" s="15"/>
      <c r="CN411" s="13"/>
      <c r="CO411" s="12">
        <f>SUM(IF(CLASSIFICHE!$O$22=CP411,TRUE,FALSE),CO410)</f>
        <v>0</v>
      </c>
      <c r="CP411" s="31">
        <f>IFERROR(INDEX(generale!$A$5:$I$1002,CLASSIFICHE!$Z410,5),"")</f>
        <v>0</v>
      </c>
      <c r="CQ411" s="13">
        <f>IFERROR(INDEX(generale!$A$5:$I$1002,CLASSIFICHE!$Z410,7),"")</f>
        <v>0</v>
      </c>
      <c r="CR411" s="15"/>
      <c r="CS411" s="13"/>
      <c r="CT411" s="12">
        <f>SUM(IF(CLASSIFICHE!$O$23=CU411,TRUE,FALSE),CT410)</f>
        <v>0</v>
      </c>
      <c r="CU411" s="31">
        <f>IFERROR(INDEX(generale!$A$5:$I$1002,CLASSIFICHE!$Z410,5),"")</f>
        <v>0</v>
      </c>
      <c r="CV411" s="13">
        <f>IFERROR(INDEX(generale!$A$5:$I$1002,CLASSIFICHE!$Z410,7),"")</f>
        <v>0</v>
      </c>
      <c r="CW411" s="15"/>
      <c r="CX411" s="13"/>
      <c r="CY411" s="12">
        <f>SUM(IF(CLASSIFICHE!$O$24=CZ411,TRUE,FALSE),CY410)</f>
        <v>0</v>
      </c>
      <c r="CZ411" s="31">
        <f>IFERROR(INDEX(generale!$A$5:$I$1002,CLASSIFICHE!$Z410,5),"")</f>
        <v>0</v>
      </c>
      <c r="DA411" s="13">
        <f>IFERROR(INDEX(generale!$A$5:$I$1002,CLASSIFICHE!$Z410,7),"")</f>
        <v>0</v>
      </c>
      <c r="DB411" s="15"/>
      <c r="DC411" s="13"/>
      <c r="DD411" s="12">
        <f>SUM(IF(CLASSIFICHE!$O$25=DE411,TRUE,FALSE),DD410)</f>
        <v>0</v>
      </c>
      <c r="DE411" s="31">
        <f>IFERROR(INDEX(generale!$A$5:$I$1002,CLASSIFICHE!$Z410,5),"")</f>
        <v>0</v>
      </c>
      <c r="DF411" s="13">
        <f>IFERROR(INDEX(generale!$A$5:$I$1002,CLASSIFICHE!$Z410,7),"")</f>
        <v>0</v>
      </c>
      <c r="DG411" s="15"/>
      <c r="DH411" s="13"/>
    </row>
    <row r="412" spans="3:112">
      <c r="C412" s="63">
        <f>SUM(IF(CLASSIFICHE!$O$4=D412,TRUE,FALSE),C411)</f>
        <v>17</v>
      </c>
      <c r="D412" s="31">
        <f>IFERROR(INDEX(generale!$A$5:$I$1002,CLASSIFICHE!$Z411,5),"")</f>
        <v>0</v>
      </c>
      <c r="E412" s="13">
        <f>IFERROR(INDEX(generale!$A$5:$I$1002,CLASSIFICHE!$Z411,7),"")</f>
        <v>0</v>
      </c>
      <c r="F412" s="68"/>
      <c r="G412" s="65"/>
      <c r="H412" s="12">
        <f>SUM(IF(CLASSIFICHE!$O$5=I412,TRUE,FALSE),H411)</f>
        <v>10</v>
      </c>
      <c r="I412" s="31">
        <f>IFERROR(INDEX(generale!$A$5:$I$1002,CLASSIFICHE!$Z411,5),"")</f>
        <v>0</v>
      </c>
      <c r="J412" s="13">
        <f>IFERROR(INDEX(generale!$A$5:$I$1002,CLASSIFICHE!$Z411,7),"")</f>
        <v>0</v>
      </c>
      <c r="K412" s="15"/>
      <c r="L412" s="12"/>
      <c r="M412" s="12">
        <f>SUM(IF(CLASSIFICHE!$O$6=N412,TRUE,FALSE),M411)</f>
        <v>8</v>
      </c>
      <c r="N412" s="31">
        <f>IFERROR(INDEX(generale!$A$5:$I$1002,CLASSIFICHE!$Z411,5),"")</f>
        <v>0</v>
      </c>
      <c r="O412" s="13">
        <f>IFERROR(INDEX(generale!$A$5:$I$1002,CLASSIFICHE!$Z411,7),"")</f>
        <v>0</v>
      </c>
      <c r="P412" s="14"/>
      <c r="Q412" s="13"/>
      <c r="R412" s="12">
        <f>SUM(IF(CLASSIFICHE!$O$7=S412,TRUE,FALSE),R411)</f>
        <v>8</v>
      </c>
      <c r="S412" s="31">
        <f>IFERROR(INDEX(generale!$A$5:$I$1002,CLASSIFICHE!$Z411,5),"")</f>
        <v>0</v>
      </c>
      <c r="T412" s="13">
        <f>IFERROR(INDEX(generale!$A$5:$I$1002,CLASSIFICHE!$Z411,7),"")</f>
        <v>0</v>
      </c>
      <c r="U412" s="14"/>
      <c r="V412" s="13"/>
      <c r="W412" s="12">
        <f>SUM(IF(CLASSIFICHE!$O$8=X412,TRUE,FALSE),W411)</f>
        <v>6</v>
      </c>
      <c r="X412" s="31">
        <f>IFERROR(INDEX(generale!$A$5:$I$1002,CLASSIFICHE!$Z411,5),"")</f>
        <v>0</v>
      </c>
      <c r="Y412" s="13">
        <f>IFERROR(INDEX(generale!$A$5:$I$1002,CLASSIFICHE!$Z411,7),"")</f>
        <v>0</v>
      </c>
      <c r="Z412" s="14"/>
      <c r="AA412" s="13"/>
      <c r="AB412" s="12">
        <f>SUM(IF(CLASSIFICHE!$O$9=AC412,TRUE,FALSE),AB411)</f>
        <v>5</v>
      </c>
      <c r="AC412" s="31">
        <f>IFERROR(INDEX(generale!$A$5:$I$1002,CLASSIFICHE!$Z411,5),"")</f>
        <v>0</v>
      </c>
      <c r="AD412" s="13">
        <f>IFERROR(INDEX(generale!$A$5:$I$1002,CLASSIFICHE!$Z411,7),"")</f>
        <v>0</v>
      </c>
      <c r="AE412" s="14"/>
      <c r="AF412" s="13"/>
      <c r="AG412" s="12">
        <f>SUM(IF(CLASSIFICHE!$O$10=AH412,TRUE,FALSE),AG411)</f>
        <v>5</v>
      </c>
      <c r="AH412" s="31">
        <f>IFERROR(INDEX(generale!$A$5:$I$1002,CLASSIFICHE!$Z411,5),"")</f>
        <v>0</v>
      </c>
      <c r="AI412" s="13">
        <f>IFERROR(INDEX(generale!$A$5:$I$1002,CLASSIFICHE!$Z411,7),"")</f>
        <v>0</v>
      </c>
      <c r="AJ412" s="14"/>
      <c r="AK412" s="13"/>
      <c r="AL412" s="12">
        <f>SUM(IF(CLASSIFICHE!$O$11=AM412,TRUE,FALSE),AL411)</f>
        <v>5</v>
      </c>
      <c r="AM412" s="31">
        <f>IFERROR(INDEX(generale!$A$5:$I$1002,CLASSIFICHE!$Z411,5),"")</f>
        <v>0</v>
      </c>
      <c r="AN412" s="13">
        <f>IFERROR(INDEX(generale!$A$5:$I$1002,CLASSIFICHE!$Z411,7),"")</f>
        <v>0</v>
      </c>
      <c r="AO412" s="14"/>
      <c r="AP412" s="13"/>
      <c r="AQ412" s="12">
        <f>SUM(IF(CLASSIFICHE!$O$12=AR412,TRUE,FALSE),AQ411)</f>
        <v>0</v>
      </c>
      <c r="AR412" s="31">
        <f>IFERROR(INDEX(generale!$A$5:$I$1002,CLASSIFICHE!$Z411,5),"")</f>
        <v>0</v>
      </c>
      <c r="AS412" s="13">
        <f>IFERROR(INDEX(generale!$A$5:$I$1002,CLASSIFICHE!$Z411,7),"")</f>
        <v>0</v>
      </c>
      <c r="AT412" s="14"/>
      <c r="AU412" s="13"/>
      <c r="AV412" s="12">
        <f>SUM(IF(CLASSIFICHE!$O$13=AW412,TRUE,FALSE),AV411)</f>
        <v>0</v>
      </c>
      <c r="AW412" s="31">
        <f>IFERROR(INDEX(generale!$A$5:$I$1002,CLASSIFICHE!$Z411,5),"")</f>
        <v>0</v>
      </c>
      <c r="AX412" s="13">
        <f>IFERROR(INDEX(generale!$A$5:$I$1002,CLASSIFICHE!$Z411,7),"")</f>
        <v>0</v>
      </c>
      <c r="AY412" s="14"/>
      <c r="AZ412" s="13"/>
      <c r="BA412" s="12">
        <f>SUM(IF(CLASSIFICHE!$O$14=BB412,TRUE,FALSE),BA411)</f>
        <v>0</v>
      </c>
      <c r="BB412" s="31">
        <f>IFERROR(INDEX(generale!$A$5:$I$1002,CLASSIFICHE!$Z411,5),"")</f>
        <v>0</v>
      </c>
      <c r="BC412" s="13">
        <f>IFERROR(INDEX(generale!$A$5:$I$1002,CLASSIFICHE!$Z411,7),"")</f>
        <v>0</v>
      </c>
      <c r="BD412" s="14"/>
      <c r="BE412" s="13"/>
      <c r="BF412" s="12">
        <f>SUM(IF(CLASSIFICHE!$O$15=BG412,TRUE,FALSE),BF411)</f>
        <v>0</v>
      </c>
      <c r="BG412" s="31">
        <f>IFERROR(INDEX(generale!$A$5:$I$1002,CLASSIFICHE!$Z411,5),"")</f>
        <v>0</v>
      </c>
      <c r="BH412" s="13">
        <f>IFERROR(INDEX(generale!$A$5:$I$1002,CLASSIFICHE!$Z411,7),"")</f>
        <v>0</v>
      </c>
      <c r="BI412" s="14"/>
      <c r="BJ412" s="13"/>
      <c r="BK412" s="12">
        <f>SUM(IF(CLASSIFICHE!$O$16=BL412,TRUE,FALSE),BK411)</f>
        <v>0</v>
      </c>
      <c r="BL412" s="31">
        <f>IFERROR(INDEX(generale!$A$5:$I$1002,CLASSIFICHE!$Z411,5),"")</f>
        <v>0</v>
      </c>
      <c r="BM412" s="13">
        <f>IFERROR(INDEX(generale!$A$5:$I$1002,CLASSIFICHE!$Z411,7),"")</f>
        <v>0</v>
      </c>
      <c r="BN412" s="14"/>
      <c r="BO412" s="13"/>
      <c r="BP412" s="12">
        <f>SUM(IF(CLASSIFICHE!$O$17=BQ412,TRUE,FALSE),BP411)</f>
        <v>0</v>
      </c>
      <c r="BQ412" s="31">
        <f>IFERROR(INDEX(generale!$A$5:$I$1002,CLASSIFICHE!$Z411,5),"")</f>
        <v>0</v>
      </c>
      <c r="BR412" s="13">
        <f>IFERROR(INDEX(generale!$A$5:$I$1002,CLASSIFICHE!$Z411,7),"")</f>
        <v>0</v>
      </c>
      <c r="BS412" s="15"/>
      <c r="BT412" s="12"/>
      <c r="BU412" s="12">
        <f>SUM(IF(CLASSIFICHE!$O$18=BV412,TRUE,FALSE),BU411)</f>
        <v>0</v>
      </c>
      <c r="BV412" s="31">
        <f>IFERROR(INDEX(generale!$A$5:$I$1002,CLASSIFICHE!$Z411,5),"")</f>
        <v>0</v>
      </c>
      <c r="BW412" s="13">
        <f>IFERROR(INDEX(generale!$A$5:$I$1002,CLASSIFICHE!$Z411,7),"")</f>
        <v>0</v>
      </c>
      <c r="BX412" s="15"/>
      <c r="BY412" s="12"/>
      <c r="BZ412" s="12">
        <f>SUM(IF(CLASSIFICHE!$O$19=CA412,TRUE,FALSE),BZ411)</f>
        <v>0</v>
      </c>
      <c r="CA412" s="31">
        <f>IFERROR(INDEX(generale!$A$5:$I$1002,CLASSIFICHE!$Z411,5),"")</f>
        <v>0</v>
      </c>
      <c r="CB412" s="13">
        <f>IFERROR(INDEX(generale!$A$5:$I$1002,CLASSIFICHE!$Z411,7),"")</f>
        <v>0</v>
      </c>
      <c r="CC412" s="15"/>
      <c r="CD412" s="13"/>
      <c r="CE412" s="12">
        <f>SUM(IF(CLASSIFICHE!$O$20=CF412,TRUE,FALSE),CE411)</f>
        <v>0</v>
      </c>
      <c r="CF412" s="31">
        <f>IFERROR(INDEX(generale!$A$5:$I$1002,CLASSIFICHE!$Z411,5),"")</f>
        <v>0</v>
      </c>
      <c r="CG412" s="13">
        <f>IFERROR(INDEX(generale!$A$5:$I$1002,CLASSIFICHE!$Z411,7),"")</f>
        <v>0</v>
      </c>
      <c r="CH412" s="15"/>
      <c r="CI412" s="13"/>
      <c r="CJ412" s="12">
        <f>SUM(IF(CLASSIFICHE!$O$21=CK412,TRUE,FALSE),CJ411)</f>
        <v>0</v>
      </c>
      <c r="CK412" s="31">
        <f>IFERROR(INDEX(generale!$A$5:$I$1002,CLASSIFICHE!$Z411,5),"")</f>
        <v>0</v>
      </c>
      <c r="CL412" s="13">
        <f>IFERROR(INDEX(generale!$A$5:$I$1002,CLASSIFICHE!$Z411,7),"")</f>
        <v>0</v>
      </c>
      <c r="CM412" s="15"/>
      <c r="CN412" s="13"/>
      <c r="CO412" s="12">
        <f>SUM(IF(CLASSIFICHE!$O$22=CP412,TRUE,FALSE),CO411)</f>
        <v>0</v>
      </c>
      <c r="CP412" s="31">
        <f>IFERROR(INDEX(generale!$A$5:$I$1002,CLASSIFICHE!$Z411,5),"")</f>
        <v>0</v>
      </c>
      <c r="CQ412" s="13">
        <f>IFERROR(INDEX(generale!$A$5:$I$1002,CLASSIFICHE!$Z411,7),"")</f>
        <v>0</v>
      </c>
      <c r="CR412" s="15"/>
      <c r="CS412" s="13"/>
      <c r="CT412" s="12">
        <f>SUM(IF(CLASSIFICHE!$O$23=CU412,TRUE,FALSE),CT411)</f>
        <v>0</v>
      </c>
      <c r="CU412" s="31">
        <f>IFERROR(INDEX(generale!$A$5:$I$1002,CLASSIFICHE!$Z411,5),"")</f>
        <v>0</v>
      </c>
      <c r="CV412" s="13">
        <f>IFERROR(INDEX(generale!$A$5:$I$1002,CLASSIFICHE!$Z411,7),"")</f>
        <v>0</v>
      </c>
      <c r="CW412" s="15"/>
      <c r="CX412" s="13"/>
      <c r="CY412" s="12">
        <f>SUM(IF(CLASSIFICHE!$O$24=CZ412,TRUE,FALSE),CY411)</f>
        <v>0</v>
      </c>
      <c r="CZ412" s="31">
        <f>IFERROR(INDEX(generale!$A$5:$I$1002,CLASSIFICHE!$Z411,5),"")</f>
        <v>0</v>
      </c>
      <c r="DA412" s="13">
        <f>IFERROR(INDEX(generale!$A$5:$I$1002,CLASSIFICHE!$Z411,7),"")</f>
        <v>0</v>
      </c>
      <c r="DB412" s="15"/>
      <c r="DC412" s="13"/>
      <c r="DD412" s="12">
        <f>SUM(IF(CLASSIFICHE!$O$25=DE412,TRUE,FALSE),DD411)</f>
        <v>0</v>
      </c>
      <c r="DE412" s="31">
        <f>IFERROR(INDEX(generale!$A$5:$I$1002,CLASSIFICHE!$Z411,5),"")</f>
        <v>0</v>
      </c>
      <c r="DF412" s="13">
        <f>IFERROR(INDEX(generale!$A$5:$I$1002,CLASSIFICHE!$Z411,7),"")</f>
        <v>0</v>
      </c>
      <c r="DG412" s="15"/>
      <c r="DH412" s="13"/>
    </row>
    <row r="413" spans="3:112">
      <c r="C413" s="63">
        <f>SUM(IF(CLASSIFICHE!$O$4=D413,TRUE,FALSE),C412)</f>
        <v>17</v>
      </c>
      <c r="D413" s="31">
        <f>IFERROR(INDEX(generale!$A$5:$I$1002,CLASSIFICHE!$Z412,5),"")</f>
        <v>0</v>
      </c>
      <c r="E413" s="13">
        <f>IFERROR(INDEX(generale!$A$5:$I$1002,CLASSIFICHE!$Z412,7),"")</f>
        <v>0</v>
      </c>
      <c r="F413" s="68"/>
      <c r="G413" s="65"/>
      <c r="H413" s="12">
        <f>SUM(IF(CLASSIFICHE!$O$5=I413,TRUE,FALSE),H412)</f>
        <v>10</v>
      </c>
      <c r="I413" s="31">
        <f>IFERROR(INDEX(generale!$A$5:$I$1002,CLASSIFICHE!$Z412,5),"")</f>
        <v>0</v>
      </c>
      <c r="J413" s="13">
        <f>IFERROR(INDEX(generale!$A$5:$I$1002,CLASSIFICHE!$Z412,7),"")</f>
        <v>0</v>
      </c>
      <c r="K413" s="15"/>
      <c r="L413" s="12"/>
      <c r="M413" s="12">
        <f>SUM(IF(CLASSIFICHE!$O$6=N413,TRUE,FALSE),M412)</f>
        <v>8</v>
      </c>
      <c r="N413" s="31">
        <f>IFERROR(INDEX(generale!$A$5:$I$1002,CLASSIFICHE!$Z412,5),"")</f>
        <v>0</v>
      </c>
      <c r="O413" s="13">
        <f>IFERROR(INDEX(generale!$A$5:$I$1002,CLASSIFICHE!$Z412,7),"")</f>
        <v>0</v>
      </c>
      <c r="P413" s="14"/>
      <c r="Q413" s="13"/>
      <c r="R413" s="12">
        <f>SUM(IF(CLASSIFICHE!$O$7=S413,TRUE,FALSE),R412)</f>
        <v>8</v>
      </c>
      <c r="S413" s="31">
        <f>IFERROR(INDEX(generale!$A$5:$I$1002,CLASSIFICHE!$Z412,5),"")</f>
        <v>0</v>
      </c>
      <c r="T413" s="13">
        <f>IFERROR(INDEX(generale!$A$5:$I$1002,CLASSIFICHE!$Z412,7),"")</f>
        <v>0</v>
      </c>
      <c r="U413" s="14"/>
      <c r="V413" s="13"/>
      <c r="W413" s="12">
        <f>SUM(IF(CLASSIFICHE!$O$8=X413,TRUE,FALSE),W412)</f>
        <v>6</v>
      </c>
      <c r="X413" s="31">
        <f>IFERROR(INDEX(generale!$A$5:$I$1002,CLASSIFICHE!$Z412,5),"")</f>
        <v>0</v>
      </c>
      <c r="Y413" s="13">
        <f>IFERROR(INDEX(generale!$A$5:$I$1002,CLASSIFICHE!$Z412,7),"")</f>
        <v>0</v>
      </c>
      <c r="Z413" s="14"/>
      <c r="AA413" s="13"/>
      <c r="AB413" s="12">
        <f>SUM(IF(CLASSIFICHE!$O$9=AC413,TRUE,FALSE),AB412)</f>
        <v>5</v>
      </c>
      <c r="AC413" s="31">
        <f>IFERROR(INDEX(generale!$A$5:$I$1002,CLASSIFICHE!$Z412,5),"")</f>
        <v>0</v>
      </c>
      <c r="AD413" s="13">
        <f>IFERROR(INDEX(generale!$A$5:$I$1002,CLASSIFICHE!$Z412,7),"")</f>
        <v>0</v>
      </c>
      <c r="AE413" s="14"/>
      <c r="AF413" s="13"/>
      <c r="AG413" s="12">
        <f>SUM(IF(CLASSIFICHE!$O$10=AH413,TRUE,FALSE),AG412)</f>
        <v>5</v>
      </c>
      <c r="AH413" s="31">
        <f>IFERROR(INDEX(generale!$A$5:$I$1002,CLASSIFICHE!$Z412,5),"")</f>
        <v>0</v>
      </c>
      <c r="AI413" s="13">
        <f>IFERROR(INDEX(generale!$A$5:$I$1002,CLASSIFICHE!$Z412,7),"")</f>
        <v>0</v>
      </c>
      <c r="AJ413" s="14"/>
      <c r="AK413" s="13"/>
      <c r="AL413" s="12">
        <f>SUM(IF(CLASSIFICHE!$O$11=AM413,TRUE,FALSE),AL412)</f>
        <v>5</v>
      </c>
      <c r="AM413" s="31">
        <f>IFERROR(INDEX(generale!$A$5:$I$1002,CLASSIFICHE!$Z412,5),"")</f>
        <v>0</v>
      </c>
      <c r="AN413" s="13">
        <f>IFERROR(INDEX(generale!$A$5:$I$1002,CLASSIFICHE!$Z412,7),"")</f>
        <v>0</v>
      </c>
      <c r="AO413" s="14"/>
      <c r="AP413" s="13"/>
      <c r="AQ413" s="12">
        <f>SUM(IF(CLASSIFICHE!$O$12=AR413,TRUE,FALSE),AQ412)</f>
        <v>0</v>
      </c>
      <c r="AR413" s="31">
        <f>IFERROR(INDEX(generale!$A$5:$I$1002,CLASSIFICHE!$Z412,5),"")</f>
        <v>0</v>
      </c>
      <c r="AS413" s="13">
        <f>IFERROR(INDEX(generale!$A$5:$I$1002,CLASSIFICHE!$Z412,7),"")</f>
        <v>0</v>
      </c>
      <c r="AT413" s="14"/>
      <c r="AU413" s="13"/>
      <c r="AV413" s="12">
        <f>SUM(IF(CLASSIFICHE!$O$13=AW413,TRUE,FALSE),AV412)</f>
        <v>0</v>
      </c>
      <c r="AW413" s="31">
        <f>IFERROR(INDEX(generale!$A$5:$I$1002,CLASSIFICHE!$Z412,5),"")</f>
        <v>0</v>
      </c>
      <c r="AX413" s="13">
        <f>IFERROR(INDEX(generale!$A$5:$I$1002,CLASSIFICHE!$Z412,7),"")</f>
        <v>0</v>
      </c>
      <c r="AY413" s="14"/>
      <c r="AZ413" s="13"/>
      <c r="BA413" s="12">
        <f>SUM(IF(CLASSIFICHE!$O$14=BB413,TRUE,FALSE),BA412)</f>
        <v>0</v>
      </c>
      <c r="BB413" s="31">
        <f>IFERROR(INDEX(generale!$A$5:$I$1002,CLASSIFICHE!$Z412,5),"")</f>
        <v>0</v>
      </c>
      <c r="BC413" s="13">
        <f>IFERROR(INDEX(generale!$A$5:$I$1002,CLASSIFICHE!$Z412,7),"")</f>
        <v>0</v>
      </c>
      <c r="BD413" s="14"/>
      <c r="BE413" s="13"/>
      <c r="BF413" s="12">
        <f>SUM(IF(CLASSIFICHE!$O$15=BG413,TRUE,FALSE),BF412)</f>
        <v>0</v>
      </c>
      <c r="BG413" s="31">
        <f>IFERROR(INDEX(generale!$A$5:$I$1002,CLASSIFICHE!$Z412,5),"")</f>
        <v>0</v>
      </c>
      <c r="BH413" s="13">
        <f>IFERROR(INDEX(generale!$A$5:$I$1002,CLASSIFICHE!$Z412,7),"")</f>
        <v>0</v>
      </c>
      <c r="BI413" s="14"/>
      <c r="BJ413" s="13"/>
      <c r="BK413" s="12">
        <f>SUM(IF(CLASSIFICHE!$O$16=BL413,TRUE,FALSE),BK412)</f>
        <v>0</v>
      </c>
      <c r="BL413" s="31">
        <f>IFERROR(INDEX(generale!$A$5:$I$1002,CLASSIFICHE!$Z412,5),"")</f>
        <v>0</v>
      </c>
      <c r="BM413" s="13">
        <f>IFERROR(INDEX(generale!$A$5:$I$1002,CLASSIFICHE!$Z412,7),"")</f>
        <v>0</v>
      </c>
      <c r="BN413" s="14"/>
      <c r="BO413" s="13"/>
      <c r="BP413" s="12">
        <f>SUM(IF(CLASSIFICHE!$O$17=BQ413,TRUE,FALSE),BP412)</f>
        <v>0</v>
      </c>
      <c r="BQ413" s="31">
        <f>IFERROR(INDEX(generale!$A$5:$I$1002,CLASSIFICHE!$Z412,5),"")</f>
        <v>0</v>
      </c>
      <c r="BR413" s="13">
        <f>IFERROR(INDEX(generale!$A$5:$I$1002,CLASSIFICHE!$Z412,7),"")</f>
        <v>0</v>
      </c>
      <c r="BS413" s="15"/>
      <c r="BT413" s="12"/>
      <c r="BU413" s="12">
        <f>SUM(IF(CLASSIFICHE!$O$18=BV413,TRUE,FALSE),BU412)</f>
        <v>0</v>
      </c>
      <c r="BV413" s="31">
        <f>IFERROR(INDEX(generale!$A$5:$I$1002,CLASSIFICHE!$Z412,5),"")</f>
        <v>0</v>
      </c>
      <c r="BW413" s="13">
        <f>IFERROR(INDEX(generale!$A$5:$I$1002,CLASSIFICHE!$Z412,7),"")</f>
        <v>0</v>
      </c>
      <c r="BX413" s="15"/>
      <c r="BY413" s="12"/>
      <c r="BZ413" s="12">
        <f>SUM(IF(CLASSIFICHE!$O$19=CA413,TRUE,FALSE),BZ412)</f>
        <v>0</v>
      </c>
      <c r="CA413" s="31">
        <f>IFERROR(INDEX(generale!$A$5:$I$1002,CLASSIFICHE!$Z412,5),"")</f>
        <v>0</v>
      </c>
      <c r="CB413" s="13">
        <f>IFERROR(INDEX(generale!$A$5:$I$1002,CLASSIFICHE!$Z412,7),"")</f>
        <v>0</v>
      </c>
      <c r="CC413" s="15"/>
      <c r="CD413" s="13"/>
      <c r="CE413" s="12">
        <f>SUM(IF(CLASSIFICHE!$O$20=CF413,TRUE,FALSE),CE412)</f>
        <v>0</v>
      </c>
      <c r="CF413" s="31">
        <f>IFERROR(INDEX(generale!$A$5:$I$1002,CLASSIFICHE!$Z412,5),"")</f>
        <v>0</v>
      </c>
      <c r="CG413" s="13">
        <f>IFERROR(INDEX(generale!$A$5:$I$1002,CLASSIFICHE!$Z412,7),"")</f>
        <v>0</v>
      </c>
      <c r="CH413" s="15"/>
      <c r="CI413" s="13"/>
      <c r="CJ413" s="12">
        <f>SUM(IF(CLASSIFICHE!$O$21=CK413,TRUE,FALSE),CJ412)</f>
        <v>0</v>
      </c>
      <c r="CK413" s="31">
        <f>IFERROR(INDEX(generale!$A$5:$I$1002,CLASSIFICHE!$Z412,5),"")</f>
        <v>0</v>
      </c>
      <c r="CL413" s="13">
        <f>IFERROR(INDEX(generale!$A$5:$I$1002,CLASSIFICHE!$Z412,7),"")</f>
        <v>0</v>
      </c>
      <c r="CM413" s="15"/>
      <c r="CN413" s="13"/>
      <c r="CO413" s="12">
        <f>SUM(IF(CLASSIFICHE!$O$22=CP413,TRUE,FALSE),CO412)</f>
        <v>0</v>
      </c>
      <c r="CP413" s="31">
        <f>IFERROR(INDEX(generale!$A$5:$I$1002,CLASSIFICHE!$Z412,5),"")</f>
        <v>0</v>
      </c>
      <c r="CQ413" s="13">
        <f>IFERROR(INDEX(generale!$A$5:$I$1002,CLASSIFICHE!$Z412,7),"")</f>
        <v>0</v>
      </c>
      <c r="CR413" s="15"/>
      <c r="CS413" s="13"/>
      <c r="CT413" s="12">
        <f>SUM(IF(CLASSIFICHE!$O$23=CU413,TRUE,FALSE),CT412)</f>
        <v>0</v>
      </c>
      <c r="CU413" s="31">
        <f>IFERROR(INDEX(generale!$A$5:$I$1002,CLASSIFICHE!$Z412,5),"")</f>
        <v>0</v>
      </c>
      <c r="CV413" s="13">
        <f>IFERROR(INDEX(generale!$A$5:$I$1002,CLASSIFICHE!$Z412,7),"")</f>
        <v>0</v>
      </c>
      <c r="CW413" s="15"/>
      <c r="CX413" s="13"/>
      <c r="CY413" s="12">
        <f>SUM(IF(CLASSIFICHE!$O$24=CZ413,TRUE,FALSE),CY412)</f>
        <v>0</v>
      </c>
      <c r="CZ413" s="31">
        <f>IFERROR(INDEX(generale!$A$5:$I$1002,CLASSIFICHE!$Z412,5),"")</f>
        <v>0</v>
      </c>
      <c r="DA413" s="13">
        <f>IFERROR(INDEX(generale!$A$5:$I$1002,CLASSIFICHE!$Z412,7),"")</f>
        <v>0</v>
      </c>
      <c r="DB413" s="15"/>
      <c r="DC413" s="13"/>
      <c r="DD413" s="12">
        <f>SUM(IF(CLASSIFICHE!$O$25=DE413,TRUE,FALSE),DD412)</f>
        <v>0</v>
      </c>
      <c r="DE413" s="31">
        <f>IFERROR(INDEX(generale!$A$5:$I$1002,CLASSIFICHE!$Z412,5),"")</f>
        <v>0</v>
      </c>
      <c r="DF413" s="13">
        <f>IFERROR(INDEX(generale!$A$5:$I$1002,CLASSIFICHE!$Z412,7),"")</f>
        <v>0</v>
      </c>
      <c r="DG413" s="15"/>
      <c r="DH413" s="13"/>
    </row>
    <row r="414" spans="3:112">
      <c r="C414" s="63">
        <f>SUM(IF(CLASSIFICHE!$O$4=D414,TRUE,FALSE),C413)</f>
        <v>17</v>
      </c>
      <c r="D414" s="31">
        <f>IFERROR(INDEX(generale!$A$5:$I$1002,CLASSIFICHE!$Z413,5),"")</f>
        <v>0</v>
      </c>
      <c r="E414" s="13">
        <f>IFERROR(INDEX(generale!$A$5:$I$1002,CLASSIFICHE!$Z413,7),"")</f>
        <v>0</v>
      </c>
      <c r="F414" s="68"/>
      <c r="G414" s="65"/>
      <c r="H414" s="12">
        <f>SUM(IF(CLASSIFICHE!$O$5=I414,TRUE,FALSE),H413)</f>
        <v>10</v>
      </c>
      <c r="I414" s="31">
        <f>IFERROR(INDEX(generale!$A$5:$I$1002,CLASSIFICHE!$Z413,5),"")</f>
        <v>0</v>
      </c>
      <c r="J414" s="13">
        <f>IFERROR(INDEX(generale!$A$5:$I$1002,CLASSIFICHE!$Z413,7),"")</f>
        <v>0</v>
      </c>
      <c r="K414" s="15"/>
      <c r="L414" s="12"/>
      <c r="M414" s="12">
        <f>SUM(IF(CLASSIFICHE!$O$6=N414,TRUE,FALSE),M413)</f>
        <v>8</v>
      </c>
      <c r="N414" s="31">
        <f>IFERROR(INDEX(generale!$A$5:$I$1002,CLASSIFICHE!$Z413,5),"")</f>
        <v>0</v>
      </c>
      <c r="O414" s="13">
        <f>IFERROR(INDEX(generale!$A$5:$I$1002,CLASSIFICHE!$Z413,7),"")</f>
        <v>0</v>
      </c>
      <c r="P414" s="14"/>
      <c r="Q414" s="13"/>
      <c r="R414" s="12">
        <f>SUM(IF(CLASSIFICHE!$O$7=S414,TRUE,FALSE),R413)</f>
        <v>8</v>
      </c>
      <c r="S414" s="31">
        <f>IFERROR(INDEX(generale!$A$5:$I$1002,CLASSIFICHE!$Z413,5),"")</f>
        <v>0</v>
      </c>
      <c r="T414" s="13">
        <f>IFERROR(INDEX(generale!$A$5:$I$1002,CLASSIFICHE!$Z413,7),"")</f>
        <v>0</v>
      </c>
      <c r="U414" s="14"/>
      <c r="V414" s="13"/>
      <c r="W414" s="12">
        <f>SUM(IF(CLASSIFICHE!$O$8=X414,TRUE,FALSE),W413)</f>
        <v>6</v>
      </c>
      <c r="X414" s="31">
        <f>IFERROR(INDEX(generale!$A$5:$I$1002,CLASSIFICHE!$Z413,5),"")</f>
        <v>0</v>
      </c>
      <c r="Y414" s="13">
        <f>IFERROR(INDEX(generale!$A$5:$I$1002,CLASSIFICHE!$Z413,7),"")</f>
        <v>0</v>
      </c>
      <c r="Z414" s="14"/>
      <c r="AA414" s="13"/>
      <c r="AB414" s="12">
        <f>SUM(IF(CLASSIFICHE!$O$9=AC414,TRUE,FALSE),AB413)</f>
        <v>5</v>
      </c>
      <c r="AC414" s="31">
        <f>IFERROR(INDEX(generale!$A$5:$I$1002,CLASSIFICHE!$Z413,5),"")</f>
        <v>0</v>
      </c>
      <c r="AD414" s="13">
        <f>IFERROR(INDEX(generale!$A$5:$I$1002,CLASSIFICHE!$Z413,7),"")</f>
        <v>0</v>
      </c>
      <c r="AE414" s="14"/>
      <c r="AF414" s="13"/>
      <c r="AG414" s="12">
        <f>SUM(IF(CLASSIFICHE!$O$10=AH414,TRUE,FALSE),AG413)</f>
        <v>5</v>
      </c>
      <c r="AH414" s="31">
        <f>IFERROR(INDEX(generale!$A$5:$I$1002,CLASSIFICHE!$Z413,5),"")</f>
        <v>0</v>
      </c>
      <c r="AI414" s="13">
        <f>IFERROR(INDEX(generale!$A$5:$I$1002,CLASSIFICHE!$Z413,7),"")</f>
        <v>0</v>
      </c>
      <c r="AJ414" s="14"/>
      <c r="AK414" s="13"/>
      <c r="AL414" s="12">
        <f>SUM(IF(CLASSIFICHE!$O$11=AM414,TRUE,FALSE),AL413)</f>
        <v>5</v>
      </c>
      <c r="AM414" s="31">
        <f>IFERROR(INDEX(generale!$A$5:$I$1002,CLASSIFICHE!$Z413,5),"")</f>
        <v>0</v>
      </c>
      <c r="AN414" s="13">
        <f>IFERROR(INDEX(generale!$A$5:$I$1002,CLASSIFICHE!$Z413,7),"")</f>
        <v>0</v>
      </c>
      <c r="AO414" s="14"/>
      <c r="AP414" s="13"/>
      <c r="AQ414" s="12">
        <f>SUM(IF(CLASSIFICHE!$O$12=AR414,TRUE,FALSE),AQ413)</f>
        <v>0</v>
      </c>
      <c r="AR414" s="31">
        <f>IFERROR(INDEX(generale!$A$5:$I$1002,CLASSIFICHE!$Z413,5),"")</f>
        <v>0</v>
      </c>
      <c r="AS414" s="13">
        <f>IFERROR(INDEX(generale!$A$5:$I$1002,CLASSIFICHE!$Z413,7),"")</f>
        <v>0</v>
      </c>
      <c r="AT414" s="14"/>
      <c r="AU414" s="13"/>
      <c r="AV414" s="12">
        <f>SUM(IF(CLASSIFICHE!$O$13=AW414,TRUE,FALSE),AV413)</f>
        <v>0</v>
      </c>
      <c r="AW414" s="31">
        <f>IFERROR(INDEX(generale!$A$5:$I$1002,CLASSIFICHE!$Z413,5),"")</f>
        <v>0</v>
      </c>
      <c r="AX414" s="13">
        <f>IFERROR(INDEX(generale!$A$5:$I$1002,CLASSIFICHE!$Z413,7),"")</f>
        <v>0</v>
      </c>
      <c r="AY414" s="14"/>
      <c r="AZ414" s="13"/>
      <c r="BA414" s="12">
        <f>SUM(IF(CLASSIFICHE!$O$14=BB414,TRUE,FALSE),BA413)</f>
        <v>0</v>
      </c>
      <c r="BB414" s="31">
        <f>IFERROR(INDEX(generale!$A$5:$I$1002,CLASSIFICHE!$Z413,5),"")</f>
        <v>0</v>
      </c>
      <c r="BC414" s="13">
        <f>IFERROR(INDEX(generale!$A$5:$I$1002,CLASSIFICHE!$Z413,7),"")</f>
        <v>0</v>
      </c>
      <c r="BD414" s="14"/>
      <c r="BE414" s="13"/>
      <c r="BF414" s="12">
        <f>SUM(IF(CLASSIFICHE!$O$15=BG414,TRUE,FALSE),BF413)</f>
        <v>0</v>
      </c>
      <c r="BG414" s="31">
        <f>IFERROR(INDEX(generale!$A$5:$I$1002,CLASSIFICHE!$Z413,5),"")</f>
        <v>0</v>
      </c>
      <c r="BH414" s="13">
        <f>IFERROR(INDEX(generale!$A$5:$I$1002,CLASSIFICHE!$Z413,7),"")</f>
        <v>0</v>
      </c>
      <c r="BI414" s="14"/>
      <c r="BJ414" s="13"/>
      <c r="BK414" s="12">
        <f>SUM(IF(CLASSIFICHE!$O$16=BL414,TRUE,FALSE),BK413)</f>
        <v>0</v>
      </c>
      <c r="BL414" s="31">
        <f>IFERROR(INDEX(generale!$A$5:$I$1002,CLASSIFICHE!$Z413,5),"")</f>
        <v>0</v>
      </c>
      <c r="BM414" s="13">
        <f>IFERROR(INDEX(generale!$A$5:$I$1002,CLASSIFICHE!$Z413,7),"")</f>
        <v>0</v>
      </c>
      <c r="BN414" s="14"/>
      <c r="BO414" s="13"/>
      <c r="BP414" s="12">
        <f>SUM(IF(CLASSIFICHE!$O$17=BQ414,TRUE,FALSE),BP413)</f>
        <v>0</v>
      </c>
      <c r="BQ414" s="31">
        <f>IFERROR(INDEX(generale!$A$5:$I$1002,CLASSIFICHE!$Z413,5),"")</f>
        <v>0</v>
      </c>
      <c r="BR414" s="13">
        <f>IFERROR(INDEX(generale!$A$5:$I$1002,CLASSIFICHE!$Z413,7),"")</f>
        <v>0</v>
      </c>
      <c r="BS414" s="15"/>
      <c r="BT414" s="12"/>
      <c r="BU414" s="12">
        <f>SUM(IF(CLASSIFICHE!$O$18=BV414,TRUE,FALSE),BU413)</f>
        <v>0</v>
      </c>
      <c r="BV414" s="31">
        <f>IFERROR(INDEX(generale!$A$5:$I$1002,CLASSIFICHE!$Z413,5),"")</f>
        <v>0</v>
      </c>
      <c r="BW414" s="13">
        <f>IFERROR(INDEX(generale!$A$5:$I$1002,CLASSIFICHE!$Z413,7),"")</f>
        <v>0</v>
      </c>
      <c r="BX414" s="15"/>
      <c r="BY414" s="12"/>
      <c r="BZ414" s="12">
        <f>SUM(IF(CLASSIFICHE!$O$19=CA414,TRUE,FALSE),BZ413)</f>
        <v>0</v>
      </c>
      <c r="CA414" s="31">
        <f>IFERROR(INDEX(generale!$A$5:$I$1002,CLASSIFICHE!$Z413,5),"")</f>
        <v>0</v>
      </c>
      <c r="CB414" s="13">
        <f>IFERROR(INDEX(generale!$A$5:$I$1002,CLASSIFICHE!$Z413,7),"")</f>
        <v>0</v>
      </c>
      <c r="CC414" s="15"/>
      <c r="CD414" s="13"/>
      <c r="CE414" s="12">
        <f>SUM(IF(CLASSIFICHE!$O$20=CF414,TRUE,FALSE),CE413)</f>
        <v>0</v>
      </c>
      <c r="CF414" s="31">
        <f>IFERROR(INDEX(generale!$A$5:$I$1002,CLASSIFICHE!$Z413,5),"")</f>
        <v>0</v>
      </c>
      <c r="CG414" s="13">
        <f>IFERROR(INDEX(generale!$A$5:$I$1002,CLASSIFICHE!$Z413,7),"")</f>
        <v>0</v>
      </c>
      <c r="CH414" s="15"/>
      <c r="CI414" s="13"/>
      <c r="CJ414" s="12">
        <f>SUM(IF(CLASSIFICHE!$O$21=CK414,TRUE,FALSE),CJ413)</f>
        <v>0</v>
      </c>
      <c r="CK414" s="31">
        <f>IFERROR(INDEX(generale!$A$5:$I$1002,CLASSIFICHE!$Z413,5),"")</f>
        <v>0</v>
      </c>
      <c r="CL414" s="13">
        <f>IFERROR(INDEX(generale!$A$5:$I$1002,CLASSIFICHE!$Z413,7),"")</f>
        <v>0</v>
      </c>
      <c r="CM414" s="15"/>
      <c r="CN414" s="13"/>
      <c r="CO414" s="12">
        <f>SUM(IF(CLASSIFICHE!$O$22=CP414,TRUE,FALSE),CO413)</f>
        <v>0</v>
      </c>
      <c r="CP414" s="31">
        <f>IFERROR(INDEX(generale!$A$5:$I$1002,CLASSIFICHE!$Z413,5),"")</f>
        <v>0</v>
      </c>
      <c r="CQ414" s="13">
        <f>IFERROR(INDEX(generale!$A$5:$I$1002,CLASSIFICHE!$Z413,7),"")</f>
        <v>0</v>
      </c>
      <c r="CR414" s="15"/>
      <c r="CS414" s="13"/>
      <c r="CT414" s="12">
        <f>SUM(IF(CLASSIFICHE!$O$23=CU414,TRUE,FALSE),CT413)</f>
        <v>0</v>
      </c>
      <c r="CU414" s="31">
        <f>IFERROR(INDEX(generale!$A$5:$I$1002,CLASSIFICHE!$Z413,5),"")</f>
        <v>0</v>
      </c>
      <c r="CV414" s="13">
        <f>IFERROR(INDEX(generale!$A$5:$I$1002,CLASSIFICHE!$Z413,7),"")</f>
        <v>0</v>
      </c>
      <c r="CW414" s="15"/>
      <c r="CX414" s="13"/>
      <c r="CY414" s="12">
        <f>SUM(IF(CLASSIFICHE!$O$24=CZ414,TRUE,FALSE),CY413)</f>
        <v>0</v>
      </c>
      <c r="CZ414" s="31">
        <f>IFERROR(INDEX(generale!$A$5:$I$1002,CLASSIFICHE!$Z413,5),"")</f>
        <v>0</v>
      </c>
      <c r="DA414" s="13">
        <f>IFERROR(INDEX(generale!$A$5:$I$1002,CLASSIFICHE!$Z413,7),"")</f>
        <v>0</v>
      </c>
      <c r="DB414" s="15"/>
      <c r="DC414" s="13"/>
      <c r="DD414" s="12">
        <f>SUM(IF(CLASSIFICHE!$O$25=DE414,TRUE,FALSE),DD413)</f>
        <v>0</v>
      </c>
      <c r="DE414" s="31">
        <f>IFERROR(INDEX(generale!$A$5:$I$1002,CLASSIFICHE!$Z413,5),"")</f>
        <v>0</v>
      </c>
      <c r="DF414" s="13">
        <f>IFERROR(INDEX(generale!$A$5:$I$1002,CLASSIFICHE!$Z413,7),"")</f>
        <v>0</v>
      </c>
      <c r="DG414" s="15"/>
      <c r="DH414" s="13"/>
    </row>
    <row r="415" spans="3:112">
      <c r="C415" s="63">
        <f>SUM(IF(CLASSIFICHE!$O$4=D415,TRUE,FALSE),C414)</f>
        <v>17</v>
      </c>
      <c r="D415" s="31">
        <f>IFERROR(INDEX(generale!$A$5:$I$1002,CLASSIFICHE!$Z414,5),"")</f>
        <v>0</v>
      </c>
      <c r="E415" s="13">
        <f>IFERROR(INDEX(generale!$A$5:$I$1002,CLASSIFICHE!$Z414,7),"")</f>
        <v>0</v>
      </c>
      <c r="F415" s="68"/>
      <c r="G415" s="65"/>
      <c r="H415" s="12">
        <f>SUM(IF(CLASSIFICHE!$O$5=I415,TRUE,FALSE),H414)</f>
        <v>10</v>
      </c>
      <c r="I415" s="31">
        <f>IFERROR(INDEX(generale!$A$5:$I$1002,CLASSIFICHE!$Z414,5),"")</f>
        <v>0</v>
      </c>
      <c r="J415" s="13">
        <f>IFERROR(INDEX(generale!$A$5:$I$1002,CLASSIFICHE!$Z414,7),"")</f>
        <v>0</v>
      </c>
      <c r="K415" s="15"/>
      <c r="L415" s="12"/>
      <c r="M415" s="12">
        <f>SUM(IF(CLASSIFICHE!$O$6=N415,TRUE,FALSE),M414)</f>
        <v>8</v>
      </c>
      <c r="N415" s="31">
        <f>IFERROR(INDEX(generale!$A$5:$I$1002,CLASSIFICHE!$Z414,5),"")</f>
        <v>0</v>
      </c>
      <c r="O415" s="13">
        <f>IFERROR(INDEX(generale!$A$5:$I$1002,CLASSIFICHE!$Z414,7),"")</f>
        <v>0</v>
      </c>
      <c r="P415" s="14"/>
      <c r="Q415" s="13"/>
      <c r="R415" s="12">
        <f>SUM(IF(CLASSIFICHE!$O$7=S415,TRUE,FALSE),R414)</f>
        <v>8</v>
      </c>
      <c r="S415" s="31">
        <f>IFERROR(INDEX(generale!$A$5:$I$1002,CLASSIFICHE!$Z414,5),"")</f>
        <v>0</v>
      </c>
      <c r="T415" s="13">
        <f>IFERROR(INDEX(generale!$A$5:$I$1002,CLASSIFICHE!$Z414,7),"")</f>
        <v>0</v>
      </c>
      <c r="U415" s="14"/>
      <c r="V415" s="13"/>
      <c r="W415" s="12">
        <f>SUM(IF(CLASSIFICHE!$O$8=X415,TRUE,FALSE),W414)</f>
        <v>6</v>
      </c>
      <c r="X415" s="31">
        <f>IFERROR(INDEX(generale!$A$5:$I$1002,CLASSIFICHE!$Z414,5),"")</f>
        <v>0</v>
      </c>
      <c r="Y415" s="13">
        <f>IFERROR(INDEX(generale!$A$5:$I$1002,CLASSIFICHE!$Z414,7),"")</f>
        <v>0</v>
      </c>
      <c r="Z415" s="14"/>
      <c r="AA415" s="13"/>
      <c r="AB415" s="12">
        <f>SUM(IF(CLASSIFICHE!$O$9=AC415,TRUE,FALSE),AB414)</f>
        <v>5</v>
      </c>
      <c r="AC415" s="31">
        <f>IFERROR(INDEX(generale!$A$5:$I$1002,CLASSIFICHE!$Z414,5),"")</f>
        <v>0</v>
      </c>
      <c r="AD415" s="13">
        <f>IFERROR(INDEX(generale!$A$5:$I$1002,CLASSIFICHE!$Z414,7),"")</f>
        <v>0</v>
      </c>
      <c r="AE415" s="14"/>
      <c r="AF415" s="13"/>
      <c r="AG415" s="12">
        <f>SUM(IF(CLASSIFICHE!$O$10=AH415,TRUE,FALSE),AG414)</f>
        <v>5</v>
      </c>
      <c r="AH415" s="31">
        <f>IFERROR(INDEX(generale!$A$5:$I$1002,CLASSIFICHE!$Z414,5),"")</f>
        <v>0</v>
      </c>
      <c r="AI415" s="13">
        <f>IFERROR(INDEX(generale!$A$5:$I$1002,CLASSIFICHE!$Z414,7),"")</f>
        <v>0</v>
      </c>
      <c r="AJ415" s="14"/>
      <c r="AK415" s="13"/>
      <c r="AL415" s="12">
        <f>SUM(IF(CLASSIFICHE!$O$11=AM415,TRUE,FALSE),AL414)</f>
        <v>5</v>
      </c>
      <c r="AM415" s="31">
        <f>IFERROR(INDEX(generale!$A$5:$I$1002,CLASSIFICHE!$Z414,5),"")</f>
        <v>0</v>
      </c>
      <c r="AN415" s="13">
        <f>IFERROR(INDEX(generale!$A$5:$I$1002,CLASSIFICHE!$Z414,7),"")</f>
        <v>0</v>
      </c>
      <c r="AO415" s="14"/>
      <c r="AP415" s="13"/>
      <c r="AQ415" s="12">
        <f>SUM(IF(CLASSIFICHE!$O$12=AR415,TRUE,FALSE),AQ414)</f>
        <v>0</v>
      </c>
      <c r="AR415" s="31">
        <f>IFERROR(INDEX(generale!$A$5:$I$1002,CLASSIFICHE!$Z414,5),"")</f>
        <v>0</v>
      </c>
      <c r="AS415" s="13">
        <f>IFERROR(INDEX(generale!$A$5:$I$1002,CLASSIFICHE!$Z414,7),"")</f>
        <v>0</v>
      </c>
      <c r="AT415" s="14"/>
      <c r="AU415" s="13"/>
      <c r="AV415" s="12">
        <f>SUM(IF(CLASSIFICHE!$O$13=AW415,TRUE,FALSE),AV414)</f>
        <v>0</v>
      </c>
      <c r="AW415" s="31">
        <f>IFERROR(INDEX(generale!$A$5:$I$1002,CLASSIFICHE!$Z414,5),"")</f>
        <v>0</v>
      </c>
      <c r="AX415" s="13">
        <f>IFERROR(INDEX(generale!$A$5:$I$1002,CLASSIFICHE!$Z414,7),"")</f>
        <v>0</v>
      </c>
      <c r="AY415" s="14"/>
      <c r="AZ415" s="13"/>
      <c r="BA415" s="12">
        <f>SUM(IF(CLASSIFICHE!$O$14=BB415,TRUE,FALSE),BA414)</f>
        <v>0</v>
      </c>
      <c r="BB415" s="31">
        <f>IFERROR(INDEX(generale!$A$5:$I$1002,CLASSIFICHE!$Z414,5),"")</f>
        <v>0</v>
      </c>
      <c r="BC415" s="13">
        <f>IFERROR(INDEX(generale!$A$5:$I$1002,CLASSIFICHE!$Z414,7),"")</f>
        <v>0</v>
      </c>
      <c r="BD415" s="14"/>
      <c r="BE415" s="13"/>
      <c r="BF415" s="12">
        <f>SUM(IF(CLASSIFICHE!$O$15=BG415,TRUE,FALSE),BF414)</f>
        <v>0</v>
      </c>
      <c r="BG415" s="31">
        <f>IFERROR(INDEX(generale!$A$5:$I$1002,CLASSIFICHE!$Z414,5),"")</f>
        <v>0</v>
      </c>
      <c r="BH415" s="13">
        <f>IFERROR(INDEX(generale!$A$5:$I$1002,CLASSIFICHE!$Z414,7),"")</f>
        <v>0</v>
      </c>
      <c r="BI415" s="14"/>
      <c r="BJ415" s="13"/>
      <c r="BK415" s="12">
        <f>SUM(IF(CLASSIFICHE!$O$16=BL415,TRUE,FALSE),BK414)</f>
        <v>0</v>
      </c>
      <c r="BL415" s="31">
        <f>IFERROR(INDEX(generale!$A$5:$I$1002,CLASSIFICHE!$Z414,5),"")</f>
        <v>0</v>
      </c>
      <c r="BM415" s="13">
        <f>IFERROR(INDEX(generale!$A$5:$I$1002,CLASSIFICHE!$Z414,7),"")</f>
        <v>0</v>
      </c>
      <c r="BN415" s="14"/>
      <c r="BO415" s="13"/>
      <c r="BP415" s="12">
        <f>SUM(IF(CLASSIFICHE!$O$17=BQ415,TRUE,FALSE),BP414)</f>
        <v>0</v>
      </c>
      <c r="BQ415" s="31">
        <f>IFERROR(INDEX(generale!$A$5:$I$1002,CLASSIFICHE!$Z414,5),"")</f>
        <v>0</v>
      </c>
      <c r="BR415" s="13">
        <f>IFERROR(INDEX(generale!$A$5:$I$1002,CLASSIFICHE!$Z414,7),"")</f>
        <v>0</v>
      </c>
      <c r="BS415" s="15"/>
      <c r="BT415" s="12"/>
      <c r="BU415" s="12">
        <f>SUM(IF(CLASSIFICHE!$O$18=BV415,TRUE,FALSE),BU414)</f>
        <v>0</v>
      </c>
      <c r="BV415" s="31">
        <f>IFERROR(INDEX(generale!$A$5:$I$1002,CLASSIFICHE!$Z414,5),"")</f>
        <v>0</v>
      </c>
      <c r="BW415" s="13">
        <f>IFERROR(INDEX(generale!$A$5:$I$1002,CLASSIFICHE!$Z414,7),"")</f>
        <v>0</v>
      </c>
      <c r="BX415" s="15"/>
      <c r="BY415" s="12"/>
      <c r="BZ415" s="12">
        <f>SUM(IF(CLASSIFICHE!$O$19=CA415,TRUE,FALSE),BZ414)</f>
        <v>0</v>
      </c>
      <c r="CA415" s="31">
        <f>IFERROR(INDEX(generale!$A$5:$I$1002,CLASSIFICHE!$Z414,5),"")</f>
        <v>0</v>
      </c>
      <c r="CB415" s="13">
        <f>IFERROR(INDEX(generale!$A$5:$I$1002,CLASSIFICHE!$Z414,7),"")</f>
        <v>0</v>
      </c>
      <c r="CC415" s="15"/>
      <c r="CD415" s="13"/>
      <c r="CE415" s="12">
        <f>SUM(IF(CLASSIFICHE!$O$20=CF415,TRUE,FALSE),CE414)</f>
        <v>0</v>
      </c>
      <c r="CF415" s="31">
        <f>IFERROR(INDEX(generale!$A$5:$I$1002,CLASSIFICHE!$Z414,5),"")</f>
        <v>0</v>
      </c>
      <c r="CG415" s="13">
        <f>IFERROR(INDEX(generale!$A$5:$I$1002,CLASSIFICHE!$Z414,7),"")</f>
        <v>0</v>
      </c>
      <c r="CH415" s="15"/>
      <c r="CI415" s="13"/>
      <c r="CJ415" s="12">
        <f>SUM(IF(CLASSIFICHE!$O$21=CK415,TRUE,FALSE),CJ414)</f>
        <v>0</v>
      </c>
      <c r="CK415" s="31">
        <f>IFERROR(INDEX(generale!$A$5:$I$1002,CLASSIFICHE!$Z414,5),"")</f>
        <v>0</v>
      </c>
      <c r="CL415" s="13">
        <f>IFERROR(INDEX(generale!$A$5:$I$1002,CLASSIFICHE!$Z414,7),"")</f>
        <v>0</v>
      </c>
      <c r="CM415" s="15"/>
      <c r="CN415" s="13"/>
      <c r="CO415" s="12">
        <f>SUM(IF(CLASSIFICHE!$O$22=CP415,TRUE,FALSE),CO414)</f>
        <v>0</v>
      </c>
      <c r="CP415" s="31">
        <f>IFERROR(INDEX(generale!$A$5:$I$1002,CLASSIFICHE!$Z414,5),"")</f>
        <v>0</v>
      </c>
      <c r="CQ415" s="13">
        <f>IFERROR(INDEX(generale!$A$5:$I$1002,CLASSIFICHE!$Z414,7),"")</f>
        <v>0</v>
      </c>
      <c r="CR415" s="15"/>
      <c r="CS415" s="13"/>
      <c r="CT415" s="12">
        <f>SUM(IF(CLASSIFICHE!$O$23=CU415,TRUE,FALSE),CT414)</f>
        <v>0</v>
      </c>
      <c r="CU415" s="31">
        <f>IFERROR(INDEX(generale!$A$5:$I$1002,CLASSIFICHE!$Z414,5),"")</f>
        <v>0</v>
      </c>
      <c r="CV415" s="13">
        <f>IFERROR(INDEX(generale!$A$5:$I$1002,CLASSIFICHE!$Z414,7),"")</f>
        <v>0</v>
      </c>
      <c r="CW415" s="15"/>
      <c r="CX415" s="13"/>
      <c r="CY415" s="12">
        <f>SUM(IF(CLASSIFICHE!$O$24=CZ415,TRUE,FALSE),CY414)</f>
        <v>0</v>
      </c>
      <c r="CZ415" s="31">
        <f>IFERROR(INDEX(generale!$A$5:$I$1002,CLASSIFICHE!$Z414,5),"")</f>
        <v>0</v>
      </c>
      <c r="DA415" s="13">
        <f>IFERROR(INDEX(generale!$A$5:$I$1002,CLASSIFICHE!$Z414,7),"")</f>
        <v>0</v>
      </c>
      <c r="DB415" s="15"/>
      <c r="DC415" s="13"/>
      <c r="DD415" s="12">
        <f>SUM(IF(CLASSIFICHE!$O$25=DE415,TRUE,FALSE),DD414)</f>
        <v>0</v>
      </c>
      <c r="DE415" s="31">
        <f>IFERROR(INDEX(generale!$A$5:$I$1002,CLASSIFICHE!$Z414,5),"")</f>
        <v>0</v>
      </c>
      <c r="DF415" s="13">
        <f>IFERROR(INDEX(generale!$A$5:$I$1002,CLASSIFICHE!$Z414,7),"")</f>
        <v>0</v>
      </c>
      <c r="DG415" s="15"/>
      <c r="DH415" s="13"/>
    </row>
    <row r="416" spans="3:112">
      <c r="C416" s="63">
        <f>SUM(IF(CLASSIFICHE!$O$4=D416,TRUE,FALSE),C415)</f>
        <v>17</v>
      </c>
      <c r="D416" s="31">
        <f>IFERROR(INDEX(generale!$A$5:$I$1002,CLASSIFICHE!$Z415,5),"")</f>
        <v>0</v>
      </c>
      <c r="E416" s="13">
        <f>IFERROR(INDEX(generale!$A$5:$I$1002,CLASSIFICHE!$Z415,7),"")</f>
        <v>0</v>
      </c>
      <c r="F416" s="68"/>
      <c r="G416" s="65"/>
      <c r="H416" s="12">
        <f>SUM(IF(CLASSIFICHE!$O$5=I416,TRUE,FALSE),H415)</f>
        <v>10</v>
      </c>
      <c r="I416" s="31">
        <f>IFERROR(INDEX(generale!$A$5:$I$1002,CLASSIFICHE!$Z415,5),"")</f>
        <v>0</v>
      </c>
      <c r="J416" s="13">
        <f>IFERROR(INDEX(generale!$A$5:$I$1002,CLASSIFICHE!$Z415,7),"")</f>
        <v>0</v>
      </c>
      <c r="K416" s="15"/>
      <c r="L416" s="12"/>
      <c r="M416" s="12">
        <f>SUM(IF(CLASSIFICHE!$O$6=N416,TRUE,FALSE),M415)</f>
        <v>8</v>
      </c>
      <c r="N416" s="31">
        <f>IFERROR(INDEX(generale!$A$5:$I$1002,CLASSIFICHE!$Z415,5),"")</f>
        <v>0</v>
      </c>
      <c r="O416" s="13">
        <f>IFERROR(INDEX(generale!$A$5:$I$1002,CLASSIFICHE!$Z415,7),"")</f>
        <v>0</v>
      </c>
      <c r="P416" s="14"/>
      <c r="Q416" s="13"/>
      <c r="R416" s="12">
        <f>SUM(IF(CLASSIFICHE!$O$7=S416,TRUE,FALSE),R415)</f>
        <v>8</v>
      </c>
      <c r="S416" s="31">
        <f>IFERROR(INDEX(generale!$A$5:$I$1002,CLASSIFICHE!$Z415,5),"")</f>
        <v>0</v>
      </c>
      <c r="T416" s="13">
        <f>IFERROR(INDEX(generale!$A$5:$I$1002,CLASSIFICHE!$Z415,7),"")</f>
        <v>0</v>
      </c>
      <c r="U416" s="14"/>
      <c r="V416" s="13"/>
      <c r="W416" s="12">
        <f>SUM(IF(CLASSIFICHE!$O$8=X416,TRUE,FALSE),W415)</f>
        <v>6</v>
      </c>
      <c r="X416" s="31">
        <f>IFERROR(INDEX(generale!$A$5:$I$1002,CLASSIFICHE!$Z415,5),"")</f>
        <v>0</v>
      </c>
      <c r="Y416" s="13">
        <f>IFERROR(INDEX(generale!$A$5:$I$1002,CLASSIFICHE!$Z415,7),"")</f>
        <v>0</v>
      </c>
      <c r="Z416" s="14"/>
      <c r="AA416" s="13"/>
      <c r="AB416" s="12">
        <f>SUM(IF(CLASSIFICHE!$O$9=AC416,TRUE,FALSE),AB415)</f>
        <v>5</v>
      </c>
      <c r="AC416" s="31">
        <f>IFERROR(INDEX(generale!$A$5:$I$1002,CLASSIFICHE!$Z415,5),"")</f>
        <v>0</v>
      </c>
      <c r="AD416" s="13">
        <f>IFERROR(INDEX(generale!$A$5:$I$1002,CLASSIFICHE!$Z415,7),"")</f>
        <v>0</v>
      </c>
      <c r="AE416" s="14"/>
      <c r="AF416" s="13"/>
      <c r="AG416" s="12">
        <f>SUM(IF(CLASSIFICHE!$O$10=AH416,TRUE,FALSE),AG415)</f>
        <v>5</v>
      </c>
      <c r="AH416" s="31">
        <f>IFERROR(INDEX(generale!$A$5:$I$1002,CLASSIFICHE!$Z415,5),"")</f>
        <v>0</v>
      </c>
      <c r="AI416" s="13">
        <f>IFERROR(INDEX(generale!$A$5:$I$1002,CLASSIFICHE!$Z415,7),"")</f>
        <v>0</v>
      </c>
      <c r="AJ416" s="14"/>
      <c r="AK416" s="13"/>
      <c r="AL416" s="12">
        <f>SUM(IF(CLASSIFICHE!$O$11=AM416,TRUE,FALSE),AL415)</f>
        <v>5</v>
      </c>
      <c r="AM416" s="31">
        <f>IFERROR(INDEX(generale!$A$5:$I$1002,CLASSIFICHE!$Z415,5),"")</f>
        <v>0</v>
      </c>
      <c r="AN416" s="13">
        <f>IFERROR(INDEX(generale!$A$5:$I$1002,CLASSIFICHE!$Z415,7),"")</f>
        <v>0</v>
      </c>
      <c r="AO416" s="14"/>
      <c r="AP416" s="13"/>
      <c r="AQ416" s="12">
        <f>SUM(IF(CLASSIFICHE!$O$12=AR416,TRUE,FALSE),AQ415)</f>
        <v>0</v>
      </c>
      <c r="AR416" s="31">
        <f>IFERROR(INDEX(generale!$A$5:$I$1002,CLASSIFICHE!$Z415,5),"")</f>
        <v>0</v>
      </c>
      <c r="AS416" s="13">
        <f>IFERROR(INDEX(generale!$A$5:$I$1002,CLASSIFICHE!$Z415,7),"")</f>
        <v>0</v>
      </c>
      <c r="AT416" s="14"/>
      <c r="AU416" s="13"/>
      <c r="AV416" s="12">
        <f>SUM(IF(CLASSIFICHE!$O$13=AW416,TRUE,FALSE),AV415)</f>
        <v>0</v>
      </c>
      <c r="AW416" s="31">
        <f>IFERROR(INDEX(generale!$A$5:$I$1002,CLASSIFICHE!$Z415,5),"")</f>
        <v>0</v>
      </c>
      <c r="AX416" s="13">
        <f>IFERROR(INDEX(generale!$A$5:$I$1002,CLASSIFICHE!$Z415,7),"")</f>
        <v>0</v>
      </c>
      <c r="AY416" s="14"/>
      <c r="AZ416" s="13"/>
      <c r="BA416" s="12">
        <f>SUM(IF(CLASSIFICHE!$O$14=BB416,TRUE,FALSE),BA415)</f>
        <v>0</v>
      </c>
      <c r="BB416" s="31">
        <f>IFERROR(INDEX(generale!$A$5:$I$1002,CLASSIFICHE!$Z415,5),"")</f>
        <v>0</v>
      </c>
      <c r="BC416" s="13">
        <f>IFERROR(INDEX(generale!$A$5:$I$1002,CLASSIFICHE!$Z415,7),"")</f>
        <v>0</v>
      </c>
      <c r="BD416" s="14"/>
      <c r="BE416" s="13"/>
      <c r="BF416" s="12">
        <f>SUM(IF(CLASSIFICHE!$O$15=BG416,TRUE,FALSE),BF415)</f>
        <v>0</v>
      </c>
      <c r="BG416" s="31">
        <f>IFERROR(INDEX(generale!$A$5:$I$1002,CLASSIFICHE!$Z415,5),"")</f>
        <v>0</v>
      </c>
      <c r="BH416" s="13">
        <f>IFERROR(INDEX(generale!$A$5:$I$1002,CLASSIFICHE!$Z415,7),"")</f>
        <v>0</v>
      </c>
      <c r="BI416" s="14"/>
      <c r="BJ416" s="13"/>
      <c r="BK416" s="12">
        <f>SUM(IF(CLASSIFICHE!$O$16=BL416,TRUE,FALSE),BK415)</f>
        <v>0</v>
      </c>
      <c r="BL416" s="31">
        <f>IFERROR(INDEX(generale!$A$5:$I$1002,CLASSIFICHE!$Z415,5),"")</f>
        <v>0</v>
      </c>
      <c r="BM416" s="13">
        <f>IFERROR(INDEX(generale!$A$5:$I$1002,CLASSIFICHE!$Z415,7),"")</f>
        <v>0</v>
      </c>
      <c r="BN416" s="14"/>
      <c r="BO416" s="13"/>
      <c r="BP416" s="12">
        <f>SUM(IF(CLASSIFICHE!$O$17=BQ416,TRUE,FALSE),BP415)</f>
        <v>0</v>
      </c>
      <c r="BQ416" s="31">
        <f>IFERROR(INDEX(generale!$A$5:$I$1002,CLASSIFICHE!$Z415,5),"")</f>
        <v>0</v>
      </c>
      <c r="BR416" s="13">
        <f>IFERROR(INDEX(generale!$A$5:$I$1002,CLASSIFICHE!$Z415,7),"")</f>
        <v>0</v>
      </c>
      <c r="BS416" s="15"/>
      <c r="BT416" s="12"/>
      <c r="BU416" s="12">
        <f>SUM(IF(CLASSIFICHE!$O$18=BV416,TRUE,FALSE),BU415)</f>
        <v>0</v>
      </c>
      <c r="BV416" s="31">
        <f>IFERROR(INDEX(generale!$A$5:$I$1002,CLASSIFICHE!$Z415,5),"")</f>
        <v>0</v>
      </c>
      <c r="BW416" s="13">
        <f>IFERROR(INDEX(generale!$A$5:$I$1002,CLASSIFICHE!$Z415,7),"")</f>
        <v>0</v>
      </c>
      <c r="BX416" s="15"/>
      <c r="BY416" s="12"/>
      <c r="BZ416" s="12">
        <f>SUM(IF(CLASSIFICHE!$O$19=CA416,TRUE,FALSE),BZ415)</f>
        <v>0</v>
      </c>
      <c r="CA416" s="31">
        <f>IFERROR(INDEX(generale!$A$5:$I$1002,CLASSIFICHE!$Z415,5),"")</f>
        <v>0</v>
      </c>
      <c r="CB416" s="13">
        <f>IFERROR(INDEX(generale!$A$5:$I$1002,CLASSIFICHE!$Z415,7),"")</f>
        <v>0</v>
      </c>
      <c r="CC416" s="15"/>
      <c r="CD416" s="13"/>
      <c r="CE416" s="12">
        <f>SUM(IF(CLASSIFICHE!$O$20=CF416,TRUE,FALSE),CE415)</f>
        <v>0</v>
      </c>
      <c r="CF416" s="31">
        <f>IFERROR(INDEX(generale!$A$5:$I$1002,CLASSIFICHE!$Z415,5),"")</f>
        <v>0</v>
      </c>
      <c r="CG416" s="13">
        <f>IFERROR(INDEX(generale!$A$5:$I$1002,CLASSIFICHE!$Z415,7),"")</f>
        <v>0</v>
      </c>
      <c r="CH416" s="15"/>
      <c r="CI416" s="13"/>
      <c r="CJ416" s="12">
        <f>SUM(IF(CLASSIFICHE!$O$21=CK416,TRUE,FALSE),CJ415)</f>
        <v>0</v>
      </c>
      <c r="CK416" s="31">
        <f>IFERROR(INDEX(generale!$A$5:$I$1002,CLASSIFICHE!$Z415,5),"")</f>
        <v>0</v>
      </c>
      <c r="CL416" s="13">
        <f>IFERROR(INDEX(generale!$A$5:$I$1002,CLASSIFICHE!$Z415,7),"")</f>
        <v>0</v>
      </c>
      <c r="CM416" s="15"/>
      <c r="CN416" s="13"/>
      <c r="CO416" s="12">
        <f>SUM(IF(CLASSIFICHE!$O$22=CP416,TRUE,FALSE),CO415)</f>
        <v>0</v>
      </c>
      <c r="CP416" s="31">
        <f>IFERROR(INDEX(generale!$A$5:$I$1002,CLASSIFICHE!$Z415,5),"")</f>
        <v>0</v>
      </c>
      <c r="CQ416" s="13">
        <f>IFERROR(INDEX(generale!$A$5:$I$1002,CLASSIFICHE!$Z415,7),"")</f>
        <v>0</v>
      </c>
      <c r="CR416" s="15"/>
      <c r="CS416" s="13"/>
      <c r="CT416" s="12">
        <f>SUM(IF(CLASSIFICHE!$O$23=CU416,TRUE,FALSE),CT415)</f>
        <v>0</v>
      </c>
      <c r="CU416" s="31">
        <f>IFERROR(INDEX(generale!$A$5:$I$1002,CLASSIFICHE!$Z415,5),"")</f>
        <v>0</v>
      </c>
      <c r="CV416" s="13">
        <f>IFERROR(INDEX(generale!$A$5:$I$1002,CLASSIFICHE!$Z415,7),"")</f>
        <v>0</v>
      </c>
      <c r="CW416" s="15"/>
      <c r="CX416" s="13"/>
      <c r="CY416" s="12">
        <f>SUM(IF(CLASSIFICHE!$O$24=CZ416,TRUE,FALSE),CY415)</f>
        <v>0</v>
      </c>
      <c r="CZ416" s="31">
        <f>IFERROR(INDEX(generale!$A$5:$I$1002,CLASSIFICHE!$Z415,5),"")</f>
        <v>0</v>
      </c>
      <c r="DA416" s="13">
        <f>IFERROR(INDEX(generale!$A$5:$I$1002,CLASSIFICHE!$Z415,7),"")</f>
        <v>0</v>
      </c>
      <c r="DB416" s="15"/>
      <c r="DC416" s="13"/>
      <c r="DD416" s="12">
        <f>SUM(IF(CLASSIFICHE!$O$25=DE416,TRUE,FALSE),DD415)</f>
        <v>0</v>
      </c>
      <c r="DE416" s="31">
        <f>IFERROR(INDEX(generale!$A$5:$I$1002,CLASSIFICHE!$Z415,5),"")</f>
        <v>0</v>
      </c>
      <c r="DF416" s="13">
        <f>IFERROR(INDEX(generale!$A$5:$I$1002,CLASSIFICHE!$Z415,7),"")</f>
        <v>0</v>
      </c>
      <c r="DG416" s="15"/>
      <c r="DH416" s="13"/>
    </row>
    <row r="417" spans="3:112">
      <c r="C417" s="63">
        <f>SUM(IF(CLASSIFICHE!$O$4=D417,TRUE,FALSE),C416)</f>
        <v>17</v>
      </c>
      <c r="D417" s="31">
        <f>IFERROR(INDEX(generale!$A$5:$I$1002,CLASSIFICHE!$Z416,5),"")</f>
        <v>0</v>
      </c>
      <c r="E417" s="13">
        <f>IFERROR(INDEX(generale!$A$5:$I$1002,CLASSIFICHE!$Z416,7),"")</f>
        <v>0</v>
      </c>
      <c r="F417" s="68"/>
      <c r="G417" s="65"/>
      <c r="H417" s="12">
        <f>SUM(IF(CLASSIFICHE!$O$5=I417,TRUE,FALSE),H416)</f>
        <v>10</v>
      </c>
      <c r="I417" s="31">
        <f>IFERROR(INDEX(generale!$A$5:$I$1002,CLASSIFICHE!$Z416,5),"")</f>
        <v>0</v>
      </c>
      <c r="J417" s="13">
        <f>IFERROR(INDEX(generale!$A$5:$I$1002,CLASSIFICHE!$Z416,7),"")</f>
        <v>0</v>
      </c>
      <c r="K417" s="15"/>
      <c r="L417" s="12"/>
      <c r="M417" s="12">
        <f>SUM(IF(CLASSIFICHE!$O$6=N417,TRUE,FALSE),M416)</f>
        <v>8</v>
      </c>
      <c r="N417" s="31">
        <f>IFERROR(INDEX(generale!$A$5:$I$1002,CLASSIFICHE!$Z416,5),"")</f>
        <v>0</v>
      </c>
      <c r="O417" s="13">
        <f>IFERROR(INDEX(generale!$A$5:$I$1002,CLASSIFICHE!$Z416,7),"")</f>
        <v>0</v>
      </c>
      <c r="P417" s="14"/>
      <c r="Q417" s="13"/>
      <c r="R417" s="12">
        <f>SUM(IF(CLASSIFICHE!$O$7=S417,TRUE,FALSE),R416)</f>
        <v>8</v>
      </c>
      <c r="S417" s="31">
        <f>IFERROR(INDEX(generale!$A$5:$I$1002,CLASSIFICHE!$Z416,5),"")</f>
        <v>0</v>
      </c>
      <c r="T417" s="13">
        <f>IFERROR(INDEX(generale!$A$5:$I$1002,CLASSIFICHE!$Z416,7),"")</f>
        <v>0</v>
      </c>
      <c r="U417" s="14"/>
      <c r="V417" s="13"/>
      <c r="W417" s="12">
        <f>SUM(IF(CLASSIFICHE!$O$8=X417,TRUE,FALSE),W416)</f>
        <v>6</v>
      </c>
      <c r="X417" s="31">
        <f>IFERROR(INDEX(generale!$A$5:$I$1002,CLASSIFICHE!$Z416,5),"")</f>
        <v>0</v>
      </c>
      <c r="Y417" s="13">
        <f>IFERROR(INDEX(generale!$A$5:$I$1002,CLASSIFICHE!$Z416,7),"")</f>
        <v>0</v>
      </c>
      <c r="Z417" s="14"/>
      <c r="AA417" s="13"/>
      <c r="AB417" s="12">
        <f>SUM(IF(CLASSIFICHE!$O$9=AC417,TRUE,FALSE),AB416)</f>
        <v>5</v>
      </c>
      <c r="AC417" s="31">
        <f>IFERROR(INDEX(generale!$A$5:$I$1002,CLASSIFICHE!$Z416,5),"")</f>
        <v>0</v>
      </c>
      <c r="AD417" s="13">
        <f>IFERROR(INDEX(generale!$A$5:$I$1002,CLASSIFICHE!$Z416,7),"")</f>
        <v>0</v>
      </c>
      <c r="AE417" s="14"/>
      <c r="AF417" s="13"/>
      <c r="AG417" s="12">
        <f>SUM(IF(CLASSIFICHE!$O$10=AH417,TRUE,FALSE),AG416)</f>
        <v>5</v>
      </c>
      <c r="AH417" s="31">
        <f>IFERROR(INDEX(generale!$A$5:$I$1002,CLASSIFICHE!$Z416,5),"")</f>
        <v>0</v>
      </c>
      <c r="AI417" s="13">
        <f>IFERROR(INDEX(generale!$A$5:$I$1002,CLASSIFICHE!$Z416,7),"")</f>
        <v>0</v>
      </c>
      <c r="AJ417" s="14"/>
      <c r="AK417" s="13"/>
      <c r="AL417" s="12">
        <f>SUM(IF(CLASSIFICHE!$O$11=AM417,TRUE,FALSE),AL416)</f>
        <v>5</v>
      </c>
      <c r="AM417" s="31">
        <f>IFERROR(INDEX(generale!$A$5:$I$1002,CLASSIFICHE!$Z416,5),"")</f>
        <v>0</v>
      </c>
      <c r="AN417" s="13">
        <f>IFERROR(INDEX(generale!$A$5:$I$1002,CLASSIFICHE!$Z416,7),"")</f>
        <v>0</v>
      </c>
      <c r="AO417" s="14"/>
      <c r="AP417" s="13"/>
      <c r="AQ417" s="12">
        <f>SUM(IF(CLASSIFICHE!$O$12=AR417,TRUE,FALSE),AQ416)</f>
        <v>0</v>
      </c>
      <c r="AR417" s="31">
        <f>IFERROR(INDEX(generale!$A$5:$I$1002,CLASSIFICHE!$Z416,5),"")</f>
        <v>0</v>
      </c>
      <c r="AS417" s="13">
        <f>IFERROR(INDEX(generale!$A$5:$I$1002,CLASSIFICHE!$Z416,7),"")</f>
        <v>0</v>
      </c>
      <c r="AT417" s="14"/>
      <c r="AU417" s="13"/>
      <c r="AV417" s="12">
        <f>SUM(IF(CLASSIFICHE!$O$13=AW417,TRUE,FALSE),AV416)</f>
        <v>0</v>
      </c>
      <c r="AW417" s="31">
        <f>IFERROR(INDEX(generale!$A$5:$I$1002,CLASSIFICHE!$Z416,5),"")</f>
        <v>0</v>
      </c>
      <c r="AX417" s="13">
        <f>IFERROR(INDEX(generale!$A$5:$I$1002,CLASSIFICHE!$Z416,7),"")</f>
        <v>0</v>
      </c>
      <c r="AY417" s="14"/>
      <c r="AZ417" s="13"/>
      <c r="BA417" s="12">
        <f>SUM(IF(CLASSIFICHE!$O$14=BB417,TRUE,FALSE),BA416)</f>
        <v>0</v>
      </c>
      <c r="BB417" s="31">
        <f>IFERROR(INDEX(generale!$A$5:$I$1002,CLASSIFICHE!$Z416,5),"")</f>
        <v>0</v>
      </c>
      <c r="BC417" s="13">
        <f>IFERROR(INDEX(generale!$A$5:$I$1002,CLASSIFICHE!$Z416,7),"")</f>
        <v>0</v>
      </c>
      <c r="BD417" s="14"/>
      <c r="BE417" s="13"/>
      <c r="BF417" s="12">
        <f>SUM(IF(CLASSIFICHE!$O$15=BG417,TRUE,FALSE),BF416)</f>
        <v>0</v>
      </c>
      <c r="BG417" s="31">
        <f>IFERROR(INDEX(generale!$A$5:$I$1002,CLASSIFICHE!$Z416,5),"")</f>
        <v>0</v>
      </c>
      <c r="BH417" s="13">
        <f>IFERROR(INDEX(generale!$A$5:$I$1002,CLASSIFICHE!$Z416,7),"")</f>
        <v>0</v>
      </c>
      <c r="BI417" s="14"/>
      <c r="BJ417" s="13"/>
      <c r="BK417" s="12">
        <f>SUM(IF(CLASSIFICHE!$O$16=BL417,TRUE,FALSE),BK416)</f>
        <v>0</v>
      </c>
      <c r="BL417" s="31">
        <f>IFERROR(INDEX(generale!$A$5:$I$1002,CLASSIFICHE!$Z416,5),"")</f>
        <v>0</v>
      </c>
      <c r="BM417" s="13">
        <f>IFERROR(INDEX(generale!$A$5:$I$1002,CLASSIFICHE!$Z416,7),"")</f>
        <v>0</v>
      </c>
      <c r="BN417" s="14"/>
      <c r="BO417" s="13"/>
      <c r="BP417" s="12">
        <f>SUM(IF(CLASSIFICHE!$O$17=BQ417,TRUE,FALSE),BP416)</f>
        <v>0</v>
      </c>
      <c r="BQ417" s="31">
        <f>IFERROR(INDEX(generale!$A$5:$I$1002,CLASSIFICHE!$Z416,5),"")</f>
        <v>0</v>
      </c>
      <c r="BR417" s="13">
        <f>IFERROR(INDEX(generale!$A$5:$I$1002,CLASSIFICHE!$Z416,7),"")</f>
        <v>0</v>
      </c>
      <c r="BS417" s="15"/>
      <c r="BT417" s="12"/>
      <c r="BU417" s="12">
        <f>SUM(IF(CLASSIFICHE!$O$18=BV417,TRUE,FALSE),BU416)</f>
        <v>0</v>
      </c>
      <c r="BV417" s="31">
        <f>IFERROR(INDEX(generale!$A$5:$I$1002,CLASSIFICHE!$Z416,5),"")</f>
        <v>0</v>
      </c>
      <c r="BW417" s="13">
        <f>IFERROR(INDEX(generale!$A$5:$I$1002,CLASSIFICHE!$Z416,7),"")</f>
        <v>0</v>
      </c>
      <c r="BX417" s="15"/>
      <c r="BY417" s="12"/>
      <c r="BZ417" s="12">
        <f>SUM(IF(CLASSIFICHE!$O$19=CA417,TRUE,FALSE),BZ416)</f>
        <v>0</v>
      </c>
      <c r="CA417" s="31">
        <f>IFERROR(INDEX(generale!$A$5:$I$1002,CLASSIFICHE!$Z416,5),"")</f>
        <v>0</v>
      </c>
      <c r="CB417" s="13">
        <f>IFERROR(INDEX(generale!$A$5:$I$1002,CLASSIFICHE!$Z416,7),"")</f>
        <v>0</v>
      </c>
      <c r="CC417" s="15"/>
      <c r="CD417" s="13"/>
      <c r="CE417" s="12">
        <f>SUM(IF(CLASSIFICHE!$O$20=CF417,TRUE,FALSE),CE416)</f>
        <v>0</v>
      </c>
      <c r="CF417" s="31">
        <f>IFERROR(INDEX(generale!$A$5:$I$1002,CLASSIFICHE!$Z416,5),"")</f>
        <v>0</v>
      </c>
      <c r="CG417" s="13">
        <f>IFERROR(INDEX(generale!$A$5:$I$1002,CLASSIFICHE!$Z416,7),"")</f>
        <v>0</v>
      </c>
      <c r="CH417" s="15"/>
      <c r="CI417" s="13"/>
      <c r="CJ417" s="12">
        <f>SUM(IF(CLASSIFICHE!$O$21=CK417,TRUE,FALSE),CJ416)</f>
        <v>0</v>
      </c>
      <c r="CK417" s="31">
        <f>IFERROR(INDEX(generale!$A$5:$I$1002,CLASSIFICHE!$Z416,5),"")</f>
        <v>0</v>
      </c>
      <c r="CL417" s="13">
        <f>IFERROR(INDEX(generale!$A$5:$I$1002,CLASSIFICHE!$Z416,7),"")</f>
        <v>0</v>
      </c>
      <c r="CM417" s="15"/>
      <c r="CN417" s="13"/>
      <c r="CO417" s="12">
        <f>SUM(IF(CLASSIFICHE!$O$22=CP417,TRUE,FALSE),CO416)</f>
        <v>0</v>
      </c>
      <c r="CP417" s="31">
        <f>IFERROR(INDEX(generale!$A$5:$I$1002,CLASSIFICHE!$Z416,5),"")</f>
        <v>0</v>
      </c>
      <c r="CQ417" s="13">
        <f>IFERROR(INDEX(generale!$A$5:$I$1002,CLASSIFICHE!$Z416,7),"")</f>
        <v>0</v>
      </c>
      <c r="CR417" s="15"/>
      <c r="CS417" s="13"/>
      <c r="CT417" s="12">
        <f>SUM(IF(CLASSIFICHE!$O$23=CU417,TRUE,FALSE),CT416)</f>
        <v>0</v>
      </c>
      <c r="CU417" s="31">
        <f>IFERROR(INDEX(generale!$A$5:$I$1002,CLASSIFICHE!$Z416,5),"")</f>
        <v>0</v>
      </c>
      <c r="CV417" s="13">
        <f>IFERROR(INDEX(generale!$A$5:$I$1002,CLASSIFICHE!$Z416,7),"")</f>
        <v>0</v>
      </c>
      <c r="CW417" s="15"/>
      <c r="CX417" s="13"/>
      <c r="CY417" s="12">
        <f>SUM(IF(CLASSIFICHE!$O$24=CZ417,TRUE,FALSE),CY416)</f>
        <v>0</v>
      </c>
      <c r="CZ417" s="31">
        <f>IFERROR(INDEX(generale!$A$5:$I$1002,CLASSIFICHE!$Z416,5),"")</f>
        <v>0</v>
      </c>
      <c r="DA417" s="13">
        <f>IFERROR(INDEX(generale!$A$5:$I$1002,CLASSIFICHE!$Z416,7),"")</f>
        <v>0</v>
      </c>
      <c r="DB417" s="15"/>
      <c r="DC417" s="13"/>
      <c r="DD417" s="12">
        <f>SUM(IF(CLASSIFICHE!$O$25=DE417,TRUE,FALSE),DD416)</f>
        <v>0</v>
      </c>
      <c r="DE417" s="31">
        <f>IFERROR(INDEX(generale!$A$5:$I$1002,CLASSIFICHE!$Z416,5),"")</f>
        <v>0</v>
      </c>
      <c r="DF417" s="13">
        <f>IFERROR(INDEX(generale!$A$5:$I$1002,CLASSIFICHE!$Z416,7),"")</f>
        <v>0</v>
      </c>
      <c r="DG417" s="15"/>
      <c r="DH417" s="13"/>
    </row>
    <row r="418" spans="3:112">
      <c r="C418" s="63">
        <f>SUM(IF(CLASSIFICHE!$O$4=D418,TRUE,FALSE),C417)</f>
        <v>17</v>
      </c>
      <c r="D418" s="31">
        <f>IFERROR(INDEX(generale!$A$5:$I$1002,CLASSIFICHE!$Z417,5),"")</f>
        <v>0</v>
      </c>
      <c r="E418" s="13">
        <f>IFERROR(INDEX(generale!$A$5:$I$1002,CLASSIFICHE!$Z417,7),"")</f>
        <v>0</v>
      </c>
      <c r="F418" s="68"/>
      <c r="G418" s="65"/>
      <c r="H418" s="12">
        <f>SUM(IF(CLASSIFICHE!$O$5=I418,TRUE,FALSE),H417)</f>
        <v>10</v>
      </c>
      <c r="I418" s="31">
        <f>IFERROR(INDEX(generale!$A$5:$I$1002,CLASSIFICHE!$Z417,5),"")</f>
        <v>0</v>
      </c>
      <c r="J418" s="13">
        <f>IFERROR(INDEX(generale!$A$5:$I$1002,CLASSIFICHE!$Z417,7),"")</f>
        <v>0</v>
      </c>
      <c r="K418" s="15"/>
      <c r="L418" s="12"/>
      <c r="M418" s="12">
        <f>SUM(IF(CLASSIFICHE!$O$6=N418,TRUE,FALSE),M417)</f>
        <v>8</v>
      </c>
      <c r="N418" s="31">
        <f>IFERROR(INDEX(generale!$A$5:$I$1002,CLASSIFICHE!$Z417,5),"")</f>
        <v>0</v>
      </c>
      <c r="O418" s="13">
        <f>IFERROR(INDEX(generale!$A$5:$I$1002,CLASSIFICHE!$Z417,7),"")</f>
        <v>0</v>
      </c>
      <c r="P418" s="14"/>
      <c r="Q418" s="13"/>
      <c r="R418" s="12">
        <f>SUM(IF(CLASSIFICHE!$O$7=S418,TRUE,FALSE),R417)</f>
        <v>8</v>
      </c>
      <c r="S418" s="31">
        <f>IFERROR(INDEX(generale!$A$5:$I$1002,CLASSIFICHE!$Z417,5),"")</f>
        <v>0</v>
      </c>
      <c r="T418" s="13">
        <f>IFERROR(INDEX(generale!$A$5:$I$1002,CLASSIFICHE!$Z417,7),"")</f>
        <v>0</v>
      </c>
      <c r="U418" s="14"/>
      <c r="V418" s="13"/>
      <c r="W418" s="12">
        <f>SUM(IF(CLASSIFICHE!$O$8=X418,TRUE,FALSE),W417)</f>
        <v>6</v>
      </c>
      <c r="X418" s="31">
        <f>IFERROR(INDEX(generale!$A$5:$I$1002,CLASSIFICHE!$Z417,5),"")</f>
        <v>0</v>
      </c>
      <c r="Y418" s="13">
        <f>IFERROR(INDEX(generale!$A$5:$I$1002,CLASSIFICHE!$Z417,7),"")</f>
        <v>0</v>
      </c>
      <c r="Z418" s="14"/>
      <c r="AA418" s="13"/>
      <c r="AB418" s="12">
        <f>SUM(IF(CLASSIFICHE!$O$9=AC418,TRUE,FALSE),AB417)</f>
        <v>5</v>
      </c>
      <c r="AC418" s="31">
        <f>IFERROR(INDEX(generale!$A$5:$I$1002,CLASSIFICHE!$Z417,5),"")</f>
        <v>0</v>
      </c>
      <c r="AD418" s="13">
        <f>IFERROR(INDEX(generale!$A$5:$I$1002,CLASSIFICHE!$Z417,7),"")</f>
        <v>0</v>
      </c>
      <c r="AE418" s="14"/>
      <c r="AF418" s="13"/>
      <c r="AG418" s="12">
        <f>SUM(IF(CLASSIFICHE!$O$10=AH418,TRUE,FALSE),AG417)</f>
        <v>5</v>
      </c>
      <c r="AH418" s="31">
        <f>IFERROR(INDEX(generale!$A$5:$I$1002,CLASSIFICHE!$Z417,5),"")</f>
        <v>0</v>
      </c>
      <c r="AI418" s="13">
        <f>IFERROR(INDEX(generale!$A$5:$I$1002,CLASSIFICHE!$Z417,7),"")</f>
        <v>0</v>
      </c>
      <c r="AJ418" s="14"/>
      <c r="AK418" s="13"/>
      <c r="AL418" s="12">
        <f>SUM(IF(CLASSIFICHE!$O$11=AM418,TRUE,FALSE),AL417)</f>
        <v>5</v>
      </c>
      <c r="AM418" s="31">
        <f>IFERROR(INDEX(generale!$A$5:$I$1002,CLASSIFICHE!$Z417,5),"")</f>
        <v>0</v>
      </c>
      <c r="AN418" s="13">
        <f>IFERROR(INDEX(generale!$A$5:$I$1002,CLASSIFICHE!$Z417,7),"")</f>
        <v>0</v>
      </c>
      <c r="AO418" s="14"/>
      <c r="AP418" s="13"/>
      <c r="AQ418" s="12">
        <f>SUM(IF(CLASSIFICHE!$O$12=AR418,TRUE,FALSE),AQ417)</f>
        <v>0</v>
      </c>
      <c r="AR418" s="31">
        <f>IFERROR(INDEX(generale!$A$5:$I$1002,CLASSIFICHE!$Z417,5),"")</f>
        <v>0</v>
      </c>
      <c r="AS418" s="13">
        <f>IFERROR(INDEX(generale!$A$5:$I$1002,CLASSIFICHE!$Z417,7),"")</f>
        <v>0</v>
      </c>
      <c r="AT418" s="14"/>
      <c r="AU418" s="13"/>
      <c r="AV418" s="12">
        <f>SUM(IF(CLASSIFICHE!$O$13=AW418,TRUE,FALSE),AV417)</f>
        <v>0</v>
      </c>
      <c r="AW418" s="31">
        <f>IFERROR(INDEX(generale!$A$5:$I$1002,CLASSIFICHE!$Z417,5),"")</f>
        <v>0</v>
      </c>
      <c r="AX418" s="13">
        <f>IFERROR(INDEX(generale!$A$5:$I$1002,CLASSIFICHE!$Z417,7),"")</f>
        <v>0</v>
      </c>
      <c r="AY418" s="14"/>
      <c r="AZ418" s="13"/>
      <c r="BA418" s="12">
        <f>SUM(IF(CLASSIFICHE!$O$14=BB418,TRUE,FALSE),BA417)</f>
        <v>0</v>
      </c>
      <c r="BB418" s="31">
        <f>IFERROR(INDEX(generale!$A$5:$I$1002,CLASSIFICHE!$Z417,5),"")</f>
        <v>0</v>
      </c>
      <c r="BC418" s="13">
        <f>IFERROR(INDEX(generale!$A$5:$I$1002,CLASSIFICHE!$Z417,7),"")</f>
        <v>0</v>
      </c>
      <c r="BD418" s="14"/>
      <c r="BE418" s="13"/>
      <c r="BF418" s="12">
        <f>SUM(IF(CLASSIFICHE!$O$15=BG418,TRUE,FALSE),BF417)</f>
        <v>0</v>
      </c>
      <c r="BG418" s="31">
        <f>IFERROR(INDEX(generale!$A$5:$I$1002,CLASSIFICHE!$Z417,5),"")</f>
        <v>0</v>
      </c>
      <c r="BH418" s="13">
        <f>IFERROR(INDEX(generale!$A$5:$I$1002,CLASSIFICHE!$Z417,7),"")</f>
        <v>0</v>
      </c>
      <c r="BI418" s="14"/>
      <c r="BJ418" s="13"/>
      <c r="BK418" s="12">
        <f>SUM(IF(CLASSIFICHE!$O$16=BL418,TRUE,FALSE),BK417)</f>
        <v>0</v>
      </c>
      <c r="BL418" s="31">
        <f>IFERROR(INDEX(generale!$A$5:$I$1002,CLASSIFICHE!$Z417,5),"")</f>
        <v>0</v>
      </c>
      <c r="BM418" s="13">
        <f>IFERROR(INDEX(generale!$A$5:$I$1002,CLASSIFICHE!$Z417,7),"")</f>
        <v>0</v>
      </c>
      <c r="BN418" s="14"/>
      <c r="BO418" s="13"/>
      <c r="BP418" s="12">
        <f>SUM(IF(CLASSIFICHE!$O$17=BQ418,TRUE,FALSE),BP417)</f>
        <v>0</v>
      </c>
      <c r="BQ418" s="31">
        <f>IFERROR(INDEX(generale!$A$5:$I$1002,CLASSIFICHE!$Z417,5),"")</f>
        <v>0</v>
      </c>
      <c r="BR418" s="13">
        <f>IFERROR(INDEX(generale!$A$5:$I$1002,CLASSIFICHE!$Z417,7),"")</f>
        <v>0</v>
      </c>
      <c r="BS418" s="15"/>
      <c r="BT418" s="12"/>
      <c r="BU418" s="12">
        <f>SUM(IF(CLASSIFICHE!$O$18=BV418,TRUE,FALSE),BU417)</f>
        <v>0</v>
      </c>
      <c r="BV418" s="31">
        <f>IFERROR(INDEX(generale!$A$5:$I$1002,CLASSIFICHE!$Z417,5),"")</f>
        <v>0</v>
      </c>
      <c r="BW418" s="13">
        <f>IFERROR(INDEX(generale!$A$5:$I$1002,CLASSIFICHE!$Z417,7),"")</f>
        <v>0</v>
      </c>
      <c r="BX418" s="15"/>
      <c r="BY418" s="12"/>
      <c r="BZ418" s="12">
        <f>SUM(IF(CLASSIFICHE!$O$19=CA418,TRUE,FALSE),BZ417)</f>
        <v>0</v>
      </c>
      <c r="CA418" s="31">
        <f>IFERROR(INDEX(generale!$A$5:$I$1002,CLASSIFICHE!$Z417,5),"")</f>
        <v>0</v>
      </c>
      <c r="CB418" s="13">
        <f>IFERROR(INDEX(generale!$A$5:$I$1002,CLASSIFICHE!$Z417,7),"")</f>
        <v>0</v>
      </c>
      <c r="CC418" s="15"/>
      <c r="CD418" s="13"/>
      <c r="CE418" s="12">
        <f>SUM(IF(CLASSIFICHE!$O$20=CF418,TRUE,FALSE),CE417)</f>
        <v>0</v>
      </c>
      <c r="CF418" s="31">
        <f>IFERROR(INDEX(generale!$A$5:$I$1002,CLASSIFICHE!$Z417,5),"")</f>
        <v>0</v>
      </c>
      <c r="CG418" s="13">
        <f>IFERROR(INDEX(generale!$A$5:$I$1002,CLASSIFICHE!$Z417,7),"")</f>
        <v>0</v>
      </c>
      <c r="CH418" s="15"/>
      <c r="CI418" s="13"/>
      <c r="CJ418" s="12">
        <f>SUM(IF(CLASSIFICHE!$O$21=CK418,TRUE,FALSE),CJ417)</f>
        <v>0</v>
      </c>
      <c r="CK418" s="31">
        <f>IFERROR(INDEX(generale!$A$5:$I$1002,CLASSIFICHE!$Z417,5),"")</f>
        <v>0</v>
      </c>
      <c r="CL418" s="13">
        <f>IFERROR(INDEX(generale!$A$5:$I$1002,CLASSIFICHE!$Z417,7),"")</f>
        <v>0</v>
      </c>
      <c r="CM418" s="15"/>
      <c r="CN418" s="13"/>
      <c r="CO418" s="12">
        <f>SUM(IF(CLASSIFICHE!$O$22=CP418,TRUE,FALSE),CO417)</f>
        <v>0</v>
      </c>
      <c r="CP418" s="31">
        <f>IFERROR(INDEX(generale!$A$5:$I$1002,CLASSIFICHE!$Z417,5),"")</f>
        <v>0</v>
      </c>
      <c r="CQ418" s="13">
        <f>IFERROR(INDEX(generale!$A$5:$I$1002,CLASSIFICHE!$Z417,7),"")</f>
        <v>0</v>
      </c>
      <c r="CR418" s="15"/>
      <c r="CS418" s="13"/>
      <c r="CT418" s="12">
        <f>SUM(IF(CLASSIFICHE!$O$23=CU418,TRUE,FALSE),CT417)</f>
        <v>0</v>
      </c>
      <c r="CU418" s="31">
        <f>IFERROR(INDEX(generale!$A$5:$I$1002,CLASSIFICHE!$Z417,5),"")</f>
        <v>0</v>
      </c>
      <c r="CV418" s="13">
        <f>IFERROR(INDEX(generale!$A$5:$I$1002,CLASSIFICHE!$Z417,7),"")</f>
        <v>0</v>
      </c>
      <c r="CW418" s="15"/>
      <c r="CX418" s="13"/>
      <c r="CY418" s="12">
        <f>SUM(IF(CLASSIFICHE!$O$24=CZ418,TRUE,FALSE),CY417)</f>
        <v>0</v>
      </c>
      <c r="CZ418" s="31">
        <f>IFERROR(INDEX(generale!$A$5:$I$1002,CLASSIFICHE!$Z417,5),"")</f>
        <v>0</v>
      </c>
      <c r="DA418" s="13">
        <f>IFERROR(INDEX(generale!$A$5:$I$1002,CLASSIFICHE!$Z417,7),"")</f>
        <v>0</v>
      </c>
      <c r="DB418" s="15"/>
      <c r="DC418" s="13"/>
      <c r="DD418" s="12">
        <f>SUM(IF(CLASSIFICHE!$O$25=DE418,TRUE,FALSE),DD417)</f>
        <v>0</v>
      </c>
      <c r="DE418" s="31">
        <f>IFERROR(INDEX(generale!$A$5:$I$1002,CLASSIFICHE!$Z417,5),"")</f>
        <v>0</v>
      </c>
      <c r="DF418" s="13">
        <f>IFERROR(INDEX(generale!$A$5:$I$1002,CLASSIFICHE!$Z417,7),"")</f>
        <v>0</v>
      </c>
      <c r="DG418" s="15"/>
      <c r="DH418" s="13"/>
    </row>
    <row r="419" spans="3:112">
      <c r="C419" s="63">
        <f>SUM(IF(CLASSIFICHE!$O$4=D419,TRUE,FALSE),C418)</f>
        <v>17</v>
      </c>
      <c r="D419" s="31">
        <f>IFERROR(INDEX(generale!$A$5:$I$1002,CLASSIFICHE!$Z418,5),"")</f>
        <v>0</v>
      </c>
      <c r="E419" s="13">
        <f>IFERROR(INDEX(generale!$A$5:$I$1002,CLASSIFICHE!$Z418,7),"")</f>
        <v>0</v>
      </c>
      <c r="F419" s="68"/>
      <c r="G419" s="65"/>
      <c r="H419" s="12">
        <f>SUM(IF(CLASSIFICHE!$O$5=I419,TRUE,FALSE),H418)</f>
        <v>10</v>
      </c>
      <c r="I419" s="31">
        <f>IFERROR(INDEX(generale!$A$5:$I$1002,CLASSIFICHE!$Z418,5),"")</f>
        <v>0</v>
      </c>
      <c r="J419" s="13">
        <f>IFERROR(INDEX(generale!$A$5:$I$1002,CLASSIFICHE!$Z418,7),"")</f>
        <v>0</v>
      </c>
      <c r="K419" s="15"/>
      <c r="L419" s="12"/>
      <c r="M419" s="12">
        <f>SUM(IF(CLASSIFICHE!$O$6=N419,TRUE,FALSE),M418)</f>
        <v>8</v>
      </c>
      <c r="N419" s="31">
        <f>IFERROR(INDEX(generale!$A$5:$I$1002,CLASSIFICHE!$Z418,5),"")</f>
        <v>0</v>
      </c>
      <c r="O419" s="13">
        <f>IFERROR(INDEX(generale!$A$5:$I$1002,CLASSIFICHE!$Z418,7),"")</f>
        <v>0</v>
      </c>
      <c r="P419" s="14"/>
      <c r="Q419" s="13"/>
      <c r="R419" s="12">
        <f>SUM(IF(CLASSIFICHE!$O$7=S419,TRUE,FALSE),R418)</f>
        <v>8</v>
      </c>
      <c r="S419" s="31">
        <f>IFERROR(INDEX(generale!$A$5:$I$1002,CLASSIFICHE!$Z418,5),"")</f>
        <v>0</v>
      </c>
      <c r="T419" s="13">
        <f>IFERROR(INDEX(generale!$A$5:$I$1002,CLASSIFICHE!$Z418,7),"")</f>
        <v>0</v>
      </c>
      <c r="U419" s="14"/>
      <c r="V419" s="13"/>
      <c r="W419" s="12">
        <f>SUM(IF(CLASSIFICHE!$O$8=X419,TRUE,FALSE),W418)</f>
        <v>6</v>
      </c>
      <c r="X419" s="31">
        <f>IFERROR(INDEX(generale!$A$5:$I$1002,CLASSIFICHE!$Z418,5),"")</f>
        <v>0</v>
      </c>
      <c r="Y419" s="13">
        <f>IFERROR(INDEX(generale!$A$5:$I$1002,CLASSIFICHE!$Z418,7),"")</f>
        <v>0</v>
      </c>
      <c r="Z419" s="14"/>
      <c r="AA419" s="13"/>
      <c r="AB419" s="12">
        <f>SUM(IF(CLASSIFICHE!$O$9=AC419,TRUE,FALSE),AB418)</f>
        <v>5</v>
      </c>
      <c r="AC419" s="31">
        <f>IFERROR(INDEX(generale!$A$5:$I$1002,CLASSIFICHE!$Z418,5),"")</f>
        <v>0</v>
      </c>
      <c r="AD419" s="13">
        <f>IFERROR(INDEX(generale!$A$5:$I$1002,CLASSIFICHE!$Z418,7),"")</f>
        <v>0</v>
      </c>
      <c r="AE419" s="14"/>
      <c r="AF419" s="13"/>
      <c r="AG419" s="12">
        <f>SUM(IF(CLASSIFICHE!$O$10=AH419,TRUE,FALSE),AG418)</f>
        <v>5</v>
      </c>
      <c r="AH419" s="31">
        <f>IFERROR(INDEX(generale!$A$5:$I$1002,CLASSIFICHE!$Z418,5),"")</f>
        <v>0</v>
      </c>
      <c r="AI419" s="13">
        <f>IFERROR(INDEX(generale!$A$5:$I$1002,CLASSIFICHE!$Z418,7),"")</f>
        <v>0</v>
      </c>
      <c r="AJ419" s="14"/>
      <c r="AK419" s="13"/>
      <c r="AL419" s="12">
        <f>SUM(IF(CLASSIFICHE!$O$11=AM419,TRUE,FALSE),AL418)</f>
        <v>5</v>
      </c>
      <c r="AM419" s="31">
        <f>IFERROR(INDEX(generale!$A$5:$I$1002,CLASSIFICHE!$Z418,5),"")</f>
        <v>0</v>
      </c>
      <c r="AN419" s="13">
        <f>IFERROR(INDEX(generale!$A$5:$I$1002,CLASSIFICHE!$Z418,7),"")</f>
        <v>0</v>
      </c>
      <c r="AO419" s="14"/>
      <c r="AP419" s="13"/>
      <c r="AQ419" s="12">
        <f>SUM(IF(CLASSIFICHE!$O$12=AR419,TRUE,FALSE),AQ418)</f>
        <v>0</v>
      </c>
      <c r="AR419" s="31">
        <f>IFERROR(INDEX(generale!$A$5:$I$1002,CLASSIFICHE!$Z418,5),"")</f>
        <v>0</v>
      </c>
      <c r="AS419" s="13">
        <f>IFERROR(INDEX(generale!$A$5:$I$1002,CLASSIFICHE!$Z418,7),"")</f>
        <v>0</v>
      </c>
      <c r="AT419" s="14"/>
      <c r="AU419" s="13"/>
      <c r="AV419" s="12">
        <f>SUM(IF(CLASSIFICHE!$O$13=AW419,TRUE,FALSE),AV418)</f>
        <v>0</v>
      </c>
      <c r="AW419" s="31">
        <f>IFERROR(INDEX(generale!$A$5:$I$1002,CLASSIFICHE!$Z418,5),"")</f>
        <v>0</v>
      </c>
      <c r="AX419" s="13">
        <f>IFERROR(INDEX(generale!$A$5:$I$1002,CLASSIFICHE!$Z418,7),"")</f>
        <v>0</v>
      </c>
      <c r="AY419" s="14"/>
      <c r="AZ419" s="13"/>
      <c r="BA419" s="12">
        <f>SUM(IF(CLASSIFICHE!$O$14=BB419,TRUE,FALSE),BA418)</f>
        <v>0</v>
      </c>
      <c r="BB419" s="31">
        <f>IFERROR(INDEX(generale!$A$5:$I$1002,CLASSIFICHE!$Z418,5),"")</f>
        <v>0</v>
      </c>
      <c r="BC419" s="13">
        <f>IFERROR(INDEX(generale!$A$5:$I$1002,CLASSIFICHE!$Z418,7),"")</f>
        <v>0</v>
      </c>
      <c r="BD419" s="14"/>
      <c r="BE419" s="13"/>
      <c r="BF419" s="12">
        <f>SUM(IF(CLASSIFICHE!$O$15=BG419,TRUE,FALSE),BF418)</f>
        <v>0</v>
      </c>
      <c r="BG419" s="31">
        <f>IFERROR(INDEX(generale!$A$5:$I$1002,CLASSIFICHE!$Z418,5),"")</f>
        <v>0</v>
      </c>
      <c r="BH419" s="13">
        <f>IFERROR(INDEX(generale!$A$5:$I$1002,CLASSIFICHE!$Z418,7),"")</f>
        <v>0</v>
      </c>
      <c r="BI419" s="14"/>
      <c r="BJ419" s="13"/>
      <c r="BK419" s="12">
        <f>SUM(IF(CLASSIFICHE!$O$16=BL419,TRUE,FALSE),BK418)</f>
        <v>0</v>
      </c>
      <c r="BL419" s="31">
        <f>IFERROR(INDEX(generale!$A$5:$I$1002,CLASSIFICHE!$Z418,5),"")</f>
        <v>0</v>
      </c>
      <c r="BM419" s="13">
        <f>IFERROR(INDEX(generale!$A$5:$I$1002,CLASSIFICHE!$Z418,7),"")</f>
        <v>0</v>
      </c>
      <c r="BN419" s="14"/>
      <c r="BO419" s="13"/>
      <c r="BP419" s="12">
        <f>SUM(IF(CLASSIFICHE!$O$17=BQ419,TRUE,FALSE),BP418)</f>
        <v>0</v>
      </c>
      <c r="BQ419" s="31">
        <f>IFERROR(INDEX(generale!$A$5:$I$1002,CLASSIFICHE!$Z418,5),"")</f>
        <v>0</v>
      </c>
      <c r="BR419" s="13">
        <f>IFERROR(INDEX(generale!$A$5:$I$1002,CLASSIFICHE!$Z418,7),"")</f>
        <v>0</v>
      </c>
      <c r="BS419" s="15"/>
      <c r="BT419" s="12"/>
      <c r="BU419" s="12">
        <f>SUM(IF(CLASSIFICHE!$O$18=BV419,TRUE,FALSE),BU418)</f>
        <v>0</v>
      </c>
      <c r="BV419" s="31">
        <f>IFERROR(INDEX(generale!$A$5:$I$1002,CLASSIFICHE!$Z418,5),"")</f>
        <v>0</v>
      </c>
      <c r="BW419" s="13">
        <f>IFERROR(INDEX(generale!$A$5:$I$1002,CLASSIFICHE!$Z418,7),"")</f>
        <v>0</v>
      </c>
      <c r="BX419" s="15"/>
      <c r="BY419" s="12"/>
      <c r="BZ419" s="12">
        <f>SUM(IF(CLASSIFICHE!$O$19=CA419,TRUE,FALSE),BZ418)</f>
        <v>0</v>
      </c>
      <c r="CA419" s="31">
        <f>IFERROR(INDEX(generale!$A$5:$I$1002,CLASSIFICHE!$Z418,5),"")</f>
        <v>0</v>
      </c>
      <c r="CB419" s="13">
        <f>IFERROR(INDEX(generale!$A$5:$I$1002,CLASSIFICHE!$Z418,7),"")</f>
        <v>0</v>
      </c>
      <c r="CC419" s="15"/>
      <c r="CD419" s="13"/>
      <c r="CE419" s="12">
        <f>SUM(IF(CLASSIFICHE!$O$20=CF419,TRUE,FALSE),CE418)</f>
        <v>0</v>
      </c>
      <c r="CF419" s="31">
        <f>IFERROR(INDEX(generale!$A$5:$I$1002,CLASSIFICHE!$Z418,5),"")</f>
        <v>0</v>
      </c>
      <c r="CG419" s="13">
        <f>IFERROR(INDEX(generale!$A$5:$I$1002,CLASSIFICHE!$Z418,7),"")</f>
        <v>0</v>
      </c>
      <c r="CH419" s="15"/>
      <c r="CI419" s="13"/>
      <c r="CJ419" s="12">
        <f>SUM(IF(CLASSIFICHE!$O$21=CK419,TRUE,FALSE),CJ418)</f>
        <v>0</v>
      </c>
      <c r="CK419" s="31">
        <f>IFERROR(INDEX(generale!$A$5:$I$1002,CLASSIFICHE!$Z418,5),"")</f>
        <v>0</v>
      </c>
      <c r="CL419" s="13">
        <f>IFERROR(INDEX(generale!$A$5:$I$1002,CLASSIFICHE!$Z418,7),"")</f>
        <v>0</v>
      </c>
      <c r="CM419" s="15"/>
      <c r="CN419" s="13"/>
      <c r="CO419" s="12">
        <f>SUM(IF(CLASSIFICHE!$O$22=CP419,TRUE,FALSE),CO418)</f>
        <v>0</v>
      </c>
      <c r="CP419" s="31">
        <f>IFERROR(INDEX(generale!$A$5:$I$1002,CLASSIFICHE!$Z418,5),"")</f>
        <v>0</v>
      </c>
      <c r="CQ419" s="13">
        <f>IFERROR(INDEX(generale!$A$5:$I$1002,CLASSIFICHE!$Z418,7),"")</f>
        <v>0</v>
      </c>
      <c r="CR419" s="15"/>
      <c r="CS419" s="13"/>
      <c r="CT419" s="12">
        <f>SUM(IF(CLASSIFICHE!$O$23=CU419,TRUE,FALSE),CT418)</f>
        <v>0</v>
      </c>
      <c r="CU419" s="31">
        <f>IFERROR(INDEX(generale!$A$5:$I$1002,CLASSIFICHE!$Z418,5),"")</f>
        <v>0</v>
      </c>
      <c r="CV419" s="13">
        <f>IFERROR(INDEX(generale!$A$5:$I$1002,CLASSIFICHE!$Z418,7),"")</f>
        <v>0</v>
      </c>
      <c r="CW419" s="15"/>
      <c r="CX419" s="13"/>
      <c r="CY419" s="12">
        <f>SUM(IF(CLASSIFICHE!$O$24=CZ419,TRUE,FALSE),CY418)</f>
        <v>0</v>
      </c>
      <c r="CZ419" s="31">
        <f>IFERROR(INDEX(generale!$A$5:$I$1002,CLASSIFICHE!$Z418,5),"")</f>
        <v>0</v>
      </c>
      <c r="DA419" s="13">
        <f>IFERROR(INDEX(generale!$A$5:$I$1002,CLASSIFICHE!$Z418,7),"")</f>
        <v>0</v>
      </c>
      <c r="DB419" s="15"/>
      <c r="DC419" s="13"/>
      <c r="DD419" s="12">
        <f>SUM(IF(CLASSIFICHE!$O$25=DE419,TRUE,FALSE),DD418)</f>
        <v>0</v>
      </c>
      <c r="DE419" s="31">
        <f>IFERROR(INDEX(generale!$A$5:$I$1002,CLASSIFICHE!$Z418,5),"")</f>
        <v>0</v>
      </c>
      <c r="DF419" s="13">
        <f>IFERROR(INDEX(generale!$A$5:$I$1002,CLASSIFICHE!$Z418,7),"")</f>
        <v>0</v>
      </c>
      <c r="DG419" s="15"/>
      <c r="DH419" s="13"/>
    </row>
    <row r="420" spans="3:112">
      <c r="C420" s="63">
        <f>SUM(IF(CLASSIFICHE!$O$4=D420,TRUE,FALSE),C419)</f>
        <v>17</v>
      </c>
      <c r="D420" s="31">
        <f>IFERROR(INDEX(generale!$A$5:$I$1002,CLASSIFICHE!$Z419,5),"")</f>
        <v>0</v>
      </c>
      <c r="E420" s="13">
        <f>IFERROR(INDEX(generale!$A$5:$I$1002,CLASSIFICHE!$Z419,7),"")</f>
        <v>0</v>
      </c>
      <c r="F420" s="68"/>
      <c r="G420" s="65"/>
      <c r="H420" s="12">
        <f>SUM(IF(CLASSIFICHE!$O$5=I420,TRUE,FALSE),H419)</f>
        <v>10</v>
      </c>
      <c r="I420" s="31">
        <f>IFERROR(INDEX(generale!$A$5:$I$1002,CLASSIFICHE!$Z419,5),"")</f>
        <v>0</v>
      </c>
      <c r="J420" s="13">
        <f>IFERROR(INDEX(generale!$A$5:$I$1002,CLASSIFICHE!$Z419,7),"")</f>
        <v>0</v>
      </c>
      <c r="K420" s="15"/>
      <c r="L420" s="12"/>
      <c r="M420" s="12">
        <f>SUM(IF(CLASSIFICHE!$O$6=N420,TRUE,FALSE),M419)</f>
        <v>8</v>
      </c>
      <c r="N420" s="31">
        <f>IFERROR(INDEX(generale!$A$5:$I$1002,CLASSIFICHE!$Z419,5),"")</f>
        <v>0</v>
      </c>
      <c r="O420" s="13">
        <f>IFERROR(INDEX(generale!$A$5:$I$1002,CLASSIFICHE!$Z419,7),"")</f>
        <v>0</v>
      </c>
      <c r="P420" s="14"/>
      <c r="Q420" s="13"/>
      <c r="R420" s="12">
        <f>SUM(IF(CLASSIFICHE!$O$7=S420,TRUE,FALSE),R419)</f>
        <v>8</v>
      </c>
      <c r="S420" s="31">
        <f>IFERROR(INDEX(generale!$A$5:$I$1002,CLASSIFICHE!$Z419,5),"")</f>
        <v>0</v>
      </c>
      <c r="T420" s="13">
        <f>IFERROR(INDEX(generale!$A$5:$I$1002,CLASSIFICHE!$Z419,7),"")</f>
        <v>0</v>
      </c>
      <c r="U420" s="14"/>
      <c r="V420" s="13"/>
      <c r="W420" s="12">
        <f>SUM(IF(CLASSIFICHE!$O$8=X420,TRUE,FALSE),W419)</f>
        <v>6</v>
      </c>
      <c r="X420" s="31">
        <f>IFERROR(INDEX(generale!$A$5:$I$1002,CLASSIFICHE!$Z419,5),"")</f>
        <v>0</v>
      </c>
      <c r="Y420" s="13">
        <f>IFERROR(INDEX(generale!$A$5:$I$1002,CLASSIFICHE!$Z419,7),"")</f>
        <v>0</v>
      </c>
      <c r="Z420" s="14"/>
      <c r="AA420" s="13"/>
      <c r="AB420" s="12">
        <f>SUM(IF(CLASSIFICHE!$O$9=AC420,TRUE,FALSE),AB419)</f>
        <v>5</v>
      </c>
      <c r="AC420" s="31">
        <f>IFERROR(INDEX(generale!$A$5:$I$1002,CLASSIFICHE!$Z419,5),"")</f>
        <v>0</v>
      </c>
      <c r="AD420" s="13">
        <f>IFERROR(INDEX(generale!$A$5:$I$1002,CLASSIFICHE!$Z419,7),"")</f>
        <v>0</v>
      </c>
      <c r="AE420" s="14"/>
      <c r="AF420" s="13"/>
      <c r="AG420" s="12">
        <f>SUM(IF(CLASSIFICHE!$O$10=AH420,TRUE,FALSE),AG419)</f>
        <v>5</v>
      </c>
      <c r="AH420" s="31">
        <f>IFERROR(INDEX(generale!$A$5:$I$1002,CLASSIFICHE!$Z419,5),"")</f>
        <v>0</v>
      </c>
      <c r="AI420" s="13">
        <f>IFERROR(INDEX(generale!$A$5:$I$1002,CLASSIFICHE!$Z419,7),"")</f>
        <v>0</v>
      </c>
      <c r="AJ420" s="14"/>
      <c r="AK420" s="13"/>
      <c r="AL420" s="12">
        <f>SUM(IF(CLASSIFICHE!$O$11=AM420,TRUE,FALSE),AL419)</f>
        <v>5</v>
      </c>
      <c r="AM420" s="31">
        <f>IFERROR(INDEX(generale!$A$5:$I$1002,CLASSIFICHE!$Z419,5),"")</f>
        <v>0</v>
      </c>
      <c r="AN420" s="13">
        <f>IFERROR(INDEX(generale!$A$5:$I$1002,CLASSIFICHE!$Z419,7),"")</f>
        <v>0</v>
      </c>
      <c r="AO420" s="14"/>
      <c r="AP420" s="13"/>
      <c r="AQ420" s="12">
        <f>SUM(IF(CLASSIFICHE!$O$12=AR420,TRUE,FALSE),AQ419)</f>
        <v>0</v>
      </c>
      <c r="AR420" s="31">
        <f>IFERROR(INDEX(generale!$A$5:$I$1002,CLASSIFICHE!$Z419,5),"")</f>
        <v>0</v>
      </c>
      <c r="AS420" s="13">
        <f>IFERROR(INDEX(generale!$A$5:$I$1002,CLASSIFICHE!$Z419,7),"")</f>
        <v>0</v>
      </c>
      <c r="AT420" s="14"/>
      <c r="AU420" s="13"/>
      <c r="AV420" s="12">
        <f>SUM(IF(CLASSIFICHE!$O$13=AW420,TRUE,FALSE),AV419)</f>
        <v>0</v>
      </c>
      <c r="AW420" s="31">
        <f>IFERROR(INDEX(generale!$A$5:$I$1002,CLASSIFICHE!$Z419,5),"")</f>
        <v>0</v>
      </c>
      <c r="AX420" s="13">
        <f>IFERROR(INDEX(generale!$A$5:$I$1002,CLASSIFICHE!$Z419,7),"")</f>
        <v>0</v>
      </c>
      <c r="AY420" s="14"/>
      <c r="AZ420" s="13"/>
      <c r="BA420" s="12">
        <f>SUM(IF(CLASSIFICHE!$O$14=BB420,TRUE,FALSE),BA419)</f>
        <v>0</v>
      </c>
      <c r="BB420" s="31">
        <f>IFERROR(INDEX(generale!$A$5:$I$1002,CLASSIFICHE!$Z419,5),"")</f>
        <v>0</v>
      </c>
      <c r="BC420" s="13">
        <f>IFERROR(INDEX(generale!$A$5:$I$1002,CLASSIFICHE!$Z419,7),"")</f>
        <v>0</v>
      </c>
      <c r="BD420" s="14"/>
      <c r="BE420" s="13"/>
      <c r="BF420" s="12">
        <f>SUM(IF(CLASSIFICHE!$O$15=BG420,TRUE,FALSE),BF419)</f>
        <v>0</v>
      </c>
      <c r="BG420" s="31">
        <f>IFERROR(INDEX(generale!$A$5:$I$1002,CLASSIFICHE!$Z419,5),"")</f>
        <v>0</v>
      </c>
      <c r="BH420" s="13">
        <f>IFERROR(INDEX(generale!$A$5:$I$1002,CLASSIFICHE!$Z419,7),"")</f>
        <v>0</v>
      </c>
      <c r="BI420" s="14"/>
      <c r="BJ420" s="13"/>
      <c r="BK420" s="12">
        <f>SUM(IF(CLASSIFICHE!$O$16=BL420,TRUE,FALSE),BK419)</f>
        <v>0</v>
      </c>
      <c r="BL420" s="31">
        <f>IFERROR(INDEX(generale!$A$5:$I$1002,CLASSIFICHE!$Z419,5),"")</f>
        <v>0</v>
      </c>
      <c r="BM420" s="13">
        <f>IFERROR(INDEX(generale!$A$5:$I$1002,CLASSIFICHE!$Z419,7),"")</f>
        <v>0</v>
      </c>
      <c r="BN420" s="14"/>
      <c r="BO420" s="13"/>
      <c r="BP420" s="12">
        <f>SUM(IF(CLASSIFICHE!$O$17=BQ420,TRUE,FALSE),BP419)</f>
        <v>0</v>
      </c>
      <c r="BQ420" s="31">
        <f>IFERROR(INDEX(generale!$A$5:$I$1002,CLASSIFICHE!$Z419,5),"")</f>
        <v>0</v>
      </c>
      <c r="BR420" s="13">
        <f>IFERROR(INDEX(generale!$A$5:$I$1002,CLASSIFICHE!$Z419,7),"")</f>
        <v>0</v>
      </c>
      <c r="BS420" s="15"/>
      <c r="BT420" s="12"/>
      <c r="BU420" s="12">
        <f>SUM(IF(CLASSIFICHE!$O$18=BV420,TRUE,FALSE),BU419)</f>
        <v>0</v>
      </c>
      <c r="BV420" s="31">
        <f>IFERROR(INDEX(generale!$A$5:$I$1002,CLASSIFICHE!$Z419,5),"")</f>
        <v>0</v>
      </c>
      <c r="BW420" s="13">
        <f>IFERROR(INDEX(generale!$A$5:$I$1002,CLASSIFICHE!$Z419,7),"")</f>
        <v>0</v>
      </c>
      <c r="BX420" s="15"/>
      <c r="BY420" s="12"/>
      <c r="BZ420" s="12">
        <f>SUM(IF(CLASSIFICHE!$O$19=CA420,TRUE,FALSE),BZ419)</f>
        <v>0</v>
      </c>
      <c r="CA420" s="31">
        <f>IFERROR(INDEX(generale!$A$5:$I$1002,CLASSIFICHE!$Z419,5),"")</f>
        <v>0</v>
      </c>
      <c r="CB420" s="13">
        <f>IFERROR(INDEX(generale!$A$5:$I$1002,CLASSIFICHE!$Z419,7),"")</f>
        <v>0</v>
      </c>
      <c r="CC420" s="15"/>
      <c r="CD420" s="13"/>
      <c r="CE420" s="12">
        <f>SUM(IF(CLASSIFICHE!$O$20=CF420,TRUE,FALSE),CE419)</f>
        <v>0</v>
      </c>
      <c r="CF420" s="31">
        <f>IFERROR(INDEX(generale!$A$5:$I$1002,CLASSIFICHE!$Z419,5),"")</f>
        <v>0</v>
      </c>
      <c r="CG420" s="13">
        <f>IFERROR(INDEX(generale!$A$5:$I$1002,CLASSIFICHE!$Z419,7),"")</f>
        <v>0</v>
      </c>
      <c r="CH420" s="15"/>
      <c r="CI420" s="13"/>
      <c r="CJ420" s="12">
        <f>SUM(IF(CLASSIFICHE!$O$21=CK420,TRUE,FALSE),CJ419)</f>
        <v>0</v>
      </c>
      <c r="CK420" s="31">
        <f>IFERROR(INDEX(generale!$A$5:$I$1002,CLASSIFICHE!$Z419,5),"")</f>
        <v>0</v>
      </c>
      <c r="CL420" s="13">
        <f>IFERROR(INDEX(generale!$A$5:$I$1002,CLASSIFICHE!$Z419,7),"")</f>
        <v>0</v>
      </c>
      <c r="CM420" s="15"/>
      <c r="CN420" s="13"/>
      <c r="CO420" s="12">
        <f>SUM(IF(CLASSIFICHE!$O$22=CP420,TRUE,FALSE),CO419)</f>
        <v>0</v>
      </c>
      <c r="CP420" s="31">
        <f>IFERROR(INDEX(generale!$A$5:$I$1002,CLASSIFICHE!$Z419,5),"")</f>
        <v>0</v>
      </c>
      <c r="CQ420" s="13">
        <f>IFERROR(INDEX(generale!$A$5:$I$1002,CLASSIFICHE!$Z419,7),"")</f>
        <v>0</v>
      </c>
      <c r="CR420" s="15"/>
      <c r="CS420" s="13"/>
      <c r="CT420" s="12">
        <f>SUM(IF(CLASSIFICHE!$O$23=CU420,TRUE,FALSE),CT419)</f>
        <v>0</v>
      </c>
      <c r="CU420" s="31">
        <f>IFERROR(INDEX(generale!$A$5:$I$1002,CLASSIFICHE!$Z419,5),"")</f>
        <v>0</v>
      </c>
      <c r="CV420" s="13">
        <f>IFERROR(INDEX(generale!$A$5:$I$1002,CLASSIFICHE!$Z419,7),"")</f>
        <v>0</v>
      </c>
      <c r="CW420" s="15"/>
      <c r="CX420" s="13"/>
      <c r="CY420" s="12">
        <f>SUM(IF(CLASSIFICHE!$O$24=CZ420,TRUE,FALSE),CY419)</f>
        <v>0</v>
      </c>
      <c r="CZ420" s="31">
        <f>IFERROR(INDEX(generale!$A$5:$I$1002,CLASSIFICHE!$Z419,5),"")</f>
        <v>0</v>
      </c>
      <c r="DA420" s="13">
        <f>IFERROR(INDEX(generale!$A$5:$I$1002,CLASSIFICHE!$Z419,7),"")</f>
        <v>0</v>
      </c>
      <c r="DB420" s="15"/>
      <c r="DC420" s="13"/>
      <c r="DD420" s="12">
        <f>SUM(IF(CLASSIFICHE!$O$25=DE420,TRUE,FALSE),DD419)</f>
        <v>0</v>
      </c>
      <c r="DE420" s="31">
        <f>IFERROR(INDEX(generale!$A$5:$I$1002,CLASSIFICHE!$Z419,5),"")</f>
        <v>0</v>
      </c>
      <c r="DF420" s="13">
        <f>IFERROR(INDEX(generale!$A$5:$I$1002,CLASSIFICHE!$Z419,7),"")</f>
        <v>0</v>
      </c>
      <c r="DG420" s="15"/>
      <c r="DH420" s="13"/>
    </row>
    <row r="421" spans="3:112">
      <c r="C421" s="63">
        <f>SUM(IF(CLASSIFICHE!$O$4=D421,TRUE,FALSE),C420)</f>
        <v>17</v>
      </c>
      <c r="D421" s="31">
        <f>IFERROR(INDEX(generale!$A$5:$I$1002,CLASSIFICHE!$Z420,5),"")</f>
        <v>0</v>
      </c>
      <c r="E421" s="13">
        <f>IFERROR(INDEX(generale!$A$5:$I$1002,CLASSIFICHE!$Z420,7),"")</f>
        <v>0</v>
      </c>
      <c r="F421" s="68"/>
      <c r="G421" s="65"/>
      <c r="H421" s="12">
        <f>SUM(IF(CLASSIFICHE!$O$5=I421,TRUE,FALSE),H420)</f>
        <v>10</v>
      </c>
      <c r="I421" s="31">
        <f>IFERROR(INDEX(generale!$A$5:$I$1002,CLASSIFICHE!$Z420,5),"")</f>
        <v>0</v>
      </c>
      <c r="J421" s="13">
        <f>IFERROR(INDEX(generale!$A$5:$I$1002,CLASSIFICHE!$Z420,7),"")</f>
        <v>0</v>
      </c>
      <c r="K421" s="15"/>
      <c r="L421" s="12"/>
      <c r="M421" s="12">
        <f>SUM(IF(CLASSIFICHE!$O$6=N421,TRUE,FALSE),M420)</f>
        <v>8</v>
      </c>
      <c r="N421" s="31">
        <f>IFERROR(INDEX(generale!$A$5:$I$1002,CLASSIFICHE!$Z420,5),"")</f>
        <v>0</v>
      </c>
      <c r="O421" s="13">
        <f>IFERROR(INDEX(generale!$A$5:$I$1002,CLASSIFICHE!$Z420,7),"")</f>
        <v>0</v>
      </c>
      <c r="P421" s="14"/>
      <c r="Q421" s="13"/>
      <c r="R421" s="12">
        <f>SUM(IF(CLASSIFICHE!$O$7=S421,TRUE,FALSE),R420)</f>
        <v>8</v>
      </c>
      <c r="S421" s="31">
        <f>IFERROR(INDEX(generale!$A$5:$I$1002,CLASSIFICHE!$Z420,5),"")</f>
        <v>0</v>
      </c>
      <c r="T421" s="13">
        <f>IFERROR(INDEX(generale!$A$5:$I$1002,CLASSIFICHE!$Z420,7),"")</f>
        <v>0</v>
      </c>
      <c r="U421" s="14"/>
      <c r="V421" s="13"/>
      <c r="W421" s="12">
        <f>SUM(IF(CLASSIFICHE!$O$8=X421,TRUE,FALSE),W420)</f>
        <v>6</v>
      </c>
      <c r="X421" s="31">
        <f>IFERROR(INDEX(generale!$A$5:$I$1002,CLASSIFICHE!$Z420,5),"")</f>
        <v>0</v>
      </c>
      <c r="Y421" s="13">
        <f>IFERROR(INDEX(generale!$A$5:$I$1002,CLASSIFICHE!$Z420,7),"")</f>
        <v>0</v>
      </c>
      <c r="Z421" s="14"/>
      <c r="AA421" s="13"/>
      <c r="AB421" s="12">
        <f>SUM(IF(CLASSIFICHE!$O$9=AC421,TRUE,FALSE),AB420)</f>
        <v>5</v>
      </c>
      <c r="AC421" s="31">
        <f>IFERROR(INDEX(generale!$A$5:$I$1002,CLASSIFICHE!$Z420,5),"")</f>
        <v>0</v>
      </c>
      <c r="AD421" s="13">
        <f>IFERROR(INDEX(generale!$A$5:$I$1002,CLASSIFICHE!$Z420,7),"")</f>
        <v>0</v>
      </c>
      <c r="AE421" s="14"/>
      <c r="AF421" s="13"/>
      <c r="AG421" s="12">
        <f>SUM(IF(CLASSIFICHE!$O$10=AH421,TRUE,FALSE),AG420)</f>
        <v>5</v>
      </c>
      <c r="AH421" s="31">
        <f>IFERROR(INDEX(generale!$A$5:$I$1002,CLASSIFICHE!$Z420,5),"")</f>
        <v>0</v>
      </c>
      <c r="AI421" s="13">
        <f>IFERROR(INDEX(generale!$A$5:$I$1002,CLASSIFICHE!$Z420,7),"")</f>
        <v>0</v>
      </c>
      <c r="AJ421" s="14"/>
      <c r="AK421" s="13"/>
      <c r="AL421" s="12">
        <f>SUM(IF(CLASSIFICHE!$O$11=AM421,TRUE,FALSE),AL420)</f>
        <v>5</v>
      </c>
      <c r="AM421" s="31">
        <f>IFERROR(INDEX(generale!$A$5:$I$1002,CLASSIFICHE!$Z420,5),"")</f>
        <v>0</v>
      </c>
      <c r="AN421" s="13">
        <f>IFERROR(INDEX(generale!$A$5:$I$1002,CLASSIFICHE!$Z420,7),"")</f>
        <v>0</v>
      </c>
      <c r="AO421" s="14"/>
      <c r="AP421" s="13"/>
      <c r="AQ421" s="12">
        <f>SUM(IF(CLASSIFICHE!$O$12=AR421,TRUE,FALSE),AQ420)</f>
        <v>0</v>
      </c>
      <c r="AR421" s="31">
        <f>IFERROR(INDEX(generale!$A$5:$I$1002,CLASSIFICHE!$Z420,5),"")</f>
        <v>0</v>
      </c>
      <c r="AS421" s="13">
        <f>IFERROR(INDEX(generale!$A$5:$I$1002,CLASSIFICHE!$Z420,7),"")</f>
        <v>0</v>
      </c>
      <c r="AT421" s="14"/>
      <c r="AU421" s="13"/>
      <c r="AV421" s="12">
        <f>SUM(IF(CLASSIFICHE!$O$13=AW421,TRUE,FALSE),AV420)</f>
        <v>0</v>
      </c>
      <c r="AW421" s="31">
        <f>IFERROR(INDEX(generale!$A$5:$I$1002,CLASSIFICHE!$Z420,5),"")</f>
        <v>0</v>
      </c>
      <c r="AX421" s="13">
        <f>IFERROR(INDEX(generale!$A$5:$I$1002,CLASSIFICHE!$Z420,7),"")</f>
        <v>0</v>
      </c>
      <c r="AY421" s="14"/>
      <c r="AZ421" s="13"/>
      <c r="BA421" s="12">
        <f>SUM(IF(CLASSIFICHE!$O$14=BB421,TRUE,FALSE),BA420)</f>
        <v>0</v>
      </c>
      <c r="BB421" s="31">
        <f>IFERROR(INDEX(generale!$A$5:$I$1002,CLASSIFICHE!$Z420,5),"")</f>
        <v>0</v>
      </c>
      <c r="BC421" s="13">
        <f>IFERROR(INDEX(generale!$A$5:$I$1002,CLASSIFICHE!$Z420,7),"")</f>
        <v>0</v>
      </c>
      <c r="BD421" s="14"/>
      <c r="BE421" s="13"/>
      <c r="BF421" s="12">
        <f>SUM(IF(CLASSIFICHE!$O$15=BG421,TRUE,FALSE),BF420)</f>
        <v>0</v>
      </c>
      <c r="BG421" s="31">
        <f>IFERROR(INDEX(generale!$A$5:$I$1002,CLASSIFICHE!$Z420,5),"")</f>
        <v>0</v>
      </c>
      <c r="BH421" s="13">
        <f>IFERROR(INDEX(generale!$A$5:$I$1002,CLASSIFICHE!$Z420,7),"")</f>
        <v>0</v>
      </c>
      <c r="BI421" s="14"/>
      <c r="BJ421" s="13"/>
      <c r="BK421" s="12">
        <f>SUM(IF(CLASSIFICHE!$O$16=BL421,TRUE,FALSE),BK420)</f>
        <v>0</v>
      </c>
      <c r="BL421" s="31">
        <f>IFERROR(INDEX(generale!$A$5:$I$1002,CLASSIFICHE!$Z420,5),"")</f>
        <v>0</v>
      </c>
      <c r="BM421" s="13">
        <f>IFERROR(INDEX(generale!$A$5:$I$1002,CLASSIFICHE!$Z420,7),"")</f>
        <v>0</v>
      </c>
      <c r="BN421" s="14"/>
      <c r="BO421" s="13"/>
      <c r="BP421" s="12">
        <f>SUM(IF(CLASSIFICHE!$O$17=BQ421,TRUE,FALSE),BP420)</f>
        <v>0</v>
      </c>
      <c r="BQ421" s="31">
        <f>IFERROR(INDEX(generale!$A$5:$I$1002,CLASSIFICHE!$Z420,5),"")</f>
        <v>0</v>
      </c>
      <c r="BR421" s="13">
        <f>IFERROR(INDEX(generale!$A$5:$I$1002,CLASSIFICHE!$Z420,7),"")</f>
        <v>0</v>
      </c>
      <c r="BS421" s="15"/>
      <c r="BT421" s="12"/>
      <c r="BU421" s="12">
        <f>SUM(IF(CLASSIFICHE!$O$18=BV421,TRUE,FALSE),BU420)</f>
        <v>0</v>
      </c>
      <c r="BV421" s="31">
        <f>IFERROR(INDEX(generale!$A$5:$I$1002,CLASSIFICHE!$Z420,5),"")</f>
        <v>0</v>
      </c>
      <c r="BW421" s="13">
        <f>IFERROR(INDEX(generale!$A$5:$I$1002,CLASSIFICHE!$Z420,7),"")</f>
        <v>0</v>
      </c>
      <c r="BX421" s="15"/>
      <c r="BY421" s="12"/>
      <c r="BZ421" s="12">
        <f>SUM(IF(CLASSIFICHE!$O$19=CA421,TRUE,FALSE),BZ420)</f>
        <v>0</v>
      </c>
      <c r="CA421" s="31">
        <f>IFERROR(INDEX(generale!$A$5:$I$1002,CLASSIFICHE!$Z420,5),"")</f>
        <v>0</v>
      </c>
      <c r="CB421" s="13">
        <f>IFERROR(INDEX(generale!$A$5:$I$1002,CLASSIFICHE!$Z420,7),"")</f>
        <v>0</v>
      </c>
      <c r="CC421" s="15"/>
      <c r="CD421" s="13"/>
      <c r="CE421" s="12">
        <f>SUM(IF(CLASSIFICHE!$O$20=CF421,TRUE,FALSE),CE420)</f>
        <v>0</v>
      </c>
      <c r="CF421" s="31">
        <f>IFERROR(INDEX(generale!$A$5:$I$1002,CLASSIFICHE!$Z420,5),"")</f>
        <v>0</v>
      </c>
      <c r="CG421" s="13">
        <f>IFERROR(INDEX(generale!$A$5:$I$1002,CLASSIFICHE!$Z420,7),"")</f>
        <v>0</v>
      </c>
      <c r="CH421" s="15"/>
      <c r="CI421" s="13"/>
      <c r="CJ421" s="12">
        <f>SUM(IF(CLASSIFICHE!$O$21=CK421,TRUE,FALSE),CJ420)</f>
        <v>0</v>
      </c>
      <c r="CK421" s="31">
        <f>IFERROR(INDEX(generale!$A$5:$I$1002,CLASSIFICHE!$Z420,5),"")</f>
        <v>0</v>
      </c>
      <c r="CL421" s="13">
        <f>IFERROR(INDEX(generale!$A$5:$I$1002,CLASSIFICHE!$Z420,7),"")</f>
        <v>0</v>
      </c>
      <c r="CM421" s="15"/>
      <c r="CN421" s="13"/>
      <c r="CO421" s="12">
        <f>SUM(IF(CLASSIFICHE!$O$22=CP421,TRUE,FALSE),CO420)</f>
        <v>0</v>
      </c>
      <c r="CP421" s="31">
        <f>IFERROR(INDEX(generale!$A$5:$I$1002,CLASSIFICHE!$Z420,5),"")</f>
        <v>0</v>
      </c>
      <c r="CQ421" s="13">
        <f>IFERROR(INDEX(generale!$A$5:$I$1002,CLASSIFICHE!$Z420,7),"")</f>
        <v>0</v>
      </c>
      <c r="CR421" s="15"/>
      <c r="CS421" s="13"/>
      <c r="CT421" s="12">
        <f>SUM(IF(CLASSIFICHE!$O$23=CU421,TRUE,FALSE),CT420)</f>
        <v>0</v>
      </c>
      <c r="CU421" s="31">
        <f>IFERROR(INDEX(generale!$A$5:$I$1002,CLASSIFICHE!$Z420,5),"")</f>
        <v>0</v>
      </c>
      <c r="CV421" s="13">
        <f>IFERROR(INDEX(generale!$A$5:$I$1002,CLASSIFICHE!$Z420,7),"")</f>
        <v>0</v>
      </c>
      <c r="CW421" s="15"/>
      <c r="CX421" s="13"/>
      <c r="CY421" s="12">
        <f>SUM(IF(CLASSIFICHE!$O$24=CZ421,TRUE,FALSE),CY420)</f>
        <v>0</v>
      </c>
      <c r="CZ421" s="31">
        <f>IFERROR(INDEX(generale!$A$5:$I$1002,CLASSIFICHE!$Z420,5),"")</f>
        <v>0</v>
      </c>
      <c r="DA421" s="13">
        <f>IFERROR(INDEX(generale!$A$5:$I$1002,CLASSIFICHE!$Z420,7),"")</f>
        <v>0</v>
      </c>
      <c r="DB421" s="15"/>
      <c r="DC421" s="13"/>
      <c r="DD421" s="12">
        <f>SUM(IF(CLASSIFICHE!$O$25=DE421,TRUE,FALSE),DD420)</f>
        <v>0</v>
      </c>
      <c r="DE421" s="31">
        <f>IFERROR(INDEX(generale!$A$5:$I$1002,CLASSIFICHE!$Z420,5),"")</f>
        <v>0</v>
      </c>
      <c r="DF421" s="13">
        <f>IFERROR(INDEX(generale!$A$5:$I$1002,CLASSIFICHE!$Z420,7),"")</f>
        <v>0</v>
      </c>
      <c r="DG421" s="15"/>
      <c r="DH421" s="13"/>
    </row>
    <row r="422" spans="3:112">
      <c r="C422" s="63">
        <f>SUM(IF(CLASSIFICHE!$O$4=D422,TRUE,FALSE),C421)</f>
        <v>17</v>
      </c>
      <c r="D422" s="31">
        <f>IFERROR(INDEX(generale!$A$5:$I$1002,CLASSIFICHE!$Z421,5),"")</f>
        <v>0</v>
      </c>
      <c r="E422" s="13">
        <f>IFERROR(INDEX(generale!$A$5:$I$1002,CLASSIFICHE!$Z421,7),"")</f>
        <v>0</v>
      </c>
      <c r="F422" s="68"/>
      <c r="G422" s="65"/>
      <c r="H422" s="12">
        <f>SUM(IF(CLASSIFICHE!$O$5=I422,TRUE,FALSE),H421)</f>
        <v>10</v>
      </c>
      <c r="I422" s="31">
        <f>IFERROR(INDEX(generale!$A$5:$I$1002,CLASSIFICHE!$Z421,5),"")</f>
        <v>0</v>
      </c>
      <c r="J422" s="13">
        <f>IFERROR(INDEX(generale!$A$5:$I$1002,CLASSIFICHE!$Z421,7),"")</f>
        <v>0</v>
      </c>
      <c r="K422" s="15"/>
      <c r="L422" s="12"/>
      <c r="M422" s="12">
        <f>SUM(IF(CLASSIFICHE!$O$6=N422,TRUE,FALSE),M421)</f>
        <v>8</v>
      </c>
      <c r="N422" s="31">
        <f>IFERROR(INDEX(generale!$A$5:$I$1002,CLASSIFICHE!$Z421,5),"")</f>
        <v>0</v>
      </c>
      <c r="O422" s="13">
        <f>IFERROR(INDEX(generale!$A$5:$I$1002,CLASSIFICHE!$Z421,7),"")</f>
        <v>0</v>
      </c>
      <c r="P422" s="14"/>
      <c r="Q422" s="13"/>
      <c r="R422" s="12">
        <f>SUM(IF(CLASSIFICHE!$O$7=S422,TRUE,FALSE),R421)</f>
        <v>8</v>
      </c>
      <c r="S422" s="31">
        <f>IFERROR(INDEX(generale!$A$5:$I$1002,CLASSIFICHE!$Z421,5),"")</f>
        <v>0</v>
      </c>
      <c r="T422" s="13">
        <f>IFERROR(INDEX(generale!$A$5:$I$1002,CLASSIFICHE!$Z421,7),"")</f>
        <v>0</v>
      </c>
      <c r="U422" s="14"/>
      <c r="V422" s="13"/>
      <c r="W422" s="12">
        <f>SUM(IF(CLASSIFICHE!$O$8=X422,TRUE,FALSE),W421)</f>
        <v>6</v>
      </c>
      <c r="X422" s="31">
        <f>IFERROR(INDEX(generale!$A$5:$I$1002,CLASSIFICHE!$Z421,5),"")</f>
        <v>0</v>
      </c>
      <c r="Y422" s="13">
        <f>IFERROR(INDEX(generale!$A$5:$I$1002,CLASSIFICHE!$Z421,7),"")</f>
        <v>0</v>
      </c>
      <c r="Z422" s="14"/>
      <c r="AA422" s="13"/>
      <c r="AB422" s="12">
        <f>SUM(IF(CLASSIFICHE!$O$9=AC422,TRUE,FALSE),AB421)</f>
        <v>5</v>
      </c>
      <c r="AC422" s="31">
        <f>IFERROR(INDEX(generale!$A$5:$I$1002,CLASSIFICHE!$Z421,5),"")</f>
        <v>0</v>
      </c>
      <c r="AD422" s="13">
        <f>IFERROR(INDEX(generale!$A$5:$I$1002,CLASSIFICHE!$Z421,7),"")</f>
        <v>0</v>
      </c>
      <c r="AE422" s="14"/>
      <c r="AF422" s="13"/>
      <c r="AG422" s="12">
        <f>SUM(IF(CLASSIFICHE!$O$10=AH422,TRUE,FALSE),AG421)</f>
        <v>5</v>
      </c>
      <c r="AH422" s="31">
        <f>IFERROR(INDEX(generale!$A$5:$I$1002,CLASSIFICHE!$Z421,5),"")</f>
        <v>0</v>
      </c>
      <c r="AI422" s="13">
        <f>IFERROR(INDEX(generale!$A$5:$I$1002,CLASSIFICHE!$Z421,7),"")</f>
        <v>0</v>
      </c>
      <c r="AJ422" s="14"/>
      <c r="AK422" s="13"/>
      <c r="AL422" s="12">
        <f>SUM(IF(CLASSIFICHE!$O$11=AM422,TRUE,FALSE),AL421)</f>
        <v>5</v>
      </c>
      <c r="AM422" s="31">
        <f>IFERROR(INDEX(generale!$A$5:$I$1002,CLASSIFICHE!$Z421,5),"")</f>
        <v>0</v>
      </c>
      <c r="AN422" s="13">
        <f>IFERROR(INDEX(generale!$A$5:$I$1002,CLASSIFICHE!$Z421,7),"")</f>
        <v>0</v>
      </c>
      <c r="AO422" s="14"/>
      <c r="AP422" s="13"/>
      <c r="AQ422" s="12">
        <f>SUM(IF(CLASSIFICHE!$O$12=AR422,TRUE,FALSE),AQ421)</f>
        <v>0</v>
      </c>
      <c r="AR422" s="31">
        <f>IFERROR(INDEX(generale!$A$5:$I$1002,CLASSIFICHE!$Z421,5),"")</f>
        <v>0</v>
      </c>
      <c r="AS422" s="13">
        <f>IFERROR(INDEX(generale!$A$5:$I$1002,CLASSIFICHE!$Z421,7),"")</f>
        <v>0</v>
      </c>
      <c r="AT422" s="14"/>
      <c r="AU422" s="13"/>
      <c r="AV422" s="12">
        <f>SUM(IF(CLASSIFICHE!$O$13=AW422,TRUE,FALSE),AV421)</f>
        <v>0</v>
      </c>
      <c r="AW422" s="31">
        <f>IFERROR(INDEX(generale!$A$5:$I$1002,CLASSIFICHE!$Z421,5),"")</f>
        <v>0</v>
      </c>
      <c r="AX422" s="13">
        <f>IFERROR(INDEX(generale!$A$5:$I$1002,CLASSIFICHE!$Z421,7),"")</f>
        <v>0</v>
      </c>
      <c r="AY422" s="14"/>
      <c r="AZ422" s="13"/>
      <c r="BA422" s="12">
        <f>SUM(IF(CLASSIFICHE!$O$14=BB422,TRUE,FALSE),BA421)</f>
        <v>0</v>
      </c>
      <c r="BB422" s="31">
        <f>IFERROR(INDEX(generale!$A$5:$I$1002,CLASSIFICHE!$Z421,5),"")</f>
        <v>0</v>
      </c>
      <c r="BC422" s="13">
        <f>IFERROR(INDEX(generale!$A$5:$I$1002,CLASSIFICHE!$Z421,7),"")</f>
        <v>0</v>
      </c>
      <c r="BD422" s="14"/>
      <c r="BE422" s="13"/>
      <c r="BF422" s="12">
        <f>SUM(IF(CLASSIFICHE!$O$15=BG422,TRUE,FALSE),BF421)</f>
        <v>0</v>
      </c>
      <c r="BG422" s="31">
        <f>IFERROR(INDEX(generale!$A$5:$I$1002,CLASSIFICHE!$Z421,5),"")</f>
        <v>0</v>
      </c>
      <c r="BH422" s="13">
        <f>IFERROR(INDEX(generale!$A$5:$I$1002,CLASSIFICHE!$Z421,7),"")</f>
        <v>0</v>
      </c>
      <c r="BI422" s="14"/>
      <c r="BJ422" s="13"/>
      <c r="BK422" s="12">
        <f>SUM(IF(CLASSIFICHE!$O$16=BL422,TRUE,FALSE),BK421)</f>
        <v>0</v>
      </c>
      <c r="BL422" s="31">
        <f>IFERROR(INDEX(generale!$A$5:$I$1002,CLASSIFICHE!$Z421,5),"")</f>
        <v>0</v>
      </c>
      <c r="BM422" s="13">
        <f>IFERROR(INDEX(generale!$A$5:$I$1002,CLASSIFICHE!$Z421,7),"")</f>
        <v>0</v>
      </c>
      <c r="BN422" s="14"/>
      <c r="BO422" s="13"/>
      <c r="BP422" s="12">
        <f>SUM(IF(CLASSIFICHE!$O$17=BQ422,TRUE,FALSE),BP421)</f>
        <v>0</v>
      </c>
      <c r="BQ422" s="31">
        <f>IFERROR(INDEX(generale!$A$5:$I$1002,CLASSIFICHE!$Z421,5),"")</f>
        <v>0</v>
      </c>
      <c r="BR422" s="13">
        <f>IFERROR(INDEX(generale!$A$5:$I$1002,CLASSIFICHE!$Z421,7),"")</f>
        <v>0</v>
      </c>
      <c r="BS422" s="15"/>
      <c r="BT422" s="12"/>
      <c r="BU422" s="12">
        <f>SUM(IF(CLASSIFICHE!$O$18=BV422,TRUE,FALSE),BU421)</f>
        <v>0</v>
      </c>
      <c r="BV422" s="31">
        <f>IFERROR(INDEX(generale!$A$5:$I$1002,CLASSIFICHE!$Z421,5),"")</f>
        <v>0</v>
      </c>
      <c r="BW422" s="13">
        <f>IFERROR(INDEX(generale!$A$5:$I$1002,CLASSIFICHE!$Z421,7),"")</f>
        <v>0</v>
      </c>
      <c r="BX422" s="15"/>
      <c r="BY422" s="12"/>
      <c r="BZ422" s="12">
        <f>SUM(IF(CLASSIFICHE!$O$19=CA422,TRUE,FALSE),BZ421)</f>
        <v>0</v>
      </c>
      <c r="CA422" s="31">
        <f>IFERROR(INDEX(generale!$A$5:$I$1002,CLASSIFICHE!$Z421,5),"")</f>
        <v>0</v>
      </c>
      <c r="CB422" s="13">
        <f>IFERROR(INDEX(generale!$A$5:$I$1002,CLASSIFICHE!$Z421,7),"")</f>
        <v>0</v>
      </c>
      <c r="CC422" s="15"/>
      <c r="CD422" s="13"/>
      <c r="CE422" s="12">
        <f>SUM(IF(CLASSIFICHE!$O$20=CF422,TRUE,FALSE),CE421)</f>
        <v>0</v>
      </c>
      <c r="CF422" s="31">
        <f>IFERROR(INDEX(generale!$A$5:$I$1002,CLASSIFICHE!$Z421,5),"")</f>
        <v>0</v>
      </c>
      <c r="CG422" s="13">
        <f>IFERROR(INDEX(generale!$A$5:$I$1002,CLASSIFICHE!$Z421,7),"")</f>
        <v>0</v>
      </c>
      <c r="CH422" s="15"/>
      <c r="CI422" s="13"/>
      <c r="CJ422" s="12">
        <f>SUM(IF(CLASSIFICHE!$O$21=CK422,TRUE,FALSE),CJ421)</f>
        <v>0</v>
      </c>
      <c r="CK422" s="31">
        <f>IFERROR(INDEX(generale!$A$5:$I$1002,CLASSIFICHE!$Z421,5),"")</f>
        <v>0</v>
      </c>
      <c r="CL422" s="13">
        <f>IFERROR(INDEX(generale!$A$5:$I$1002,CLASSIFICHE!$Z421,7),"")</f>
        <v>0</v>
      </c>
      <c r="CM422" s="15"/>
      <c r="CN422" s="13"/>
      <c r="CO422" s="12">
        <f>SUM(IF(CLASSIFICHE!$O$22=CP422,TRUE,FALSE),CO421)</f>
        <v>0</v>
      </c>
      <c r="CP422" s="31">
        <f>IFERROR(INDEX(generale!$A$5:$I$1002,CLASSIFICHE!$Z421,5),"")</f>
        <v>0</v>
      </c>
      <c r="CQ422" s="13">
        <f>IFERROR(INDEX(generale!$A$5:$I$1002,CLASSIFICHE!$Z421,7),"")</f>
        <v>0</v>
      </c>
      <c r="CR422" s="15"/>
      <c r="CS422" s="13"/>
      <c r="CT422" s="12">
        <f>SUM(IF(CLASSIFICHE!$O$23=CU422,TRUE,FALSE),CT421)</f>
        <v>0</v>
      </c>
      <c r="CU422" s="31">
        <f>IFERROR(INDEX(generale!$A$5:$I$1002,CLASSIFICHE!$Z421,5),"")</f>
        <v>0</v>
      </c>
      <c r="CV422" s="13">
        <f>IFERROR(INDEX(generale!$A$5:$I$1002,CLASSIFICHE!$Z421,7),"")</f>
        <v>0</v>
      </c>
      <c r="CW422" s="15"/>
      <c r="CX422" s="13"/>
      <c r="CY422" s="12">
        <f>SUM(IF(CLASSIFICHE!$O$24=CZ422,TRUE,FALSE),CY421)</f>
        <v>0</v>
      </c>
      <c r="CZ422" s="31">
        <f>IFERROR(INDEX(generale!$A$5:$I$1002,CLASSIFICHE!$Z421,5),"")</f>
        <v>0</v>
      </c>
      <c r="DA422" s="13">
        <f>IFERROR(INDEX(generale!$A$5:$I$1002,CLASSIFICHE!$Z421,7),"")</f>
        <v>0</v>
      </c>
      <c r="DB422" s="15"/>
      <c r="DC422" s="13"/>
      <c r="DD422" s="12">
        <f>SUM(IF(CLASSIFICHE!$O$25=DE422,TRUE,FALSE),DD421)</f>
        <v>0</v>
      </c>
      <c r="DE422" s="31">
        <f>IFERROR(INDEX(generale!$A$5:$I$1002,CLASSIFICHE!$Z421,5),"")</f>
        <v>0</v>
      </c>
      <c r="DF422" s="13">
        <f>IFERROR(INDEX(generale!$A$5:$I$1002,CLASSIFICHE!$Z421,7),"")</f>
        <v>0</v>
      </c>
      <c r="DG422" s="15"/>
      <c r="DH422" s="13"/>
    </row>
    <row r="423" spans="3:112">
      <c r="C423" s="63">
        <f>SUM(IF(CLASSIFICHE!$O$4=D423,TRUE,FALSE),C422)</f>
        <v>17</v>
      </c>
      <c r="D423" s="31">
        <f>IFERROR(INDEX(generale!$A$5:$I$1002,CLASSIFICHE!$Z422,5),"")</f>
        <v>0</v>
      </c>
      <c r="E423" s="13">
        <f>IFERROR(INDEX(generale!$A$5:$I$1002,CLASSIFICHE!$Z422,7),"")</f>
        <v>0</v>
      </c>
      <c r="F423" s="68"/>
      <c r="G423" s="65"/>
      <c r="H423" s="12">
        <f>SUM(IF(CLASSIFICHE!$O$5=I423,TRUE,FALSE),H422)</f>
        <v>10</v>
      </c>
      <c r="I423" s="31">
        <f>IFERROR(INDEX(generale!$A$5:$I$1002,CLASSIFICHE!$Z422,5),"")</f>
        <v>0</v>
      </c>
      <c r="J423" s="13">
        <f>IFERROR(INDEX(generale!$A$5:$I$1002,CLASSIFICHE!$Z422,7),"")</f>
        <v>0</v>
      </c>
      <c r="K423" s="15"/>
      <c r="L423" s="12"/>
      <c r="M423" s="12">
        <f>SUM(IF(CLASSIFICHE!$O$6=N423,TRUE,FALSE),M422)</f>
        <v>8</v>
      </c>
      <c r="N423" s="31">
        <f>IFERROR(INDEX(generale!$A$5:$I$1002,CLASSIFICHE!$Z422,5),"")</f>
        <v>0</v>
      </c>
      <c r="O423" s="13">
        <f>IFERROR(INDEX(generale!$A$5:$I$1002,CLASSIFICHE!$Z422,7),"")</f>
        <v>0</v>
      </c>
      <c r="P423" s="14"/>
      <c r="Q423" s="13"/>
      <c r="R423" s="12">
        <f>SUM(IF(CLASSIFICHE!$O$7=S423,TRUE,FALSE),R422)</f>
        <v>8</v>
      </c>
      <c r="S423" s="31">
        <f>IFERROR(INDEX(generale!$A$5:$I$1002,CLASSIFICHE!$Z422,5),"")</f>
        <v>0</v>
      </c>
      <c r="T423" s="13">
        <f>IFERROR(INDEX(generale!$A$5:$I$1002,CLASSIFICHE!$Z422,7),"")</f>
        <v>0</v>
      </c>
      <c r="U423" s="14"/>
      <c r="V423" s="13"/>
      <c r="W423" s="12">
        <f>SUM(IF(CLASSIFICHE!$O$8=X423,TRUE,FALSE),W422)</f>
        <v>6</v>
      </c>
      <c r="X423" s="31">
        <f>IFERROR(INDEX(generale!$A$5:$I$1002,CLASSIFICHE!$Z422,5),"")</f>
        <v>0</v>
      </c>
      <c r="Y423" s="13">
        <f>IFERROR(INDEX(generale!$A$5:$I$1002,CLASSIFICHE!$Z422,7),"")</f>
        <v>0</v>
      </c>
      <c r="Z423" s="14"/>
      <c r="AA423" s="13"/>
      <c r="AB423" s="12">
        <f>SUM(IF(CLASSIFICHE!$O$9=AC423,TRUE,FALSE),AB422)</f>
        <v>5</v>
      </c>
      <c r="AC423" s="31">
        <f>IFERROR(INDEX(generale!$A$5:$I$1002,CLASSIFICHE!$Z422,5),"")</f>
        <v>0</v>
      </c>
      <c r="AD423" s="13">
        <f>IFERROR(INDEX(generale!$A$5:$I$1002,CLASSIFICHE!$Z422,7),"")</f>
        <v>0</v>
      </c>
      <c r="AE423" s="14"/>
      <c r="AF423" s="13"/>
      <c r="AG423" s="12">
        <f>SUM(IF(CLASSIFICHE!$O$10=AH423,TRUE,FALSE),AG422)</f>
        <v>5</v>
      </c>
      <c r="AH423" s="31">
        <f>IFERROR(INDEX(generale!$A$5:$I$1002,CLASSIFICHE!$Z422,5),"")</f>
        <v>0</v>
      </c>
      <c r="AI423" s="13">
        <f>IFERROR(INDEX(generale!$A$5:$I$1002,CLASSIFICHE!$Z422,7),"")</f>
        <v>0</v>
      </c>
      <c r="AJ423" s="14"/>
      <c r="AK423" s="13"/>
      <c r="AL423" s="12">
        <f>SUM(IF(CLASSIFICHE!$O$11=AM423,TRUE,FALSE),AL422)</f>
        <v>5</v>
      </c>
      <c r="AM423" s="31">
        <f>IFERROR(INDEX(generale!$A$5:$I$1002,CLASSIFICHE!$Z422,5),"")</f>
        <v>0</v>
      </c>
      <c r="AN423" s="13">
        <f>IFERROR(INDEX(generale!$A$5:$I$1002,CLASSIFICHE!$Z422,7),"")</f>
        <v>0</v>
      </c>
      <c r="AO423" s="14"/>
      <c r="AP423" s="13"/>
      <c r="AQ423" s="12">
        <f>SUM(IF(CLASSIFICHE!$O$12=AR423,TRUE,FALSE),AQ422)</f>
        <v>0</v>
      </c>
      <c r="AR423" s="31">
        <f>IFERROR(INDEX(generale!$A$5:$I$1002,CLASSIFICHE!$Z422,5),"")</f>
        <v>0</v>
      </c>
      <c r="AS423" s="13">
        <f>IFERROR(INDEX(generale!$A$5:$I$1002,CLASSIFICHE!$Z422,7),"")</f>
        <v>0</v>
      </c>
      <c r="AT423" s="14"/>
      <c r="AU423" s="13"/>
      <c r="AV423" s="12">
        <f>SUM(IF(CLASSIFICHE!$O$13=AW423,TRUE,FALSE),AV422)</f>
        <v>0</v>
      </c>
      <c r="AW423" s="31">
        <f>IFERROR(INDEX(generale!$A$5:$I$1002,CLASSIFICHE!$Z422,5),"")</f>
        <v>0</v>
      </c>
      <c r="AX423" s="13">
        <f>IFERROR(INDEX(generale!$A$5:$I$1002,CLASSIFICHE!$Z422,7),"")</f>
        <v>0</v>
      </c>
      <c r="AY423" s="14"/>
      <c r="AZ423" s="13"/>
      <c r="BA423" s="12">
        <f>SUM(IF(CLASSIFICHE!$O$14=BB423,TRUE,FALSE),BA422)</f>
        <v>0</v>
      </c>
      <c r="BB423" s="31">
        <f>IFERROR(INDEX(generale!$A$5:$I$1002,CLASSIFICHE!$Z422,5),"")</f>
        <v>0</v>
      </c>
      <c r="BC423" s="13">
        <f>IFERROR(INDEX(generale!$A$5:$I$1002,CLASSIFICHE!$Z422,7),"")</f>
        <v>0</v>
      </c>
      <c r="BD423" s="14"/>
      <c r="BE423" s="13"/>
      <c r="BF423" s="12">
        <f>SUM(IF(CLASSIFICHE!$O$15=BG423,TRUE,FALSE),BF422)</f>
        <v>0</v>
      </c>
      <c r="BG423" s="31">
        <f>IFERROR(INDEX(generale!$A$5:$I$1002,CLASSIFICHE!$Z422,5),"")</f>
        <v>0</v>
      </c>
      <c r="BH423" s="13">
        <f>IFERROR(INDEX(generale!$A$5:$I$1002,CLASSIFICHE!$Z422,7),"")</f>
        <v>0</v>
      </c>
      <c r="BI423" s="14"/>
      <c r="BJ423" s="13"/>
      <c r="BK423" s="12">
        <f>SUM(IF(CLASSIFICHE!$O$16=BL423,TRUE,FALSE),BK422)</f>
        <v>0</v>
      </c>
      <c r="BL423" s="31">
        <f>IFERROR(INDEX(generale!$A$5:$I$1002,CLASSIFICHE!$Z422,5),"")</f>
        <v>0</v>
      </c>
      <c r="BM423" s="13">
        <f>IFERROR(INDEX(generale!$A$5:$I$1002,CLASSIFICHE!$Z422,7),"")</f>
        <v>0</v>
      </c>
      <c r="BN423" s="14"/>
      <c r="BO423" s="13"/>
      <c r="BP423" s="12">
        <f>SUM(IF(CLASSIFICHE!$O$17=BQ423,TRUE,FALSE),BP422)</f>
        <v>0</v>
      </c>
      <c r="BQ423" s="31">
        <f>IFERROR(INDEX(generale!$A$5:$I$1002,CLASSIFICHE!$Z422,5),"")</f>
        <v>0</v>
      </c>
      <c r="BR423" s="13">
        <f>IFERROR(INDEX(generale!$A$5:$I$1002,CLASSIFICHE!$Z422,7),"")</f>
        <v>0</v>
      </c>
      <c r="BS423" s="15"/>
      <c r="BT423" s="12"/>
      <c r="BU423" s="12">
        <f>SUM(IF(CLASSIFICHE!$O$18=BV423,TRUE,FALSE),BU422)</f>
        <v>0</v>
      </c>
      <c r="BV423" s="31">
        <f>IFERROR(INDEX(generale!$A$5:$I$1002,CLASSIFICHE!$Z422,5),"")</f>
        <v>0</v>
      </c>
      <c r="BW423" s="13">
        <f>IFERROR(INDEX(generale!$A$5:$I$1002,CLASSIFICHE!$Z422,7),"")</f>
        <v>0</v>
      </c>
      <c r="BX423" s="15"/>
      <c r="BY423" s="12"/>
      <c r="BZ423" s="12">
        <f>SUM(IF(CLASSIFICHE!$O$19=CA423,TRUE,FALSE),BZ422)</f>
        <v>0</v>
      </c>
      <c r="CA423" s="31">
        <f>IFERROR(INDEX(generale!$A$5:$I$1002,CLASSIFICHE!$Z422,5),"")</f>
        <v>0</v>
      </c>
      <c r="CB423" s="13">
        <f>IFERROR(INDEX(generale!$A$5:$I$1002,CLASSIFICHE!$Z422,7),"")</f>
        <v>0</v>
      </c>
      <c r="CC423" s="15"/>
      <c r="CD423" s="13"/>
      <c r="CE423" s="12">
        <f>SUM(IF(CLASSIFICHE!$O$20=CF423,TRUE,FALSE),CE422)</f>
        <v>0</v>
      </c>
      <c r="CF423" s="31">
        <f>IFERROR(INDEX(generale!$A$5:$I$1002,CLASSIFICHE!$Z422,5),"")</f>
        <v>0</v>
      </c>
      <c r="CG423" s="13">
        <f>IFERROR(INDEX(generale!$A$5:$I$1002,CLASSIFICHE!$Z422,7),"")</f>
        <v>0</v>
      </c>
      <c r="CH423" s="15"/>
      <c r="CI423" s="13"/>
      <c r="CJ423" s="12">
        <f>SUM(IF(CLASSIFICHE!$O$21=CK423,TRUE,FALSE),CJ422)</f>
        <v>0</v>
      </c>
      <c r="CK423" s="31">
        <f>IFERROR(INDEX(generale!$A$5:$I$1002,CLASSIFICHE!$Z422,5),"")</f>
        <v>0</v>
      </c>
      <c r="CL423" s="13">
        <f>IFERROR(INDEX(generale!$A$5:$I$1002,CLASSIFICHE!$Z422,7),"")</f>
        <v>0</v>
      </c>
      <c r="CM423" s="15"/>
      <c r="CN423" s="13"/>
      <c r="CO423" s="12">
        <f>SUM(IF(CLASSIFICHE!$O$22=CP423,TRUE,FALSE),CO422)</f>
        <v>0</v>
      </c>
      <c r="CP423" s="31">
        <f>IFERROR(INDEX(generale!$A$5:$I$1002,CLASSIFICHE!$Z422,5),"")</f>
        <v>0</v>
      </c>
      <c r="CQ423" s="13">
        <f>IFERROR(INDEX(generale!$A$5:$I$1002,CLASSIFICHE!$Z422,7),"")</f>
        <v>0</v>
      </c>
      <c r="CR423" s="15"/>
      <c r="CS423" s="13"/>
      <c r="CT423" s="12">
        <f>SUM(IF(CLASSIFICHE!$O$23=CU423,TRUE,FALSE),CT422)</f>
        <v>0</v>
      </c>
      <c r="CU423" s="31">
        <f>IFERROR(INDEX(generale!$A$5:$I$1002,CLASSIFICHE!$Z422,5),"")</f>
        <v>0</v>
      </c>
      <c r="CV423" s="13">
        <f>IFERROR(INDEX(generale!$A$5:$I$1002,CLASSIFICHE!$Z422,7),"")</f>
        <v>0</v>
      </c>
      <c r="CW423" s="15"/>
      <c r="CX423" s="13"/>
      <c r="CY423" s="12">
        <f>SUM(IF(CLASSIFICHE!$O$24=CZ423,TRUE,FALSE),CY422)</f>
        <v>0</v>
      </c>
      <c r="CZ423" s="31">
        <f>IFERROR(INDEX(generale!$A$5:$I$1002,CLASSIFICHE!$Z422,5),"")</f>
        <v>0</v>
      </c>
      <c r="DA423" s="13">
        <f>IFERROR(INDEX(generale!$A$5:$I$1002,CLASSIFICHE!$Z422,7),"")</f>
        <v>0</v>
      </c>
      <c r="DB423" s="15"/>
      <c r="DC423" s="13"/>
      <c r="DD423" s="12">
        <f>SUM(IF(CLASSIFICHE!$O$25=DE423,TRUE,FALSE),DD422)</f>
        <v>0</v>
      </c>
      <c r="DE423" s="31">
        <f>IFERROR(INDEX(generale!$A$5:$I$1002,CLASSIFICHE!$Z422,5),"")</f>
        <v>0</v>
      </c>
      <c r="DF423" s="13">
        <f>IFERROR(INDEX(generale!$A$5:$I$1002,CLASSIFICHE!$Z422,7),"")</f>
        <v>0</v>
      </c>
      <c r="DG423" s="15"/>
      <c r="DH423" s="13"/>
    </row>
    <row r="424" spans="3:112">
      <c r="C424" s="63">
        <f>SUM(IF(CLASSIFICHE!$O$4=D424,TRUE,FALSE),C423)</f>
        <v>17</v>
      </c>
      <c r="D424" s="31">
        <f>IFERROR(INDEX(generale!$A$5:$I$1002,CLASSIFICHE!$Z423,5),"")</f>
        <v>0</v>
      </c>
      <c r="E424" s="13">
        <f>IFERROR(INDEX(generale!$A$5:$I$1002,CLASSIFICHE!$Z423,7),"")</f>
        <v>0</v>
      </c>
      <c r="F424" s="68"/>
      <c r="G424" s="65"/>
      <c r="H424" s="12">
        <f>SUM(IF(CLASSIFICHE!$O$5=I424,TRUE,FALSE),H423)</f>
        <v>10</v>
      </c>
      <c r="I424" s="31">
        <f>IFERROR(INDEX(generale!$A$5:$I$1002,CLASSIFICHE!$Z423,5),"")</f>
        <v>0</v>
      </c>
      <c r="J424" s="13">
        <f>IFERROR(INDEX(generale!$A$5:$I$1002,CLASSIFICHE!$Z423,7),"")</f>
        <v>0</v>
      </c>
      <c r="K424" s="15"/>
      <c r="L424" s="12"/>
      <c r="M424" s="12">
        <f>SUM(IF(CLASSIFICHE!$O$6=N424,TRUE,FALSE),M423)</f>
        <v>8</v>
      </c>
      <c r="N424" s="31">
        <f>IFERROR(INDEX(generale!$A$5:$I$1002,CLASSIFICHE!$Z423,5),"")</f>
        <v>0</v>
      </c>
      <c r="O424" s="13">
        <f>IFERROR(INDEX(generale!$A$5:$I$1002,CLASSIFICHE!$Z423,7),"")</f>
        <v>0</v>
      </c>
      <c r="P424" s="14"/>
      <c r="Q424" s="13"/>
      <c r="R424" s="12">
        <f>SUM(IF(CLASSIFICHE!$O$7=S424,TRUE,FALSE),R423)</f>
        <v>8</v>
      </c>
      <c r="S424" s="31">
        <f>IFERROR(INDEX(generale!$A$5:$I$1002,CLASSIFICHE!$Z423,5),"")</f>
        <v>0</v>
      </c>
      <c r="T424" s="13">
        <f>IFERROR(INDEX(generale!$A$5:$I$1002,CLASSIFICHE!$Z423,7),"")</f>
        <v>0</v>
      </c>
      <c r="U424" s="14"/>
      <c r="V424" s="13"/>
      <c r="W424" s="12">
        <f>SUM(IF(CLASSIFICHE!$O$8=X424,TRUE,FALSE),W423)</f>
        <v>6</v>
      </c>
      <c r="X424" s="31">
        <f>IFERROR(INDEX(generale!$A$5:$I$1002,CLASSIFICHE!$Z423,5),"")</f>
        <v>0</v>
      </c>
      <c r="Y424" s="13">
        <f>IFERROR(INDEX(generale!$A$5:$I$1002,CLASSIFICHE!$Z423,7),"")</f>
        <v>0</v>
      </c>
      <c r="Z424" s="14"/>
      <c r="AA424" s="13"/>
      <c r="AB424" s="12">
        <f>SUM(IF(CLASSIFICHE!$O$9=AC424,TRUE,FALSE),AB423)</f>
        <v>5</v>
      </c>
      <c r="AC424" s="31">
        <f>IFERROR(INDEX(generale!$A$5:$I$1002,CLASSIFICHE!$Z423,5),"")</f>
        <v>0</v>
      </c>
      <c r="AD424" s="13">
        <f>IFERROR(INDEX(generale!$A$5:$I$1002,CLASSIFICHE!$Z423,7),"")</f>
        <v>0</v>
      </c>
      <c r="AE424" s="14"/>
      <c r="AF424" s="13"/>
      <c r="AG424" s="12">
        <f>SUM(IF(CLASSIFICHE!$O$10=AH424,TRUE,FALSE),AG423)</f>
        <v>5</v>
      </c>
      <c r="AH424" s="31">
        <f>IFERROR(INDEX(generale!$A$5:$I$1002,CLASSIFICHE!$Z423,5),"")</f>
        <v>0</v>
      </c>
      <c r="AI424" s="13">
        <f>IFERROR(INDEX(generale!$A$5:$I$1002,CLASSIFICHE!$Z423,7),"")</f>
        <v>0</v>
      </c>
      <c r="AJ424" s="14"/>
      <c r="AK424" s="13"/>
      <c r="AL424" s="12">
        <f>SUM(IF(CLASSIFICHE!$O$11=AM424,TRUE,FALSE),AL423)</f>
        <v>5</v>
      </c>
      <c r="AM424" s="31">
        <f>IFERROR(INDEX(generale!$A$5:$I$1002,CLASSIFICHE!$Z423,5),"")</f>
        <v>0</v>
      </c>
      <c r="AN424" s="13">
        <f>IFERROR(INDEX(generale!$A$5:$I$1002,CLASSIFICHE!$Z423,7),"")</f>
        <v>0</v>
      </c>
      <c r="AO424" s="14"/>
      <c r="AP424" s="13"/>
      <c r="AQ424" s="12">
        <f>SUM(IF(CLASSIFICHE!$O$12=AR424,TRUE,FALSE),AQ423)</f>
        <v>0</v>
      </c>
      <c r="AR424" s="31">
        <f>IFERROR(INDEX(generale!$A$5:$I$1002,CLASSIFICHE!$Z423,5),"")</f>
        <v>0</v>
      </c>
      <c r="AS424" s="13">
        <f>IFERROR(INDEX(generale!$A$5:$I$1002,CLASSIFICHE!$Z423,7),"")</f>
        <v>0</v>
      </c>
      <c r="AT424" s="14"/>
      <c r="AU424" s="13"/>
      <c r="AV424" s="12">
        <f>SUM(IF(CLASSIFICHE!$O$13=AW424,TRUE,FALSE),AV423)</f>
        <v>0</v>
      </c>
      <c r="AW424" s="31">
        <f>IFERROR(INDEX(generale!$A$5:$I$1002,CLASSIFICHE!$Z423,5),"")</f>
        <v>0</v>
      </c>
      <c r="AX424" s="13">
        <f>IFERROR(INDEX(generale!$A$5:$I$1002,CLASSIFICHE!$Z423,7),"")</f>
        <v>0</v>
      </c>
      <c r="AY424" s="14"/>
      <c r="AZ424" s="13"/>
      <c r="BA424" s="12">
        <f>SUM(IF(CLASSIFICHE!$O$14=BB424,TRUE,FALSE),BA423)</f>
        <v>0</v>
      </c>
      <c r="BB424" s="31">
        <f>IFERROR(INDEX(generale!$A$5:$I$1002,CLASSIFICHE!$Z423,5),"")</f>
        <v>0</v>
      </c>
      <c r="BC424" s="13">
        <f>IFERROR(INDEX(generale!$A$5:$I$1002,CLASSIFICHE!$Z423,7),"")</f>
        <v>0</v>
      </c>
      <c r="BD424" s="14"/>
      <c r="BE424" s="13"/>
      <c r="BF424" s="12">
        <f>SUM(IF(CLASSIFICHE!$O$15=BG424,TRUE,FALSE),BF423)</f>
        <v>0</v>
      </c>
      <c r="BG424" s="31">
        <f>IFERROR(INDEX(generale!$A$5:$I$1002,CLASSIFICHE!$Z423,5),"")</f>
        <v>0</v>
      </c>
      <c r="BH424" s="13">
        <f>IFERROR(INDEX(generale!$A$5:$I$1002,CLASSIFICHE!$Z423,7),"")</f>
        <v>0</v>
      </c>
      <c r="BI424" s="14"/>
      <c r="BJ424" s="13"/>
      <c r="BK424" s="12">
        <f>SUM(IF(CLASSIFICHE!$O$16=BL424,TRUE,FALSE),BK423)</f>
        <v>0</v>
      </c>
      <c r="BL424" s="31">
        <f>IFERROR(INDEX(generale!$A$5:$I$1002,CLASSIFICHE!$Z423,5),"")</f>
        <v>0</v>
      </c>
      <c r="BM424" s="13">
        <f>IFERROR(INDEX(generale!$A$5:$I$1002,CLASSIFICHE!$Z423,7),"")</f>
        <v>0</v>
      </c>
      <c r="BN424" s="14"/>
      <c r="BO424" s="13"/>
      <c r="BP424" s="12">
        <f>SUM(IF(CLASSIFICHE!$O$17=BQ424,TRUE,FALSE),BP423)</f>
        <v>0</v>
      </c>
      <c r="BQ424" s="31">
        <f>IFERROR(INDEX(generale!$A$5:$I$1002,CLASSIFICHE!$Z423,5),"")</f>
        <v>0</v>
      </c>
      <c r="BR424" s="13">
        <f>IFERROR(INDEX(generale!$A$5:$I$1002,CLASSIFICHE!$Z423,7),"")</f>
        <v>0</v>
      </c>
      <c r="BS424" s="15"/>
      <c r="BT424" s="12"/>
      <c r="BU424" s="12">
        <f>SUM(IF(CLASSIFICHE!$O$18=BV424,TRUE,FALSE),BU423)</f>
        <v>0</v>
      </c>
      <c r="BV424" s="31">
        <f>IFERROR(INDEX(generale!$A$5:$I$1002,CLASSIFICHE!$Z423,5),"")</f>
        <v>0</v>
      </c>
      <c r="BW424" s="13">
        <f>IFERROR(INDEX(generale!$A$5:$I$1002,CLASSIFICHE!$Z423,7),"")</f>
        <v>0</v>
      </c>
      <c r="BX424" s="15"/>
      <c r="BY424" s="12"/>
      <c r="BZ424" s="12">
        <f>SUM(IF(CLASSIFICHE!$O$19=CA424,TRUE,FALSE),BZ423)</f>
        <v>0</v>
      </c>
      <c r="CA424" s="31">
        <f>IFERROR(INDEX(generale!$A$5:$I$1002,CLASSIFICHE!$Z423,5),"")</f>
        <v>0</v>
      </c>
      <c r="CB424" s="13">
        <f>IFERROR(INDEX(generale!$A$5:$I$1002,CLASSIFICHE!$Z423,7),"")</f>
        <v>0</v>
      </c>
      <c r="CC424" s="15"/>
      <c r="CD424" s="13"/>
      <c r="CE424" s="12">
        <f>SUM(IF(CLASSIFICHE!$O$20=CF424,TRUE,FALSE),CE423)</f>
        <v>0</v>
      </c>
      <c r="CF424" s="31">
        <f>IFERROR(INDEX(generale!$A$5:$I$1002,CLASSIFICHE!$Z423,5),"")</f>
        <v>0</v>
      </c>
      <c r="CG424" s="13">
        <f>IFERROR(INDEX(generale!$A$5:$I$1002,CLASSIFICHE!$Z423,7),"")</f>
        <v>0</v>
      </c>
      <c r="CH424" s="15"/>
      <c r="CI424" s="13"/>
      <c r="CJ424" s="12">
        <f>SUM(IF(CLASSIFICHE!$O$21=CK424,TRUE,FALSE),CJ423)</f>
        <v>0</v>
      </c>
      <c r="CK424" s="31">
        <f>IFERROR(INDEX(generale!$A$5:$I$1002,CLASSIFICHE!$Z423,5),"")</f>
        <v>0</v>
      </c>
      <c r="CL424" s="13">
        <f>IFERROR(INDEX(generale!$A$5:$I$1002,CLASSIFICHE!$Z423,7),"")</f>
        <v>0</v>
      </c>
      <c r="CM424" s="15"/>
      <c r="CN424" s="13"/>
      <c r="CO424" s="12">
        <f>SUM(IF(CLASSIFICHE!$O$22=CP424,TRUE,FALSE),CO423)</f>
        <v>0</v>
      </c>
      <c r="CP424" s="31">
        <f>IFERROR(INDEX(generale!$A$5:$I$1002,CLASSIFICHE!$Z423,5),"")</f>
        <v>0</v>
      </c>
      <c r="CQ424" s="13">
        <f>IFERROR(INDEX(generale!$A$5:$I$1002,CLASSIFICHE!$Z423,7),"")</f>
        <v>0</v>
      </c>
      <c r="CR424" s="15"/>
      <c r="CS424" s="13"/>
      <c r="CT424" s="12">
        <f>SUM(IF(CLASSIFICHE!$O$23=CU424,TRUE,FALSE),CT423)</f>
        <v>0</v>
      </c>
      <c r="CU424" s="31">
        <f>IFERROR(INDEX(generale!$A$5:$I$1002,CLASSIFICHE!$Z423,5),"")</f>
        <v>0</v>
      </c>
      <c r="CV424" s="13">
        <f>IFERROR(INDEX(generale!$A$5:$I$1002,CLASSIFICHE!$Z423,7),"")</f>
        <v>0</v>
      </c>
      <c r="CW424" s="15"/>
      <c r="CX424" s="13"/>
      <c r="CY424" s="12">
        <f>SUM(IF(CLASSIFICHE!$O$24=CZ424,TRUE,FALSE),CY423)</f>
        <v>0</v>
      </c>
      <c r="CZ424" s="31">
        <f>IFERROR(INDEX(generale!$A$5:$I$1002,CLASSIFICHE!$Z423,5),"")</f>
        <v>0</v>
      </c>
      <c r="DA424" s="13">
        <f>IFERROR(INDEX(generale!$A$5:$I$1002,CLASSIFICHE!$Z423,7),"")</f>
        <v>0</v>
      </c>
      <c r="DB424" s="15"/>
      <c r="DC424" s="13"/>
      <c r="DD424" s="12">
        <f>SUM(IF(CLASSIFICHE!$O$25=DE424,TRUE,FALSE),DD423)</f>
        <v>0</v>
      </c>
      <c r="DE424" s="31">
        <f>IFERROR(INDEX(generale!$A$5:$I$1002,CLASSIFICHE!$Z423,5),"")</f>
        <v>0</v>
      </c>
      <c r="DF424" s="13">
        <f>IFERROR(INDEX(generale!$A$5:$I$1002,CLASSIFICHE!$Z423,7),"")</f>
        <v>0</v>
      </c>
      <c r="DG424" s="15"/>
      <c r="DH424" s="13"/>
    </row>
    <row r="425" spans="3:112">
      <c r="C425" s="63">
        <f>SUM(IF(CLASSIFICHE!$O$4=D425,TRUE,FALSE),C424)</f>
        <v>17</v>
      </c>
      <c r="D425" s="31">
        <f>IFERROR(INDEX(generale!$A$5:$I$1002,CLASSIFICHE!$Z424,5),"")</f>
        <v>0</v>
      </c>
      <c r="E425" s="13">
        <f>IFERROR(INDEX(generale!$A$5:$I$1002,CLASSIFICHE!$Z424,7),"")</f>
        <v>0</v>
      </c>
      <c r="F425" s="68"/>
      <c r="G425" s="65"/>
      <c r="H425" s="12">
        <f>SUM(IF(CLASSIFICHE!$O$5=I425,TRUE,FALSE),H424)</f>
        <v>10</v>
      </c>
      <c r="I425" s="31">
        <f>IFERROR(INDEX(generale!$A$5:$I$1002,CLASSIFICHE!$Z424,5),"")</f>
        <v>0</v>
      </c>
      <c r="J425" s="13">
        <f>IFERROR(INDEX(generale!$A$5:$I$1002,CLASSIFICHE!$Z424,7),"")</f>
        <v>0</v>
      </c>
      <c r="K425" s="15"/>
      <c r="L425" s="12"/>
      <c r="M425" s="12">
        <f>SUM(IF(CLASSIFICHE!$O$6=N425,TRUE,FALSE),M424)</f>
        <v>8</v>
      </c>
      <c r="N425" s="31">
        <f>IFERROR(INDEX(generale!$A$5:$I$1002,CLASSIFICHE!$Z424,5),"")</f>
        <v>0</v>
      </c>
      <c r="O425" s="13">
        <f>IFERROR(INDEX(generale!$A$5:$I$1002,CLASSIFICHE!$Z424,7),"")</f>
        <v>0</v>
      </c>
      <c r="P425" s="14"/>
      <c r="Q425" s="13"/>
      <c r="R425" s="12">
        <f>SUM(IF(CLASSIFICHE!$O$7=S425,TRUE,FALSE),R424)</f>
        <v>8</v>
      </c>
      <c r="S425" s="31">
        <f>IFERROR(INDEX(generale!$A$5:$I$1002,CLASSIFICHE!$Z424,5),"")</f>
        <v>0</v>
      </c>
      <c r="T425" s="13">
        <f>IFERROR(INDEX(generale!$A$5:$I$1002,CLASSIFICHE!$Z424,7),"")</f>
        <v>0</v>
      </c>
      <c r="U425" s="14"/>
      <c r="V425" s="13"/>
      <c r="W425" s="12">
        <f>SUM(IF(CLASSIFICHE!$O$8=X425,TRUE,FALSE),W424)</f>
        <v>6</v>
      </c>
      <c r="X425" s="31">
        <f>IFERROR(INDEX(generale!$A$5:$I$1002,CLASSIFICHE!$Z424,5),"")</f>
        <v>0</v>
      </c>
      <c r="Y425" s="13">
        <f>IFERROR(INDEX(generale!$A$5:$I$1002,CLASSIFICHE!$Z424,7),"")</f>
        <v>0</v>
      </c>
      <c r="Z425" s="14"/>
      <c r="AA425" s="13"/>
      <c r="AB425" s="12">
        <f>SUM(IF(CLASSIFICHE!$O$9=AC425,TRUE,FALSE),AB424)</f>
        <v>5</v>
      </c>
      <c r="AC425" s="31">
        <f>IFERROR(INDEX(generale!$A$5:$I$1002,CLASSIFICHE!$Z424,5),"")</f>
        <v>0</v>
      </c>
      <c r="AD425" s="13">
        <f>IFERROR(INDEX(generale!$A$5:$I$1002,CLASSIFICHE!$Z424,7),"")</f>
        <v>0</v>
      </c>
      <c r="AE425" s="14"/>
      <c r="AF425" s="13"/>
      <c r="AG425" s="12">
        <f>SUM(IF(CLASSIFICHE!$O$10=AH425,TRUE,FALSE),AG424)</f>
        <v>5</v>
      </c>
      <c r="AH425" s="31">
        <f>IFERROR(INDEX(generale!$A$5:$I$1002,CLASSIFICHE!$Z424,5),"")</f>
        <v>0</v>
      </c>
      <c r="AI425" s="13">
        <f>IFERROR(INDEX(generale!$A$5:$I$1002,CLASSIFICHE!$Z424,7),"")</f>
        <v>0</v>
      </c>
      <c r="AJ425" s="14"/>
      <c r="AK425" s="13"/>
      <c r="AL425" s="12">
        <f>SUM(IF(CLASSIFICHE!$O$11=AM425,TRUE,FALSE),AL424)</f>
        <v>5</v>
      </c>
      <c r="AM425" s="31">
        <f>IFERROR(INDEX(generale!$A$5:$I$1002,CLASSIFICHE!$Z424,5),"")</f>
        <v>0</v>
      </c>
      <c r="AN425" s="13">
        <f>IFERROR(INDEX(generale!$A$5:$I$1002,CLASSIFICHE!$Z424,7),"")</f>
        <v>0</v>
      </c>
      <c r="AO425" s="14"/>
      <c r="AP425" s="13"/>
      <c r="AQ425" s="12">
        <f>SUM(IF(CLASSIFICHE!$O$12=AR425,TRUE,FALSE),AQ424)</f>
        <v>0</v>
      </c>
      <c r="AR425" s="31">
        <f>IFERROR(INDEX(generale!$A$5:$I$1002,CLASSIFICHE!$Z424,5),"")</f>
        <v>0</v>
      </c>
      <c r="AS425" s="13">
        <f>IFERROR(INDEX(generale!$A$5:$I$1002,CLASSIFICHE!$Z424,7),"")</f>
        <v>0</v>
      </c>
      <c r="AT425" s="14"/>
      <c r="AU425" s="13"/>
      <c r="AV425" s="12">
        <f>SUM(IF(CLASSIFICHE!$O$13=AW425,TRUE,FALSE),AV424)</f>
        <v>0</v>
      </c>
      <c r="AW425" s="31">
        <f>IFERROR(INDEX(generale!$A$5:$I$1002,CLASSIFICHE!$Z424,5),"")</f>
        <v>0</v>
      </c>
      <c r="AX425" s="13">
        <f>IFERROR(INDEX(generale!$A$5:$I$1002,CLASSIFICHE!$Z424,7),"")</f>
        <v>0</v>
      </c>
      <c r="AY425" s="14"/>
      <c r="AZ425" s="13"/>
      <c r="BA425" s="12">
        <f>SUM(IF(CLASSIFICHE!$O$14=BB425,TRUE,FALSE),BA424)</f>
        <v>0</v>
      </c>
      <c r="BB425" s="31">
        <f>IFERROR(INDEX(generale!$A$5:$I$1002,CLASSIFICHE!$Z424,5),"")</f>
        <v>0</v>
      </c>
      <c r="BC425" s="13">
        <f>IFERROR(INDEX(generale!$A$5:$I$1002,CLASSIFICHE!$Z424,7),"")</f>
        <v>0</v>
      </c>
      <c r="BD425" s="14"/>
      <c r="BE425" s="13"/>
      <c r="BF425" s="12">
        <f>SUM(IF(CLASSIFICHE!$O$15=BG425,TRUE,FALSE),BF424)</f>
        <v>0</v>
      </c>
      <c r="BG425" s="31">
        <f>IFERROR(INDEX(generale!$A$5:$I$1002,CLASSIFICHE!$Z424,5),"")</f>
        <v>0</v>
      </c>
      <c r="BH425" s="13">
        <f>IFERROR(INDEX(generale!$A$5:$I$1002,CLASSIFICHE!$Z424,7),"")</f>
        <v>0</v>
      </c>
      <c r="BI425" s="14"/>
      <c r="BJ425" s="13"/>
      <c r="BK425" s="12">
        <f>SUM(IF(CLASSIFICHE!$O$16=BL425,TRUE,FALSE),BK424)</f>
        <v>0</v>
      </c>
      <c r="BL425" s="31">
        <f>IFERROR(INDEX(generale!$A$5:$I$1002,CLASSIFICHE!$Z424,5),"")</f>
        <v>0</v>
      </c>
      <c r="BM425" s="13">
        <f>IFERROR(INDEX(generale!$A$5:$I$1002,CLASSIFICHE!$Z424,7),"")</f>
        <v>0</v>
      </c>
      <c r="BN425" s="14"/>
      <c r="BO425" s="13"/>
      <c r="BP425" s="12">
        <f>SUM(IF(CLASSIFICHE!$O$17=BQ425,TRUE,FALSE),BP424)</f>
        <v>0</v>
      </c>
      <c r="BQ425" s="31">
        <f>IFERROR(INDEX(generale!$A$5:$I$1002,CLASSIFICHE!$Z424,5),"")</f>
        <v>0</v>
      </c>
      <c r="BR425" s="13">
        <f>IFERROR(INDEX(generale!$A$5:$I$1002,CLASSIFICHE!$Z424,7),"")</f>
        <v>0</v>
      </c>
      <c r="BS425" s="15"/>
      <c r="BT425" s="12"/>
      <c r="BU425" s="12">
        <f>SUM(IF(CLASSIFICHE!$O$18=BV425,TRUE,FALSE),BU424)</f>
        <v>0</v>
      </c>
      <c r="BV425" s="31">
        <f>IFERROR(INDEX(generale!$A$5:$I$1002,CLASSIFICHE!$Z424,5),"")</f>
        <v>0</v>
      </c>
      <c r="BW425" s="13">
        <f>IFERROR(INDEX(generale!$A$5:$I$1002,CLASSIFICHE!$Z424,7),"")</f>
        <v>0</v>
      </c>
      <c r="BX425" s="15"/>
      <c r="BY425" s="12"/>
      <c r="BZ425" s="12">
        <f>SUM(IF(CLASSIFICHE!$O$19=CA425,TRUE,FALSE),BZ424)</f>
        <v>0</v>
      </c>
      <c r="CA425" s="31">
        <f>IFERROR(INDEX(generale!$A$5:$I$1002,CLASSIFICHE!$Z424,5),"")</f>
        <v>0</v>
      </c>
      <c r="CB425" s="13">
        <f>IFERROR(INDEX(generale!$A$5:$I$1002,CLASSIFICHE!$Z424,7),"")</f>
        <v>0</v>
      </c>
      <c r="CC425" s="15"/>
      <c r="CD425" s="13"/>
      <c r="CE425" s="12">
        <f>SUM(IF(CLASSIFICHE!$O$20=CF425,TRUE,FALSE),CE424)</f>
        <v>0</v>
      </c>
      <c r="CF425" s="31">
        <f>IFERROR(INDEX(generale!$A$5:$I$1002,CLASSIFICHE!$Z424,5),"")</f>
        <v>0</v>
      </c>
      <c r="CG425" s="13">
        <f>IFERROR(INDEX(generale!$A$5:$I$1002,CLASSIFICHE!$Z424,7),"")</f>
        <v>0</v>
      </c>
      <c r="CH425" s="15"/>
      <c r="CI425" s="13"/>
      <c r="CJ425" s="12">
        <f>SUM(IF(CLASSIFICHE!$O$21=CK425,TRUE,FALSE),CJ424)</f>
        <v>0</v>
      </c>
      <c r="CK425" s="31">
        <f>IFERROR(INDEX(generale!$A$5:$I$1002,CLASSIFICHE!$Z424,5),"")</f>
        <v>0</v>
      </c>
      <c r="CL425" s="13">
        <f>IFERROR(INDEX(generale!$A$5:$I$1002,CLASSIFICHE!$Z424,7),"")</f>
        <v>0</v>
      </c>
      <c r="CM425" s="15"/>
      <c r="CN425" s="13"/>
      <c r="CO425" s="12">
        <f>SUM(IF(CLASSIFICHE!$O$22=CP425,TRUE,FALSE),CO424)</f>
        <v>0</v>
      </c>
      <c r="CP425" s="31">
        <f>IFERROR(INDEX(generale!$A$5:$I$1002,CLASSIFICHE!$Z424,5),"")</f>
        <v>0</v>
      </c>
      <c r="CQ425" s="13">
        <f>IFERROR(INDEX(generale!$A$5:$I$1002,CLASSIFICHE!$Z424,7),"")</f>
        <v>0</v>
      </c>
      <c r="CR425" s="15"/>
      <c r="CS425" s="13"/>
      <c r="CT425" s="12">
        <f>SUM(IF(CLASSIFICHE!$O$23=CU425,TRUE,FALSE),CT424)</f>
        <v>0</v>
      </c>
      <c r="CU425" s="31">
        <f>IFERROR(INDEX(generale!$A$5:$I$1002,CLASSIFICHE!$Z424,5),"")</f>
        <v>0</v>
      </c>
      <c r="CV425" s="13">
        <f>IFERROR(INDEX(generale!$A$5:$I$1002,CLASSIFICHE!$Z424,7),"")</f>
        <v>0</v>
      </c>
      <c r="CW425" s="15"/>
      <c r="CX425" s="13"/>
      <c r="CY425" s="12">
        <f>SUM(IF(CLASSIFICHE!$O$24=CZ425,TRUE,FALSE),CY424)</f>
        <v>0</v>
      </c>
      <c r="CZ425" s="31">
        <f>IFERROR(INDEX(generale!$A$5:$I$1002,CLASSIFICHE!$Z424,5),"")</f>
        <v>0</v>
      </c>
      <c r="DA425" s="13">
        <f>IFERROR(INDEX(generale!$A$5:$I$1002,CLASSIFICHE!$Z424,7),"")</f>
        <v>0</v>
      </c>
      <c r="DB425" s="15"/>
      <c r="DC425" s="13"/>
      <c r="DD425" s="12">
        <f>SUM(IF(CLASSIFICHE!$O$25=DE425,TRUE,FALSE),DD424)</f>
        <v>0</v>
      </c>
      <c r="DE425" s="31">
        <f>IFERROR(INDEX(generale!$A$5:$I$1002,CLASSIFICHE!$Z424,5),"")</f>
        <v>0</v>
      </c>
      <c r="DF425" s="13">
        <f>IFERROR(INDEX(generale!$A$5:$I$1002,CLASSIFICHE!$Z424,7),"")</f>
        <v>0</v>
      </c>
      <c r="DG425" s="15"/>
      <c r="DH425" s="13"/>
    </row>
    <row r="426" spans="3:112">
      <c r="C426" s="63">
        <f>SUM(IF(CLASSIFICHE!$O$4=D426,TRUE,FALSE),C425)</f>
        <v>17</v>
      </c>
      <c r="D426" s="31">
        <f>IFERROR(INDEX(generale!$A$5:$I$1002,CLASSIFICHE!$Z425,5),"")</f>
        <v>0</v>
      </c>
      <c r="E426" s="13">
        <f>IFERROR(INDEX(generale!$A$5:$I$1002,CLASSIFICHE!$Z425,7),"")</f>
        <v>0</v>
      </c>
      <c r="F426" s="68"/>
      <c r="G426" s="65"/>
      <c r="H426" s="12">
        <f>SUM(IF(CLASSIFICHE!$O$5=I426,TRUE,FALSE),H425)</f>
        <v>10</v>
      </c>
      <c r="I426" s="31">
        <f>IFERROR(INDEX(generale!$A$5:$I$1002,CLASSIFICHE!$Z425,5),"")</f>
        <v>0</v>
      </c>
      <c r="J426" s="13">
        <f>IFERROR(INDEX(generale!$A$5:$I$1002,CLASSIFICHE!$Z425,7),"")</f>
        <v>0</v>
      </c>
      <c r="K426" s="15"/>
      <c r="L426" s="12"/>
      <c r="M426" s="12">
        <f>SUM(IF(CLASSIFICHE!$O$6=N426,TRUE,FALSE),M425)</f>
        <v>8</v>
      </c>
      <c r="N426" s="31">
        <f>IFERROR(INDEX(generale!$A$5:$I$1002,CLASSIFICHE!$Z425,5),"")</f>
        <v>0</v>
      </c>
      <c r="O426" s="13">
        <f>IFERROR(INDEX(generale!$A$5:$I$1002,CLASSIFICHE!$Z425,7),"")</f>
        <v>0</v>
      </c>
      <c r="P426" s="14"/>
      <c r="Q426" s="13"/>
      <c r="R426" s="12">
        <f>SUM(IF(CLASSIFICHE!$O$7=S426,TRUE,FALSE),R425)</f>
        <v>8</v>
      </c>
      <c r="S426" s="31">
        <f>IFERROR(INDEX(generale!$A$5:$I$1002,CLASSIFICHE!$Z425,5),"")</f>
        <v>0</v>
      </c>
      <c r="T426" s="13">
        <f>IFERROR(INDEX(generale!$A$5:$I$1002,CLASSIFICHE!$Z425,7),"")</f>
        <v>0</v>
      </c>
      <c r="U426" s="14"/>
      <c r="V426" s="13"/>
      <c r="W426" s="12">
        <f>SUM(IF(CLASSIFICHE!$O$8=X426,TRUE,FALSE),W425)</f>
        <v>6</v>
      </c>
      <c r="X426" s="31">
        <f>IFERROR(INDEX(generale!$A$5:$I$1002,CLASSIFICHE!$Z425,5),"")</f>
        <v>0</v>
      </c>
      <c r="Y426" s="13">
        <f>IFERROR(INDEX(generale!$A$5:$I$1002,CLASSIFICHE!$Z425,7),"")</f>
        <v>0</v>
      </c>
      <c r="Z426" s="14"/>
      <c r="AA426" s="13"/>
      <c r="AB426" s="12">
        <f>SUM(IF(CLASSIFICHE!$O$9=AC426,TRUE,FALSE),AB425)</f>
        <v>5</v>
      </c>
      <c r="AC426" s="31">
        <f>IFERROR(INDEX(generale!$A$5:$I$1002,CLASSIFICHE!$Z425,5),"")</f>
        <v>0</v>
      </c>
      <c r="AD426" s="13">
        <f>IFERROR(INDEX(generale!$A$5:$I$1002,CLASSIFICHE!$Z425,7),"")</f>
        <v>0</v>
      </c>
      <c r="AE426" s="14"/>
      <c r="AF426" s="13"/>
      <c r="AG426" s="12">
        <f>SUM(IF(CLASSIFICHE!$O$10=AH426,TRUE,FALSE),AG425)</f>
        <v>5</v>
      </c>
      <c r="AH426" s="31">
        <f>IFERROR(INDEX(generale!$A$5:$I$1002,CLASSIFICHE!$Z425,5),"")</f>
        <v>0</v>
      </c>
      <c r="AI426" s="13">
        <f>IFERROR(INDEX(generale!$A$5:$I$1002,CLASSIFICHE!$Z425,7),"")</f>
        <v>0</v>
      </c>
      <c r="AJ426" s="14"/>
      <c r="AK426" s="13"/>
      <c r="AL426" s="12">
        <f>SUM(IF(CLASSIFICHE!$O$11=AM426,TRUE,FALSE),AL425)</f>
        <v>5</v>
      </c>
      <c r="AM426" s="31">
        <f>IFERROR(INDEX(generale!$A$5:$I$1002,CLASSIFICHE!$Z425,5),"")</f>
        <v>0</v>
      </c>
      <c r="AN426" s="13">
        <f>IFERROR(INDEX(generale!$A$5:$I$1002,CLASSIFICHE!$Z425,7),"")</f>
        <v>0</v>
      </c>
      <c r="AO426" s="14"/>
      <c r="AP426" s="13"/>
      <c r="AQ426" s="12">
        <f>SUM(IF(CLASSIFICHE!$O$12=AR426,TRUE,FALSE),AQ425)</f>
        <v>0</v>
      </c>
      <c r="AR426" s="31">
        <f>IFERROR(INDEX(generale!$A$5:$I$1002,CLASSIFICHE!$Z425,5),"")</f>
        <v>0</v>
      </c>
      <c r="AS426" s="13">
        <f>IFERROR(INDEX(generale!$A$5:$I$1002,CLASSIFICHE!$Z425,7),"")</f>
        <v>0</v>
      </c>
      <c r="AT426" s="14"/>
      <c r="AU426" s="13"/>
      <c r="AV426" s="12">
        <f>SUM(IF(CLASSIFICHE!$O$13=AW426,TRUE,FALSE),AV425)</f>
        <v>0</v>
      </c>
      <c r="AW426" s="31">
        <f>IFERROR(INDEX(generale!$A$5:$I$1002,CLASSIFICHE!$Z425,5),"")</f>
        <v>0</v>
      </c>
      <c r="AX426" s="13">
        <f>IFERROR(INDEX(generale!$A$5:$I$1002,CLASSIFICHE!$Z425,7),"")</f>
        <v>0</v>
      </c>
      <c r="AY426" s="14"/>
      <c r="AZ426" s="13"/>
      <c r="BA426" s="12">
        <f>SUM(IF(CLASSIFICHE!$O$14=BB426,TRUE,FALSE),BA425)</f>
        <v>0</v>
      </c>
      <c r="BB426" s="31">
        <f>IFERROR(INDEX(generale!$A$5:$I$1002,CLASSIFICHE!$Z425,5),"")</f>
        <v>0</v>
      </c>
      <c r="BC426" s="13">
        <f>IFERROR(INDEX(generale!$A$5:$I$1002,CLASSIFICHE!$Z425,7),"")</f>
        <v>0</v>
      </c>
      <c r="BD426" s="14"/>
      <c r="BE426" s="13"/>
      <c r="BF426" s="12">
        <f>SUM(IF(CLASSIFICHE!$O$15=BG426,TRUE,FALSE),BF425)</f>
        <v>0</v>
      </c>
      <c r="BG426" s="31">
        <f>IFERROR(INDEX(generale!$A$5:$I$1002,CLASSIFICHE!$Z425,5),"")</f>
        <v>0</v>
      </c>
      <c r="BH426" s="13">
        <f>IFERROR(INDEX(generale!$A$5:$I$1002,CLASSIFICHE!$Z425,7),"")</f>
        <v>0</v>
      </c>
      <c r="BI426" s="14"/>
      <c r="BJ426" s="13"/>
      <c r="BK426" s="12">
        <f>SUM(IF(CLASSIFICHE!$O$16=BL426,TRUE,FALSE),BK425)</f>
        <v>0</v>
      </c>
      <c r="BL426" s="31">
        <f>IFERROR(INDEX(generale!$A$5:$I$1002,CLASSIFICHE!$Z425,5),"")</f>
        <v>0</v>
      </c>
      <c r="BM426" s="13">
        <f>IFERROR(INDEX(generale!$A$5:$I$1002,CLASSIFICHE!$Z425,7),"")</f>
        <v>0</v>
      </c>
      <c r="BN426" s="14"/>
      <c r="BO426" s="13"/>
      <c r="BP426" s="12">
        <f>SUM(IF(CLASSIFICHE!$O$17=BQ426,TRUE,FALSE),BP425)</f>
        <v>0</v>
      </c>
      <c r="BQ426" s="31">
        <f>IFERROR(INDEX(generale!$A$5:$I$1002,CLASSIFICHE!$Z425,5),"")</f>
        <v>0</v>
      </c>
      <c r="BR426" s="13">
        <f>IFERROR(INDEX(generale!$A$5:$I$1002,CLASSIFICHE!$Z425,7),"")</f>
        <v>0</v>
      </c>
      <c r="BS426" s="15"/>
      <c r="BT426" s="12"/>
      <c r="BU426" s="12">
        <f>SUM(IF(CLASSIFICHE!$O$18=BV426,TRUE,FALSE),BU425)</f>
        <v>0</v>
      </c>
      <c r="BV426" s="31">
        <f>IFERROR(INDEX(generale!$A$5:$I$1002,CLASSIFICHE!$Z425,5),"")</f>
        <v>0</v>
      </c>
      <c r="BW426" s="13">
        <f>IFERROR(INDEX(generale!$A$5:$I$1002,CLASSIFICHE!$Z425,7),"")</f>
        <v>0</v>
      </c>
      <c r="BX426" s="15"/>
      <c r="BY426" s="12"/>
      <c r="BZ426" s="12">
        <f>SUM(IF(CLASSIFICHE!$O$19=CA426,TRUE,FALSE),BZ425)</f>
        <v>0</v>
      </c>
      <c r="CA426" s="31">
        <f>IFERROR(INDEX(generale!$A$5:$I$1002,CLASSIFICHE!$Z425,5),"")</f>
        <v>0</v>
      </c>
      <c r="CB426" s="13">
        <f>IFERROR(INDEX(generale!$A$5:$I$1002,CLASSIFICHE!$Z425,7),"")</f>
        <v>0</v>
      </c>
      <c r="CC426" s="15"/>
      <c r="CD426" s="13"/>
      <c r="CE426" s="12">
        <f>SUM(IF(CLASSIFICHE!$O$20=CF426,TRUE,FALSE),CE425)</f>
        <v>0</v>
      </c>
      <c r="CF426" s="31">
        <f>IFERROR(INDEX(generale!$A$5:$I$1002,CLASSIFICHE!$Z425,5),"")</f>
        <v>0</v>
      </c>
      <c r="CG426" s="13">
        <f>IFERROR(INDEX(generale!$A$5:$I$1002,CLASSIFICHE!$Z425,7),"")</f>
        <v>0</v>
      </c>
      <c r="CH426" s="15"/>
      <c r="CI426" s="13"/>
      <c r="CJ426" s="12">
        <f>SUM(IF(CLASSIFICHE!$O$21=CK426,TRUE,FALSE),CJ425)</f>
        <v>0</v>
      </c>
      <c r="CK426" s="31">
        <f>IFERROR(INDEX(generale!$A$5:$I$1002,CLASSIFICHE!$Z425,5),"")</f>
        <v>0</v>
      </c>
      <c r="CL426" s="13">
        <f>IFERROR(INDEX(generale!$A$5:$I$1002,CLASSIFICHE!$Z425,7),"")</f>
        <v>0</v>
      </c>
      <c r="CM426" s="15"/>
      <c r="CN426" s="13"/>
      <c r="CO426" s="12">
        <f>SUM(IF(CLASSIFICHE!$O$22=CP426,TRUE,FALSE),CO425)</f>
        <v>0</v>
      </c>
      <c r="CP426" s="31">
        <f>IFERROR(INDEX(generale!$A$5:$I$1002,CLASSIFICHE!$Z425,5),"")</f>
        <v>0</v>
      </c>
      <c r="CQ426" s="13">
        <f>IFERROR(INDEX(generale!$A$5:$I$1002,CLASSIFICHE!$Z425,7),"")</f>
        <v>0</v>
      </c>
      <c r="CR426" s="15"/>
      <c r="CS426" s="13"/>
      <c r="CT426" s="12">
        <f>SUM(IF(CLASSIFICHE!$O$23=CU426,TRUE,FALSE),CT425)</f>
        <v>0</v>
      </c>
      <c r="CU426" s="31">
        <f>IFERROR(INDEX(generale!$A$5:$I$1002,CLASSIFICHE!$Z425,5),"")</f>
        <v>0</v>
      </c>
      <c r="CV426" s="13">
        <f>IFERROR(INDEX(generale!$A$5:$I$1002,CLASSIFICHE!$Z425,7),"")</f>
        <v>0</v>
      </c>
      <c r="CW426" s="15"/>
      <c r="CX426" s="13"/>
      <c r="CY426" s="12">
        <f>SUM(IF(CLASSIFICHE!$O$24=CZ426,TRUE,FALSE),CY425)</f>
        <v>0</v>
      </c>
      <c r="CZ426" s="31">
        <f>IFERROR(INDEX(generale!$A$5:$I$1002,CLASSIFICHE!$Z425,5),"")</f>
        <v>0</v>
      </c>
      <c r="DA426" s="13">
        <f>IFERROR(INDEX(generale!$A$5:$I$1002,CLASSIFICHE!$Z425,7),"")</f>
        <v>0</v>
      </c>
      <c r="DB426" s="15"/>
      <c r="DC426" s="13"/>
      <c r="DD426" s="12">
        <f>SUM(IF(CLASSIFICHE!$O$25=DE426,TRUE,FALSE),DD425)</f>
        <v>0</v>
      </c>
      <c r="DE426" s="31">
        <f>IFERROR(INDEX(generale!$A$5:$I$1002,CLASSIFICHE!$Z425,5),"")</f>
        <v>0</v>
      </c>
      <c r="DF426" s="13">
        <f>IFERROR(INDEX(generale!$A$5:$I$1002,CLASSIFICHE!$Z425,7),"")</f>
        <v>0</v>
      </c>
      <c r="DG426" s="15"/>
      <c r="DH426" s="13"/>
    </row>
    <row r="427" spans="3:112">
      <c r="C427" s="63">
        <f>SUM(IF(CLASSIFICHE!$O$4=D427,TRUE,FALSE),C426)</f>
        <v>17</v>
      </c>
      <c r="D427" s="31">
        <f>IFERROR(INDEX(generale!$A$5:$I$1002,CLASSIFICHE!$Z426,5),"")</f>
        <v>0</v>
      </c>
      <c r="E427" s="13">
        <f>IFERROR(INDEX(generale!$A$5:$I$1002,CLASSIFICHE!$Z426,7),"")</f>
        <v>0</v>
      </c>
      <c r="F427" s="68"/>
      <c r="G427" s="65"/>
      <c r="H427" s="12">
        <f>SUM(IF(CLASSIFICHE!$O$5=I427,TRUE,FALSE),H426)</f>
        <v>10</v>
      </c>
      <c r="I427" s="31">
        <f>IFERROR(INDEX(generale!$A$5:$I$1002,CLASSIFICHE!$Z426,5),"")</f>
        <v>0</v>
      </c>
      <c r="J427" s="13">
        <f>IFERROR(INDEX(generale!$A$5:$I$1002,CLASSIFICHE!$Z426,7),"")</f>
        <v>0</v>
      </c>
      <c r="K427" s="15"/>
      <c r="L427" s="12"/>
      <c r="M427" s="12">
        <f>SUM(IF(CLASSIFICHE!$O$6=N427,TRUE,FALSE),M426)</f>
        <v>8</v>
      </c>
      <c r="N427" s="31">
        <f>IFERROR(INDEX(generale!$A$5:$I$1002,CLASSIFICHE!$Z426,5),"")</f>
        <v>0</v>
      </c>
      <c r="O427" s="13">
        <f>IFERROR(INDEX(generale!$A$5:$I$1002,CLASSIFICHE!$Z426,7),"")</f>
        <v>0</v>
      </c>
      <c r="P427" s="14"/>
      <c r="Q427" s="13"/>
      <c r="R427" s="12">
        <f>SUM(IF(CLASSIFICHE!$O$7=S427,TRUE,FALSE),R426)</f>
        <v>8</v>
      </c>
      <c r="S427" s="31">
        <f>IFERROR(INDEX(generale!$A$5:$I$1002,CLASSIFICHE!$Z426,5),"")</f>
        <v>0</v>
      </c>
      <c r="T427" s="13">
        <f>IFERROR(INDEX(generale!$A$5:$I$1002,CLASSIFICHE!$Z426,7),"")</f>
        <v>0</v>
      </c>
      <c r="U427" s="14"/>
      <c r="V427" s="13"/>
      <c r="W427" s="12">
        <f>SUM(IF(CLASSIFICHE!$O$8=X427,TRUE,FALSE),W426)</f>
        <v>6</v>
      </c>
      <c r="X427" s="31">
        <f>IFERROR(INDEX(generale!$A$5:$I$1002,CLASSIFICHE!$Z426,5),"")</f>
        <v>0</v>
      </c>
      <c r="Y427" s="13">
        <f>IFERROR(INDEX(generale!$A$5:$I$1002,CLASSIFICHE!$Z426,7),"")</f>
        <v>0</v>
      </c>
      <c r="Z427" s="14"/>
      <c r="AA427" s="13"/>
      <c r="AB427" s="12">
        <f>SUM(IF(CLASSIFICHE!$O$9=AC427,TRUE,FALSE),AB426)</f>
        <v>5</v>
      </c>
      <c r="AC427" s="31">
        <f>IFERROR(INDEX(generale!$A$5:$I$1002,CLASSIFICHE!$Z426,5),"")</f>
        <v>0</v>
      </c>
      <c r="AD427" s="13">
        <f>IFERROR(INDEX(generale!$A$5:$I$1002,CLASSIFICHE!$Z426,7),"")</f>
        <v>0</v>
      </c>
      <c r="AE427" s="14"/>
      <c r="AF427" s="13"/>
      <c r="AG427" s="12">
        <f>SUM(IF(CLASSIFICHE!$O$10=AH427,TRUE,FALSE),AG426)</f>
        <v>5</v>
      </c>
      <c r="AH427" s="31">
        <f>IFERROR(INDEX(generale!$A$5:$I$1002,CLASSIFICHE!$Z426,5),"")</f>
        <v>0</v>
      </c>
      <c r="AI427" s="13">
        <f>IFERROR(INDEX(generale!$A$5:$I$1002,CLASSIFICHE!$Z426,7),"")</f>
        <v>0</v>
      </c>
      <c r="AJ427" s="14"/>
      <c r="AK427" s="13"/>
      <c r="AL427" s="12">
        <f>SUM(IF(CLASSIFICHE!$O$11=AM427,TRUE,FALSE),AL426)</f>
        <v>5</v>
      </c>
      <c r="AM427" s="31">
        <f>IFERROR(INDEX(generale!$A$5:$I$1002,CLASSIFICHE!$Z426,5),"")</f>
        <v>0</v>
      </c>
      <c r="AN427" s="13">
        <f>IFERROR(INDEX(generale!$A$5:$I$1002,CLASSIFICHE!$Z426,7),"")</f>
        <v>0</v>
      </c>
      <c r="AO427" s="14"/>
      <c r="AP427" s="13"/>
      <c r="AQ427" s="12">
        <f>SUM(IF(CLASSIFICHE!$O$12=AR427,TRUE,FALSE),AQ426)</f>
        <v>0</v>
      </c>
      <c r="AR427" s="31">
        <f>IFERROR(INDEX(generale!$A$5:$I$1002,CLASSIFICHE!$Z426,5),"")</f>
        <v>0</v>
      </c>
      <c r="AS427" s="13">
        <f>IFERROR(INDEX(generale!$A$5:$I$1002,CLASSIFICHE!$Z426,7),"")</f>
        <v>0</v>
      </c>
      <c r="AT427" s="14"/>
      <c r="AU427" s="13"/>
      <c r="AV427" s="12">
        <f>SUM(IF(CLASSIFICHE!$O$13=AW427,TRUE,FALSE),AV426)</f>
        <v>0</v>
      </c>
      <c r="AW427" s="31">
        <f>IFERROR(INDEX(generale!$A$5:$I$1002,CLASSIFICHE!$Z426,5),"")</f>
        <v>0</v>
      </c>
      <c r="AX427" s="13">
        <f>IFERROR(INDEX(generale!$A$5:$I$1002,CLASSIFICHE!$Z426,7),"")</f>
        <v>0</v>
      </c>
      <c r="AY427" s="14"/>
      <c r="AZ427" s="13"/>
      <c r="BA427" s="12">
        <f>SUM(IF(CLASSIFICHE!$O$14=BB427,TRUE,FALSE),BA426)</f>
        <v>0</v>
      </c>
      <c r="BB427" s="31">
        <f>IFERROR(INDEX(generale!$A$5:$I$1002,CLASSIFICHE!$Z426,5),"")</f>
        <v>0</v>
      </c>
      <c r="BC427" s="13">
        <f>IFERROR(INDEX(generale!$A$5:$I$1002,CLASSIFICHE!$Z426,7),"")</f>
        <v>0</v>
      </c>
      <c r="BD427" s="14"/>
      <c r="BE427" s="13"/>
      <c r="BF427" s="12">
        <f>SUM(IF(CLASSIFICHE!$O$15=BG427,TRUE,FALSE),BF426)</f>
        <v>0</v>
      </c>
      <c r="BG427" s="31">
        <f>IFERROR(INDEX(generale!$A$5:$I$1002,CLASSIFICHE!$Z426,5),"")</f>
        <v>0</v>
      </c>
      <c r="BH427" s="13">
        <f>IFERROR(INDEX(generale!$A$5:$I$1002,CLASSIFICHE!$Z426,7),"")</f>
        <v>0</v>
      </c>
      <c r="BI427" s="14"/>
      <c r="BJ427" s="13"/>
      <c r="BK427" s="12">
        <f>SUM(IF(CLASSIFICHE!$O$16=BL427,TRUE,FALSE),BK426)</f>
        <v>0</v>
      </c>
      <c r="BL427" s="31">
        <f>IFERROR(INDEX(generale!$A$5:$I$1002,CLASSIFICHE!$Z426,5),"")</f>
        <v>0</v>
      </c>
      <c r="BM427" s="13">
        <f>IFERROR(INDEX(generale!$A$5:$I$1002,CLASSIFICHE!$Z426,7),"")</f>
        <v>0</v>
      </c>
      <c r="BN427" s="14"/>
      <c r="BO427" s="13"/>
      <c r="BP427" s="12">
        <f>SUM(IF(CLASSIFICHE!$O$17=BQ427,TRUE,FALSE),BP426)</f>
        <v>0</v>
      </c>
      <c r="BQ427" s="31">
        <f>IFERROR(INDEX(generale!$A$5:$I$1002,CLASSIFICHE!$Z426,5),"")</f>
        <v>0</v>
      </c>
      <c r="BR427" s="13">
        <f>IFERROR(INDEX(generale!$A$5:$I$1002,CLASSIFICHE!$Z426,7),"")</f>
        <v>0</v>
      </c>
      <c r="BS427" s="15"/>
      <c r="BT427" s="12"/>
      <c r="BU427" s="12">
        <f>SUM(IF(CLASSIFICHE!$O$18=BV427,TRUE,FALSE),BU426)</f>
        <v>0</v>
      </c>
      <c r="BV427" s="31">
        <f>IFERROR(INDEX(generale!$A$5:$I$1002,CLASSIFICHE!$Z426,5),"")</f>
        <v>0</v>
      </c>
      <c r="BW427" s="13">
        <f>IFERROR(INDEX(generale!$A$5:$I$1002,CLASSIFICHE!$Z426,7),"")</f>
        <v>0</v>
      </c>
      <c r="BX427" s="15"/>
      <c r="BY427" s="12"/>
      <c r="BZ427" s="12">
        <f>SUM(IF(CLASSIFICHE!$O$19=CA427,TRUE,FALSE),BZ426)</f>
        <v>0</v>
      </c>
      <c r="CA427" s="31">
        <f>IFERROR(INDEX(generale!$A$5:$I$1002,CLASSIFICHE!$Z426,5),"")</f>
        <v>0</v>
      </c>
      <c r="CB427" s="13">
        <f>IFERROR(INDEX(generale!$A$5:$I$1002,CLASSIFICHE!$Z426,7),"")</f>
        <v>0</v>
      </c>
      <c r="CC427" s="15"/>
      <c r="CD427" s="13"/>
      <c r="CE427" s="12">
        <f>SUM(IF(CLASSIFICHE!$O$20=CF427,TRUE,FALSE),CE426)</f>
        <v>0</v>
      </c>
      <c r="CF427" s="31">
        <f>IFERROR(INDEX(generale!$A$5:$I$1002,CLASSIFICHE!$Z426,5),"")</f>
        <v>0</v>
      </c>
      <c r="CG427" s="13">
        <f>IFERROR(INDEX(generale!$A$5:$I$1002,CLASSIFICHE!$Z426,7),"")</f>
        <v>0</v>
      </c>
      <c r="CH427" s="15"/>
      <c r="CI427" s="13"/>
      <c r="CJ427" s="12">
        <f>SUM(IF(CLASSIFICHE!$O$21=CK427,TRUE,FALSE),CJ426)</f>
        <v>0</v>
      </c>
      <c r="CK427" s="31">
        <f>IFERROR(INDEX(generale!$A$5:$I$1002,CLASSIFICHE!$Z426,5),"")</f>
        <v>0</v>
      </c>
      <c r="CL427" s="13">
        <f>IFERROR(INDEX(generale!$A$5:$I$1002,CLASSIFICHE!$Z426,7),"")</f>
        <v>0</v>
      </c>
      <c r="CM427" s="15"/>
      <c r="CN427" s="13"/>
      <c r="CO427" s="12">
        <f>SUM(IF(CLASSIFICHE!$O$22=CP427,TRUE,FALSE),CO426)</f>
        <v>0</v>
      </c>
      <c r="CP427" s="31">
        <f>IFERROR(INDEX(generale!$A$5:$I$1002,CLASSIFICHE!$Z426,5),"")</f>
        <v>0</v>
      </c>
      <c r="CQ427" s="13">
        <f>IFERROR(INDEX(generale!$A$5:$I$1002,CLASSIFICHE!$Z426,7),"")</f>
        <v>0</v>
      </c>
      <c r="CR427" s="15"/>
      <c r="CS427" s="13"/>
      <c r="CT427" s="12">
        <f>SUM(IF(CLASSIFICHE!$O$23=CU427,TRUE,FALSE),CT426)</f>
        <v>0</v>
      </c>
      <c r="CU427" s="31">
        <f>IFERROR(INDEX(generale!$A$5:$I$1002,CLASSIFICHE!$Z426,5),"")</f>
        <v>0</v>
      </c>
      <c r="CV427" s="13">
        <f>IFERROR(INDEX(generale!$A$5:$I$1002,CLASSIFICHE!$Z426,7),"")</f>
        <v>0</v>
      </c>
      <c r="CW427" s="15"/>
      <c r="CX427" s="13"/>
      <c r="CY427" s="12">
        <f>SUM(IF(CLASSIFICHE!$O$24=CZ427,TRUE,FALSE),CY426)</f>
        <v>0</v>
      </c>
      <c r="CZ427" s="31">
        <f>IFERROR(INDEX(generale!$A$5:$I$1002,CLASSIFICHE!$Z426,5),"")</f>
        <v>0</v>
      </c>
      <c r="DA427" s="13">
        <f>IFERROR(INDEX(generale!$A$5:$I$1002,CLASSIFICHE!$Z426,7),"")</f>
        <v>0</v>
      </c>
      <c r="DB427" s="15"/>
      <c r="DC427" s="13"/>
      <c r="DD427" s="12">
        <f>SUM(IF(CLASSIFICHE!$O$25=DE427,TRUE,FALSE),DD426)</f>
        <v>0</v>
      </c>
      <c r="DE427" s="31">
        <f>IFERROR(INDEX(generale!$A$5:$I$1002,CLASSIFICHE!$Z426,5),"")</f>
        <v>0</v>
      </c>
      <c r="DF427" s="13">
        <f>IFERROR(INDEX(generale!$A$5:$I$1002,CLASSIFICHE!$Z426,7),"")</f>
        <v>0</v>
      </c>
      <c r="DG427" s="15"/>
      <c r="DH427" s="13"/>
    </row>
    <row r="428" spans="3:112">
      <c r="C428" s="63">
        <f>SUM(IF(CLASSIFICHE!$O$4=D428,TRUE,FALSE),C427)</f>
        <v>17</v>
      </c>
      <c r="D428" s="31">
        <f>IFERROR(INDEX(generale!$A$5:$I$1002,CLASSIFICHE!$Z427,5),"")</f>
        <v>0</v>
      </c>
      <c r="E428" s="13">
        <f>IFERROR(INDEX(generale!$A$5:$I$1002,CLASSIFICHE!$Z427,7),"")</f>
        <v>0</v>
      </c>
      <c r="F428" s="68"/>
      <c r="G428" s="65"/>
      <c r="H428" s="12">
        <f>SUM(IF(CLASSIFICHE!$O$5=I428,TRUE,FALSE),H427)</f>
        <v>10</v>
      </c>
      <c r="I428" s="31">
        <f>IFERROR(INDEX(generale!$A$5:$I$1002,CLASSIFICHE!$Z427,5),"")</f>
        <v>0</v>
      </c>
      <c r="J428" s="13">
        <f>IFERROR(INDEX(generale!$A$5:$I$1002,CLASSIFICHE!$Z427,7),"")</f>
        <v>0</v>
      </c>
      <c r="K428" s="15"/>
      <c r="L428" s="12"/>
      <c r="M428" s="12">
        <f>SUM(IF(CLASSIFICHE!$O$6=N428,TRUE,FALSE),M427)</f>
        <v>8</v>
      </c>
      <c r="N428" s="31">
        <f>IFERROR(INDEX(generale!$A$5:$I$1002,CLASSIFICHE!$Z427,5),"")</f>
        <v>0</v>
      </c>
      <c r="O428" s="13">
        <f>IFERROR(INDEX(generale!$A$5:$I$1002,CLASSIFICHE!$Z427,7),"")</f>
        <v>0</v>
      </c>
      <c r="P428" s="14"/>
      <c r="Q428" s="13"/>
      <c r="R428" s="12">
        <f>SUM(IF(CLASSIFICHE!$O$7=S428,TRUE,FALSE),R427)</f>
        <v>8</v>
      </c>
      <c r="S428" s="31">
        <f>IFERROR(INDEX(generale!$A$5:$I$1002,CLASSIFICHE!$Z427,5),"")</f>
        <v>0</v>
      </c>
      <c r="T428" s="13">
        <f>IFERROR(INDEX(generale!$A$5:$I$1002,CLASSIFICHE!$Z427,7),"")</f>
        <v>0</v>
      </c>
      <c r="U428" s="14"/>
      <c r="V428" s="13"/>
      <c r="W428" s="12">
        <f>SUM(IF(CLASSIFICHE!$O$8=X428,TRUE,FALSE),W427)</f>
        <v>6</v>
      </c>
      <c r="X428" s="31">
        <f>IFERROR(INDEX(generale!$A$5:$I$1002,CLASSIFICHE!$Z427,5),"")</f>
        <v>0</v>
      </c>
      <c r="Y428" s="13">
        <f>IFERROR(INDEX(generale!$A$5:$I$1002,CLASSIFICHE!$Z427,7),"")</f>
        <v>0</v>
      </c>
      <c r="Z428" s="14"/>
      <c r="AA428" s="13"/>
      <c r="AB428" s="12">
        <f>SUM(IF(CLASSIFICHE!$O$9=AC428,TRUE,FALSE),AB427)</f>
        <v>5</v>
      </c>
      <c r="AC428" s="31">
        <f>IFERROR(INDEX(generale!$A$5:$I$1002,CLASSIFICHE!$Z427,5),"")</f>
        <v>0</v>
      </c>
      <c r="AD428" s="13">
        <f>IFERROR(INDEX(generale!$A$5:$I$1002,CLASSIFICHE!$Z427,7),"")</f>
        <v>0</v>
      </c>
      <c r="AE428" s="14"/>
      <c r="AF428" s="13"/>
      <c r="AG428" s="12">
        <f>SUM(IF(CLASSIFICHE!$O$10=AH428,TRUE,FALSE),AG427)</f>
        <v>5</v>
      </c>
      <c r="AH428" s="31">
        <f>IFERROR(INDEX(generale!$A$5:$I$1002,CLASSIFICHE!$Z427,5),"")</f>
        <v>0</v>
      </c>
      <c r="AI428" s="13">
        <f>IFERROR(INDEX(generale!$A$5:$I$1002,CLASSIFICHE!$Z427,7),"")</f>
        <v>0</v>
      </c>
      <c r="AJ428" s="14"/>
      <c r="AK428" s="13"/>
      <c r="AL428" s="12">
        <f>SUM(IF(CLASSIFICHE!$O$11=AM428,TRUE,FALSE),AL427)</f>
        <v>5</v>
      </c>
      <c r="AM428" s="31">
        <f>IFERROR(INDEX(generale!$A$5:$I$1002,CLASSIFICHE!$Z427,5),"")</f>
        <v>0</v>
      </c>
      <c r="AN428" s="13">
        <f>IFERROR(INDEX(generale!$A$5:$I$1002,CLASSIFICHE!$Z427,7),"")</f>
        <v>0</v>
      </c>
      <c r="AO428" s="14"/>
      <c r="AP428" s="13"/>
      <c r="AQ428" s="12">
        <f>SUM(IF(CLASSIFICHE!$O$12=AR428,TRUE,FALSE),AQ427)</f>
        <v>0</v>
      </c>
      <c r="AR428" s="31">
        <f>IFERROR(INDEX(generale!$A$5:$I$1002,CLASSIFICHE!$Z427,5),"")</f>
        <v>0</v>
      </c>
      <c r="AS428" s="13">
        <f>IFERROR(INDEX(generale!$A$5:$I$1002,CLASSIFICHE!$Z427,7),"")</f>
        <v>0</v>
      </c>
      <c r="AT428" s="14"/>
      <c r="AU428" s="13"/>
      <c r="AV428" s="12">
        <f>SUM(IF(CLASSIFICHE!$O$13=AW428,TRUE,FALSE),AV427)</f>
        <v>0</v>
      </c>
      <c r="AW428" s="31">
        <f>IFERROR(INDEX(generale!$A$5:$I$1002,CLASSIFICHE!$Z427,5),"")</f>
        <v>0</v>
      </c>
      <c r="AX428" s="13">
        <f>IFERROR(INDEX(generale!$A$5:$I$1002,CLASSIFICHE!$Z427,7),"")</f>
        <v>0</v>
      </c>
      <c r="AY428" s="14"/>
      <c r="AZ428" s="13"/>
      <c r="BA428" s="12">
        <f>SUM(IF(CLASSIFICHE!$O$14=BB428,TRUE,FALSE),BA427)</f>
        <v>0</v>
      </c>
      <c r="BB428" s="31">
        <f>IFERROR(INDEX(generale!$A$5:$I$1002,CLASSIFICHE!$Z427,5),"")</f>
        <v>0</v>
      </c>
      <c r="BC428" s="13">
        <f>IFERROR(INDEX(generale!$A$5:$I$1002,CLASSIFICHE!$Z427,7),"")</f>
        <v>0</v>
      </c>
      <c r="BD428" s="14"/>
      <c r="BE428" s="13"/>
      <c r="BF428" s="12">
        <f>SUM(IF(CLASSIFICHE!$O$15=BG428,TRUE,FALSE),BF427)</f>
        <v>0</v>
      </c>
      <c r="BG428" s="31">
        <f>IFERROR(INDEX(generale!$A$5:$I$1002,CLASSIFICHE!$Z427,5),"")</f>
        <v>0</v>
      </c>
      <c r="BH428" s="13">
        <f>IFERROR(INDEX(generale!$A$5:$I$1002,CLASSIFICHE!$Z427,7),"")</f>
        <v>0</v>
      </c>
      <c r="BI428" s="14"/>
      <c r="BJ428" s="13"/>
      <c r="BK428" s="12">
        <f>SUM(IF(CLASSIFICHE!$O$16=BL428,TRUE,FALSE),BK427)</f>
        <v>0</v>
      </c>
      <c r="BL428" s="31">
        <f>IFERROR(INDEX(generale!$A$5:$I$1002,CLASSIFICHE!$Z427,5),"")</f>
        <v>0</v>
      </c>
      <c r="BM428" s="13">
        <f>IFERROR(INDEX(generale!$A$5:$I$1002,CLASSIFICHE!$Z427,7),"")</f>
        <v>0</v>
      </c>
      <c r="BN428" s="14"/>
      <c r="BO428" s="13"/>
      <c r="BP428" s="12">
        <f>SUM(IF(CLASSIFICHE!$O$17=BQ428,TRUE,FALSE),BP427)</f>
        <v>0</v>
      </c>
      <c r="BQ428" s="31">
        <f>IFERROR(INDEX(generale!$A$5:$I$1002,CLASSIFICHE!$Z427,5),"")</f>
        <v>0</v>
      </c>
      <c r="BR428" s="13">
        <f>IFERROR(INDEX(generale!$A$5:$I$1002,CLASSIFICHE!$Z427,7),"")</f>
        <v>0</v>
      </c>
      <c r="BS428" s="15"/>
      <c r="BT428" s="12"/>
      <c r="BU428" s="12">
        <f>SUM(IF(CLASSIFICHE!$O$18=BV428,TRUE,FALSE),BU427)</f>
        <v>0</v>
      </c>
      <c r="BV428" s="31">
        <f>IFERROR(INDEX(generale!$A$5:$I$1002,CLASSIFICHE!$Z427,5),"")</f>
        <v>0</v>
      </c>
      <c r="BW428" s="13">
        <f>IFERROR(INDEX(generale!$A$5:$I$1002,CLASSIFICHE!$Z427,7),"")</f>
        <v>0</v>
      </c>
      <c r="BX428" s="15"/>
      <c r="BY428" s="12"/>
      <c r="BZ428" s="12">
        <f>SUM(IF(CLASSIFICHE!$O$19=CA428,TRUE,FALSE),BZ427)</f>
        <v>0</v>
      </c>
      <c r="CA428" s="31">
        <f>IFERROR(INDEX(generale!$A$5:$I$1002,CLASSIFICHE!$Z427,5),"")</f>
        <v>0</v>
      </c>
      <c r="CB428" s="13">
        <f>IFERROR(INDEX(generale!$A$5:$I$1002,CLASSIFICHE!$Z427,7),"")</f>
        <v>0</v>
      </c>
      <c r="CC428" s="15"/>
      <c r="CD428" s="13"/>
      <c r="CE428" s="12">
        <f>SUM(IF(CLASSIFICHE!$O$20=CF428,TRUE,FALSE),CE427)</f>
        <v>0</v>
      </c>
      <c r="CF428" s="31">
        <f>IFERROR(INDEX(generale!$A$5:$I$1002,CLASSIFICHE!$Z427,5),"")</f>
        <v>0</v>
      </c>
      <c r="CG428" s="13">
        <f>IFERROR(INDEX(generale!$A$5:$I$1002,CLASSIFICHE!$Z427,7),"")</f>
        <v>0</v>
      </c>
      <c r="CH428" s="15"/>
      <c r="CI428" s="13"/>
      <c r="CJ428" s="12">
        <f>SUM(IF(CLASSIFICHE!$O$21=CK428,TRUE,FALSE),CJ427)</f>
        <v>0</v>
      </c>
      <c r="CK428" s="31">
        <f>IFERROR(INDEX(generale!$A$5:$I$1002,CLASSIFICHE!$Z427,5),"")</f>
        <v>0</v>
      </c>
      <c r="CL428" s="13">
        <f>IFERROR(INDEX(generale!$A$5:$I$1002,CLASSIFICHE!$Z427,7),"")</f>
        <v>0</v>
      </c>
      <c r="CM428" s="15"/>
      <c r="CN428" s="13"/>
      <c r="CO428" s="12">
        <f>SUM(IF(CLASSIFICHE!$O$22=CP428,TRUE,FALSE),CO427)</f>
        <v>0</v>
      </c>
      <c r="CP428" s="31">
        <f>IFERROR(INDEX(generale!$A$5:$I$1002,CLASSIFICHE!$Z427,5),"")</f>
        <v>0</v>
      </c>
      <c r="CQ428" s="13">
        <f>IFERROR(INDEX(generale!$A$5:$I$1002,CLASSIFICHE!$Z427,7),"")</f>
        <v>0</v>
      </c>
      <c r="CR428" s="15"/>
      <c r="CS428" s="13"/>
      <c r="CT428" s="12">
        <f>SUM(IF(CLASSIFICHE!$O$23=CU428,TRUE,FALSE),CT427)</f>
        <v>0</v>
      </c>
      <c r="CU428" s="31">
        <f>IFERROR(INDEX(generale!$A$5:$I$1002,CLASSIFICHE!$Z427,5),"")</f>
        <v>0</v>
      </c>
      <c r="CV428" s="13">
        <f>IFERROR(INDEX(generale!$A$5:$I$1002,CLASSIFICHE!$Z427,7),"")</f>
        <v>0</v>
      </c>
      <c r="CW428" s="15"/>
      <c r="CX428" s="13"/>
      <c r="CY428" s="12">
        <f>SUM(IF(CLASSIFICHE!$O$24=CZ428,TRUE,FALSE),CY427)</f>
        <v>0</v>
      </c>
      <c r="CZ428" s="31">
        <f>IFERROR(INDEX(generale!$A$5:$I$1002,CLASSIFICHE!$Z427,5),"")</f>
        <v>0</v>
      </c>
      <c r="DA428" s="13">
        <f>IFERROR(INDEX(generale!$A$5:$I$1002,CLASSIFICHE!$Z427,7),"")</f>
        <v>0</v>
      </c>
      <c r="DB428" s="15"/>
      <c r="DC428" s="13"/>
      <c r="DD428" s="12">
        <f>SUM(IF(CLASSIFICHE!$O$25=DE428,TRUE,FALSE),DD427)</f>
        <v>0</v>
      </c>
      <c r="DE428" s="31">
        <f>IFERROR(INDEX(generale!$A$5:$I$1002,CLASSIFICHE!$Z427,5),"")</f>
        <v>0</v>
      </c>
      <c r="DF428" s="13">
        <f>IFERROR(INDEX(generale!$A$5:$I$1002,CLASSIFICHE!$Z427,7),"")</f>
        <v>0</v>
      </c>
      <c r="DG428" s="15"/>
      <c r="DH428" s="13"/>
    </row>
    <row r="429" spans="3:112">
      <c r="C429" s="63">
        <f>SUM(IF(CLASSIFICHE!$O$4=D429,TRUE,FALSE),C428)</f>
        <v>17</v>
      </c>
      <c r="D429" s="31">
        <f>IFERROR(INDEX(generale!$A$5:$I$1002,CLASSIFICHE!$Z428,5),"")</f>
        <v>0</v>
      </c>
      <c r="E429" s="13">
        <f>IFERROR(INDEX(generale!$A$5:$I$1002,CLASSIFICHE!$Z428,7),"")</f>
        <v>0</v>
      </c>
      <c r="F429" s="68"/>
      <c r="G429" s="65"/>
      <c r="H429" s="12">
        <f>SUM(IF(CLASSIFICHE!$O$5=I429,TRUE,FALSE),H428)</f>
        <v>10</v>
      </c>
      <c r="I429" s="31">
        <f>IFERROR(INDEX(generale!$A$5:$I$1002,CLASSIFICHE!$Z428,5),"")</f>
        <v>0</v>
      </c>
      <c r="J429" s="13">
        <f>IFERROR(INDEX(generale!$A$5:$I$1002,CLASSIFICHE!$Z428,7),"")</f>
        <v>0</v>
      </c>
      <c r="K429" s="15"/>
      <c r="L429" s="12"/>
      <c r="M429" s="12">
        <f>SUM(IF(CLASSIFICHE!$O$6=N429,TRUE,FALSE),M428)</f>
        <v>8</v>
      </c>
      <c r="N429" s="31">
        <f>IFERROR(INDEX(generale!$A$5:$I$1002,CLASSIFICHE!$Z428,5),"")</f>
        <v>0</v>
      </c>
      <c r="O429" s="13">
        <f>IFERROR(INDEX(generale!$A$5:$I$1002,CLASSIFICHE!$Z428,7),"")</f>
        <v>0</v>
      </c>
      <c r="P429" s="14"/>
      <c r="Q429" s="13"/>
      <c r="R429" s="12">
        <f>SUM(IF(CLASSIFICHE!$O$7=S429,TRUE,FALSE),R428)</f>
        <v>8</v>
      </c>
      <c r="S429" s="31">
        <f>IFERROR(INDEX(generale!$A$5:$I$1002,CLASSIFICHE!$Z428,5),"")</f>
        <v>0</v>
      </c>
      <c r="T429" s="13">
        <f>IFERROR(INDEX(generale!$A$5:$I$1002,CLASSIFICHE!$Z428,7),"")</f>
        <v>0</v>
      </c>
      <c r="U429" s="14"/>
      <c r="V429" s="13"/>
      <c r="W429" s="12">
        <f>SUM(IF(CLASSIFICHE!$O$8=X429,TRUE,FALSE),W428)</f>
        <v>6</v>
      </c>
      <c r="X429" s="31">
        <f>IFERROR(INDEX(generale!$A$5:$I$1002,CLASSIFICHE!$Z428,5),"")</f>
        <v>0</v>
      </c>
      <c r="Y429" s="13">
        <f>IFERROR(INDEX(generale!$A$5:$I$1002,CLASSIFICHE!$Z428,7),"")</f>
        <v>0</v>
      </c>
      <c r="Z429" s="14"/>
      <c r="AA429" s="13"/>
      <c r="AB429" s="12">
        <f>SUM(IF(CLASSIFICHE!$O$9=AC429,TRUE,FALSE),AB428)</f>
        <v>5</v>
      </c>
      <c r="AC429" s="31">
        <f>IFERROR(INDEX(generale!$A$5:$I$1002,CLASSIFICHE!$Z428,5),"")</f>
        <v>0</v>
      </c>
      <c r="AD429" s="13">
        <f>IFERROR(INDEX(generale!$A$5:$I$1002,CLASSIFICHE!$Z428,7),"")</f>
        <v>0</v>
      </c>
      <c r="AE429" s="14"/>
      <c r="AF429" s="13"/>
      <c r="AG429" s="12">
        <f>SUM(IF(CLASSIFICHE!$O$10=AH429,TRUE,FALSE),AG428)</f>
        <v>5</v>
      </c>
      <c r="AH429" s="31">
        <f>IFERROR(INDEX(generale!$A$5:$I$1002,CLASSIFICHE!$Z428,5),"")</f>
        <v>0</v>
      </c>
      <c r="AI429" s="13">
        <f>IFERROR(INDEX(generale!$A$5:$I$1002,CLASSIFICHE!$Z428,7),"")</f>
        <v>0</v>
      </c>
      <c r="AJ429" s="14"/>
      <c r="AK429" s="13"/>
      <c r="AL429" s="12">
        <f>SUM(IF(CLASSIFICHE!$O$11=AM429,TRUE,FALSE),AL428)</f>
        <v>5</v>
      </c>
      <c r="AM429" s="31">
        <f>IFERROR(INDEX(generale!$A$5:$I$1002,CLASSIFICHE!$Z428,5),"")</f>
        <v>0</v>
      </c>
      <c r="AN429" s="13">
        <f>IFERROR(INDEX(generale!$A$5:$I$1002,CLASSIFICHE!$Z428,7),"")</f>
        <v>0</v>
      </c>
      <c r="AO429" s="14"/>
      <c r="AP429" s="13"/>
      <c r="AQ429" s="12">
        <f>SUM(IF(CLASSIFICHE!$O$12=AR429,TRUE,FALSE),AQ428)</f>
        <v>0</v>
      </c>
      <c r="AR429" s="31">
        <f>IFERROR(INDEX(generale!$A$5:$I$1002,CLASSIFICHE!$Z428,5),"")</f>
        <v>0</v>
      </c>
      <c r="AS429" s="13">
        <f>IFERROR(INDEX(generale!$A$5:$I$1002,CLASSIFICHE!$Z428,7),"")</f>
        <v>0</v>
      </c>
      <c r="AT429" s="14"/>
      <c r="AU429" s="13"/>
      <c r="AV429" s="12">
        <f>SUM(IF(CLASSIFICHE!$O$13=AW429,TRUE,FALSE),AV428)</f>
        <v>0</v>
      </c>
      <c r="AW429" s="31">
        <f>IFERROR(INDEX(generale!$A$5:$I$1002,CLASSIFICHE!$Z428,5),"")</f>
        <v>0</v>
      </c>
      <c r="AX429" s="13">
        <f>IFERROR(INDEX(generale!$A$5:$I$1002,CLASSIFICHE!$Z428,7),"")</f>
        <v>0</v>
      </c>
      <c r="AY429" s="14"/>
      <c r="AZ429" s="13"/>
      <c r="BA429" s="12">
        <f>SUM(IF(CLASSIFICHE!$O$14=BB429,TRUE,FALSE),BA428)</f>
        <v>0</v>
      </c>
      <c r="BB429" s="31">
        <f>IFERROR(INDEX(generale!$A$5:$I$1002,CLASSIFICHE!$Z428,5),"")</f>
        <v>0</v>
      </c>
      <c r="BC429" s="13">
        <f>IFERROR(INDEX(generale!$A$5:$I$1002,CLASSIFICHE!$Z428,7),"")</f>
        <v>0</v>
      </c>
      <c r="BD429" s="14"/>
      <c r="BE429" s="13"/>
      <c r="BF429" s="12">
        <f>SUM(IF(CLASSIFICHE!$O$15=BG429,TRUE,FALSE),BF428)</f>
        <v>0</v>
      </c>
      <c r="BG429" s="31">
        <f>IFERROR(INDEX(generale!$A$5:$I$1002,CLASSIFICHE!$Z428,5),"")</f>
        <v>0</v>
      </c>
      <c r="BH429" s="13">
        <f>IFERROR(INDEX(generale!$A$5:$I$1002,CLASSIFICHE!$Z428,7),"")</f>
        <v>0</v>
      </c>
      <c r="BI429" s="14"/>
      <c r="BJ429" s="13"/>
      <c r="BK429" s="12">
        <f>SUM(IF(CLASSIFICHE!$O$16=BL429,TRUE,FALSE),BK428)</f>
        <v>0</v>
      </c>
      <c r="BL429" s="31">
        <f>IFERROR(INDEX(generale!$A$5:$I$1002,CLASSIFICHE!$Z428,5),"")</f>
        <v>0</v>
      </c>
      <c r="BM429" s="13">
        <f>IFERROR(INDEX(generale!$A$5:$I$1002,CLASSIFICHE!$Z428,7),"")</f>
        <v>0</v>
      </c>
      <c r="BN429" s="14"/>
      <c r="BO429" s="13"/>
      <c r="BP429" s="12">
        <f>SUM(IF(CLASSIFICHE!$O$17=BQ429,TRUE,FALSE),BP428)</f>
        <v>0</v>
      </c>
      <c r="BQ429" s="31">
        <f>IFERROR(INDEX(generale!$A$5:$I$1002,CLASSIFICHE!$Z428,5),"")</f>
        <v>0</v>
      </c>
      <c r="BR429" s="13">
        <f>IFERROR(INDEX(generale!$A$5:$I$1002,CLASSIFICHE!$Z428,7),"")</f>
        <v>0</v>
      </c>
      <c r="BS429" s="15"/>
      <c r="BT429" s="12"/>
      <c r="BU429" s="12">
        <f>SUM(IF(CLASSIFICHE!$O$18=BV429,TRUE,FALSE),BU428)</f>
        <v>0</v>
      </c>
      <c r="BV429" s="31">
        <f>IFERROR(INDEX(generale!$A$5:$I$1002,CLASSIFICHE!$Z428,5),"")</f>
        <v>0</v>
      </c>
      <c r="BW429" s="13">
        <f>IFERROR(INDEX(generale!$A$5:$I$1002,CLASSIFICHE!$Z428,7),"")</f>
        <v>0</v>
      </c>
      <c r="BX429" s="15"/>
      <c r="BY429" s="12"/>
      <c r="BZ429" s="12">
        <f>SUM(IF(CLASSIFICHE!$O$19=CA429,TRUE,FALSE),BZ428)</f>
        <v>0</v>
      </c>
      <c r="CA429" s="31">
        <f>IFERROR(INDEX(generale!$A$5:$I$1002,CLASSIFICHE!$Z428,5),"")</f>
        <v>0</v>
      </c>
      <c r="CB429" s="13">
        <f>IFERROR(INDEX(generale!$A$5:$I$1002,CLASSIFICHE!$Z428,7),"")</f>
        <v>0</v>
      </c>
      <c r="CC429" s="15"/>
      <c r="CD429" s="13"/>
      <c r="CE429" s="12">
        <f>SUM(IF(CLASSIFICHE!$O$20=CF429,TRUE,FALSE),CE428)</f>
        <v>0</v>
      </c>
      <c r="CF429" s="31">
        <f>IFERROR(INDEX(generale!$A$5:$I$1002,CLASSIFICHE!$Z428,5),"")</f>
        <v>0</v>
      </c>
      <c r="CG429" s="13">
        <f>IFERROR(INDEX(generale!$A$5:$I$1002,CLASSIFICHE!$Z428,7),"")</f>
        <v>0</v>
      </c>
      <c r="CH429" s="15"/>
      <c r="CI429" s="13"/>
      <c r="CJ429" s="12">
        <f>SUM(IF(CLASSIFICHE!$O$21=CK429,TRUE,FALSE),CJ428)</f>
        <v>0</v>
      </c>
      <c r="CK429" s="31">
        <f>IFERROR(INDEX(generale!$A$5:$I$1002,CLASSIFICHE!$Z428,5),"")</f>
        <v>0</v>
      </c>
      <c r="CL429" s="13">
        <f>IFERROR(INDEX(generale!$A$5:$I$1002,CLASSIFICHE!$Z428,7),"")</f>
        <v>0</v>
      </c>
      <c r="CM429" s="15"/>
      <c r="CN429" s="13"/>
      <c r="CO429" s="12">
        <f>SUM(IF(CLASSIFICHE!$O$22=CP429,TRUE,FALSE),CO428)</f>
        <v>0</v>
      </c>
      <c r="CP429" s="31">
        <f>IFERROR(INDEX(generale!$A$5:$I$1002,CLASSIFICHE!$Z428,5),"")</f>
        <v>0</v>
      </c>
      <c r="CQ429" s="13">
        <f>IFERROR(INDEX(generale!$A$5:$I$1002,CLASSIFICHE!$Z428,7),"")</f>
        <v>0</v>
      </c>
      <c r="CR429" s="15"/>
      <c r="CS429" s="13"/>
      <c r="CT429" s="12">
        <f>SUM(IF(CLASSIFICHE!$O$23=CU429,TRUE,FALSE),CT428)</f>
        <v>0</v>
      </c>
      <c r="CU429" s="31">
        <f>IFERROR(INDEX(generale!$A$5:$I$1002,CLASSIFICHE!$Z428,5),"")</f>
        <v>0</v>
      </c>
      <c r="CV429" s="13">
        <f>IFERROR(INDEX(generale!$A$5:$I$1002,CLASSIFICHE!$Z428,7),"")</f>
        <v>0</v>
      </c>
      <c r="CW429" s="15"/>
      <c r="CX429" s="13"/>
      <c r="CY429" s="12">
        <f>SUM(IF(CLASSIFICHE!$O$24=CZ429,TRUE,FALSE),CY428)</f>
        <v>0</v>
      </c>
      <c r="CZ429" s="31">
        <f>IFERROR(INDEX(generale!$A$5:$I$1002,CLASSIFICHE!$Z428,5),"")</f>
        <v>0</v>
      </c>
      <c r="DA429" s="13">
        <f>IFERROR(INDEX(generale!$A$5:$I$1002,CLASSIFICHE!$Z428,7),"")</f>
        <v>0</v>
      </c>
      <c r="DB429" s="15"/>
      <c r="DC429" s="13"/>
      <c r="DD429" s="12">
        <f>SUM(IF(CLASSIFICHE!$O$25=DE429,TRUE,FALSE),DD428)</f>
        <v>0</v>
      </c>
      <c r="DE429" s="31">
        <f>IFERROR(INDEX(generale!$A$5:$I$1002,CLASSIFICHE!$Z428,5),"")</f>
        <v>0</v>
      </c>
      <c r="DF429" s="13">
        <f>IFERROR(INDEX(generale!$A$5:$I$1002,CLASSIFICHE!$Z428,7),"")</f>
        <v>0</v>
      </c>
      <c r="DG429" s="15"/>
      <c r="DH429" s="13"/>
    </row>
    <row r="430" spans="3:112">
      <c r="C430" s="63">
        <f>SUM(IF(CLASSIFICHE!$O$4=D430,TRUE,FALSE),C429)</f>
        <v>17</v>
      </c>
      <c r="D430" s="31">
        <f>IFERROR(INDEX(generale!$A$5:$I$1002,CLASSIFICHE!$Z429,5),"")</f>
        <v>0</v>
      </c>
      <c r="E430" s="13">
        <f>IFERROR(INDEX(generale!$A$5:$I$1002,CLASSIFICHE!$Z429,7),"")</f>
        <v>0</v>
      </c>
      <c r="F430" s="68"/>
      <c r="G430" s="65"/>
      <c r="H430" s="12">
        <f>SUM(IF(CLASSIFICHE!$O$5=I430,TRUE,FALSE),H429)</f>
        <v>10</v>
      </c>
      <c r="I430" s="31">
        <f>IFERROR(INDEX(generale!$A$5:$I$1002,CLASSIFICHE!$Z429,5),"")</f>
        <v>0</v>
      </c>
      <c r="J430" s="13">
        <f>IFERROR(INDEX(generale!$A$5:$I$1002,CLASSIFICHE!$Z429,7),"")</f>
        <v>0</v>
      </c>
      <c r="K430" s="15"/>
      <c r="L430" s="12"/>
      <c r="M430" s="12">
        <f>SUM(IF(CLASSIFICHE!$O$6=N430,TRUE,FALSE),M429)</f>
        <v>8</v>
      </c>
      <c r="N430" s="31">
        <f>IFERROR(INDEX(generale!$A$5:$I$1002,CLASSIFICHE!$Z429,5),"")</f>
        <v>0</v>
      </c>
      <c r="O430" s="13">
        <f>IFERROR(INDEX(generale!$A$5:$I$1002,CLASSIFICHE!$Z429,7),"")</f>
        <v>0</v>
      </c>
      <c r="P430" s="14"/>
      <c r="Q430" s="13"/>
      <c r="R430" s="12">
        <f>SUM(IF(CLASSIFICHE!$O$7=S430,TRUE,FALSE),R429)</f>
        <v>8</v>
      </c>
      <c r="S430" s="31">
        <f>IFERROR(INDEX(generale!$A$5:$I$1002,CLASSIFICHE!$Z429,5),"")</f>
        <v>0</v>
      </c>
      <c r="T430" s="13">
        <f>IFERROR(INDEX(generale!$A$5:$I$1002,CLASSIFICHE!$Z429,7),"")</f>
        <v>0</v>
      </c>
      <c r="U430" s="14"/>
      <c r="V430" s="13"/>
      <c r="W430" s="12">
        <f>SUM(IF(CLASSIFICHE!$O$8=X430,TRUE,FALSE),W429)</f>
        <v>6</v>
      </c>
      <c r="X430" s="31">
        <f>IFERROR(INDEX(generale!$A$5:$I$1002,CLASSIFICHE!$Z429,5),"")</f>
        <v>0</v>
      </c>
      <c r="Y430" s="13">
        <f>IFERROR(INDEX(generale!$A$5:$I$1002,CLASSIFICHE!$Z429,7),"")</f>
        <v>0</v>
      </c>
      <c r="Z430" s="14"/>
      <c r="AA430" s="13"/>
      <c r="AB430" s="12">
        <f>SUM(IF(CLASSIFICHE!$O$9=AC430,TRUE,FALSE),AB429)</f>
        <v>5</v>
      </c>
      <c r="AC430" s="31">
        <f>IFERROR(INDEX(generale!$A$5:$I$1002,CLASSIFICHE!$Z429,5),"")</f>
        <v>0</v>
      </c>
      <c r="AD430" s="13">
        <f>IFERROR(INDEX(generale!$A$5:$I$1002,CLASSIFICHE!$Z429,7),"")</f>
        <v>0</v>
      </c>
      <c r="AE430" s="14"/>
      <c r="AF430" s="13"/>
      <c r="AG430" s="12">
        <f>SUM(IF(CLASSIFICHE!$O$10=AH430,TRUE,FALSE),AG429)</f>
        <v>5</v>
      </c>
      <c r="AH430" s="31">
        <f>IFERROR(INDEX(generale!$A$5:$I$1002,CLASSIFICHE!$Z429,5),"")</f>
        <v>0</v>
      </c>
      <c r="AI430" s="13">
        <f>IFERROR(INDEX(generale!$A$5:$I$1002,CLASSIFICHE!$Z429,7),"")</f>
        <v>0</v>
      </c>
      <c r="AJ430" s="14"/>
      <c r="AK430" s="13"/>
      <c r="AL430" s="12">
        <f>SUM(IF(CLASSIFICHE!$O$11=AM430,TRUE,FALSE),AL429)</f>
        <v>5</v>
      </c>
      <c r="AM430" s="31">
        <f>IFERROR(INDEX(generale!$A$5:$I$1002,CLASSIFICHE!$Z429,5),"")</f>
        <v>0</v>
      </c>
      <c r="AN430" s="13">
        <f>IFERROR(INDEX(generale!$A$5:$I$1002,CLASSIFICHE!$Z429,7),"")</f>
        <v>0</v>
      </c>
      <c r="AO430" s="14"/>
      <c r="AP430" s="13"/>
      <c r="AQ430" s="12">
        <f>SUM(IF(CLASSIFICHE!$O$12=AR430,TRUE,FALSE),AQ429)</f>
        <v>0</v>
      </c>
      <c r="AR430" s="31">
        <f>IFERROR(INDEX(generale!$A$5:$I$1002,CLASSIFICHE!$Z429,5),"")</f>
        <v>0</v>
      </c>
      <c r="AS430" s="13">
        <f>IFERROR(INDEX(generale!$A$5:$I$1002,CLASSIFICHE!$Z429,7),"")</f>
        <v>0</v>
      </c>
      <c r="AT430" s="14"/>
      <c r="AU430" s="13"/>
      <c r="AV430" s="12">
        <f>SUM(IF(CLASSIFICHE!$O$13=AW430,TRUE,FALSE),AV429)</f>
        <v>0</v>
      </c>
      <c r="AW430" s="31">
        <f>IFERROR(INDEX(generale!$A$5:$I$1002,CLASSIFICHE!$Z429,5),"")</f>
        <v>0</v>
      </c>
      <c r="AX430" s="13">
        <f>IFERROR(INDEX(generale!$A$5:$I$1002,CLASSIFICHE!$Z429,7),"")</f>
        <v>0</v>
      </c>
      <c r="AY430" s="14"/>
      <c r="AZ430" s="13"/>
      <c r="BA430" s="12">
        <f>SUM(IF(CLASSIFICHE!$O$14=BB430,TRUE,FALSE),BA429)</f>
        <v>0</v>
      </c>
      <c r="BB430" s="31">
        <f>IFERROR(INDEX(generale!$A$5:$I$1002,CLASSIFICHE!$Z429,5),"")</f>
        <v>0</v>
      </c>
      <c r="BC430" s="13">
        <f>IFERROR(INDEX(generale!$A$5:$I$1002,CLASSIFICHE!$Z429,7),"")</f>
        <v>0</v>
      </c>
      <c r="BD430" s="14"/>
      <c r="BE430" s="13"/>
      <c r="BF430" s="12">
        <f>SUM(IF(CLASSIFICHE!$O$15=BG430,TRUE,FALSE),BF429)</f>
        <v>0</v>
      </c>
      <c r="BG430" s="31">
        <f>IFERROR(INDEX(generale!$A$5:$I$1002,CLASSIFICHE!$Z429,5),"")</f>
        <v>0</v>
      </c>
      <c r="BH430" s="13">
        <f>IFERROR(INDEX(generale!$A$5:$I$1002,CLASSIFICHE!$Z429,7),"")</f>
        <v>0</v>
      </c>
      <c r="BI430" s="14"/>
      <c r="BJ430" s="13"/>
      <c r="BK430" s="12">
        <f>SUM(IF(CLASSIFICHE!$O$16=BL430,TRUE,FALSE),BK429)</f>
        <v>0</v>
      </c>
      <c r="BL430" s="31">
        <f>IFERROR(INDEX(generale!$A$5:$I$1002,CLASSIFICHE!$Z429,5),"")</f>
        <v>0</v>
      </c>
      <c r="BM430" s="13">
        <f>IFERROR(INDEX(generale!$A$5:$I$1002,CLASSIFICHE!$Z429,7),"")</f>
        <v>0</v>
      </c>
      <c r="BN430" s="14"/>
      <c r="BO430" s="13"/>
      <c r="BP430" s="12">
        <f>SUM(IF(CLASSIFICHE!$O$17=BQ430,TRUE,FALSE),BP429)</f>
        <v>0</v>
      </c>
      <c r="BQ430" s="31">
        <f>IFERROR(INDEX(generale!$A$5:$I$1002,CLASSIFICHE!$Z429,5),"")</f>
        <v>0</v>
      </c>
      <c r="BR430" s="13">
        <f>IFERROR(INDEX(generale!$A$5:$I$1002,CLASSIFICHE!$Z429,7),"")</f>
        <v>0</v>
      </c>
      <c r="BS430" s="15"/>
      <c r="BT430" s="12"/>
      <c r="BU430" s="12">
        <f>SUM(IF(CLASSIFICHE!$O$18=BV430,TRUE,FALSE),BU429)</f>
        <v>0</v>
      </c>
      <c r="BV430" s="31">
        <f>IFERROR(INDEX(generale!$A$5:$I$1002,CLASSIFICHE!$Z429,5),"")</f>
        <v>0</v>
      </c>
      <c r="BW430" s="13">
        <f>IFERROR(INDEX(generale!$A$5:$I$1002,CLASSIFICHE!$Z429,7),"")</f>
        <v>0</v>
      </c>
      <c r="BX430" s="15"/>
      <c r="BY430" s="12"/>
      <c r="BZ430" s="12">
        <f>SUM(IF(CLASSIFICHE!$O$19=CA430,TRUE,FALSE),BZ429)</f>
        <v>0</v>
      </c>
      <c r="CA430" s="31">
        <f>IFERROR(INDEX(generale!$A$5:$I$1002,CLASSIFICHE!$Z429,5),"")</f>
        <v>0</v>
      </c>
      <c r="CB430" s="13">
        <f>IFERROR(INDEX(generale!$A$5:$I$1002,CLASSIFICHE!$Z429,7),"")</f>
        <v>0</v>
      </c>
      <c r="CC430" s="15"/>
      <c r="CD430" s="13"/>
      <c r="CE430" s="12">
        <f>SUM(IF(CLASSIFICHE!$O$20=CF430,TRUE,FALSE),CE429)</f>
        <v>0</v>
      </c>
      <c r="CF430" s="31">
        <f>IFERROR(INDEX(generale!$A$5:$I$1002,CLASSIFICHE!$Z429,5),"")</f>
        <v>0</v>
      </c>
      <c r="CG430" s="13">
        <f>IFERROR(INDEX(generale!$A$5:$I$1002,CLASSIFICHE!$Z429,7),"")</f>
        <v>0</v>
      </c>
      <c r="CH430" s="15"/>
      <c r="CI430" s="13"/>
      <c r="CJ430" s="12">
        <f>SUM(IF(CLASSIFICHE!$O$21=CK430,TRUE,FALSE),CJ429)</f>
        <v>0</v>
      </c>
      <c r="CK430" s="31">
        <f>IFERROR(INDEX(generale!$A$5:$I$1002,CLASSIFICHE!$Z429,5),"")</f>
        <v>0</v>
      </c>
      <c r="CL430" s="13">
        <f>IFERROR(INDEX(generale!$A$5:$I$1002,CLASSIFICHE!$Z429,7),"")</f>
        <v>0</v>
      </c>
      <c r="CM430" s="15"/>
      <c r="CN430" s="13"/>
      <c r="CO430" s="12">
        <f>SUM(IF(CLASSIFICHE!$O$22=CP430,TRUE,FALSE),CO429)</f>
        <v>0</v>
      </c>
      <c r="CP430" s="31">
        <f>IFERROR(INDEX(generale!$A$5:$I$1002,CLASSIFICHE!$Z429,5),"")</f>
        <v>0</v>
      </c>
      <c r="CQ430" s="13">
        <f>IFERROR(INDEX(generale!$A$5:$I$1002,CLASSIFICHE!$Z429,7),"")</f>
        <v>0</v>
      </c>
      <c r="CR430" s="15"/>
      <c r="CS430" s="13"/>
      <c r="CT430" s="12">
        <f>SUM(IF(CLASSIFICHE!$O$23=CU430,TRUE,FALSE),CT429)</f>
        <v>0</v>
      </c>
      <c r="CU430" s="31">
        <f>IFERROR(INDEX(generale!$A$5:$I$1002,CLASSIFICHE!$Z429,5),"")</f>
        <v>0</v>
      </c>
      <c r="CV430" s="13">
        <f>IFERROR(INDEX(generale!$A$5:$I$1002,CLASSIFICHE!$Z429,7),"")</f>
        <v>0</v>
      </c>
      <c r="CW430" s="15"/>
      <c r="CX430" s="13"/>
      <c r="CY430" s="12">
        <f>SUM(IF(CLASSIFICHE!$O$24=CZ430,TRUE,FALSE),CY429)</f>
        <v>0</v>
      </c>
      <c r="CZ430" s="31">
        <f>IFERROR(INDEX(generale!$A$5:$I$1002,CLASSIFICHE!$Z429,5),"")</f>
        <v>0</v>
      </c>
      <c r="DA430" s="13">
        <f>IFERROR(INDEX(generale!$A$5:$I$1002,CLASSIFICHE!$Z429,7),"")</f>
        <v>0</v>
      </c>
      <c r="DB430" s="15"/>
      <c r="DC430" s="13"/>
      <c r="DD430" s="12">
        <f>SUM(IF(CLASSIFICHE!$O$25=DE430,TRUE,FALSE),DD429)</f>
        <v>0</v>
      </c>
      <c r="DE430" s="31">
        <f>IFERROR(INDEX(generale!$A$5:$I$1002,CLASSIFICHE!$Z429,5),"")</f>
        <v>0</v>
      </c>
      <c r="DF430" s="13">
        <f>IFERROR(INDEX(generale!$A$5:$I$1002,CLASSIFICHE!$Z429,7),"")</f>
        <v>0</v>
      </c>
      <c r="DG430" s="15"/>
      <c r="DH430" s="13"/>
    </row>
    <row r="431" spans="3:112">
      <c r="C431" s="63">
        <f>SUM(IF(CLASSIFICHE!$O$4=D431,TRUE,FALSE),C430)</f>
        <v>17</v>
      </c>
      <c r="D431" s="31">
        <f>IFERROR(INDEX(generale!$A$5:$I$1002,CLASSIFICHE!$Z430,5),"")</f>
        <v>0</v>
      </c>
      <c r="E431" s="13">
        <f>IFERROR(INDEX(generale!$A$5:$I$1002,CLASSIFICHE!$Z430,7),"")</f>
        <v>0</v>
      </c>
      <c r="F431" s="68"/>
      <c r="G431" s="65"/>
      <c r="H431" s="12">
        <f>SUM(IF(CLASSIFICHE!$O$5=I431,TRUE,FALSE),H430)</f>
        <v>10</v>
      </c>
      <c r="I431" s="31">
        <f>IFERROR(INDEX(generale!$A$5:$I$1002,CLASSIFICHE!$Z430,5),"")</f>
        <v>0</v>
      </c>
      <c r="J431" s="13">
        <f>IFERROR(INDEX(generale!$A$5:$I$1002,CLASSIFICHE!$Z430,7),"")</f>
        <v>0</v>
      </c>
      <c r="K431" s="15"/>
      <c r="L431" s="12"/>
      <c r="M431" s="12">
        <f>SUM(IF(CLASSIFICHE!$O$6=N431,TRUE,FALSE),M430)</f>
        <v>8</v>
      </c>
      <c r="N431" s="31">
        <f>IFERROR(INDEX(generale!$A$5:$I$1002,CLASSIFICHE!$Z430,5),"")</f>
        <v>0</v>
      </c>
      <c r="O431" s="13">
        <f>IFERROR(INDEX(generale!$A$5:$I$1002,CLASSIFICHE!$Z430,7),"")</f>
        <v>0</v>
      </c>
      <c r="P431" s="14"/>
      <c r="Q431" s="13"/>
      <c r="R431" s="12">
        <f>SUM(IF(CLASSIFICHE!$O$7=S431,TRUE,FALSE),R430)</f>
        <v>8</v>
      </c>
      <c r="S431" s="31">
        <f>IFERROR(INDEX(generale!$A$5:$I$1002,CLASSIFICHE!$Z430,5),"")</f>
        <v>0</v>
      </c>
      <c r="T431" s="13">
        <f>IFERROR(INDEX(generale!$A$5:$I$1002,CLASSIFICHE!$Z430,7),"")</f>
        <v>0</v>
      </c>
      <c r="U431" s="14"/>
      <c r="V431" s="13"/>
      <c r="W431" s="12">
        <f>SUM(IF(CLASSIFICHE!$O$8=X431,TRUE,FALSE),W430)</f>
        <v>6</v>
      </c>
      <c r="X431" s="31">
        <f>IFERROR(INDEX(generale!$A$5:$I$1002,CLASSIFICHE!$Z430,5),"")</f>
        <v>0</v>
      </c>
      <c r="Y431" s="13">
        <f>IFERROR(INDEX(generale!$A$5:$I$1002,CLASSIFICHE!$Z430,7),"")</f>
        <v>0</v>
      </c>
      <c r="Z431" s="14"/>
      <c r="AA431" s="13"/>
      <c r="AB431" s="12">
        <f>SUM(IF(CLASSIFICHE!$O$9=AC431,TRUE,FALSE),AB430)</f>
        <v>5</v>
      </c>
      <c r="AC431" s="31">
        <f>IFERROR(INDEX(generale!$A$5:$I$1002,CLASSIFICHE!$Z430,5),"")</f>
        <v>0</v>
      </c>
      <c r="AD431" s="13">
        <f>IFERROR(INDEX(generale!$A$5:$I$1002,CLASSIFICHE!$Z430,7),"")</f>
        <v>0</v>
      </c>
      <c r="AE431" s="14"/>
      <c r="AF431" s="13"/>
      <c r="AG431" s="12">
        <f>SUM(IF(CLASSIFICHE!$O$10=AH431,TRUE,FALSE),AG430)</f>
        <v>5</v>
      </c>
      <c r="AH431" s="31">
        <f>IFERROR(INDEX(generale!$A$5:$I$1002,CLASSIFICHE!$Z430,5),"")</f>
        <v>0</v>
      </c>
      <c r="AI431" s="13">
        <f>IFERROR(INDEX(generale!$A$5:$I$1002,CLASSIFICHE!$Z430,7),"")</f>
        <v>0</v>
      </c>
      <c r="AJ431" s="14"/>
      <c r="AK431" s="13"/>
      <c r="AL431" s="12">
        <f>SUM(IF(CLASSIFICHE!$O$11=AM431,TRUE,FALSE),AL430)</f>
        <v>5</v>
      </c>
      <c r="AM431" s="31">
        <f>IFERROR(INDEX(generale!$A$5:$I$1002,CLASSIFICHE!$Z430,5),"")</f>
        <v>0</v>
      </c>
      <c r="AN431" s="13">
        <f>IFERROR(INDEX(generale!$A$5:$I$1002,CLASSIFICHE!$Z430,7),"")</f>
        <v>0</v>
      </c>
      <c r="AO431" s="14"/>
      <c r="AP431" s="13"/>
      <c r="AQ431" s="12">
        <f>SUM(IF(CLASSIFICHE!$O$12=AR431,TRUE,FALSE),AQ430)</f>
        <v>0</v>
      </c>
      <c r="AR431" s="31">
        <f>IFERROR(INDEX(generale!$A$5:$I$1002,CLASSIFICHE!$Z430,5),"")</f>
        <v>0</v>
      </c>
      <c r="AS431" s="13">
        <f>IFERROR(INDEX(generale!$A$5:$I$1002,CLASSIFICHE!$Z430,7),"")</f>
        <v>0</v>
      </c>
      <c r="AT431" s="14"/>
      <c r="AU431" s="13"/>
      <c r="AV431" s="12">
        <f>SUM(IF(CLASSIFICHE!$O$13=AW431,TRUE,FALSE),AV430)</f>
        <v>0</v>
      </c>
      <c r="AW431" s="31">
        <f>IFERROR(INDEX(generale!$A$5:$I$1002,CLASSIFICHE!$Z430,5),"")</f>
        <v>0</v>
      </c>
      <c r="AX431" s="13">
        <f>IFERROR(INDEX(generale!$A$5:$I$1002,CLASSIFICHE!$Z430,7),"")</f>
        <v>0</v>
      </c>
      <c r="AY431" s="14"/>
      <c r="AZ431" s="13"/>
      <c r="BA431" s="12">
        <f>SUM(IF(CLASSIFICHE!$O$14=BB431,TRUE,FALSE),BA430)</f>
        <v>0</v>
      </c>
      <c r="BB431" s="31">
        <f>IFERROR(INDEX(generale!$A$5:$I$1002,CLASSIFICHE!$Z430,5),"")</f>
        <v>0</v>
      </c>
      <c r="BC431" s="13">
        <f>IFERROR(INDEX(generale!$A$5:$I$1002,CLASSIFICHE!$Z430,7),"")</f>
        <v>0</v>
      </c>
      <c r="BD431" s="14"/>
      <c r="BE431" s="13"/>
      <c r="BF431" s="12">
        <f>SUM(IF(CLASSIFICHE!$O$15=BG431,TRUE,FALSE),BF430)</f>
        <v>0</v>
      </c>
      <c r="BG431" s="31">
        <f>IFERROR(INDEX(generale!$A$5:$I$1002,CLASSIFICHE!$Z430,5),"")</f>
        <v>0</v>
      </c>
      <c r="BH431" s="13">
        <f>IFERROR(INDEX(generale!$A$5:$I$1002,CLASSIFICHE!$Z430,7),"")</f>
        <v>0</v>
      </c>
      <c r="BI431" s="14"/>
      <c r="BJ431" s="13"/>
      <c r="BK431" s="12">
        <f>SUM(IF(CLASSIFICHE!$O$16=BL431,TRUE,FALSE),BK430)</f>
        <v>0</v>
      </c>
      <c r="BL431" s="31">
        <f>IFERROR(INDEX(generale!$A$5:$I$1002,CLASSIFICHE!$Z430,5),"")</f>
        <v>0</v>
      </c>
      <c r="BM431" s="13">
        <f>IFERROR(INDEX(generale!$A$5:$I$1002,CLASSIFICHE!$Z430,7),"")</f>
        <v>0</v>
      </c>
      <c r="BN431" s="14"/>
      <c r="BO431" s="13"/>
      <c r="BP431" s="12">
        <f>SUM(IF(CLASSIFICHE!$O$17=BQ431,TRUE,FALSE),BP430)</f>
        <v>0</v>
      </c>
      <c r="BQ431" s="31">
        <f>IFERROR(INDEX(generale!$A$5:$I$1002,CLASSIFICHE!$Z430,5),"")</f>
        <v>0</v>
      </c>
      <c r="BR431" s="13">
        <f>IFERROR(INDEX(generale!$A$5:$I$1002,CLASSIFICHE!$Z430,7),"")</f>
        <v>0</v>
      </c>
      <c r="BS431" s="15"/>
      <c r="BT431" s="12"/>
      <c r="BU431" s="12">
        <f>SUM(IF(CLASSIFICHE!$O$18=BV431,TRUE,FALSE),BU430)</f>
        <v>0</v>
      </c>
      <c r="BV431" s="31">
        <f>IFERROR(INDEX(generale!$A$5:$I$1002,CLASSIFICHE!$Z430,5),"")</f>
        <v>0</v>
      </c>
      <c r="BW431" s="13">
        <f>IFERROR(INDEX(generale!$A$5:$I$1002,CLASSIFICHE!$Z430,7),"")</f>
        <v>0</v>
      </c>
      <c r="BX431" s="15"/>
      <c r="BY431" s="12"/>
      <c r="BZ431" s="12">
        <f>SUM(IF(CLASSIFICHE!$O$19=CA431,TRUE,FALSE),BZ430)</f>
        <v>0</v>
      </c>
      <c r="CA431" s="31">
        <f>IFERROR(INDEX(generale!$A$5:$I$1002,CLASSIFICHE!$Z430,5),"")</f>
        <v>0</v>
      </c>
      <c r="CB431" s="13">
        <f>IFERROR(INDEX(generale!$A$5:$I$1002,CLASSIFICHE!$Z430,7),"")</f>
        <v>0</v>
      </c>
      <c r="CC431" s="15"/>
      <c r="CD431" s="13"/>
      <c r="CE431" s="12">
        <f>SUM(IF(CLASSIFICHE!$O$20=CF431,TRUE,FALSE),CE430)</f>
        <v>0</v>
      </c>
      <c r="CF431" s="31">
        <f>IFERROR(INDEX(generale!$A$5:$I$1002,CLASSIFICHE!$Z430,5),"")</f>
        <v>0</v>
      </c>
      <c r="CG431" s="13">
        <f>IFERROR(INDEX(generale!$A$5:$I$1002,CLASSIFICHE!$Z430,7),"")</f>
        <v>0</v>
      </c>
      <c r="CH431" s="15"/>
      <c r="CI431" s="13"/>
      <c r="CJ431" s="12">
        <f>SUM(IF(CLASSIFICHE!$O$21=CK431,TRUE,FALSE),CJ430)</f>
        <v>0</v>
      </c>
      <c r="CK431" s="31">
        <f>IFERROR(INDEX(generale!$A$5:$I$1002,CLASSIFICHE!$Z430,5),"")</f>
        <v>0</v>
      </c>
      <c r="CL431" s="13">
        <f>IFERROR(INDEX(generale!$A$5:$I$1002,CLASSIFICHE!$Z430,7),"")</f>
        <v>0</v>
      </c>
      <c r="CM431" s="15"/>
      <c r="CN431" s="13"/>
      <c r="CO431" s="12">
        <f>SUM(IF(CLASSIFICHE!$O$22=CP431,TRUE,FALSE),CO430)</f>
        <v>0</v>
      </c>
      <c r="CP431" s="31">
        <f>IFERROR(INDEX(generale!$A$5:$I$1002,CLASSIFICHE!$Z430,5),"")</f>
        <v>0</v>
      </c>
      <c r="CQ431" s="13">
        <f>IFERROR(INDEX(generale!$A$5:$I$1002,CLASSIFICHE!$Z430,7),"")</f>
        <v>0</v>
      </c>
      <c r="CR431" s="15"/>
      <c r="CS431" s="13"/>
      <c r="CT431" s="12">
        <f>SUM(IF(CLASSIFICHE!$O$23=CU431,TRUE,FALSE),CT430)</f>
        <v>0</v>
      </c>
      <c r="CU431" s="31">
        <f>IFERROR(INDEX(generale!$A$5:$I$1002,CLASSIFICHE!$Z430,5),"")</f>
        <v>0</v>
      </c>
      <c r="CV431" s="13">
        <f>IFERROR(INDEX(generale!$A$5:$I$1002,CLASSIFICHE!$Z430,7),"")</f>
        <v>0</v>
      </c>
      <c r="CW431" s="15"/>
      <c r="CX431" s="13"/>
      <c r="CY431" s="12">
        <f>SUM(IF(CLASSIFICHE!$O$24=CZ431,TRUE,FALSE),CY430)</f>
        <v>0</v>
      </c>
      <c r="CZ431" s="31">
        <f>IFERROR(INDEX(generale!$A$5:$I$1002,CLASSIFICHE!$Z430,5),"")</f>
        <v>0</v>
      </c>
      <c r="DA431" s="13">
        <f>IFERROR(INDEX(generale!$A$5:$I$1002,CLASSIFICHE!$Z430,7),"")</f>
        <v>0</v>
      </c>
      <c r="DB431" s="15"/>
      <c r="DC431" s="13"/>
      <c r="DD431" s="12">
        <f>SUM(IF(CLASSIFICHE!$O$25=DE431,TRUE,FALSE),DD430)</f>
        <v>0</v>
      </c>
      <c r="DE431" s="31">
        <f>IFERROR(INDEX(generale!$A$5:$I$1002,CLASSIFICHE!$Z430,5),"")</f>
        <v>0</v>
      </c>
      <c r="DF431" s="13">
        <f>IFERROR(INDEX(generale!$A$5:$I$1002,CLASSIFICHE!$Z430,7),"")</f>
        <v>0</v>
      </c>
      <c r="DG431" s="15"/>
      <c r="DH431" s="13"/>
    </row>
    <row r="432" spans="3:112">
      <c r="C432" s="63">
        <f>SUM(IF(CLASSIFICHE!$O$4=D432,TRUE,FALSE),C431)</f>
        <v>17</v>
      </c>
      <c r="D432" s="31">
        <f>IFERROR(INDEX(generale!$A$5:$I$1002,CLASSIFICHE!$Z431,5),"")</f>
        <v>0</v>
      </c>
      <c r="E432" s="13">
        <f>IFERROR(INDEX(generale!$A$5:$I$1002,CLASSIFICHE!$Z431,7),"")</f>
        <v>0</v>
      </c>
      <c r="F432" s="68"/>
      <c r="G432" s="65"/>
      <c r="H432" s="12">
        <f>SUM(IF(CLASSIFICHE!$O$5=I432,TRUE,FALSE),H431)</f>
        <v>10</v>
      </c>
      <c r="I432" s="31">
        <f>IFERROR(INDEX(generale!$A$5:$I$1002,CLASSIFICHE!$Z431,5),"")</f>
        <v>0</v>
      </c>
      <c r="J432" s="13">
        <f>IFERROR(INDEX(generale!$A$5:$I$1002,CLASSIFICHE!$Z431,7),"")</f>
        <v>0</v>
      </c>
      <c r="K432" s="15"/>
      <c r="L432" s="12"/>
      <c r="M432" s="12">
        <f>SUM(IF(CLASSIFICHE!$O$6=N432,TRUE,FALSE),M431)</f>
        <v>8</v>
      </c>
      <c r="N432" s="31">
        <f>IFERROR(INDEX(generale!$A$5:$I$1002,CLASSIFICHE!$Z431,5),"")</f>
        <v>0</v>
      </c>
      <c r="O432" s="13">
        <f>IFERROR(INDEX(generale!$A$5:$I$1002,CLASSIFICHE!$Z431,7),"")</f>
        <v>0</v>
      </c>
      <c r="P432" s="14"/>
      <c r="Q432" s="13"/>
      <c r="R432" s="12">
        <f>SUM(IF(CLASSIFICHE!$O$7=S432,TRUE,FALSE),R431)</f>
        <v>8</v>
      </c>
      <c r="S432" s="31">
        <f>IFERROR(INDEX(generale!$A$5:$I$1002,CLASSIFICHE!$Z431,5),"")</f>
        <v>0</v>
      </c>
      <c r="T432" s="13">
        <f>IFERROR(INDEX(generale!$A$5:$I$1002,CLASSIFICHE!$Z431,7),"")</f>
        <v>0</v>
      </c>
      <c r="U432" s="14"/>
      <c r="V432" s="13"/>
      <c r="W432" s="12">
        <f>SUM(IF(CLASSIFICHE!$O$8=X432,TRUE,FALSE),W431)</f>
        <v>6</v>
      </c>
      <c r="X432" s="31">
        <f>IFERROR(INDEX(generale!$A$5:$I$1002,CLASSIFICHE!$Z431,5),"")</f>
        <v>0</v>
      </c>
      <c r="Y432" s="13">
        <f>IFERROR(INDEX(generale!$A$5:$I$1002,CLASSIFICHE!$Z431,7),"")</f>
        <v>0</v>
      </c>
      <c r="Z432" s="14"/>
      <c r="AA432" s="13"/>
      <c r="AB432" s="12">
        <f>SUM(IF(CLASSIFICHE!$O$9=AC432,TRUE,FALSE),AB431)</f>
        <v>5</v>
      </c>
      <c r="AC432" s="31">
        <f>IFERROR(INDEX(generale!$A$5:$I$1002,CLASSIFICHE!$Z431,5),"")</f>
        <v>0</v>
      </c>
      <c r="AD432" s="13">
        <f>IFERROR(INDEX(generale!$A$5:$I$1002,CLASSIFICHE!$Z431,7),"")</f>
        <v>0</v>
      </c>
      <c r="AE432" s="14"/>
      <c r="AF432" s="13"/>
      <c r="AG432" s="12">
        <f>SUM(IF(CLASSIFICHE!$O$10=AH432,TRUE,FALSE),AG431)</f>
        <v>5</v>
      </c>
      <c r="AH432" s="31">
        <f>IFERROR(INDEX(generale!$A$5:$I$1002,CLASSIFICHE!$Z431,5),"")</f>
        <v>0</v>
      </c>
      <c r="AI432" s="13">
        <f>IFERROR(INDEX(generale!$A$5:$I$1002,CLASSIFICHE!$Z431,7),"")</f>
        <v>0</v>
      </c>
      <c r="AJ432" s="14"/>
      <c r="AK432" s="13"/>
      <c r="AL432" s="12">
        <f>SUM(IF(CLASSIFICHE!$O$11=AM432,TRUE,FALSE),AL431)</f>
        <v>5</v>
      </c>
      <c r="AM432" s="31">
        <f>IFERROR(INDEX(generale!$A$5:$I$1002,CLASSIFICHE!$Z431,5),"")</f>
        <v>0</v>
      </c>
      <c r="AN432" s="13">
        <f>IFERROR(INDEX(generale!$A$5:$I$1002,CLASSIFICHE!$Z431,7),"")</f>
        <v>0</v>
      </c>
      <c r="AO432" s="14"/>
      <c r="AP432" s="13"/>
      <c r="AQ432" s="12">
        <f>SUM(IF(CLASSIFICHE!$O$12=AR432,TRUE,FALSE),AQ431)</f>
        <v>0</v>
      </c>
      <c r="AR432" s="31">
        <f>IFERROR(INDEX(generale!$A$5:$I$1002,CLASSIFICHE!$Z431,5),"")</f>
        <v>0</v>
      </c>
      <c r="AS432" s="13">
        <f>IFERROR(INDEX(generale!$A$5:$I$1002,CLASSIFICHE!$Z431,7),"")</f>
        <v>0</v>
      </c>
      <c r="AT432" s="14"/>
      <c r="AU432" s="13"/>
      <c r="AV432" s="12">
        <f>SUM(IF(CLASSIFICHE!$O$13=AW432,TRUE,FALSE),AV431)</f>
        <v>0</v>
      </c>
      <c r="AW432" s="31">
        <f>IFERROR(INDEX(generale!$A$5:$I$1002,CLASSIFICHE!$Z431,5),"")</f>
        <v>0</v>
      </c>
      <c r="AX432" s="13">
        <f>IFERROR(INDEX(generale!$A$5:$I$1002,CLASSIFICHE!$Z431,7),"")</f>
        <v>0</v>
      </c>
      <c r="AY432" s="14"/>
      <c r="AZ432" s="13"/>
      <c r="BA432" s="12">
        <f>SUM(IF(CLASSIFICHE!$O$14=BB432,TRUE,FALSE),BA431)</f>
        <v>0</v>
      </c>
      <c r="BB432" s="31">
        <f>IFERROR(INDEX(generale!$A$5:$I$1002,CLASSIFICHE!$Z431,5),"")</f>
        <v>0</v>
      </c>
      <c r="BC432" s="13">
        <f>IFERROR(INDEX(generale!$A$5:$I$1002,CLASSIFICHE!$Z431,7),"")</f>
        <v>0</v>
      </c>
      <c r="BD432" s="14"/>
      <c r="BE432" s="13"/>
      <c r="BF432" s="12">
        <f>SUM(IF(CLASSIFICHE!$O$15=BG432,TRUE,FALSE),BF431)</f>
        <v>0</v>
      </c>
      <c r="BG432" s="31">
        <f>IFERROR(INDEX(generale!$A$5:$I$1002,CLASSIFICHE!$Z431,5),"")</f>
        <v>0</v>
      </c>
      <c r="BH432" s="13">
        <f>IFERROR(INDEX(generale!$A$5:$I$1002,CLASSIFICHE!$Z431,7),"")</f>
        <v>0</v>
      </c>
      <c r="BI432" s="14"/>
      <c r="BJ432" s="13"/>
      <c r="BK432" s="12">
        <f>SUM(IF(CLASSIFICHE!$O$16=BL432,TRUE,FALSE),BK431)</f>
        <v>0</v>
      </c>
      <c r="BL432" s="31">
        <f>IFERROR(INDEX(generale!$A$5:$I$1002,CLASSIFICHE!$Z431,5),"")</f>
        <v>0</v>
      </c>
      <c r="BM432" s="13">
        <f>IFERROR(INDEX(generale!$A$5:$I$1002,CLASSIFICHE!$Z431,7),"")</f>
        <v>0</v>
      </c>
      <c r="BN432" s="14"/>
      <c r="BO432" s="13"/>
      <c r="BP432" s="12">
        <f>SUM(IF(CLASSIFICHE!$O$17=BQ432,TRUE,FALSE),BP431)</f>
        <v>0</v>
      </c>
      <c r="BQ432" s="31">
        <f>IFERROR(INDEX(generale!$A$5:$I$1002,CLASSIFICHE!$Z431,5),"")</f>
        <v>0</v>
      </c>
      <c r="BR432" s="13">
        <f>IFERROR(INDEX(generale!$A$5:$I$1002,CLASSIFICHE!$Z431,7),"")</f>
        <v>0</v>
      </c>
      <c r="BS432" s="15"/>
      <c r="BT432" s="12"/>
      <c r="BU432" s="12">
        <f>SUM(IF(CLASSIFICHE!$O$18=BV432,TRUE,FALSE),BU431)</f>
        <v>0</v>
      </c>
      <c r="BV432" s="31">
        <f>IFERROR(INDEX(generale!$A$5:$I$1002,CLASSIFICHE!$Z431,5),"")</f>
        <v>0</v>
      </c>
      <c r="BW432" s="13">
        <f>IFERROR(INDEX(generale!$A$5:$I$1002,CLASSIFICHE!$Z431,7),"")</f>
        <v>0</v>
      </c>
      <c r="BX432" s="15"/>
      <c r="BY432" s="12"/>
      <c r="BZ432" s="12">
        <f>SUM(IF(CLASSIFICHE!$O$19=CA432,TRUE,FALSE),BZ431)</f>
        <v>0</v>
      </c>
      <c r="CA432" s="31">
        <f>IFERROR(INDEX(generale!$A$5:$I$1002,CLASSIFICHE!$Z431,5),"")</f>
        <v>0</v>
      </c>
      <c r="CB432" s="13">
        <f>IFERROR(INDEX(generale!$A$5:$I$1002,CLASSIFICHE!$Z431,7),"")</f>
        <v>0</v>
      </c>
      <c r="CC432" s="15"/>
      <c r="CD432" s="13"/>
      <c r="CE432" s="12">
        <f>SUM(IF(CLASSIFICHE!$O$20=CF432,TRUE,FALSE),CE431)</f>
        <v>0</v>
      </c>
      <c r="CF432" s="31">
        <f>IFERROR(INDEX(generale!$A$5:$I$1002,CLASSIFICHE!$Z431,5),"")</f>
        <v>0</v>
      </c>
      <c r="CG432" s="13">
        <f>IFERROR(INDEX(generale!$A$5:$I$1002,CLASSIFICHE!$Z431,7),"")</f>
        <v>0</v>
      </c>
      <c r="CH432" s="15"/>
      <c r="CI432" s="13"/>
      <c r="CJ432" s="12">
        <f>SUM(IF(CLASSIFICHE!$O$21=CK432,TRUE,FALSE),CJ431)</f>
        <v>0</v>
      </c>
      <c r="CK432" s="31">
        <f>IFERROR(INDEX(generale!$A$5:$I$1002,CLASSIFICHE!$Z431,5),"")</f>
        <v>0</v>
      </c>
      <c r="CL432" s="13">
        <f>IFERROR(INDEX(generale!$A$5:$I$1002,CLASSIFICHE!$Z431,7),"")</f>
        <v>0</v>
      </c>
      <c r="CM432" s="15"/>
      <c r="CN432" s="13"/>
      <c r="CO432" s="12">
        <f>SUM(IF(CLASSIFICHE!$O$22=CP432,TRUE,FALSE),CO431)</f>
        <v>0</v>
      </c>
      <c r="CP432" s="31">
        <f>IFERROR(INDEX(generale!$A$5:$I$1002,CLASSIFICHE!$Z431,5),"")</f>
        <v>0</v>
      </c>
      <c r="CQ432" s="13">
        <f>IFERROR(INDEX(generale!$A$5:$I$1002,CLASSIFICHE!$Z431,7),"")</f>
        <v>0</v>
      </c>
      <c r="CR432" s="15"/>
      <c r="CS432" s="13"/>
      <c r="CT432" s="12">
        <f>SUM(IF(CLASSIFICHE!$O$23=CU432,TRUE,FALSE),CT431)</f>
        <v>0</v>
      </c>
      <c r="CU432" s="31">
        <f>IFERROR(INDEX(generale!$A$5:$I$1002,CLASSIFICHE!$Z431,5),"")</f>
        <v>0</v>
      </c>
      <c r="CV432" s="13">
        <f>IFERROR(INDEX(generale!$A$5:$I$1002,CLASSIFICHE!$Z431,7),"")</f>
        <v>0</v>
      </c>
      <c r="CW432" s="15"/>
      <c r="CX432" s="13"/>
      <c r="CY432" s="12">
        <f>SUM(IF(CLASSIFICHE!$O$24=CZ432,TRUE,FALSE),CY431)</f>
        <v>0</v>
      </c>
      <c r="CZ432" s="31">
        <f>IFERROR(INDEX(generale!$A$5:$I$1002,CLASSIFICHE!$Z431,5),"")</f>
        <v>0</v>
      </c>
      <c r="DA432" s="13">
        <f>IFERROR(INDEX(generale!$A$5:$I$1002,CLASSIFICHE!$Z431,7),"")</f>
        <v>0</v>
      </c>
      <c r="DB432" s="15"/>
      <c r="DC432" s="13"/>
      <c r="DD432" s="12">
        <f>SUM(IF(CLASSIFICHE!$O$25=DE432,TRUE,FALSE),DD431)</f>
        <v>0</v>
      </c>
      <c r="DE432" s="31">
        <f>IFERROR(INDEX(generale!$A$5:$I$1002,CLASSIFICHE!$Z431,5),"")</f>
        <v>0</v>
      </c>
      <c r="DF432" s="13">
        <f>IFERROR(INDEX(generale!$A$5:$I$1002,CLASSIFICHE!$Z431,7),"")</f>
        <v>0</v>
      </c>
      <c r="DG432" s="15"/>
      <c r="DH432" s="13"/>
    </row>
    <row r="433" spans="3:112">
      <c r="C433" s="63">
        <f>SUM(IF(CLASSIFICHE!$O$4=D433,TRUE,FALSE),C432)</f>
        <v>17</v>
      </c>
      <c r="D433" s="31">
        <f>IFERROR(INDEX(generale!$A$5:$I$1002,CLASSIFICHE!$Z432,5),"")</f>
        <v>0</v>
      </c>
      <c r="E433" s="13">
        <f>IFERROR(INDEX(generale!$A$5:$I$1002,CLASSIFICHE!$Z432,7),"")</f>
        <v>0</v>
      </c>
      <c r="F433" s="68"/>
      <c r="G433" s="65"/>
      <c r="H433" s="12">
        <f>SUM(IF(CLASSIFICHE!$O$5=I433,TRUE,FALSE),H432)</f>
        <v>10</v>
      </c>
      <c r="I433" s="31">
        <f>IFERROR(INDEX(generale!$A$5:$I$1002,CLASSIFICHE!$Z432,5),"")</f>
        <v>0</v>
      </c>
      <c r="J433" s="13">
        <f>IFERROR(INDEX(generale!$A$5:$I$1002,CLASSIFICHE!$Z432,7),"")</f>
        <v>0</v>
      </c>
      <c r="K433" s="15"/>
      <c r="L433" s="12"/>
      <c r="M433" s="12">
        <f>SUM(IF(CLASSIFICHE!$O$6=N433,TRUE,FALSE),M432)</f>
        <v>8</v>
      </c>
      <c r="N433" s="31">
        <f>IFERROR(INDEX(generale!$A$5:$I$1002,CLASSIFICHE!$Z432,5),"")</f>
        <v>0</v>
      </c>
      <c r="O433" s="13">
        <f>IFERROR(INDEX(generale!$A$5:$I$1002,CLASSIFICHE!$Z432,7),"")</f>
        <v>0</v>
      </c>
      <c r="P433" s="14"/>
      <c r="Q433" s="13"/>
      <c r="R433" s="12">
        <f>SUM(IF(CLASSIFICHE!$O$7=S433,TRUE,FALSE),R432)</f>
        <v>8</v>
      </c>
      <c r="S433" s="31">
        <f>IFERROR(INDEX(generale!$A$5:$I$1002,CLASSIFICHE!$Z432,5),"")</f>
        <v>0</v>
      </c>
      <c r="T433" s="13">
        <f>IFERROR(INDEX(generale!$A$5:$I$1002,CLASSIFICHE!$Z432,7),"")</f>
        <v>0</v>
      </c>
      <c r="U433" s="14"/>
      <c r="V433" s="13"/>
      <c r="W433" s="12">
        <f>SUM(IF(CLASSIFICHE!$O$8=X433,TRUE,FALSE),W432)</f>
        <v>6</v>
      </c>
      <c r="X433" s="31">
        <f>IFERROR(INDEX(generale!$A$5:$I$1002,CLASSIFICHE!$Z432,5),"")</f>
        <v>0</v>
      </c>
      <c r="Y433" s="13">
        <f>IFERROR(INDEX(generale!$A$5:$I$1002,CLASSIFICHE!$Z432,7),"")</f>
        <v>0</v>
      </c>
      <c r="Z433" s="14"/>
      <c r="AA433" s="13"/>
      <c r="AB433" s="12">
        <f>SUM(IF(CLASSIFICHE!$O$9=AC433,TRUE,FALSE),AB432)</f>
        <v>5</v>
      </c>
      <c r="AC433" s="31">
        <f>IFERROR(INDEX(generale!$A$5:$I$1002,CLASSIFICHE!$Z432,5),"")</f>
        <v>0</v>
      </c>
      <c r="AD433" s="13">
        <f>IFERROR(INDEX(generale!$A$5:$I$1002,CLASSIFICHE!$Z432,7),"")</f>
        <v>0</v>
      </c>
      <c r="AE433" s="14"/>
      <c r="AF433" s="13"/>
      <c r="AG433" s="12">
        <f>SUM(IF(CLASSIFICHE!$O$10=AH433,TRUE,FALSE),AG432)</f>
        <v>5</v>
      </c>
      <c r="AH433" s="31">
        <f>IFERROR(INDEX(generale!$A$5:$I$1002,CLASSIFICHE!$Z432,5),"")</f>
        <v>0</v>
      </c>
      <c r="AI433" s="13">
        <f>IFERROR(INDEX(generale!$A$5:$I$1002,CLASSIFICHE!$Z432,7),"")</f>
        <v>0</v>
      </c>
      <c r="AJ433" s="14"/>
      <c r="AK433" s="13"/>
      <c r="AL433" s="12">
        <f>SUM(IF(CLASSIFICHE!$O$11=AM433,TRUE,FALSE),AL432)</f>
        <v>5</v>
      </c>
      <c r="AM433" s="31">
        <f>IFERROR(INDEX(generale!$A$5:$I$1002,CLASSIFICHE!$Z432,5),"")</f>
        <v>0</v>
      </c>
      <c r="AN433" s="13">
        <f>IFERROR(INDEX(generale!$A$5:$I$1002,CLASSIFICHE!$Z432,7),"")</f>
        <v>0</v>
      </c>
      <c r="AO433" s="14"/>
      <c r="AP433" s="13"/>
      <c r="AQ433" s="12">
        <f>SUM(IF(CLASSIFICHE!$O$12=AR433,TRUE,FALSE),AQ432)</f>
        <v>0</v>
      </c>
      <c r="AR433" s="31">
        <f>IFERROR(INDEX(generale!$A$5:$I$1002,CLASSIFICHE!$Z432,5),"")</f>
        <v>0</v>
      </c>
      <c r="AS433" s="13">
        <f>IFERROR(INDEX(generale!$A$5:$I$1002,CLASSIFICHE!$Z432,7),"")</f>
        <v>0</v>
      </c>
      <c r="AT433" s="14"/>
      <c r="AU433" s="13"/>
      <c r="AV433" s="12">
        <f>SUM(IF(CLASSIFICHE!$O$13=AW433,TRUE,FALSE),AV432)</f>
        <v>0</v>
      </c>
      <c r="AW433" s="31">
        <f>IFERROR(INDEX(generale!$A$5:$I$1002,CLASSIFICHE!$Z432,5),"")</f>
        <v>0</v>
      </c>
      <c r="AX433" s="13">
        <f>IFERROR(INDEX(generale!$A$5:$I$1002,CLASSIFICHE!$Z432,7),"")</f>
        <v>0</v>
      </c>
      <c r="AY433" s="14"/>
      <c r="AZ433" s="13"/>
      <c r="BA433" s="12">
        <f>SUM(IF(CLASSIFICHE!$O$14=BB433,TRUE,FALSE),BA432)</f>
        <v>0</v>
      </c>
      <c r="BB433" s="31">
        <f>IFERROR(INDEX(generale!$A$5:$I$1002,CLASSIFICHE!$Z432,5),"")</f>
        <v>0</v>
      </c>
      <c r="BC433" s="13">
        <f>IFERROR(INDEX(generale!$A$5:$I$1002,CLASSIFICHE!$Z432,7),"")</f>
        <v>0</v>
      </c>
      <c r="BD433" s="14"/>
      <c r="BE433" s="13"/>
      <c r="BF433" s="12">
        <f>SUM(IF(CLASSIFICHE!$O$15=BG433,TRUE,FALSE),BF432)</f>
        <v>0</v>
      </c>
      <c r="BG433" s="31">
        <f>IFERROR(INDEX(generale!$A$5:$I$1002,CLASSIFICHE!$Z432,5),"")</f>
        <v>0</v>
      </c>
      <c r="BH433" s="13">
        <f>IFERROR(INDEX(generale!$A$5:$I$1002,CLASSIFICHE!$Z432,7),"")</f>
        <v>0</v>
      </c>
      <c r="BI433" s="14"/>
      <c r="BJ433" s="13"/>
      <c r="BK433" s="12">
        <f>SUM(IF(CLASSIFICHE!$O$16=BL433,TRUE,FALSE),BK432)</f>
        <v>0</v>
      </c>
      <c r="BL433" s="31">
        <f>IFERROR(INDEX(generale!$A$5:$I$1002,CLASSIFICHE!$Z432,5),"")</f>
        <v>0</v>
      </c>
      <c r="BM433" s="13">
        <f>IFERROR(INDEX(generale!$A$5:$I$1002,CLASSIFICHE!$Z432,7),"")</f>
        <v>0</v>
      </c>
      <c r="BN433" s="14"/>
      <c r="BO433" s="13"/>
      <c r="BP433" s="12">
        <f>SUM(IF(CLASSIFICHE!$O$17=BQ433,TRUE,FALSE),BP432)</f>
        <v>0</v>
      </c>
      <c r="BQ433" s="31">
        <f>IFERROR(INDEX(generale!$A$5:$I$1002,CLASSIFICHE!$Z432,5),"")</f>
        <v>0</v>
      </c>
      <c r="BR433" s="13">
        <f>IFERROR(INDEX(generale!$A$5:$I$1002,CLASSIFICHE!$Z432,7),"")</f>
        <v>0</v>
      </c>
      <c r="BS433" s="15"/>
      <c r="BT433" s="12"/>
      <c r="BU433" s="12">
        <f>SUM(IF(CLASSIFICHE!$O$18=BV433,TRUE,FALSE),BU432)</f>
        <v>0</v>
      </c>
      <c r="BV433" s="31">
        <f>IFERROR(INDEX(generale!$A$5:$I$1002,CLASSIFICHE!$Z432,5),"")</f>
        <v>0</v>
      </c>
      <c r="BW433" s="13">
        <f>IFERROR(INDEX(generale!$A$5:$I$1002,CLASSIFICHE!$Z432,7),"")</f>
        <v>0</v>
      </c>
      <c r="BX433" s="15"/>
      <c r="BY433" s="12"/>
      <c r="BZ433" s="12">
        <f>SUM(IF(CLASSIFICHE!$O$19=CA433,TRUE,FALSE),BZ432)</f>
        <v>0</v>
      </c>
      <c r="CA433" s="31">
        <f>IFERROR(INDEX(generale!$A$5:$I$1002,CLASSIFICHE!$Z432,5),"")</f>
        <v>0</v>
      </c>
      <c r="CB433" s="13">
        <f>IFERROR(INDEX(generale!$A$5:$I$1002,CLASSIFICHE!$Z432,7),"")</f>
        <v>0</v>
      </c>
      <c r="CC433" s="15"/>
      <c r="CD433" s="13"/>
      <c r="CE433" s="12">
        <f>SUM(IF(CLASSIFICHE!$O$20=CF433,TRUE,FALSE),CE432)</f>
        <v>0</v>
      </c>
      <c r="CF433" s="31">
        <f>IFERROR(INDEX(generale!$A$5:$I$1002,CLASSIFICHE!$Z432,5),"")</f>
        <v>0</v>
      </c>
      <c r="CG433" s="13">
        <f>IFERROR(INDEX(generale!$A$5:$I$1002,CLASSIFICHE!$Z432,7),"")</f>
        <v>0</v>
      </c>
      <c r="CH433" s="15"/>
      <c r="CI433" s="13"/>
      <c r="CJ433" s="12">
        <f>SUM(IF(CLASSIFICHE!$O$21=CK433,TRUE,FALSE),CJ432)</f>
        <v>0</v>
      </c>
      <c r="CK433" s="31">
        <f>IFERROR(INDEX(generale!$A$5:$I$1002,CLASSIFICHE!$Z432,5),"")</f>
        <v>0</v>
      </c>
      <c r="CL433" s="13">
        <f>IFERROR(INDEX(generale!$A$5:$I$1002,CLASSIFICHE!$Z432,7),"")</f>
        <v>0</v>
      </c>
      <c r="CM433" s="15"/>
      <c r="CN433" s="13"/>
      <c r="CO433" s="12">
        <f>SUM(IF(CLASSIFICHE!$O$22=CP433,TRUE,FALSE),CO432)</f>
        <v>0</v>
      </c>
      <c r="CP433" s="31">
        <f>IFERROR(INDEX(generale!$A$5:$I$1002,CLASSIFICHE!$Z432,5),"")</f>
        <v>0</v>
      </c>
      <c r="CQ433" s="13">
        <f>IFERROR(INDEX(generale!$A$5:$I$1002,CLASSIFICHE!$Z432,7),"")</f>
        <v>0</v>
      </c>
      <c r="CR433" s="15"/>
      <c r="CS433" s="13"/>
      <c r="CT433" s="12">
        <f>SUM(IF(CLASSIFICHE!$O$23=CU433,TRUE,FALSE),CT432)</f>
        <v>0</v>
      </c>
      <c r="CU433" s="31">
        <f>IFERROR(INDEX(generale!$A$5:$I$1002,CLASSIFICHE!$Z432,5),"")</f>
        <v>0</v>
      </c>
      <c r="CV433" s="13">
        <f>IFERROR(INDEX(generale!$A$5:$I$1002,CLASSIFICHE!$Z432,7),"")</f>
        <v>0</v>
      </c>
      <c r="CW433" s="15"/>
      <c r="CX433" s="13"/>
      <c r="CY433" s="12">
        <f>SUM(IF(CLASSIFICHE!$O$24=CZ433,TRUE,FALSE),CY432)</f>
        <v>0</v>
      </c>
      <c r="CZ433" s="31">
        <f>IFERROR(INDEX(generale!$A$5:$I$1002,CLASSIFICHE!$Z432,5),"")</f>
        <v>0</v>
      </c>
      <c r="DA433" s="13">
        <f>IFERROR(INDEX(generale!$A$5:$I$1002,CLASSIFICHE!$Z432,7),"")</f>
        <v>0</v>
      </c>
      <c r="DB433" s="15"/>
      <c r="DC433" s="13"/>
      <c r="DD433" s="12">
        <f>SUM(IF(CLASSIFICHE!$O$25=DE433,TRUE,FALSE),DD432)</f>
        <v>0</v>
      </c>
      <c r="DE433" s="31">
        <f>IFERROR(INDEX(generale!$A$5:$I$1002,CLASSIFICHE!$Z432,5),"")</f>
        <v>0</v>
      </c>
      <c r="DF433" s="13">
        <f>IFERROR(INDEX(generale!$A$5:$I$1002,CLASSIFICHE!$Z432,7),"")</f>
        <v>0</v>
      </c>
      <c r="DG433" s="15"/>
      <c r="DH433" s="13"/>
    </row>
    <row r="434" spans="3:112">
      <c r="C434" s="63">
        <f>SUM(IF(CLASSIFICHE!$O$4=D434,TRUE,FALSE),C433)</f>
        <v>17</v>
      </c>
      <c r="D434" s="31">
        <f>IFERROR(INDEX(generale!$A$5:$I$1002,CLASSIFICHE!$Z433,5),"")</f>
        <v>0</v>
      </c>
      <c r="E434" s="13">
        <f>IFERROR(INDEX(generale!$A$5:$I$1002,CLASSIFICHE!$Z433,7),"")</f>
        <v>0</v>
      </c>
      <c r="F434" s="68"/>
      <c r="G434" s="65"/>
      <c r="H434" s="12">
        <f>SUM(IF(CLASSIFICHE!$O$5=I434,TRUE,FALSE),H433)</f>
        <v>10</v>
      </c>
      <c r="I434" s="31">
        <f>IFERROR(INDEX(generale!$A$5:$I$1002,CLASSIFICHE!$Z433,5),"")</f>
        <v>0</v>
      </c>
      <c r="J434" s="13">
        <f>IFERROR(INDEX(generale!$A$5:$I$1002,CLASSIFICHE!$Z433,7),"")</f>
        <v>0</v>
      </c>
      <c r="K434" s="15"/>
      <c r="L434" s="12"/>
      <c r="M434" s="12">
        <f>SUM(IF(CLASSIFICHE!$O$6=N434,TRUE,FALSE),M433)</f>
        <v>8</v>
      </c>
      <c r="N434" s="31">
        <f>IFERROR(INDEX(generale!$A$5:$I$1002,CLASSIFICHE!$Z433,5),"")</f>
        <v>0</v>
      </c>
      <c r="O434" s="13">
        <f>IFERROR(INDEX(generale!$A$5:$I$1002,CLASSIFICHE!$Z433,7),"")</f>
        <v>0</v>
      </c>
      <c r="P434" s="14"/>
      <c r="Q434" s="13"/>
      <c r="R434" s="12">
        <f>SUM(IF(CLASSIFICHE!$O$7=S434,TRUE,FALSE),R433)</f>
        <v>8</v>
      </c>
      <c r="S434" s="31">
        <f>IFERROR(INDEX(generale!$A$5:$I$1002,CLASSIFICHE!$Z433,5),"")</f>
        <v>0</v>
      </c>
      <c r="T434" s="13">
        <f>IFERROR(INDEX(generale!$A$5:$I$1002,CLASSIFICHE!$Z433,7),"")</f>
        <v>0</v>
      </c>
      <c r="U434" s="14"/>
      <c r="V434" s="13"/>
      <c r="W434" s="12">
        <f>SUM(IF(CLASSIFICHE!$O$8=X434,TRUE,FALSE),W433)</f>
        <v>6</v>
      </c>
      <c r="X434" s="31">
        <f>IFERROR(INDEX(generale!$A$5:$I$1002,CLASSIFICHE!$Z433,5),"")</f>
        <v>0</v>
      </c>
      <c r="Y434" s="13">
        <f>IFERROR(INDEX(generale!$A$5:$I$1002,CLASSIFICHE!$Z433,7),"")</f>
        <v>0</v>
      </c>
      <c r="Z434" s="14"/>
      <c r="AA434" s="13"/>
      <c r="AB434" s="12">
        <f>SUM(IF(CLASSIFICHE!$O$9=AC434,TRUE,FALSE),AB433)</f>
        <v>5</v>
      </c>
      <c r="AC434" s="31">
        <f>IFERROR(INDEX(generale!$A$5:$I$1002,CLASSIFICHE!$Z433,5),"")</f>
        <v>0</v>
      </c>
      <c r="AD434" s="13">
        <f>IFERROR(INDEX(generale!$A$5:$I$1002,CLASSIFICHE!$Z433,7),"")</f>
        <v>0</v>
      </c>
      <c r="AE434" s="14"/>
      <c r="AF434" s="13"/>
      <c r="AG434" s="12">
        <f>SUM(IF(CLASSIFICHE!$O$10=AH434,TRUE,FALSE),AG433)</f>
        <v>5</v>
      </c>
      <c r="AH434" s="31">
        <f>IFERROR(INDEX(generale!$A$5:$I$1002,CLASSIFICHE!$Z433,5),"")</f>
        <v>0</v>
      </c>
      <c r="AI434" s="13">
        <f>IFERROR(INDEX(generale!$A$5:$I$1002,CLASSIFICHE!$Z433,7),"")</f>
        <v>0</v>
      </c>
      <c r="AJ434" s="14"/>
      <c r="AK434" s="13"/>
      <c r="AL434" s="12">
        <f>SUM(IF(CLASSIFICHE!$O$11=AM434,TRUE,FALSE),AL433)</f>
        <v>5</v>
      </c>
      <c r="AM434" s="31">
        <f>IFERROR(INDEX(generale!$A$5:$I$1002,CLASSIFICHE!$Z433,5),"")</f>
        <v>0</v>
      </c>
      <c r="AN434" s="13">
        <f>IFERROR(INDEX(generale!$A$5:$I$1002,CLASSIFICHE!$Z433,7),"")</f>
        <v>0</v>
      </c>
      <c r="AO434" s="14"/>
      <c r="AP434" s="13"/>
      <c r="AQ434" s="12">
        <f>SUM(IF(CLASSIFICHE!$O$12=AR434,TRUE,FALSE),AQ433)</f>
        <v>0</v>
      </c>
      <c r="AR434" s="31">
        <f>IFERROR(INDEX(generale!$A$5:$I$1002,CLASSIFICHE!$Z433,5),"")</f>
        <v>0</v>
      </c>
      <c r="AS434" s="13">
        <f>IFERROR(INDEX(generale!$A$5:$I$1002,CLASSIFICHE!$Z433,7),"")</f>
        <v>0</v>
      </c>
      <c r="AT434" s="14"/>
      <c r="AU434" s="13"/>
      <c r="AV434" s="12">
        <f>SUM(IF(CLASSIFICHE!$O$13=AW434,TRUE,FALSE),AV433)</f>
        <v>0</v>
      </c>
      <c r="AW434" s="31">
        <f>IFERROR(INDEX(generale!$A$5:$I$1002,CLASSIFICHE!$Z433,5),"")</f>
        <v>0</v>
      </c>
      <c r="AX434" s="13">
        <f>IFERROR(INDEX(generale!$A$5:$I$1002,CLASSIFICHE!$Z433,7),"")</f>
        <v>0</v>
      </c>
      <c r="AY434" s="14"/>
      <c r="AZ434" s="13"/>
      <c r="BA434" s="12">
        <f>SUM(IF(CLASSIFICHE!$O$14=BB434,TRUE,FALSE),BA433)</f>
        <v>0</v>
      </c>
      <c r="BB434" s="31">
        <f>IFERROR(INDEX(generale!$A$5:$I$1002,CLASSIFICHE!$Z433,5),"")</f>
        <v>0</v>
      </c>
      <c r="BC434" s="13">
        <f>IFERROR(INDEX(generale!$A$5:$I$1002,CLASSIFICHE!$Z433,7),"")</f>
        <v>0</v>
      </c>
      <c r="BD434" s="14"/>
      <c r="BE434" s="13"/>
      <c r="BF434" s="12">
        <f>SUM(IF(CLASSIFICHE!$O$15=BG434,TRUE,FALSE),BF433)</f>
        <v>0</v>
      </c>
      <c r="BG434" s="31">
        <f>IFERROR(INDEX(generale!$A$5:$I$1002,CLASSIFICHE!$Z433,5),"")</f>
        <v>0</v>
      </c>
      <c r="BH434" s="13">
        <f>IFERROR(INDEX(generale!$A$5:$I$1002,CLASSIFICHE!$Z433,7),"")</f>
        <v>0</v>
      </c>
      <c r="BI434" s="14"/>
      <c r="BJ434" s="13"/>
      <c r="BK434" s="12">
        <f>SUM(IF(CLASSIFICHE!$O$16=BL434,TRUE,FALSE),BK433)</f>
        <v>0</v>
      </c>
      <c r="BL434" s="31">
        <f>IFERROR(INDEX(generale!$A$5:$I$1002,CLASSIFICHE!$Z433,5),"")</f>
        <v>0</v>
      </c>
      <c r="BM434" s="13">
        <f>IFERROR(INDEX(generale!$A$5:$I$1002,CLASSIFICHE!$Z433,7),"")</f>
        <v>0</v>
      </c>
      <c r="BN434" s="14"/>
      <c r="BO434" s="13"/>
      <c r="BP434" s="12">
        <f>SUM(IF(CLASSIFICHE!$O$17=BQ434,TRUE,FALSE),BP433)</f>
        <v>0</v>
      </c>
      <c r="BQ434" s="31">
        <f>IFERROR(INDEX(generale!$A$5:$I$1002,CLASSIFICHE!$Z433,5),"")</f>
        <v>0</v>
      </c>
      <c r="BR434" s="13">
        <f>IFERROR(INDEX(generale!$A$5:$I$1002,CLASSIFICHE!$Z433,7),"")</f>
        <v>0</v>
      </c>
      <c r="BS434" s="15"/>
      <c r="BT434" s="12"/>
      <c r="BU434" s="12">
        <f>SUM(IF(CLASSIFICHE!$O$18=BV434,TRUE,FALSE),BU433)</f>
        <v>0</v>
      </c>
      <c r="BV434" s="31">
        <f>IFERROR(INDEX(generale!$A$5:$I$1002,CLASSIFICHE!$Z433,5),"")</f>
        <v>0</v>
      </c>
      <c r="BW434" s="13">
        <f>IFERROR(INDEX(generale!$A$5:$I$1002,CLASSIFICHE!$Z433,7),"")</f>
        <v>0</v>
      </c>
      <c r="BX434" s="15"/>
      <c r="BY434" s="12"/>
      <c r="BZ434" s="12">
        <f>SUM(IF(CLASSIFICHE!$O$19=CA434,TRUE,FALSE),BZ433)</f>
        <v>0</v>
      </c>
      <c r="CA434" s="31">
        <f>IFERROR(INDEX(generale!$A$5:$I$1002,CLASSIFICHE!$Z433,5),"")</f>
        <v>0</v>
      </c>
      <c r="CB434" s="13">
        <f>IFERROR(INDEX(generale!$A$5:$I$1002,CLASSIFICHE!$Z433,7),"")</f>
        <v>0</v>
      </c>
      <c r="CC434" s="15"/>
      <c r="CD434" s="13"/>
      <c r="CE434" s="12">
        <f>SUM(IF(CLASSIFICHE!$O$20=CF434,TRUE,FALSE),CE433)</f>
        <v>0</v>
      </c>
      <c r="CF434" s="31">
        <f>IFERROR(INDEX(generale!$A$5:$I$1002,CLASSIFICHE!$Z433,5),"")</f>
        <v>0</v>
      </c>
      <c r="CG434" s="13">
        <f>IFERROR(INDEX(generale!$A$5:$I$1002,CLASSIFICHE!$Z433,7),"")</f>
        <v>0</v>
      </c>
      <c r="CH434" s="15"/>
      <c r="CI434" s="13"/>
      <c r="CJ434" s="12">
        <f>SUM(IF(CLASSIFICHE!$O$21=CK434,TRUE,FALSE),CJ433)</f>
        <v>0</v>
      </c>
      <c r="CK434" s="31">
        <f>IFERROR(INDEX(generale!$A$5:$I$1002,CLASSIFICHE!$Z433,5),"")</f>
        <v>0</v>
      </c>
      <c r="CL434" s="13">
        <f>IFERROR(INDEX(generale!$A$5:$I$1002,CLASSIFICHE!$Z433,7),"")</f>
        <v>0</v>
      </c>
      <c r="CM434" s="15"/>
      <c r="CN434" s="13"/>
      <c r="CO434" s="12">
        <f>SUM(IF(CLASSIFICHE!$O$22=CP434,TRUE,FALSE),CO433)</f>
        <v>0</v>
      </c>
      <c r="CP434" s="31">
        <f>IFERROR(INDEX(generale!$A$5:$I$1002,CLASSIFICHE!$Z433,5),"")</f>
        <v>0</v>
      </c>
      <c r="CQ434" s="13">
        <f>IFERROR(INDEX(generale!$A$5:$I$1002,CLASSIFICHE!$Z433,7),"")</f>
        <v>0</v>
      </c>
      <c r="CR434" s="15"/>
      <c r="CS434" s="13"/>
      <c r="CT434" s="12">
        <f>SUM(IF(CLASSIFICHE!$O$23=CU434,TRUE,FALSE),CT433)</f>
        <v>0</v>
      </c>
      <c r="CU434" s="31">
        <f>IFERROR(INDEX(generale!$A$5:$I$1002,CLASSIFICHE!$Z433,5),"")</f>
        <v>0</v>
      </c>
      <c r="CV434" s="13">
        <f>IFERROR(INDEX(generale!$A$5:$I$1002,CLASSIFICHE!$Z433,7),"")</f>
        <v>0</v>
      </c>
      <c r="CW434" s="15"/>
      <c r="CX434" s="13"/>
      <c r="CY434" s="12">
        <f>SUM(IF(CLASSIFICHE!$O$24=CZ434,TRUE,FALSE),CY433)</f>
        <v>0</v>
      </c>
      <c r="CZ434" s="31">
        <f>IFERROR(INDEX(generale!$A$5:$I$1002,CLASSIFICHE!$Z433,5),"")</f>
        <v>0</v>
      </c>
      <c r="DA434" s="13">
        <f>IFERROR(INDEX(generale!$A$5:$I$1002,CLASSIFICHE!$Z433,7),"")</f>
        <v>0</v>
      </c>
      <c r="DB434" s="15"/>
      <c r="DC434" s="13"/>
      <c r="DD434" s="12">
        <f>SUM(IF(CLASSIFICHE!$O$25=DE434,TRUE,FALSE),DD433)</f>
        <v>0</v>
      </c>
      <c r="DE434" s="31">
        <f>IFERROR(INDEX(generale!$A$5:$I$1002,CLASSIFICHE!$Z433,5),"")</f>
        <v>0</v>
      </c>
      <c r="DF434" s="13">
        <f>IFERROR(INDEX(generale!$A$5:$I$1002,CLASSIFICHE!$Z433,7),"")</f>
        <v>0</v>
      </c>
      <c r="DG434" s="15"/>
      <c r="DH434" s="13"/>
    </row>
    <row r="435" spans="3:112">
      <c r="C435" s="63">
        <f>SUM(IF(CLASSIFICHE!$O$4=D435,TRUE,FALSE),C434)</f>
        <v>17</v>
      </c>
      <c r="D435" s="31">
        <f>IFERROR(INDEX(generale!$A$5:$I$1002,CLASSIFICHE!$Z434,5),"")</f>
        <v>0</v>
      </c>
      <c r="E435" s="13">
        <f>IFERROR(INDEX(generale!$A$5:$I$1002,CLASSIFICHE!$Z434,7),"")</f>
        <v>0</v>
      </c>
      <c r="F435" s="68"/>
      <c r="G435" s="65"/>
      <c r="H435" s="12">
        <f>SUM(IF(CLASSIFICHE!$O$5=I435,TRUE,FALSE),H434)</f>
        <v>10</v>
      </c>
      <c r="I435" s="31">
        <f>IFERROR(INDEX(generale!$A$5:$I$1002,CLASSIFICHE!$Z434,5),"")</f>
        <v>0</v>
      </c>
      <c r="J435" s="13">
        <f>IFERROR(INDEX(generale!$A$5:$I$1002,CLASSIFICHE!$Z434,7),"")</f>
        <v>0</v>
      </c>
      <c r="K435" s="15"/>
      <c r="L435" s="12"/>
      <c r="M435" s="12">
        <f>SUM(IF(CLASSIFICHE!$O$6=N435,TRUE,FALSE),M434)</f>
        <v>8</v>
      </c>
      <c r="N435" s="31">
        <f>IFERROR(INDEX(generale!$A$5:$I$1002,CLASSIFICHE!$Z434,5),"")</f>
        <v>0</v>
      </c>
      <c r="O435" s="13">
        <f>IFERROR(INDEX(generale!$A$5:$I$1002,CLASSIFICHE!$Z434,7),"")</f>
        <v>0</v>
      </c>
      <c r="P435" s="14"/>
      <c r="Q435" s="13"/>
      <c r="R435" s="12">
        <f>SUM(IF(CLASSIFICHE!$O$7=S435,TRUE,FALSE),R434)</f>
        <v>8</v>
      </c>
      <c r="S435" s="31">
        <f>IFERROR(INDEX(generale!$A$5:$I$1002,CLASSIFICHE!$Z434,5),"")</f>
        <v>0</v>
      </c>
      <c r="T435" s="13">
        <f>IFERROR(INDEX(generale!$A$5:$I$1002,CLASSIFICHE!$Z434,7),"")</f>
        <v>0</v>
      </c>
      <c r="U435" s="14"/>
      <c r="V435" s="13"/>
      <c r="W435" s="12">
        <f>SUM(IF(CLASSIFICHE!$O$8=X435,TRUE,FALSE),W434)</f>
        <v>6</v>
      </c>
      <c r="X435" s="31">
        <f>IFERROR(INDEX(generale!$A$5:$I$1002,CLASSIFICHE!$Z434,5),"")</f>
        <v>0</v>
      </c>
      <c r="Y435" s="13">
        <f>IFERROR(INDEX(generale!$A$5:$I$1002,CLASSIFICHE!$Z434,7),"")</f>
        <v>0</v>
      </c>
      <c r="Z435" s="14"/>
      <c r="AA435" s="13"/>
      <c r="AB435" s="12">
        <f>SUM(IF(CLASSIFICHE!$O$9=AC435,TRUE,FALSE),AB434)</f>
        <v>5</v>
      </c>
      <c r="AC435" s="31">
        <f>IFERROR(INDEX(generale!$A$5:$I$1002,CLASSIFICHE!$Z434,5),"")</f>
        <v>0</v>
      </c>
      <c r="AD435" s="13">
        <f>IFERROR(INDEX(generale!$A$5:$I$1002,CLASSIFICHE!$Z434,7),"")</f>
        <v>0</v>
      </c>
      <c r="AE435" s="14"/>
      <c r="AF435" s="13"/>
      <c r="AG435" s="12">
        <f>SUM(IF(CLASSIFICHE!$O$10=AH435,TRUE,FALSE),AG434)</f>
        <v>5</v>
      </c>
      <c r="AH435" s="31">
        <f>IFERROR(INDEX(generale!$A$5:$I$1002,CLASSIFICHE!$Z434,5),"")</f>
        <v>0</v>
      </c>
      <c r="AI435" s="13">
        <f>IFERROR(INDEX(generale!$A$5:$I$1002,CLASSIFICHE!$Z434,7),"")</f>
        <v>0</v>
      </c>
      <c r="AJ435" s="14"/>
      <c r="AK435" s="13"/>
      <c r="AL435" s="12">
        <f>SUM(IF(CLASSIFICHE!$O$11=AM435,TRUE,FALSE),AL434)</f>
        <v>5</v>
      </c>
      <c r="AM435" s="31">
        <f>IFERROR(INDEX(generale!$A$5:$I$1002,CLASSIFICHE!$Z434,5),"")</f>
        <v>0</v>
      </c>
      <c r="AN435" s="13">
        <f>IFERROR(INDEX(generale!$A$5:$I$1002,CLASSIFICHE!$Z434,7),"")</f>
        <v>0</v>
      </c>
      <c r="AO435" s="14"/>
      <c r="AP435" s="13"/>
      <c r="AQ435" s="12">
        <f>SUM(IF(CLASSIFICHE!$O$12=AR435,TRUE,FALSE),AQ434)</f>
        <v>0</v>
      </c>
      <c r="AR435" s="31">
        <f>IFERROR(INDEX(generale!$A$5:$I$1002,CLASSIFICHE!$Z434,5),"")</f>
        <v>0</v>
      </c>
      <c r="AS435" s="13">
        <f>IFERROR(INDEX(generale!$A$5:$I$1002,CLASSIFICHE!$Z434,7),"")</f>
        <v>0</v>
      </c>
      <c r="AT435" s="14"/>
      <c r="AU435" s="13"/>
      <c r="AV435" s="12">
        <f>SUM(IF(CLASSIFICHE!$O$13=AW435,TRUE,FALSE),AV434)</f>
        <v>0</v>
      </c>
      <c r="AW435" s="31">
        <f>IFERROR(INDEX(generale!$A$5:$I$1002,CLASSIFICHE!$Z434,5),"")</f>
        <v>0</v>
      </c>
      <c r="AX435" s="13">
        <f>IFERROR(INDEX(generale!$A$5:$I$1002,CLASSIFICHE!$Z434,7),"")</f>
        <v>0</v>
      </c>
      <c r="AY435" s="14"/>
      <c r="AZ435" s="13"/>
      <c r="BA435" s="12">
        <f>SUM(IF(CLASSIFICHE!$O$14=BB435,TRUE,FALSE),BA434)</f>
        <v>0</v>
      </c>
      <c r="BB435" s="31">
        <f>IFERROR(INDEX(generale!$A$5:$I$1002,CLASSIFICHE!$Z434,5),"")</f>
        <v>0</v>
      </c>
      <c r="BC435" s="13">
        <f>IFERROR(INDEX(generale!$A$5:$I$1002,CLASSIFICHE!$Z434,7),"")</f>
        <v>0</v>
      </c>
      <c r="BD435" s="14"/>
      <c r="BE435" s="13"/>
      <c r="BF435" s="12">
        <f>SUM(IF(CLASSIFICHE!$O$15=BG435,TRUE,FALSE),BF434)</f>
        <v>0</v>
      </c>
      <c r="BG435" s="31">
        <f>IFERROR(INDEX(generale!$A$5:$I$1002,CLASSIFICHE!$Z434,5),"")</f>
        <v>0</v>
      </c>
      <c r="BH435" s="13">
        <f>IFERROR(INDEX(generale!$A$5:$I$1002,CLASSIFICHE!$Z434,7),"")</f>
        <v>0</v>
      </c>
      <c r="BI435" s="14"/>
      <c r="BJ435" s="13"/>
      <c r="BK435" s="12">
        <f>SUM(IF(CLASSIFICHE!$O$16=BL435,TRUE,FALSE),BK434)</f>
        <v>0</v>
      </c>
      <c r="BL435" s="31">
        <f>IFERROR(INDEX(generale!$A$5:$I$1002,CLASSIFICHE!$Z434,5),"")</f>
        <v>0</v>
      </c>
      <c r="BM435" s="13">
        <f>IFERROR(INDEX(generale!$A$5:$I$1002,CLASSIFICHE!$Z434,7),"")</f>
        <v>0</v>
      </c>
      <c r="BN435" s="14"/>
      <c r="BO435" s="13"/>
      <c r="BP435" s="12">
        <f>SUM(IF(CLASSIFICHE!$O$17=BQ435,TRUE,FALSE),BP434)</f>
        <v>0</v>
      </c>
      <c r="BQ435" s="31">
        <f>IFERROR(INDEX(generale!$A$5:$I$1002,CLASSIFICHE!$Z434,5),"")</f>
        <v>0</v>
      </c>
      <c r="BR435" s="13">
        <f>IFERROR(INDEX(generale!$A$5:$I$1002,CLASSIFICHE!$Z434,7),"")</f>
        <v>0</v>
      </c>
      <c r="BS435" s="15"/>
      <c r="BT435" s="12"/>
      <c r="BU435" s="12">
        <f>SUM(IF(CLASSIFICHE!$O$18=BV435,TRUE,FALSE),BU434)</f>
        <v>0</v>
      </c>
      <c r="BV435" s="31">
        <f>IFERROR(INDEX(generale!$A$5:$I$1002,CLASSIFICHE!$Z434,5),"")</f>
        <v>0</v>
      </c>
      <c r="BW435" s="13">
        <f>IFERROR(INDEX(generale!$A$5:$I$1002,CLASSIFICHE!$Z434,7),"")</f>
        <v>0</v>
      </c>
      <c r="BX435" s="15"/>
      <c r="BY435" s="12"/>
      <c r="BZ435" s="12">
        <f>SUM(IF(CLASSIFICHE!$O$19=CA435,TRUE,FALSE),BZ434)</f>
        <v>0</v>
      </c>
      <c r="CA435" s="31">
        <f>IFERROR(INDEX(generale!$A$5:$I$1002,CLASSIFICHE!$Z434,5),"")</f>
        <v>0</v>
      </c>
      <c r="CB435" s="13">
        <f>IFERROR(INDEX(generale!$A$5:$I$1002,CLASSIFICHE!$Z434,7),"")</f>
        <v>0</v>
      </c>
      <c r="CC435" s="15"/>
      <c r="CD435" s="13"/>
      <c r="CE435" s="12">
        <f>SUM(IF(CLASSIFICHE!$O$20=CF435,TRUE,FALSE),CE434)</f>
        <v>0</v>
      </c>
      <c r="CF435" s="31">
        <f>IFERROR(INDEX(generale!$A$5:$I$1002,CLASSIFICHE!$Z434,5),"")</f>
        <v>0</v>
      </c>
      <c r="CG435" s="13">
        <f>IFERROR(INDEX(generale!$A$5:$I$1002,CLASSIFICHE!$Z434,7),"")</f>
        <v>0</v>
      </c>
      <c r="CH435" s="15"/>
      <c r="CI435" s="13"/>
      <c r="CJ435" s="12">
        <f>SUM(IF(CLASSIFICHE!$O$21=CK435,TRUE,FALSE),CJ434)</f>
        <v>0</v>
      </c>
      <c r="CK435" s="31">
        <f>IFERROR(INDEX(generale!$A$5:$I$1002,CLASSIFICHE!$Z434,5),"")</f>
        <v>0</v>
      </c>
      <c r="CL435" s="13">
        <f>IFERROR(INDEX(generale!$A$5:$I$1002,CLASSIFICHE!$Z434,7),"")</f>
        <v>0</v>
      </c>
      <c r="CM435" s="15"/>
      <c r="CN435" s="13"/>
      <c r="CO435" s="12">
        <f>SUM(IF(CLASSIFICHE!$O$22=CP435,TRUE,FALSE),CO434)</f>
        <v>0</v>
      </c>
      <c r="CP435" s="31">
        <f>IFERROR(INDEX(generale!$A$5:$I$1002,CLASSIFICHE!$Z434,5),"")</f>
        <v>0</v>
      </c>
      <c r="CQ435" s="13">
        <f>IFERROR(INDEX(generale!$A$5:$I$1002,CLASSIFICHE!$Z434,7),"")</f>
        <v>0</v>
      </c>
      <c r="CR435" s="15"/>
      <c r="CS435" s="13"/>
      <c r="CT435" s="12">
        <f>SUM(IF(CLASSIFICHE!$O$23=CU435,TRUE,FALSE),CT434)</f>
        <v>0</v>
      </c>
      <c r="CU435" s="31">
        <f>IFERROR(INDEX(generale!$A$5:$I$1002,CLASSIFICHE!$Z434,5),"")</f>
        <v>0</v>
      </c>
      <c r="CV435" s="13">
        <f>IFERROR(INDEX(generale!$A$5:$I$1002,CLASSIFICHE!$Z434,7),"")</f>
        <v>0</v>
      </c>
      <c r="CW435" s="15"/>
      <c r="CX435" s="13"/>
      <c r="CY435" s="12">
        <f>SUM(IF(CLASSIFICHE!$O$24=CZ435,TRUE,FALSE),CY434)</f>
        <v>0</v>
      </c>
      <c r="CZ435" s="31">
        <f>IFERROR(INDEX(generale!$A$5:$I$1002,CLASSIFICHE!$Z434,5),"")</f>
        <v>0</v>
      </c>
      <c r="DA435" s="13">
        <f>IFERROR(INDEX(generale!$A$5:$I$1002,CLASSIFICHE!$Z434,7),"")</f>
        <v>0</v>
      </c>
      <c r="DB435" s="15"/>
      <c r="DC435" s="13"/>
      <c r="DD435" s="12">
        <f>SUM(IF(CLASSIFICHE!$O$25=DE435,TRUE,FALSE),DD434)</f>
        <v>0</v>
      </c>
      <c r="DE435" s="31">
        <f>IFERROR(INDEX(generale!$A$5:$I$1002,CLASSIFICHE!$Z434,5),"")</f>
        <v>0</v>
      </c>
      <c r="DF435" s="13">
        <f>IFERROR(INDEX(generale!$A$5:$I$1002,CLASSIFICHE!$Z434,7),"")</f>
        <v>0</v>
      </c>
      <c r="DG435" s="15"/>
      <c r="DH435" s="13"/>
    </row>
    <row r="436" spans="3:112">
      <c r="C436" s="63">
        <f>SUM(IF(CLASSIFICHE!$O$4=D436,TRUE,FALSE),C435)</f>
        <v>17</v>
      </c>
      <c r="D436" s="31">
        <f>IFERROR(INDEX(generale!$A$5:$I$1002,CLASSIFICHE!$Z435,5),"")</f>
        <v>0</v>
      </c>
      <c r="E436" s="13">
        <f>IFERROR(INDEX(generale!$A$5:$I$1002,CLASSIFICHE!$Z435,7),"")</f>
        <v>0</v>
      </c>
      <c r="F436" s="68"/>
      <c r="G436" s="65"/>
      <c r="H436" s="12">
        <f>SUM(IF(CLASSIFICHE!$O$5=I436,TRUE,FALSE),H435)</f>
        <v>10</v>
      </c>
      <c r="I436" s="31">
        <f>IFERROR(INDEX(generale!$A$5:$I$1002,CLASSIFICHE!$Z435,5),"")</f>
        <v>0</v>
      </c>
      <c r="J436" s="13">
        <f>IFERROR(INDEX(generale!$A$5:$I$1002,CLASSIFICHE!$Z435,7),"")</f>
        <v>0</v>
      </c>
      <c r="K436" s="15"/>
      <c r="L436" s="12"/>
      <c r="M436" s="12">
        <f>SUM(IF(CLASSIFICHE!$O$6=N436,TRUE,FALSE),M435)</f>
        <v>8</v>
      </c>
      <c r="N436" s="31">
        <f>IFERROR(INDEX(generale!$A$5:$I$1002,CLASSIFICHE!$Z435,5),"")</f>
        <v>0</v>
      </c>
      <c r="O436" s="13">
        <f>IFERROR(INDEX(generale!$A$5:$I$1002,CLASSIFICHE!$Z435,7),"")</f>
        <v>0</v>
      </c>
      <c r="P436" s="14"/>
      <c r="Q436" s="13"/>
      <c r="R436" s="12">
        <f>SUM(IF(CLASSIFICHE!$O$7=S436,TRUE,FALSE),R435)</f>
        <v>8</v>
      </c>
      <c r="S436" s="31">
        <f>IFERROR(INDEX(generale!$A$5:$I$1002,CLASSIFICHE!$Z435,5),"")</f>
        <v>0</v>
      </c>
      <c r="T436" s="13">
        <f>IFERROR(INDEX(generale!$A$5:$I$1002,CLASSIFICHE!$Z435,7),"")</f>
        <v>0</v>
      </c>
      <c r="U436" s="14"/>
      <c r="V436" s="13"/>
      <c r="W436" s="12">
        <f>SUM(IF(CLASSIFICHE!$O$8=X436,TRUE,FALSE),W435)</f>
        <v>6</v>
      </c>
      <c r="X436" s="31">
        <f>IFERROR(INDEX(generale!$A$5:$I$1002,CLASSIFICHE!$Z435,5),"")</f>
        <v>0</v>
      </c>
      <c r="Y436" s="13">
        <f>IFERROR(INDEX(generale!$A$5:$I$1002,CLASSIFICHE!$Z435,7),"")</f>
        <v>0</v>
      </c>
      <c r="Z436" s="14"/>
      <c r="AA436" s="13"/>
      <c r="AB436" s="12">
        <f>SUM(IF(CLASSIFICHE!$O$9=AC436,TRUE,FALSE),AB435)</f>
        <v>5</v>
      </c>
      <c r="AC436" s="31">
        <f>IFERROR(INDEX(generale!$A$5:$I$1002,CLASSIFICHE!$Z435,5),"")</f>
        <v>0</v>
      </c>
      <c r="AD436" s="13">
        <f>IFERROR(INDEX(generale!$A$5:$I$1002,CLASSIFICHE!$Z435,7),"")</f>
        <v>0</v>
      </c>
      <c r="AE436" s="14"/>
      <c r="AF436" s="13"/>
      <c r="AG436" s="12">
        <f>SUM(IF(CLASSIFICHE!$O$10=AH436,TRUE,FALSE),AG435)</f>
        <v>5</v>
      </c>
      <c r="AH436" s="31">
        <f>IFERROR(INDEX(generale!$A$5:$I$1002,CLASSIFICHE!$Z435,5),"")</f>
        <v>0</v>
      </c>
      <c r="AI436" s="13">
        <f>IFERROR(INDEX(generale!$A$5:$I$1002,CLASSIFICHE!$Z435,7),"")</f>
        <v>0</v>
      </c>
      <c r="AJ436" s="14"/>
      <c r="AK436" s="13"/>
      <c r="AL436" s="12">
        <f>SUM(IF(CLASSIFICHE!$O$11=AM436,TRUE,FALSE),AL435)</f>
        <v>5</v>
      </c>
      <c r="AM436" s="31">
        <f>IFERROR(INDEX(generale!$A$5:$I$1002,CLASSIFICHE!$Z435,5),"")</f>
        <v>0</v>
      </c>
      <c r="AN436" s="13">
        <f>IFERROR(INDEX(generale!$A$5:$I$1002,CLASSIFICHE!$Z435,7),"")</f>
        <v>0</v>
      </c>
      <c r="AO436" s="14"/>
      <c r="AP436" s="13"/>
      <c r="AQ436" s="12">
        <f>SUM(IF(CLASSIFICHE!$O$12=AR436,TRUE,FALSE),AQ435)</f>
        <v>0</v>
      </c>
      <c r="AR436" s="31">
        <f>IFERROR(INDEX(generale!$A$5:$I$1002,CLASSIFICHE!$Z435,5),"")</f>
        <v>0</v>
      </c>
      <c r="AS436" s="13">
        <f>IFERROR(INDEX(generale!$A$5:$I$1002,CLASSIFICHE!$Z435,7),"")</f>
        <v>0</v>
      </c>
      <c r="AT436" s="14"/>
      <c r="AU436" s="13"/>
      <c r="AV436" s="12">
        <f>SUM(IF(CLASSIFICHE!$O$13=AW436,TRUE,FALSE),AV435)</f>
        <v>0</v>
      </c>
      <c r="AW436" s="31">
        <f>IFERROR(INDEX(generale!$A$5:$I$1002,CLASSIFICHE!$Z435,5),"")</f>
        <v>0</v>
      </c>
      <c r="AX436" s="13">
        <f>IFERROR(INDEX(generale!$A$5:$I$1002,CLASSIFICHE!$Z435,7),"")</f>
        <v>0</v>
      </c>
      <c r="AY436" s="14"/>
      <c r="AZ436" s="13"/>
      <c r="BA436" s="12">
        <f>SUM(IF(CLASSIFICHE!$O$14=BB436,TRUE,FALSE),BA435)</f>
        <v>0</v>
      </c>
      <c r="BB436" s="31">
        <f>IFERROR(INDEX(generale!$A$5:$I$1002,CLASSIFICHE!$Z435,5),"")</f>
        <v>0</v>
      </c>
      <c r="BC436" s="13">
        <f>IFERROR(INDEX(generale!$A$5:$I$1002,CLASSIFICHE!$Z435,7),"")</f>
        <v>0</v>
      </c>
      <c r="BD436" s="14"/>
      <c r="BE436" s="13"/>
      <c r="BF436" s="12">
        <f>SUM(IF(CLASSIFICHE!$O$15=BG436,TRUE,FALSE),BF435)</f>
        <v>0</v>
      </c>
      <c r="BG436" s="31">
        <f>IFERROR(INDEX(generale!$A$5:$I$1002,CLASSIFICHE!$Z435,5),"")</f>
        <v>0</v>
      </c>
      <c r="BH436" s="13">
        <f>IFERROR(INDEX(generale!$A$5:$I$1002,CLASSIFICHE!$Z435,7),"")</f>
        <v>0</v>
      </c>
      <c r="BI436" s="14"/>
      <c r="BJ436" s="13"/>
      <c r="BK436" s="12">
        <f>SUM(IF(CLASSIFICHE!$O$16=BL436,TRUE,FALSE),BK435)</f>
        <v>0</v>
      </c>
      <c r="BL436" s="31">
        <f>IFERROR(INDEX(generale!$A$5:$I$1002,CLASSIFICHE!$Z435,5),"")</f>
        <v>0</v>
      </c>
      <c r="BM436" s="13">
        <f>IFERROR(INDEX(generale!$A$5:$I$1002,CLASSIFICHE!$Z435,7),"")</f>
        <v>0</v>
      </c>
      <c r="BN436" s="14"/>
      <c r="BO436" s="13"/>
      <c r="BP436" s="12">
        <f>SUM(IF(CLASSIFICHE!$O$17=BQ436,TRUE,FALSE),BP435)</f>
        <v>0</v>
      </c>
      <c r="BQ436" s="31">
        <f>IFERROR(INDEX(generale!$A$5:$I$1002,CLASSIFICHE!$Z435,5),"")</f>
        <v>0</v>
      </c>
      <c r="BR436" s="13">
        <f>IFERROR(INDEX(generale!$A$5:$I$1002,CLASSIFICHE!$Z435,7),"")</f>
        <v>0</v>
      </c>
      <c r="BS436" s="15"/>
      <c r="BT436" s="12"/>
      <c r="BU436" s="12">
        <f>SUM(IF(CLASSIFICHE!$O$18=BV436,TRUE,FALSE),BU435)</f>
        <v>0</v>
      </c>
      <c r="BV436" s="31">
        <f>IFERROR(INDEX(generale!$A$5:$I$1002,CLASSIFICHE!$Z435,5),"")</f>
        <v>0</v>
      </c>
      <c r="BW436" s="13">
        <f>IFERROR(INDEX(generale!$A$5:$I$1002,CLASSIFICHE!$Z435,7),"")</f>
        <v>0</v>
      </c>
      <c r="BX436" s="15"/>
      <c r="BY436" s="12"/>
      <c r="BZ436" s="12">
        <f>SUM(IF(CLASSIFICHE!$O$19=CA436,TRUE,FALSE),BZ435)</f>
        <v>0</v>
      </c>
      <c r="CA436" s="31">
        <f>IFERROR(INDEX(generale!$A$5:$I$1002,CLASSIFICHE!$Z435,5),"")</f>
        <v>0</v>
      </c>
      <c r="CB436" s="13">
        <f>IFERROR(INDEX(generale!$A$5:$I$1002,CLASSIFICHE!$Z435,7),"")</f>
        <v>0</v>
      </c>
      <c r="CC436" s="15"/>
      <c r="CD436" s="13"/>
      <c r="CE436" s="12">
        <f>SUM(IF(CLASSIFICHE!$O$20=CF436,TRUE,FALSE),CE435)</f>
        <v>0</v>
      </c>
      <c r="CF436" s="31">
        <f>IFERROR(INDEX(generale!$A$5:$I$1002,CLASSIFICHE!$Z435,5),"")</f>
        <v>0</v>
      </c>
      <c r="CG436" s="13">
        <f>IFERROR(INDEX(generale!$A$5:$I$1002,CLASSIFICHE!$Z435,7),"")</f>
        <v>0</v>
      </c>
      <c r="CH436" s="15"/>
      <c r="CI436" s="13"/>
      <c r="CJ436" s="12">
        <f>SUM(IF(CLASSIFICHE!$O$21=CK436,TRUE,FALSE),CJ435)</f>
        <v>0</v>
      </c>
      <c r="CK436" s="31">
        <f>IFERROR(INDEX(generale!$A$5:$I$1002,CLASSIFICHE!$Z435,5),"")</f>
        <v>0</v>
      </c>
      <c r="CL436" s="13">
        <f>IFERROR(INDEX(generale!$A$5:$I$1002,CLASSIFICHE!$Z435,7),"")</f>
        <v>0</v>
      </c>
      <c r="CM436" s="15"/>
      <c r="CN436" s="13"/>
      <c r="CO436" s="12">
        <f>SUM(IF(CLASSIFICHE!$O$22=CP436,TRUE,FALSE),CO435)</f>
        <v>0</v>
      </c>
      <c r="CP436" s="31">
        <f>IFERROR(INDEX(generale!$A$5:$I$1002,CLASSIFICHE!$Z435,5),"")</f>
        <v>0</v>
      </c>
      <c r="CQ436" s="13">
        <f>IFERROR(INDEX(generale!$A$5:$I$1002,CLASSIFICHE!$Z435,7),"")</f>
        <v>0</v>
      </c>
      <c r="CR436" s="15"/>
      <c r="CS436" s="13"/>
      <c r="CT436" s="12">
        <f>SUM(IF(CLASSIFICHE!$O$23=CU436,TRUE,FALSE),CT435)</f>
        <v>0</v>
      </c>
      <c r="CU436" s="31">
        <f>IFERROR(INDEX(generale!$A$5:$I$1002,CLASSIFICHE!$Z435,5),"")</f>
        <v>0</v>
      </c>
      <c r="CV436" s="13">
        <f>IFERROR(INDEX(generale!$A$5:$I$1002,CLASSIFICHE!$Z435,7),"")</f>
        <v>0</v>
      </c>
      <c r="CW436" s="15"/>
      <c r="CX436" s="13"/>
      <c r="CY436" s="12">
        <f>SUM(IF(CLASSIFICHE!$O$24=CZ436,TRUE,FALSE),CY435)</f>
        <v>0</v>
      </c>
      <c r="CZ436" s="31">
        <f>IFERROR(INDEX(generale!$A$5:$I$1002,CLASSIFICHE!$Z435,5),"")</f>
        <v>0</v>
      </c>
      <c r="DA436" s="13">
        <f>IFERROR(INDEX(generale!$A$5:$I$1002,CLASSIFICHE!$Z435,7),"")</f>
        <v>0</v>
      </c>
      <c r="DB436" s="15"/>
      <c r="DC436" s="13"/>
      <c r="DD436" s="12">
        <f>SUM(IF(CLASSIFICHE!$O$25=DE436,TRUE,FALSE),DD435)</f>
        <v>0</v>
      </c>
      <c r="DE436" s="31">
        <f>IFERROR(INDEX(generale!$A$5:$I$1002,CLASSIFICHE!$Z435,5),"")</f>
        <v>0</v>
      </c>
      <c r="DF436" s="13">
        <f>IFERROR(INDEX(generale!$A$5:$I$1002,CLASSIFICHE!$Z435,7),"")</f>
        <v>0</v>
      </c>
      <c r="DG436" s="15"/>
      <c r="DH436" s="13"/>
    </row>
    <row r="437" spans="3:112">
      <c r="C437" s="63">
        <f>SUM(IF(CLASSIFICHE!$O$4=D437,TRUE,FALSE),C436)</f>
        <v>17</v>
      </c>
      <c r="D437" s="31">
        <f>IFERROR(INDEX(generale!$A$5:$I$1002,CLASSIFICHE!$Z436,5),"")</f>
        <v>0</v>
      </c>
      <c r="E437" s="13">
        <f>IFERROR(INDEX(generale!$A$5:$I$1002,CLASSIFICHE!$Z436,7),"")</f>
        <v>0</v>
      </c>
      <c r="F437" s="68"/>
      <c r="G437" s="65"/>
      <c r="H437" s="12">
        <f>SUM(IF(CLASSIFICHE!$O$5=I437,TRUE,FALSE),H436)</f>
        <v>10</v>
      </c>
      <c r="I437" s="31">
        <f>IFERROR(INDEX(generale!$A$5:$I$1002,CLASSIFICHE!$Z436,5),"")</f>
        <v>0</v>
      </c>
      <c r="J437" s="13">
        <f>IFERROR(INDEX(generale!$A$5:$I$1002,CLASSIFICHE!$Z436,7),"")</f>
        <v>0</v>
      </c>
      <c r="K437" s="15"/>
      <c r="L437" s="12"/>
      <c r="M437" s="12">
        <f>SUM(IF(CLASSIFICHE!$O$6=N437,TRUE,FALSE),M436)</f>
        <v>8</v>
      </c>
      <c r="N437" s="31">
        <f>IFERROR(INDEX(generale!$A$5:$I$1002,CLASSIFICHE!$Z436,5),"")</f>
        <v>0</v>
      </c>
      <c r="O437" s="13">
        <f>IFERROR(INDEX(generale!$A$5:$I$1002,CLASSIFICHE!$Z436,7),"")</f>
        <v>0</v>
      </c>
      <c r="P437" s="14"/>
      <c r="Q437" s="13"/>
      <c r="R437" s="12">
        <f>SUM(IF(CLASSIFICHE!$O$7=S437,TRUE,FALSE),R436)</f>
        <v>8</v>
      </c>
      <c r="S437" s="31">
        <f>IFERROR(INDEX(generale!$A$5:$I$1002,CLASSIFICHE!$Z436,5),"")</f>
        <v>0</v>
      </c>
      <c r="T437" s="13">
        <f>IFERROR(INDEX(generale!$A$5:$I$1002,CLASSIFICHE!$Z436,7),"")</f>
        <v>0</v>
      </c>
      <c r="U437" s="14"/>
      <c r="V437" s="13"/>
      <c r="W437" s="12">
        <f>SUM(IF(CLASSIFICHE!$O$8=X437,TRUE,FALSE),W436)</f>
        <v>6</v>
      </c>
      <c r="X437" s="31">
        <f>IFERROR(INDEX(generale!$A$5:$I$1002,CLASSIFICHE!$Z436,5),"")</f>
        <v>0</v>
      </c>
      <c r="Y437" s="13">
        <f>IFERROR(INDEX(generale!$A$5:$I$1002,CLASSIFICHE!$Z436,7),"")</f>
        <v>0</v>
      </c>
      <c r="Z437" s="14"/>
      <c r="AA437" s="13"/>
      <c r="AB437" s="12">
        <f>SUM(IF(CLASSIFICHE!$O$9=AC437,TRUE,FALSE),AB436)</f>
        <v>5</v>
      </c>
      <c r="AC437" s="31">
        <f>IFERROR(INDEX(generale!$A$5:$I$1002,CLASSIFICHE!$Z436,5),"")</f>
        <v>0</v>
      </c>
      <c r="AD437" s="13">
        <f>IFERROR(INDEX(generale!$A$5:$I$1002,CLASSIFICHE!$Z436,7),"")</f>
        <v>0</v>
      </c>
      <c r="AE437" s="14"/>
      <c r="AF437" s="13"/>
      <c r="AG437" s="12">
        <f>SUM(IF(CLASSIFICHE!$O$10=AH437,TRUE,FALSE),AG436)</f>
        <v>5</v>
      </c>
      <c r="AH437" s="31">
        <f>IFERROR(INDEX(generale!$A$5:$I$1002,CLASSIFICHE!$Z436,5),"")</f>
        <v>0</v>
      </c>
      <c r="AI437" s="13">
        <f>IFERROR(INDEX(generale!$A$5:$I$1002,CLASSIFICHE!$Z436,7),"")</f>
        <v>0</v>
      </c>
      <c r="AJ437" s="14"/>
      <c r="AK437" s="13"/>
      <c r="AL437" s="12">
        <f>SUM(IF(CLASSIFICHE!$O$11=AM437,TRUE,FALSE),AL436)</f>
        <v>5</v>
      </c>
      <c r="AM437" s="31">
        <f>IFERROR(INDEX(generale!$A$5:$I$1002,CLASSIFICHE!$Z436,5),"")</f>
        <v>0</v>
      </c>
      <c r="AN437" s="13">
        <f>IFERROR(INDEX(generale!$A$5:$I$1002,CLASSIFICHE!$Z436,7),"")</f>
        <v>0</v>
      </c>
      <c r="AO437" s="14"/>
      <c r="AP437" s="13"/>
      <c r="AQ437" s="12">
        <f>SUM(IF(CLASSIFICHE!$O$12=AR437,TRUE,FALSE),AQ436)</f>
        <v>0</v>
      </c>
      <c r="AR437" s="31">
        <f>IFERROR(INDEX(generale!$A$5:$I$1002,CLASSIFICHE!$Z436,5),"")</f>
        <v>0</v>
      </c>
      <c r="AS437" s="13">
        <f>IFERROR(INDEX(generale!$A$5:$I$1002,CLASSIFICHE!$Z436,7),"")</f>
        <v>0</v>
      </c>
      <c r="AT437" s="14"/>
      <c r="AU437" s="13"/>
      <c r="AV437" s="12">
        <f>SUM(IF(CLASSIFICHE!$O$13=AW437,TRUE,FALSE),AV436)</f>
        <v>0</v>
      </c>
      <c r="AW437" s="31">
        <f>IFERROR(INDEX(generale!$A$5:$I$1002,CLASSIFICHE!$Z436,5),"")</f>
        <v>0</v>
      </c>
      <c r="AX437" s="13">
        <f>IFERROR(INDEX(generale!$A$5:$I$1002,CLASSIFICHE!$Z436,7),"")</f>
        <v>0</v>
      </c>
      <c r="AY437" s="14"/>
      <c r="AZ437" s="13"/>
      <c r="BA437" s="12">
        <f>SUM(IF(CLASSIFICHE!$O$14=BB437,TRUE,FALSE),BA436)</f>
        <v>0</v>
      </c>
      <c r="BB437" s="31">
        <f>IFERROR(INDEX(generale!$A$5:$I$1002,CLASSIFICHE!$Z436,5),"")</f>
        <v>0</v>
      </c>
      <c r="BC437" s="13">
        <f>IFERROR(INDEX(generale!$A$5:$I$1002,CLASSIFICHE!$Z436,7),"")</f>
        <v>0</v>
      </c>
      <c r="BD437" s="14"/>
      <c r="BE437" s="13"/>
      <c r="BF437" s="12">
        <f>SUM(IF(CLASSIFICHE!$O$15=BG437,TRUE,FALSE),BF436)</f>
        <v>0</v>
      </c>
      <c r="BG437" s="31">
        <f>IFERROR(INDEX(generale!$A$5:$I$1002,CLASSIFICHE!$Z436,5),"")</f>
        <v>0</v>
      </c>
      <c r="BH437" s="13">
        <f>IFERROR(INDEX(generale!$A$5:$I$1002,CLASSIFICHE!$Z436,7),"")</f>
        <v>0</v>
      </c>
      <c r="BI437" s="14"/>
      <c r="BJ437" s="13"/>
      <c r="BK437" s="12">
        <f>SUM(IF(CLASSIFICHE!$O$16=BL437,TRUE,FALSE),BK436)</f>
        <v>0</v>
      </c>
      <c r="BL437" s="31">
        <f>IFERROR(INDEX(generale!$A$5:$I$1002,CLASSIFICHE!$Z436,5),"")</f>
        <v>0</v>
      </c>
      <c r="BM437" s="13">
        <f>IFERROR(INDEX(generale!$A$5:$I$1002,CLASSIFICHE!$Z436,7),"")</f>
        <v>0</v>
      </c>
      <c r="BN437" s="14"/>
      <c r="BO437" s="13"/>
      <c r="BP437" s="12">
        <f>SUM(IF(CLASSIFICHE!$O$17=BQ437,TRUE,FALSE),BP436)</f>
        <v>0</v>
      </c>
      <c r="BQ437" s="31">
        <f>IFERROR(INDEX(generale!$A$5:$I$1002,CLASSIFICHE!$Z436,5),"")</f>
        <v>0</v>
      </c>
      <c r="BR437" s="13">
        <f>IFERROR(INDEX(generale!$A$5:$I$1002,CLASSIFICHE!$Z436,7),"")</f>
        <v>0</v>
      </c>
      <c r="BS437" s="15"/>
      <c r="BT437" s="12"/>
      <c r="BU437" s="12">
        <f>SUM(IF(CLASSIFICHE!$O$18=BV437,TRUE,FALSE),BU436)</f>
        <v>0</v>
      </c>
      <c r="BV437" s="31">
        <f>IFERROR(INDEX(generale!$A$5:$I$1002,CLASSIFICHE!$Z436,5),"")</f>
        <v>0</v>
      </c>
      <c r="BW437" s="13">
        <f>IFERROR(INDEX(generale!$A$5:$I$1002,CLASSIFICHE!$Z436,7),"")</f>
        <v>0</v>
      </c>
      <c r="BX437" s="15"/>
      <c r="BY437" s="12"/>
      <c r="BZ437" s="12">
        <f>SUM(IF(CLASSIFICHE!$O$19=CA437,TRUE,FALSE),BZ436)</f>
        <v>0</v>
      </c>
      <c r="CA437" s="31">
        <f>IFERROR(INDEX(generale!$A$5:$I$1002,CLASSIFICHE!$Z436,5),"")</f>
        <v>0</v>
      </c>
      <c r="CB437" s="13">
        <f>IFERROR(INDEX(generale!$A$5:$I$1002,CLASSIFICHE!$Z436,7),"")</f>
        <v>0</v>
      </c>
      <c r="CC437" s="15"/>
      <c r="CD437" s="13"/>
      <c r="CE437" s="12">
        <f>SUM(IF(CLASSIFICHE!$O$20=CF437,TRUE,FALSE),CE436)</f>
        <v>0</v>
      </c>
      <c r="CF437" s="31">
        <f>IFERROR(INDEX(generale!$A$5:$I$1002,CLASSIFICHE!$Z436,5),"")</f>
        <v>0</v>
      </c>
      <c r="CG437" s="13">
        <f>IFERROR(INDEX(generale!$A$5:$I$1002,CLASSIFICHE!$Z436,7),"")</f>
        <v>0</v>
      </c>
      <c r="CH437" s="15"/>
      <c r="CI437" s="13"/>
      <c r="CJ437" s="12">
        <f>SUM(IF(CLASSIFICHE!$O$21=CK437,TRUE,FALSE),CJ436)</f>
        <v>0</v>
      </c>
      <c r="CK437" s="31">
        <f>IFERROR(INDEX(generale!$A$5:$I$1002,CLASSIFICHE!$Z436,5),"")</f>
        <v>0</v>
      </c>
      <c r="CL437" s="13">
        <f>IFERROR(INDEX(generale!$A$5:$I$1002,CLASSIFICHE!$Z436,7),"")</f>
        <v>0</v>
      </c>
      <c r="CM437" s="15"/>
      <c r="CN437" s="13"/>
      <c r="CO437" s="12">
        <f>SUM(IF(CLASSIFICHE!$O$22=CP437,TRUE,FALSE),CO436)</f>
        <v>0</v>
      </c>
      <c r="CP437" s="31">
        <f>IFERROR(INDEX(generale!$A$5:$I$1002,CLASSIFICHE!$Z436,5),"")</f>
        <v>0</v>
      </c>
      <c r="CQ437" s="13">
        <f>IFERROR(INDEX(generale!$A$5:$I$1002,CLASSIFICHE!$Z436,7),"")</f>
        <v>0</v>
      </c>
      <c r="CR437" s="15"/>
      <c r="CS437" s="13"/>
      <c r="CT437" s="12">
        <f>SUM(IF(CLASSIFICHE!$O$23=CU437,TRUE,FALSE),CT436)</f>
        <v>0</v>
      </c>
      <c r="CU437" s="31">
        <f>IFERROR(INDEX(generale!$A$5:$I$1002,CLASSIFICHE!$Z436,5),"")</f>
        <v>0</v>
      </c>
      <c r="CV437" s="13">
        <f>IFERROR(INDEX(generale!$A$5:$I$1002,CLASSIFICHE!$Z436,7),"")</f>
        <v>0</v>
      </c>
      <c r="CW437" s="15"/>
      <c r="CX437" s="13"/>
      <c r="CY437" s="12">
        <f>SUM(IF(CLASSIFICHE!$O$24=CZ437,TRUE,FALSE),CY436)</f>
        <v>0</v>
      </c>
      <c r="CZ437" s="31">
        <f>IFERROR(INDEX(generale!$A$5:$I$1002,CLASSIFICHE!$Z436,5),"")</f>
        <v>0</v>
      </c>
      <c r="DA437" s="13">
        <f>IFERROR(INDEX(generale!$A$5:$I$1002,CLASSIFICHE!$Z436,7),"")</f>
        <v>0</v>
      </c>
      <c r="DB437" s="15"/>
      <c r="DC437" s="13"/>
      <c r="DD437" s="12">
        <f>SUM(IF(CLASSIFICHE!$O$25=DE437,TRUE,FALSE),DD436)</f>
        <v>0</v>
      </c>
      <c r="DE437" s="31">
        <f>IFERROR(INDEX(generale!$A$5:$I$1002,CLASSIFICHE!$Z436,5),"")</f>
        <v>0</v>
      </c>
      <c r="DF437" s="13">
        <f>IFERROR(INDEX(generale!$A$5:$I$1002,CLASSIFICHE!$Z436,7),"")</f>
        <v>0</v>
      </c>
      <c r="DG437" s="15"/>
      <c r="DH437" s="13"/>
    </row>
    <row r="438" spans="3:112">
      <c r="C438" s="63">
        <f>SUM(IF(CLASSIFICHE!$O$4=D438,TRUE,FALSE),C437)</f>
        <v>17</v>
      </c>
      <c r="D438" s="31">
        <f>IFERROR(INDEX(generale!$A$5:$I$1002,CLASSIFICHE!$Z437,5),"")</f>
        <v>0</v>
      </c>
      <c r="E438" s="13">
        <f>IFERROR(INDEX(generale!$A$5:$I$1002,CLASSIFICHE!$Z437,7),"")</f>
        <v>0</v>
      </c>
      <c r="F438" s="68"/>
      <c r="G438" s="65"/>
      <c r="H438" s="12">
        <f>SUM(IF(CLASSIFICHE!$O$5=I438,TRUE,FALSE),H437)</f>
        <v>10</v>
      </c>
      <c r="I438" s="31">
        <f>IFERROR(INDEX(generale!$A$5:$I$1002,CLASSIFICHE!$Z437,5),"")</f>
        <v>0</v>
      </c>
      <c r="J438" s="13">
        <f>IFERROR(INDEX(generale!$A$5:$I$1002,CLASSIFICHE!$Z437,7),"")</f>
        <v>0</v>
      </c>
      <c r="K438" s="15"/>
      <c r="L438" s="12"/>
      <c r="M438" s="12">
        <f>SUM(IF(CLASSIFICHE!$O$6=N438,TRUE,FALSE),M437)</f>
        <v>8</v>
      </c>
      <c r="N438" s="31">
        <f>IFERROR(INDEX(generale!$A$5:$I$1002,CLASSIFICHE!$Z437,5),"")</f>
        <v>0</v>
      </c>
      <c r="O438" s="13">
        <f>IFERROR(INDEX(generale!$A$5:$I$1002,CLASSIFICHE!$Z437,7),"")</f>
        <v>0</v>
      </c>
      <c r="P438" s="14"/>
      <c r="Q438" s="13"/>
      <c r="R438" s="12">
        <f>SUM(IF(CLASSIFICHE!$O$7=S438,TRUE,FALSE),R437)</f>
        <v>8</v>
      </c>
      <c r="S438" s="31">
        <f>IFERROR(INDEX(generale!$A$5:$I$1002,CLASSIFICHE!$Z437,5),"")</f>
        <v>0</v>
      </c>
      <c r="T438" s="13">
        <f>IFERROR(INDEX(generale!$A$5:$I$1002,CLASSIFICHE!$Z437,7),"")</f>
        <v>0</v>
      </c>
      <c r="U438" s="14"/>
      <c r="V438" s="13"/>
      <c r="W438" s="12">
        <f>SUM(IF(CLASSIFICHE!$O$8=X438,TRUE,FALSE),W437)</f>
        <v>6</v>
      </c>
      <c r="X438" s="31">
        <f>IFERROR(INDEX(generale!$A$5:$I$1002,CLASSIFICHE!$Z437,5),"")</f>
        <v>0</v>
      </c>
      <c r="Y438" s="13">
        <f>IFERROR(INDEX(generale!$A$5:$I$1002,CLASSIFICHE!$Z437,7),"")</f>
        <v>0</v>
      </c>
      <c r="Z438" s="14"/>
      <c r="AA438" s="13"/>
      <c r="AB438" s="12">
        <f>SUM(IF(CLASSIFICHE!$O$9=AC438,TRUE,FALSE),AB437)</f>
        <v>5</v>
      </c>
      <c r="AC438" s="31">
        <f>IFERROR(INDEX(generale!$A$5:$I$1002,CLASSIFICHE!$Z437,5),"")</f>
        <v>0</v>
      </c>
      <c r="AD438" s="13">
        <f>IFERROR(INDEX(generale!$A$5:$I$1002,CLASSIFICHE!$Z437,7),"")</f>
        <v>0</v>
      </c>
      <c r="AE438" s="14"/>
      <c r="AF438" s="13"/>
      <c r="AG438" s="12">
        <f>SUM(IF(CLASSIFICHE!$O$10=AH438,TRUE,FALSE),AG437)</f>
        <v>5</v>
      </c>
      <c r="AH438" s="31">
        <f>IFERROR(INDEX(generale!$A$5:$I$1002,CLASSIFICHE!$Z437,5),"")</f>
        <v>0</v>
      </c>
      <c r="AI438" s="13">
        <f>IFERROR(INDEX(generale!$A$5:$I$1002,CLASSIFICHE!$Z437,7),"")</f>
        <v>0</v>
      </c>
      <c r="AJ438" s="14"/>
      <c r="AK438" s="13"/>
      <c r="AL438" s="12">
        <f>SUM(IF(CLASSIFICHE!$O$11=AM438,TRUE,FALSE),AL437)</f>
        <v>5</v>
      </c>
      <c r="AM438" s="31">
        <f>IFERROR(INDEX(generale!$A$5:$I$1002,CLASSIFICHE!$Z437,5),"")</f>
        <v>0</v>
      </c>
      <c r="AN438" s="13">
        <f>IFERROR(INDEX(generale!$A$5:$I$1002,CLASSIFICHE!$Z437,7),"")</f>
        <v>0</v>
      </c>
      <c r="AO438" s="14"/>
      <c r="AP438" s="13"/>
      <c r="AQ438" s="12">
        <f>SUM(IF(CLASSIFICHE!$O$12=AR438,TRUE,FALSE),AQ437)</f>
        <v>0</v>
      </c>
      <c r="AR438" s="31">
        <f>IFERROR(INDEX(generale!$A$5:$I$1002,CLASSIFICHE!$Z437,5),"")</f>
        <v>0</v>
      </c>
      <c r="AS438" s="13">
        <f>IFERROR(INDEX(generale!$A$5:$I$1002,CLASSIFICHE!$Z437,7),"")</f>
        <v>0</v>
      </c>
      <c r="AT438" s="14"/>
      <c r="AU438" s="13"/>
      <c r="AV438" s="12">
        <f>SUM(IF(CLASSIFICHE!$O$13=AW438,TRUE,FALSE),AV437)</f>
        <v>0</v>
      </c>
      <c r="AW438" s="31">
        <f>IFERROR(INDEX(generale!$A$5:$I$1002,CLASSIFICHE!$Z437,5),"")</f>
        <v>0</v>
      </c>
      <c r="AX438" s="13">
        <f>IFERROR(INDEX(generale!$A$5:$I$1002,CLASSIFICHE!$Z437,7),"")</f>
        <v>0</v>
      </c>
      <c r="AY438" s="14"/>
      <c r="AZ438" s="13"/>
      <c r="BA438" s="12">
        <f>SUM(IF(CLASSIFICHE!$O$14=BB438,TRUE,FALSE),BA437)</f>
        <v>0</v>
      </c>
      <c r="BB438" s="31">
        <f>IFERROR(INDEX(generale!$A$5:$I$1002,CLASSIFICHE!$Z437,5),"")</f>
        <v>0</v>
      </c>
      <c r="BC438" s="13">
        <f>IFERROR(INDEX(generale!$A$5:$I$1002,CLASSIFICHE!$Z437,7),"")</f>
        <v>0</v>
      </c>
      <c r="BD438" s="14"/>
      <c r="BE438" s="13"/>
      <c r="BF438" s="12">
        <f>SUM(IF(CLASSIFICHE!$O$15=BG438,TRUE,FALSE),BF437)</f>
        <v>0</v>
      </c>
      <c r="BG438" s="31">
        <f>IFERROR(INDEX(generale!$A$5:$I$1002,CLASSIFICHE!$Z437,5),"")</f>
        <v>0</v>
      </c>
      <c r="BH438" s="13">
        <f>IFERROR(INDEX(generale!$A$5:$I$1002,CLASSIFICHE!$Z437,7),"")</f>
        <v>0</v>
      </c>
      <c r="BI438" s="14"/>
      <c r="BJ438" s="13"/>
      <c r="BK438" s="12">
        <f>SUM(IF(CLASSIFICHE!$O$16=BL438,TRUE,FALSE),BK437)</f>
        <v>0</v>
      </c>
      <c r="BL438" s="31">
        <f>IFERROR(INDEX(generale!$A$5:$I$1002,CLASSIFICHE!$Z437,5),"")</f>
        <v>0</v>
      </c>
      <c r="BM438" s="13">
        <f>IFERROR(INDEX(generale!$A$5:$I$1002,CLASSIFICHE!$Z437,7),"")</f>
        <v>0</v>
      </c>
      <c r="BN438" s="14"/>
      <c r="BO438" s="13"/>
      <c r="BP438" s="12">
        <f>SUM(IF(CLASSIFICHE!$O$17=BQ438,TRUE,FALSE),BP437)</f>
        <v>0</v>
      </c>
      <c r="BQ438" s="31">
        <f>IFERROR(INDEX(generale!$A$5:$I$1002,CLASSIFICHE!$Z437,5),"")</f>
        <v>0</v>
      </c>
      <c r="BR438" s="13">
        <f>IFERROR(INDEX(generale!$A$5:$I$1002,CLASSIFICHE!$Z437,7),"")</f>
        <v>0</v>
      </c>
      <c r="BS438" s="15"/>
      <c r="BT438" s="12"/>
      <c r="BU438" s="12">
        <f>SUM(IF(CLASSIFICHE!$O$18=BV438,TRUE,FALSE),BU437)</f>
        <v>0</v>
      </c>
      <c r="BV438" s="31">
        <f>IFERROR(INDEX(generale!$A$5:$I$1002,CLASSIFICHE!$Z437,5),"")</f>
        <v>0</v>
      </c>
      <c r="BW438" s="13">
        <f>IFERROR(INDEX(generale!$A$5:$I$1002,CLASSIFICHE!$Z437,7),"")</f>
        <v>0</v>
      </c>
      <c r="BX438" s="15"/>
      <c r="BY438" s="12"/>
      <c r="BZ438" s="12">
        <f>SUM(IF(CLASSIFICHE!$O$19=CA438,TRUE,FALSE),BZ437)</f>
        <v>0</v>
      </c>
      <c r="CA438" s="31">
        <f>IFERROR(INDEX(generale!$A$5:$I$1002,CLASSIFICHE!$Z437,5),"")</f>
        <v>0</v>
      </c>
      <c r="CB438" s="13">
        <f>IFERROR(INDEX(generale!$A$5:$I$1002,CLASSIFICHE!$Z437,7),"")</f>
        <v>0</v>
      </c>
      <c r="CC438" s="15"/>
      <c r="CD438" s="13"/>
      <c r="CE438" s="12">
        <f>SUM(IF(CLASSIFICHE!$O$20=CF438,TRUE,FALSE),CE437)</f>
        <v>0</v>
      </c>
      <c r="CF438" s="31">
        <f>IFERROR(INDEX(generale!$A$5:$I$1002,CLASSIFICHE!$Z437,5),"")</f>
        <v>0</v>
      </c>
      <c r="CG438" s="13">
        <f>IFERROR(INDEX(generale!$A$5:$I$1002,CLASSIFICHE!$Z437,7),"")</f>
        <v>0</v>
      </c>
      <c r="CH438" s="15"/>
      <c r="CI438" s="13"/>
      <c r="CJ438" s="12">
        <f>SUM(IF(CLASSIFICHE!$O$21=CK438,TRUE,FALSE),CJ437)</f>
        <v>0</v>
      </c>
      <c r="CK438" s="31">
        <f>IFERROR(INDEX(generale!$A$5:$I$1002,CLASSIFICHE!$Z437,5),"")</f>
        <v>0</v>
      </c>
      <c r="CL438" s="13">
        <f>IFERROR(INDEX(generale!$A$5:$I$1002,CLASSIFICHE!$Z437,7),"")</f>
        <v>0</v>
      </c>
      <c r="CM438" s="15"/>
      <c r="CN438" s="13"/>
      <c r="CO438" s="12">
        <f>SUM(IF(CLASSIFICHE!$O$22=CP438,TRUE,FALSE),CO437)</f>
        <v>0</v>
      </c>
      <c r="CP438" s="31">
        <f>IFERROR(INDEX(generale!$A$5:$I$1002,CLASSIFICHE!$Z437,5),"")</f>
        <v>0</v>
      </c>
      <c r="CQ438" s="13">
        <f>IFERROR(INDEX(generale!$A$5:$I$1002,CLASSIFICHE!$Z437,7),"")</f>
        <v>0</v>
      </c>
      <c r="CR438" s="15"/>
      <c r="CS438" s="13"/>
      <c r="CT438" s="12">
        <f>SUM(IF(CLASSIFICHE!$O$23=CU438,TRUE,FALSE),CT437)</f>
        <v>0</v>
      </c>
      <c r="CU438" s="31">
        <f>IFERROR(INDEX(generale!$A$5:$I$1002,CLASSIFICHE!$Z437,5),"")</f>
        <v>0</v>
      </c>
      <c r="CV438" s="13">
        <f>IFERROR(INDEX(generale!$A$5:$I$1002,CLASSIFICHE!$Z437,7),"")</f>
        <v>0</v>
      </c>
      <c r="CW438" s="15"/>
      <c r="CX438" s="13"/>
      <c r="CY438" s="12">
        <f>SUM(IF(CLASSIFICHE!$O$24=CZ438,TRUE,FALSE),CY437)</f>
        <v>0</v>
      </c>
      <c r="CZ438" s="31">
        <f>IFERROR(INDEX(generale!$A$5:$I$1002,CLASSIFICHE!$Z437,5),"")</f>
        <v>0</v>
      </c>
      <c r="DA438" s="13">
        <f>IFERROR(INDEX(generale!$A$5:$I$1002,CLASSIFICHE!$Z437,7),"")</f>
        <v>0</v>
      </c>
      <c r="DB438" s="15"/>
      <c r="DC438" s="13"/>
      <c r="DD438" s="12">
        <f>SUM(IF(CLASSIFICHE!$O$25=DE438,TRUE,FALSE),DD437)</f>
        <v>0</v>
      </c>
      <c r="DE438" s="31">
        <f>IFERROR(INDEX(generale!$A$5:$I$1002,CLASSIFICHE!$Z437,5),"")</f>
        <v>0</v>
      </c>
      <c r="DF438" s="13">
        <f>IFERROR(INDEX(generale!$A$5:$I$1002,CLASSIFICHE!$Z437,7),"")</f>
        <v>0</v>
      </c>
      <c r="DG438" s="15"/>
      <c r="DH438" s="13"/>
    </row>
    <row r="439" spans="3:112">
      <c r="C439" s="63">
        <f>SUM(IF(CLASSIFICHE!$O$4=D439,TRUE,FALSE),C438)</f>
        <v>17</v>
      </c>
      <c r="D439" s="31">
        <f>IFERROR(INDEX(generale!$A$5:$I$1002,CLASSIFICHE!$Z438,5),"")</f>
        <v>0</v>
      </c>
      <c r="E439" s="13">
        <f>IFERROR(INDEX(generale!$A$5:$I$1002,CLASSIFICHE!$Z438,7),"")</f>
        <v>0</v>
      </c>
      <c r="F439" s="68"/>
      <c r="G439" s="65"/>
      <c r="H439" s="12">
        <f>SUM(IF(CLASSIFICHE!$O$5=I439,TRUE,FALSE),H438)</f>
        <v>10</v>
      </c>
      <c r="I439" s="31">
        <f>IFERROR(INDEX(generale!$A$5:$I$1002,CLASSIFICHE!$Z438,5),"")</f>
        <v>0</v>
      </c>
      <c r="J439" s="13">
        <f>IFERROR(INDEX(generale!$A$5:$I$1002,CLASSIFICHE!$Z438,7),"")</f>
        <v>0</v>
      </c>
      <c r="K439" s="15"/>
      <c r="L439" s="12"/>
      <c r="M439" s="12">
        <f>SUM(IF(CLASSIFICHE!$O$6=N439,TRUE,FALSE),M438)</f>
        <v>8</v>
      </c>
      <c r="N439" s="31">
        <f>IFERROR(INDEX(generale!$A$5:$I$1002,CLASSIFICHE!$Z438,5),"")</f>
        <v>0</v>
      </c>
      <c r="O439" s="13">
        <f>IFERROR(INDEX(generale!$A$5:$I$1002,CLASSIFICHE!$Z438,7),"")</f>
        <v>0</v>
      </c>
      <c r="P439" s="14"/>
      <c r="Q439" s="13"/>
      <c r="R439" s="12">
        <f>SUM(IF(CLASSIFICHE!$O$7=S439,TRUE,FALSE),R438)</f>
        <v>8</v>
      </c>
      <c r="S439" s="31">
        <f>IFERROR(INDEX(generale!$A$5:$I$1002,CLASSIFICHE!$Z438,5),"")</f>
        <v>0</v>
      </c>
      <c r="T439" s="13">
        <f>IFERROR(INDEX(generale!$A$5:$I$1002,CLASSIFICHE!$Z438,7),"")</f>
        <v>0</v>
      </c>
      <c r="U439" s="14"/>
      <c r="V439" s="13"/>
      <c r="W439" s="12">
        <f>SUM(IF(CLASSIFICHE!$O$8=X439,TRUE,FALSE),W438)</f>
        <v>6</v>
      </c>
      <c r="X439" s="31">
        <f>IFERROR(INDEX(generale!$A$5:$I$1002,CLASSIFICHE!$Z438,5),"")</f>
        <v>0</v>
      </c>
      <c r="Y439" s="13">
        <f>IFERROR(INDEX(generale!$A$5:$I$1002,CLASSIFICHE!$Z438,7),"")</f>
        <v>0</v>
      </c>
      <c r="Z439" s="14"/>
      <c r="AA439" s="13"/>
      <c r="AB439" s="12">
        <f>SUM(IF(CLASSIFICHE!$O$9=AC439,TRUE,FALSE),AB438)</f>
        <v>5</v>
      </c>
      <c r="AC439" s="31">
        <f>IFERROR(INDEX(generale!$A$5:$I$1002,CLASSIFICHE!$Z438,5),"")</f>
        <v>0</v>
      </c>
      <c r="AD439" s="13">
        <f>IFERROR(INDEX(generale!$A$5:$I$1002,CLASSIFICHE!$Z438,7),"")</f>
        <v>0</v>
      </c>
      <c r="AE439" s="14"/>
      <c r="AF439" s="13"/>
      <c r="AG439" s="12">
        <f>SUM(IF(CLASSIFICHE!$O$10=AH439,TRUE,FALSE),AG438)</f>
        <v>5</v>
      </c>
      <c r="AH439" s="31">
        <f>IFERROR(INDEX(generale!$A$5:$I$1002,CLASSIFICHE!$Z438,5),"")</f>
        <v>0</v>
      </c>
      <c r="AI439" s="13">
        <f>IFERROR(INDEX(generale!$A$5:$I$1002,CLASSIFICHE!$Z438,7),"")</f>
        <v>0</v>
      </c>
      <c r="AJ439" s="14"/>
      <c r="AK439" s="13"/>
      <c r="AL439" s="12">
        <f>SUM(IF(CLASSIFICHE!$O$11=AM439,TRUE,FALSE),AL438)</f>
        <v>5</v>
      </c>
      <c r="AM439" s="31">
        <f>IFERROR(INDEX(generale!$A$5:$I$1002,CLASSIFICHE!$Z438,5),"")</f>
        <v>0</v>
      </c>
      <c r="AN439" s="13">
        <f>IFERROR(INDEX(generale!$A$5:$I$1002,CLASSIFICHE!$Z438,7),"")</f>
        <v>0</v>
      </c>
      <c r="AO439" s="14"/>
      <c r="AP439" s="13"/>
      <c r="AQ439" s="12">
        <f>SUM(IF(CLASSIFICHE!$O$12=AR439,TRUE,FALSE),AQ438)</f>
        <v>0</v>
      </c>
      <c r="AR439" s="31">
        <f>IFERROR(INDEX(generale!$A$5:$I$1002,CLASSIFICHE!$Z438,5),"")</f>
        <v>0</v>
      </c>
      <c r="AS439" s="13">
        <f>IFERROR(INDEX(generale!$A$5:$I$1002,CLASSIFICHE!$Z438,7),"")</f>
        <v>0</v>
      </c>
      <c r="AT439" s="14"/>
      <c r="AU439" s="13"/>
      <c r="AV439" s="12">
        <f>SUM(IF(CLASSIFICHE!$O$13=AW439,TRUE,FALSE),AV438)</f>
        <v>0</v>
      </c>
      <c r="AW439" s="31">
        <f>IFERROR(INDEX(generale!$A$5:$I$1002,CLASSIFICHE!$Z438,5),"")</f>
        <v>0</v>
      </c>
      <c r="AX439" s="13">
        <f>IFERROR(INDEX(generale!$A$5:$I$1002,CLASSIFICHE!$Z438,7),"")</f>
        <v>0</v>
      </c>
      <c r="AY439" s="14"/>
      <c r="AZ439" s="13"/>
      <c r="BA439" s="12">
        <f>SUM(IF(CLASSIFICHE!$O$14=BB439,TRUE,FALSE),BA438)</f>
        <v>0</v>
      </c>
      <c r="BB439" s="31">
        <f>IFERROR(INDEX(generale!$A$5:$I$1002,CLASSIFICHE!$Z438,5),"")</f>
        <v>0</v>
      </c>
      <c r="BC439" s="13">
        <f>IFERROR(INDEX(generale!$A$5:$I$1002,CLASSIFICHE!$Z438,7),"")</f>
        <v>0</v>
      </c>
      <c r="BD439" s="14"/>
      <c r="BE439" s="13"/>
      <c r="BF439" s="12">
        <f>SUM(IF(CLASSIFICHE!$O$15=BG439,TRUE,FALSE),BF438)</f>
        <v>0</v>
      </c>
      <c r="BG439" s="31">
        <f>IFERROR(INDEX(generale!$A$5:$I$1002,CLASSIFICHE!$Z438,5),"")</f>
        <v>0</v>
      </c>
      <c r="BH439" s="13">
        <f>IFERROR(INDEX(generale!$A$5:$I$1002,CLASSIFICHE!$Z438,7),"")</f>
        <v>0</v>
      </c>
      <c r="BI439" s="14"/>
      <c r="BJ439" s="13"/>
      <c r="BK439" s="12">
        <f>SUM(IF(CLASSIFICHE!$O$16=BL439,TRUE,FALSE),BK438)</f>
        <v>0</v>
      </c>
      <c r="BL439" s="31">
        <f>IFERROR(INDEX(generale!$A$5:$I$1002,CLASSIFICHE!$Z438,5),"")</f>
        <v>0</v>
      </c>
      <c r="BM439" s="13">
        <f>IFERROR(INDEX(generale!$A$5:$I$1002,CLASSIFICHE!$Z438,7),"")</f>
        <v>0</v>
      </c>
      <c r="BN439" s="14"/>
      <c r="BO439" s="13"/>
      <c r="BP439" s="12">
        <f>SUM(IF(CLASSIFICHE!$O$17=BQ439,TRUE,FALSE),BP438)</f>
        <v>0</v>
      </c>
      <c r="BQ439" s="31">
        <f>IFERROR(INDEX(generale!$A$5:$I$1002,CLASSIFICHE!$Z438,5),"")</f>
        <v>0</v>
      </c>
      <c r="BR439" s="13">
        <f>IFERROR(INDEX(generale!$A$5:$I$1002,CLASSIFICHE!$Z438,7),"")</f>
        <v>0</v>
      </c>
      <c r="BS439" s="15"/>
      <c r="BT439" s="12"/>
      <c r="BU439" s="12">
        <f>SUM(IF(CLASSIFICHE!$O$18=BV439,TRUE,FALSE),BU438)</f>
        <v>0</v>
      </c>
      <c r="BV439" s="31">
        <f>IFERROR(INDEX(generale!$A$5:$I$1002,CLASSIFICHE!$Z438,5),"")</f>
        <v>0</v>
      </c>
      <c r="BW439" s="13">
        <f>IFERROR(INDEX(generale!$A$5:$I$1002,CLASSIFICHE!$Z438,7),"")</f>
        <v>0</v>
      </c>
      <c r="BX439" s="15"/>
      <c r="BY439" s="12"/>
      <c r="BZ439" s="12">
        <f>SUM(IF(CLASSIFICHE!$O$19=CA439,TRUE,FALSE),BZ438)</f>
        <v>0</v>
      </c>
      <c r="CA439" s="31">
        <f>IFERROR(INDEX(generale!$A$5:$I$1002,CLASSIFICHE!$Z438,5),"")</f>
        <v>0</v>
      </c>
      <c r="CB439" s="13">
        <f>IFERROR(INDEX(generale!$A$5:$I$1002,CLASSIFICHE!$Z438,7),"")</f>
        <v>0</v>
      </c>
      <c r="CC439" s="15"/>
      <c r="CD439" s="13"/>
      <c r="CE439" s="12">
        <f>SUM(IF(CLASSIFICHE!$O$20=CF439,TRUE,FALSE),CE438)</f>
        <v>0</v>
      </c>
      <c r="CF439" s="31">
        <f>IFERROR(INDEX(generale!$A$5:$I$1002,CLASSIFICHE!$Z438,5),"")</f>
        <v>0</v>
      </c>
      <c r="CG439" s="13">
        <f>IFERROR(INDEX(generale!$A$5:$I$1002,CLASSIFICHE!$Z438,7),"")</f>
        <v>0</v>
      </c>
      <c r="CH439" s="15"/>
      <c r="CI439" s="13"/>
      <c r="CJ439" s="12">
        <f>SUM(IF(CLASSIFICHE!$O$21=CK439,TRUE,FALSE),CJ438)</f>
        <v>0</v>
      </c>
      <c r="CK439" s="31">
        <f>IFERROR(INDEX(generale!$A$5:$I$1002,CLASSIFICHE!$Z438,5),"")</f>
        <v>0</v>
      </c>
      <c r="CL439" s="13">
        <f>IFERROR(INDEX(generale!$A$5:$I$1002,CLASSIFICHE!$Z438,7),"")</f>
        <v>0</v>
      </c>
      <c r="CM439" s="15"/>
      <c r="CN439" s="13"/>
      <c r="CO439" s="12">
        <f>SUM(IF(CLASSIFICHE!$O$22=CP439,TRUE,FALSE),CO438)</f>
        <v>0</v>
      </c>
      <c r="CP439" s="31">
        <f>IFERROR(INDEX(generale!$A$5:$I$1002,CLASSIFICHE!$Z438,5),"")</f>
        <v>0</v>
      </c>
      <c r="CQ439" s="13">
        <f>IFERROR(INDEX(generale!$A$5:$I$1002,CLASSIFICHE!$Z438,7),"")</f>
        <v>0</v>
      </c>
      <c r="CR439" s="15"/>
      <c r="CS439" s="13"/>
      <c r="CT439" s="12">
        <f>SUM(IF(CLASSIFICHE!$O$23=CU439,TRUE,FALSE),CT438)</f>
        <v>0</v>
      </c>
      <c r="CU439" s="31">
        <f>IFERROR(INDEX(generale!$A$5:$I$1002,CLASSIFICHE!$Z438,5),"")</f>
        <v>0</v>
      </c>
      <c r="CV439" s="13">
        <f>IFERROR(INDEX(generale!$A$5:$I$1002,CLASSIFICHE!$Z438,7),"")</f>
        <v>0</v>
      </c>
      <c r="CW439" s="15"/>
      <c r="CX439" s="13"/>
      <c r="CY439" s="12">
        <f>SUM(IF(CLASSIFICHE!$O$24=CZ439,TRUE,FALSE),CY438)</f>
        <v>0</v>
      </c>
      <c r="CZ439" s="31">
        <f>IFERROR(INDEX(generale!$A$5:$I$1002,CLASSIFICHE!$Z438,5),"")</f>
        <v>0</v>
      </c>
      <c r="DA439" s="13">
        <f>IFERROR(INDEX(generale!$A$5:$I$1002,CLASSIFICHE!$Z438,7),"")</f>
        <v>0</v>
      </c>
      <c r="DB439" s="15"/>
      <c r="DC439" s="13"/>
      <c r="DD439" s="12">
        <f>SUM(IF(CLASSIFICHE!$O$25=DE439,TRUE,FALSE),DD438)</f>
        <v>0</v>
      </c>
      <c r="DE439" s="31">
        <f>IFERROR(INDEX(generale!$A$5:$I$1002,CLASSIFICHE!$Z438,5),"")</f>
        <v>0</v>
      </c>
      <c r="DF439" s="13">
        <f>IFERROR(INDEX(generale!$A$5:$I$1002,CLASSIFICHE!$Z438,7),"")</f>
        <v>0</v>
      </c>
      <c r="DG439" s="15"/>
      <c r="DH439" s="13"/>
    </row>
    <row r="440" spans="3:112">
      <c r="C440" s="63">
        <f>SUM(IF(CLASSIFICHE!$O$4=D440,TRUE,FALSE),C439)</f>
        <v>17</v>
      </c>
      <c r="D440" s="31">
        <f>IFERROR(INDEX(generale!$A$5:$I$1002,CLASSIFICHE!$Z439,5),"")</f>
        <v>0</v>
      </c>
      <c r="E440" s="13">
        <f>IFERROR(INDEX(generale!$A$5:$I$1002,CLASSIFICHE!$Z439,7),"")</f>
        <v>0</v>
      </c>
      <c r="F440" s="68"/>
      <c r="G440" s="65"/>
      <c r="H440" s="12">
        <f>SUM(IF(CLASSIFICHE!$O$5=I440,TRUE,FALSE),H439)</f>
        <v>10</v>
      </c>
      <c r="I440" s="31">
        <f>IFERROR(INDEX(generale!$A$5:$I$1002,CLASSIFICHE!$Z439,5),"")</f>
        <v>0</v>
      </c>
      <c r="J440" s="13">
        <f>IFERROR(INDEX(generale!$A$5:$I$1002,CLASSIFICHE!$Z439,7),"")</f>
        <v>0</v>
      </c>
      <c r="K440" s="15"/>
      <c r="L440" s="12"/>
      <c r="M440" s="12">
        <f>SUM(IF(CLASSIFICHE!$O$6=N440,TRUE,FALSE),M439)</f>
        <v>8</v>
      </c>
      <c r="N440" s="31">
        <f>IFERROR(INDEX(generale!$A$5:$I$1002,CLASSIFICHE!$Z439,5),"")</f>
        <v>0</v>
      </c>
      <c r="O440" s="13">
        <f>IFERROR(INDEX(generale!$A$5:$I$1002,CLASSIFICHE!$Z439,7),"")</f>
        <v>0</v>
      </c>
      <c r="P440" s="14"/>
      <c r="Q440" s="13"/>
      <c r="R440" s="12">
        <f>SUM(IF(CLASSIFICHE!$O$7=S440,TRUE,FALSE),R439)</f>
        <v>8</v>
      </c>
      <c r="S440" s="31">
        <f>IFERROR(INDEX(generale!$A$5:$I$1002,CLASSIFICHE!$Z439,5),"")</f>
        <v>0</v>
      </c>
      <c r="T440" s="13">
        <f>IFERROR(INDEX(generale!$A$5:$I$1002,CLASSIFICHE!$Z439,7),"")</f>
        <v>0</v>
      </c>
      <c r="U440" s="14"/>
      <c r="V440" s="13"/>
      <c r="W440" s="12">
        <f>SUM(IF(CLASSIFICHE!$O$8=X440,TRUE,FALSE),W439)</f>
        <v>6</v>
      </c>
      <c r="X440" s="31">
        <f>IFERROR(INDEX(generale!$A$5:$I$1002,CLASSIFICHE!$Z439,5),"")</f>
        <v>0</v>
      </c>
      <c r="Y440" s="13">
        <f>IFERROR(INDEX(generale!$A$5:$I$1002,CLASSIFICHE!$Z439,7),"")</f>
        <v>0</v>
      </c>
      <c r="Z440" s="14"/>
      <c r="AA440" s="13"/>
      <c r="AB440" s="12">
        <f>SUM(IF(CLASSIFICHE!$O$9=AC440,TRUE,FALSE),AB439)</f>
        <v>5</v>
      </c>
      <c r="AC440" s="31">
        <f>IFERROR(INDEX(generale!$A$5:$I$1002,CLASSIFICHE!$Z439,5),"")</f>
        <v>0</v>
      </c>
      <c r="AD440" s="13">
        <f>IFERROR(INDEX(generale!$A$5:$I$1002,CLASSIFICHE!$Z439,7),"")</f>
        <v>0</v>
      </c>
      <c r="AE440" s="14"/>
      <c r="AF440" s="13"/>
      <c r="AG440" s="12">
        <f>SUM(IF(CLASSIFICHE!$O$10=AH440,TRUE,FALSE),AG439)</f>
        <v>5</v>
      </c>
      <c r="AH440" s="31">
        <f>IFERROR(INDEX(generale!$A$5:$I$1002,CLASSIFICHE!$Z439,5),"")</f>
        <v>0</v>
      </c>
      <c r="AI440" s="13">
        <f>IFERROR(INDEX(generale!$A$5:$I$1002,CLASSIFICHE!$Z439,7),"")</f>
        <v>0</v>
      </c>
      <c r="AJ440" s="14"/>
      <c r="AK440" s="13"/>
      <c r="AL440" s="12">
        <f>SUM(IF(CLASSIFICHE!$O$11=AM440,TRUE,FALSE),AL439)</f>
        <v>5</v>
      </c>
      <c r="AM440" s="31">
        <f>IFERROR(INDEX(generale!$A$5:$I$1002,CLASSIFICHE!$Z439,5),"")</f>
        <v>0</v>
      </c>
      <c r="AN440" s="13">
        <f>IFERROR(INDEX(generale!$A$5:$I$1002,CLASSIFICHE!$Z439,7),"")</f>
        <v>0</v>
      </c>
      <c r="AO440" s="14"/>
      <c r="AP440" s="13"/>
      <c r="AQ440" s="12">
        <f>SUM(IF(CLASSIFICHE!$O$12=AR440,TRUE,FALSE),AQ439)</f>
        <v>0</v>
      </c>
      <c r="AR440" s="31">
        <f>IFERROR(INDEX(generale!$A$5:$I$1002,CLASSIFICHE!$Z439,5),"")</f>
        <v>0</v>
      </c>
      <c r="AS440" s="13">
        <f>IFERROR(INDEX(generale!$A$5:$I$1002,CLASSIFICHE!$Z439,7),"")</f>
        <v>0</v>
      </c>
      <c r="AT440" s="14"/>
      <c r="AU440" s="13"/>
      <c r="AV440" s="12">
        <f>SUM(IF(CLASSIFICHE!$O$13=AW440,TRUE,FALSE),AV439)</f>
        <v>0</v>
      </c>
      <c r="AW440" s="31">
        <f>IFERROR(INDEX(generale!$A$5:$I$1002,CLASSIFICHE!$Z439,5),"")</f>
        <v>0</v>
      </c>
      <c r="AX440" s="13">
        <f>IFERROR(INDEX(generale!$A$5:$I$1002,CLASSIFICHE!$Z439,7),"")</f>
        <v>0</v>
      </c>
      <c r="AY440" s="14"/>
      <c r="AZ440" s="13"/>
      <c r="BA440" s="12">
        <f>SUM(IF(CLASSIFICHE!$O$14=BB440,TRUE,FALSE),BA439)</f>
        <v>0</v>
      </c>
      <c r="BB440" s="31">
        <f>IFERROR(INDEX(generale!$A$5:$I$1002,CLASSIFICHE!$Z439,5),"")</f>
        <v>0</v>
      </c>
      <c r="BC440" s="13">
        <f>IFERROR(INDEX(generale!$A$5:$I$1002,CLASSIFICHE!$Z439,7),"")</f>
        <v>0</v>
      </c>
      <c r="BD440" s="14"/>
      <c r="BE440" s="13"/>
      <c r="BF440" s="12">
        <f>SUM(IF(CLASSIFICHE!$O$15=BG440,TRUE,FALSE),BF439)</f>
        <v>0</v>
      </c>
      <c r="BG440" s="31">
        <f>IFERROR(INDEX(generale!$A$5:$I$1002,CLASSIFICHE!$Z439,5),"")</f>
        <v>0</v>
      </c>
      <c r="BH440" s="13">
        <f>IFERROR(INDEX(generale!$A$5:$I$1002,CLASSIFICHE!$Z439,7),"")</f>
        <v>0</v>
      </c>
      <c r="BI440" s="14"/>
      <c r="BJ440" s="13"/>
      <c r="BK440" s="12">
        <f>SUM(IF(CLASSIFICHE!$O$16=BL440,TRUE,FALSE),BK439)</f>
        <v>0</v>
      </c>
      <c r="BL440" s="31">
        <f>IFERROR(INDEX(generale!$A$5:$I$1002,CLASSIFICHE!$Z439,5),"")</f>
        <v>0</v>
      </c>
      <c r="BM440" s="13">
        <f>IFERROR(INDEX(generale!$A$5:$I$1002,CLASSIFICHE!$Z439,7),"")</f>
        <v>0</v>
      </c>
      <c r="BN440" s="14"/>
      <c r="BO440" s="13"/>
      <c r="BP440" s="12">
        <f>SUM(IF(CLASSIFICHE!$O$17=BQ440,TRUE,FALSE),BP439)</f>
        <v>0</v>
      </c>
      <c r="BQ440" s="31">
        <f>IFERROR(INDEX(generale!$A$5:$I$1002,CLASSIFICHE!$Z439,5),"")</f>
        <v>0</v>
      </c>
      <c r="BR440" s="13">
        <f>IFERROR(INDEX(generale!$A$5:$I$1002,CLASSIFICHE!$Z439,7),"")</f>
        <v>0</v>
      </c>
      <c r="BS440" s="15"/>
      <c r="BT440" s="12"/>
      <c r="BU440" s="12">
        <f>SUM(IF(CLASSIFICHE!$O$18=BV440,TRUE,FALSE),BU439)</f>
        <v>0</v>
      </c>
      <c r="BV440" s="31">
        <f>IFERROR(INDEX(generale!$A$5:$I$1002,CLASSIFICHE!$Z439,5),"")</f>
        <v>0</v>
      </c>
      <c r="BW440" s="13">
        <f>IFERROR(INDEX(generale!$A$5:$I$1002,CLASSIFICHE!$Z439,7),"")</f>
        <v>0</v>
      </c>
      <c r="BX440" s="15"/>
      <c r="BY440" s="12"/>
      <c r="BZ440" s="12">
        <f>SUM(IF(CLASSIFICHE!$O$19=CA440,TRUE,FALSE),BZ439)</f>
        <v>0</v>
      </c>
      <c r="CA440" s="31">
        <f>IFERROR(INDEX(generale!$A$5:$I$1002,CLASSIFICHE!$Z439,5),"")</f>
        <v>0</v>
      </c>
      <c r="CB440" s="13">
        <f>IFERROR(INDEX(generale!$A$5:$I$1002,CLASSIFICHE!$Z439,7),"")</f>
        <v>0</v>
      </c>
      <c r="CC440" s="15"/>
      <c r="CD440" s="13"/>
      <c r="CE440" s="12">
        <f>SUM(IF(CLASSIFICHE!$O$20=CF440,TRUE,FALSE),CE439)</f>
        <v>0</v>
      </c>
      <c r="CF440" s="31">
        <f>IFERROR(INDEX(generale!$A$5:$I$1002,CLASSIFICHE!$Z439,5),"")</f>
        <v>0</v>
      </c>
      <c r="CG440" s="13">
        <f>IFERROR(INDEX(generale!$A$5:$I$1002,CLASSIFICHE!$Z439,7),"")</f>
        <v>0</v>
      </c>
      <c r="CH440" s="15"/>
      <c r="CI440" s="13"/>
      <c r="CJ440" s="12">
        <f>SUM(IF(CLASSIFICHE!$O$21=CK440,TRUE,FALSE),CJ439)</f>
        <v>0</v>
      </c>
      <c r="CK440" s="31">
        <f>IFERROR(INDEX(generale!$A$5:$I$1002,CLASSIFICHE!$Z439,5),"")</f>
        <v>0</v>
      </c>
      <c r="CL440" s="13">
        <f>IFERROR(INDEX(generale!$A$5:$I$1002,CLASSIFICHE!$Z439,7),"")</f>
        <v>0</v>
      </c>
      <c r="CM440" s="15"/>
      <c r="CN440" s="13"/>
      <c r="CO440" s="12">
        <f>SUM(IF(CLASSIFICHE!$O$22=CP440,TRUE,FALSE),CO439)</f>
        <v>0</v>
      </c>
      <c r="CP440" s="31">
        <f>IFERROR(INDEX(generale!$A$5:$I$1002,CLASSIFICHE!$Z439,5),"")</f>
        <v>0</v>
      </c>
      <c r="CQ440" s="13">
        <f>IFERROR(INDEX(generale!$A$5:$I$1002,CLASSIFICHE!$Z439,7),"")</f>
        <v>0</v>
      </c>
      <c r="CR440" s="15"/>
      <c r="CS440" s="13"/>
      <c r="CT440" s="12">
        <f>SUM(IF(CLASSIFICHE!$O$23=CU440,TRUE,FALSE),CT439)</f>
        <v>0</v>
      </c>
      <c r="CU440" s="31">
        <f>IFERROR(INDEX(generale!$A$5:$I$1002,CLASSIFICHE!$Z439,5),"")</f>
        <v>0</v>
      </c>
      <c r="CV440" s="13">
        <f>IFERROR(INDEX(generale!$A$5:$I$1002,CLASSIFICHE!$Z439,7),"")</f>
        <v>0</v>
      </c>
      <c r="CW440" s="15"/>
      <c r="CX440" s="13"/>
      <c r="CY440" s="12">
        <f>SUM(IF(CLASSIFICHE!$O$24=CZ440,TRUE,FALSE),CY439)</f>
        <v>0</v>
      </c>
      <c r="CZ440" s="31">
        <f>IFERROR(INDEX(generale!$A$5:$I$1002,CLASSIFICHE!$Z439,5),"")</f>
        <v>0</v>
      </c>
      <c r="DA440" s="13">
        <f>IFERROR(INDEX(generale!$A$5:$I$1002,CLASSIFICHE!$Z439,7),"")</f>
        <v>0</v>
      </c>
      <c r="DB440" s="15"/>
      <c r="DC440" s="13"/>
      <c r="DD440" s="12">
        <f>SUM(IF(CLASSIFICHE!$O$25=DE440,TRUE,FALSE),DD439)</f>
        <v>0</v>
      </c>
      <c r="DE440" s="31">
        <f>IFERROR(INDEX(generale!$A$5:$I$1002,CLASSIFICHE!$Z439,5),"")</f>
        <v>0</v>
      </c>
      <c r="DF440" s="13">
        <f>IFERROR(INDEX(generale!$A$5:$I$1002,CLASSIFICHE!$Z439,7),"")</f>
        <v>0</v>
      </c>
      <c r="DG440" s="15"/>
      <c r="DH440" s="13"/>
    </row>
    <row r="441" spans="3:112">
      <c r="C441" s="63">
        <f>SUM(IF(CLASSIFICHE!$O$4=D441,TRUE,FALSE),C440)</f>
        <v>17</v>
      </c>
      <c r="D441" s="31">
        <f>IFERROR(INDEX(generale!$A$5:$I$1002,CLASSIFICHE!$Z440,5),"")</f>
        <v>0</v>
      </c>
      <c r="E441" s="13">
        <f>IFERROR(INDEX(generale!$A$5:$I$1002,CLASSIFICHE!$Z440,7),"")</f>
        <v>0</v>
      </c>
      <c r="F441" s="68"/>
      <c r="G441" s="65"/>
      <c r="H441" s="12">
        <f>SUM(IF(CLASSIFICHE!$O$5=I441,TRUE,FALSE),H440)</f>
        <v>10</v>
      </c>
      <c r="I441" s="31">
        <f>IFERROR(INDEX(generale!$A$5:$I$1002,CLASSIFICHE!$Z440,5),"")</f>
        <v>0</v>
      </c>
      <c r="J441" s="13">
        <f>IFERROR(INDEX(generale!$A$5:$I$1002,CLASSIFICHE!$Z440,7),"")</f>
        <v>0</v>
      </c>
      <c r="K441" s="15"/>
      <c r="L441" s="12"/>
      <c r="M441" s="12">
        <f>SUM(IF(CLASSIFICHE!$O$6=N441,TRUE,FALSE),M440)</f>
        <v>8</v>
      </c>
      <c r="N441" s="31">
        <f>IFERROR(INDEX(generale!$A$5:$I$1002,CLASSIFICHE!$Z440,5),"")</f>
        <v>0</v>
      </c>
      <c r="O441" s="13">
        <f>IFERROR(INDEX(generale!$A$5:$I$1002,CLASSIFICHE!$Z440,7),"")</f>
        <v>0</v>
      </c>
      <c r="P441" s="14"/>
      <c r="Q441" s="13"/>
      <c r="R441" s="12">
        <f>SUM(IF(CLASSIFICHE!$O$7=S441,TRUE,FALSE),R440)</f>
        <v>8</v>
      </c>
      <c r="S441" s="31">
        <f>IFERROR(INDEX(generale!$A$5:$I$1002,CLASSIFICHE!$Z440,5),"")</f>
        <v>0</v>
      </c>
      <c r="T441" s="13">
        <f>IFERROR(INDEX(generale!$A$5:$I$1002,CLASSIFICHE!$Z440,7),"")</f>
        <v>0</v>
      </c>
      <c r="U441" s="14"/>
      <c r="V441" s="13"/>
      <c r="W441" s="12">
        <f>SUM(IF(CLASSIFICHE!$O$8=X441,TRUE,FALSE),W440)</f>
        <v>6</v>
      </c>
      <c r="X441" s="31">
        <f>IFERROR(INDEX(generale!$A$5:$I$1002,CLASSIFICHE!$Z440,5),"")</f>
        <v>0</v>
      </c>
      <c r="Y441" s="13">
        <f>IFERROR(INDEX(generale!$A$5:$I$1002,CLASSIFICHE!$Z440,7),"")</f>
        <v>0</v>
      </c>
      <c r="Z441" s="14"/>
      <c r="AA441" s="13"/>
      <c r="AB441" s="12">
        <f>SUM(IF(CLASSIFICHE!$O$9=AC441,TRUE,FALSE),AB440)</f>
        <v>5</v>
      </c>
      <c r="AC441" s="31">
        <f>IFERROR(INDEX(generale!$A$5:$I$1002,CLASSIFICHE!$Z440,5),"")</f>
        <v>0</v>
      </c>
      <c r="AD441" s="13">
        <f>IFERROR(INDEX(generale!$A$5:$I$1002,CLASSIFICHE!$Z440,7),"")</f>
        <v>0</v>
      </c>
      <c r="AE441" s="14"/>
      <c r="AF441" s="13"/>
      <c r="AG441" s="12">
        <f>SUM(IF(CLASSIFICHE!$O$10=AH441,TRUE,FALSE),AG440)</f>
        <v>5</v>
      </c>
      <c r="AH441" s="31">
        <f>IFERROR(INDEX(generale!$A$5:$I$1002,CLASSIFICHE!$Z440,5),"")</f>
        <v>0</v>
      </c>
      <c r="AI441" s="13">
        <f>IFERROR(INDEX(generale!$A$5:$I$1002,CLASSIFICHE!$Z440,7),"")</f>
        <v>0</v>
      </c>
      <c r="AJ441" s="14"/>
      <c r="AK441" s="13"/>
      <c r="AL441" s="12">
        <f>SUM(IF(CLASSIFICHE!$O$11=AM441,TRUE,FALSE),AL440)</f>
        <v>5</v>
      </c>
      <c r="AM441" s="31">
        <f>IFERROR(INDEX(generale!$A$5:$I$1002,CLASSIFICHE!$Z440,5),"")</f>
        <v>0</v>
      </c>
      <c r="AN441" s="13">
        <f>IFERROR(INDEX(generale!$A$5:$I$1002,CLASSIFICHE!$Z440,7),"")</f>
        <v>0</v>
      </c>
      <c r="AO441" s="14"/>
      <c r="AP441" s="13"/>
      <c r="AQ441" s="12">
        <f>SUM(IF(CLASSIFICHE!$O$12=AR441,TRUE,FALSE),AQ440)</f>
        <v>0</v>
      </c>
      <c r="AR441" s="31">
        <f>IFERROR(INDEX(generale!$A$5:$I$1002,CLASSIFICHE!$Z440,5),"")</f>
        <v>0</v>
      </c>
      <c r="AS441" s="13">
        <f>IFERROR(INDEX(generale!$A$5:$I$1002,CLASSIFICHE!$Z440,7),"")</f>
        <v>0</v>
      </c>
      <c r="AT441" s="14"/>
      <c r="AU441" s="13"/>
      <c r="AV441" s="12">
        <f>SUM(IF(CLASSIFICHE!$O$13=AW441,TRUE,FALSE),AV440)</f>
        <v>0</v>
      </c>
      <c r="AW441" s="31">
        <f>IFERROR(INDEX(generale!$A$5:$I$1002,CLASSIFICHE!$Z440,5),"")</f>
        <v>0</v>
      </c>
      <c r="AX441" s="13">
        <f>IFERROR(INDEX(generale!$A$5:$I$1002,CLASSIFICHE!$Z440,7),"")</f>
        <v>0</v>
      </c>
      <c r="AY441" s="14"/>
      <c r="AZ441" s="13"/>
      <c r="BA441" s="12">
        <f>SUM(IF(CLASSIFICHE!$O$14=BB441,TRUE,FALSE),BA440)</f>
        <v>0</v>
      </c>
      <c r="BB441" s="31">
        <f>IFERROR(INDEX(generale!$A$5:$I$1002,CLASSIFICHE!$Z440,5),"")</f>
        <v>0</v>
      </c>
      <c r="BC441" s="13">
        <f>IFERROR(INDEX(generale!$A$5:$I$1002,CLASSIFICHE!$Z440,7),"")</f>
        <v>0</v>
      </c>
      <c r="BD441" s="14"/>
      <c r="BE441" s="13"/>
      <c r="BF441" s="12">
        <f>SUM(IF(CLASSIFICHE!$O$15=BG441,TRUE,FALSE),BF440)</f>
        <v>0</v>
      </c>
      <c r="BG441" s="31">
        <f>IFERROR(INDEX(generale!$A$5:$I$1002,CLASSIFICHE!$Z440,5),"")</f>
        <v>0</v>
      </c>
      <c r="BH441" s="13">
        <f>IFERROR(INDEX(generale!$A$5:$I$1002,CLASSIFICHE!$Z440,7),"")</f>
        <v>0</v>
      </c>
      <c r="BI441" s="14"/>
      <c r="BJ441" s="13"/>
      <c r="BK441" s="12">
        <f>SUM(IF(CLASSIFICHE!$O$16=BL441,TRUE,FALSE),BK440)</f>
        <v>0</v>
      </c>
      <c r="BL441" s="31">
        <f>IFERROR(INDEX(generale!$A$5:$I$1002,CLASSIFICHE!$Z440,5),"")</f>
        <v>0</v>
      </c>
      <c r="BM441" s="13">
        <f>IFERROR(INDEX(generale!$A$5:$I$1002,CLASSIFICHE!$Z440,7),"")</f>
        <v>0</v>
      </c>
      <c r="BN441" s="14"/>
      <c r="BO441" s="13"/>
      <c r="BP441" s="12">
        <f>SUM(IF(CLASSIFICHE!$O$17=BQ441,TRUE,FALSE),BP440)</f>
        <v>0</v>
      </c>
      <c r="BQ441" s="31">
        <f>IFERROR(INDEX(generale!$A$5:$I$1002,CLASSIFICHE!$Z440,5),"")</f>
        <v>0</v>
      </c>
      <c r="BR441" s="13">
        <f>IFERROR(INDEX(generale!$A$5:$I$1002,CLASSIFICHE!$Z440,7),"")</f>
        <v>0</v>
      </c>
      <c r="BS441" s="15"/>
      <c r="BT441" s="12"/>
      <c r="BU441" s="12">
        <f>SUM(IF(CLASSIFICHE!$O$18=BV441,TRUE,FALSE),BU440)</f>
        <v>0</v>
      </c>
      <c r="BV441" s="31">
        <f>IFERROR(INDEX(generale!$A$5:$I$1002,CLASSIFICHE!$Z440,5),"")</f>
        <v>0</v>
      </c>
      <c r="BW441" s="13">
        <f>IFERROR(INDEX(generale!$A$5:$I$1002,CLASSIFICHE!$Z440,7),"")</f>
        <v>0</v>
      </c>
      <c r="BX441" s="15"/>
      <c r="BY441" s="12"/>
      <c r="BZ441" s="12">
        <f>SUM(IF(CLASSIFICHE!$O$19=CA441,TRUE,FALSE),BZ440)</f>
        <v>0</v>
      </c>
      <c r="CA441" s="31">
        <f>IFERROR(INDEX(generale!$A$5:$I$1002,CLASSIFICHE!$Z440,5),"")</f>
        <v>0</v>
      </c>
      <c r="CB441" s="13">
        <f>IFERROR(INDEX(generale!$A$5:$I$1002,CLASSIFICHE!$Z440,7),"")</f>
        <v>0</v>
      </c>
      <c r="CC441" s="15"/>
      <c r="CD441" s="13"/>
      <c r="CE441" s="12">
        <f>SUM(IF(CLASSIFICHE!$O$20=CF441,TRUE,FALSE),CE440)</f>
        <v>0</v>
      </c>
      <c r="CF441" s="31">
        <f>IFERROR(INDEX(generale!$A$5:$I$1002,CLASSIFICHE!$Z440,5),"")</f>
        <v>0</v>
      </c>
      <c r="CG441" s="13">
        <f>IFERROR(INDEX(generale!$A$5:$I$1002,CLASSIFICHE!$Z440,7),"")</f>
        <v>0</v>
      </c>
      <c r="CH441" s="15"/>
      <c r="CI441" s="13"/>
      <c r="CJ441" s="12">
        <f>SUM(IF(CLASSIFICHE!$O$21=CK441,TRUE,FALSE),CJ440)</f>
        <v>0</v>
      </c>
      <c r="CK441" s="31">
        <f>IFERROR(INDEX(generale!$A$5:$I$1002,CLASSIFICHE!$Z440,5),"")</f>
        <v>0</v>
      </c>
      <c r="CL441" s="13">
        <f>IFERROR(INDEX(generale!$A$5:$I$1002,CLASSIFICHE!$Z440,7),"")</f>
        <v>0</v>
      </c>
      <c r="CM441" s="15"/>
      <c r="CN441" s="13"/>
      <c r="CO441" s="12">
        <f>SUM(IF(CLASSIFICHE!$O$22=CP441,TRUE,FALSE),CO440)</f>
        <v>0</v>
      </c>
      <c r="CP441" s="31">
        <f>IFERROR(INDEX(generale!$A$5:$I$1002,CLASSIFICHE!$Z440,5),"")</f>
        <v>0</v>
      </c>
      <c r="CQ441" s="13">
        <f>IFERROR(INDEX(generale!$A$5:$I$1002,CLASSIFICHE!$Z440,7),"")</f>
        <v>0</v>
      </c>
      <c r="CR441" s="15"/>
      <c r="CS441" s="13"/>
      <c r="CT441" s="12">
        <f>SUM(IF(CLASSIFICHE!$O$23=CU441,TRUE,FALSE),CT440)</f>
        <v>0</v>
      </c>
      <c r="CU441" s="31">
        <f>IFERROR(INDEX(generale!$A$5:$I$1002,CLASSIFICHE!$Z440,5),"")</f>
        <v>0</v>
      </c>
      <c r="CV441" s="13">
        <f>IFERROR(INDEX(generale!$A$5:$I$1002,CLASSIFICHE!$Z440,7),"")</f>
        <v>0</v>
      </c>
      <c r="CW441" s="15"/>
      <c r="CX441" s="13"/>
      <c r="CY441" s="12">
        <f>SUM(IF(CLASSIFICHE!$O$24=CZ441,TRUE,FALSE),CY440)</f>
        <v>0</v>
      </c>
      <c r="CZ441" s="31">
        <f>IFERROR(INDEX(generale!$A$5:$I$1002,CLASSIFICHE!$Z440,5),"")</f>
        <v>0</v>
      </c>
      <c r="DA441" s="13">
        <f>IFERROR(INDEX(generale!$A$5:$I$1002,CLASSIFICHE!$Z440,7),"")</f>
        <v>0</v>
      </c>
      <c r="DB441" s="15"/>
      <c r="DC441" s="13"/>
      <c r="DD441" s="12">
        <f>SUM(IF(CLASSIFICHE!$O$25=DE441,TRUE,FALSE),DD440)</f>
        <v>0</v>
      </c>
      <c r="DE441" s="31">
        <f>IFERROR(INDEX(generale!$A$5:$I$1002,CLASSIFICHE!$Z440,5),"")</f>
        <v>0</v>
      </c>
      <c r="DF441" s="13">
        <f>IFERROR(INDEX(generale!$A$5:$I$1002,CLASSIFICHE!$Z440,7),"")</f>
        <v>0</v>
      </c>
      <c r="DG441" s="15"/>
      <c r="DH441" s="13"/>
    </row>
    <row r="442" spans="3:112">
      <c r="C442" s="63">
        <f>SUM(IF(CLASSIFICHE!$O$4=D442,TRUE,FALSE),C441)</f>
        <v>17</v>
      </c>
      <c r="D442" s="31">
        <f>IFERROR(INDEX(generale!$A$5:$I$1002,CLASSIFICHE!$Z441,5),"")</f>
        <v>0</v>
      </c>
      <c r="E442" s="13">
        <f>IFERROR(INDEX(generale!$A$5:$I$1002,CLASSIFICHE!$Z441,7),"")</f>
        <v>0</v>
      </c>
      <c r="F442" s="68"/>
      <c r="G442" s="65"/>
      <c r="H442" s="12">
        <f>SUM(IF(CLASSIFICHE!$O$5=I442,TRUE,FALSE),H441)</f>
        <v>10</v>
      </c>
      <c r="I442" s="31">
        <f>IFERROR(INDEX(generale!$A$5:$I$1002,CLASSIFICHE!$Z441,5),"")</f>
        <v>0</v>
      </c>
      <c r="J442" s="13">
        <f>IFERROR(INDEX(generale!$A$5:$I$1002,CLASSIFICHE!$Z441,7),"")</f>
        <v>0</v>
      </c>
      <c r="K442" s="15"/>
      <c r="L442" s="12"/>
      <c r="M442" s="12">
        <f>SUM(IF(CLASSIFICHE!$O$6=N442,TRUE,FALSE),M441)</f>
        <v>8</v>
      </c>
      <c r="N442" s="31">
        <f>IFERROR(INDEX(generale!$A$5:$I$1002,CLASSIFICHE!$Z441,5),"")</f>
        <v>0</v>
      </c>
      <c r="O442" s="13">
        <f>IFERROR(INDEX(generale!$A$5:$I$1002,CLASSIFICHE!$Z441,7),"")</f>
        <v>0</v>
      </c>
      <c r="P442" s="14"/>
      <c r="Q442" s="13"/>
      <c r="R442" s="12">
        <f>SUM(IF(CLASSIFICHE!$O$7=S442,TRUE,FALSE),R441)</f>
        <v>8</v>
      </c>
      <c r="S442" s="31">
        <f>IFERROR(INDEX(generale!$A$5:$I$1002,CLASSIFICHE!$Z441,5),"")</f>
        <v>0</v>
      </c>
      <c r="T442" s="13">
        <f>IFERROR(INDEX(generale!$A$5:$I$1002,CLASSIFICHE!$Z441,7),"")</f>
        <v>0</v>
      </c>
      <c r="U442" s="14"/>
      <c r="V442" s="13"/>
      <c r="W442" s="12">
        <f>SUM(IF(CLASSIFICHE!$O$8=X442,TRUE,FALSE),W441)</f>
        <v>6</v>
      </c>
      <c r="X442" s="31">
        <f>IFERROR(INDEX(generale!$A$5:$I$1002,CLASSIFICHE!$Z441,5),"")</f>
        <v>0</v>
      </c>
      <c r="Y442" s="13">
        <f>IFERROR(INDEX(generale!$A$5:$I$1002,CLASSIFICHE!$Z441,7),"")</f>
        <v>0</v>
      </c>
      <c r="Z442" s="14"/>
      <c r="AA442" s="13"/>
      <c r="AB442" s="12">
        <f>SUM(IF(CLASSIFICHE!$O$9=AC442,TRUE,FALSE),AB441)</f>
        <v>5</v>
      </c>
      <c r="AC442" s="31">
        <f>IFERROR(INDEX(generale!$A$5:$I$1002,CLASSIFICHE!$Z441,5),"")</f>
        <v>0</v>
      </c>
      <c r="AD442" s="13">
        <f>IFERROR(INDEX(generale!$A$5:$I$1002,CLASSIFICHE!$Z441,7),"")</f>
        <v>0</v>
      </c>
      <c r="AE442" s="14"/>
      <c r="AF442" s="13"/>
      <c r="AG442" s="12">
        <f>SUM(IF(CLASSIFICHE!$O$10=AH442,TRUE,FALSE),AG441)</f>
        <v>5</v>
      </c>
      <c r="AH442" s="31">
        <f>IFERROR(INDEX(generale!$A$5:$I$1002,CLASSIFICHE!$Z441,5),"")</f>
        <v>0</v>
      </c>
      <c r="AI442" s="13">
        <f>IFERROR(INDEX(generale!$A$5:$I$1002,CLASSIFICHE!$Z441,7),"")</f>
        <v>0</v>
      </c>
      <c r="AJ442" s="14"/>
      <c r="AK442" s="13"/>
      <c r="AL442" s="12">
        <f>SUM(IF(CLASSIFICHE!$O$11=AM442,TRUE,FALSE),AL441)</f>
        <v>5</v>
      </c>
      <c r="AM442" s="31">
        <f>IFERROR(INDEX(generale!$A$5:$I$1002,CLASSIFICHE!$Z441,5),"")</f>
        <v>0</v>
      </c>
      <c r="AN442" s="13">
        <f>IFERROR(INDEX(generale!$A$5:$I$1002,CLASSIFICHE!$Z441,7),"")</f>
        <v>0</v>
      </c>
      <c r="AO442" s="14"/>
      <c r="AP442" s="13"/>
      <c r="AQ442" s="12">
        <f>SUM(IF(CLASSIFICHE!$O$12=AR442,TRUE,FALSE),AQ441)</f>
        <v>0</v>
      </c>
      <c r="AR442" s="31">
        <f>IFERROR(INDEX(generale!$A$5:$I$1002,CLASSIFICHE!$Z441,5),"")</f>
        <v>0</v>
      </c>
      <c r="AS442" s="13">
        <f>IFERROR(INDEX(generale!$A$5:$I$1002,CLASSIFICHE!$Z441,7),"")</f>
        <v>0</v>
      </c>
      <c r="AT442" s="14"/>
      <c r="AU442" s="13"/>
      <c r="AV442" s="12">
        <f>SUM(IF(CLASSIFICHE!$O$13=AW442,TRUE,FALSE),AV441)</f>
        <v>0</v>
      </c>
      <c r="AW442" s="31">
        <f>IFERROR(INDEX(generale!$A$5:$I$1002,CLASSIFICHE!$Z441,5),"")</f>
        <v>0</v>
      </c>
      <c r="AX442" s="13">
        <f>IFERROR(INDEX(generale!$A$5:$I$1002,CLASSIFICHE!$Z441,7),"")</f>
        <v>0</v>
      </c>
      <c r="AY442" s="14"/>
      <c r="AZ442" s="13"/>
      <c r="BA442" s="12">
        <f>SUM(IF(CLASSIFICHE!$O$14=BB442,TRUE,FALSE),BA441)</f>
        <v>0</v>
      </c>
      <c r="BB442" s="31">
        <f>IFERROR(INDEX(generale!$A$5:$I$1002,CLASSIFICHE!$Z441,5),"")</f>
        <v>0</v>
      </c>
      <c r="BC442" s="13">
        <f>IFERROR(INDEX(generale!$A$5:$I$1002,CLASSIFICHE!$Z441,7),"")</f>
        <v>0</v>
      </c>
      <c r="BD442" s="14"/>
      <c r="BE442" s="13"/>
      <c r="BF442" s="12">
        <f>SUM(IF(CLASSIFICHE!$O$15=BG442,TRUE,FALSE),BF441)</f>
        <v>0</v>
      </c>
      <c r="BG442" s="31">
        <f>IFERROR(INDEX(generale!$A$5:$I$1002,CLASSIFICHE!$Z441,5),"")</f>
        <v>0</v>
      </c>
      <c r="BH442" s="13">
        <f>IFERROR(INDEX(generale!$A$5:$I$1002,CLASSIFICHE!$Z441,7),"")</f>
        <v>0</v>
      </c>
      <c r="BI442" s="14"/>
      <c r="BJ442" s="13"/>
      <c r="BK442" s="12">
        <f>SUM(IF(CLASSIFICHE!$O$16=BL442,TRUE,FALSE),BK441)</f>
        <v>0</v>
      </c>
      <c r="BL442" s="31">
        <f>IFERROR(INDEX(generale!$A$5:$I$1002,CLASSIFICHE!$Z441,5),"")</f>
        <v>0</v>
      </c>
      <c r="BM442" s="13">
        <f>IFERROR(INDEX(generale!$A$5:$I$1002,CLASSIFICHE!$Z441,7),"")</f>
        <v>0</v>
      </c>
      <c r="BN442" s="14"/>
      <c r="BO442" s="13"/>
      <c r="BP442" s="12">
        <f>SUM(IF(CLASSIFICHE!$O$17=BQ442,TRUE,FALSE),BP441)</f>
        <v>0</v>
      </c>
      <c r="BQ442" s="31">
        <f>IFERROR(INDEX(generale!$A$5:$I$1002,CLASSIFICHE!$Z441,5),"")</f>
        <v>0</v>
      </c>
      <c r="BR442" s="13">
        <f>IFERROR(INDEX(generale!$A$5:$I$1002,CLASSIFICHE!$Z441,7),"")</f>
        <v>0</v>
      </c>
      <c r="BS442" s="15"/>
      <c r="BT442" s="12"/>
      <c r="BU442" s="12">
        <f>SUM(IF(CLASSIFICHE!$O$18=BV442,TRUE,FALSE),BU441)</f>
        <v>0</v>
      </c>
      <c r="BV442" s="31">
        <f>IFERROR(INDEX(generale!$A$5:$I$1002,CLASSIFICHE!$Z441,5),"")</f>
        <v>0</v>
      </c>
      <c r="BW442" s="13">
        <f>IFERROR(INDEX(generale!$A$5:$I$1002,CLASSIFICHE!$Z441,7),"")</f>
        <v>0</v>
      </c>
      <c r="BX442" s="15"/>
      <c r="BY442" s="12"/>
      <c r="BZ442" s="12">
        <f>SUM(IF(CLASSIFICHE!$O$19=CA442,TRUE,FALSE),BZ441)</f>
        <v>0</v>
      </c>
      <c r="CA442" s="31">
        <f>IFERROR(INDEX(generale!$A$5:$I$1002,CLASSIFICHE!$Z441,5),"")</f>
        <v>0</v>
      </c>
      <c r="CB442" s="13">
        <f>IFERROR(INDEX(generale!$A$5:$I$1002,CLASSIFICHE!$Z441,7),"")</f>
        <v>0</v>
      </c>
      <c r="CC442" s="15"/>
      <c r="CD442" s="13"/>
      <c r="CE442" s="12">
        <f>SUM(IF(CLASSIFICHE!$O$20=CF442,TRUE,FALSE),CE441)</f>
        <v>0</v>
      </c>
      <c r="CF442" s="31">
        <f>IFERROR(INDEX(generale!$A$5:$I$1002,CLASSIFICHE!$Z441,5),"")</f>
        <v>0</v>
      </c>
      <c r="CG442" s="13">
        <f>IFERROR(INDEX(generale!$A$5:$I$1002,CLASSIFICHE!$Z441,7),"")</f>
        <v>0</v>
      </c>
      <c r="CH442" s="15"/>
      <c r="CI442" s="13"/>
      <c r="CJ442" s="12">
        <f>SUM(IF(CLASSIFICHE!$O$21=CK442,TRUE,FALSE),CJ441)</f>
        <v>0</v>
      </c>
      <c r="CK442" s="31">
        <f>IFERROR(INDEX(generale!$A$5:$I$1002,CLASSIFICHE!$Z441,5),"")</f>
        <v>0</v>
      </c>
      <c r="CL442" s="13">
        <f>IFERROR(INDEX(generale!$A$5:$I$1002,CLASSIFICHE!$Z441,7),"")</f>
        <v>0</v>
      </c>
      <c r="CM442" s="15"/>
      <c r="CN442" s="13"/>
      <c r="CO442" s="12">
        <f>SUM(IF(CLASSIFICHE!$O$22=CP442,TRUE,FALSE),CO441)</f>
        <v>0</v>
      </c>
      <c r="CP442" s="31">
        <f>IFERROR(INDEX(generale!$A$5:$I$1002,CLASSIFICHE!$Z441,5),"")</f>
        <v>0</v>
      </c>
      <c r="CQ442" s="13">
        <f>IFERROR(INDEX(generale!$A$5:$I$1002,CLASSIFICHE!$Z441,7),"")</f>
        <v>0</v>
      </c>
      <c r="CR442" s="15"/>
      <c r="CS442" s="13"/>
      <c r="CT442" s="12">
        <f>SUM(IF(CLASSIFICHE!$O$23=CU442,TRUE,FALSE),CT441)</f>
        <v>0</v>
      </c>
      <c r="CU442" s="31">
        <f>IFERROR(INDEX(generale!$A$5:$I$1002,CLASSIFICHE!$Z441,5),"")</f>
        <v>0</v>
      </c>
      <c r="CV442" s="13">
        <f>IFERROR(INDEX(generale!$A$5:$I$1002,CLASSIFICHE!$Z441,7),"")</f>
        <v>0</v>
      </c>
      <c r="CW442" s="15"/>
      <c r="CX442" s="13"/>
      <c r="CY442" s="12">
        <f>SUM(IF(CLASSIFICHE!$O$24=CZ442,TRUE,FALSE),CY441)</f>
        <v>0</v>
      </c>
      <c r="CZ442" s="31">
        <f>IFERROR(INDEX(generale!$A$5:$I$1002,CLASSIFICHE!$Z441,5),"")</f>
        <v>0</v>
      </c>
      <c r="DA442" s="13">
        <f>IFERROR(INDEX(generale!$A$5:$I$1002,CLASSIFICHE!$Z441,7),"")</f>
        <v>0</v>
      </c>
      <c r="DB442" s="15"/>
      <c r="DC442" s="13"/>
      <c r="DD442" s="12">
        <f>SUM(IF(CLASSIFICHE!$O$25=DE442,TRUE,FALSE),DD441)</f>
        <v>0</v>
      </c>
      <c r="DE442" s="31">
        <f>IFERROR(INDEX(generale!$A$5:$I$1002,CLASSIFICHE!$Z441,5),"")</f>
        <v>0</v>
      </c>
      <c r="DF442" s="13">
        <f>IFERROR(INDEX(generale!$A$5:$I$1002,CLASSIFICHE!$Z441,7),"")</f>
        <v>0</v>
      </c>
      <c r="DG442" s="15"/>
      <c r="DH442" s="13"/>
    </row>
    <row r="443" spans="3:112">
      <c r="C443" s="63">
        <f>SUM(IF(CLASSIFICHE!$O$4=D443,TRUE,FALSE),C442)</f>
        <v>17</v>
      </c>
      <c r="D443" s="31">
        <f>IFERROR(INDEX(generale!$A$5:$I$1002,CLASSIFICHE!$Z442,5),"")</f>
        <v>0</v>
      </c>
      <c r="E443" s="13">
        <f>IFERROR(INDEX(generale!$A$5:$I$1002,CLASSIFICHE!$Z442,7),"")</f>
        <v>0</v>
      </c>
      <c r="F443" s="68"/>
      <c r="G443" s="65"/>
      <c r="H443" s="12">
        <f>SUM(IF(CLASSIFICHE!$O$5=I443,TRUE,FALSE),H442)</f>
        <v>10</v>
      </c>
      <c r="I443" s="31">
        <f>IFERROR(INDEX(generale!$A$5:$I$1002,CLASSIFICHE!$Z442,5),"")</f>
        <v>0</v>
      </c>
      <c r="J443" s="13">
        <f>IFERROR(INDEX(generale!$A$5:$I$1002,CLASSIFICHE!$Z442,7),"")</f>
        <v>0</v>
      </c>
      <c r="K443" s="15"/>
      <c r="L443" s="12"/>
      <c r="M443" s="12">
        <f>SUM(IF(CLASSIFICHE!$O$6=N443,TRUE,FALSE),M442)</f>
        <v>8</v>
      </c>
      <c r="N443" s="31">
        <f>IFERROR(INDEX(generale!$A$5:$I$1002,CLASSIFICHE!$Z442,5),"")</f>
        <v>0</v>
      </c>
      <c r="O443" s="13">
        <f>IFERROR(INDEX(generale!$A$5:$I$1002,CLASSIFICHE!$Z442,7),"")</f>
        <v>0</v>
      </c>
      <c r="P443" s="14"/>
      <c r="Q443" s="13"/>
      <c r="R443" s="12">
        <f>SUM(IF(CLASSIFICHE!$O$7=S443,TRUE,FALSE),R442)</f>
        <v>8</v>
      </c>
      <c r="S443" s="31">
        <f>IFERROR(INDEX(generale!$A$5:$I$1002,CLASSIFICHE!$Z442,5),"")</f>
        <v>0</v>
      </c>
      <c r="T443" s="13">
        <f>IFERROR(INDEX(generale!$A$5:$I$1002,CLASSIFICHE!$Z442,7),"")</f>
        <v>0</v>
      </c>
      <c r="U443" s="14"/>
      <c r="V443" s="13"/>
      <c r="W443" s="12">
        <f>SUM(IF(CLASSIFICHE!$O$8=X443,TRUE,FALSE),W442)</f>
        <v>6</v>
      </c>
      <c r="X443" s="31">
        <f>IFERROR(INDEX(generale!$A$5:$I$1002,CLASSIFICHE!$Z442,5),"")</f>
        <v>0</v>
      </c>
      <c r="Y443" s="13">
        <f>IFERROR(INDEX(generale!$A$5:$I$1002,CLASSIFICHE!$Z442,7),"")</f>
        <v>0</v>
      </c>
      <c r="Z443" s="14"/>
      <c r="AA443" s="13"/>
      <c r="AB443" s="12">
        <f>SUM(IF(CLASSIFICHE!$O$9=AC443,TRUE,FALSE),AB442)</f>
        <v>5</v>
      </c>
      <c r="AC443" s="31">
        <f>IFERROR(INDEX(generale!$A$5:$I$1002,CLASSIFICHE!$Z442,5),"")</f>
        <v>0</v>
      </c>
      <c r="AD443" s="13">
        <f>IFERROR(INDEX(generale!$A$5:$I$1002,CLASSIFICHE!$Z442,7),"")</f>
        <v>0</v>
      </c>
      <c r="AE443" s="14"/>
      <c r="AF443" s="13"/>
      <c r="AG443" s="12">
        <f>SUM(IF(CLASSIFICHE!$O$10=AH443,TRUE,FALSE),AG442)</f>
        <v>5</v>
      </c>
      <c r="AH443" s="31">
        <f>IFERROR(INDEX(generale!$A$5:$I$1002,CLASSIFICHE!$Z442,5),"")</f>
        <v>0</v>
      </c>
      <c r="AI443" s="13">
        <f>IFERROR(INDEX(generale!$A$5:$I$1002,CLASSIFICHE!$Z442,7),"")</f>
        <v>0</v>
      </c>
      <c r="AJ443" s="14"/>
      <c r="AK443" s="13"/>
      <c r="AL443" s="12">
        <f>SUM(IF(CLASSIFICHE!$O$11=AM443,TRUE,FALSE),AL442)</f>
        <v>5</v>
      </c>
      <c r="AM443" s="31">
        <f>IFERROR(INDEX(generale!$A$5:$I$1002,CLASSIFICHE!$Z442,5),"")</f>
        <v>0</v>
      </c>
      <c r="AN443" s="13">
        <f>IFERROR(INDEX(generale!$A$5:$I$1002,CLASSIFICHE!$Z442,7),"")</f>
        <v>0</v>
      </c>
      <c r="AO443" s="14"/>
      <c r="AP443" s="13"/>
      <c r="AQ443" s="12">
        <f>SUM(IF(CLASSIFICHE!$O$12=AR443,TRUE,FALSE),AQ442)</f>
        <v>0</v>
      </c>
      <c r="AR443" s="31">
        <f>IFERROR(INDEX(generale!$A$5:$I$1002,CLASSIFICHE!$Z442,5),"")</f>
        <v>0</v>
      </c>
      <c r="AS443" s="13">
        <f>IFERROR(INDEX(generale!$A$5:$I$1002,CLASSIFICHE!$Z442,7),"")</f>
        <v>0</v>
      </c>
      <c r="AT443" s="14"/>
      <c r="AU443" s="13"/>
      <c r="AV443" s="12">
        <f>SUM(IF(CLASSIFICHE!$O$13=AW443,TRUE,FALSE),AV442)</f>
        <v>0</v>
      </c>
      <c r="AW443" s="31">
        <f>IFERROR(INDEX(generale!$A$5:$I$1002,CLASSIFICHE!$Z442,5),"")</f>
        <v>0</v>
      </c>
      <c r="AX443" s="13">
        <f>IFERROR(INDEX(generale!$A$5:$I$1002,CLASSIFICHE!$Z442,7),"")</f>
        <v>0</v>
      </c>
      <c r="AY443" s="14"/>
      <c r="AZ443" s="13"/>
      <c r="BA443" s="12">
        <f>SUM(IF(CLASSIFICHE!$O$14=BB443,TRUE,FALSE),BA442)</f>
        <v>0</v>
      </c>
      <c r="BB443" s="31">
        <f>IFERROR(INDEX(generale!$A$5:$I$1002,CLASSIFICHE!$Z442,5),"")</f>
        <v>0</v>
      </c>
      <c r="BC443" s="13">
        <f>IFERROR(INDEX(generale!$A$5:$I$1002,CLASSIFICHE!$Z442,7),"")</f>
        <v>0</v>
      </c>
      <c r="BD443" s="14"/>
      <c r="BE443" s="13"/>
      <c r="BF443" s="12">
        <f>SUM(IF(CLASSIFICHE!$O$15=BG443,TRUE,FALSE),BF442)</f>
        <v>0</v>
      </c>
      <c r="BG443" s="31">
        <f>IFERROR(INDEX(generale!$A$5:$I$1002,CLASSIFICHE!$Z442,5),"")</f>
        <v>0</v>
      </c>
      <c r="BH443" s="13">
        <f>IFERROR(INDEX(generale!$A$5:$I$1002,CLASSIFICHE!$Z442,7),"")</f>
        <v>0</v>
      </c>
      <c r="BI443" s="14"/>
      <c r="BJ443" s="13"/>
      <c r="BK443" s="12">
        <f>SUM(IF(CLASSIFICHE!$O$16=BL443,TRUE,FALSE),BK442)</f>
        <v>0</v>
      </c>
      <c r="BL443" s="31">
        <f>IFERROR(INDEX(generale!$A$5:$I$1002,CLASSIFICHE!$Z442,5),"")</f>
        <v>0</v>
      </c>
      <c r="BM443" s="13">
        <f>IFERROR(INDEX(generale!$A$5:$I$1002,CLASSIFICHE!$Z442,7),"")</f>
        <v>0</v>
      </c>
      <c r="BN443" s="14"/>
      <c r="BO443" s="13"/>
      <c r="BP443" s="12">
        <f>SUM(IF(CLASSIFICHE!$O$17=BQ443,TRUE,FALSE),BP442)</f>
        <v>0</v>
      </c>
      <c r="BQ443" s="31">
        <f>IFERROR(INDEX(generale!$A$5:$I$1002,CLASSIFICHE!$Z442,5),"")</f>
        <v>0</v>
      </c>
      <c r="BR443" s="13">
        <f>IFERROR(INDEX(generale!$A$5:$I$1002,CLASSIFICHE!$Z442,7),"")</f>
        <v>0</v>
      </c>
      <c r="BS443" s="15"/>
      <c r="BT443" s="12"/>
      <c r="BU443" s="12">
        <f>SUM(IF(CLASSIFICHE!$O$18=BV443,TRUE,FALSE),BU442)</f>
        <v>0</v>
      </c>
      <c r="BV443" s="31">
        <f>IFERROR(INDEX(generale!$A$5:$I$1002,CLASSIFICHE!$Z442,5),"")</f>
        <v>0</v>
      </c>
      <c r="BW443" s="13">
        <f>IFERROR(INDEX(generale!$A$5:$I$1002,CLASSIFICHE!$Z442,7),"")</f>
        <v>0</v>
      </c>
      <c r="BX443" s="15"/>
      <c r="BY443" s="12"/>
      <c r="BZ443" s="12">
        <f>SUM(IF(CLASSIFICHE!$O$19=CA443,TRUE,FALSE),BZ442)</f>
        <v>0</v>
      </c>
      <c r="CA443" s="31">
        <f>IFERROR(INDEX(generale!$A$5:$I$1002,CLASSIFICHE!$Z442,5),"")</f>
        <v>0</v>
      </c>
      <c r="CB443" s="13">
        <f>IFERROR(INDEX(generale!$A$5:$I$1002,CLASSIFICHE!$Z442,7),"")</f>
        <v>0</v>
      </c>
      <c r="CC443" s="15"/>
      <c r="CD443" s="13"/>
      <c r="CE443" s="12">
        <f>SUM(IF(CLASSIFICHE!$O$20=CF443,TRUE,FALSE),CE442)</f>
        <v>0</v>
      </c>
      <c r="CF443" s="31">
        <f>IFERROR(INDEX(generale!$A$5:$I$1002,CLASSIFICHE!$Z442,5),"")</f>
        <v>0</v>
      </c>
      <c r="CG443" s="13">
        <f>IFERROR(INDEX(generale!$A$5:$I$1002,CLASSIFICHE!$Z442,7),"")</f>
        <v>0</v>
      </c>
      <c r="CH443" s="15"/>
      <c r="CI443" s="13"/>
      <c r="CJ443" s="12">
        <f>SUM(IF(CLASSIFICHE!$O$21=CK443,TRUE,FALSE),CJ442)</f>
        <v>0</v>
      </c>
      <c r="CK443" s="31">
        <f>IFERROR(INDEX(generale!$A$5:$I$1002,CLASSIFICHE!$Z442,5),"")</f>
        <v>0</v>
      </c>
      <c r="CL443" s="13">
        <f>IFERROR(INDEX(generale!$A$5:$I$1002,CLASSIFICHE!$Z442,7),"")</f>
        <v>0</v>
      </c>
      <c r="CM443" s="15"/>
      <c r="CN443" s="13"/>
      <c r="CO443" s="12">
        <f>SUM(IF(CLASSIFICHE!$O$22=CP443,TRUE,FALSE),CO442)</f>
        <v>0</v>
      </c>
      <c r="CP443" s="31">
        <f>IFERROR(INDEX(generale!$A$5:$I$1002,CLASSIFICHE!$Z442,5),"")</f>
        <v>0</v>
      </c>
      <c r="CQ443" s="13">
        <f>IFERROR(INDEX(generale!$A$5:$I$1002,CLASSIFICHE!$Z442,7),"")</f>
        <v>0</v>
      </c>
      <c r="CR443" s="15"/>
      <c r="CS443" s="13"/>
      <c r="CT443" s="12">
        <f>SUM(IF(CLASSIFICHE!$O$23=CU443,TRUE,FALSE),CT442)</f>
        <v>0</v>
      </c>
      <c r="CU443" s="31">
        <f>IFERROR(INDEX(generale!$A$5:$I$1002,CLASSIFICHE!$Z442,5),"")</f>
        <v>0</v>
      </c>
      <c r="CV443" s="13">
        <f>IFERROR(INDEX(generale!$A$5:$I$1002,CLASSIFICHE!$Z442,7),"")</f>
        <v>0</v>
      </c>
      <c r="CW443" s="15"/>
      <c r="CX443" s="13"/>
      <c r="CY443" s="12">
        <f>SUM(IF(CLASSIFICHE!$O$24=CZ443,TRUE,FALSE),CY442)</f>
        <v>0</v>
      </c>
      <c r="CZ443" s="31">
        <f>IFERROR(INDEX(generale!$A$5:$I$1002,CLASSIFICHE!$Z442,5),"")</f>
        <v>0</v>
      </c>
      <c r="DA443" s="13">
        <f>IFERROR(INDEX(generale!$A$5:$I$1002,CLASSIFICHE!$Z442,7),"")</f>
        <v>0</v>
      </c>
      <c r="DB443" s="15"/>
      <c r="DC443" s="13"/>
      <c r="DD443" s="12">
        <f>SUM(IF(CLASSIFICHE!$O$25=DE443,TRUE,FALSE),DD442)</f>
        <v>0</v>
      </c>
      <c r="DE443" s="31">
        <f>IFERROR(INDEX(generale!$A$5:$I$1002,CLASSIFICHE!$Z442,5),"")</f>
        <v>0</v>
      </c>
      <c r="DF443" s="13">
        <f>IFERROR(INDEX(generale!$A$5:$I$1002,CLASSIFICHE!$Z442,7),"")</f>
        <v>0</v>
      </c>
      <c r="DG443" s="15"/>
      <c r="DH443" s="13"/>
    </row>
    <row r="444" spans="3:112">
      <c r="C444" s="63">
        <f>SUM(IF(CLASSIFICHE!$O$4=D444,TRUE,FALSE),C443)</f>
        <v>17</v>
      </c>
      <c r="D444" s="31">
        <f>IFERROR(INDEX(generale!$A$5:$I$1002,CLASSIFICHE!$Z443,5),"")</f>
        <v>0</v>
      </c>
      <c r="E444" s="13">
        <f>IFERROR(INDEX(generale!$A$5:$I$1002,CLASSIFICHE!$Z443,7),"")</f>
        <v>0</v>
      </c>
      <c r="F444" s="68"/>
      <c r="G444" s="65"/>
      <c r="H444" s="12">
        <f>SUM(IF(CLASSIFICHE!$O$5=I444,TRUE,FALSE),H443)</f>
        <v>10</v>
      </c>
      <c r="I444" s="31">
        <f>IFERROR(INDEX(generale!$A$5:$I$1002,CLASSIFICHE!$Z443,5),"")</f>
        <v>0</v>
      </c>
      <c r="J444" s="13">
        <f>IFERROR(INDEX(generale!$A$5:$I$1002,CLASSIFICHE!$Z443,7),"")</f>
        <v>0</v>
      </c>
      <c r="K444" s="15"/>
      <c r="L444" s="12"/>
      <c r="M444" s="12">
        <f>SUM(IF(CLASSIFICHE!$O$6=N444,TRUE,FALSE),M443)</f>
        <v>8</v>
      </c>
      <c r="N444" s="31">
        <f>IFERROR(INDEX(generale!$A$5:$I$1002,CLASSIFICHE!$Z443,5),"")</f>
        <v>0</v>
      </c>
      <c r="O444" s="13">
        <f>IFERROR(INDEX(generale!$A$5:$I$1002,CLASSIFICHE!$Z443,7),"")</f>
        <v>0</v>
      </c>
      <c r="P444" s="14"/>
      <c r="Q444" s="13"/>
      <c r="R444" s="12">
        <f>SUM(IF(CLASSIFICHE!$O$7=S444,TRUE,FALSE),R443)</f>
        <v>8</v>
      </c>
      <c r="S444" s="31">
        <f>IFERROR(INDEX(generale!$A$5:$I$1002,CLASSIFICHE!$Z443,5),"")</f>
        <v>0</v>
      </c>
      <c r="T444" s="13">
        <f>IFERROR(INDEX(generale!$A$5:$I$1002,CLASSIFICHE!$Z443,7),"")</f>
        <v>0</v>
      </c>
      <c r="U444" s="14"/>
      <c r="V444" s="13"/>
      <c r="W444" s="12">
        <f>SUM(IF(CLASSIFICHE!$O$8=X444,TRUE,FALSE),W443)</f>
        <v>6</v>
      </c>
      <c r="X444" s="31">
        <f>IFERROR(INDEX(generale!$A$5:$I$1002,CLASSIFICHE!$Z443,5),"")</f>
        <v>0</v>
      </c>
      <c r="Y444" s="13">
        <f>IFERROR(INDEX(generale!$A$5:$I$1002,CLASSIFICHE!$Z443,7),"")</f>
        <v>0</v>
      </c>
      <c r="Z444" s="14"/>
      <c r="AA444" s="13"/>
      <c r="AB444" s="12">
        <f>SUM(IF(CLASSIFICHE!$O$9=AC444,TRUE,FALSE),AB443)</f>
        <v>5</v>
      </c>
      <c r="AC444" s="31">
        <f>IFERROR(INDEX(generale!$A$5:$I$1002,CLASSIFICHE!$Z443,5),"")</f>
        <v>0</v>
      </c>
      <c r="AD444" s="13">
        <f>IFERROR(INDEX(generale!$A$5:$I$1002,CLASSIFICHE!$Z443,7),"")</f>
        <v>0</v>
      </c>
      <c r="AE444" s="14"/>
      <c r="AF444" s="13"/>
      <c r="AG444" s="12">
        <f>SUM(IF(CLASSIFICHE!$O$10=AH444,TRUE,FALSE),AG443)</f>
        <v>5</v>
      </c>
      <c r="AH444" s="31">
        <f>IFERROR(INDEX(generale!$A$5:$I$1002,CLASSIFICHE!$Z443,5),"")</f>
        <v>0</v>
      </c>
      <c r="AI444" s="13">
        <f>IFERROR(INDEX(generale!$A$5:$I$1002,CLASSIFICHE!$Z443,7),"")</f>
        <v>0</v>
      </c>
      <c r="AJ444" s="14"/>
      <c r="AK444" s="13"/>
      <c r="AL444" s="12">
        <f>SUM(IF(CLASSIFICHE!$O$11=AM444,TRUE,FALSE),AL443)</f>
        <v>5</v>
      </c>
      <c r="AM444" s="31">
        <f>IFERROR(INDEX(generale!$A$5:$I$1002,CLASSIFICHE!$Z443,5),"")</f>
        <v>0</v>
      </c>
      <c r="AN444" s="13">
        <f>IFERROR(INDEX(generale!$A$5:$I$1002,CLASSIFICHE!$Z443,7),"")</f>
        <v>0</v>
      </c>
      <c r="AO444" s="14"/>
      <c r="AP444" s="13"/>
      <c r="AQ444" s="12">
        <f>SUM(IF(CLASSIFICHE!$O$12=AR444,TRUE,FALSE),AQ443)</f>
        <v>0</v>
      </c>
      <c r="AR444" s="31">
        <f>IFERROR(INDEX(generale!$A$5:$I$1002,CLASSIFICHE!$Z443,5),"")</f>
        <v>0</v>
      </c>
      <c r="AS444" s="13">
        <f>IFERROR(INDEX(generale!$A$5:$I$1002,CLASSIFICHE!$Z443,7),"")</f>
        <v>0</v>
      </c>
      <c r="AT444" s="14"/>
      <c r="AU444" s="13"/>
      <c r="AV444" s="12">
        <f>SUM(IF(CLASSIFICHE!$O$13=AW444,TRUE,FALSE),AV443)</f>
        <v>0</v>
      </c>
      <c r="AW444" s="31">
        <f>IFERROR(INDEX(generale!$A$5:$I$1002,CLASSIFICHE!$Z443,5),"")</f>
        <v>0</v>
      </c>
      <c r="AX444" s="13">
        <f>IFERROR(INDEX(generale!$A$5:$I$1002,CLASSIFICHE!$Z443,7),"")</f>
        <v>0</v>
      </c>
      <c r="AY444" s="14"/>
      <c r="AZ444" s="13"/>
      <c r="BA444" s="12">
        <f>SUM(IF(CLASSIFICHE!$O$14=BB444,TRUE,FALSE),BA443)</f>
        <v>0</v>
      </c>
      <c r="BB444" s="31">
        <f>IFERROR(INDEX(generale!$A$5:$I$1002,CLASSIFICHE!$Z443,5),"")</f>
        <v>0</v>
      </c>
      <c r="BC444" s="13">
        <f>IFERROR(INDEX(generale!$A$5:$I$1002,CLASSIFICHE!$Z443,7),"")</f>
        <v>0</v>
      </c>
      <c r="BD444" s="14"/>
      <c r="BE444" s="13"/>
      <c r="BF444" s="12">
        <f>SUM(IF(CLASSIFICHE!$O$15=BG444,TRUE,FALSE),BF443)</f>
        <v>0</v>
      </c>
      <c r="BG444" s="31">
        <f>IFERROR(INDEX(generale!$A$5:$I$1002,CLASSIFICHE!$Z443,5),"")</f>
        <v>0</v>
      </c>
      <c r="BH444" s="13">
        <f>IFERROR(INDEX(generale!$A$5:$I$1002,CLASSIFICHE!$Z443,7),"")</f>
        <v>0</v>
      </c>
      <c r="BI444" s="14"/>
      <c r="BJ444" s="13"/>
      <c r="BK444" s="12">
        <f>SUM(IF(CLASSIFICHE!$O$16=BL444,TRUE,FALSE),BK443)</f>
        <v>0</v>
      </c>
      <c r="BL444" s="31">
        <f>IFERROR(INDEX(generale!$A$5:$I$1002,CLASSIFICHE!$Z443,5),"")</f>
        <v>0</v>
      </c>
      <c r="BM444" s="13">
        <f>IFERROR(INDEX(generale!$A$5:$I$1002,CLASSIFICHE!$Z443,7),"")</f>
        <v>0</v>
      </c>
      <c r="BN444" s="14"/>
      <c r="BO444" s="13"/>
      <c r="BP444" s="12">
        <f>SUM(IF(CLASSIFICHE!$O$17=BQ444,TRUE,FALSE),BP443)</f>
        <v>0</v>
      </c>
      <c r="BQ444" s="31">
        <f>IFERROR(INDEX(generale!$A$5:$I$1002,CLASSIFICHE!$Z443,5),"")</f>
        <v>0</v>
      </c>
      <c r="BR444" s="13">
        <f>IFERROR(INDEX(generale!$A$5:$I$1002,CLASSIFICHE!$Z443,7),"")</f>
        <v>0</v>
      </c>
      <c r="BS444" s="15"/>
      <c r="BT444" s="12"/>
      <c r="BU444" s="12">
        <f>SUM(IF(CLASSIFICHE!$O$18=BV444,TRUE,FALSE),BU443)</f>
        <v>0</v>
      </c>
      <c r="BV444" s="31">
        <f>IFERROR(INDEX(generale!$A$5:$I$1002,CLASSIFICHE!$Z443,5),"")</f>
        <v>0</v>
      </c>
      <c r="BW444" s="13">
        <f>IFERROR(INDEX(generale!$A$5:$I$1002,CLASSIFICHE!$Z443,7),"")</f>
        <v>0</v>
      </c>
      <c r="BX444" s="15"/>
      <c r="BY444" s="12"/>
      <c r="BZ444" s="12">
        <f>SUM(IF(CLASSIFICHE!$O$19=CA444,TRUE,FALSE),BZ443)</f>
        <v>0</v>
      </c>
      <c r="CA444" s="31">
        <f>IFERROR(INDEX(generale!$A$5:$I$1002,CLASSIFICHE!$Z443,5),"")</f>
        <v>0</v>
      </c>
      <c r="CB444" s="13">
        <f>IFERROR(INDEX(generale!$A$5:$I$1002,CLASSIFICHE!$Z443,7),"")</f>
        <v>0</v>
      </c>
      <c r="CC444" s="15"/>
      <c r="CD444" s="13"/>
      <c r="CE444" s="12">
        <f>SUM(IF(CLASSIFICHE!$O$20=CF444,TRUE,FALSE),CE443)</f>
        <v>0</v>
      </c>
      <c r="CF444" s="31">
        <f>IFERROR(INDEX(generale!$A$5:$I$1002,CLASSIFICHE!$Z443,5),"")</f>
        <v>0</v>
      </c>
      <c r="CG444" s="13">
        <f>IFERROR(INDEX(generale!$A$5:$I$1002,CLASSIFICHE!$Z443,7),"")</f>
        <v>0</v>
      </c>
      <c r="CH444" s="15"/>
      <c r="CI444" s="13"/>
      <c r="CJ444" s="12">
        <f>SUM(IF(CLASSIFICHE!$O$21=CK444,TRUE,FALSE),CJ443)</f>
        <v>0</v>
      </c>
      <c r="CK444" s="31">
        <f>IFERROR(INDEX(generale!$A$5:$I$1002,CLASSIFICHE!$Z443,5),"")</f>
        <v>0</v>
      </c>
      <c r="CL444" s="13">
        <f>IFERROR(INDEX(generale!$A$5:$I$1002,CLASSIFICHE!$Z443,7),"")</f>
        <v>0</v>
      </c>
      <c r="CM444" s="15"/>
      <c r="CN444" s="13"/>
      <c r="CO444" s="12">
        <f>SUM(IF(CLASSIFICHE!$O$22=CP444,TRUE,FALSE),CO443)</f>
        <v>0</v>
      </c>
      <c r="CP444" s="31">
        <f>IFERROR(INDEX(generale!$A$5:$I$1002,CLASSIFICHE!$Z443,5),"")</f>
        <v>0</v>
      </c>
      <c r="CQ444" s="13">
        <f>IFERROR(INDEX(generale!$A$5:$I$1002,CLASSIFICHE!$Z443,7),"")</f>
        <v>0</v>
      </c>
      <c r="CR444" s="15"/>
      <c r="CS444" s="13"/>
      <c r="CT444" s="12">
        <f>SUM(IF(CLASSIFICHE!$O$23=CU444,TRUE,FALSE),CT443)</f>
        <v>0</v>
      </c>
      <c r="CU444" s="31">
        <f>IFERROR(INDEX(generale!$A$5:$I$1002,CLASSIFICHE!$Z443,5),"")</f>
        <v>0</v>
      </c>
      <c r="CV444" s="13">
        <f>IFERROR(INDEX(generale!$A$5:$I$1002,CLASSIFICHE!$Z443,7),"")</f>
        <v>0</v>
      </c>
      <c r="CW444" s="15"/>
      <c r="CX444" s="13"/>
      <c r="CY444" s="12">
        <f>SUM(IF(CLASSIFICHE!$O$24=CZ444,TRUE,FALSE),CY443)</f>
        <v>0</v>
      </c>
      <c r="CZ444" s="31">
        <f>IFERROR(INDEX(generale!$A$5:$I$1002,CLASSIFICHE!$Z443,5),"")</f>
        <v>0</v>
      </c>
      <c r="DA444" s="13">
        <f>IFERROR(INDEX(generale!$A$5:$I$1002,CLASSIFICHE!$Z443,7),"")</f>
        <v>0</v>
      </c>
      <c r="DB444" s="15"/>
      <c r="DC444" s="13"/>
      <c r="DD444" s="12">
        <f>SUM(IF(CLASSIFICHE!$O$25=DE444,TRUE,FALSE),DD443)</f>
        <v>0</v>
      </c>
      <c r="DE444" s="31">
        <f>IFERROR(INDEX(generale!$A$5:$I$1002,CLASSIFICHE!$Z443,5),"")</f>
        <v>0</v>
      </c>
      <c r="DF444" s="13">
        <f>IFERROR(INDEX(generale!$A$5:$I$1002,CLASSIFICHE!$Z443,7),"")</f>
        <v>0</v>
      </c>
      <c r="DG444" s="15"/>
      <c r="DH444" s="13"/>
    </row>
    <row r="445" spans="3:112">
      <c r="C445" s="63">
        <f>SUM(IF(CLASSIFICHE!$O$4=D445,TRUE,FALSE),C444)</f>
        <v>17</v>
      </c>
      <c r="D445" s="31">
        <f>IFERROR(INDEX(generale!$A$5:$I$1002,CLASSIFICHE!$Z444,5),"")</f>
        <v>0</v>
      </c>
      <c r="E445" s="13">
        <f>IFERROR(INDEX(generale!$A$5:$I$1002,CLASSIFICHE!$Z444,7),"")</f>
        <v>0</v>
      </c>
      <c r="F445" s="68"/>
      <c r="G445" s="65"/>
      <c r="H445" s="12">
        <f>SUM(IF(CLASSIFICHE!$O$5=I445,TRUE,FALSE),H444)</f>
        <v>10</v>
      </c>
      <c r="I445" s="31">
        <f>IFERROR(INDEX(generale!$A$5:$I$1002,CLASSIFICHE!$Z444,5),"")</f>
        <v>0</v>
      </c>
      <c r="J445" s="13">
        <f>IFERROR(INDEX(generale!$A$5:$I$1002,CLASSIFICHE!$Z444,7),"")</f>
        <v>0</v>
      </c>
      <c r="K445" s="15"/>
      <c r="L445" s="12"/>
      <c r="M445" s="12">
        <f>SUM(IF(CLASSIFICHE!$O$6=N445,TRUE,FALSE),M444)</f>
        <v>8</v>
      </c>
      <c r="N445" s="31">
        <f>IFERROR(INDEX(generale!$A$5:$I$1002,CLASSIFICHE!$Z444,5),"")</f>
        <v>0</v>
      </c>
      <c r="O445" s="13">
        <f>IFERROR(INDEX(generale!$A$5:$I$1002,CLASSIFICHE!$Z444,7),"")</f>
        <v>0</v>
      </c>
      <c r="P445" s="14"/>
      <c r="Q445" s="13"/>
      <c r="R445" s="12">
        <f>SUM(IF(CLASSIFICHE!$O$7=S445,TRUE,FALSE),R444)</f>
        <v>8</v>
      </c>
      <c r="S445" s="31">
        <f>IFERROR(INDEX(generale!$A$5:$I$1002,CLASSIFICHE!$Z444,5),"")</f>
        <v>0</v>
      </c>
      <c r="T445" s="13">
        <f>IFERROR(INDEX(generale!$A$5:$I$1002,CLASSIFICHE!$Z444,7),"")</f>
        <v>0</v>
      </c>
      <c r="U445" s="14"/>
      <c r="V445" s="13"/>
      <c r="W445" s="12">
        <f>SUM(IF(CLASSIFICHE!$O$8=X445,TRUE,FALSE),W444)</f>
        <v>6</v>
      </c>
      <c r="X445" s="31">
        <f>IFERROR(INDEX(generale!$A$5:$I$1002,CLASSIFICHE!$Z444,5),"")</f>
        <v>0</v>
      </c>
      <c r="Y445" s="13">
        <f>IFERROR(INDEX(generale!$A$5:$I$1002,CLASSIFICHE!$Z444,7),"")</f>
        <v>0</v>
      </c>
      <c r="Z445" s="14"/>
      <c r="AA445" s="13"/>
      <c r="AB445" s="12">
        <f>SUM(IF(CLASSIFICHE!$O$9=AC445,TRUE,FALSE),AB444)</f>
        <v>5</v>
      </c>
      <c r="AC445" s="31">
        <f>IFERROR(INDEX(generale!$A$5:$I$1002,CLASSIFICHE!$Z444,5),"")</f>
        <v>0</v>
      </c>
      <c r="AD445" s="13">
        <f>IFERROR(INDEX(generale!$A$5:$I$1002,CLASSIFICHE!$Z444,7),"")</f>
        <v>0</v>
      </c>
      <c r="AE445" s="14"/>
      <c r="AF445" s="13"/>
      <c r="AG445" s="12">
        <f>SUM(IF(CLASSIFICHE!$O$10=AH445,TRUE,FALSE),AG444)</f>
        <v>5</v>
      </c>
      <c r="AH445" s="31">
        <f>IFERROR(INDEX(generale!$A$5:$I$1002,CLASSIFICHE!$Z444,5),"")</f>
        <v>0</v>
      </c>
      <c r="AI445" s="13">
        <f>IFERROR(INDEX(generale!$A$5:$I$1002,CLASSIFICHE!$Z444,7),"")</f>
        <v>0</v>
      </c>
      <c r="AJ445" s="14"/>
      <c r="AK445" s="13"/>
      <c r="AL445" s="12">
        <f>SUM(IF(CLASSIFICHE!$O$11=AM445,TRUE,FALSE),AL444)</f>
        <v>5</v>
      </c>
      <c r="AM445" s="31">
        <f>IFERROR(INDEX(generale!$A$5:$I$1002,CLASSIFICHE!$Z444,5),"")</f>
        <v>0</v>
      </c>
      <c r="AN445" s="13">
        <f>IFERROR(INDEX(generale!$A$5:$I$1002,CLASSIFICHE!$Z444,7),"")</f>
        <v>0</v>
      </c>
      <c r="AO445" s="14"/>
      <c r="AP445" s="13"/>
      <c r="AQ445" s="12">
        <f>SUM(IF(CLASSIFICHE!$O$12=AR445,TRUE,FALSE),AQ444)</f>
        <v>0</v>
      </c>
      <c r="AR445" s="31">
        <f>IFERROR(INDEX(generale!$A$5:$I$1002,CLASSIFICHE!$Z444,5),"")</f>
        <v>0</v>
      </c>
      <c r="AS445" s="13">
        <f>IFERROR(INDEX(generale!$A$5:$I$1002,CLASSIFICHE!$Z444,7),"")</f>
        <v>0</v>
      </c>
      <c r="AT445" s="14"/>
      <c r="AU445" s="13"/>
      <c r="AV445" s="12">
        <f>SUM(IF(CLASSIFICHE!$O$13=AW445,TRUE,FALSE),AV444)</f>
        <v>0</v>
      </c>
      <c r="AW445" s="31">
        <f>IFERROR(INDEX(generale!$A$5:$I$1002,CLASSIFICHE!$Z444,5),"")</f>
        <v>0</v>
      </c>
      <c r="AX445" s="13">
        <f>IFERROR(INDEX(generale!$A$5:$I$1002,CLASSIFICHE!$Z444,7),"")</f>
        <v>0</v>
      </c>
      <c r="AY445" s="14"/>
      <c r="AZ445" s="13"/>
      <c r="BA445" s="12">
        <f>SUM(IF(CLASSIFICHE!$O$14=BB445,TRUE,FALSE),BA444)</f>
        <v>0</v>
      </c>
      <c r="BB445" s="31">
        <f>IFERROR(INDEX(generale!$A$5:$I$1002,CLASSIFICHE!$Z444,5),"")</f>
        <v>0</v>
      </c>
      <c r="BC445" s="13">
        <f>IFERROR(INDEX(generale!$A$5:$I$1002,CLASSIFICHE!$Z444,7),"")</f>
        <v>0</v>
      </c>
      <c r="BD445" s="14"/>
      <c r="BE445" s="13"/>
      <c r="BF445" s="12">
        <f>SUM(IF(CLASSIFICHE!$O$15=BG445,TRUE,FALSE),BF444)</f>
        <v>0</v>
      </c>
      <c r="BG445" s="31">
        <f>IFERROR(INDEX(generale!$A$5:$I$1002,CLASSIFICHE!$Z444,5),"")</f>
        <v>0</v>
      </c>
      <c r="BH445" s="13">
        <f>IFERROR(INDEX(generale!$A$5:$I$1002,CLASSIFICHE!$Z444,7),"")</f>
        <v>0</v>
      </c>
      <c r="BI445" s="14"/>
      <c r="BJ445" s="13"/>
      <c r="BK445" s="12">
        <f>SUM(IF(CLASSIFICHE!$O$16=BL445,TRUE,FALSE),BK444)</f>
        <v>0</v>
      </c>
      <c r="BL445" s="31">
        <f>IFERROR(INDEX(generale!$A$5:$I$1002,CLASSIFICHE!$Z444,5),"")</f>
        <v>0</v>
      </c>
      <c r="BM445" s="13">
        <f>IFERROR(INDEX(generale!$A$5:$I$1002,CLASSIFICHE!$Z444,7),"")</f>
        <v>0</v>
      </c>
      <c r="BN445" s="14"/>
      <c r="BO445" s="13"/>
      <c r="BP445" s="12">
        <f>SUM(IF(CLASSIFICHE!$O$17=BQ445,TRUE,FALSE),BP444)</f>
        <v>0</v>
      </c>
      <c r="BQ445" s="31">
        <f>IFERROR(INDEX(generale!$A$5:$I$1002,CLASSIFICHE!$Z444,5),"")</f>
        <v>0</v>
      </c>
      <c r="BR445" s="13">
        <f>IFERROR(INDEX(generale!$A$5:$I$1002,CLASSIFICHE!$Z444,7),"")</f>
        <v>0</v>
      </c>
      <c r="BS445" s="15"/>
      <c r="BT445" s="12"/>
      <c r="BU445" s="12">
        <f>SUM(IF(CLASSIFICHE!$O$18=BV445,TRUE,FALSE),BU444)</f>
        <v>0</v>
      </c>
      <c r="BV445" s="31">
        <f>IFERROR(INDEX(generale!$A$5:$I$1002,CLASSIFICHE!$Z444,5),"")</f>
        <v>0</v>
      </c>
      <c r="BW445" s="13">
        <f>IFERROR(INDEX(generale!$A$5:$I$1002,CLASSIFICHE!$Z444,7),"")</f>
        <v>0</v>
      </c>
      <c r="BX445" s="15"/>
      <c r="BY445" s="12"/>
      <c r="BZ445" s="12">
        <f>SUM(IF(CLASSIFICHE!$O$19=CA445,TRUE,FALSE),BZ444)</f>
        <v>0</v>
      </c>
      <c r="CA445" s="31">
        <f>IFERROR(INDEX(generale!$A$5:$I$1002,CLASSIFICHE!$Z444,5),"")</f>
        <v>0</v>
      </c>
      <c r="CB445" s="13">
        <f>IFERROR(INDEX(generale!$A$5:$I$1002,CLASSIFICHE!$Z444,7),"")</f>
        <v>0</v>
      </c>
      <c r="CC445" s="15"/>
      <c r="CD445" s="13"/>
      <c r="CE445" s="12">
        <f>SUM(IF(CLASSIFICHE!$O$20=CF445,TRUE,FALSE),CE444)</f>
        <v>0</v>
      </c>
      <c r="CF445" s="31">
        <f>IFERROR(INDEX(generale!$A$5:$I$1002,CLASSIFICHE!$Z444,5),"")</f>
        <v>0</v>
      </c>
      <c r="CG445" s="13">
        <f>IFERROR(INDEX(generale!$A$5:$I$1002,CLASSIFICHE!$Z444,7),"")</f>
        <v>0</v>
      </c>
      <c r="CH445" s="15"/>
      <c r="CI445" s="13"/>
      <c r="CJ445" s="12">
        <f>SUM(IF(CLASSIFICHE!$O$21=CK445,TRUE,FALSE),CJ444)</f>
        <v>0</v>
      </c>
      <c r="CK445" s="31">
        <f>IFERROR(INDEX(generale!$A$5:$I$1002,CLASSIFICHE!$Z444,5),"")</f>
        <v>0</v>
      </c>
      <c r="CL445" s="13">
        <f>IFERROR(INDEX(generale!$A$5:$I$1002,CLASSIFICHE!$Z444,7),"")</f>
        <v>0</v>
      </c>
      <c r="CM445" s="15"/>
      <c r="CN445" s="13"/>
      <c r="CO445" s="12">
        <f>SUM(IF(CLASSIFICHE!$O$22=CP445,TRUE,FALSE),CO444)</f>
        <v>0</v>
      </c>
      <c r="CP445" s="31">
        <f>IFERROR(INDEX(generale!$A$5:$I$1002,CLASSIFICHE!$Z444,5),"")</f>
        <v>0</v>
      </c>
      <c r="CQ445" s="13">
        <f>IFERROR(INDEX(generale!$A$5:$I$1002,CLASSIFICHE!$Z444,7),"")</f>
        <v>0</v>
      </c>
      <c r="CR445" s="15"/>
      <c r="CS445" s="13"/>
      <c r="CT445" s="12">
        <f>SUM(IF(CLASSIFICHE!$O$23=CU445,TRUE,FALSE),CT444)</f>
        <v>0</v>
      </c>
      <c r="CU445" s="31">
        <f>IFERROR(INDEX(generale!$A$5:$I$1002,CLASSIFICHE!$Z444,5),"")</f>
        <v>0</v>
      </c>
      <c r="CV445" s="13">
        <f>IFERROR(INDEX(generale!$A$5:$I$1002,CLASSIFICHE!$Z444,7),"")</f>
        <v>0</v>
      </c>
      <c r="CW445" s="15"/>
      <c r="CX445" s="13"/>
      <c r="CY445" s="12">
        <f>SUM(IF(CLASSIFICHE!$O$24=CZ445,TRUE,FALSE),CY444)</f>
        <v>0</v>
      </c>
      <c r="CZ445" s="31">
        <f>IFERROR(INDEX(generale!$A$5:$I$1002,CLASSIFICHE!$Z444,5),"")</f>
        <v>0</v>
      </c>
      <c r="DA445" s="13">
        <f>IFERROR(INDEX(generale!$A$5:$I$1002,CLASSIFICHE!$Z444,7),"")</f>
        <v>0</v>
      </c>
      <c r="DB445" s="15"/>
      <c r="DC445" s="13"/>
      <c r="DD445" s="12">
        <f>SUM(IF(CLASSIFICHE!$O$25=DE445,TRUE,FALSE),DD444)</f>
        <v>0</v>
      </c>
      <c r="DE445" s="31">
        <f>IFERROR(INDEX(generale!$A$5:$I$1002,CLASSIFICHE!$Z444,5),"")</f>
        <v>0</v>
      </c>
      <c r="DF445" s="13">
        <f>IFERROR(INDEX(generale!$A$5:$I$1002,CLASSIFICHE!$Z444,7),"")</f>
        <v>0</v>
      </c>
      <c r="DG445" s="15"/>
      <c r="DH445" s="13"/>
    </row>
    <row r="446" spans="3:112">
      <c r="C446" s="63">
        <f>SUM(IF(CLASSIFICHE!$O$4=D446,TRUE,FALSE),C445)</f>
        <v>17</v>
      </c>
      <c r="D446" s="31">
        <f>IFERROR(INDEX(generale!$A$5:$I$1002,CLASSIFICHE!$Z445,5),"")</f>
        <v>0</v>
      </c>
      <c r="E446" s="13">
        <f>IFERROR(INDEX(generale!$A$5:$I$1002,CLASSIFICHE!$Z445,7),"")</f>
        <v>0</v>
      </c>
      <c r="F446" s="68"/>
      <c r="G446" s="65"/>
      <c r="H446" s="12">
        <f>SUM(IF(CLASSIFICHE!$O$5=I446,TRUE,FALSE),H445)</f>
        <v>10</v>
      </c>
      <c r="I446" s="31">
        <f>IFERROR(INDEX(generale!$A$5:$I$1002,CLASSIFICHE!$Z445,5),"")</f>
        <v>0</v>
      </c>
      <c r="J446" s="13">
        <f>IFERROR(INDEX(generale!$A$5:$I$1002,CLASSIFICHE!$Z445,7),"")</f>
        <v>0</v>
      </c>
      <c r="K446" s="15"/>
      <c r="L446" s="12"/>
      <c r="M446" s="12">
        <f>SUM(IF(CLASSIFICHE!$O$6=N446,TRUE,FALSE),M445)</f>
        <v>8</v>
      </c>
      <c r="N446" s="31">
        <f>IFERROR(INDEX(generale!$A$5:$I$1002,CLASSIFICHE!$Z445,5),"")</f>
        <v>0</v>
      </c>
      <c r="O446" s="13">
        <f>IFERROR(INDEX(generale!$A$5:$I$1002,CLASSIFICHE!$Z445,7),"")</f>
        <v>0</v>
      </c>
      <c r="P446" s="14"/>
      <c r="Q446" s="13"/>
      <c r="R446" s="12">
        <f>SUM(IF(CLASSIFICHE!$O$7=S446,TRUE,FALSE),R445)</f>
        <v>8</v>
      </c>
      <c r="S446" s="31">
        <f>IFERROR(INDEX(generale!$A$5:$I$1002,CLASSIFICHE!$Z445,5),"")</f>
        <v>0</v>
      </c>
      <c r="T446" s="13">
        <f>IFERROR(INDEX(generale!$A$5:$I$1002,CLASSIFICHE!$Z445,7),"")</f>
        <v>0</v>
      </c>
      <c r="U446" s="14"/>
      <c r="V446" s="13"/>
      <c r="W446" s="12">
        <f>SUM(IF(CLASSIFICHE!$O$8=X446,TRUE,FALSE),W445)</f>
        <v>6</v>
      </c>
      <c r="X446" s="31">
        <f>IFERROR(INDEX(generale!$A$5:$I$1002,CLASSIFICHE!$Z445,5),"")</f>
        <v>0</v>
      </c>
      <c r="Y446" s="13">
        <f>IFERROR(INDEX(generale!$A$5:$I$1002,CLASSIFICHE!$Z445,7),"")</f>
        <v>0</v>
      </c>
      <c r="Z446" s="14"/>
      <c r="AA446" s="13"/>
      <c r="AB446" s="12">
        <f>SUM(IF(CLASSIFICHE!$O$9=AC446,TRUE,FALSE),AB445)</f>
        <v>5</v>
      </c>
      <c r="AC446" s="31">
        <f>IFERROR(INDEX(generale!$A$5:$I$1002,CLASSIFICHE!$Z445,5),"")</f>
        <v>0</v>
      </c>
      <c r="AD446" s="13">
        <f>IFERROR(INDEX(generale!$A$5:$I$1002,CLASSIFICHE!$Z445,7),"")</f>
        <v>0</v>
      </c>
      <c r="AE446" s="14"/>
      <c r="AF446" s="13"/>
      <c r="AG446" s="12">
        <f>SUM(IF(CLASSIFICHE!$O$10=AH446,TRUE,FALSE),AG445)</f>
        <v>5</v>
      </c>
      <c r="AH446" s="31">
        <f>IFERROR(INDEX(generale!$A$5:$I$1002,CLASSIFICHE!$Z445,5),"")</f>
        <v>0</v>
      </c>
      <c r="AI446" s="13">
        <f>IFERROR(INDEX(generale!$A$5:$I$1002,CLASSIFICHE!$Z445,7),"")</f>
        <v>0</v>
      </c>
      <c r="AJ446" s="14"/>
      <c r="AK446" s="13"/>
      <c r="AL446" s="12">
        <f>SUM(IF(CLASSIFICHE!$O$11=AM446,TRUE,FALSE),AL445)</f>
        <v>5</v>
      </c>
      <c r="AM446" s="31">
        <f>IFERROR(INDEX(generale!$A$5:$I$1002,CLASSIFICHE!$Z445,5),"")</f>
        <v>0</v>
      </c>
      <c r="AN446" s="13">
        <f>IFERROR(INDEX(generale!$A$5:$I$1002,CLASSIFICHE!$Z445,7),"")</f>
        <v>0</v>
      </c>
      <c r="AO446" s="14"/>
      <c r="AP446" s="13"/>
      <c r="AQ446" s="12">
        <f>SUM(IF(CLASSIFICHE!$O$12=AR446,TRUE,FALSE),AQ445)</f>
        <v>0</v>
      </c>
      <c r="AR446" s="31">
        <f>IFERROR(INDEX(generale!$A$5:$I$1002,CLASSIFICHE!$Z445,5),"")</f>
        <v>0</v>
      </c>
      <c r="AS446" s="13">
        <f>IFERROR(INDEX(generale!$A$5:$I$1002,CLASSIFICHE!$Z445,7),"")</f>
        <v>0</v>
      </c>
      <c r="AT446" s="14"/>
      <c r="AU446" s="13"/>
      <c r="AV446" s="12">
        <f>SUM(IF(CLASSIFICHE!$O$13=AW446,TRUE,FALSE),AV445)</f>
        <v>0</v>
      </c>
      <c r="AW446" s="31">
        <f>IFERROR(INDEX(generale!$A$5:$I$1002,CLASSIFICHE!$Z445,5),"")</f>
        <v>0</v>
      </c>
      <c r="AX446" s="13">
        <f>IFERROR(INDEX(generale!$A$5:$I$1002,CLASSIFICHE!$Z445,7),"")</f>
        <v>0</v>
      </c>
      <c r="AY446" s="14"/>
      <c r="AZ446" s="13"/>
      <c r="BA446" s="12">
        <f>SUM(IF(CLASSIFICHE!$O$14=BB446,TRUE,FALSE),BA445)</f>
        <v>0</v>
      </c>
      <c r="BB446" s="31">
        <f>IFERROR(INDEX(generale!$A$5:$I$1002,CLASSIFICHE!$Z445,5),"")</f>
        <v>0</v>
      </c>
      <c r="BC446" s="13">
        <f>IFERROR(INDEX(generale!$A$5:$I$1002,CLASSIFICHE!$Z445,7),"")</f>
        <v>0</v>
      </c>
      <c r="BD446" s="14"/>
      <c r="BE446" s="13"/>
      <c r="BF446" s="12">
        <f>SUM(IF(CLASSIFICHE!$O$15=BG446,TRUE,FALSE),BF445)</f>
        <v>0</v>
      </c>
      <c r="BG446" s="31">
        <f>IFERROR(INDEX(generale!$A$5:$I$1002,CLASSIFICHE!$Z445,5),"")</f>
        <v>0</v>
      </c>
      <c r="BH446" s="13">
        <f>IFERROR(INDEX(generale!$A$5:$I$1002,CLASSIFICHE!$Z445,7),"")</f>
        <v>0</v>
      </c>
      <c r="BI446" s="14"/>
      <c r="BJ446" s="13"/>
      <c r="BK446" s="12">
        <f>SUM(IF(CLASSIFICHE!$O$16=BL446,TRUE,FALSE),BK445)</f>
        <v>0</v>
      </c>
      <c r="BL446" s="31">
        <f>IFERROR(INDEX(generale!$A$5:$I$1002,CLASSIFICHE!$Z445,5),"")</f>
        <v>0</v>
      </c>
      <c r="BM446" s="13">
        <f>IFERROR(INDEX(generale!$A$5:$I$1002,CLASSIFICHE!$Z445,7),"")</f>
        <v>0</v>
      </c>
      <c r="BN446" s="14"/>
      <c r="BO446" s="13"/>
      <c r="BP446" s="12">
        <f>SUM(IF(CLASSIFICHE!$O$17=BQ446,TRUE,FALSE),BP445)</f>
        <v>0</v>
      </c>
      <c r="BQ446" s="31">
        <f>IFERROR(INDEX(generale!$A$5:$I$1002,CLASSIFICHE!$Z445,5),"")</f>
        <v>0</v>
      </c>
      <c r="BR446" s="13">
        <f>IFERROR(INDEX(generale!$A$5:$I$1002,CLASSIFICHE!$Z445,7),"")</f>
        <v>0</v>
      </c>
      <c r="BS446" s="15"/>
      <c r="BT446" s="12"/>
      <c r="BU446" s="12">
        <f>SUM(IF(CLASSIFICHE!$O$18=BV446,TRUE,FALSE),BU445)</f>
        <v>0</v>
      </c>
      <c r="BV446" s="31">
        <f>IFERROR(INDEX(generale!$A$5:$I$1002,CLASSIFICHE!$Z445,5),"")</f>
        <v>0</v>
      </c>
      <c r="BW446" s="13">
        <f>IFERROR(INDEX(generale!$A$5:$I$1002,CLASSIFICHE!$Z445,7),"")</f>
        <v>0</v>
      </c>
      <c r="BX446" s="15"/>
      <c r="BY446" s="12"/>
      <c r="BZ446" s="12">
        <f>SUM(IF(CLASSIFICHE!$O$19=CA446,TRUE,FALSE),BZ445)</f>
        <v>0</v>
      </c>
      <c r="CA446" s="31">
        <f>IFERROR(INDEX(generale!$A$5:$I$1002,CLASSIFICHE!$Z445,5),"")</f>
        <v>0</v>
      </c>
      <c r="CB446" s="13">
        <f>IFERROR(INDEX(generale!$A$5:$I$1002,CLASSIFICHE!$Z445,7),"")</f>
        <v>0</v>
      </c>
      <c r="CC446" s="15"/>
      <c r="CD446" s="13"/>
      <c r="CE446" s="12">
        <f>SUM(IF(CLASSIFICHE!$O$20=CF446,TRUE,FALSE),CE445)</f>
        <v>0</v>
      </c>
      <c r="CF446" s="31">
        <f>IFERROR(INDEX(generale!$A$5:$I$1002,CLASSIFICHE!$Z445,5),"")</f>
        <v>0</v>
      </c>
      <c r="CG446" s="13">
        <f>IFERROR(INDEX(generale!$A$5:$I$1002,CLASSIFICHE!$Z445,7),"")</f>
        <v>0</v>
      </c>
      <c r="CH446" s="15"/>
      <c r="CI446" s="13"/>
      <c r="CJ446" s="12">
        <f>SUM(IF(CLASSIFICHE!$O$21=CK446,TRUE,FALSE),CJ445)</f>
        <v>0</v>
      </c>
      <c r="CK446" s="31">
        <f>IFERROR(INDEX(generale!$A$5:$I$1002,CLASSIFICHE!$Z445,5),"")</f>
        <v>0</v>
      </c>
      <c r="CL446" s="13">
        <f>IFERROR(INDEX(generale!$A$5:$I$1002,CLASSIFICHE!$Z445,7),"")</f>
        <v>0</v>
      </c>
      <c r="CM446" s="15"/>
      <c r="CN446" s="13"/>
      <c r="CO446" s="12">
        <f>SUM(IF(CLASSIFICHE!$O$22=CP446,TRUE,FALSE),CO445)</f>
        <v>0</v>
      </c>
      <c r="CP446" s="31">
        <f>IFERROR(INDEX(generale!$A$5:$I$1002,CLASSIFICHE!$Z445,5),"")</f>
        <v>0</v>
      </c>
      <c r="CQ446" s="13">
        <f>IFERROR(INDEX(generale!$A$5:$I$1002,CLASSIFICHE!$Z445,7),"")</f>
        <v>0</v>
      </c>
      <c r="CR446" s="15"/>
      <c r="CS446" s="13"/>
      <c r="CT446" s="12">
        <f>SUM(IF(CLASSIFICHE!$O$23=CU446,TRUE,FALSE),CT445)</f>
        <v>0</v>
      </c>
      <c r="CU446" s="31">
        <f>IFERROR(INDEX(generale!$A$5:$I$1002,CLASSIFICHE!$Z445,5),"")</f>
        <v>0</v>
      </c>
      <c r="CV446" s="13">
        <f>IFERROR(INDEX(generale!$A$5:$I$1002,CLASSIFICHE!$Z445,7),"")</f>
        <v>0</v>
      </c>
      <c r="CW446" s="15"/>
      <c r="CX446" s="13"/>
      <c r="CY446" s="12">
        <f>SUM(IF(CLASSIFICHE!$O$24=CZ446,TRUE,FALSE),CY445)</f>
        <v>0</v>
      </c>
      <c r="CZ446" s="31">
        <f>IFERROR(INDEX(generale!$A$5:$I$1002,CLASSIFICHE!$Z445,5),"")</f>
        <v>0</v>
      </c>
      <c r="DA446" s="13">
        <f>IFERROR(INDEX(generale!$A$5:$I$1002,CLASSIFICHE!$Z445,7),"")</f>
        <v>0</v>
      </c>
      <c r="DB446" s="15"/>
      <c r="DC446" s="13"/>
      <c r="DD446" s="12">
        <f>SUM(IF(CLASSIFICHE!$O$25=DE446,TRUE,FALSE),DD445)</f>
        <v>0</v>
      </c>
      <c r="DE446" s="31">
        <f>IFERROR(INDEX(generale!$A$5:$I$1002,CLASSIFICHE!$Z445,5),"")</f>
        <v>0</v>
      </c>
      <c r="DF446" s="13">
        <f>IFERROR(INDEX(generale!$A$5:$I$1002,CLASSIFICHE!$Z445,7),"")</f>
        <v>0</v>
      </c>
      <c r="DG446" s="15"/>
      <c r="DH446" s="13"/>
    </row>
    <row r="447" spans="3:112">
      <c r="C447" s="63">
        <f>SUM(IF(CLASSIFICHE!$O$4=D447,TRUE,FALSE),C446)</f>
        <v>17</v>
      </c>
      <c r="D447" s="31">
        <f>IFERROR(INDEX(generale!$A$5:$I$1002,CLASSIFICHE!$Z446,5),"")</f>
        <v>0</v>
      </c>
      <c r="E447" s="13">
        <f>IFERROR(INDEX(generale!$A$5:$I$1002,CLASSIFICHE!$Z446,7),"")</f>
        <v>0</v>
      </c>
      <c r="F447" s="68"/>
      <c r="G447" s="65"/>
      <c r="H447" s="12">
        <f>SUM(IF(CLASSIFICHE!$O$5=I447,TRUE,FALSE),H446)</f>
        <v>10</v>
      </c>
      <c r="I447" s="31">
        <f>IFERROR(INDEX(generale!$A$5:$I$1002,CLASSIFICHE!$Z446,5),"")</f>
        <v>0</v>
      </c>
      <c r="J447" s="13">
        <f>IFERROR(INDEX(generale!$A$5:$I$1002,CLASSIFICHE!$Z446,7),"")</f>
        <v>0</v>
      </c>
      <c r="K447" s="15"/>
      <c r="L447" s="12"/>
      <c r="M447" s="12">
        <f>SUM(IF(CLASSIFICHE!$O$6=N447,TRUE,FALSE),M446)</f>
        <v>8</v>
      </c>
      <c r="N447" s="31">
        <f>IFERROR(INDEX(generale!$A$5:$I$1002,CLASSIFICHE!$Z446,5),"")</f>
        <v>0</v>
      </c>
      <c r="O447" s="13">
        <f>IFERROR(INDEX(generale!$A$5:$I$1002,CLASSIFICHE!$Z446,7),"")</f>
        <v>0</v>
      </c>
      <c r="P447" s="14"/>
      <c r="Q447" s="13"/>
      <c r="R447" s="12">
        <f>SUM(IF(CLASSIFICHE!$O$7=S447,TRUE,FALSE),R446)</f>
        <v>8</v>
      </c>
      <c r="S447" s="31">
        <f>IFERROR(INDEX(generale!$A$5:$I$1002,CLASSIFICHE!$Z446,5),"")</f>
        <v>0</v>
      </c>
      <c r="T447" s="13">
        <f>IFERROR(INDEX(generale!$A$5:$I$1002,CLASSIFICHE!$Z446,7),"")</f>
        <v>0</v>
      </c>
      <c r="U447" s="14"/>
      <c r="V447" s="13"/>
      <c r="W447" s="12">
        <f>SUM(IF(CLASSIFICHE!$O$8=X447,TRUE,FALSE),W446)</f>
        <v>6</v>
      </c>
      <c r="X447" s="31">
        <f>IFERROR(INDEX(generale!$A$5:$I$1002,CLASSIFICHE!$Z446,5),"")</f>
        <v>0</v>
      </c>
      <c r="Y447" s="13">
        <f>IFERROR(INDEX(generale!$A$5:$I$1002,CLASSIFICHE!$Z446,7),"")</f>
        <v>0</v>
      </c>
      <c r="Z447" s="14"/>
      <c r="AA447" s="13"/>
      <c r="AB447" s="12">
        <f>SUM(IF(CLASSIFICHE!$O$9=AC447,TRUE,FALSE),AB446)</f>
        <v>5</v>
      </c>
      <c r="AC447" s="31">
        <f>IFERROR(INDEX(generale!$A$5:$I$1002,CLASSIFICHE!$Z446,5),"")</f>
        <v>0</v>
      </c>
      <c r="AD447" s="13">
        <f>IFERROR(INDEX(generale!$A$5:$I$1002,CLASSIFICHE!$Z446,7),"")</f>
        <v>0</v>
      </c>
      <c r="AE447" s="14"/>
      <c r="AF447" s="13"/>
      <c r="AG447" s="12">
        <f>SUM(IF(CLASSIFICHE!$O$10=AH447,TRUE,FALSE),AG446)</f>
        <v>5</v>
      </c>
      <c r="AH447" s="31">
        <f>IFERROR(INDEX(generale!$A$5:$I$1002,CLASSIFICHE!$Z446,5),"")</f>
        <v>0</v>
      </c>
      <c r="AI447" s="13">
        <f>IFERROR(INDEX(generale!$A$5:$I$1002,CLASSIFICHE!$Z446,7),"")</f>
        <v>0</v>
      </c>
      <c r="AJ447" s="14"/>
      <c r="AK447" s="13"/>
      <c r="AL447" s="12">
        <f>SUM(IF(CLASSIFICHE!$O$11=AM447,TRUE,FALSE),AL446)</f>
        <v>5</v>
      </c>
      <c r="AM447" s="31">
        <f>IFERROR(INDEX(generale!$A$5:$I$1002,CLASSIFICHE!$Z446,5),"")</f>
        <v>0</v>
      </c>
      <c r="AN447" s="13">
        <f>IFERROR(INDEX(generale!$A$5:$I$1002,CLASSIFICHE!$Z446,7),"")</f>
        <v>0</v>
      </c>
      <c r="AO447" s="14"/>
      <c r="AP447" s="13"/>
      <c r="AQ447" s="12">
        <f>SUM(IF(CLASSIFICHE!$O$12=AR447,TRUE,FALSE),AQ446)</f>
        <v>0</v>
      </c>
      <c r="AR447" s="31">
        <f>IFERROR(INDEX(generale!$A$5:$I$1002,CLASSIFICHE!$Z446,5),"")</f>
        <v>0</v>
      </c>
      <c r="AS447" s="13">
        <f>IFERROR(INDEX(generale!$A$5:$I$1002,CLASSIFICHE!$Z446,7),"")</f>
        <v>0</v>
      </c>
      <c r="AT447" s="14"/>
      <c r="AU447" s="13"/>
      <c r="AV447" s="12">
        <f>SUM(IF(CLASSIFICHE!$O$13=AW447,TRUE,FALSE),AV446)</f>
        <v>0</v>
      </c>
      <c r="AW447" s="31">
        <f>IFERROR(INDEX(generale!$A$5:$I$1002,CLASSIFICHE!$Z446,5),"")</f>
        <v>0</v>
      </c>
      <c r="AX447" s="13">
        <f>IFERROR(INDEX(generale!$A$5:$I$1002,CLASSIFICHE!$Z446,7),"")</f>
        <v>0</v>
      </c>
      <c r="AY447" s="14"/>
      <c r="AZ447" s="13"/>
      <c r="BA447" s="12">
        <f>SUM(IF(CLASSIFICHE!$O$14=BB447,TRUE,FALSE),BA446)</f>
        <v>0</v>
      </c>
      <c r="BB447" s="31">
        <f>IFERROR(INDEX(generale!$A$5:$I$1002,CLASSIFICHE!$Z446,5),"")</f>
        <v>0</v>
      </c>
      <c r="BC447" s="13">
        <f>IFERROR(INDEX(generale!$A$5:$I$1002,CLASSIFICHE!$Z446,7),"")</f>
        <v>0</v>
      </c>
      <c r="BD447" s="14"/>
      <c r="BE447" s="13"/>
      <c r="BF447" s="12">
        <f>SUM(IF(CLASSIFICHE!$O$15=BG447,TRUE,FALSE),BF446)</f>
        <v>0</v>
      </c>
      <c r="BG447" s="31">
        <f>IFERROR(INDEX(generale!$A$5:$I$1002,CLASSIFICHE!$Z446,5),"")</f>
        <v>0</v>
      </c>
      <c r="BH447" s="13">
        <f>IFERROR(INDEX(generale!$A$5:$I$1002,CLASSIFICHE!$Z446,7),"")</f>
        <v>0</v>
      </c>
      <c r="BI447" s="14"/>
      <c r="BJ447" s="13"/>
      <c r="BK447" s="12">
        <f>SUM(IF(CLASSIFICHE!$O$16=BL447,TRUE,FALSE),BK446)</f>
        <v>0</v>
      </c>
      <c r="BL447" s="31">
        <f>IFERROR(INDEX(generale!$A$5:$I$1002,CLASSIFICHE!$Z446,5),"")</f>
        <v>0</v>
      </c>
      <c r="BM447" s="13">
        <f>IFERROR(INDEX(generale!$A$5:$I$1002,CLASSIFICHE!$Z446,7),"")</f>
        <v>0</v>
      </c>
      <c r="BN447" s="14"/>
      <c r="BO447" s="13"/>
      <c r="BP447" s="12">
        <f>SUM(IF(CLASSIFICHE!$O$17=BQ447,TRUE,FALSE),BP446)</f>
        <v>0</v>
      </c>
      <c r="BQ447" s="31">
        <f>IFERROR(INDEX(generale!$A$5:$I$1002,CLASSIFICHE!$Z446,5),"")</f>
        <v>0</v>
      </c>
      <c r="BR447" s="13">
        <f>IFERROR(INDEX(generale!$A$5:$I$1002,CLASSIFICHE!$Z446,7),"")</f>
        <v>0</v>
      </c>
      <c r="BS447" s="15"/>
      <c r="BT447" s="12"/>
      <c r="BU447" s="12">
        <f>SUM(IF(CLASSIFICHE!$O$18=BV447,TRUE,FALSE),BU446)</f>
        <v>0</v>
      </c>
      <c r="BV447" s="31">
        <f>IFERROR(INDEX(generale!$A$5:$I$1002,CLASSIFICHE!$Z446,5),"")</f>
        <v>0</v>
      </c>
      <c r="BW447" s="13">
        <f>IFERROR(INDEX(generale!$A$5:$I$1002,CLASSIFICHE!$Z446,7),"")</f>
        <v>0</v>
      </c>
      <c r="BX447" s="15"/>
      <c r="BY447" s="12"/>
      <c r="BZ447" s="12">
        <f>SUM(IF(CLASSIFICHE!$O$19=CA447,TRUE,FALSE),BZ446)</f>
        <v>0</v>
      </c>
      <c r="CA447" s="31">
        <f>IFERROR(INDEX(generale!$A$5:$I$1002,CLASSIFICHE!$Z446,5),"")</f>
        <v>0</v>
      </c>
      <c r="CB447" s="13">
        <f>IFERROR(INDEX(generale!$A$5:$I$1002,CLASSIFICHE!$Z446,7),"")</f>
        <v>0</v>
      </c>
      <c r="CC447" s="15"/>
      <c r="CD447" s="13"/>
      <c r="CE447" s="12">
        <f>SUM(IF(CLASSIFICHE!$O$20=CF447,TRUE,FALSE),CE446)</f>
        <v>0</v>
      </c>
      <c r="CF447" s="31">
        <f>IFERROR(INDEX(generale!$A$5:$I$1002,CLASSIFICHE!$Z446,5),"")</f>
        <v>0</v>
      </c>
      <c r="CG447" s="13">
        <f>IFERROR(INDEX(generale!$A$5:$I$1002,CLASSIFICHE!$Z446,7),"")</f>
        <v>0</v>
      </c>
      <c r="CH447" s="15"/>
      <c r="CI447" s="13"/>
      <c r="CJ447" s="12">
        <f>SUM(IF(CLASSIFICHE!$O$21=CK447,TRUE,FALSE),CJ446)</f>
        <v>0</v>
      </c>
      <c r="CK447" s="31">
        <f>IFERROR(INDEX(generale!$A$5:$I$1002,CLASSIFICHE!$Z446,5),"")</f>
        <v>0</v>
      </c>
      <c r="CL447" s="13">
        <f>IFERROR(INDEX(generale!$A$5:$I$1002,CLASSIFICHE!$Z446,7),"")</f>
        <v>0</v>
      </c>
      <c r="CM447" s="15"/>
      <c r="CN447" s="13"/>
      <c r="CO447" s="12">
        <f>SUM(IF(CLASSIFICHE!$O$22=CP447,TRUE,FALSE),CO446)</f>
        <v>0</v>
      </c>
      <c r="CP447" s="31">
        <f>IFERROR(INDEX(generale!$A$5:$I$1002,CLASSIFICHE!$Z446,5),"")</f>
        <v>0</v>
      </c>
      <c r="CQ447" s="13">
        <f>IFERROR(INDEX(generale!$A$5:$I$1002,CLASSIFICHE!$Z446,7),"")</f>
        <v>0</v>
      </c>
      <c r="CR447" s="15"/>
      <c r="CS447" s="13"/>
      <c r="CT447" s="12">
        <f>SUM(IF(CLASSIFICHE!$O$23=CU447,TRUE,FALSE),CT446)</f>
        <v>0</v>
      </c>
      <c r="CU447" s="31">
        <f>IFERROR(INDEX(generale!$A$5:$I$1002,CLASSIFICHE!$Z446,5),"")</f>
        <v>0</v>
      </c>
      <c r="CV447" s="13">
        <f>IFERROR(INDEX(generale!$A$5:$I$1002,CLASSIFICHE!$Z446,7),"")</f>
        <v>0</v>
      </c>
      <c r="CW447" s="15"/>
      <c r="CX447" s="13"/>
      <c r="CY447" s="12">
        <f>SUM(IF(CLASSIFICHE!$O$24=CZ447,TRUE,FALSE),CY446)</f>
        <v>0</v>
      </c>
      <c r="CZ447" s="31">
        <f>IFERROR(INDEX(generale!$A$5:$I$1002,CLASSIFICHE!$Z446,5),"")</f>
        <v>0</v>
      </c>
      <c r="DA447" s="13">
        <f>IFERROR(INDEX(generale!$A$5:$I$1002,CLASSIFICHE!$Z446,7),"")</f>
        <v>0</v>
      </c>
      <c r="DB447" s="15"/>
      <c r="DC447" s="13"/>
      <c r="DD447" s="12">
        <f>SUM(IF(CLASSIFICHE!$O$25=DE447,TRUE,FALSE),DD446)</f>
        <v>0</v>
      </c>
      <c r="DE447" s="31">
        <f>IFERROR(INDEX(generale!$A$5:$I$1002,CLASSIFICHE!$Z446,5),"")</f>
        <v>0</v>
      </c>
      <c r="DF447" s="13">
        <f>IFERROR(INDEX(generale!$A$5:$I$1002,CLASSIFICHE!$Z446,7),"")</f>
        <v>0</v>
      </c>
      <c r="DG447" s="15"/>
      <c r="DH447" s="13"/>
    </row>
    <row r="448" spans="3:112">
      <c r="C448" s="63">
        <f>SUM(IF(CLASSIFICHE!$O$4=D448,TRUE,FALSE),C447)</f>
        <v>17</v>
      </c>
      <c r="D448" s="31">
        <f>IFERROR(INDEX(generale!$A$5:$I$1002,CLASSIFICHE!$Z447,5),"")</f>
        <v>0</v>
      </c>
      <c r="E448" s="13">
        <f>IFERROR(INDEX(generale!$A$5:$I$1002,CLASSIFICHE!$Z447,7),"")</f>
        <v>0</v>
      </c>
      <c r="F448" s="68"/>
      <c r="G448" s="65"/>
      <c r="H448" s="12">
        <f>SUM(IF(CLASSIFICHE!$O$5=I448,TRUE,FALSE),H447)</f>
        <v>10</v>
      </c>
      <c r="I448" s="31">
        <f>IFERROR(INDEX(generale!$A$5:$I$1002,CLASSIFICHE!$Z447,5),"")</f>
        <v>0</v>
      </c>
      <c r="J448" s="13">
        <f>IFERROR(INDEX(generale!$A$5:$I$1002,CLASSIFICHE!$Z447,7),"")</f>
        <v>0</v>
      </c>
      <c r="K448" s="15"/>
      <c r="L448" s="12"/>
      <c r="M448" s="12">
        <f>SUM(IF(CLASSIFICHE!$O$6=N448,TRUE,FALSE),M447)</f>
        <v>8</v>
      </c>
      <c r="N448" s="31">
        <f>IFERROR(INDEX(generale!$A$5:$I$1002,CLASSIFICHE!$Z447,5),"")</f>
        <v>0</v>
      </c>
      <c r="O448" s="13">
        <f>IFERROR(INDEX(generale!$A$5:$I$1002,CLASSIFICHE!$Z447,7),"")</f>
        <v>0</v>
      </c>
      <c r="P448" s="14"/>
      <c r="Q448" s="13"/>
      <c r="R448" s="12">
        <f>SUM(IF(CLASSIFICHE!$O$7=S448,TRUE,FALSE),R447)</f>
        <v>8</v>
      </c>
      <c r="S448" s="31">
        <f>IFERROR(INDEX(generale!$A$5:$I$1002,CLASSIFICHE!$Z447,5),"")</f>
        <v>0</v>
      </c>
      <c r="T448" s="13">
        <f>IFERROR(INDEX(generale!$A$5:$I$1002,CLASSIFICHE!$Z447,7),"")</f>
        <v>0</v>
      </c>
      <c r="U448" s="14"/>
      <c r="V448" s="13"/>
      <c r="W448" s="12">
        <f>SUM(IF(CLASSIFICHE!$O$8=X448,TRUE,FALSE),W447)</f>
        <v>6</v>
      </c>
      <c r="X448" s="31">
        <f>IFERROR(INDEX(generale!$A$5:$I$1002,CLASSIFICHE!$Z447,5),"")</f>
        <v>0</v>
      </c>
      <c r="Y448" s="13">
        <f>IFERROR(INDEX(generale!$A$5:$I$1002,CLASSIFICHE!$Z447,7),"")</f>
        <v>0</v>
      </c>
      <c r="Z448" s="14"/>
      <c r="AA448" s="13"/>
      <c r="AB448" s="12">
        <f>SUM(IF(CLASSIFICHE!$O$9=AC448,TRUE,FALSE),AB447)</f>
        <v>5</v>
      </c>
      <c r="AC448" s="31">
        <f>IFERROR(INDEX(generale!$A$5:$I$1002,CLASSIFICHE!$Z447,5),"")</f>
        <v>0</v>
      </c>
      <c r="AD448" s="13">
        <f>IFERROR(INDEX(generale!$A$5:$I$1002,CLASSIFICHE!$Z447,7),"")</f>
        <v>0</v>
      </c>
      <c r="AE448" s="14"/>
      <c r="AF448" s="13"/>
      <c r="AG448" s="12">
        <f>SUM(IF(CLASSIFICHE!$O$10=AH448,TRUE,FALSE),AG447)</f>
        <v>5</v>
      </c>
      <c r="AH448" s="31">
        <f>IFERROR(INDEX(generale!$A$5:$I$1002,CLASSIFICHE!$Z447,5),"")</f>
        <v>0</v>
      </c>
      <c r="AI448" s="13">
        <f>IFERROR(INDEX(generale!$A$5:$I$1002,CLASSIFICHE!$Z447,7),"")</f>
        <v>0</v>
      </c>
      <c r="AJ448" s="14"/>
      <c r="AK448" s="13"/>
      <c r="AL448" s="12">
        <f>SUM(IF(CLASSIFICHE!$O$11=AM448,TRUE,FALSE),AL447)</f>
        <v>5</v>
      </c>
      <c r="AM448" s="31">
        <f>IFERROR(INDEX(generale!$A$5:$I$1002,CLASSIFICHE!$Z447,5),"")</f>
        <v>0</v>
      </c>
      <c r="AN448" s="13">
        <f>IFERROR(INDEX(generale!$A$5:$I$1002,CLASSIFICHE!$Z447,7),"")</f>
        <v>0</v>
      </c>
      <c r="AO448" s="14"/>
      <c r="AP448" s="13"/>
      <c r="AQ448" s="12">
        <f>SUM(IF(CLASSIFICHE!$O$12=AR448,TRUE,FALSE),AQ447)</f>
        <v>0</v>
      </c>
      <c r="AR448" s="31">
        <f>IFERROR(INDEX(generale!$A$5:$I$1002,CLASSIFICHE!$Z447,5),"")</f>
        <v>0</v>
      </c>
      <c r="AS448" s="13">
        <f>IFERROR(INDEX(generale!$A$5:$I$1002,CLASSIFICHE!$Z447,7),"")</f>
        <v>0</v>
      </c>
      <c r="AT448" s="14"/>
      <c r="AU448" s="13"/>
      <c r="AV448" s="12">
        <f>SUM(IF(CLASSIFICHE!$O$13=AW448,TRUE,FALSE),AV447)</f>
        <v>0</v>
      </c>
      <c r="AW448" s="31">
        <f>IFERROR(INDEX(generale!$A$5:$I$1002,CLASSIFICHE!$Z447,5),"")</f>
        <v>0</v>
      </c>
      <c r="AX448" s="13">
        <f>IFERROR(INDEX(generale!$A$5:$I$1002,CLASSIFICHE!$Z447,7),"")</f>
        <v>0</v>
      </c>
      <c r="AY448" s="14"/>
      <c r="AZ448" s="13"/>
      <c r="BA448" s="12">
        <f>SUM(IF(CLASSIFICHE!$O$14=BB448,TRUE,FALSE),BA447)</f>
        <v>0</v>
      </c>
      <c r="BB448" s="31">
        <f>IFERROR(INDEX(generale!$A$5:$I$1002,CLASSIFICHE!$Z447,5),"")</f>
        <v>0</v>
      </c>
      <c r="BC448" s="13">
        <f>IFERROR(INDEX(generale!$A$5:$I$1002,CLASSIFICHE!$Z447,7),"")</f>
        <v>0</v>
      </c>
      <c r="BD448" s="14"/>
      <c r="BE448" s="13"/>
      <c r="BF448" s="12">
        <f>SUM(IF(CLASSIFICHE!$O$15=BG448,TRUE,FALSE),BF447)</f>
        <v>0</v>
      </c>
      <c r="BG448" s="31">
        <f>IFERROR(INDEX(generale!$A$5:$I$1002,CLASSIFICHE!$Z447,5),"")</f>
        <v>0</v>
      </c>
      <c r="BH448" s="13">
        <f>IFERROR(INDEX(generale!$A$5:$I$1002,CLASSIFICHE!$Z447,7),"")</f>
        <v>0</v>
      </c>
      <c r="BI448" s="14"/>
      <c r="BJ448" s="13"/>
      <c r="BK448" s="12">
        <f>SUM(IF(CLASSIFICHE!$O$16=BL448,TRUE,FALSE),BK447)</f>
        <v>0</v>
      </c>
      <c r="BL448" s="31">
        <f>IFERROR(INDEX(generale!$A$5:$I$1002,CLASSIFICHE!$Z447,5),"")</f>
        <v>0</v>
      </c>
      <c r="BM448" s="13">
        <f>IFERROR(INDEX(generale!$A$5:$I$1002,CLASSIFICHE!$Z447,7),"")</f>
        <v>0</v>
      </c>
      <c r="BN448" s="14"/>
      <c r="BO448" s="13"/>
      <c r="BP448" s="12">
        <f>SUM(IF(CLASSIFICHE!$O$17=BQ448,TRUE,FALSE),BP447)</f>
        <v>0</v>
      </c>
      <c r="BQ448" s="31">
        <f>IFERROR(INDEX(generale!$A$5:$I$1002,CLASSIFICHE!$Z447,5),"")</f>
        <v>0</v>
      </c>
      <c r="BR448" s="13">
        <f>IFERROR(INDEX(generale!$A$5:$I$1002,CLASSIFICHE!$Z447,7),"")</f>
        <v>0</v>
      </c>
      <c r="BS448" s="15"/>
      <c r="BT448" s="12"/>
      <c r="BU448" s="12">
        <f>SUM(IF(CLASSIFICHE!$O$18=BV448,TRUE,FALSE),BU447)</f>
        <v>0</v>
      </c>
      <c r="BV448" s="31">
        <f>IFERROR(INDEX(generale!$A$5:$I$1002,CLASSIFICHE!$Z447,5),"")</f>
        <v>0</v>
      </c>
      <c r="BW448" s="13">
        <f>IFERROR(INDEX(generale!$A$5:$I$1002,CLASSIFICHE!$Z447,7),"")</f>
        <v>0</v>
      </c>
      <c r="BX448" s="15"/>
      <c r="BY448" s="12"/>
      <c r="BZ448" s="12">
        <f>SUM(IF(CLASSIFICHE!$O$19=CA448,TRUE,FALSE),BZ447)</f>
        <v>0</v>
      </c>
      <c r="CA448" s="31">
        <f>IFERROR(INDEX(generale!$A$5:$I$1002,CLASSIFICHE!$Z447,5),"")</f>
        <v>0</v>
      </c>
      <c r="CB448" s="13">
        <f>IFERROR(INDEX(generale!$A$5:$I$1002,CLASSIFICHE!$Z447,7),"")</f>
        <v>0</v>
      </c>
      <c r="CC448" s="15"/>
      <c r="CD448" s="13"/>
      <c r="CE448" s="12">
        <f>SUM(IF(CLASSIFICHE!$O$20=CF448,TRUE,FALSE),CE447)</f>
        <v>0</v>
      </c>
      <c r="CF448" s="31">
        <f>IFERROR(INDEX(generale!$A$5:$I$1002,CLASSIFICHE!$Z447,5),"")</f>
        <v>0</v>
      </c>
      <c r="CG448" s="13">
        <f>IFERROR(INDEX(generale!$A$5:$I$1002,CLASSIFICHE!$Z447,7),"")</f>
        <v>0</v>
      </c>
      <c r="CH448" s="15"/>
      <c r="CI448" s="13"/>
      <c r="CJ448" s="12">
        <f>SUM(IF(CLASSIFICHE!$O$21=CK448,TRUE,FALSE),CJ447)</f>
        <v>0</v>
      </c>
      <c r="CK448" s="31">
        <f>IFERROR(INDEX(generale!$A$5:$I$1002,CLASSIFICHE!$Z447,5),"")</f>
        <v>0</v>
      </c>
      <c r="CL448" s="13">
        <f>IFERROR(INDEX(generale!$A$5:$I$1002,CLASSIFICHE!$Z447,7),"")</f>
        <v>0</v>
      </c>
      <c r="CM448" s="15"/>
      <c r="CN448" s="13"/>
      <c r="CO448" s="12">
        <f>SUM(IF(CLASSIFICHE!$O$22=CP448,TRUE,FALSE),CO447)</f>
        <v>0</v>
      </c>
      <c r="CP448" s="31">
        <f>IFERROR(INDEX(generale!$A$5:$I$1002,CLASSIFICHE!$Z447,5),"")</f>
        <v>0</v>
      </c>
      <c r="CQ448" s="13">
        <f>IFERROR(INDEX(generale!$A$5:$I$1002,CLASSIFICHE!$Z447,7),"")</f>
        <v>0</v>
      </c>
      <c r="CR448" s="15"/>
      <c r="CS448" s="13"/>
      <c r="CT448" s="12">
        <f>SUM(IF(CLASSIFICHE!$O$23=CU448,TRUE,FALSE),CT447)</f>
        <v>0</v>
      </c>
      <c r="CU448" s="31">
        <f>IFERROR(INDEX(generale!$A$5:$I$1002,CLASSIFICHE!$Z447,5),"")</f>
        <v>0</v>
      </c>
      <c r="CV448" s="13">
        <f>IFERROR(INDEX(generale!$A$5:$I$1002,CLASSIFICHE!$Z447,7),"")</f>
        <v>0</v>
      </c>
      <c r="CW448" s="15"/>
      <c r="CX448" s="13"/>
      <c r="CY448" s="12">
        <f>SUM(IF(CLASSIFICHE!$O$24=CZ448,TRUE,FALSE),CY447)</f>
        <v>0</v>
      </c>
      <c r="CZ448" s="31">
        <f>IFERROR(INDEX(generale!$A$5:$I$1002,CLASSIFICHE!$Z447,5),"")</f>
        <v>0</v>
      </c>
      <c r="DA448" s="13">
        <f>IFERROR(INDEX(generale!$A$5:$I$1002,CLASSIFICHE!$Z447,7),"")</f>
        <v>0</v>
      </c>
      <c r="DB448" s="15"/>
      <c r="DC448" s="13"/>
      <c r="DD448" s="12">
        <f>SUM(IF(CLASSIFICHE!$O$25=DE448,TRUE,FALSE),DD447)</f>
        <v>0</v>
      </c>
      <c r="DE448" s="31">
        <f>IFERROR(INDEX(generale!$A$5:$I$1002,CLASSIFICHE!$Z447,5),"")</f>
        <v>0</v>
      </c>
      <c r="DF448" s="13">
        <f>IFERROR(INDEX(generale!$A$5:$I$1002,CLASSIFICHE!$Z447,7),"")</f>
        <v>0</v>
      </c>
      <c r="DG448" s="15"/>
      <c r="DH448" s="13"/>
    </row>
    <row r="449" spans="3:112">
      <c r="C449" s="63">
        <f>SUM(IF(CLASSIFICHE!$O$4=D449,TRUE,FALSE),C448)</f>
        <v>17</v>
      </c>
      <c r="D449" s="31">
        <f>IFERROR(INDEX(generale!$A$5:$I$1002,CLASSIFICHE!$Z448,5),"")</f>
        <v>0</v>
      </c>
      <c r="E449" s="13">
        <f>IFERROR(INDEX(generale!$A$5:$I$1002,CLASSIFICHE!$Z448,7),"")</f>
        <v>0</v>
      </c>
      <c r="F449" s="68"/>
      <c r="G449" s="65"/>
      <c r="H449" s="12">
        <f>SUM(IF(CLASSIFICHE!$O$5=I449,TRUE,FALSE),H448)</f>
        <v>10</v>
      </c>
      <c r="I449" s="31">
        <f>IFERROR(INDEX(generale!$A$5:$I$1002,CLASSIFICHE!$Z448,5),"")</f>
        <v>0</v>
      </c>
      <c r="J449" s="13">
        <f>IFERROR(INDEX(generale!$A$5:$I$1002,CLASSIFICHE!$Z448,7),"")</f>
        <v>0</v>
      </c>
      <c r="K449" s="15"/>
      <c r="L449" s="12"/>
      <c r="M449" s="12">
        <f>SUM(IF(CLASSIFICHE!$O$6=N449,TRUE,FALSE),M448)</f>
        <v>8</v>
      </c>
      <c r="N449" s="31">
        <f>IFERROR(INDEX(generale!$A$5:$I$1002,CLASSIFICHE!$Z448,5),"")</f>
        <v>0</v>
      </c>
      <c r="O449" s="13">
        <f>IFERROR(INDEX(generale!$A$5:$I$1002,CLASSIFICHE!$Z448,7),"")</f>
        <v>0</v>
      </c>
      <c r="P449" s="14"/>
      <c r="Q449" s="13"/>
      <c r="R449" s="12">
        <f>SUM(IF(CLASSIFICHE!$O$7=S449,TRUE,FALSE),R448)</f>
        <v>8</v>
      </c>
      <c r="S449" s="31">
        <f>IFERROR(INDEX(generale!$A$5:$I$1002,CLASSIFICHE!$Z448,5),"")</f>
        <v>0</v>
      </c>
      <c r="T449" s="13">
        <f>IFERROR(INDEX(generale!$A$5:$I$1002,CLASSIFICHE!$Z448,7),"")</f>
        <v>0</v>
      </c>
      <c r="U449" s="14"/>
      <c r="V449" s="13"/>
      <c r="W449" s="12">
        <f>SUM(IF(CLASSIFICHE!$O$8=X449,TRUE,FALSE),W448)</f>
        <v>6</v>
      </c>
      <c r="X449" s="31">
        <f>IFERROR(INDEX(generale!$A$5:$I$1002,CLASSIFICHE!$Z448,5),"")</f>
        <v>0</v>
      </c>
      <c r="Y449" s="13">
        <f>IFERROR(INDEX(generale!$A$5:$I$1002,CLASSIFICHE!$Z448,7),"")</f>
        <v>0</v>
      </c>
      <c r="Z449" s="14"/>
      <c r="AA449" s="13"/>
      <c r="AB449" s="12">
        <f>SUM(IF(CLASSIFICHE!$O$9=AC449,TRUE,FALSE),AB448)</f>
        <v>5</v>
      </c>
      <c r="AC449" s="31">
        <f>IFERROR(INDEX(generale!$A$5:$I$1002,CLASSIFICHE!$Z448,5),"")</f>
        <v>0</v>
      </c>
      <c r="AD449" s="13">
        <f>IFERROR(INDEX(generale!$A$5:$I$1002,CLASSIFICHE!$Z448,7),"")</f>
        <v>0</v>
      </c>
      <c r="AE449" s="14"/>
      <c r="AF449" s="13"/>
      <c r="AG449" s="12">
        <f>SUM(IF(CLASSIFICHE!$O$10=AH449,TRUE,FALSE),AG448)</f>
        <v>5</v>
      </c>
      <c r="AH449" s="31">
        <f>IFERROR(INDEX(generale!$A$5:$I$1002,CLASSIFICHE!$Z448,5),"")</f>
        <v>0</v>
      </c>
      <c r="AI449" s="13">
        <f>IFERROR(INDEX(generale!$A$5:$I$1002,CLASSIFICHE!$Z448,7),"")</f>
        <v>0</v>
      </c>
      <c r="AJ449" s="14"/>
      <c r="AK449" s="13"/>
      <c r="AL449" s="12">
        <f>SUM(IF(CLASSIFICHE!$O$11=AM449,TRUE,FALSE),AL448)</f>
        <v>5</v>
      </c>
      <c r="AM449" s="31">
        <f>IFERROR(INDEX(generale!$A$5:$I$1002,CLASSIFICHE!$Z448,5),"")</f>
        <v>0</v>
      </c>
      <c r="AN449" s="13">
        <f>IFERROR(INDEX(generale!$A$5:$I$1002,CLASSIFICHE!$Z448,7),"")</f>
        <v>0</v>
      </c>
      <c r="AO449" s="14"/>
      <c r="AP449" s="13"/>
      <c r="AQ449" s="12">
        <f>SUM(IF(CLASSIFICHE!$O$12=AR449,TRUE,FALSE),AQ448)</f>
        <v>0</v>
      </c>
      <c r="AR449" s="31">
        <f>IFERROR(INDEX(generale!$A$5:$I$1002,CLASSIFICHE!$Z448,5),"")</f>
        <v>0</v>
      </c>
      <c r="AS449" s="13">
        <f>IFERROR(INDEX(generale!$A$5:$I$1002,CLASSIFICHE!$Z448,7),"")</f>
        <v>0</v>
      </c>
      <c r="AT449" s="14"/>
      <c r="AU449" s="13"/>
      <c r="AV449" s="12">
        <f>SUM(IF(CLASSIFICHE!$O$13=AW449,TRUE,FALSE),AV448)</f>
        <v>0</v>
      </c>
      <c r="AW449" s="31">
        <f>IFERROR(INDEX(generale!$A$5:$I$1002,CLASSIFICHE!$Z448,5),"")</f>
        <v>0</v>
      </c>
      <c r="AX449" s="13">
        <f>IFERROR(INDEX(generale!$A$5:$I$1002,CLASSIFICHE!$Z448,7),"")</f>
        <v>0</v>
      </c>
      <c r="AY449" s="14"/>
      <c r="AZ449" s="13"/>
      <c r="BA449" s="12">
        <f>SUM(IF(CLASSIFICHE!$O$14=BB449,TRUE,FALSE),BA448)</f>
        <v>0</v>
      </c>
      <c r="BB449" s="31">
        <f>IFERROR(INDEX(generale!$A$5:$I$1002,CLASSIFICHE!$Z448,5),"")</f>
        <v>0</v>
      </c>
      <c r="BC449" s="13">
        <f>IFERROR(INDEX(generale!$A$5:$I$1002,CLASSIFICHE!$Z448,7),"")</f>
        <v>0</v>
      </c>
      <c r="BD449" s="14"/>
      <c r="BE449" s="13"/>
      <c r="BF449" s="12">
        <f>SUM(IF(CLASSIFICHE!$O$15=BG449,TRUE,FALSE),BF448)</f>
        <v>0</v>
      </c>
      <c r="BG449" s="31">
        <f>IFERROR(INDEX(generale!$A$5:$I$1002,CLASSIFICHE!$Z448,5),"")</f>
        <v>0</v>
      </c>
      <c r="BH449" s="13">
        <f>IFERROR(INDEX(generale!$A$5:$I$1002,CLASSIFICHE!$Z448,7),"")</f>
        <v>0</v>
      </c>
      <c r="BI449" s="14"/>
      <c r="BJ449" s="13"/>
      <c r="BK449" s="12">
        <f>SUM(IF(CLASSIFICHE!$O$16=BL449,TRUE,FALSE),BK448)</f>
        <v>0</v>
      </c>
      <c r="BL449" s="31">
        <f>IFERROR(INDEX(generale!$A$5:$I$1002,CLASSIFICHE!$Z448,5),"")</f>
        <v>0</v>
      </c>
      <c r="BM449" s="13">
        <f>IFERROR(INDEX(generale!$A$5:$I$1002,CLASSIFICHE!$Z448,7),"")</f>
        <v>0</v>
      </c>
      <c r="BN449" s="14"/>
      <c r="BO449" s="13"/>
      <c r="BP449" s="12">
        <f>SUM(IF(CLASSIFICHE!$O$17=BQ449,TRUE,FALSE),BP448)</f>
        <v>0</v>
      </c>
      <c r="BQ449" s="31">
        <f>IFERROR(INDEX(generale!$A$5:$I$1002,CLASSIFICHE!$Z448,5),"")</f>
        <v>0</v>
      </c>
      <c r="BR449" s="13">
        <f>IFERROR(INDEX(generale!$A$5:$I$1002,CLASSIFICHE!$Z448,7),"")</f>
        <v>0</v>
      </c>
      <c r="BS449" s="15"/>
      <c r="BT449" s="12"/>
      <c r="BU449" s="12">
        <f>SUM(IF(CLASSIFICHE!$O$18=BV449,TRUE,FALSE),BU448)</f>
        <v>0</v>
      </c>
      <c r="BV449" s="31">
        <f>IFERROR(INDEX(generale!$A$5:$I$1002,CLASSIFICHE!$Z448,5),"")</f>
        <v>0</v>
      </c>
      <c r="BW449" s="13">
        <f>IFERROR(INDEX(generale!$A$5:$I$1002,CLASSIFICHE!$Z448,7),"")</f>
        <v>0</v>
      </c>
      <c r="BX449" s="15"/>
      <c r="BY449" s="12"/>
      <c r="BZ449" s="12">
        <f>SUM(IF(CLASSIFICHE!$O$19=CA449,TRUE,FALSE),BZ448)</f>
        <v>0</v>
      </c>
      <c r="CA449" s="31">
        <f>IFERROR(INDEX(generale!$A$5:$I$1002,CLASSIFICHE!$Z448,5),"")</f>
        <v>0</v>
      </c>
      <c r="CB449" s="13">
        <f>IFERROR(INDEX(generale!$A$5:$I$1002,CLASSIFICHE!$Z448,7),"")</f>
        <v>0</v>
      </c>
      <c r="CC449" s="15"/>
      <c r="CD449" s="13"/>
      <c r="CE449" s="12">
        <f>SUM(IF(CLASSIFICHE!$O$20=CF449,TRUE,FALSE),CE448)</f>
        <v>0</v>
      </c>
      <c r="CF449" s="31">
        <f>IFERROR(INDEX(generale!$A$5:$I$1002,CLASSIFICHE!$Z448,5),"")</f>
        <v>0</v>
      </c>
      <c r="CG449" s="13">
        <f>IFERROR(INDEX(generale!$A$5:$I$1002,CLASSIFICHE!$Z448,7),"")</f>
        <v>0</v>
      </c>
      <c r="CH449" s="15"/>
      <c r="CI449" s="13"/>
      <c r="CJ449" s="12">
        <f>SUM(IF(CLASSIFICHE!$O$21=CK449,TRUE,FALSE),CJ448)</f>
        <v>0</v>
      </c>
      <c r="CK449" s="31">
        <f>IFERROR(INDEX(generale!$A$5:$I$1002,CLASSIFICHE!$Z448,5),"")</f>
        <v>0</v>
      </c>
      <c r="CL449" s="13">
        <f>IFERROR(INDEX(generale!$A$5:$I$1002,CLASSIFICHE!$Z448,7),"")</f>
        <v>0</v>
      </c>
      <c r="CM449" s="15"/>
      <c r="CN449" s="13"/>
      <c r="CO449" s="12">
        <f>SUM(IF(CLASSIFICHE!$O$22=CP449,TRUE,FALSE),CO448)</f>
        <v>0</v>
      </c>
      <c r="CP449" s="31">
        <f>IFERROR(INDEX(generale!$A$5:$I$1002,CLASSIFICHE!$Z448,5),"")</f>
        <v>0</v>
      </c>
      <c r="CQ449" s="13">
        <f>IFERROR(INDEX(generale!$A$5:$I$1002,CLASSIFICHE!$Z448,7),"")</f>
        <v>0</v>
      </c>
      <c r="CR449" s="15"/>
      <c r="CS449" s="13"/>
      <c r="CT449" s="12">
        <f>SUM(IF(CLASSIFICHE!$O$23=CU449,TRUE,FALSE),CT448)</f>
        <v>0</v>
      </c>
      <c r="CU449" s="31">
        <f>IFERROR(INDEX(generale!$A$5:$I$1002,CLASSIFICHE!$Z448,5),"")</f>
        <v>0</v>
      </c>
      <c r="CV449" s="13">
        <f>IFERROR(INDEX(generale!$A$5:$I$1002,CLASSIFICHE!$Z448,7),"")</f>
        <v>0</v>
      </c>
      <c r="CW449" s="15"/>
      <c r="CX449" s="13"/>
      <c r="CY449" s="12">
        <f>SUM(IF(CLASSIFICHE!$O$24=CZ449,TRUE,FALSE),CY448)</f>
        <v>0</v>
      </c>
      <c r="CZ449" s="31">
        <f>IFERROR(INDEX(generale!$A$5:$I$1002,CLASSIFICHE!$Z448,5),"")</f>
        <v>0</v>
      </c>
      <c r="DA449" s="13">
        <f>IFERROR(INDEX(generale!$A$5:$I$1002,CLASSIFICHE!$Z448,7),"")</f>
        <v>0</v>
      </c>
      <c r="DB449" s="15"/>
      <c r="DC449" s="13"/>
      <c r="DD449" s="12">
        <f>SUM(IF(CLASSIFICHE!$O$25=DE449,TRUE,FALSE),DD448)</f>
        <v>0</v>
      </c>
      <c r="DE449" s="31">
        <f>IFERROR(INDEX(generale!$A$5:$I$1002,CLASSIFICHE!$Z448,5),"")</f>
        <v>0</v>
      </c>
      <c r="DF449" s="13">
        <f>IFERROR(INDEX(generale!$A$5:$I$1002,CLASSIFICHE!$Z448,7),"")</f>
        <v>0</v>
      </c>
      <c r="DG449" s="15"/>
      <c r="DH449" s="13"/>
    </row>
    <row r="450" spans="3:112">
      <c r="C450" s="63">
        <f>SUM(IF(CLASSIFICHE!$O$4=D450,TRUE,FALSE),C449)</f>
        <v>17</v>
      </c>
      <c r="D450" s="31">
        <f>IFERROR(INDEX(generale!$A$5:$I$1002,CLASSIFICHE!$Z449,5),"")</f>
        <v>0</v>
      </c>
      <c r="E450" s="13">
        <f>IFERROR(INDEX(generale!$A$5:$I$1002,CLASSIFICHE!$Z449,7),"")</f>
        <v>0</v>
      </c>
      <c r="F450" s="68"/>
      <c r="G450" s="65"/>
      <c r="H450" s="12">
        <f>SUM(IF(CLASSIFICHE!$O$5=I450,TRUE,FALSE),H449)</f>
        <v>10</v>
      </c>
      <c r="I450" s="31">
        <f>IFERROR(INDEX(generale!$A$5:$I$1002,CLASSIFICHE!$Z449,5),"")</f>
        <v>0</v>
      </c>
      <c r="J450" s="13">
        <f>IFERROR(INDEX(generale!$A$5:$I$1002,CLASSIFICHE!$Z449,7),"")</f>
        <v>0</v>
      </c>
      <c r="K450" s="15"/>
      <c r="L450" s="12"/>
      <c r="M450" s="12">
        <f>SUM(IF(CLASSIFICHE!$O$6=N450,TRUE,FALSE),M449)</f>
        <v>8</v>
      </c>
      <c r="N450" s="31">
        <f>IFERROR(INDEX(generale!$A$5:$I$1002,CLASSIFICHE!$Z449,5),"")</f>
        <v>0</v>
      </c>
      <c r="O450" s="13">
        <f>IFERROR(INDEX(generale!$A$5:$I$1002,CLASSIFICHE!$Z449,7),"")</f>
        <v>0</v>
      </c>
      <c r="P450" s="14"/>
      <c r="Q450" s="13"/>
      <c r="R450" s="12">
        <f>SUM(IF(CLASSIFICHE!$O$7=S450,TRUE,FALSE),R449)</f>
        <v>8</v>
      </c>
      <c r="S450" s="31">
        <f>IFERROR(INDEX(generale!$A$5:$I$1002,CLASSIFICHE!$Z449,5),"")</f>
        <v>0</v>
      </c>
      <c r="T450" s="13">
        <f>IFERROR(INDEX(generale!$A$5:$I$1002,CLASSIFICHE!$Z449,7),"")</f>
        <v>0</v>
      </c>
      <c r="U450" s="14"/>
      <c r="V450" s="13"/>
      <c r="W450" s="12">
        <f>SUM(IF(CLASSIFICHE!$O$8=X450,TRUE,FALSE),W449)</f>
        <v>6</v>
      </c>
      <c r="X450" s="31">
        <f>IFERROR(INDEX(generale!$A$5:$I$1002,CLASSIFICHE!$Z449,5),"")</f>
        <v>0</v>
      </c>
      <c r="Y450" s="13">
        <f>IFERROR(INDEX(generale!$A$5:$I$1002,CLASSIFICHE!$Z449,7),"")</f>
        <v>0</v>
      </c>
      <c r="Z450" s="14"/>
      <c r="AA450" s="13"/>
      <c r="AB450" s="12">
        <f>SUM(IF(CLASSIFICHE!$O$9=AC450,TRUE,FALSE),AB449)</f>
        <v>5</v>
      </c>
      <c r="AC450" s="31">
        <f>IFERROR(INDEX(generale!$A$5:$I$1002,CLASSIFICHE!$Z449,5),"")</f>
        <v>0</v>
      </c>
      <c r="AD450" s="13">
        <f>IFERROR(INDEX(generale!$A$5:$I$1002,CLASSIFICHE!$Z449,7),"")</f>
        <v>0</v>
      </c>
      <c r="AE450" s="14"/>
      <c r="AF450" s="13"/>
      <c r="AG450" s="12">
        <f>SUM(IF(CLASSIFICHE!$O$10=AH450,TRUE,FALSE),AG449)</f>
        <v>5</v>
      </c>
      <c r="AH450" s="31">
        <f>IFERROR(INDEX(generale!$A$5:$I$1002,CLASSIFICHE!$Z449,5),"")</f>
        <v>0</v>
      </c>
      <c r="AI450" s="13">
        <f>IFERROR(INDEX(generale!$A$5:$I$1002,CLASSIFICHE!$Z449,7),"")</f>
        <v>0</v>
      </c>
      <c r="AJ450" s="14"/>
      <c r="AK450" s="13"/>
      <c r="AL450" s="12">
        <f>SUM(IF(CLASSIFICHE!$O$11=AM450,TRUE,FALSE),AL449)</f>
        <v>5</v>
      </c>
      <c r="AM450" s="31">
        <f>IFERROR(INDEX(generale!$A$5:$I$1002,CLASSIFICHE!$Z449,5),"")</f>
        <v>0</v>
      </c>
      <c r="AN450" s="13">
        <f>IFERROR(INDEX(generale!$A$5:$I$1002,CLASSIFICHE!$Z449,7),"")</f>
        <v>0</v>
      </c>
      <c r="AO450" s="14"/>
      <c r="AP450" s="13"/>
      <c r="AQ450" s="12">
        <f>SUM(IF(CLASSIFICHE!$O$12=AR450,TRUE,FALSE),AQ449)</f>
        <v>0</v>
      </c>
      <c r="AR450" s="31">
        <f>IFERROR(INDEX(generale!$A$5:$I$1002,CLASSIFICHE!$Z449,5),"")</f>
        <v>0</v>
      </c>
      <c r="AS450" s="13">
        <f>IFERROR(INDEX(generale!$A$5:$I$1002,CLASSIFICHE!$Z449,7),"")</f>
        <v>0</v>
      </c>
      <c r="AT450" s="14"/>
      <c r="AU450" s="13"/>
      <c r="AV450" s="12">
        <f>SUM(IF(CLASSIFICHE!$O$13=AW450,TRUE,FALSE),AV449)</f>
        <v>0</v>
      </c>
      <c r="AW450" s="31">
        <f>IFERROR(INDEX(generale!$A$5:$I$1002,CLASSIFICHE!$Z449,5),"")</f>
        <v>0</v>
      </c>
      <c r="AX450" s="13">
        <f>IFERROR(INDEX(generale!$A$5:$I$1002,CLASSIFICHE!$Z449,7),"")</f>
        <v>0</v>
      </c>
      <c r="AY450" s="14"/>
      <c r="AZ450" s="13"/>
      <c r="BA450" s="12">
        <f>SUM(IF(CLASSIFICHE!$O$14=BB450,TRUE,FALSE),BA449)</f>
        <v>0</v>
      </c>
      <c r="BB450" s="31">
        <f>IFERROR(INDEX(generale!$A$5:$I$1002,CLASSIFICHE!$Z449,5),"")</f>
        <v>0</v>
      </c>
      <c r="BC450" s="13">
        <f>IFERROR(INDEX(generale!$A$5:$I$1002,CLASSIFICHE!$Z449,7),"")</f>
        <v>0</v>
      </c>
      <c r="BD450" s="14"/>
      <c r="BE450" s="13"/>
      <c r="BF450" s="12">
        <f>SUM(IF(CLASSIFICHE!$O$15=BG450,TRUE,FALSE),BF449)</f>
        <v>0</v>
      </c>
      <c r="BG450" s="31">
        <f>IFERROR(INDEX(generale!$A$5:$I$1002,CLASSIFICHE!$Z449,5),"")</f>
        <v>0</v>
      </c>
      <c r="BH450" s="13">
        <f>IFERROR(INDEX(generale!$A$5:$I$1002,CLASSIFICHE!$Z449,7),"")</f>
        <v>0</v>
      </c>
      <c r="BI450" s="14"/>
      <c r="BJ450" s="13"/>
      <c r="BK450" s="12">
        <f>SUM(IF(CLASSIFICHE!$O$16=BL450,TRUE,FALSE),BK449)</f>
        <v>0</v>
      </c>
      <c r="BL450" s="31">
        <f>IFERROR(INDEX(generale!$A$5:$I$1002,CLASSIFICHE!$Z449,5),"")</f>
        <v>0</v>
      </c>
      <c r="BM450" s="13">
        <f>IFERROR(INDEX(generale!$A$5:$I$1002,CLASSIFICHE!$Z449,7),"")</f>
        <v>0</v>
      </c>
      <c r="BN450" s="14"/>
      <c r="BO450" s="13"/>
      <c r="BP450" s="12">
        <f>SUM(IF(CLASSIFICHE!$O$17=BQ450,TRUE,FALSE),BP449)</f>
        <v>0</v>
      </c>
      <c r="BQ450" s="31">
        <f>IFERROR(INDEX(generale!$A$5:$I$1002,CLASSIFICHE!$Z449,5),"")</f>
        <v>0</v>
      </c>
      <c r="BR450" s="13">
        <f>IFERROR(INDEX(generale!$A$5:$I$1002,CLASSIFICHE!$Z449,7),"")</f>
        <v>0</v>
      </c>
      <c r="BS450" s="15"/>
      <c r="BT450" s="12"/>
      <c r="BU450" s="12">
        <f>SUM(IF(CLASSIFICHE!$O$18=BV450,TRUE,FALSE),BU449)</f>
        <v>0</v>
      </c>
      <c r="BV450" s="31">
        <f>IFERROR(INDEX(generale!$A$5:$I$1002,CLASSIFICHE!$Z449,5),"")</f>
        <v>0</v>
      </c>
      <c r="BW450" s="13">
        <f>IFERROR(INDEX(generale!$A$5:$I$1002,CLASSIFICHE!$Z449,7),"")</f>
        <v>0</v>
      </c>
      <c r="BX450" s="15"/>
      <c r="BY450" s="12"/>
      <c r="BZ450" s="12">
        <f>SUM(IF(CLASSIFICHE!$O$19=CA450,TRUE,FALSE),BZ449)</f>
        <v>0</v>
      </c>
      <c r="CA450" s="31">
        <f>IFERROR(INDEX(generale!$A$5:$I$1002,CLASSIFICHE!$Z449,5),"")</f>
        <v>0</v>
      </c>
      <c r="CB450" s="13">
        <f>IFERROR(INDEX(generale!$A$5:$I$1002,CLASSIFICHE!$Z449,7),"")</f>
        <v>0</v>
      </c>
      <c r="CC450" s="15"/>
      <c r="CD450" s="13"/>
      <c r="CE450" s="12">
        <f>SUM(IF(CLASSIFICHE!$O$20=CF450,TRUE,FALSE),CE449)</f>
        <v>0</v>
      </c>
      <c r="CF450" s="31">
        <f>IFERROR(INDEX(generale!$A$5:$I$1002,CLASSIFICHE!$Z449,5),"")</f>
        <v>0</v>
      </c>
      <c r="CG450" s="13">
        <f>IFERROR(INDEX(generale!$A$5:$I$1002,CLASSIFICHE!$Z449,7),"")</f>
        <v>0</v>
      </c>
      <c r="CH450" s="15"/>
      <c r="CI450" s="13"/>
      <c r="CJ450" s="12">
        <f>SUM(IF(CLASSIFICHE!$O$21=CK450,TRUE,FALSE),CJ449)</f>
        <v>0</v>
      </c>
      <c r="CK450" s="31">
        <f>IFERROR(INDEX(generale!$A$5:$I$1002,CLASSIFICHE!$Z449,5),"")</f>
        <v>0</v>
      </c>
      <c r="CL450" s="13">
        <f>IFERROR(INDEX(generale!$A$5:$I$1002,CLASSIFICHE!$Z449,7),"")</f>
        <v>0</v>
      </c>
      <c r="CM450" s="15"/>
      <c r="CN450" s="13"/>
      <c r="CO450" s="12">
        <f>SUM(IF(CLASSIFICHE!$O$22=CP450,TRUE,FALSE),CO449)</f>
        <v>0</v>
      </c>
      <c r="CP450" s="31">
        <f>IFERROR(INDEX(generale!$A$5:$I$1002,CLASSIFICHE!$Z449,5),"")</f>
        <v>0</v>
      </c>
      <c r="CQ450" s="13">
        <f>IFERROR(INDEX(generale!$A$5:$I$1002,CLASSIFICHE!$Z449,7),"")</f>
        <v>0</v>
      </c>
      <c r="CR450" s="15"/>
      <c r="CS450" s="13"/>
      <c r="CT450" s="12">
        <f>SUM(IF(CLASSIFICHE!$O$23=CU450,TRUE,FALSE),CT449)</f>
        <v>0</v>
      </c>
      <c r="CU450" s="31">
        <f>IFERROR(INDEX(generale!$A$5:$I$1002,CLASSIFICHE!$Z449,5),"")</f>
        <v>0</v>
      </c>
      <c r="CV450" s="13">
        <f>IFERROR(INDEX(generale!$A$5:$I$1002,CLASSIFICHE!$Z449,7),"")</f>
        <v>0</v>
      </c>
      <c r="CW450" s="15"/>
      <c r="CX450" s="13"/>
      <c r="CY450" s="12">
        <f>SUM(IF(CLASSIFICHE!$O$24=CZ450,TRUE,FALSE),CY449)</f>
        <v>0</v>
      </c>
      <c r="CZ450" s="31">
        <f>IFERROR(INDEX(generale!$A$5:$I$1002,CLASSIFICHE!$Z449,5),"")</f>
        <v>0</v>
      </c>
      <c r="DA450" s="13">
        <f>IFERROR(INDEX(generale!$A$5:$I$1002,CLASSIFICHE!$Z449,7),"")</f>
        <v>0</v>
      </c>
      <c r="DB450" s="15"/>
      <c r="DC450" s="13"/>
      <c r="DD450" s="12">
        <f>SUM(IF(CLASSIFICHE!$O$25=DE450,TRUE,FALSE),DD449)</f>
        <v>0</v>
      </c>
      <c r="DE450" s="31">
        <f>IFERROR(INDEX(generale!$A$5:$I$1002,CLASSIFICHE!$Z449,5),"")</f>
        <v>0</v>
      </c>
      <c r="DF450" s="13">
        <f>IFERROR(INDEX(generale!$A$5:$I$1002,CLASSIFICHE!$Z449,7),"")</f>
        <v>0</v>
      </c>
      <c r="DG450" s="15"/>
      <c r="DH450" s="13"/>
    </row>
    <row r="451" spans="3:112">
      <c r="C451" s="63">
        <f>SUM(IF(CLASSIFICHE!$O$4=D451,TRUE,FALSE),C450)</f>
        <v>17</v>
      </c>
      <c r="D451" s="31">
        <f>IFERROR(INDEX(generale!$A$5:$I$1002,CLASSIFICHE!$Z450,5),"")</f>
        <v>0</v>
      </c>
      <c r="E451" s="13">
        <f>IFERROR(INDEX(generale!$A$5:$I$1002,CLASSIFICHE!$Z450,7),"")</f>
        <v>0</v>
      </c>
      <c r="F451" s="68"/>
      <c r="G451" s="65"/>
      <c r="H451" s="12">
        <f>SUM(IF(CLASSIFICHE!$O$5=I451,TRUE,FALSE),H450)</f>
        <v>10</v>
      </c>
      <c r="I451" s="31">
        <f>IFERROR(INDEX(generale!$A$5:$I$1002,CLASSIFICHE!$Z450,5),"")</f>
        <v>0</v>
      </c>
      <c r="J451" s="13">
        <f>IFERROR(INDEX(generale!$A$5:$I$1002,CLASSIFICHE!$Z450,7),"")</f>
        <v>0</v>
      </c>
      <c r="K451" s="15"/>
      <c r="L451" s="12"/>
      <c r="M451" s="12">
        <f>SUM(IF(CLASSIFICHE!$O$6=N451,TRUE,FALSE),M450)</f>
        <v>8</v>
      </c>
      <c r="N451" s="31">
        <f>IFERROR(INDEX(generale!$A$5:$I$1002,CLASSIFICHE!$Z450,5),"")</f>
        <v>0</v>
      </c>
      <c r="O451" s="13">
        <f>IFERROR(INDEX(generale!$A$5:$I$1002,CLASSIFICHE!$Z450,7),"")</f>
        <v>0</v>
      </c>
      <c r="P451" s="14"/>
      <c r="Q451" s="13"/>
      <c r="R451" s="12">
        <f>SUM(IF(CLASSIFICHE!$O$7=S451,TRUE,FALSE),R450)</f>
        <v>8</v>
      </c>
      <c r="S451" s="31">
        <f>IFERROR(INDEX(generale!$A$5:$I$1002,CLASSIFICHE!$Z450,5),"")</f>
        <v>0</v>
      </c>
      <c r="T451" s="13">
        <f>IFERROR(INDEX(generale!$A$5:$I$1002,CLASSIFICHE!$Z450,7),"")</f>
        <v>0</v>
      </c>
      <c r="U451" s="14"/>
      <c r="V451" s="13"/>
      <c r="W451" s="12">
        <f>SUM(IF(CLASSIFICHE!$O$8=X451,TRUE,FALSE),W450)</f>
        <v>6</v>
      </c>
      <c r="X451" s="31">
        <f>IFERROR(INDEX(generale!$A$5:$I$1002,CLASSIFICHE!$Z450,5),"")</f>
        <v>0</v>
      </c>
      <c r="Y451" s="13">
        <f>IFERROR(INDEX(generale!$A$5:$I$1002,CLASSIFICHE!$Z450,7),"")</f>
        <v>0</v>
      </c>
      <c r="Z451" s="14"/>
      <c r="AA451" s="13"/>
      <c r="AB451" s="12">
        <f>SUM(IF(CLASSIFICHE!$O$9=AC451,TRUE,FALSE),AB450)</f>
        <v>5</v>
      </c>
      <c r="AC451" s="31">
        <f>IFERROR(INDEX(generale!$A$5:$I$1002,CLASSIFICHE!$Z450,5),"")</f>
        <v>0</v>
      </c>
      <c r="AD451" s="13">
        <f>IFERROR(INDEX(generale!$A$5:$I$1002,CLASSIFICHE!$Z450,7),"")</f>
        <v>0</v>
      </c>
      <c r="AE451" s="14"/>
      <c r="AF451" s="13"/>
      <c r="AG451" s="12">
        <f>SUM(IF(CLASSIFICHE!$O$10=AH451,TRUE,FALSE),AG450)</f>
        <v>5</v>
      </c>
      <c r="AH451" s="31">
        <f>IFERROR(INDEX(generale!$A$5:$I$1002,CLASSIFICHE!$Z450,5),"")</f>
        <v>0</v>
      </c>
      <c r="AI451" s="13">
        <f>IFERROR(INDEX(generale!$A$5:$I$1002,CLASSIFICHE!$Z450,7),"")</f>
        <v>0</v>
      </c>
      <c r="AJ451" s="14"/>
      <c r="AK451" s="13"/>
      <c r="AL451" s="12">
        <f>SUM(IF(CLASSIFICHE!$O$11=AM451,TRUE,FALSE),AL450)</f>
        <v>5</v>
      </c>
      <c r="AM451" s="31">
        <f>IFERROR(INDEX(generale!$A$5:$I$1002,CLASSIFICHE!$Z450,5),"")</f>
        <v>0</v>
      </c>
      <c r="AN451" s="13">
        <f>IFERROR(INDEX(generale!$A$5:$I$1002,CLASSIFICHE!$Z450,7),"")</f>
        <v>0</v>
      </c>
      <c r="AO451" s="14"/>
      <c r="AP451" s="13"/>
      <c r="AQ451" s="12">
        <f>SUM(IF(CLASSIFICHE!$O$12=AR451,TRUE,FALSE),AQ450)</f>
        <v>0</v>
      </c>
      <c r="AR451" s="31">
        <f>IFERROR(INDEX(generale!$A$5:$I$1002,CLASSIFICHE!$Z450,5),"")</f>
        <v>0</v>
      </c>
      <c r="AS451" s="13">
        <f>IFERROR(INDEX(generale!$A$5:$I$1002,CLASSIFICHE!$Z450,7),"")</f>
        <v>0</v>
      </c>
      <c r="AT451" s="14"/>
      <c r="AU451" s="13"/>
      <c r="AV451" s="12">
        <f>SUM(IF(CLASSIFICHE!$O$13=AW451,TRUE,FALSE),AV450)</f>
        <v>0</v>
      </c>
      <c r="AW451" s="31">
        <f>IFERROR(INDEX(generale!$A$5:$I$1002,CLASSIFICHE!$Z450,5),"")</f>
        <v>0</v>
      </c>
      <c r="AX451" s="13">
        <f>IFERROR(INDEX(generale!$A$5:$I$1002,CLASSIFICHE!$Z450,7),"")</f>
        <v>0</v>
      </c>
      <c r="AY451" s="14"/>
      <c r="AZ451" s="13"/>
      <c r="BA451" s="12">
        <f>SUM(IF(CLASSIFICHE!$O$14=BB451,TRUE,FALSE),BA450)</f>
        <v>0</v>
      </c>
      <c r="BB451" s="31">
        <f>IFERROR(INDEX(generale!$A$5:$I$1002,CLASSIFICHE!$Z450,5),"")</f>
        <v>0</v>
      </c>
      <c r="BC451" s="13">
        <f>IFERROR(INDEX(generale!$A$5:$I$1002,CLASSIFICHE!$Z450,7),"")</f>
        <v>0</v>
      </c>
      <c r="BD451" s="14"/>
      <c r="BE451" s="13"/>
      <c r="BF451" s="12">
        <f>SUM(IF(CLASSIFICHE!$O$15=BG451,TRUE,FALSE),BF450)</f>
        <v>0</v>
      </c>
      <c r="BG451" s="31">
        <f>IFERROR(INDEX(generale!$A$5:$I$1002,CLASSIFICHE!$Z450,5),"")</f>
        <v>0</v>
      </c>
      <c r="BH451" s="13">
        <f>IFERROR(INDEX(generale!$A$5:$I$1002,CLASSIFICHE!$Z450,7),"")</f>
        <v>0</v>
      </c>
      <c r="BI451" s="14"/>
      <c r="BJ451" s="13"/>
      <c r="BK451" s="12">
        <f>SUM(IF(CLASSIFICHE!$O$16=BL451,TRUE,FALSE),BK450)</f>
        <v>0</v>
      </c>
      <c r="BL451" s="31">
        <f>IFERROR(INDEX(generale!$A$5:$I$1002,CLASSIFICHE!$Z450,5),"")</f>
        <v>0</v>
      </c>
      <c r="BM451" s="13">
        <f>IFERROR(INDEX(generale!$A$5:$I$1002,CLASSIFICHE!$Z450,7),"")</f>
        <v>0</v>
      </c>
      <c r="BN451" s="14"/>
      <c r="BO451" s="13"/>
      <c r="BP451" s="12">
        <f>SUM(IF(CLASSIFICHE!$O$17=BQ451,TRUE,FALSE),BP450)</f>
        <v>0</v>
      </c>
      <c r="BQ451" s="31">
        <f>IFERROR(INDEX(generale!$A$5:$I$1002,CLASSIFICHE!$Z450,5),"")</f>
        <v>0</v>
      </c>
      <c r="BR451" s="13">
        <f>IFERROR(INDEX(generale!$A$5:$I$1002,CLASSIFICHE!$Z450,7),"")</f>
        <v>0</v>
      </c>
      <c r="BS451" s="15"/>
      <c r="BT451" s="12"/>
      <c r="BU451" s="12">
        <f>SUM(IF(CLASSIFICHE!$O$18=BV451,TRUE,FALSE),BU450)</f>
        <v>0</v>
      </c>
      <c r="BV451" s="31">
        <f>IFERROR(INDEX(generale!$A$5:$I$1002,CLASSIFICHE!$Z450,5),"")</f>
        <v>0</v>
      </c>
      <c r="BW451" s="13">
        <f>IFERROR(INDEX(generale!$A$5:$I$1002,CLASSIFICHE!$Z450,7),"")</f>
        <v>0</v>
      </c>
      <c r="BX451" s="15"/>
      <c r="BY451" s="12"/>
      <c r="BZ451" s="12">
        <f>SUM(IF(CLASSIFICHE!$O$19=CA451,TRUE,FALSE),BZ450)</f>
        <v>0</v>
      </c>
      <c r="CA451" s="31">
        <f>IFERROR(INDEX(generale!$A$5:$I$1002,CLASSIFICHE!$Z450,5),"")</f>
        <v>0</v>
      </c>
      <c r="CB451" s="13">
        <f>IFERROR(INDEX(generale!$A$5:$I$1002,CLASSIFICHE!$Z450,7),"")</f>
        <v>0</v>
      </c>
      <c r="CC451" s="15"/>
      <c r="CD451" s="13"/>
      <c r="CE451" s="12">
        <f>SUM(IF(CLASSIFICHE!$O$20=CF451,TRUE,FALSE),CE450)</f>
        <v>0</v>
      </c>
      <c r="CF451" s="31">
        <f>IFERROR(INDEX(generale!$A$5:$I$1002,CLASSIFICHE!$Z450,5),"")</f>
        <v>0</v>
      </c>
      <c r="CG451" s="13">
        <f>IFERROR(INDEX(generale!$A$5:$I$1002,CLASSIFICHE!$Z450,7),"")</f>
        <v>0</v>
      </c>
      <c r="CH451" s="15"/>
      <c r="CI451" s="13"/>
      <c r="CJ451" s="12">
        <f>SUM(IF(CLASSIFICHE!$O$21=CK451,TRUE,FALSE),CJ450)</f>
        <v>0</v>
      </c>
      <c r="CK451" s="31">
        <f>IFERROR(INDEX(generale!$A$5:$I$1002,CLASSIFICHE!$Z450,5),"")</f>
        <v>0</v>
      </c>
      <c r="CL451" s="13">
        <f>IFERROR(INDEX(generale!$A$5:$I$1002,CLASSIFICHE!$Z450,7),"")</f>
        <v>0</v>
      </c>
      <c r="CM451" s="15"/>
      <c r="CN451" s="13"/>
      <c r="CO451" s="12">
        <f>SUM(IF(CLASSIFICHE!$O$22=CP451,TRUE,FALSE),CO450)</f>
        <v>0</v>
      </c>
      <c r="CP451" s="31">
        <f>IFERROR(INDEX(generale!$A$5:$I$1002,CLASSIFICHE!$Z450,5),"")</f>
        <v>0</v>
      </c>
      <c r="CQ451" s="13">
        <f>IFERROR(INDEX(generale!$A$5:$I$1002,CLASSIFICHE!$Z450,7),"")</f>
        <v>0</v>
      </c>
      <c r="CR451" s="15"/>
      <c r="CS451" s="13"/>
      <c r="CT451" s="12">
        <f>SUM(IF(CLASSIFICHE!$O$23=CU451,TRUE,FALSE),CT450)</f>
        <v>0</v>
      </c>
      <c r="CU451" s="31">
        <f>IFERROR(INDEX(generale!$A$5:$I$1002,CLASSIFICHE!$Z450,5),"")</f>
        <v>0</v>
      </c>
      <c r="CV451" s="13">
        <f>IFERROR(INDEX(generale!$A$5:$I$1002,CLASSIFICHE!$Z450,7),"")</f>
        <v>0</v>
      </c>
      <c r="CW451" s="15"/>
      <c r="CX451" s="13"/>
      <c r="CY451" s="12">
        <f>SUM(IF(CLASSIFICHE!$O$24=CZ451,TRUE,FALSE),CY450)</f>
        <v>0</v>
      </c>
      <c r="CZ451" s="31">
        <f>IFERROR(INDEX(generale!$A$5:$I$1002,CLASSIFICHE!$Z450,5),"")</f>
        <v>0</v>
      </c>
      <c r="DA451" s="13">
        <f>IFERROR(INDEX(generale!$A$5:$I$1002,CLASSIFICHE!$Z450,7),"")</f>
        <v>0</v>
      </c>
      <c r="DB451" s="15"/>
      <c r="DC451" s="13"/>
      <c r="DD451" s="12">
        <f>SUM(IF(CLASSIFICHE!$O$25=DE451,TRUE,FALSE),DD450)</f>
        <v>0</v>
      </c>
      <c r="DE451" s="31">
        <f>IFERROR(INDEX(generale!$A$5:$I$1002,CLASSIFICHE!$Z450,5),"")</f>
        <v>0</v>
      </c>
      <c r="DF451" s="13">
        <f>IFERROR(INDEX(generale!$A$5:$I$1002,CLASSIFICHE!$Z450,7),"")</f>
        <v>0</v>
      </c>
      <c r="DG451" s="15"/>
      <c r="DH451" s="13"/>
    </row>
    <row r="452" spans="3:112">
      <c r="C452" s="63">
        <f>SUM(IF(CLASSIFICHE!$O$4=D452,TRUE,FALSE),C451)</f>
        <v>17</v>
      </c>
      <c r="D452" s="31">
        <f>IFERROR(INDEX(generale!$A$5:$I$1002,CLASSIFICHE!$Z451,5),"")</f>
        <v>0</v>
      </c>
      <c r="E452" s="13">
        <f>IFERROR(INDEX(generale!$A$5:$I$1002,CLASSIFICHE!$Z451,7),"")</f>
        <v>0</v>
      </c>
      <c r="F452" s="68"/>
      <c r="G452" s="65"/>
      <c r="H452" s="12">
        <f>SUM(IF(CLASSIFICHE!$O$5=I452,TRUE,FALSE),H451)</f>
        <v>10</v>
      </c>
      <c r="I452" s="31">
        <f>IFERROR(INDEX(generale!$A$5:$I$1002,CLASSIFICHE!$Z451,5),"")</f>
        <v>0</v>
      </c>
      <c r="J452" s="13">
        <f>IFERROR(INDEX(generale!$A$5:$I$1002,CLASSIFICHE!$Z451,7),"")</f>
        <v>0</v>
      </c>
      <c r="K452" s="15"/>
      <c r="L452" s="12"/>
      <c r="M452" s="12">
        <f>SUM(IF(CLASSIFICHE!$O$6=N452,TRUE,FALSE),M451)</f>
        <v>8</v>
      </c>
      <c r="N452" s="31">
        <f>IFERROR(INDEX(generale!$A$5:$I$1002,CLASSIFICHE!$Z451,5),"")</f>
        <v>0</v>
      </c>
      <c r="O452" s="13">
        <f>IFERROR(INDEX(generale!$A$5:$I$1002,CLASSIFICHE!$Z451,7),"")</f>
        <v>0</v>
      </c>
      <c r="P452" s="14"/>
      <c r="Q452" s="13"/>
      <c r="R452" s="12">
        <f>SUM(IF(CLASSIFICHE!$O$7=S452,TRUE,FALSE),R451)</f>
        <v>8</v>
      </c>
      <c r="S452" s="31">
        <f>IFERROR(INDEX(generale!$A$5:$I$1002,CLASSIFICHE!$Z451,5),"")</f>
        <v>0</v>
      </c>
      <c r="T452" s="13">
        <f>IFERROR(INDEX(generale!$A$5:$I$1002,CLASSIFICHE!$Z451,7),"")</f>
        <v>0</v>
      </c>
      <c r="U452" s="14"/>
      <c r="V452" s="13"/>
      <c r="W452" s="12">
        <f>SUM(IF(CLASSIFICHE!$O$8=X452,TRUE,FALSE),W451)</f>
        <v>6</v>
      </c>
      <c r="X452" s="31">
        <f>IFERROR(INDEX(generale!$A$5:$I$1002,CLASSIFICHE!$Z451,5),"")</f>
        <v>0</v>
      </c>
      <c r="Y452" s="13">
        <f>IFERROR(INDEX(generale!$A$5:$I$1002,CLASSIFICHE!$Z451,7),"")</f>
        <v>0</v>
      </c>
      <c r="Z452" s="14"/>
      <c r="AA452" s="13"/>
      <c r="AB452" s="12">
        <f>SUM(IF(CLASSIFICHE!$O$9=AC452,TRUE,FALSE),AB451)</f>
        <v>5</v>
      </c>
      <c r="AC452" s="31">
        <f>IFERROR(INDEX(generale!$A$5:$I$1002,CLASSIFICHE!$Z451,5),"")</f>
        <v>0</v>
      </c>
      <c r="AD452" s="13">
        <f>IFERROR(INDEX(generale!$A$5:$I$1002,CLASSIFICHE!$Z451,7),"")</f>
        <v>0</v>
      </c>
      <c r="AE452" s="14"/>
      <c r="AF452" s="13"/>
      <c r="AG452" s="12">
        <f>SUM(IF(CLASSIFICHE!$O$10=AH452,TRUE,FALSE),AG451)</f>
        <v>5</v>
      </c>
      <c r="AH452" s="31">
        <f>IFERROR(INDEX(generale!$A$5:$I$1002,CLASSIFICHE!$Z451,5),"")</f>
        <v>0</v>
      </c>
      <c r="AI452" s="13">
        <f>IFERROR(INDEX(generale!$A$5:$I$1002,CLASSIFICHE!$Z451,7),"")</f>
        <v>0</v>
      </c>
      <c r="AJ452" s="14"/>
      <c r="AK452" s="13"/>
      <c r="AL452" s="12">
        <f>SUM(IF(CLASSIFICHE!$O$11=AM452,TRUE,FALSE),AL451)</f>
        <v>5</v>
      </c>
      <c r="AM452" s="31">
        <f>IFERROR(INDEX(generale!$A$5:$I$1002,CLASSIFICHE!$Z451,5),"")</f>
        <v>0</v>
      </c>
      <c r="AN452" s="13">
        <f>IFERROR(INDEX(generale!$A$5:$I$1002,CLASSIFICHE!$Z451,7),"")</f>
        <v>0</v>
      </c>
      <c r="AO452" s="14"/>
      <c r="AP452" s="13"/>
      <c r="AQ452" s="12">
        <f>SUM(IF(CLASSIFICHE!$O$12=AR452,TRUE,FALSE),AQ451)</f>
        <v>0</v>
      </c>
      <c r="AR452" s="31">
        <f>IFERROR(INDEX(generale!$A$5:$I$1002,CLASSIFICHE!$Z451,5),"")</f>
        <v>0</v>
      </c>
      <c r="AS452" s="13">
        <f>IFERROR(INDEX(generale!$A$5:$I$1002,CLASSIFICHE!$Z451,7),"")</f>
        <v>0</v>
      </c>
      <c r="AT452" s="14"/>
      <c r="AU452" s="13"/>
      <c r="AV452" s="12">
        <f>SUM(IF(CLASSIFICHE!$O$13=AW452,TRUE,FALSE),AV451)</f>
        <v>0</v>
      </c>
      <c r="AW452" s="31">
        <f>IFERROR(INDEX(generale!$A$5:$I$1002,CLASSIFICHE!$Z451,5),"")</f>
        <v>0</v>
      </c>
      <c r="AX452" s="13">
        <f>IFERROR(INDEX(generale!$A$5:$I$1002,CLASSIFICHE!$Z451,7),"")</f>
        <v>0</v>
      </c>
      <c r="AY452" s="14"/>
      <c r="AZ452" s="13"/>
      <c r="BA452" s="12">
        <f>SUM(IF(CLASSIFICHE!$O$14=BB452,TRUE,FALSE),BA451)</f>
        <v>0</v>
      </c>
      <c r="BB452" s="31">
        <f>IFERROR(INDEX(generale!$A$5:$I$1002,CLASSIFICHE!$Z451,5),"")</f>
        <v>0</v>
      </c>
      <c r="BC452" s="13">
        <f>IFERROR(INDEX(generale!$A$5:$I$1002,CLASSIFICHE!$Z451,7),"")</f>
        <v>0</v>
      </c>
      <c r="BD452" s="14"/>
      <c r="BE452" s="13"/>
      <c r="BF452" s="12">
        <f>SUM(IF(CLASSIFICHE!$O$15=BG452,TRUE,FALSE),BF451)</f>
        <v>0</v>
      </c>
      <c r="BG452" s="31">
        <f>IFERROR(INDEX(generale!$A$5:$I$1002,CLASSIFICHE!$Z451,5),"")</f>
        <v>0</v>
      </c>
      <c r="BH452" s="13">
        <f>IFERROR(INDEX(generale!$A$5:$I$1002,CLASSIFICHE!$Z451,7),"")</f>
        <v>0</v>
      </c>
      <c r="BI452" s="14"/>
      <c r="BJ452" s="13"/>
      <c r="BK452" s="12">
        <f>SUM(IF(CLASSIFICHE!$O$16=BL452,TRUE,FALSE),BK451)</f>
        <v>0</v>
      </c>
      <c r="BL452" s="31">
        <f>IFERROR(INDEX(generale!$A$5:$I$1002,CLASSIFICHE!$Z451,5),"")</f>
        <v>0</v>
      </c>
      <c r="BM452" s="13">
        <f>IFERROR(INDEX(generale!$A$5:$I$1002,CLASSIFICHE!$Z451,7),"")</f>
        <v>0</v>
      </c>
      <c r="BN452" s="14"/>
      <c r="BO452" s="13"/>
      <c r="BP452" s="12">
        <f>SUM(IF(CLASSIFICHE!$O$17=BQ452,TRUE,FALSE),BP451)</f>
        <v>0</v>
      </c>
      <c r="BQ452" s="31">
        <f>IFERROR(INDEX(generale!$A$5:$I$1002,CLASSIFICHE!$Z451,5),"")</f>
        <v>0</v>
      </c>
      <c r="BR452" s="13">
        <f>IFERROR(INDEX(generale!$A$5:$I$1002,CLASSIFICHE!$Z451,7),"")</f>
        <v>0</v>
      </c>
      <c r="BS452" s="15"/>
      <c r="BT452" s="12"/>
      <c r="BU452" s="12">
        <f>SUM(IF(CLASSIFICHE!$O$18=BV452,TRUE,FALSE),BU451)</f>
        <v>0</v>
      </c>
      <c r="BV452" s="31">
        <f>IFERROR(INDEX(generale!$A$5:$I$1002,CLASSIFICHE!$Z451,5),"")</f>
        <v>0</v>
      </c>
      <c r="BW452" s="13">
        <f>IFERROR(INDEX(generale!$A$5:$I$1002,CLASSIFICHE!$Z451,7),"")</f>
        <v>0</v>
      </c>
      <c r="BX452" s="15"/>
      <c r="BY452" s="12"/>
      <c r="BZ452" s="12">
        <f>SUM(IF(CLASSIFICHE!$O$19=CA452,TRUE,FALSE),BZ451)</f>
        <v>0</v>
      </c>
      <c r="CA452" s="31">
        <f>IFERROR(INDEX(generale!$A$5:$I$1002,CLASSIFICHE!$Z451,5),"")</f>
        <v>0</v>
      </c>
      <c r="CB452" s="13">
        <f>IFERROR(INDEX(generale!$A$5:$I$1002,CLASSIFICHE!$Z451,7),"")</f>
        <v>0</v>
      </c>
      <c r="CC452" s="15"/>
      <c r="CD452" s="13"/>
      <c r="CE452" s="12">
        <f>SUM(IF(CLASSIFICHE!$O$20=CF452,TRUE,FALSE),CE451)</f>
        <v>0</v>
      </c>
      <c r="CF452" s="31">
        <f>IFERROR(INDEX(generale!$A$5:$I$1002,CLASSIFICHE!$Z451,5),"")</f>
        <v>0</v>
      </c>
      <c r="CG452" s="13">
        <f>IFERROR(INDEX(generale!$A$5:$I$1002,CLASSIFICHE!$Z451,7),"")</f>
        <v>0</v>
      </c>
      <c r="CH452" s="15"/>
      <c r="CI452" s="13"/>
      <c r="CJ452" s="12">
        <f>SUM(IF(CLASSIFICHE!$O$21=CK452,TRUE,FALSE),CJ451)</f>
        <v>0</v>
      </c>
      <c r="CK452" s="31">
        <f>IFERROR(INDEX(generale!$A$5:$I$1002,CLASSIFICHE!$Z451,5),"")</f>
        <v>0</v>
      </c>
      <c r="CL452" s="13">
        <f>IFERROR(INDEX(generale!$A$5:$I$1002,CLASSIFICHE!$Z451,7),"")</f>
        <v>0</v>
      </c>
      <c r="CM452" s="15"/>
      <c r="CN452" s="13"/>
      <c r="CO452" s="12">
        <f>SUM(IF(CLASSIFICHE!$O$22=CP452,TRUE,FALSE),CO451)</f>
        <v>0</v>
      </c>
      <c r="CP452" s="31">
        <f>IFERROR(INDEX(generale!$A$5:$I$1002,CLASSIFICHE!$Z451,5),"")</f>
        <v>0</v>
      </c>
      <c r="CQ452" s="13">
        <f>IFERROR(INDEX(generale!$A$5:$I$1002,CLASSIFICHE!$Z451,7),"")</f>
        <v>0</v>
      </c>
      <c r="CR452" s="15"/>
      <c r="CS452" s="13"/>
      <c r="CT452" s="12">
        <f>SUM(IF(CLASSIFICHE!$O$23=CU452,TRUE,FALSE),CT451)</f>
        <v>0</v>
      </c>
      <c r="CU452" s="31">
        <f>IFERROR(INDEX(generale!$A$5:$I$1002,CLASSIFICHE!$Z451,5),"")</f>
        <v>0</v>
      </c>
      <c r="CV452" s="13">
        <f>IFERROR(INDEX(generale!$A$5:$I$1002,CLASSIFICHE!$Z451,7),"")</f>
        <v>0</v>
      </c>
      <c r="CW452" s="15"/>
      <c r="CX452" s="13"/>
      <c r="CY452" s="12">
        <f>SUM(IF(CLASSIFICHE!$O$24=CZ452,TRUE,FALSE),CY451)</f>
        <v>0</v>
      </c>
      <c r="CZ452" s="31">
        <f>IFERROR(INDEX(generale!$A$5:$I$1002,CLASSIFICHE!$Z451,5),"")</f>
        <v>0</v>
      </c>
      <c r="DA452" s="13">
        <f>IFERROR(INDEX(generale!$A$5:$I$1002,CLASSIFICHE!$Z451,7),"")</f>
        <v>0</v>
      </c>
      <c r="DB452" s="15"/>
      <c r="DC452" s="13"/>
      <c r="DD452" s="12">
        <f>SUM(IF(CLASSIFICHE!$O$25=DE452,TRUE,FALSE),DD451)</f>
        <v>0</v>
      </c>
      <c r="DE452" s="31">
        <f>IFERROR(INDEX(generale!$A$5:$I$1002,CLASSIFICHE!$Z451,5),"")</f>
        <v>0</v>
      </c>
      <c r="DF452" s="13">
        <f>IFERROR(INDEX(generale!$A$5:$I$1002,CLASSIFICHE!$Z451,7),"")</f>
        <v>0</v>
      </c>
      <c r="DG452" s="15"/>
      <c r="DH452" s="13"/>
    </row>
    <row r="453" spans="3:112">
      <c r="C453" s="63">
        <f>SUM(IF(CLASSIFICHE!$O$4=D453,TRUE,FALSE),C452)</f>
        <v>17</v>
      </c>
      <c r="D453" s="31">
        <f>IFERROR(INDEX(generale!$A$5:$I$1002,CLASSIFICHE!$Z452,5),"")</f>
        <v>0</v>
      </c>
      <c r="E453" s="13">
        <f>IFERROR(INDEX(generale!$A$5:$I$1002,CLASSIFICHE!$Z452,7),"")</f>
        <v>0</v>
      </c>
      <c r="F453" s="68"/>
      <c r="G453" s="65"/>
      <c r="H453" s="12">
        <f>SUM(IF(CLASSIFICHE!$O$5=I453,TRUE,FALSE),H452)</f>
        <v>10</v>
      </c>
      <c r="I453" s="31">
        <f>IFERROR(INDEX(generale!$A$5:$I$1002,CLASSIFICHE!$Z452,5),"")</f>
        <v>0</v>
      </c>
      <c r="J453" s="13">
        <f>IFERROR(INDEX(generale!$A$5:$I$1002,CLASSIFICHE!$Z452,7),"")</f>
        <v>0</v>
      </c>
      <c r="K453" s="15"/>
      <c r="L453" s="12"/>
      <c r="M453" s="12">
        <f>SUM(IF(CLASSIFICHE!$O$6=N453,TRUE,FALSE),M452)</f>
        <v>8</v>
      </c>
      <c r="N453" s="31">
        <f>IFERROR(INDEX(generale!$A$5:$I$1002,CLASSIFICHE!$Z452,5),"")</f>
        <v>0</v>
      </c>
      <c r="O453" s="13">
        <f>IFERROR(INDEX(generale!$A$5:$I$1002,CLASSIFICHE!$Z452,7),"")</f>
        <v>0</v>
      </c>
      <c r="P453" s="14"/>
      <c r="Q453" s="13"/>
      <c r="R453" s="12">
        <f>SUM(IF(CLASSIFICHE!$O$7=S453,TRUE,FALSE),R452)</f>
        <v>8</v>
      </c>
      <c r="S453" s="31">
        <f>IFERROR(INDEX(generale!$A$5:$I$1002,CLASSIFICHE!$Z452,5),"")</f>
        <v>0</v>
      </c>
      <c r="T453" s="13">
        <f>IFERROR(INDEX(generale!$A$5:$I$1002,CLASSIFICHE!$Z452,7),"")</f>
        <v>0</v>
      </c>
      <c r="U453" s="14"/>
      <c r="V453" s="13"/>
      <c r="W453" s="12">
        <f>SUM(IF(CLASSIFICHE!$O$8=X453,TRUE,FALSE),W452)</f>
        <v>6</v>
      </c>
      <c r="X453" s="31">
        <f>IFERROR(INDEX(generale!$A$5:$I$1002,CLASSIFICHE!$Z452,5),"")</f>
        <v>0</v>
      </c>
      <c r="Y453" s="13">
        <f>IFERROR(INDEX(generale!$A$5:$I$1002,CLASSIFICHE!$Z452,7),"")</f>
        <v>0</v>
      </c>
      <c r="Z453" s="14"/>
      <c r="AA453" s="13"/>
      <c r="AB453" s="12">
        <f>SUM(IF(CLASSIFICHE!$O$9=AC453,TRUE,FALSE),AB452)</f>
        <v>5</v>
      </c>
      <c r="AC453" s="31">
        <f>IFERROR(INDEX(generale!$A$5:$I$1002,CLASSIFICHE!$Z452,5),"")</f>
        <v>0</v>
      </c>
      <c r="AD453" s="13">
        <f>IFERROR(INDEX(generale!$A$5:$I$1002,CLASSIFICHE!$Z452,7),"")</f>
        <v>0</v>
      </c>
      <c r="AE453" s="14"/>
      <c r="AF453" s="13"/>
      <c r="AG453" s="12">
        <f>SUM(IF(CLASSIFICHE!$O$10=AH453,TRUE,FALSE),AG452)</f>
        <v>5</v>
      </c>
      <c r="AH453" s="31">
        <f>IFERROR(INDEX(generale!$A$5:$I$1002,CLASSIFICHE!$Z452,5),"")</f>
        <v>0</v>
      </c>
      <c r="AI453" s="13">
        <f>IFERROR(INDEX(generale!$A$5:$I$1002,CLASSIFICHE!$Z452,7),"")</f>
        <v>0</v>
      </c>
      <c r="AJ453" s="14"/>
      <c r="AK453" s="13"/>
      <c r="AL453" s="12">
        <f>SUM(IF(CLASSIFICHE!$O$11=AM453,TRUE,FALSE),AL452)</f>
        <v>5</v>
      </c>
      <c r="AM453" s="31">
        <f>IFERROR(INDEX(generale!$A$5:$I$1002,CLASSIFICHE!$Z452,5),"")</f>
        <v>0</v>
      </c>
      <c r="AN453" s="13">
        <f>IFERROR(INDEX(generale!$A$5:$I$1002,CLASSIFICHE!$Z452,7),"")</f>
        <v>0</v>
      </c>
      <c r="AO453" s="14"/>
      <c r="AP453" s="13"/>
      <c r="AQ453" s="12">
        <f>SUM(IF(CLASSIFICHE!$O$12=AR453,TRUE,FALSE),AQ452)</f>
        <v>0</v>
      </c>
      <c r="AR453" s="31">
        <f>IFERROR(INDEX(generale!$A$5:$I$1002,CLASSIFICHE!$Z452,5),"")</f>
        <v>0</v>
      </c>
      <c r="AS453" s="13">
        <f>IFERROR(INDEX(generale!$A$5:$I$1002,CLASSIFICHE!$Z452,7),"")</f>
        <v>0</v>
      </c>
      <c r="AT453" s="14"/>
      <c r="AU453" s="13"/>
      <c r="AV453" s="12">
        <f>SUM(IF(CLASSIFICHE!$O$13=AW453,TRUE,FALSE),AV452)</f>
        <v>0</v>
      </c>
      <c r="AW453" s="31">
        <f>IFERROR(INDEX(generale!$A$5:$I$1002,CLASSIFICHE!$Z452,5),"")</f>
        <v>0</v>
      </c>
      <c r="AX453" s="13">
        <f>IFERROR(INDEX(generale!$A$5:$I$1002,CLASSIFICHE!$Z452,7),"")</f>
        <v>0</v>
      </c>
      <c r="AY453" s="14"/>
      <c r="AZ453" s="13"/>
      <c r="BA453" s="12">
        <f>SUM(IF(CLASSIFICHE!$O$14=BB453,TRUE,FALSE),BA452)</f>
        <v>0</v>
      </c>
      <c r="BB453" s="31">
        <f>IFERROR(INDEX(generale!$A$5:$I$1002,CLASSIFICHE!$Z452,5),"")</f>
        <v>0</v>
      </c>
      <c r="BC453" s="13">
        <f>IFERROR(INDEX(generale!$A$5:$I$1002,CLASSIFICHE!$Z452,7),"")</f>
        <v>0</v>
      </c>
      <c r="BD453" s="14"/>
      <c r="BE453" s="13"/>
      <c r="BF453" s="12">
        <f>SUM(IF(CLASSIFICHE!$O$15=BG453,TRUE,FALSE),BF452)</f>
        <v>0</v>
      </c>
      <c r="BG453" s="31">
        <f>IFERROR(INDEX(generale!$A$5:$I$1002,CLASSIFICHE!$Z452,5),"")</f>
        <v>0</v>
      </c>
      <c r="BH453" s="13">
        <f>IFERROR(INDEX(generale!$A$5:$I$1002,CLASSIFICHE!$Z452,7),"")</f>
        <v>0</v>
      </c>
      <c r="BI453" s="14"/>
      <c r="BJ453" s="13"/>
      <c r="BK453" s="12">
        <f>SUM(IF(CLASSIFICHE!$O$16=BL453,TRUE,FALSE),BK452)</f>
        <v>0</v>
      </c>
      <c r="BL453" s="31">
        <f>IFERROR(INDEX(generale!$A$5:$I$1002,CLASSIFICHE!$Z452,5),"")</f>
        <v>0</v>
      </c>
      <c r="BM453" s="13">
        <f>IFERROR(INDEX(generale!$A$5:$I$1002,CLASSIFICHE!$Z452,7),"")</f>
        <v>0</v>
      </c>
      <c r="BN453" s="14"/>
      <c r="BO453" s="13"/>
      <c r="BP453" s="12">
        <f>SUM(IF(CLASSIFICHE!$O$17=BQ453,TRUE,FALSE),BP452)</f>
        <v>0</v>
      </c>
      <c r="BQ453" s="31">
        <f>IFERROR(INDEX(generale!$A$5:$I$1002,CLASSIFICHE!$Z452,5),"")</f>
        <v>0</v>
      </c>
      <c r="BR453" s="13">
        <f>IFERROR(INDEX(generale!$A$5:$I$1002,CLASSIFICHE!$Z452,7),"")</f>
        <v>0</v>
      </c>
      <c r="BS453" s="15"/>
      <c r="BT453" s="12"/>
      <c r="BU453" s="12">
        <f>SUM(IF(CLASSIFICHE!$O$18=BV453,TRUE,FALSE),BU452)</f>
        <v>0</v>
      </c>
      <c r="BV453" s="31">
        <f>IFERROR(INDEX(generale!$A$5:$I$1002,CLASSIFICHE!$Z452,5),"")</f>
        <v>0</v>
      </c>
      <c r="BW453" s="13">
        <f>IFERROR(INDEX(generale!$A$5:$I$1002,CLASSIFICHE!$Z452,7),"")</f>
        <v>0</v>
      </c>
      <c r="BX453" s="15"/>
      <c r="BY453" s="12"/>
      <c r="BZ453" s="12">
        <f>SUM(IF(CLASSIFICHE!$O$19=CA453,TRUE,FALSE),BZ452)</f>
        <v>0</v>
      </c>
      <c r="CA453" s="31">
        <f>IFERROR(INDEX(generale!$A$5:$I$1002,CLASSIFICHE!$Z452,5),"")</f>
        <v>0</v>
      </c>
      <c r="CB453" s="13">
        <f>IFERROR(INDEX(generale!$A$5:$I$1002,CLASSIFICHE!$Z452,7),"")</f>
        <v>0</v>
      </c>
      <c r="CC453" s="15"/>
      <c r="CD453" s="13"/>
      <c r="CE453" s="12">
        <f>SUM(IF(CLASSIFICHE!$O$20=CF453,TRUE,FALSE),CE452)</f>
        <v>0</v>
      </c>
      <c r="CF453" s="31">
        <f>IFERROR(INDEX(generale!$A$5:$I$1002,CLASSIFICHE!$Z452,5),"")</f>
        <v>0</v>
      </c>
      <c r="CG453" s="13">
        <f>IFERROR(INDEX(generale!$A$5:$I$1002,CLASSIFICHE!$Z452,7),"")</f>
        <v>0</v>
      </c>
      <c r="CH453" s="15"/>
      <c r="CI453" s="13"/>
      <c r="CJ453" s="12">
        <f>SUM(IF(CLASSIFICHE!$O$21=CK453,TRUE,FALSE),CJ452)</f>
        <v>0</v>
      </c>
      <c r="CK453" s="31">
        <f>IFERROR(INDEX(generale!$A$5:$I$1002,CLASSIFICHE!$Z452,5),"")</f>
        <v>0</v>
      </c>
      <c r="CL453" s="13">
        <f>IFERROR(INDEX(generale!$A$5:$I$1002,CLASSIFICHE!$Z452,7),"")</f>
        <v>0</v>
      </c>
      <c r="CM453" s="15"/>
      <c r="CN453" s="13"/>
      <c r="CO453" s="12">
        <f>SUM(IF(CLASSIFICHE!$O$22=CP453,TRUE,FALSE),CO452)</f>
        <v>0</v>
      </c>
      <c r="CP453" s="31">
        <f>IFERROR(INDEX(generale!$A$5:$I$1002,CLASSIFICHE!$Z452,5),"")</f>
        <v>0</v>
      </c>
      <c r="CQ453" s="13">
        <f>IFERROR(INDEX(generale!$A$5:$I$1002,CLASSIFICHE!$Z452,7),"")</f>
        <v>0</v>
      </c>
      <c r="CR453" s="15"/>
      <c r="CS453" s="13"/>
      <c r="CT453" s="12">
        <f>SUM(IF(CLASSIFICHE!$O$23=CU453,TRUE,FALSE),CT452)</f>
        <v>0</v>
      </c>
      <c r="CU453" s="31">
        <f>IFERROR(INDEX(generale!$A$5:$I$1002,CLASSIFICHE!$Z452,5),"")</f>
        <v>0</v>
      </c>
      <c r="CV453" s="13">
        <f>IFERROR(INDEX(generale!$A$5:$I$1002,CLASSIFICHE!$Z452,7),"")</f>
        <v>0</v>
      </c>
      <c r="CW453" s="15"/>
      <c r="CX453" s="13"/>
      <c r="CY453" s="12">
        <f>SUM(IF(CLASSIFICHE!$O$24=CZ453,TRUE,FALSE),CY452)</f>
        <v>0</v>
      </c>
      <c r="CZ453" s="31">
        <f>IFERROR(INDEX(generale!$A$5:$I$1002,CLASSIFICHE!$Z452,5),"")</f>
        <v>0</v>
      </c>
      <c r="DA453" s="13">
        <f>IFERROR(INDEX(generale!$A$5:$I$1002,CLASSIFICHE!$Z452,7),"")</f>
        <v>0</v>
      </c>
      <c r="DB453" s="15"/>
      <c r="DC453" s="13"/>
      <c r="DD453" s="12">
        <f>SUM(IF(CLASSIFICHE!$O$25=DE453,TRUE,FALSE),DD452)</f>
        <v>0</v>
      </c>
      <c r="DE453" s="31">
        <f>IFERROR(INDEX(generale!$A$5:$I$1002,CLASSIFICHE!$Z452,5),"")</f>
        <v>0</v>
      </c>
      <c r="DF453" s="13">
        <f>IFERROR(INDEX(generale!$A$5:$I$1002,CLASSIFICHE!$Z452,7),"")</f>
        <v>0</v>
      </c>
      <c r="DG453" s="15"/>
      <c r="DH453" s="13"/>
    </row>
    <row r="454" spans="3:112">
      <c r="C454" s="63">
        <f>SUM(IF(CLASSIFICHE!$O$4=D454,TRUE,FALSE),C453)</f>
        <v>17</v>
      </c>
      <c r="D454" s="31">
        <f>IFERROR(INDEX(generale!$A$5:$I$1002,CLASSIFICHE!$Z453,5),"")</f>
        <v>0</v>
      </c>
      <c r="E454" s="13">
        <f>IFERROR(INDEX(generale!$A$5:$I$1002,CLASSIFICHE!$Z453,7),"")</f>
        <v>0</v>
      </c>
      <c r="F454" s="68"/>
      <c r="G454" s="65"/>
      <c r="H454" s="12">
        <f>SUM(IF(CLASSIFICHE!$O$5=I454,TRUE,FALSE),H453)</f>
        <v>10</v>
      </c>
      <c r="I454" s="31">
        <f>IFERROR(INDEX(generale!$A$5:$I$1002,CLASSIFICHE!$Z453,5),"")</f>
        <v>0</v>
      </c>
      <c r="J454" s="13">
        <f>IFERROR(INDEX(generale!$A$5:$I$1002,CLASSIFICHE!$Z453,7),"")</f>
        <v>0</v>
      </c>
      <c r="K454" s="15"/>
      <c r="L454" s="12"/>
      <c r="M454" s="12">
        <f>SUM(IF(CLASSIFICHE!$O$6=N454,TRUE,FALSE),M453)</f>
        <v>8</v>
      </c>
      <c r="N454" s="31">
        <f>IFERROR(INDEX(generale!$A$5:$I$1002,CLASSIFICHE!$Z453,5),"")</f>
        <v>0</v>
      </c>
      <c r="O454" s="13">
        <f>IFERROR(INDEX(generale!$A$5:$I$1002,CLASSIFICHE!$Z453,7),"")</f>
        <v>0</v>
      </c>
      <c r="P454" s="14"/>
      <c r="Q454" s="13"/>
      <c r="R454" s="12">
        <f>SUM(IF(CLASSIFICHE!$O$7=S454,TRUE,FALSE),R453)</f>
        <v>8</v>
      </c>
      <c r="S454" s="31">
        <f>IFERROR(INDEX(generale!$A$5:$I$1002,CLASSIFICHE!$Z453,5),"")</f>
        <v>0</v>
      </c>
      <c r="T454" s="13">
        <f>IFERROR(INDEX(generale!$A$5:$I$1002,CLASSIFICHE!$Z453,7),"")</f>
        <v>0</v>
      </c>
      <c r="U454" s="14"/>
      <c r="V454" s="13"/>
      <c r="W454" s="12">
        <f>SUM(IF(CLASSIFICHE!$O$8=X454,TRUE,FALSE),W453)</f>
        <v>6</v>
      </c>
      <c r="X454" s="31">
        <f>IFERROR(INDEX(generale!$A$5:$I$1002,CLASSIFICHE!$Z453,5),"")</f>
        <v>0</v>
      </c>
      <c r="Y454" s="13">
        <f>IFERROR(INDEX(generale!$A$5:$I$1002,CLASSIFICHE!$Z453,7),"")</f>
        <v>0</v>
      </c>
      <c r="Z454" s="14"/>
      <c r="AA454" s="13"/>
      <c r="AB454" s="12">
        <f>SUM(IF(CLASSIFICHE!$O$9=AC454,TRUE,FALSE),AB453)</f>
        <v>5</v>
      </c>
      <c r="AC454" s="31">
        <f>IFERROR(INDEX(generale!$A$5:$I$1002,CLASSIFICHE!$Z453,5),"")</f>
        <v>0</v>
      </c>
      <c r="AD454" s="13">
        <f>IFERROR(INDEX(generale!$A$5:$I$1002,CLASSIFICHE!$Z453,7),"")</f>
        <v>0</v>
      </c>
      <c r="AE454" s="14"/>
      <c r="AF454" s="13"/>
      <c r="AG454" s="12">
        <f>SUM(IF(CLASSIFICHE!$O$10=AH454,TRUE,FALSE),AG453)</f>
        <v>5</v>
      </c>
      <c r="AH454" s="31">
        <f>IFERROR(INDEX(generale!$A$5:$I$1002,CLASSIFICHE!$Z453,5),"")</f>
        <v>0</v>
      </c>
      <c r="AI454" s="13">
        <f>IFERROR(INDEX(generale!$A$5:$I$1002,CLASSIFICHE!$Z453,7),"")</f>
        <v>0</v>
      </c>
      <c r="AJ454" s="14"/>
      <c r="AK454" s="13"/>
      <c r="AL454" s="12">
        <f>SUM(IF(CLASSIFICHE!$O$11=AM454,TRUE,FALSE),AL453)</f>
        <v>5</v>
      </c>
      <c r="AM454" s="31">
        <f>IFERROR(INDEX(generale!$A$5:$I$1002,CLASSIFICHE!$Z453,5),"")</f>
        <v>0</v>
      </c>
      <c r="AN454" s="13">
        <f>IFERROR(INDEX(generale!$A$5:$I$1002,CLASSIFICHE!$Z453,7),"")</f>
        <v>0</v>
      </c>
      <c r="AO454" s="14"/>
      <c r="AP454" s="13"/>
      <c r="AQ454" s="12">
        <f>SUM(IF(CLASSIFICHE!$O$12=AR454,TRUE,FALSE),AQ453)</f>
        <v>0</v>
      </c>
      <c r="AR454" s="31">
        <f>IFERROR(INDEX(generale!$A$5:$I$1002,CLASSIFICHE!$Z453,5),"")</f>
        <v>0</v>
      </c>
      <c r="AS454" s="13">
        <f>IFERROR(INDEX(generale!$A$5:$I$1002,CLASSIFICHE!$Z453,7),"")</f>
        <v>0</v>
      </c>
      <c r="AT454" s="14"/>
      <c r="AU454" s="13"/>
      <c r="AV454" s="12">
        <f>SUM(IF(CLASSIFICHE!$O$13=AW454,TRUE,FALSE),AV453)</f>
        <v>0</v>
      </c>
      <c r="AW454" s="31">
        <f>IFERROR(INDEX(generale!$A$5:$I$1002,CLASSIFICHE!$Z453,5),"")</f>
        <v>0</v>
      </c>
      <c r="AX454" s="13">
        <f>IFERROR(INDEX(generale!$A$5:$I$1002,CLASSIFICHE!$Z453,7),"")</f>
        <v>0</v>
      </c>
      <c r="AY454" s="14"/>
      <c r="AZ454" s="13"/>
      <c r="BA454" s="12">
        <f>SUM(IF(CLASSIFICHE!$O$14=BB454,TRUE,FALSE),BA453)</f>
        <v>0</v>
      </c>
      <c r="BB454" s="31">
        <f>IFERROR(INDEX(generale!$A$5:$I$1002,CLASSIFICHE!$Z453,5),"")</f>
        <v>0</v>
      </c>
      <c r="BC454" s="13">
        <f>IFERROR(INDEX(generale!$A$5:$I$1002,CLASSIFICHE!$Z453,7),"")</f>
        <v>0</v>
      </c>
      <c r="BD454" s="14"/>
      <c r="BE454" s="13"/>
      <c r="BF454" s="12">
        <f>SUM(IF(CLASSIFICHE!$O$15=BG454,TRUE,FALSE),BF453)</f>
        <v>0</v>
      </c>
      <c r="BG454" s="31">
        <f>IFERROR(INDEX(generale!$A$5:$I$1002,CLASSIFICHE!$Z453,5),"")</f>
        <v>0</v>
      </c>
      <c r="BH454" s="13">
        <f>IFERROR(INDEX(generale!$A$5:$I$1002,CLASSIFICHE!$Z453,7),"")</f>
        <v>0</v>
      </c>
      <c r="BI454" s="14"/>
      <c r="BJ454" s="13"/>
      <c r="BK454" s="12">
        <f>SUM(IF(CLASSIFICHE!$O$16=BL454,TRUE,FALSE),BK453)</f>
        <v>0</v>
      </c>
      <c r="BL454" s="31">
        <f>IFERROR(INDEX(generale!$A$5:$I$1002,CLASSIFICHE!$Z453,5),"")</f>
        <v>0</v>
      </c>
      <c r="BM454" s="13">
        <f>IFERROR(INDEX(generale!$A$5:$I$1002,CLASSIFICHE!$Z453,7),"")</f>
        <v>0</v>
      </c>
      <c r="BN454" s="14"/>
      <c r="BO454" s="13"/>
      <c r="BP454" s="12">
        <f>SUM(IF(CLASSIFICHE!$O$17=BQ454,TRUE,FALSE),BP453)</f>
        <v>0</v>
      </c>
      <c r="BQ454" s="31">
        <f>IFERROR(INDEX(generale!$A$5:$I$1002,CLASSIFICHE!$Z453,5),"")</f>
        <v>0</v>
      </c>
      <c r="BR454" s="13">
        <f>IFERROR(INDEX(generale!$A$5:$I$1002,CLASSIFICHE!$Z453,7),"")</f>
        <v>0</v>
      </c>
      <c r="BS454" s="15"/>
      <c r="BT454" s="12"/>
      <c r="BU454" s="12">
        <f>SUM(IF(CLASSIFICHE!$O$18=BV454,TRUE,FALSE),BU453)</f>
        <v>0</v>
      </c>
      <c r="BV454" s="31">
        <f>IFERROR(INDEX(generale!$A$5:$I$1002,CLASSIFICHE!$Z453,5),"")</f>
        <v>0</v>
      </c>
      <c r="BW454" s="13">
        <f>IFERROR(INDEX(generale!$A$5:$I$1002,CLASSIFICHE!$Z453,7),"")</f>
        <v>0</v>
      </c>
      <c r="BX454" s="15"/>
      <c r="BY454" s="12"/>
      <c r="BZ454" s="12">
        <f>SUM(IF(CLASSIFICHE!$O$19=CA454,TRUE,FALSE),BZ453)</f>
        <v>0</v>
      </c>
      <c r="CA454" s="31">
        <f>IFERROR(INDEX(generale!$A$5:$I$1002,CLASSIFICHE!$Z453,5),"")</f>
        <v>0</v>
      </c>
      <c r="CB454" s="13">
        <f>IFERROR(INDEX(generale!$A$5:$I$1002,CLASSIFICHE!$Z453,7),"")</f>
        <v>0</v>
      </c>
      <c r="CC454" s="15"/>
      <c r="CD454" s="13"/>
      <c r="CE454" s="12">
        <f>SUM(IF(CLASSIFICHE!$O$20=CF454,TRUE,FALSE),CE453)</f>
        <v>0</v>
      </c>
      <c r="CF454" s="31">
        <f>IFERROR(INDEX(generale!$A$5:$I$1002,CLASSIFICHE!$Z453,5),"")</f>
        <v>0</v>
      </c>
      <c r="CG454" s="13">
        <f>IFERROR(INDEX(generale!$A$5:$I$1002,CLASSIFICHE!$Z453,7),"")</f>
        <v>0</v>
      </c>
      <c r="CH454" s="15"/>
      <c r="CI454" s="13"/>
      <c r="CJ454" s="12">
        <f>SUM(IF(CLASSIFICHE!$O$21=CK454,TRUE,FALSE),CJ453)</f>
        <v>0</v>
      </c>
      <c r="CK454" s="31">
        <f>IFERROR(INDEX(generale!$A$5:$I$1002,CLASSIFICHE!$Z453,5),"")</f>
        <v>0</v>
      </c>
      <c r="CL454" s="13">
        <f>IFERROR(INDEX(generale!$A$5:$I$1002,CLASSIFICHE!$Z453,7),"")</f>
        <v>0</v>
      </c>
      <c r="CM454" s="15"/>
      <c r="CN454" s="13"/>
      <c r="CO454" s="12">
        <f>SUM(IF(CLASSIFICHE!$O$22=CP454,TRUE,FALSE),CO453)</f>
        <v>0</v>
      </c>
      <c r="CP454" s="31">
        <f>IFERROR(INDEX(generale!$A$5:$I$1002,CLASSIFICHE!$Z453,5),"")</f>
        <v>0</v>
      </c>
      <c r="CQ454" s="13">
        <f>IFERROR(INDEX(generale!$A$5:$I$1002,CLASSIFICHE!$Z453,7),"")</f>
        <v>0</v>
      </c>
      <c r="CR454" s="15"/>
      <c r="CS454" s="13"/>
      <c r="CT454" s="12">
        <f>SUM(IF(CLASSIFICHE!$O$23=CU454,TRUE,FALSE),CT453)</f>
        <v>0</v>
      </c>
      <c r="CU454" s="31">
        <f>IFERROR(INDEX(generale!$A$5:$I$1002,CLASSIFICHE!$Z453,5),"")</f>
        <v>0</v>
      </c>
      <c r="CV454" s="13">
        <f>IFERROR(INDEX(generale!$A$5:$I$1002,CLASSIFICHE!$Z453,7),"")</f>
        <v>0</v>
      </c>
      <c r="CW454" s="15"/>
      <c r="CX454" s="13"/>
      <c r="CY454" s="12">
        <f>SUM(IF(CLASSIFICHE!$O$24=CZ454,TRUE,FALSE),CY453)</f>
        <v>0</v>
      </c>
      <c r="CZ454" s="31">
        <f>IFERROR(INDEX(generale!$A$5:$I$1002,CLASSIFICHE!$Z453,5),"")</f>
        <v>0</v>
      </c>
      <c r="DA454" s="13">
        <f>IFERROR(INDEX(generale!$A$5:$I$1002,CLASSIFICHE!$Z453,7),"")</f>
        <v>0</v>
      </c>
      <c r="DB454" s="15"/>
      <c r="DC454" s="13"/>
      <c r="DD454" s="12">
        <f>SUM(IF(CLASSIFICHE!$O$25=DE454,TRUE,FALSE),DD453)</f>
        <v>0</v>
      </c>
      <c r="DE454" s="31">
        <f>IFERROR(INDEX(generale!$A$5:$I$1002,CLASSIFICHE!$Z453,5),"")</f>
        <v>0</v>
      </c>
      <c r="DF454" s="13">
        <f>IFERROR(INDEX(generale!$A$5:$I$1002,CLASSIFICHE!$Z453,7),"")</f>
        <v>0</v>
      </c>
      <c r="DG454" s="15"/>
      <c r="DH454" s="13"/>
    </row>
    <row r="455" spans="3:112">
      <c r="C455" s="63">
        <f>SUM(IF(CLASSIFICHE!$O$4=D455,TRUE,FALSE),C454)</f>
        <v>17</v>
      </c>
      <c r="D455" s="31">
        <f>IFERROR(INDEX(generale!$A$5:$I$1002,CLASSIFICHE!$Z454,5),"")</f>
        <v>0</v>
      </c>
      <c r="E455" s="13">
        <f>IFERROR(INDEX(generale!$A$5:$I$1002,CLASSIFICHE!$Z454,7),"")</f>
        <v>0</v>
      </c>
      <c r="F455" s="68"/>
      <c r="G455" s="65"/>
      <c r="H455" s="12">
        <f>SUM(IF(CLASSIFICHE!$O$5=I455,TRUE,FALSE),H454)</f>
        <v>10</v>
      </c>
      <c r="I455" s="31">
        <f>IFERROR(INDEX(generale!$A$5:$I$1002,CLASSIFICHE!$Z454,5),"")</f>
        <v>0</v>
      </c>
      <c r="J455" s="13">
        <f>IFERROR(INDEX(generale!$A$5:$I$1002,CLASSIFICHE!$Z454,7),"")</f>
        <v>0</v>
      </c>
      <c r="K455" s="15"/>
      <c r="L455" s="12"/>
      <c r="M455" s="12">
        <f>SUM(IF(CLASSIFICHE!$O$6=N455,TRUE,FALSE),M454)</f>
        <v>8</v>
      </c>
      <c r="N455" s="31">
        <f>IFERROR(INDEX(generale!$A$5:$I$1002,CLASSIFICHE!$Z454,5),"")</f>
        <v>0</v>
      </c>
      <c r="O455" s="13">
        <f>IFERROR(INDEX(generale!$A$5:$I$1002,CLASSIFICHE!$Z454,7),"")</f>
        <v>0</v>
      </c>
      <c r="P455" s="14"/>
      <c r="Q455" s="13"/>
      <c r="R455" s="12">
        <f>SUM(IF(CLASSIFICHE!$O$7=S455,TRUE,FALSE),R454)</f>
        <v>8</v>
      </c>
      <c r="S455" s="31">
        <f>IFERROR(INDEX(generale!$A$5:$I$1002,CLASSIFICHE!$Z454,5),"")</f>
        <v>0</v>
      </c>
      <c r="T455" s="13">
        <f>IFERROR(INDEX(generale!$A$5:$I$1002,CLASSIFICHE!$Z454,7),"")</f>
        <v>0</v>
      </c>
      <c r="U455" s="14"/>
      <c r="V455" s="13"/>
      <c r="W455" s="12">
        <f>SUM(IF(CLASSIFICHE!$O$8=X455,TRUE,FALSE),W454)</f>
        <v>6</v>
      </c>
      <c r="X455" s="31">
        <f>IFERROR(INDEX(generale!$A$5:$I$1002,CLASSIFICHE!$Z454,5),"")</f>
        <v>0</v>
      </c>
      <c r="Y455" s="13">
        <f>IFERROR(INDEX(generale!$A$5:$I$1002,CLASSIFICHE!$Z454,7),"")</f>
        <v>0</v>
      </c>
      <c r="Z455" s="14"/>
      <c r="AA455" s="13"/>
      <c r="AB455" s="12">
        <f>SUM(IF(CLASSIFICHE!$O$9=AC455,TRUE,FALSE),AB454)</f>
        <v>5</v>
      </c>
      <c r="AC455" s="31">
        <f>IFERROR(INDEX(generale!$A$5:$I$1002,CLASSIFICHE!$Z454,5),"")</f>
        <v>0</v>
      </c>
      <c r="AD455" s="13">
        <f>IFERROR(INDEX(generale!$A$5:$I$1002,CLASSIFICHE!$Z454,7),"")</f>
        <v>0</v>
      </c>
      <c r="AE455" s="14"/>
      <c r="AF455" s="13"/>
      <c r="AG455" s="12">
        <f>SUM(IF(CLASSIFICHE!$O$10=AH455,TRUE,FALSE),AG454)</f>
        <v>5</v>
      </c>
      <c r="AH455" s="31">
        <f>IFERROR(INDEX(generale!$A$5:$I$1002,CLASSIFICHE!$Z454,5),"")</f>
        <v>0</v>
      </c>
      <c r="AI455" s="13">
        <f>IFERROR(INDEX(generale!$A$5:$I$1002,CLASSIFICHE!$Z454,7),"")</f>
        <v>0</v>
      </c>
      <c r="AJ455" s="14"/>
      <c r="AK455" s="13"/>
      <c r="AL455" s="12">
        <f>SUM(IF(CLASSIFICHE!$O$11=AM455,TRUE,FALSE),AL454)</f>
        <v>5</v>
      </c>
      <c r="AM455" s="31">
        <f>IFERROR(INDEX(generale!$A$5:$I$1002,CLASSIFICHE!$Z454,5),"")</f>
        <v>0</v>
      </c>
      <c r="AN455" s="13">
        <f>IFERROR(INDEX(generale!$A$5:$I$1002,CLASSIFICHE!$Z454,7),"")</f>
        <v>0</v>
      </c>
      <c r="AO455" s="14"/>
      <c r="AP455" s="13"/>
      <c r="AQ455" s="12">
        <f>SUM(IF(CLASSIFICHE!$O$12=AR455,TRUE,FALSE),AQ454)</f>
        <v>0</v>
      </c>
      <c r="AR455" s="31">
        <f>IFERROR(INDEX(generale!$A$5:$I$1002,CLASSIFICHE!$Z454,5),"")</f>
        <v>0</v>
      </c>
      <c r="AS455" s="13">
        <f>IFERROR(INDEX(generale!$A$5:$I$1002,CLASSIFICHE!$Z454,7),"")</f>
        <v>0</v>
      </c>
      <c r="AT455" s="14"/>
      <c r="AU455" s="13"/>
      <c r="AV455" s="12">
        <f>SUM(IF(CLASSIFICHE!$O$13=AW455,TRUE,FALSE),AV454)</f>
        <v>0</v>
      </c>
      <c r="AW455" s="31">
        <f>IFERROR(INDEX(generale!$A$5:$I$1002,CLASSIFICHE!$Z454,5),"")</f>
        <v>0</v>
      </c>
      <c r="AX455" s="13">
        <f>IFERROR(INDEX(generale!$A$5:$I$1002,CLASSIFICHE!$Z454,7),"")</f>
        <v>0</v>
      </c>
      <c r="AY455" s="14"/>
      <c r="AZ455" s="13"/>
      <c r="BA455" s="12">
        <f>SUM(IF(CLASSIFICHE!$O$14=BB455,TRUE,FALSE),BA454)</f>
        <v>0</v>
      </c>
      <c r="BB455" s="31">
        <f>IFERROR(INDEX(generale!$A$5:$I$1002,CLASSIFICHE!$Z454,5),"")</f>
        <v>0</v>
      </c>
      <c r="BC455" s="13">
        <f>IFERROR(INDEX(generale!$A$5:$I$1002,CLASSIFICHE!$Z454,7),"")</f>
        <v>0</v>
      </c>
      <c r="BD455" s="14"/>
      <c r="BE455" s="13"/>
      <c r="BF455" s="12">
        <f>SUM(IF(CLASSIFICHE!$O$15=BG455,TRUE,FALSE),BF454)</f>
        <v>0</v>
      </c>
      <c r="BG455" s="31">
        <f>IFERROR(INDEX(generale!$A$5:$I$1002,CLASSIFICHE!$Z454,5),"")</f>
        <v>0</v>
      </c>
      <c r="BH455" s="13">
        <f>IFERROR(INDEX(generale!$A$5:$I$1002,CLASSIFICHE!$Z454,7),"")</f>
        <v>0</v>
      </c>
      <c r="BI455" s="14"/>
      <c r="BJ455" s="13"/>
      <c r="BK455" s="12">
        <f>SUM(IF(CLASSIFICHE!$O$16=BL455,TRUE,FALSE),BK454)</f>
        <v>0</v>
      </c>
      <c r="BL455" s="31">
        <f>IFERROR(INDEX(generale!$A$5:$I$1002,CLASSIFICHE!$Z454,5),"")</f>
        <v>0</v>
      </c>
      <c r="BM455" s="13">
        <f>IFERROR(INDEX(generale!$A$5:$I$1002,CLASSIFICHE!$Z454,7),"")</f>
        <v>0</v>
      </c>
      <c r="BN455" s="14"/>
      <c r="BO455" s="13"/>
      <c r="BP455" s="12">
        <f>SUM(IF(CLASSIFICHE!$O$17=BQ455,TRUE,FALSE),BP454)</f>
        <v>0</v>
      </c>
      <c r="BQ455" s="31">
        <f>IFERROR(INDEX(generale!$A$5:$I$1002,CLASSIFICHE!$Z454,5),"")</f>
        <v>0</v>
      </c>
      <c r="BR455" s="13">
        <f>IFERROR(INDEX(generale!$A$5:$I$1002,CLASSIFICHE!$Z454,7),"")</f>
        <v>0</v>
      </c>
      <c r="BS455" s="15"/>
      <c r="BT455" s="12"/>
      <c r="BU455" s="12">
        <f>SUM(IF(CLASSIFICHE!$O$18=BV455,TRUE,FALSE),BU454)</f>
        <v>0</v>
      </c>
      <c r="BV455" s="31">
        <f>IFERROR(INDEX(generale!$A$5:$I$1002,CLASSIFICHE!$Z454,5),"")</f>
        <v>0</v>
      </c>
      <c r="BW455" s="13">
        <f>IFERROR(INDEX(generale!$A$5:$I$1002,CLASSIFICHE!$Z454,7),"")</f>
        <v>0</v>
      </c>
      <c r="BX455" s="15"/>
      <c r="BY455" s="12"/>
      <c r="BZ455" s="12">
        <f>SUM(IF(CLASSIFICHE!$O$19=CA455,TRUE,FALSE),BZ454)</f>
        <v>0</v>
      </c>
      <c r="CA455" s="31">
        <f>IFERROR(INDEX(generale!$A$5:$I$1002,CLASSIFICHE!$Z454,5),"")</f>
        <v>0</v>
      </c>
      <c r="CB455" s="13">
        <f>IFERROR(INDEX(generale!$A$5:$I$1002,CLASSIFICHE!$Z454,7),"")</f>
        <v>0</v>
      </c>
      <c r="CC455" s="15"/>
      <c r="CD455" s="13"/>
      <c r="CE455" s="12">
        <f>SUM(IF(CLASSIFICHE!$O$20=CF455,TRUE,FALSE),CE454)</f>
        <v>0</v>
      </c>
      <c r="CF455" s="31">
        <f>IFERROR(INDEX(generale!$A$5:$I$1002,CLASSIFICHE!$Z454,5),"")</f>
        <v>0</v>
      </c>
      <c r="CG455" s="13">
        <f>IFERROR(INDEX(generale!$A$5:$I$1002,CLASSIFICHE!$Z454,7),"")</f>
        <v>0</v>
      </c>
      <c r="CH455" s="15"/>
      <c r="CI455" s="13"/>
      <c r="CJ455" s="12">
        <f>SUM(IF(CLASSIFICHE!$O$21=CK455,TRUE,FALSE),CJ454)</f>
        <v>0</v>
      </c>
      <c r="CK455" s="31">
        <f>IFERROR(INDEX(generale!$A$5:$I$1002,CLASSIFICHE!$Z454,5),"")</f>
        <v>0</v>
      </c>
      <c r="CL455" s="13">
        <f>IFERROR(INDEX(generale!$A$5:$I$1002,CLASSIFICHE!$Z454,7),"")</f>
        <v>0</v>
      </c>
      <c r="CM455" s="15"/>
      <c r="CN455" s="13"/>
      <c r="CO455" s="12">
        <f>SUM(IF(CLASSIFICHE!$O$22=CP455,TRUE,FALSE),CO454)</f>
        <v>0</v>
      </c>
      <c r="CP455" s="31">
        <f>IFERROR(INDEX(generale!$A$5:$I$1002,CLASSIFICHE!$Z454,5),"")</f>
        <v>0</v>
      </c>
      <c r="CQ455" s="13">
        <f>IFERROR(INDEX(generale!$A$5:$I$1002,CLASSIFICHE!$Z454,7),"")</f>
        <v>0</v>
      </c>
      <c r="CR455" s="15"/>
      <c r="CS455" s="13"/>
      <c r="CT455" s="12">
        <f>SUM(IF(CLASSIFICHE!$O$23=CU455,TRUE,FALSE),CT454)</f>
        <v>0</v>
      </c>
      <c r="CU455" s="31">
        <f>IFERROR(INDEX(generale!$A$5:$I$1002,CLASSIFICHE!$Z454,5),"")</f>
        <v>0</v>
      </c>
      <c r="CV455" s="13">
        <f>IFERROR(INDEX(generale!$A$5:$I$1002,CLASSIFICHE!$Z454,7),"")</f>
        <v>0</v>
      </c>
      <c r="CW455" s="15"/>
      <c r="CX455" s="13"/>
      <c r="CY455" s="12">
        <f>SUM(IF(CLASSIFICHE!$O$24=CZ455,TRUE,FALSE),CY454)</f>
        <v>0</v>
      </c>
      <c r="CZ455" s="31">
        <f>IFERROR(INDEX(generale!$A$5:$I$1002,CLASSIFICHE!$Z454,5),"")</f>
        <v>0</v>
      </c>
      <c r="DA455" s="13">
        <f>IFERROR(INDEX(generale!$A$5:$I$1002,CLASSIFICHE!$Z454,7),"")</f>
        <v>0</v>
      </c>
      <c r="DB455" s="15"/>
      <c r="DC455" s="13"/>
      <c r="DD455" s="12">
        <f>SUM(IF(CLASSIFICHE!$O$25=DE455,TRUE,FALSE),DD454)</f>
        <v>0</v>
      </c>
      <c r="DE455" s="31">
        <f>IFERROR(INDEX(generale!$A$5:$I$1002,CLASSIFICHE!$Z454,5),"")</f>
        <v>0</v>
      </c>
      <c r="DF455" s="13">
        <f>IFERROR(INDEX(generale!$A$5:$I$1002,CLASSIFICHE!$Z454,7),"")</f>
        <v>0</v>
      </c>
      <c r="DG455" s="15"/>
      <c r="DH455" s="13"/>
    </row>
    <row r="456" spans="3:112">
      <c r="C456" s="63">
        <f>SUM(IF(CLASSIFICHE!$O$4=D456,TRUE,FALSE),C455)</f>
        <v>17</v>
      </c>
      <c r="D456" s="31">
        <f>IFERROR(INDEX(generale!$A$5:$I$1002,CLASSIFICHE!$Z455,5),"")</f>
        <v>0</v>
      </c>
      <c r="E456" s="13">
        <f>IFERROR(INDEX(generale!$A$5:$I$1002,CLASSIFICHE!$Z455,7),"")</f>
        <v>0</v>
      </c>
      <c r="F456" s="68"/>
      <c r="G456" s="65"/>
      <c r="H456" s="12">
        <f>SUM(IF(CLASSIFICHE!$O$5=I456,TRUE,FALSE),H455)</f>
        <v>10</v>
      </c>
      <c r="I456" s="31">
        <f>IFERROR(INDEX(generale!$A$5:$I$1002,CLASSIFICHE!$Z455,5),"")</f>
        <v>0</v>
      </c>
      <c r="J456" s="13">
        <f>IFERROR(INDEX(generale!$A$5:$I$1002,CLASSIFICHE!$Z455,7),"")</f>
        <v>0</v>
      </c>
      <c r="K456" s="15"/>
      <c r="L456" s="12"/>
      <c r="M456" s="12">
        <f>SUM(IF(CLASSIFICHE!$O$6=N456,TRUE,FALSE),M455)</f>
        <v>8</v>
      </c>
      <c r="N456" s="31">
        <f>IFERROR(INDEX(generale!$A$5:$I$1002,CLASSIFICHE!$Z455,5),"")</f>
        <v>0</v>
      </c>
      <c r="O456" s="13">
        <f>IFERROR(INDEX(generale!$A$5:$I$1002,CLASSIFICHE!$Z455,7),"")</f>
        <v>0</v>
      </c>
      <c r="P456" s="14"/>
      <c r="Q456" s="13"/>
      <c r="R456" s="12">
        <f>SUM(IF(CLASSIFICHE!$O$7=S456,TRUE,FALSE),R455)</f>
        <v>8</v>
      </c>
      <c r="S456" s="31">
        <f>IFERROR(INDEX(generale!$A$5:$I$1002,CLASSIFICHE!$Z455,5),"")</f>
        <v>0</v>
      </c>
      <c r="T456" s="13">
        <f>IFERROR(INDEX(generale!$A$5:$I$1002,CLASSIFICHE!$Z455,7),"")</f>
        <v>0</v>
      </c>
      <c r="U456" s="14"/>
      <c r="V456" s="13"/>
      <c r="W456" s="12">
        <f>SUM(IF(CLASSIFICHE!$O$8=X456,TRUE,FALSE),W455)</f>
        <v>6</v>
      </c>
      <c r="X456" s="31">
        <f>IFERROR(INDEX(generale!$A$5:$I$1002,CLASSIFICHE!$Z455,5),"")</f>
        <v>0</v>
      </c>
      <c r="Y456" s="13">
        <f>IFERROR(INDEX(generale!$A$5:$I$1002,CLASSIFICHE!$Z455,7),"")</f>
        <v>0</v>
      </c>
      <c r="Z456" s="14"/>
      <c r="AA456" s="13"/>
      <c r="AB456" s="12">
        <f>SUM(IF(CLASSIFICHE!$O$9=AC456,TRUE,FALSE),AB455)</f>
        <v>5</v>
      </c>
      <c r="AC456" s="31">
        <f>IFERROR(INDEX(generale!$A$5:$I$1002,CLASSIFICHE!$Z455,5),"")</f>
        <v>0</v>
      </c>
      <c r="AD456" s="13">
        <f>IFERROR(INDEX(generale!$A$5:$I$1002,CLASSIFICHE!$Z455,7),"")</f>
        <v>0</v>
      </c>
      <c r="AE456" s="14"/>
      <c r="AF456" s="13"/>
      <c r="AG456" s="12">
        <f>SUM(IF(CLASSIFICHE!$O$10=AH456,TRUE,FALSE),AG455)</f>
        <v>5</v>
      </c>
      <c r="AH456" s="31">
        <f>IFERROR(INDEX(generale!$A$5:$I$1002,CLASSIFICHE!$Z455,5),"")</f>
        <v>0</v>
      </c>
      <c r="AI456" s="13">
        <f>IFERROR(INDEX(generale!$A$5:$I$1002,CLASSIFICHE!$Z455,7),"")</f>
        <v>0</v>
      </c>
      <c r="AJ456" s="14"/>
      <c r="AK456" s="13"/>
      <c r="AL456" s="12">
        <f>SUM(IF(CLASSIFICHE!$O$11=AM456,TRUE,FALSE),AL455)</f>
        <v>5</v>
      </c>
      <c r="AM456" s="31">
        <f>IFERROR(INDEX(generale!$A$5:$I$1002,CLASSIFICHE!$Z455,5),"")</f>
        <v>0</v>
      </c>
      <c r="AN456" s="13">
        <f>IFERROR(INDEX(generale!$A$5:$I$1002,CLASSIFICHE!$Z455,7),"")</f>
        <v>0</v>
      </c>
      <c r="AO456" s="14"/>
      <c r="AP456" s="13"/>
      <c r="AQ456" s="12">
        <f>SUM(IF(CLASSIFICHE!$O$12=AR456,TRUE,FALSE),AQ455)</f>
        <v>0</v>
      </c>
      <c r="AR456" s="31">
        <f>IFERROR(INDEX(generale!$A$5:$I$1002,CLASSIFICHE!$Z455,5),"")</f>
        <v>0</v>
      </c>
      <c r="AS456" s="13">
        <f>IFERROR(INDEX(generale!$A$5:$I$1002,CLASSIFICHE!$Z455,7),"")</f>
        <v>0</v>
      </c>
      <c r="AT456" s="14"/>
      <c r="AU456" s="13"/>
      <c r="AV456" s="12">
        <f>SUM(IF(CLASSIFICHE!$O$13=AW456,TRUE,FALSE),AV455)</f>
        <v>0</v>
      </c>
      <c r="AW456" s="31">
        <f>IFERROR(INDEX(generale!$A$5:$I$1002,CLASSIFICHE!$Z455,5),"")</f>
        <v>0</v>
      </c>
      <c r="AX456" s="13">
        <f>IFERROR(INDEX(generale!$A$5:$I$1002,CLASSIFICHE!$Z455,7),"")</f>
        <v>0</v>
      </c>
      <c r="AY456" s="14"/>
      <c r="AZ456" s="13"/>
      <c r="BA456" s="12">
        <f>SUM(IF(CLASSIFICHE!$O$14=BB456,TRUE,FALSE),BA455)</f>
        <v>0</v>
      </c>
      <c r="BB456" s="31">
        <f>IFERROR(INDEX(generale!$A$5:$I$1002,CLASSIFICHE!$Z455,5),"")</f>
        <v>0</v>
      </c>
      <c r="BC456" s="13">
        <f>IFERROR(INDEX(generale!$A$5:$I$1002,CLASSIFICHE!$Z455,7),"")</f>
        <v>0</v>
      </c>
      <c r="BD456" s="14"/>
      <c r="BE456" s="13"/>
      <c r="BF456" s="12">
        <f>SUM(IF(CLASSIFICHE!$O$15=BG456,TRUE,FALSE),BF455)</f>
        <v>0</v>
      </c>
      <c r="BG456" s="31">
        <f>IFERROR(INDEX(generale!$A$5:$I$1002,CLASSIFICHE!$Z455,5),"")</f>
        <v>0</v>
      </c>
      <c r="BH456" s="13">
        <f>IFERROR(INDEX(generale!$A$5:$I$1002,CLASSIFICHE!$Z455,7),"")</f>
        <v>0</v>
      </c>
      <c r="BI456" s="14"/>
      <c r="BJ456" s="13"/>
      <c r="BK456" s="12">
        <f>SUM(IF(CLASSIFICHE!$O$16=BL456,TRUE,FALSE),BK455)</f>
        <v>0</v>
      </c>
      <c r="BL456" s="31">
        <f>IFERROR(INDEX(generale!$A$5:$I$1002,CLASSIFICHE!$Z455,5),"")</f>
        <v>0</v>
      </c>
      <c r="BM456" s="13">
        <f>IFERROR(INDEX(generale!$A$5:$I$1002,CLASSIFICHE!$Z455,7),"")</f>
        <v>0</v>
      </c>
      <c r="BN456" s="14"/>
      <c r="BO456" s="13"/>
      <c r="BP456" s="12">
        <f>SUM(IF(CLASSIFICHE!$O$17=BQ456,TRUE,FALSE),BP455)</f>
        <v>0</v>
      </c>
      <c r="BQ456" s="31">
        <f>IFERROR(INDEX(generale!$A$5:$I$1002,CLASSIFICHE!$Z455,5),"")</f>
        <v>0</v>
      </c>
      <c r="BR456" s="13">
        <f>IFERROR(INDEX(generale!$A$5:$I$1002,CLASSIFICHE!$Z455,7),"")</f>
        <v>0</v>
      </c>
      <c r="BS456" s="15"/>
      <c r="BT456" s="12"/>
      <c r="BU456" s="12">
        <f>SUM(IF(CLASSIFICHE!$O$18=BV456,TRUE,FALSE),BU455)</f>
        <v>0</v>
      </c>
      <c r="BV456" s="31">
        <f>IFERROR(INDEX(generale!$A$5:$I$1002,CLASSIFICHE!$Z455,5),"")</f>
        <v>0</v>
      </c>
      <c r="BW456" s="13">
        <f>IFERROR(INDEX(generale!$A$5:$I$1002,CLASSIFICHE!$Z455,7),"")</f>
        <v>0</v>
      </c>
      <c r="BX456" s="15"/>
      <c r="BY456" s="12"/>
      <c r="BZ456" s="12">
        <f>SUM(IF(CLASSIFICHE!$O$19=CA456,TRUE,FALSE),BZ455)</f>
        <v>0</v>
      </c>
      <c r="CA456" s="31">
        <f>IFERROR(INDEX(generale!$A$5:$I$1002,CLASSIFICHE!$Z455,5),"")</f>
        <v>0</v>
      </c>
      <c r="CB456" s="13">
        <f>IFERROR(INDEX(generale!$A$5:$I$1002,CLASSIFICHE!$Z455,7),"")</f>
        <v>0</v>
      </c>
      <c r="CC456" s="15"/>
      <c r="CD456" s="13"/>
      <c r="CE456" s="12">
        <f>SUM(IF(CLASSIFICHE!$O$20=CF456,TRUE,FALSE),CE455)</f>
        <v>0</v>
      </c>
      <c r="CF456" s="31">
        <f>IFERROR(INDEX(generale!$A$5:$I$1002,CLASSIFICHE!$Z455,5),"")</f>
        <v>0</v>
      </c>
      <c r="CG456" s="13">
        <f>IFERROR(INDEX(generale!$A$5:$I$1002,CLASSIFICHE!$Z455,7),"")</f>
        <v>0</v>
      </c>
      <c r="CH456" s="15"/>
      <c r="CI456" s="13"/>
      <c r="CJ456" s="12">
        <f>SUM(IF(CLASSIFICHE!$O$21=CK456,TRUE,FALSE),CJ455)</f>
        <v>0</v>
      </c>
      <c r="CK456" s="31">
        <f>IFERROR(INDEX(generale!$A$5:$I$1002,CLASSIFICHE!$Z455,5),"")</f>
        <v>0</v>
      </c>
      <c r="CL456" s="13">
        <f>IFERROR(INDEX(generale!$A$5:$I$1002,CLASSIFICHE!$Z455,7),"")</f>
        <v>0</v>
      </c>
      <c r="CM456" s="15"/>
      <c r="CN456" s="13"/>
      <c r="CO456" s="12">
        <f>SUM(IF(CLASSIFICHE!$O$22=CP456,TRUE,FALSE),CO455)</f>
        <v>0</v>
      </c>
      <c r="CP456" s="31">
        <f>IFERROR(INDEX(generale!$A$5:$I$1002,CLASSIFICHE!$Z455,5),"")</f>
        <v>0</v>
      </c>
      <c r="CQ456" s="13">
        <f>IFERROR(INDEX(generale!$A$5:$I$1002,CLASSIFICHE!$Z455,7),"")</f>
        <v>0</v>
      </c>
      <c r="CR456" s="15"/>
      <c r="CS456" s="13"/>
      <c r="CT456" s="12">
        <f>SUM(IF(CLASSIFICHE!$O$23=CU456,TRUE,FALSE),CT455)</f>
        <v>0</v>
      </c>
      <c r="CU456" s="31">
        <f>IFERROR(INDEX(generale!$A$5:$I$1002,CLASSIFICHE!$Z455,5),"")</f>
        <v>0</v>
      </c>
      <c r="CV456" s="13">
        <f>IFERROR(INDEX(generale!$A$5:$I$1002,CLASSIFICHE!$Z455,7),"")</f>
        <v>0</v>
      </c>
      <c r="CW456" s="15"/>
      <c r="CX456" s="13"/>
      <c r="CY456" s="12">
        <f>SUM(IF(CLASSIFICHE!$O$24=CZ456,TRUE,FALSE),CY455)</f>
        <v>0</v>
      </c>
      <c r="CZ456" s="31">
        <f>IFERROR(INDEX(generale!$A$5:$I$1002,CLASSIFICHE!$Z455,5),"")</f>
        <v>0</v>
      </c>
      <c r="DA456" s="13">
        <f>IFERROR(INDEX(generale!$A$5:$I$1002,CLASSIFICHE!$Z455,7),"")</f>
        <v>0</v>
      </c>
      <c r="DB456" s="15"/>
      <c r="DC456" s="13"/>
      <c r="DD456" s="12">
        <f>SUM(IF(CLASSIFICHE!$O$25=DE456,TRUE,FALSE),DD455)</f>
        <v>0</v>
      </c>
      <c r="DE456" s="31">
        <f>IFERROR(INDEX(generale!$A$5:$I$1002,CLASSIFICHE!$Z455,5),"")</f>
        <v>0</v>
      </c>
      <c r="DF456" s="13">
        <f>IFERROR(INDEX(generale!$A$5:$I$1002,CLASSIFICHE!$Z455,7),"")</f>
        <v>0</v>
      </c>
      <c r="DG456" s="15"/>
      <c r="DH456" s="13"/>
    </row>
    <row r="457" spans="3:112">
      <c r="C457" s="63">
        <f>SUM(IF(CLASSIFICHE!$O$4=D457,TRUE,FALSE),C456)</f>
        <v>17</v>
      </c>
      <c r="D457" s="31">
        <f>IFERROR(INDEX(generale!$A$5:$I$1002,CLASSIFICHE!$Z456,5),"")</f>
        <v>0</v>
      </c>
      <c r="E457" s="13">
        <f>IFERROR(INDEX(generale!$A$5:$I$1002,CLASSIFICHE!$Z456,7),"")</f>
        <v>0</v>
      </c>
      <c r="F457" s="68"/>
      <c r="G457" s="65"/>
      <c r="H457" s="12">
        <f>SUM(IF(CLASSIFICHE!$O$5=I457,TRUE,FALSE),H456)</f>
        <v>10</v>
      </c>
      <c r="I457" s="31">
        <f>IFERROR(INDEX(generale!$A$5:$I$1002,CLASSIFICHE!$Z456,5),"")</f>
        <v>0</v>
      </c>
      <c r="J457" s="13">
        <f>IFERROR(INDEX(generale!$A$5:$I$1002,CLASSIFICHE!$Z456,7),"")</f>
        <v>0</v>
      </c>
      <c r="K457" s="15"/>
      <c r="L457" s="12"/>
      <c r="M457" s="12">
        <f>SUM(IF(CLASSIFICHE!$O$6=N457,TRUE,FALSE),M456)</f>
        <v>8</v>
      </c>
      <c r="N457" s="31">
        <f>IFERROR(INDEX(generale!$A$5:$I$1002,CLASSIFICHE!$Z456,5),"")</f>
        <v>0</v>
      </c>
      <c r="O457" s="13">
        <f>IFERROR(INDEX(generale!$A$5:$I$1002,CLASSIFICHE!$Z456,7),"")</f>
        <v>0</v>
      </c>
      <c r="P457" s="14"/>
      <c r="Q457" s="13"/>
      <c r="R457" s="12">
        <f>SUM(IF(CLASSIFICHE!$O$7=S457,TRUE,FALSE),R456)</f>
        <v>8</v>
      </c>
      <c r="S457" s="31">
        <f>IFERROR(INDEX(generale!$A$5:$I$1002,CLASSIFICHE!$Z456,5),"")</f>
        <v>0</v>
      </c>
      <c r="T457" s="13">
        <f>IFERROR(INDEX(generale!$A$5:$I$1002,CLASSIFICHE!$Z456,7),"")</f>
        <v>0</v>
      </c>
      <c r="U457" s="14"/>
      <c r="V457" s="13"/>
      <c r="W457" s="12">
        <f>SUM(IF(CLASSIFICHE!$O$8=X457,TRUE,FALSE),W456)</f>
        <v>6</v>
      </c>
      <c r="X457" s="31">
        <f>IFERROR(INDEX(generale!$A$5:$I$1002,CLASSIFICHE!$Z456,5),"")</f>
        <v>0</v>
      </c>
      <c r="Y457" s="13">
        <f>IFERROR(INDEX(generale!$A$5:$I$1002,CLASSIFICHE!$Z456,7),"")</f>
        <v>0</v>
      </c>
      <c r="Z457" s="14"/>
      <c r="AA457" s="13"/>
      <c r="AB457" s="12">
        <f>SUM(IF(CLASSIFICHE!$O$9=AC457,TRUE,FALSE),AB456)</f>
        <v>5</v>
      </c>
      <c r="AC457" s="31">
        <f>IFERROR(INDEX(generale!$A$5:$I$1002,CLASSIFICHE!$Z456,5),"")</f>
        <v>0</v>
      </c>
      <c r="AD457" s="13">
        <f>IFERROR(INDEX(generale!$A$5:$I$1002,CLASSIFICHE!$Z456,7),"")</f>
        <v>0</v>
      </c>
      <c r="AE457" s="14"/>
      <c r="AF457" s="13"/>
      <c r="AG457" s="12">
        <f>SUM(IF(CLASSIFICHE!$O$10=AH457,TRUE,FALSE),AG456)</f>
        <v>5</v>
      </c>
      <c r="AH457" s="31">
        <f>IFERROR(INDEX(generale!$A$5:$I$1002,CLASSIFICHE!$Z456,5),"")</f>
        <v>0</v>
      </c>
      <c r="AI457" s="13">
        <f>IFERROR(INDEX(generale!$A$5:$I$1002,CLASSIFICHE!$Z456,7),"")</f>
        <v>0</v>
      </c>
      <c r="AJ457" s="14"/>
      <c r="AK457" s="13"/>
      <c r="AL457" s="12">
        <f>SUM(IF(CLASSIFICHE!$O$11=AM457,TRUE,FALSE),AL456)</f>
        <v>5</v>
      </c>
      <c r="AM457" s="31">
        <f>IFERROR(INDEX(generale!$A$5:$I$1002,CLASSIFICHE!$Z456,5),"")</f>
        <v>0</v>
      </c>
      <c r="AN457" s="13">
        <f>IFERROR(INDEX(generale!$A$5:$I$1002,CLASSIFICHE!$Z456,7),"")</f>
        <v>0</v>
      </c>
      <c r="AO457" s="14"/>
      <c r="AP457" s="13"/>
      <c r="AQ457" s="12">
        <f>SUM(IF(CLASSIFICHE!$O$12=AR457,TRUE,FALSE),AQ456)</f>
        <v>0</v>
      </c>
      <c r="AR457" s="31">
        <f>IFERROR(INDEX(generale!$A$5:$I$1002,CLASSIFICHE!$Z456,5),"")</f>
        <v>0</v>
      </c>
      <c r="AS457" s="13">
        <f>IFERROR(INDEX(generale!$A$5:$I$1002,CLASSIFICHE!$Z456,7),"")</f>
        <v>0</v>
      </c>
      <c r="AT457" s="14"/>
      <c r="AU457" s="13"/>
      <c r="AV457" s="12">
        <f>SUM(IF(CLASSIFICHE!$O$13=AW457,TRUE,FALSE),AV456)</f>
        <v>0</v>
      </c>
      <c r="AW457" s="31">
        <f>IFERROR(INDEX(generale!$A$5:$I$1002,CLASSIFICHE!$Z456,5),"")</f>
        <v>0</v>
      </c>
      <c r="AX457" s="13">
        <f>IFERROR(INDEX(generale!$A$5:$I$1002,CLASSIFICHE!$Z456,7),"")</f>
        <v>0</v>
      </c>
      <c r="AY457" s="14"/>
      <c r="AZ457" s="13"/>
      <c r="BA457" s="12">
        <f>SUM(IF(CLASSIFICHE!$O$14=BB457,TRUE,FALSE),BA456)</f>
        <v>0</v>
      </c>
      <c r="BB457" s="31">
        <f>IFERROR(INDEX(generale!$A$5:$I$1002,CLASSIFICHE!$Z456,5),"")</f>
        <v>0</v>
      </c>
      <c r="BC457" s="13">
        <f>IFERROR(INDEX(generale!$A$5:$I$1002,CLASSIFICHE!$Z456,7),"")</f>
        <v>0</v>
      </c>
      <c r="BD457" s="14"/>
      <c r="BE457" s="13"/>
      <c r="BF457" s="12">
        <f>SUM(IF(CLASSIFICHE!$O$15=BG457,TRUE,FALSE),BF456)</f>
        <v>0</v>
      </c>
      <c r="BG457" s="31">
        <f>IFERROR(INDEX(generale!$A$5:$I$1002,CLASSIFICHE!$Z456,5),"")</f>
        <v>0</v>
      </c>
      <c r="BH457" s="13">
        <f>IFERROR(INDEX(generale!$A$5:$I$1002,CLASSIFICHE!$Z456,7),"")</f>
        <v>0</v>
      </c>
      <c r="BI457" s="14"/>
      <c r="BJ457" s="13"/>
      <c r="BK457" s="12">
        <f>SUM(IF(CLASSIFICHE!$O$16=BL457,TRUE,FALSE),BK456)</f>
        <v>0</v>
      </c>
      <c r="BL457" s="31">
        <f>IFERROR(INDEX(generale!$A$5:$I$1002,CLASSIFICHE!$Z456,5),"")</f>
        <v>0</v>
      </c>
      <c r="BM457" s="13">
        <f>IFERROR(INDEX(generale!$A$5:$I$1002,CLASSIFICHE!$Z456,7),"")</f>
        <v>0</v>
      </c>
      <c r="BN457" s="14"/>
      <c r="BO457" s="13"/>
      <c r="BP457" s="12">
        <f>SUM(IF(CLASSIFICHE!$O$17=BQ457,TRUE,FALSE),BP456)</f>
        <v>0</v>
      </c>
      <c r="BQ457" s="31">
        <f>IFERROR(INDEX(generale!$A$5:$I$1002,CLASSIFICHE!$Z456,5),"")</f>
        <v>0</v>
      </c>
      <c r="BR457" s="13">
        <f>IFERROR(INDEX(generale!$A$5:$I$1002,CLASSIFICHE!$Z456,7),"")</f>
        <v>0</v>
      </c>
      <c r="BS457" s="15"/>
      <c r="BT457" s="12"/>
      <c r="BU457" s="12">
        <f>SUM(IF(CLASSIFICHE!$O$18=BV457,TRUE,FALSE),BU456)</f>
        <v>0</v>
      </c>
      <c r="BV457" s="31">
        <f>IFERROR(INDEX(generale!$A$5:$I$1002,CLASSIFICHE!$Z456,5),"")</f>
        <v>0</v>
      </c>
      <c r="BW457" s="13">
        <f>IFERROR(INDEX(generale!$A$5:$I$1002,CLASSIFICHE!$Z456,7),"")</f>
        <v>0</v>
      </c>
      <c r="BX457" s="15"/>
      <c r="BY457" s="12"/>
      <c r="BZ457" s="12">
        <f>SUM(IF(CLASSIFICHE!$O$19=CA457,TRUE,FALSE),BZ456)</f>
        <v>0</v>
      </c>
      <c r="CA457" s="31">
        <f>IFERROR(INDEX(generale!$A$5:$I$1002,CLASSIFICHE!$Z456,5),"")</f>
        <v>0</v>
      </c>
      <c r="CB457" s="13">
        <f>IFERROR(INDEX(generale!$A$5:$I$1002,CLASSIFICHE!$Z456,7),"")</f>
        <v>0</v>
      </c>
      <c r="CC457" s="15"/>
      <c r="CD457" s="13"/>
      <c r="CE457" s="12">
        <f>SUM(IF(CLASSIFICHE!$O$20=CF457,TRUE,FALSE),CE456)</f>
        <v>0</v>
      </c>
      <c r="CF457" s="31">
        <f>IFERROR(INDEX(generale!$A$5:$I$1002,CLASSIFICHE!$Z456,5),"")</f>
        <v>0</v>
      </c>
      <c r="CG457" s="13">
        <f>IFERROR(INDEX(generale!$A$5:$I$1002,CLASSIFICHE!$Z456,7),"")</f>
        <v>0</v>
      </c>
      <c r="CH457" s="15"/>
      <c r="CI457" s="13"/>
      <c r="CJ457" s="12">
        <f>SUM(IF(CLASSIFICHE!$O$21=CK457,TRUE,FALSE),CJ456)</f>
        <v>0</v>
      </c>
      <c r="CK457" s="31">
        <f>IFERROR(INDEX(generale!$A$5:$I$1002,CLASSIFICHE!$Z456,5),"")</f>
        <v>0</v>
      </c>
      <c r="CL457" s="13">
        <f>IFERROR(INDEX(generale!$A$5:$I$1002,CLASSIFICHE!$Z456,7),"")</f>
        <v>0</v>
      </c>
      <c r="CM457" s="15"/>
      <c r="CN457" s="13"/>
      <c r="CO457" s="12">
        <f>SUM(IF(CLASSIFICHE!$O$22=CP457,TRUE,FALSE),CO456)</f>
        <v>0</v>
      </c>
      <c r="CP457" s="31">
        <f>IFERROR(INDEX(generale!$A$5:$I$1002,CLASSIFICHE!$Z456,5),"")</f>
        <v>0</v>
      </c>
      <c r="CQ457" s="13">
        <f>IFERROR(INDEX(generale!$A$5:$I$1002,CLASSIFICHE!$Z456,7),"")</f>
        <v>0</v>
      </c>
      <c r="CR457" s="15"/>
      <c r="CS457" s="13"/>
      <c r="CT457" s="12">
        <f>SUM(IF(CLASSIFICHE!$O$23=CU457,TRUE,FALSE),CT456)</f>
        <v>0</v>
      </c>
      <c r="CU457" s="31">
        <f>IFERROR(INDEX(generale!$A$5:$I$1002,CLASSIFICHE!$Z456,5),"")</f>
        <v>0</v>
      </c>
      <c r="CV457" s="13">
        <f>IFERROR(INDEX(generale!$A$5:$I$1002,CLASSIFICHE!$Z456,7),"")</f>
        <v>0</v>
      </c>
      <c r="CW457" s="15"/>
      <c r="CX457" s="13"/>
      <c r="CY457" s="12">
        <f>SUM(IF(CLASSIFICHE!$O$24=CZ457,TRUE,FALSE),CY456)</f>
        <v>0</v>
      </c>
      <c r="CZ457" s="31">
        <f>IFERROR(INDEX(generale!$A$5:$I$1002,CLASSIFICHE!$Z456,5),"")</f>
        <v>0</v>
      </c>
      <c r="DA457" s="13">
        <f>IFERROR(INDEX(generale!$A$5:$I$1002,CLASSIFICHE!$Z456,7),"")</f>
        <v>0</v>
      </c>
      <c r="DB457" s="15"/>
      <c r="DC457" s="13"/>
      <c r="DD457" s="12">
        <f>SUM(IF(CLASSIFICHE!$O$25=DE457,TRUE,FALSE),DD456)</f>
        <v>0</v>
      </c>
      <c r="DE457" s="31">
        <f>IFERROR(INDEX(generale!$A$5:$I$1002,CLASSIFICHE!$Z456,5),"")</f>
        <v>0</v>
      </c>
      <c r="DF457" s="13">
        <f>IFERROR(INDEX(generale!$A$5:$I$1002,CLASSIFICHE!$Z456,7),"")</f>
        <v>0</v>
      </c>
      <c r="DG457" s="15"/>
      <c r="DH457" s="13"/>
    </row>
    <row r="458" spans="3:112">
      <c r="C458" s="63">
        <f>SUM(IF(CLASSIFICHE!$O$4=D458,TRUE,FALSE),C457)</f>
        <v>17</v>
      </c>
      <c r="D458" s="31">
        <f>IFERROR(INDEX(generale!$A$5:$I$1002,CLASSIFICHE!$Z457,5),"")</f>
        <v>0</v>
      </c>
      <c r="E458" s="13">
        <f>IFERROR(INDEX(generale!$A$5:$I$1002,CLASSIFICHE!$Z457,7),"")</f>
        <v>0</v>
      </c>
      <c r="F458" s="68"/>
      <c r="G458" s="65"/>
      <c r="H458" s="12">
        <f>SUM(IF(CLASSIFICHE!$O$5=I458,TRUE,FALSE),H457)</f>
        <v>10</v>
      </c>
      <c r="I458" s="31">
        <f>IFERROR(INDEX(generale!$A$5:$I$1002,CLASSIFICHE!$Z457,5),"")</f>
        <v>0</v>
      </c>
      <c r="J458" s="13">
        <f>IFERROR(INDEX(generale!$A$5:$I$1002,CLASSIFICHE!$Z457,7),"")</f>
        <v>0</v>
      </c>
      <c r="K458" s="15"/>
      <c r="L458" s="12"/>
      <c r="M458" s="12">
        <f>SUM(IF(CLASSIFICHE!$O$6=N458,TRUE,FALSE),M457)</f>
        <v>8</v>
      </c>
      <c r="N458" s="31">
        <f>IFERROR(INDEX(generale!$A$5:$I$1002,CLASSIFICHE!$Z457,5),"")</f>
        <v>0</v>
      </c>
      <c r="O458" s="13">
        <f>IFERROR(INDEX(generale!$A$5:$I$1002,CLASSIFICHE!$Z457,7),"")</f>
        <v>0</v>
      </c>
      <c r="P458" s="14"/>
      <c r="Q458" s="13"/>
      <c r="R458" s="12">
        <f>SUM(IF(CLASSIFICHE!$O$7=S458,TRUE,FALSE),R457)</f>
        <v>8</v>
      </c>
      <c r="S458" s="31">
        <f>IFERROR(INDEX(generale!$A$5:$I$1002,CLASSIFICHE!$Z457,5),"")</f>
        <v>0</v>
      </c>
      <c r="T458" s="13">
        <f>IFERROR(INDEX(generale!$A$5:$I$1002,CLASSIFICHE!$Z457,7),"")</f>
        <v>0</v>
      </c>
      <c r="U458" s="14"/>
      <c r="V458" s="13"/>
      <c r="W458" s="12">
        <f>SUM(IF(CLASSIFICHE!$O$8=X458,TRUE,FALSE),W457)</f>
        <v>6</v>
      </c>
      <c r="X458" s="31">
        <f>IFERROR(INDEX(generale!$A$5:$I$1002,CLASSIFICHE!$Z457,5),"")</f>
        <v>0</v>
      </c>
      <c r="Y458" s="13">
        <f>IFERROR(INDEX(generale!$A$5:$I$1002,CLASSIFICHE!$Z457,7),"")</f>
        <v>0</v>
      </c>
      <c r="Z458" s="14"/>
      <c r="AA458" s="13"/>
      <c r="AB458" s="12">
        <f>SUM(IF(CLASSIFICHE!$O$9=AC458,TRUE,FALSE),AB457)</f>
        <v>5</v>
      </c>
      <c r="AC458" s="31">
        <f>IFERROR(INDEX(generale!$A$5:$I$1002,CLASSIFICHE!$Z457,5),"")</f>
        <v>0</v>
      </c>
      <c r="AD458" s="13">
        <f>IFERROR(INDEX(generale!$A$5:$I$1002,CLASSIFICHE!$Z457,7),"")</f>
        <v>0</v>
      </c>
      <c r="AE458" s="14"/>
      <c r="AF458" s="13"/>
      <c r="AG458" s="12">
        <f>SUM(IF(CLASSIFICHE!$O$10=AH458,TRUE,FALSE),AG457)</f>
        <v>5</v>
      </c>
      <c r="AH458" s="31">
        <f>IFERROR(INDEX(generale!$A$5:$I$1002,CLASSIFICHE!$Z457,5),"")</f>
        <v>0</v>
      </c>
      <c r="AI458" s="13">
        <f>IFERROR(INDEX(generale!$A$5:$I$1002,CLASSIFICHE!$Z457,7),"")</f>
        <v>0</v>
      </c>
      <c r="AJ458" s="14"/>
      <c r="AK458" s="13"/>
      <c r="AL458" s="12">
        <f>SUM(IF(CLASSIFICHE!$O$11=AM458,TRUE,FALSE),AL457)</f>
        <v>5</v>
      </c>
      <c r="AM458" s="31">
        <f>IFERROR(INDEX(generale!$A$5:$I$1002,CLASSIFICHE!$Z457,5),"")</f>
        <v>0</v>
      </c>
      <c r="AN458" s="13">
        <f>IFERROR(INDEX(generale!$A$5:$I$1002,CLASSIFICHE!$Z457,7),"")</f>
        <v>0</v>
      </c>
      <c r="AO458" s="14"/>
      <c r="AP458" s="13"/>
      <c r="AQ458" s="12">
        <f>SUM(IF(CLASSIFICHE!$O$12=AR458,TRUE,FALSE),AQ457)</f>
        <v>0</v>
      </c>
      <c r="AR458" s="31">
        <f>IFERROR(INDEX(generale!$A$5:$I$1002,CLASSIFICHE!$Z457,5),"")</f>
        <v>0</v>
      </c>
      <c r="AS458" s="13">
        <f>IFERROR(INDEX(generale!$A$5:$I$1002,CLASSIFICHE!$Z457,7),"")</f>
        <v>0</v>
      </c>
      <c r="AT458" s="14"/>
      <c r="AU458" s="13"/>
      <c r="AV458" s="12">
        <f>SUM(IF(CLASSIFICHE!$O$13=AW458,TRUE,FALSE),AV457)</f>
        <v>0</v>
      </c>
      <c r="AW458" s="31">
        <f>IFERROR(INDEX(generale!$A$5:$I$1002,CLASSIFICHE!$Z457,5),"")</f>
        <v>0</v>
      </c>
      <c r="AX458" s="13">
        <f>IFERROR(INDEX(generale!$A$5:$I$1002,CLASSIFICHE!$Z457,7),"")</f>
        <v>0</v>
      </c>
      <c r="AY458" s="14"/>
      <c r="AZ458" s="13"/>
      <c r="BA458" s="12">
        <f>SUM(IF(CLASSIFICHE!$O$14=BB458,TRUE,FALSE),BA457)</f>
        <v>0</v>
      </c>
      <c r="BB458" s="31">
        <f>IFERROR(INDEX(generale!$A$5:$I$1002,CLASSIFICHE!$Z457,5),"")</f>
        <v>0</v>
      </c>
      <c r="BC458" s="13">
        <f>IFERROR(INDEX(generale!$A$5:$I$1002,CLASSIFICHE!$Z457,7),"")</f>
        <v>0</v>
      </c>
      <c r="BD458" s="14"/>
      <c r="BE458" s="13"/>
      <c r="BF458" s="12">
        <f>SUM(IF(CLASSIFICHE!$O$15=BG458,TRUE,FALSE),BF457)</f>
        <v>0</v>
      </c>
      <c r="BG458" s="31">
        <f>IFERROR(INDEX(generale!$A$5:$I$1002,CLASSIFICHE!$Z457,5),"")</f>
        <v>0</v>
      </c>
      <c r="BH458" s="13">
        <f>IFERROR(INDEX(generale!$A$5:$I$1002,CLASSIFICHE!$Z457,7),"")</f>
        <v>0</v>
      </c>
      <c r="BI458" s="14"/>
      <c r="BJ458" s="13"/>
      <c r="BK458" s="12">
        <f>SUM(IF(CLASSIFICHE!$O$16=BL458,TRUE,FALSE),BK457)</f>
        <v>0</v>
      </c>
      <c r="BL458" s="31">
        <f>IFERROR(INDEX(generale!$A$5:$I$1002,CLASSIFICHE!$Z457,5),"")</f>
        <v>0</v>
      </c>
      <c r="BM458" s="13">
        <f>IFERROR(INDEX(generale!$A$5:$I$1002,CLASSIFICHE!$Z457,7),"")</f>
        <v>0</v>
      </c>
      <c r="BN458" s="14"/>
      <c r="BO458" s="13"/>
      <c r="BP458" s="12">
        <f>SUM(IF(CLASSIFICHE!$O$17=BQ458,TRUE,FALSE),BP457)</f>
        <v>0</v>
      </c>
      <c r="BQ458" s="31">
        <f>IFERROR(INDEX(generale!$A$5:$I$1002,CLASSIFICHE!$Z457,5),"")</f>
        <v>0</v>
      </c>
      <c r="BR458" s="13">
        <f>IFERROR(INDEX(generale!$A$5:$I$1002,CLASSIFICHE!$Z457,7),"")</f>
        <v>0</v>
      </c>
      <c r="BS458" s="15"/>
      <c r="BT458" s="12"/>
      <c r="BU458" s="12">
        <f>SUM(IF(CLASSIFICHE!$O$18=BV458,TRUE,FALSE),BU457)</f>
        <v>0</v>
      </c>
      <c r="BV458" s="31">
        <f>IFERROR(INDEX(generale!$A$5:$I$1002,CLASSIFICHE!$Z457,5),"")</f>
        <v>0</v>
      </c>
      <c r="BW458" s="13">
        <f>IFERROR(INDEX(generale!$A$5:$I$1002,CLASSIFICHE!$Z457,7),"")</f>
        <v>0</v>
      </c>
      <c r="BX458" s="15"/>
      <c r="BY458" s="12"/>
      <c r="BZ458" s="12">
        <f>SUM(IF(CLASSIFICHE!$O$19=CA458,TRUE,FALSE),BZ457)</f>
        <v>0</v>
      </c>
      <c r="CA458" s="31">
        <f>IFERROR(INDEX(generale!$A$5:$I$1002,CLASSIFICHE!$Z457,5),"")</f>
        <v>0</v>
      </c>
      <c r="CB458" s="13">
        <f>IFERROR(INDEX(generale!$A$5:$I$1002,CLASSIFICHE!$Z457,7),"")</f>
        <v>0</v>
      </c>
      <c r="CC458" s="15"/>
      <c r="CD458" s="13"/>
      <c r="CE458" s="12">
        <f>SUM(IF(CLASSIFICHE!$O$20=CF458,TRUE,FALSE),CE457)</f>
        <v>0</v>
      </c>
      <c r="CF458" s="31">
        <f>IFERROR(INDEX(generale!$A$5:$I$1002,CLASSIFICHE!$Z457,5),"")</f>
        <v>0</v>
      </c>
      <c r="CG458" s="13">
        <f>IFERROR(INDEX(generale!$A$5:$I$1002,CLASSIFICHE!$Z457,7),"")</f>
        <v>0</v>
      </c>
      <c r="CH458" s="15"/>
      <c r="CI458" s="13"/>
      <c r="CJ458" s="12">
        <f>SUM(IF(CLASSIFICHE!$O$21=CK458,TRUE,FALSE),CJ457)</f>
        <v>0</v>
      </c>
      <c r="CK458" s="31">
        <f>IFERROR(INDEX(generale!$A$5:$I$1002,CLASSIFICHE!$Z457,5),"")</f>
        <v>0</v>
      </c>
      <c r="CL458" s="13">
        <f>IFERROR(INDEX(generale!$A$5:$I$1002,CLASSIFICHE!$Z457,7),"")</f>
        <v>0</v>
      </c>
      <c r="CM458" s="15"/>
      <c r="CN458" s="13"/>
      <c r="CO458" s="12">
        <f>SUM(IF(CLASSIFICHE!$O$22=CP458,TRUE,FALSE),CO457)</f>
        <v>0</v>
      </c>
      <c r="CP458" s="31">
        <f>IFERROR(INDEX(generale!$A$5:$I$1002,CLASSIFICHE!$Z457,5),"")</f>
        <v>0</v>
      </c>
      <c r="CQ458" s="13">
        <f>IFERROR(INDEX(generale!$A$5:$I$1002,CLASSIFICHE!$Z457,7),"")</f>
        <v>0</v>
      </c>
      <c r="CR458" s="15"/>
      <c r="CS458" s="13"/>
      <c r="CT458" s="12">
        <f>SUM(IF(CLASSIFICHE!$O$23=CU458,TRUE,FALSE),CT457)</f>
        <v>0</v>
      </c>
      <c r="CU458" s="31">
        <f>IFERROR(INDEX(generale!$A$5:$I$1002,CLASSIFICHE!$Z457,5),"")</f>
        <v>0</v>
      </c>
      <c r="CV458" s="13">
        <f>IFERROR(INDEX(generale!$A$5:$I$1002,CLASSIFICHE!$Z457,7),"")</f>
        <v>0</v>
      </c>
      <c r="CW458" s="15"/>
      <c r="CX458" s="13"/>
      <c r="CY458" s="12">
        <f>SUM(IF(CLASSIFICHE!$O$24=CZ458,TRUE,FALSE),CY457)</f>
        <v>0</v>
      </c>
      <c r="CZ458" s="31">
        <f>IFERROR(INDEX(generale!$A$5:$I$1002,CLASSIFICHE!$Z457,5),"")</f>
        <v>0</v>
      </c>
      <c r="DA458" s="13">
        <f>IFERROR(INDEX(generale!$A$5:$I$1002,CLASSIFICHE!$Z457,7),"")</f>
        <v>0</v>
      </c>
      <c r="DB458" s="15"/>
      <c r="DC458" s="13"/>
      <c r="DD458" s="12">
        <f>SUM(IF(CLASSIFICHE!$O$25=DE458,TRUE,FALSE),DD457)</f>
        <v>0</v>
      </c>
      <c r="DE458" s="31">
        <f>IFERROR(INDEX(generale!$A$5:$I$1002,CLASSIFICHE!$Z457,5),"")</f>
        <v>0</v>
      </c>
      <c r="DF458" s="13">
        <f>IFERROR(INDEX(generale!$A$5:$I$1002,CLASSIFICHE!$Z457,7),"")</f>
        <v>0</v>
      </c>
      <c r="DG458" s="15"/>
      <c r="DH458" s="13"/>
    </row>
    <row r="459" spans="3:112">
      <c r="C459" s="63">
        <f>SUM(IF(CLASSIFICHE!$O$4=D459,TRUE,FALSE),C458)</f>
        <v>17</v>
      </c>
      <c r="D459" s="31">
        <f>IFERROR(INDEX(generale!$A$5:$I$1002,CLASSIFICHE!$Z458,5),"")</f>
        <v>0</v>
      </c>
      <c r="E459" s="13">
        <f>IFERROR(INDEX(generale!$A$5:$I$1002,CLASSIFICHE!$Z458,7),"")</f>
        <v>0</v>
      </c>
      <c r="F459" s="68"/>
      <c r="G459" s="65"/>
      <c r="H459" s="12">
        <f>SUM(IF(CLASSIFICHE!$O$5=I459,TRUE,FALSE),H458)</f>
        <v>10</v>
      </c>
      <c r="I459" s="31">
        <f>IFERROR(INDEX(generale!$A$5:$I$1002,CLASSIFICHE!$Z458,5),"")</f>
        <v>0</v>
      </c>
      <c r="J459" s="13">
        <f>IFERROR(INDEX(generale!$A$5:$I$1002,CLASSIFICHE!$Z458,7),"")</f>
        <v>0</v>
      </c>
      <c r="K459" s="15"/>
      <c r="L459" s="12"/>
      <c r="M459" s="12">
        <f>SUM(IF(CLASSIFICHE!$O$6=N459,TRUE,FALSE),M458)</f>
        <v>8</v>
      </c>
      <c r="N459" s="31">
        <f>IFERROR(INDEX(generale!$A$5:$I$1002,CLASSIFICHE!$Z458,5),"")</f>
        <v>0</v>
      </c>
      <c r="O459" s="13">
        <f>IFERROR(INDEX(generale!$A$5:$I$1002,CLASSIFICHE!$Z458,7),"")</f>
        <v>0</v>
      </c>
      <c r="P459" s="14"/>
      <c r="Q459" s="13"/>
      <c r="R459" s="12">
        <f>SUM(IF(CLASSIFICHE!$O$7=S459,TRUE,FALSE),R458)</f>
        <v>8</v>
      </c>
      <c r="S459" s="31">
        <f>IFERROR(INDEX(generale!$A$5:$I$1002,CLASSIFICHE!$Z458,5),"")</f>
        <v>0</v>
      </c>
      <c r="T459" s="13">
        <f>IFERROR(INDEX(generale!$A$5:$I$1002,CLASSIFICHE!$Z458,7),"")</f>
        <v>0</v>
      </c>
      <c r="U459" s="14"/>
      <c r="V459" s="13"/>
      <c r="W459" s="12">
        <f>SUM(IF(CLASSIFICHE!$O$8=X459,TRUE,FALSE),W458)</f>
        <v>6</v>
      </c>
      <c r="X459" s="31">
        <f>IFERROR(INDEX(generale!$A$5:$I$1002,CLASSIFICHE!$Z458,5),"")</f>
        <v>0</v>
      </c>
      <c r="Y459" s="13">
        <f>IFERROR(INDEX(generale!$A$5:$I$1002,CLASSIFICHE!$Z458,7),"")</f>
        <v>0</v>
      </c>
      <c r="Z459" s="14"/>
      <c r="AA459" s="13"/>
      <c r="AB459" s="12">
        <f>SUM(IF(CLASSIFICHE!$O$9=AC459,TRUE,FALSE),AB458)</f>
        <v>5</v>
      </c>
      <c r="AC459" s="31">
        <f>IFERROR(INDEX(generale!$A$5:$I$1002,CLASSIFICHE!$Z458,5),"")</f>
        <v>0</v>
      </c>
      <c r="AD459" s="13">
        <f>IFERROR(INDEX(generale!$A$5:$I$1002,CLASSIFICHE!$Z458,7),"")</f>
        <v>0</v>
      </c>
      <c r="AE459" s="14"/>
      <c r="AF459" s="13"/>
      <c r="AG459" s="12">
        <f>SUM(IF(CLASSIFICHE!$O$10=AH459,TRUE,FALSE),AG458)</f>
        <v>5</v>
      </c>
      <c r="AH459" s="31">
        <f>IFERROR(INDEX(generale!$A$5:$I$1002,CLASSIFICHE!$Z458,5),"")</f>
        <v>0</v>
      </c>
      <c r="AI459" s="13">
        <f>IFERROR(INDEX(generale!$A$5:$I$1002,CLASSIFICHE!$Z458,7),"")</f>
        <v>0</v>
      </c>
      <c r="AJ459" s="14"/>
      <c r="AK459" s="13"/>
      <c r="AL459" s="12">
        <f>SUM(IF(CLASSIFICHE!$O$11=AM459,TRUE,FALSE),AL458)</f>
        <v>5</v>
      </c>
      <c r="AM459" s="31">
        <f>IFERROR(INDEX(generale!$A$5:$I$1002,CLASSIFICHE!$Z458,5),"")</f>
        <v>0</v>
      </c>
      <c r="AN459" s="13">
        <f>IFERROR(INDEX(generale!$A$5:$I$1002,CLASSIFICHE!$Z458,7),"")</f>
        <v>0</v>
      </c>
      <c r="AO459" s="14"/>
      <c r="AP459" s="13"/>
      <c r="AQ459" s="12">
        <f>SUM(IF(CLASSIFICHE!$O$12=AR459,TRUE,FALSE),AQ458)</f>
        <v>0</v>
      </c>
      <c r="AR459" s="31">
        <f>IFERROR(INDEX(generale!$A$5:$I$1002,CLASSIFICHE!$Z458,5),"")</f>
        <v>0</v>
      </c>
      <c r="AS459" s="13">
        <f>IFERROR(INDEX(generale!$A$5:$I$1002,CLASSIFICHE!$Z458,7),"")</f>
        <v>0</v>
      </c>
      <c r="AT459" s="14"/>
      <c r="AU459" s="13"/>
      <c r="AV459" s="12">
        <f>SUM(IF(CLASSIFICHE!$O$13=AW459,TRUE,FALSE),AV458)</f>
        <v>0</v>
      </c>
      <c r="AW459" s="31">
        <f>IFERROR(INDEX(generale!$A$5:$I$1002,CLASSIFICHE!$Z458,5),"")</f>
        <v>0</v>
      </c>
      <c r="AX459" s="13">
        <f>IFERROR(INDEX(generale!$A$5:$I$1002,CLASSIFICHE!$Z458,7),"")</f>
        <v>0</v>
      </c>
      <c r="AY459" s="14"/>
      <c r="AZ459" s="13"/>
      <c r="BA459" s="12">
        <f>SUM(IF(CLASSIFICHE!$O$14=BB459,TRUE,FALSE),BA458)</f>
        <v>0</v>
      </c>
      <c r="BB459" s="31">
        <f>IFERROR(INDEX(generale!$A$5:$I$1002,CLASSIFICHE!$Z458,5),"")</f>
        <v>0</v>
      </c>
      <c r="BC459" s="13">
        <f>IFERROR(INDEX(generale!$A$5:$I$1002,CLASSIFICHE!$Z458,7),"")</f>
        <v>0</v>
      </c>
      <c r="BD459" s="14"/>
      <c r="BE459" s="13"/>
      <c r="BF459" s="12">
        <f>SUM(IF(CLASSIFICHE!$O$15=BG459,TRUE,FALSE),BF458)</f>
        <v>0</v>
      </c>
      <c r="BG459" s="31">
        <f>IFERROR(INDEX(generale!$A$5:$I$1002,CLASSIFICHE!$Z458,5),"")</f>
        <v>0</v>
      </c>
      <c r="BH459" s="13">
        <f>IFERROR(INDEX(generale!$A$5:$I$1002,CLASSIFICHE!$Z458,7),"")</f>
        <v>0</v>
      </c>
      <c r="BI459" s="14"/>
      <c r="BJ459" s="13"/>
      <c r="BK459" s="12">
        <f>SUM(IF(CLASSIFICHE!$O$16=BL459,TRUE,FALSE),BK458)</f>
        <v>0</v>
      </c>
      <c r="BL459" s="31">
        <f>IFERROR(INDEX(generale!$A$5:$I$1002,CLASSIFICHE!$Z458,5),"")</f>
        <v>0</v>
      </c>
      <c r="BM459" s="13">
        <f>IFERROR(INDEX(generale!$A$5:$I$1002,CLASSIFICHE!$Z458,7),"")</f>
        <v>0</v>
      </c>
      <c r="BN459" s="14"/>
      <c r="BO459" s="13"/>
      <c r="BP459" s="12">
        <f>SUM(IF(CLASSIFICHE!$O$17=BQ459,TRUE,FALSE),BP458)</f>
        <v>0</v>
      </c>
      <c r="BQ459" s="31">
        <f>IFERROR(INDEX(generale!$A$5:$I$1002,CLASSIFICHE!$Z458,5),"")</f>
        <v>0</v>
      </c>
      <c r="BR459" s="13">
        <f>IFERROR(INDEX(generale!$A$5:$I$1002,CLASSIFICHE!$Z458,7),"")</f>
        <v>0</v>
      </c>
      <c r="BS459" s="15"/>
      <c r="BT459" s="12"/>
      <c r="BU459" s="12">
        <f>SUM(IF(CLASSIFICHE!$O$18=BV459,TRUE,FALSE),BU458)</f>
        <v>0</v>
      </c>
      <c r="BV459" s="31">
        <f>IFERROR(INDEX(generale!$A$5:$I$1002,CLASSIFICHE!$Z458,5),"")</f>
        <v>0</v>
      </c>
      <c r="BW459" s="13">
        <f>IFERROR(INDEX(generale!$A$5:$I$1002,CLASSIFICHE!$Z458,7),"")</f>
        <v>0</v>
      </c>
      <c r="BX459" s="15"/>
      <c r="BY459" s="12"/>
      <c r="BZ459" s="12">
        <f>SUM(IF(CLASSIFICHE!$O$19=CA459,TRUE,FALSE),BZ458)</f>
        <v>0</v>
      </c>
      <c r="CA459" s="31">
        <f>IFERROR(INDEX(generale!$A$5:$I$1002,CLASSIFICHE!$Z458,5),"")</f>
        <v>0</v>
      </c>
      <c r="CB459" s="13">
        <f>IFERROR(INDEX(generale!$A$5:$I$1002,CLASSIFICHE!$Z458,7),"")</f>
        <v>0</v>
      </c>
      <c r="CC459" s="15"/>
      <c r="CD459" s="13"/>
      <c r="CE459" s="12">
        <f>SUM(IF(CLASSIFICHE!$O$20=CF459,TRUE,FALSE),CE458)</f>
        <v>0</v>
      </c>
      <c r="CF459" s="31">
        <f>IFERROR(INDEX(generale!$A$5:$I$1002,CLASSIFICHE!$Z458,5),"")</f>
        <v>0</v>
      </c>
      <c r="CG459" s="13">
        <f>IFERROR(INDEX(generale!$A$5:$I$1002,CLASSIFICHE!$Z458,7),"")</f>
        <v>0</v>
      </c>
      <c r="CH459" s="15"/>
      <c r="CI459" s="13"/>
      <c r="CJ459" s="12">
        <f>SUM(IF(CLASSIFICHE!$O$21=CK459,TRUE,FALSE),CJ458)</f>
        <v>0</v>
      </c>
      <c r="CK459" s="31">
        <f>IFERROR(INDEX(generale!$A$5:$I$1002,CLASSIFICHE!$Z458,5),"")</f>
        <v>0</v>
      </c>
      <c r="CL459" s="13">
        <f>IFERROR(INDEX(generale!$A$5:$I$1002,CLASSIFICHE!$Z458,7),"")</f>
        <v>0</v>
      </c>
      <c r="CM459" s="15"/>
      <c r="CN459" s="13"/>
      <c r="CO459" s="12">
        <f>SUM(IF(CLASSIFICHE!$O$22=CP459,TRUE,FALSE),CO458)</f>
        <v>0</v>
      </c>
      <c r="CP459" s="31">
        <f>IFERROR(INDEX(generale!$A$5:$I$1002,CLASSIFICHE!$Z458,5),"")</f>
        <v>0</v>
      </c>
      <c r="CQ459" s="13">
        <f>IFERROR(INDEX(generale!$A$5:$I$1002,CLASSIFICHE!$Z458,7),"")</f>
        <v>0</v>
      </c>
      <c r="CR459" s="15"/>
      <c r="CS459" s="13"/>
      <c r="CT459" s="12">
        <f>SUM(IF(CLASSIFICHE!$O$23=CU459,TRUE,FALSE),CT458)</f>
        <v>0</v>
      </c>
      <c r="CU459" s="31">
        <f>IFERROR(INDEX(generale!$A$5:$I$1002,CLASSIFICHE!$Z458,5),"")</f>
        <v>0</v>
      </c>
      <c r="CV459" s="13">
        <f>IFERROR(INDEX(generale!$A$5:$I$1002,CLASSIFICHE!$Z458,7),"")</f>
        <v>0</v>
      </c>
      <c r="CW459" s="15"/>
      <c r="CX459" s="13"/>
      <c r="CY459" s="12">
        <f>SUM(IF(CLASSIFICHE!$O$24=CZ459,TRUE,FALSE),CY458)</f>
        <v>0</v>
      </c>
      <c r="CZ459" s="31">
        <f>IFERROR(INDEX(generale!$A$5:$I$1002,CLASSIFICHE!$Z458,5),"")</f>
        <v>0</v>
      </c>
      <c r="DA459" s="13">
        <f>IFERROR(INDEX(generale!$A$5:$I$1002,CLASSIFICHE!$Z458,7),"")</f>
        <v>0</v>
      </c>
      <c r="DB459" s="15"/>
      <c r="DC459" s="13"/>
      <c r="DD459" s="12">
        <f>SUM(IF(CLASSIFICHE!$O$25=DE459,TRUE,FALSE),DD458)</f>
        <v>0</v>
      </c>
      <c r="DE459" s="31">
        <f>IFERROR(INDEX(generale!$A$5:$I$1002,CLASSIFICHE!$Z458,5),"")</f>
        <v>0</v>
      </c>
      <c r="DF459" s="13">
        <f>IFERROR(INDEX(generale!$A$5:$I$1002,CLASSIFICHE!$Z458,7),"")</f>
        <v>0</v>
      </c>
      <c r="DG459" s="15"/>
      <c r="DH459" s="13"/>
    </row>
    <row r="460" spans="3:112">
      <c r="C460" s="63">
        <f>SUM(IF(CLASSIFICHE!$O$4=D460,TRUE,FALSE),C459)</f>
        <v>17</v>
      </c>
      <c r="D460" s="31">
        <f>IFERROR(INDEX(generale!$A$5:$I$1002,CLASSIFICHE!$Z459,5),"")</f>
        <v>0</v>
      </c>
      <c r="E460" s="13">
        <f>IFERROR(INDEX(generale!$A$5:$I$1002,CLASSIFICHE!$Z459,7),"")</f>
        <v>0</v>
      </c>
      <c r="F460" s="68"/>
      <c r="G460" s="65"/>
      <c r="H460" s="12">
        <f>SUM(IF(CLASSIFICHE!$O$5=I460,TRUE,FALSE),H459)</f>
        <v>10</v>
      </c>
      <c r="I460" s="31">
        <f>IFERROR(INDEX(generale!$A$5:$I$1002,CLASSIFICHE!$Z459,5),"")</f>
        <v>0</v>
      </c>
      <c r="J460" s="13">
        <f>IFERROR(INDEX(generale!$A$5:$I$1002,CLASSIFICHE!$Z459,7),"")</f>
        <v>0</v>
      </c>
      <c r="K460" s="15"/>
      <c r="L460" s="12"/>
      <c r="M460" s="12">
        <f>SUM(IF(CLASSIFICHE!$O$6=N460,TRUE,FALSE),M459)</f>
        <v>8</v>
      </c>
      <c r="N460" s="31">
        <f>IFERROR(INDEX(generale!$A$5:$I$1002,CLASSIFICHE!$Z459,5),"")</f>
        <v>0</v>
      </c>
      <c r="O460" s="13">
        <f>IFERROR(INDEX(generale!$A$5:$I$1002,CLASSIFICHE!$Z459,7),"")</f>
        <v>0</v>
      </c>
      <c r="P460" s="14"/>
      <c r="Q460" s="13"/>
      <c r="R460" s="12">
        <f>SUM(IF(CLASSIFICHE!$O$7=S460,TRUE,FALSE),R459)</f>
        <v>8</v>
      </c>
      <c r="S460" s="31">
        <f>IFERROR(INDEX(generale!$A$5:$I$1002,CLASSIFICHE!$Z459,5),"")</f>
        <v>0</v>
      </c>
      <c r="T460" s="13">
        <f>IFERROR(INDEX(generale!$A$5:$I$1002,CLASSIFICHE!$Z459,7),"")</f>
        <v>0</v>
      </c>
      <c r="U460" s="14"/>
      <c r="V460" s="13"/>
      <c r="W460" s="12">
        <f>SUM(IF(CLASSIFICHE!$O$8=X460,TRUE,FALSE),W459)</f>
        <v>6</v>
      </c>
      <c r="X460" s="31">
        <f>IFERROR(INDEX(generale!$A$5:$I$1002,CLASSIFICHE!$Z459,5),"")</f>
        <v>0</v>
      </c>
      <c r="Y460" s="13">
        <f>IFERROR(INDEX(generale!$A$5:$I$1002,CLASSIFICHE!$Z459,7),"")</f>
        <v>0</v>
      </c>
      <c r="Z460" s="14"/>
      <c r="AA460" s="13"/>
      <c r="AB460" s="12">
        <f>SUM(IF(CLASSIFICHE!$O$9=AC460,TRUE,FALSE),AB459)</f>
        <v>5</v>
      </c>
      <c r="AC460" s="31">
        <f>IFERROR(INDEX(generale!$A$5:$I$1002,CLASSIFICHE!$Z459,5),"")</f>
        <v>0</v>
      </c>
      <c r="AD460" s="13">
        <f>IFERROR(INDEX(generale!$A$5:$I$1002,CLASSIFICHE!$Z459,7),"")</f>
        <v>0</v>
      </c>
      <c r="AE460" s="14"/>
      <c r="AF460" s="13"/>
      <c r="AG460" s="12">
        <f>SUM(IF(CLASSIFICHE!$O$10=AH460,TRUE,FALSE),AG459)</f>
        <v>5</v>
      </c>
      <c r="AH460" s="31">
        <f>IFERROR(INDEX(generale!$A$5:$I$1002,CLASSIFICHE!$Z459,5),"")</f>
        <v>0</v>
      </c>
      <c r="AI460" s="13">
        <f>IFERROR(INDEX(generale!$A$5:$I$1002,CLASSIFICHE!$Z459,7),"")</f>
        <v>0</v>
      </c>
      <c r="AJ460" s="14"/>
      <c r="AK460" s="13"/>
      <c r="AL460" s="12">
        <f>SUM(IF(CLASSIFICHE!$O$11=AM460,TRUE,FALSE),AL459)</f>
        <v>5</v>
      </c>
      <c r="AM460" s="31">
        <f>IFERROR(INDEX(generale!$A$5:$I$1002,CLASSIFICHE!$Z459,5),"")</f>
        <v>0</v>
      </c>
      <c r="AN460" s="13">
        <f>IFERROR(INDEX(generale!$A$5:$I$1002,CLASSIFICHE!$Z459,7),"")</f>
        <v>0</v>
      </c>
      <c r="AO460" s="14"/>
      <c r="AP460" s="13"/>
      <c r="AQ460" s="12">
        <f>SUM(IF(CLASSIFICHE!$O$12=AR460,TRUE,FALSE),AQ459)</f>
        <v>0</v>
      </c>
      <c r="AR460" s="31">
        <f>IFERROR(INDEX(generale!$A$5:$I$1002,CLASSIFICHE!$Z459,5),"")</f>
        <v>0</v>
      </c>
      <c r="AS460" s="13">
        <f>IFERROR(INDEX(generale!$A$5:$I$1002,CLASSIFICHE!$Z459,7),"")</f>
        <v>0</v>
      </c>
      <c r="AT460" s="14"/>
      <c r="AU460" s="13"/>
      <c r="AV460" s="12">
        <f>SUM(IF(CLASSIFICHE!$O$13=AW460,TRUE,FALSE),AV459)</f>
        <v>0</v>
      </c>
      <c r="AW460" s="31">
        <f>IFERROR(INDEX(generale!$A$5:$I$1002,CLASSIFICHE!$Z459,5),"")</f>
        <v>0</v>
      </c>
      <c r="AX460" s="13">
        <f>IFERROR(INDEX(generale!$A$5:$I$1002,CLASSIFICHE!$Z459,7),"")</f>
        <v>0</v>
      </c>
      <c r="AY460" s="14"/>
      <c r="AZ460" s="13"/>
      <c r="BA460" s="12">
        <f>SUM(IF(CLASSIFICHE!$O$14=BB460,TRUE,FALSE),BA459)</f>
        <v>0</v>
      </c>
      <c r="BB460" s="31">
        <f>IFERROR(INDEX(generale!$A$5:$I$1002,CLASSIFICHE!$Z459,5),"")</f>
        <v>0</v>
      </c>
      <c r="BC460" s="13">
        <f>IFERROR(INDEX(generale!$A$5:$I$1002,CLASSIFICHE!$Z459,7),"")</f>
        <v>0</v>
      </c>
      <c r="BD460" s="14"/>
      <c r="BE460" s="13"/>
      <c r="BF460" s="12">
        <f>SUM(IF(CLASSIFICHE!$O$15=BG460,TRUE,FALSE),BF459)</f>
        <v>0</v>
      </c>
      <c r="BG460" s="31">
        <f>IFERROR(INDEX(generale!$A$5:$I$1002,CLASSIFICHE!$Z459,5),"")</f>
        <v>0</v>
      </c>
      <c r="BH460" s="13">
        <f>IFERROR(INDEX(generale!$A$5:$I$1002,CLASSIFICHE!$Z459,7),"")</f>
        <v>0</v>
      </c>
      <c r="BI460" s="14"/>
      <c r="BJ460" s="13"/>
      <c r="BK460" s="12">
        <f>SUM(IF(CLASSIFICHE!$O$16=BL460,TRUE,FALSE),BK459)</f>
        <v>0</v>
      </c>
      <c r="BL460" s="31">
        <f>IFERROR(INDEX(generale!$A$5:$I$1002,CLASSIFICHE!$Z459,5),"")</f>
        <v>0</v>
      </c>
      <c r="BM460" s="13">
        <f>IFERROR(INDEX(generale!$A$5:$I$1002,CLASSIFICHE!$Z459,7),"")</f>
        <v>0</v>
      </c>
      <c r="BN460" s="14"/>
      <c r="BO460" s="13"/>
      <c r="BP460" s="12">
        <f>SUM(IF(CLASSIFICHE!$O$17=BQ460,TRUE,FALSE),BP459)</f>
        <v>0</v>
      </c>
      <c r="BQ460" s="31">
        <f>IFERROR(INDEX(generale!$A$5:$I$1002,CLASSIFICHE!$Z459,5),"")</f>
        <v>0</v>
      </c>
      <c r="BR460" s="13">
        <f>IFERROR(INDEX(generale!$A$5:$I$1002,CLASSIFICHE!$Z459,7),"")</f>
        <v>0</v>
      </c>
      <c r="BS460" s="15"/>
      <c r="BT460" s="12"/>
      <c r="BU460" s="12">
        <f>SUM(IF(CLASSIFICHE!$O$18=BV460,TRUE,FALSE),BU459)</f>
        <v>0</v>
      </c>
      <c r="BV460" s="31">
        <f>IFERROR(INDEX(generale!$A$5:$I$1002,CLASSIFICHE!$Z459,5),"")</f>
        <v>0</v>
      </c>
      <c r="BW460" s="13">
        <f>IFERROR(INDEX(generale!$A$5:$I$1002,CLASSIFICHE!$Z459,7),"")</f>
        <v>0</v>
      </c>
      <c r="BX460" s="15"/>
      <c r="BY460" s="12"/>
      <c r="BZ460" s="12">
        <f>SUM(IF(CLASSIFICHE!$O$19=CA460,TRUE,FALSE),BZ459)</f>
        <v>0</v>
      </c>
      <c r="CA460" s="31">
        <f>IFERROR(INDEX(generale!$A$5:$I$1002,CLASSIFICHE!$Z459,5),"")</f>
        <v>0</v>
      </c>
      <c r="CB460" s="13">
        <f>IFERROR(INDEX(generale!$A$5:$I$1002,CLASSIFICHE!$Z459,7),"")</f>
        <v>0</v>
      </c>
      <c r="CC460" s="15"/>
      <c r="CD460" s="13"/>
      <c r="CE460" s="12">
        <f>SUM(IF(CLASSIFICHE!$O$20=CF460,TRUE,FALSE),CE459)</f>
        <v>0</v>
      </c>
      <c r="CF460" s="31">
        <f>IFERROR(INDEX(generale!$A$5:$I$1002,CLASSIFICHE!$Z459,5),"")</f>
        <v>0</v>
      </c>
      <c r="CG460" s="13">
        <f>IFERROR(INDEX(generale!$A$5:$I$1002,CLASSIFICHE!$Z459,7),"")</f>
        <v>0</v>
      </c>
      <c r="CH460" s="15"/>
      <c r="CI460" s="13"/>
      <c r="CJ460" s="12">
        <f>SUM(IF(CLASSIFICHE!$O$21=CK460,TRUE,FALSE),CJ459)</f>
        <v>0</v>
      </c>
      <c r="CK460" s="31">
        <f>IFERROR(INDEX(generale!$A$5:$I$1002,CLASSIFICHE!$Z459,5),"")</f>
        <v>0</v>
      </c>
      <c r="CL460" s="13">
        <f>IFERROR(INDEX(generale!$A$5:$I$1002,CLASSIFICHE!$Z459,7),"")</f>
        <v>0</v>
      </c>
      <c r="CM460" s="15"/>
      <c r="CN460" s="13"/>
      <c r="CO460" s="12">
        <f>SUM(IF(CLASSIFICHE!$O$22=CP460,TRUE,FALSE),CO459)</f>
        <v>0</v>
      </c>
      <c r="CP460" s="31">
        <f>IFERROR(INDEX(generale!$A$5:$I$1002,CLASSIFICHE!$Z459,5),"")</f>
        <v>0</v>
      </c>
      <c r="CQ460" s="13">
        <f>IFERROR(INDEX(generale!$A$5:$I$1002,CLASSIFICHE!$Z459,7),"")</f>
        <v>0</v>
      </c>
      <c r="CR460" s="15"/>
      <c r="CS460" s="13"/>
      <c r="CT460" s="12">
        <f>SUM(IF(CLASSIFICHE!$O$23=CU460,TRUE,FALSE),CT459)</f>
        <v>0</v>
      </c>
      <c r="CU460" s="31">
        <f>IFERROR(INDEX(generale!$A$5:$I$1002,CLASSIFICHE!$Z459,5),"")</f>
        <v>0</v>
      </c>
      <c r="CV460" s="13">
        <f>IFERROR(INDEX(generale!$A$5:$I$1002,CLASSIFICHE!$Z459,7),"")</f>
        <v>0</v>
      </c>
      <c r="CW460" s="15"/>
      <c r="CX460" s="13"/>
      <c r="CY460" s="12">
        <f>SUM(IF(CLASSIFICHE!$O$24=CZ460,TRUE,FALSE),CY459)</f>
        <v>0</v>
      </c>
      <c r="CZ460" s="31">
        <f>IFERROR(INDEX(generale!$A$5:$I$1002,CLASSIFICHE!$Z459,5),"")</f>
        <v>0</v>
      </c>
      <c r="DA460" s="13">
        <f>IFERROR(INDEX(generale!$A$5:$I$1002,CLASSIFICHE!$Z459,7),"")</f>
        <v>0</v>
      </c>
      <c r="DB460" s="15"/>
      <c r="DC460" s="13"/>
      <c r="DD460" s="12">
        <f>SUM(IF(CLASSIFICHE!$O$25=DE460,TRUE,FALSE),DD459)</f>
        <v>0</v>
      </c>
      <c r="DE460" s="31">
        <f>IFERROR(INDEX(generale!$A$5:$I$1002,CLASSIFICHE!$Z459,5),"")</f>
        <v>0</v>
      </c>
      <c r="DF460" s="13">
        <f>IFERROR(INDEX(generale!$A$5:$I$1002,CLASSIFICHE!$Z459,7),"")</f>
        <v>0</v>
      </c>
      <c r="DG460" s="15"/>
      <c r="DH460" s="13"/>
    </row>
    <row r="461" spans="3:112">
      <c r="C461" s="63">
        <f>SUM(IF(CLASSIFICHE!$O$4=D461,TRUE,FALSE),C460)</f>
        <v>17</v>
      </c>
      <c r="D461" s="31">
        <f>IFERROR(INDEX(generale!$A$5:$I$1002,CLASSIFICHE!$Z460,5),"")</f>
        <v>0</v>
      </c>
      <c r="E461" s="13">
        <f>IFERROR(INDEX(generale!$A$5:$I$1002,CLASSIFICHE!$Z460,7),"")</f>
        <v>0</v>
      </c>
      <c r="F461" s="68"/>
      <c r="G461" s="65"/>
      <c r="H461" s="12">
        <f>SUM(IF(CLASSIFICHE!$O$5=I461,TRUE,FALSE),H460)</f>
        <v>10</v>
      </c>
      <c r="I461" s="31">
        <f>IFERROR(INDEX(generale!$A$5:$I$1002,CLASSIFICHE!$Z460,5),"")</f>
        <v>0</v>
      </c>
      <c r="J461" s="13">
        <f>IFERROR(INDEX(generale!$A$5:$I$1002,CLASSIFICHE!$Z460,7),"")</f>
        <v>0</v>
      </c>
      <c r="K461" s="15"/>
      <c r="L461" s="12"/>
      <c r="M461" s="12">
        <f>SUM(IF(CLASSIFICHE!$O$6=N461,TRUE,FALSE),M460)</f>
        <v>8</v>
      </c>
      <c r="N461" s="31">
        <f>IFERROR(INDEX(generale!$A$5:$I$1002,CLASSIFICHE!$Z460,5),"")</f>
        <v>0</v>
      </c>
      <c r="O461" s="13">
        <f>IFERROR(INDEX(generale!$A$5:$I$1002,CLASSIFICHE!$Z460,7),"")</f>
        <v>0</v>
      </c>
      <c r="P461" s="14"/>
      <c r="Q461" s="13"/>
      <c r="R461" s="12">
        <f>SUM(IF(CLASSIFICHE!$O$7=S461,TRUE,FALSE),R460)</f>
        <v>8</v>
      </c>
      <c r="S461" s="31">
        <f>IFERROR(INDEX(generale!$A$5:$I$1002,CLASSIFICHE!$Z460,5),"")</f>
        <v>0</v>
      </c>
      <c r="T461" s="13">
        <f>IFERROR(INDEX(generale!$A$5:$I$1002,CLASSIFICHE!$Z460,7),"")</f>
        <v>0</v>
      </c>
      <c r="U461" s="14"/>
      <c r="V461" s="13"/>
      <c r="W461" s="12">
        <f>SUM(IF(CLASSIFICHE!$O$8=X461,TRUE,FALSE),W460)</f>
        <v>6</v>
      </c>
      <c r="X461" s="31">
        <f>IFERROR(INDEX(generale!$A$5:$I$1002,CLASSIFICHE!$Z460,5),"")</f>
        <v>0</v>
      </c>
      <c r="Y461" s="13">
        <f>IFERROR(INDEX(generale!$A$5:$I$1002,CLASSIFICHE!$Z460,7),"")</f>
        <v>0</v>
      </c>
      <c r="Z461" s="14"/>
      <c r="AA461" s="13"/>
      <c r="AB461" s="12">
        <f>SUM(IF(CLASSIFICHE!$O$9=AC461,TRUE,FALSE),AB460)</f>
        <v>5</v>
      </c>
      <c r="AC461" s="31">
        <f>IFERROR(INDEX(generale!$A$5:$I$1002,CLASSIFICHE!$Z460,5),"")</f>
        <v>0</v>
      </c>
      <c r="AD461" s="13">
        <f>IFERROR(INDEX(generale!$A$5:$I$1002,CLASSIFICHE!$Z460,7),"")</f>
        <v>0</v>
      </c>
      <c r="AE461" s="14"/>
      <c r="AF461" s="13"/>
      <c r="AG461" s="12">
        <f>SUM(IF(CLASSIFICHE!$O$10=AH461,TRUE,FALSE),AG460)</f>
        <v>5</v>
      </c>
      <c r="AH461" s="31">
        <f>IFERROR(INDEX(generale!$A$5:$I$1002,CLASSIFICHE!$Z460,5),"")</f>
        <v>0</v>
      </c>
      <c r="AI461" s="13">
        <f>IFERROR(INDEX(generale!$A$5:$I$1002,CLASSIFICHE!$Z460,7),"")</f>
        <v>0</v>
      </c>
      <c r="AJ461" s="14"/>
      <c r="AK461" s="13"/>
      <c r="AL461" s="12">
        <f>SUM(IF(CLASSIFICHE!$O$11=AM461,TRUE,FALSE),AL460)</f>
        <v>5</v>
      </c>
      <c r="AM461" s="31">
        <f>IFERROR(INDEX(generale!$A$5:$I$1002,CLASSIFICHE!$Z460,5),"")</f>
        <v>0</v>
      </c>
      <c r="AN461" s="13">
        <f>IFERROR(INDEX(generale!$A$5:$I$1002,CLASSIFICHE!$Z460,7),"")</f>
        <v>0</v>
      </c>
      <c r="AO461" s="14"/>
      <c r="AP461" s="13"/>
      <c r="AQ461" s="12">
        <f>SUM(IF(CLASSIFICHE!$O$12=AR461,TRUE,FALSE),AQ460)</f>
        <v>0</v>
      </c>
      <c r="AR461" s="31">
        <f>IFERROR(INDEX(generale!$A$5:$I$1002,CLASSIFICHE!$Z460,5),"")</f>
        <v>0</v>
      </c>
      <c r="AS461" s="13">
        <f>IFERROR(INDEX(generale!$A$5:$I$1002,CLASSIFICHE!$Z460,7),"")</f>
        <v>0</v>
      </c>
      <c r="AT461" s="14"/>
      <c r="AU461" s="13"/>
      <c r="AV461" s="12">
        <f>SUM(IF(CLASSIFICHE!$O$13=AW461,TRUE,FALSE),AV460)</f>
        <v>0</v>
      </c>
      <c r="AW461" s="31">
        <f>IFERROR(INDEX(generale!$A$5:$I$1002,CLASSIFICHE!$Z460,5),"")</f>
        <v>0</v>
      </c>
      <c r="AX461" s="13">
        <f>IFERROR(INDEX(generale!$A$5:$I$1002,CLASSIFICHE!$Z460,7),"")</f>
        <v>0</v>
      </c>
      <c r="AY461" s="14"/>
      <c r="AZ461" s="13"/>
      <c r="BA461" s="12">
        <f>SUM(IF(CLASSIFICHE!$O$14=BB461,TRUE,FALSE),BA460)</f>
        <v>0</v>
      </c>
      <c r="BB461" s="31">
        <f>IFERROR(INDEX(generale!$A$5:$I$1002,CLASSIFICHE!$Z460,5),"")</f>
        <v>0</v>
      </c>
      <c r="BC461" s="13">
        <f>IFERROR(INDEX(generale!$A$5:$I$1002,CLASSIFICHE!$Z460,7),"")</f>
        <v>0</v>
      </c>
      <c r="BD461" s="14"/>
      <c r="BE461" s="13"/>
      <c r="BF461" s="12">
        <f>SUM(IF(CLASSIFICHE!$O$15=BG461,TRUE,FALSE),BF460)</f>
        <v>0</v>
      </c>
      <c r="BG461" s="31">
        <f>IFERROR(INDEX(generale!$A$5:$I$1002,CLASSIFICHE!$Z460,5),"")</f>
        <v>0</v>
      </c>
      <c r="BH461" s="13">
        <f>IFERROR(INDEX(generale!$A$5:$I$1002,CLASSIFICHE!$Z460,7),"")</f>
        <v>0</v>
      </c>
      <c r="BI461" s="14"/>
      <c r="BJ461" s="13"/>
      <c r="BK461" s="12">
        <f>SUM(IF(CLASSIFICHE!$O$16=BL461,TRUE,FALSE),BK460)</f>
        <v>0</v>
      </c>
      <c r="BL461" s="31">
        <f>IFERROR(INDEX(generale!$A$5:$I$1002,CLASSIFICHE!$Z460,5),"")</f>
        <v>0</v>
      </c>
      <c r="BM461" s="13">
        <f>IFERROR(INDEX(generale!$A$5:$I$1002,CLASSIFICHE!$Z460,7),"")</f>
        <v>0</v>
      </c>
      <c r="BN461" s="14"/>
      <c r="BO461" s="13"/>
      <c r="BP461" s="12">
        <f>SUM(IF(CLASSIFICHE!$O$17=BQ461,TRUE,FALSE),BP460)</f>
        <v>0</v>
      </c>
      <c r="BQ461" s="31">
        <f>IFERROR(INDEX(generale!$A$5:$I$1002,CLASSIFICHE!$Z460,5),"")</f>
        <v>0</v>
      </c>
      <c r="BR461" s="13">
        <f>IFERROR(INDEX(generale!$A$5:$I$1002,CLASSIFICHE!$Z460,7),"")</f>
        <v>0</v>
      </c>
      <c r="BS461" s="15"/>
      <c r="BT461" s="12"/>
      <c r="BU461" s="12">
        <f>SUM(IF(CLASSIFICHE!$O$18=BV461,TRUE,FALSE),BU460)</f>
        <v>0</v>
      </c>
      <c r="BV461" s="31">
        <f>IFERROR(INDEX(generale!$A$5:$I$1002,CLASSIFICHE!$Z460,5),"")</f>
        <v>0</v>
      </c>
      <c r="BW461" s="13">
        <f>IFERROR(INDEX(generale!$A$5:$I$1002,CLASSIFICHE!$Z460,7),"")</f>
        <v>0</v>
      </c>
      <c r="BX461" s="15"/>
      <c r="BY461" s="12"/>
      <c r="BZ461" s="12">
        <f>SUM(IF(CLASSIFICHE!$O$19=CA461,TRUE,FALSE),BZ460)</f>
        <v>0</v>
      </c>
      <c r="CA461" s="31">
        <f>IFERROR(INDEX(generale!$A$5:$I$1002,CLASSIFICHE!$Z460,5),"")</f>
        <v>0</v>
      </c>
      <c r="CB461" s="13">
        <f>IFERROR(INDEX(generale!$A$5:$I$1002,CLASSIFICHE!$Z460,7),"")</f>
        <v>0</v>
      </c>
      <c r="CC461" s="15"/>
      <c r="CD461" s="13"/>
      <c r="CE461" s="12">
        <f>SUM(IF(CLASSIFICHE!$O$20=CF461,TRUE,FALSE),CE460)</f>
        <v>0</v>
      </c>
      <c r="CF461" s="31">
        <f>IFERROR(INDEX(generale!$A$5:$I$1002,CLASSIFICHE!$Z460,5),"")</f>
        <v>0</v>
      </c>
      <c r="CG461" s="13">
        <f>IFERROR(INDEX(generale!$A$5:$I$1002,CLASSIFICHE!$Z460,7),"")</f>
        <v>0</v>
      </c>
      <c r="CH461" s="15"/>
      <c r="CI461" s="13"/>
      <c r="CJ461" s="12">
        <f>SUM(IF(CLASSIFICHE!$O$21=CK461,TRUE,FALSE),CJ460)</f>
        <v>0</v>
      </c>
      <c r="CK461" s="31">
        <f>IFERROR(INDEX(generale!$A$5:$I$1002,CLASSIFICHE!$Z460,5),"")</f>
        <v>0</v>
      </c>
      <c r="CL461" s="13">
        <f>IFERROR(INDEX(generale!$A$5:$I$1002,CLASSIFICHE!$Z460,7),"")</f>
        <v>0</v>
      </c>
      <c r="CM461" s="15"/>
      <c r="CN461" s="13"/>
      <c r="CO461" s="12">
        <f>SUM(IF(CLASSIFICHE!$O$22=CP461,TRUE,FALSE),CO460)</f>
        <v>0</v>
      </c>
      <c r="CP461" s="31">
        <f>IFERROR(INDEX(generale!$A$5:$I$1002,CLASSIFICHE!$Z460,5),"")</f>
        <v>0</v>
      </c>
      <c r="CQ461" s="13">
        <f>IFERROR(INDEX(generale!$A$5:$I$1002,CLASSIFICHE!$Z460,7),"")</f>
        <v>0</v>
      </c>
      <c r="CR461" s="15"/>
      <c r="CS461" s="13"/>
      <c r="CT461" s="12">
        <f>SUM(IF(CLASSIFICHE!$O$23=CU461,TRUE,FALSE),CT460)</f>
        <v>0</v>
      </c>
      <c r="CU461" s="31">
        <f>IFERROR(INDEX(generale!$A$5:$I$1002,CLASSIFICHE!$Z460,5),"")</f>
        <v>0</v>
      </c>
      <c r="CV461" s="13">
        <f>IFERROR(INDEX(generale!$A$5:$I$1002,CLASSIFICHE!$Z460,7),"")</f>
        <v>0</v>
      </c>
      <c r="CW461" s="15"/>
      <c r="CX461" s="13"/>
      <c r="CY461" s="12">
        <f>SUM(IF(CLASSIFICHE!$O$24=CZ461,TRUE,FALSE),CY460)</f>
        <v>0</v>
      </c>
      <c r="CZ461" s="31">
        <f>IFERROR(INDEX(generale!$A$5:$I$1002,CLASSIFICHE!$Z460,5),"")</f>
        <v>0</v>
      </c>
      <c r="DA461" s="13">
        <f>IFERROR(INDEX(generale!$A$5:$I$1002,CLASSIFICHE!$Z460,7),"")</f>
        <v>0</v>
      </c>
      <c r="DB461" s="15"/>
      <c r="DC461" s="13"/>
      <c r="DD461" s="12">
        <f>SUM(IF(CLASSIFICHE!$O$25=DE461,TRUE,FALSE),DD460)</f>
        <v>0</v>
      </c>
      <c r="DE461" s="31">
        <f>IFERROR(INDEX(generale!$A$5:$I$1002,CLASSIFICHE!$Z460,5),"")</f>
        <v>0</v>
      </c>
      <c r="DF461" s="13">
        <f>IFERROR(INDEX(generale!$A$5:$I$1002,CLASSIFICHE!$Z460,7),"")</f>
        <v>0</v>
      </c>
      <c r="DG461" s="15"/>
      <c r="DH461" s="13"/>
    </row>
    <row r="462" spans="3:112">
      <c r="C462" s="63">
        <f>SUM(IF(CLASSIFICHE!$O$4=D462,TRUE,FALSE),C461)</f>
        <v>17</v>
      </c>
      <c r="D462" s="31">
        <f>IFERROR(INDEX(generale!$A$5:$I$1002,CLASSIFICHE!$Z461,5),"")</f>
        <v>0</v>
      </c>
      <c r="E462" s="13">
        <f>IFERROR(INDEX(generale!$A$5:$I$1002,CLASSIFICHE!$Z461,7),"")</f>
        <v>0</v>
      </c>
      <c r="F462" s="68"/>
      <c r="G462" s="65"/>
      <c r="H462" s="12">
        <f>SUM(IF(CLASSIFICHE!$O$5=I462,TRUE,FALSE),H461)</f>
        <v>10</v>
      </c>
      <c r="I462" s="31">
        <f>IFERROR(INDEX(generale!$A$5:$I$1002,CLASSIFICHE!$Z461,5),"")</f>
        <v>0</v>
      </c>
      <c r="J462" s="13">
        <f>IFERROR(INDEX(generale!$A$5:$I$1002,CLASSIFICHE!$Z461,7),"")</f>
        <v>0</v>
      </c>
      <c r="K462" s="15"/>
      <c r="L462" s="12"/>
      <c r="M462" s="12">
        <f>SUM(IF(CLASSIFICHE!$O$6=N462,TRUE,FALSE),M461)</f>
        <v>8</v>
      </c>
      <c r="N462" s="31">
        <f>IFERROR(INDEX(generale!$A$5:$I$1002,CLASSIFICHE!$Z461,5),"")</f>
        <v>0</v>
      </c>
      <c r="O462" s="13">
        <f>IFERROR(INDEX(generale!$A$5:$I$1002,CLASSIFICHE!$Z461,7),"")</f>
        <v>0</v>
      </c>
      <c r="P462" s="14"/>
      <c r="Q462" s="13"/>
      <c r="R462" s="12">
        <f>SUM(IF(CLASSIFICHE!$O$7=S462,TRUE,FALSE),R461)</f>
        <v>8</v>
      </c>
      <c r="S462" s="31">
        <f>IFERROR(INDEX(generale!$A$5:$I$1002,CLASSIFICHE!$Z461,5),"")</f>
        <v>0</v>
      </c>
      <c r="T462" s="13">
        <f>IFERROR(INDEX(generale!$A$5:$I$1002,CLASSIFICHE!$Z461,7),"")</f>
        <v>0</v>
      </c>
      <c r="U462" s="14"/>
      <c r="V462" s="13"/>
      <c r="W462" s="12">
        <f>SUM(IF(CLASSIFICHE!$O$8=X462,TRUE,FALSE),W461)</f>
        <v>6</v>
      </c>
      <c r="X462" s="31">
        <f>IFERROR(INDEX(generale!$A$5:$I$1002,CLASSIFICHE!$Z461,5),"")</f>
        <v>0</v>
      </c>
      <c r="Y462" s="13">
        <f>IFERROR(INDEX(generale!$A$5:$I$1002,CLASSIFICHE!$Z461,7),"")</f>
        <v>0</v>
      </c>
      <c r="Z462" s="14"/>
      <c r="AA462" s="13"/>
      <c r="AB462" s="12">
        <f>SUM(IF(CLASSIFICHE!$O$9=AC462,TRUE,FALSE),AB461)</f>
        <v>5</v>
      </c>
      <c r="AC462" s="31">
        <f>IFERROR(INDEX(generale!$A$5:$I$1002,CLASSIFICHE!$Z461,5),"")</f>
        <v>0</v>
      </c>
      <c r="AD462" s="13">
        <f>IFERROR(INDEX(generale!$A$5:$I$1002,CLASSIFICHE!$Z461,7),"")</f>
        <v>0</v>
      </c>
      <c r="AE462" s="14"/>
      <c r="AF462" s="13"/>
      <c r="AG462" s="12">
        <f>SUM(IF(CLASSIFICHE!$O$10=AH462,TRUE,FALSE),AG461)</f>
        <v>5</v>
      </c>
      <c r="AH462" s="31">
        <f>IFERROR(INDEX(generale!$A$5:$I$1002,CLASSIFICHE!$Z461,5),"")</f>
        <v>0</v>
      </c>
      <c r="AI462" s="13">
        <f>IFERROR(INDEX(generale!$A$5:$I$1002,CLASSIFICHE!$Z461,7),"")</f>
        <v>0</v>
      </c>
      <c r="AJ462" s="14"/>
      <c r="AK462" s="13"/>
      <c r="AL462" s="12">
        <f>SUM(IF(CLASSIFICHE!$O$11=AM462,TRUE,FALSE),AL461)</f>
        <v>5</v>
      </c>
      <c r="AM462" s="31">
        <f>IFERROR(INDEX(generale!$A$5:$I$1002,CLASSIFICHE!$Z461,5),"")</f>
        <v>0</v>
      </c>
      <c r="AN462" s="13">
        <f>IFERROR(INDEX(generale!$A$5:$I$1002,CLASSIFICHE!$Z461,7),"")</f>
        <v>0</v>
      </c>
      <c r="AO462" s="14"/>
      <c r="AP462" s="13"/>
      <c r="AQ462" s="12">
        <f>SUM(IF(CLASSIFICHE!$O$12=AR462,TRUE,FALSE),AQ461)</f>
        <v>0</v>
      </c>
      <c r="AR462" s="31">
        <f>IFERROR(INDEX(generale!$A$5:$I$1002,CLASSIFICHE!$Z461,5),"")</f>
        <v>0</v>
      </c>
      <c r="AS462" s="13">
        <f>IFERROR(INDEX(generale!$A$5:$I$1002,CLASSIFICHE!$Z461,7),"")</f>
        <v>0</v>
      </c>
      <c r="AT462" s="14"/>
      <c r="AU462" s="13"/>
      <c r="AV462" s="12">
        <f>SUM(IF(CLASSIFICHE!$O$13=AW462,TRUE,FALSE),AV461)</f>
        <v>0</v>
      </c>
      <c r="AW462" s="31">
        <f>IFERROR(INDEX(generale!$A$5:$I$1002,CLASSIFICHE!$Z461,5),"")</f>
        <v>0</v>
      </c>
      <c r="AX462" s="13">
        <f>IFERROR(INDEX(generale!$A$5:$I$1002,CLASSIFICHE!$Z461,7),"")</f>
        <v>0</v>
      </c>
      <c r="AY462" s="14"/>
      <c r="AZ462" s="13"/>
      <c r="BA462" s="12">
        <f>SUM(IF(CLASSIFICHE!$O$14=BB462,TRUE,FALSE),BA461)</f>
        <v>0</v>
      </c>
      <c r="BB462" s="31">
        <f>IFERROR(INDEX(generale!$A$5:$I$1002,CLASSIFICHE!$Z461,5),"")</f>
        <v>0</v>
      </c>
      <c r="BC462" s="13">
        <f>IFERROR(INDEX(generale!$A$5:$I$1002,CLASSIFICHE!$Z461,7),"")</f>
        <v>0</v>
      </c>
      <c r="BD462" s="14"/>
      <c r="BE462" s="13"/>
      <c r="BF462" s="12">
        <f>SUM(IF(CLASSIFICHE!$O$15=BG462,TRUE,FALSE),BF461)</f>
        <v>0</v>
      </c>
      <c r="BG462" s="31">
        <f>IFERROR(INDEX(generale!$A$5:$I$1002,CLASSIFICHE!$Z461,5),"")</f>
        <v>0</v>
      </c>
      <c r="BH462" s="13">
        <f>IFERROR(INDEX(generale!$A$5:$I$1002,CLASSIFICHE!$Z461,7),"")</f>
        <v>0</v>
      </c>
      <c r="BI462" s="14"/>
      <c r="BJ462" s="13"/>
      <c r="BK462" s="12">
        <f>SUM(IF(CLASSIFICHE!$O$16=BL462,TRUE,FALSE),BK461)</f>
        <v>0</v>
      </c>
      <c r="BL462" s="31">
        <f>IFERROR(INDEX(generale!$A$5:$I$1002,CLASSIFICHE!$Z461,5),"")</f>
        <v>0</v>
      </c>
      <c r="BM462" s="13">
        <f>IFERROR(INDEX(generale!$A$5:$I$1002,CLASSIFICHE!$Z461,7),"")</f>
        <v>0</v>
      </c>
      <c r="BN462" s="14"/>
      <c r="BO462" s="13"/>
      <c r="BP462" s="12">
        <f>SUM(IF(CLASSIFICHE!$O$17=BQ462,TRUE,FALSE),BP461)</f>
        <v>0</v>
      </c>
      <c r="BQ462" s="31">
        <f>IFERROR(INDEX(generale!$A$5:$I$1002,CLASSIFICHE!$Z461,5),"")</f>
        <v>0</v>
      </c>
      <c r="BR462" s="13">
        <f>IFERROR(INDEX(generale!$A$5:$I$1002,CLASSIFICHE!$Z461,7),"")</f>
        <v>0</v>
      </c>
      <c r="BS462" s="15"/>
      <c r="BT462" s="12"/>
      <c r="BU462" s="12">
        <f>SUM(IF(CLASSIFICHE!$O$18=BV462,TRUE,FALSE),BU461)</f>
        <v>0</v>
      </c>
      <c r="BV462" s="31">
        <f>IFERROR(INDEX(generale!$A$5:$I$1002,CLASSIFICHE!$Z461,5),"")</f>
        <v>0</v>
      </c>
      <c r="BW462" s="13">
        <f>IFERROR(INDEX(generale!$A$5:$I$1002,CLASSIFICHE!$Z461,7),"")</f>
        <v>0</v>
      </c>
      <c r="BX462" s="15"/>
      <c r="BY462" s="12"/>
      <c r="BZ462" s="12">
        <f>SUM(IF(CLASSIFICHE!$O$19=CA462,TRUE,FALSE),BZ461)</f>
        <v>0</v>
      </c>
      <c r="CA462" s="31">
        <f>IFERROR(INDEX(generale!$A$5:$I$1002,CLASSIFICHE!$Z461,5),"")</f>
        <v>0</v>
      </c>
      <c r="CB462" s="13">
        <f>IFERROR(INDEX(generale!$A$5:$I$1002,CLASSIFICHE!$Z461,7),"")</f>
        <v>0</v>
      </c>
      <c r="CC462" s="15"/>
      <c r="CD462" s="13"/>
      <c r="CE462" s="12">
        <f>SUM(IF(CLASSIFICHE!$O$20=CF462,TRUE,FALSE),CE461)</f>
        <v>0</v>
      </c>
      <c r="CF462" s="31">
        <f>IFERROR(INDEX(generale!$A$5:$I$1002,CLASSIFICHE!$Z461,5),"")</f>
        <v>0</v>
      </c>
      <c r="CG462" s="13">
        <f>IFERROR(INDEX(generale!$A$5:$I$1002,CLASSIFICHE!$Z461,7),"")</f>
        <v>0</v>
      </c>
      <c r="CH462" s="15"/>
      <c r="CI462" s="13"/>
      <c r="CJ462" s="12">
        <f>SUM(IF(CLASSIFICHE!$O$21=CK462,TRUE,FALSE),CJ461)</f>
        <v>0</v>
      </c>
      <c r="CK462" s="31">
        <f>IFERROR(INDEX(generale!$A$5:$I$1002,CLASSIFICHE!$Z461,5),"")</f>
        <v>0</v>
      </c>
      <c r="CL462" s="13">
        <f>IFERROR(INDEX(generale!$A$5:$I$1002,CLASSIFICHE!$Z461,7),"")</f>
        <v>0</v>
      </c>
      <c r="CM462" s="15"/>
      <c r="CN462" s="13"/>
      <c r="CO462" s="12">
        <f>SUM(IF(CLASSIFICHE!$O$22=CP462,TRUE,FALSE),CO461)</f>
        <v>0</v>
      </c>
      <c r="CP462" s="31">
        <f>IFERROR(INDEX(generale!$A$5:$I$1002,CLASSIFICHE!$Z461,5),"")</f>
        <v>0</v>
      </c>
      <c r="CQ462" s="13">
        <f>IFERROR(INDEX(generale!$A$5:$I$1002,CLASSIFICHE!$Z461,7),"")</f>
        <v>0</v>
      </c>
      <c r="CR462" s="15"/>
      <c r="CS462" s="13"/>
      <c r="CT462" s="12">
        <f>SUM(IF(CLASSIFICHE!$O$23=CU462,TRUE,FALSE),CT461)</f>
        <v>0</v>
      </c>
      <c r="CU462" s="31">
        <f>IFERROR(INDEX(generale!$A$5:$I$1002,CLASSIFICHE!$Z461,5),"")</f>
        <v>0</v>
      </c>
      <c r="CV462" s="13">
        <f>IFERROR(INDEX(generale!$A$5:$I$1002,CLASSIFICHE!$Z461,7),"")</f>
        <v>0</v>
      </c>
      <c r="CW462" s="15"/>
      <c r="CX462" s="13"/>
      <c r="CY462" s="12">
        <f>SUM(IF(CLASSIFICHE!$O$24=CZ462,TRUE,FALSE),CY461)</f>
        <v>0</v>
      </c>
      <c r="CZ462" s="31">
        <f>IFERROR(INDEX(generale!$A$5:$I$1002,CLASSIFICHE!$Z461,5),"")</f>
        <v>0</v>
      </c>
      <c r="DA462" s="13">
        <f>IFERROR(INDEX(generale!$A$5:$I$1002,CLASSIFICHE!$Z461,7),"")</f>
        <v>0</v>
      </c>
      <c r="DB462" s="15"/>
      <c r="DC462" s="13"/>
      <c r="DD462" s="12">
        <f>SUM(IF(CLASSIFICHE!$O$25=DE462,TRUE,FALSE),DD461)</f>
        <v>0</v>
      </c>
      <c r="DE462" s="31">
        <f>IFERROR(INDEX(generale!$A$5:$I$1002,CLASSIFICHE!$Z461,5),"")</f>
        <v>0</v>
      </c>
      <c r="DF462" s="13">
        <f>IFERROR(INDEX(generale!$A$5:$I$1002,CLASSIFICHE!$Z461,7),"")</f>
        <v>0</v>
      </c>
      <c r="DG462" s="15"/>
      <c r="DH462" s="13"/>
    </row>
    <row r="463" spans="3:112">
      <c r="C463" s="63">
        <f>SUM(IF(CLASSIFICHE!$O$4=D463,TRUE,FALSE),C462)</f>
        <v>17</v>
      </c>
      <c r="D463" s="31">
        <f>IFERROR(INDEX(generale!$A$5:$I$1002,CLASSIFICHE!$Z462,5),"")</f>
        <v>0</v>
      </c>
      <c r="E463" s="13">
        <f>IFERROR(INDEX(generale!$A$5:$I$1002,CLASSIFICHE!$Z462,7),"")</f>
        <v>0</v>
      </c>
      <c r="F463" s="68"/>
      <c r="G463" s="65"/>
      <c r="H463" s="12">
        <f>SUM(IF(CLASSIFICHE!$O$5=I463,TRUE,FALSE),H462)</f>
        <v>10</v>
      </c>
      <c r="I463" s="31">
        <f>IFERROR(INDEX(generale!$A$5:$I$1002,CLASSIFICHE!$Z462,5),"")</f>
        <v>0</v>
      </c>
      <c r="J463" s="13">
        <f>IFERROR(INDEX(generale!$A$5:$I$1002,CLASSIFICHE!$Z462,7),"")</f>
        <v>0</v>
      </c>
      <c r="K463" s="15"/>
      <c r="L463" s="12"/>
      <c r="M463" s="12">
        <f>SUM(IF(CLASSIFICHE!$O$6=N463,TRUE,FALSE),M462)</f>
        <v>8</v>
      </c>
      <c r="N463" s="31">
        <f>IFERROR(INDEX(generale!$A$5:$I$1002,CLASSIFICHE!$Z462,5),"")</f>
        <v>0</v>
      </c>
      <c r="O463" s="13">
        <f>IFERROR(INDEX(generale!$A$5:$I$1002,CLASSIFICHE!$Z462,7),"")</f>
        <v>0</v>
      </c>
      <c r="P463" s="14"/>
      <c r="Q463" s="13"/>
      <c r="R463" s="12">
        <f>SUM(IF(CLASSIFICHE!$O$7=S463,TRUE,FALSE),R462)</f>
        <v>8</v>
      </c>
      <c r="S463" s="31">
        <f>IFERROR(INDEX(generale!$A$5:$I$1002,CLASSIFICHE!$Z462,5),"")</f>
        <v>0</v>
      </c>
      <c r="T463" s="13">
        <f>IFERROR(INDEX(generale!$A$5:$I$1002,CLASSIFICHE!$Z462,7),"")</f>
        <v>0</v>
      </c>
      <c r="U463" s="14"/>
      <c r="V463" s="13"/>
      <c r="W463" s="12">
        <f>SUM(IF(CLASSIFICHE!$O$8=X463,TRUE,FALSE),W462)</f>
        <v>6</v>
      </c>
      <c r="X463" s="31">
        <f>IFERROR(INDEX(generale!$A$5:$I$1002,CLASSIFICHE!$Z462,5),"")</f>
        <v>0</v>
      </c>
      <c r="Y463" s="13">
        <f>IFERROR(INDEX(generale!$A$5:$I$1002,CLASSIFICHE!$Z462,7),"")</f>
        <v>0</v>
      </c>
      <c r="Z463" s="14"/>
      <c r="AA463" s="13"/>
      <c r="AB463" s="12">
        <f>SUM(IF(CLASSIFICHE!$O$9=AC463,TRUE,FALSE),AB462)</f>
        <v>5</v>
      </c>
      <c r="AC463" s="31">
        <f>IFERROR(INDEX(generale!$A$5:$I$1002,CLASSIFICHE!$Z462,5),"")</f>
        <v>0</v>
      </c>
      <c r="AD463" s="13">
        <f>IFERROR(INDEX(generale!$A$5:$I$1002,CLASSIFICHE!$Z462,7),"")</f>
        <v>0</v>
      </c>
      <c r="AE463" s="14"/>
      <c r="AF463" s="13"/>
      <c r="AG463" s="12">
        <f>SUM(IF(CLASSIFICHE!$O$10=AH463,TRUE,FALSE),AG462)</f>
        <v>5</v>
      </c>
      <c r="AH463" s="31">
        <f>IFERROR(INDEX(generale!$A$5:$I$1002,CLASSIFICHE!$Z462,5),"")</f>
        <v>0</v>
      </c>
      <c r="AI463" s="13">
        <f>IFERROR(INDEX(generale!$A$5:$I$1002,CLASSIFICHE!$Z462,7),"")</f>
        <v>0</v>
      </c>
      <c r="AJ463" s="14"/>
      <c r="AK463" s="13"/>
      <c r="AL463" s="12">
        <f>SUM(IF(CLASSIFICHE!$O$11=AM463,TRUE,FALSE),AL462)</f>
        <v>5</v>
      </c>
      <c r="AM463" s="31">
        <f>IFERROR(INDEX(generale!$A$5:$I$1002,CLASSIFICHE!$Z462,5),"")</f>
        <v>0</v>
      </c>
      <c r="AN463" s="13">
        <f>IFERROR(INDEX(generale!$A$5:$I$1002,CLASSIFICHE!$Z462,7),"")</f>
        <v>0</v>
      </c>
      <c r="AO463" s="14"/>
      <c r="AP463" s="13"/>
      <c r="AQ463" s="12">
        <f>SUM(IF(CLASSIFICHE!$O$12=AR463,TRUE,FALSE),AQ462)</f>
        <v>0</v>
      </c>
      <c r="AR463" s="31">
        <f>IFERROR(INDEX(generale!$A$5:$I$1002,CLASSIFICHE!$Z462,5),"")</f>
        <v>0</v>
      </c>
      <c r="AS463" s="13">
        <f>IFERROR(INDEX(generale!$A$5:$I$1002,CLASSIFICHE!$Z462,7),"")</f>
        <v>0</v>
      </c>
      <c r="AT463" s="14"/>
      <c r="AU463" s="13"/>
      <c r="AV463" s="12">
        <f>SUM(IF(CLASSIFICHE!$O$13=AW463,TRUE,FALSE),AV462)</f>
        <v>0</v>
      </c>
      <c r="AW463" s="31">
        <f>IFERROR(INDEX(generale!$A$5:$I$1002,CLASSIFICHE!$Z462,5),"")</f>
        <v>0</v>
      </c>
      <c r="AX463" s="13">
        <f>IFERROR(INDEX(generale!$A$5:$I$1002,CLASSIFICHE!$Z462,7),"")</f>
        <v>0</v>
      </c>
      <c r="AY463" s="14"/>
      <c r="AZ463" s="13"/>
      <c r="BA463" s="12">
        <f>SUM(IF(CLASSIFICHE!$O$14=BB463,TRUE,FALSE),BA462)</f>
        <v>0</v>
      </c>
      <c r="BB463" s="31">
        <f>IFERROR(INDEX(generale!$A$5:$I$1002,CLASSIFICHE!$Z462,5),"")</f>
        <v>0</v>
      </c>
      <c r="BC463" s="13">
        <f>IFERROR(INDEX(generale!$A$5:$I$1002,CLASSIFICHE!$Z462,7),"")</f>
        <v>0</v>
      </c>
      <c r="BD463" s="14"/>
      <c r="BE463" s="13"/>
      <c r="BF463" s="12">
        <f>SUM(IF(CLASSIFICHE!$O$15=BG463,TRUE,FALSE),BF462)</f>
        <v>0</v>
      </c>
      <c r="BG463" s="31">
        <f>IFERROR(INDEX(generale!$A$5:$I$1002,CLASSIFICHE!$Z462,5),"")</f>
        <v>0</v>
      </c>
      <c r="BH463" s="13">
        <f>IFERROR(INDEX(generale!$A$5:$I$1002,CLASSIFICHE!$Z462,7),"")</f>
        <v>0</v>
      </c>
      <c r="BI463" s="14"/>
      <c r="BJ463" s="13"/>
      <c r="BK463" s="12">
        <f>SUM(IF(CLASSIFICHE!$O$16=BL463,TRUE,FALSE),BK462)</f>
        <v>0</v>
      </c>
      <c r="BL463" s="31">
        <f>IFERROR(INDEX(generale!$A$5:$I$1002,CLASSIFICHE!$Z462,5),"")</f>
        <v>0</v>
      </c>
      <c r="BM463" s="13">
        <f>IFERROR(INDEX(generale!$A$5:$I$1002,CLASSIFICHE!$Z462,7),"")</f>
        <v>0</v>
      </c>
      <c r="BN463" s="14"/>
      <c r="BO463" s="13"/>
      <c r="BP463" s="12">
        <f>SUM(IF(CLASSIFICHE!$O$17=BQ463,TRUE,FALSE),BP462)</f>
        <v>0</v>
      </c>
      <c r="BQ463" s="31">
        <f>IFERROR(INDEX(generale!$A$5:$I$1002,CLASSIFICHE!$Z462,5),"")</f>
        <v>0</v>
      </c>
      <c r="BR463" s="13">
        <f>IFERROR(INDEX(generale!$A$5:$I$1002,CLASSIFICHE!$Z462,7),"")</f>
        <v>0</v>
      </c>
      <c r="BS463" s="15"/>
      <c r="BT463" s="12"/>
      <c r="BU463" s="12">
        <f>SUM(IF(CLASSIFICHE!$O$18=BV463,TRUE,FALSE),BU462)</f>
        <v>0</v>
      </c>
      <c r="BV463" s="31">
        <f>IFERROR(INDEX(generale!$A$5:$I$1002,CLASSIFICHE!$Z462,5),"")</f>
        <v>0</v>
      </c>
      <c r="BW463" s="13">
        <f>IFERROR(INDEX(generale!$A$5:$I$1002,CLASSIFICHE!$Z462,7),"")</f>
        <v>0</v>
      </c>
      <c r="BX463" s="15"/>
      <c r="BY463" s="12"/>
      <c r="BZ463" s="12">
        <f>SUM(IF(CLASSIFICHE!$O$19=CA463,TRUE,FALSE),BZ462)</f>
        <v>0</v>
      </c>
      <c r="CA463" s="31">
        <f>IFERROR(INDEX(generale!$A$5:$I$1002,CLASSIFICHE!$Z462,5),"")</f>
        <v>0</v>
      </c>
      <c r="CB463" s="13">
        <f>IFERROR(INDEX(generale!$A$5:$I$1002,CLASSIFICHE!$Z462,7),"")</f>
        <v>0</v>
      </c>
      <c r="CC463" s="15"/>
      <c r="CD463" s="13"/>
      <c r="CE463" s="12">
        <f>SUM(IF(CLASSIFICHE!$O$20=CF463,TRUE,FALSE),CE462)</f>
        <v>0</v>
      </c>
      <c r="CF463" s="31">
        <f>IFERROR(INDEX(generale!$A$5:$I$1002,CLASSIFICHE!$Z462,5),"")</f>
        <v>0</v>
      </c>
      <c r="CG463" s="13">
        <f>IFERROR(INDEX(generale!$A$5:$I$1002,CLASSIFICHE!$Z462,7),"")</f>
        <v>0</v>
      </c>
      <c r="CH463" s="15"/>
      <c r="CI463" s="13"/>
      <c r="CJ463" s="12">
        <f>SUM(IF(CLASSIFICHE!$O$21=CK463,TRUE,FALSE),CJ462)</f>
        <v>0</v>
      </c>
      <c r="CK463" s="31">
        <f>IFERROR(INDEX(generale!$A$5:$I$1002,CLASSIFICHE!$Z462,5),"")</f>
        <v>0</v>
      </c>
      <c r="CL463" s="13">
        <f>IFERROR(INDEX(generale!$A$5:$I$1002,CLASSIFICHE!$Z462,7),"")</f>
        <v>0</v>
      </c>
      <c r="CM463" s="15"/>
      <c r="CN463" s="13"/>
      <c r="CO463" s="12">
        <f>SUM(IF(CLASSIFICHE!$O$22=CP463,TRUE,FALSE),CO462)</f>
        <v>0</v>
      </c>
      <c r="CP463" s="31">
        <f>IFERROR(INDEX(generale!$A$5:$I$1002,CLASSIFICHE!$Z462,5),"")</f>
        <v>0</v>
      </c>
      <c r="CQ463" s="13">
        <f>IFERROR(INDEX(generale!$A$5:$I$1002,CLASSIFICHE!$Z462,7),"")</f>
        <v>0</v>
      </c>
      <c r="CR463" s="15"/>
      <c r="CS463" s="13"/>
      <c r="CT463" s="12">
        <f>SUM(IF(CLASSIFICHE!$O$23=CU463,TRUE,FALSE),CT462)</f>
        <v>0</v>
      </c>
      <c r="CU463" s="31">
        <f>IFERROR(INDEX(generale!$A$5:$I$1002,CLASSIFICHE!$Z462,5),"")</f>
        <v>0</v>
      </c>
      <c r="CV463" s="13">
        <f>IFERROR(INDEX(generale!$A$5:$I$1002,CLASSIFICHE!$Z462,7),"")</f>
        <v>0</v>
      </c>
      <c r="CW463" s="15"/>
      <c r="CX463" s="13"/>
      <c r="CY463" s="12">
        <f>SUM(IF(CLASSIFICHE!$O$24=CZ463,TRUE,FALSE),CY462)</f>
        <v>0</v>
      </c>
      <c r="CZ463" s="31">
        <f>IFERROR(INDEX(generale!$A$5:$I$1002,CLASSIFICHE!$Z462,5),"")</f>
        <v>0</v>
      </c>
      <c r="DA463" s="13">
        <f>IFERROR(INDEX(generale!$A$5:$I$1002,CLASSIFICHE!$Z462,7),"")</f>
        <v>0</v>
      </c>
      <c r="DB463" s="15"/>
      <c r="DC463" s="13"/>
      <c r="DD463" s="12">
        <f>SUM(IF(CLASSIFICHE!$O$25=DE463,TRUE,FALSE),DD462)</f>
        <v>0</v>
      </c>
      <c r="DE463" s="31">
        <f>IFERROR(INDEX(generale!$A$5:$I$1002,CLASSIFICHE!$Z462,5),"")</f>
        <v>0</v>
      </c>
      <c r="DF463" s="13">
        <f>IFERROR(INDEX(generale!$A$5:$I$1002,CLASSIFICHE!$Z462,7),"")</f>
        <v>0</v>
      </c>
      <c r="DG463" s="15"/>
      <c r="DH463" s="13"/>
    </row>
    <row r="464" spans="3:112">
      <c r="C464" s="63">
        <f>SUM(IF(CLASSIFICHE!$O$4=D464,TRUE,FALSE),C463)</f>
        <v>17</v>
      </c>
      <c r="D464" s="31">
        <f>IFERROR(INDEX(generale!$A$5:$I$1002,CLASSIFICHE!$Z463,5),"")</f>
        <v>0</v>
      </c>
      <c r="E464" s="13">
        <f>IFERROR(INDEX(generale!$A$5:$I$1002,CLASSIFICHE!$Z463,7),"")</f>
        <v>0</v>
      </c>
      <c r="F464" s="68"/>
      <c r="G464" s="65"/>
      <c r="H464" s="12">
        <f>SUM(IF(CLASSIFICHE!$O$5=I464,TRUE,FALSE),H463)</f>
        <v>10</v>
      </c>
      <c r="I464" s="31">
        <f>IFERROR(INDEX(generale!$A$5:$I$1002,CLASSIFICHE!$Z463,5),"")</f>
        <v>0</v>
      </c>
      <c r="J464" s="13">
        <f>IFERROR(INDEX(generale!$A$5:$I$1002,CLASSIFICHE!$Z463,7),"")</f>
        <v>0</v>
      </c>
      <c r="K464" s="15"/>
      <c r="L464" s="12"/>
      <c r="M464" s="12">
        <f>SUM(IF(CLASSIFICHE!$O$6=N464,TRUE,FALSE),M463)</f>
        <v>8</v>
      </c>
      <c r="N464" s="31">
        <f>IFERROR(INDEX(generale!$A$5:$I$1002,CLASSIFICHE!$Z463,5),"")</f>
        <v>0</v>
      </c>
      <c r="O464" s="13">
        <f>IFERROR(INDEX(generale!$A$5:$I$1002,CLASSIFICHE!$Z463,7),"")</f>
        <v>0</v>
      </c>
      <c r="P464" s="14"/>
      <c r="Q464" s="13"/>
      <c r="R464" s="12">
        <f>SUM(IF(CLASSIFICHE!$O$7=S464,TRUE,FALSE),R463)</f>
        <v>8</v>
      </c>
      <c r="S464" s="31">
        <f>IFERROR(INDEX(generale!$A$5:$I$1002,CLASSIFICHE!$Z463,5),"")</f>
        <v>0</v>
      </c>
      <c r="T464" s="13">
        <f>IFERROR(INDEX(generale!$A$5:$I$1002,CLASSIFICHE!$Z463,7),"")</f>
        <v>0</v>
      </c>
      <c r="U464" s="14"/>
      <c r="V464" s="13"/>
      <c r="W464" s="12">
        <f>SUM(IF(CLASSIFICHE!$O$8=X464,TRUE,FALSE),W463)</f>
        <v>6</v>
      </c>
      <c r="X464" s="31">
        <f>IFERROR(INDEX(generale!$A$5:$I$1002,CLASSIFICHE!$Z463,5),"")</f>
        <v>0</v>
      </c>
      <c r="Y464" s="13">
        <f>IFERROR(INDEX(generale!$A$5:$I$1002,CLASSIFICHE!$Z463,7),"")</f>
        <v>0</v>
      </c>
      <c r="Z464" s="14"/>
      <c r="AA464" s="13"/>
      <c r="AB464" s="12">
        <f>SUM(IF(CLASSIFICHE!$O$9=AC464,TRUE,FALSE),AB463)</f>
        <v>5</v>
      </c>
      <c r="AC464" s="31">
        <f>IFERROR(INDEX(generale!$A$5:$I$1002,CLASSIFICHE!$Z463,5),"")</f>
        <v>0</v>
      </c>
      <c r="AD464" s="13">
        <f>IFERROR(INDEX(generale!$A$5:$I$1002,CLASSIFICHE!$Z463,7),"")</f>
        <v>0</v>
      </c>
      <c r="AE464" s="14"/>
      <c r="AF464" s="13"/>
      <c r="AG464" s="12">
        <f>SUM(IF(CLASSIFICHE!$O$10=AH464,TRUE,FALSE),AG463)</f>
        <v>5</v>
      </c>
      <c r="AH464" s="31">
        <f>IFERROR(INDEX(generale!$A$5:$I$1002,CLASSIFICHE!$Z463,5),"")</f>
        <v>0</v>
      </c>
      <c r="AI464" s="13">
        <f>IFERROR(INDEX(generale!$A$5:$I$1002,CLASSIFICHE!$Z463,7),"")</f>
        <v>0</v>
      </c>
      <c r="AJ464" s="14"/>
      <c r="AK464" s="13"/>
      <c r="AL464" s="12">
        <f>SUM(IF(CLASSIFICHE!$O$11=AM464,TRUE,FALSE),AL463)</f>
        <v>5</v>
      </c>
      <c r="AM464" s="31">
        <f>IFERROR(INDEX(generale!$A$5:$I$1002,CLASSIFICHE!$Z463,5),"")</f>
        <v>0</v>
      </c>
      <c r="AN464" s="13">
        <f>IFERROR(INDEX(generale!$A$5:$I$1002,CLASSIFICHE!$Z463,7),"")</f>
        <v>0</v>
      </c>
      <c r="AO464" s="14"/>
      <c r="AP464" s="13"/>
      <c r="AQ464" s="12">
        <f>SUM(IF(CLASSIFICHE!$O$12=AR464,TRUE,FALSE),AQ463)</f>
        <v>0</v>
      </c>
      <c r="AR464" s="31">
        <f>IFERROR(INDEX(generale!$A$5:$I$1002,CLASSIFICHE!$Z463,5),"")</f>
        <v>0</v>
      </c>
      <c r="AS464" s="13">
        <f>IFERROR(INDEX(generale!$A$5:$I$1002,CLASSIFICHE!$Z463,7),"")</f>
        <v>0</v>
      </c>
      <c r="AT464" s="14"/>
      <c r="AU464" s="13"/>
      <c r="AV464" s="12">
        <f>SUM(IF(CLASSIFICHE!$O$13=AW464,TRUE,FALSE),AV463)</f>
        <v>0</v>
      </c>
      <c r="AW464" s="31">
        <f>IFERROR(INDEX(generale!$A$5:$I$1002,CLASSIFICHE!$Z463,5),"")</f>
        <v>0</v>
      </c>
      <c r="AX464" s="13">
        <f>IFERROR(INDEX(generale!$A$5:$I$1002,CLASSIFICHE!$Z463,7),"")</f>
        <v>0</v>
      </c>
      <c r="AY464" s="14"/>
      <c r="AZ464" s="13"/>
      <c r="BA464" s="12">
        <f>SUM(IF(CLASSIFICHE!$O$14=BB464,TRUE,FALSE),BA463)</f>
        <v>0</v>
      </c>
      <c r="BB464" s="31">
        <f>IFERROR(INDEX(generale!$A$5:$I$1002,CLASSIFICHE!$Z463,5),"")</f>
        <v>0</v>
      </c>
      <c r="BC464" s="13">
        <f>IFERROR(INDEX(generale!$A$5:$I$1002,CLASSIFICHE!$Z463,7),"")</f>
        <v>0</v>
      </c>
      <c r="BD464" s="14"/>
      <c r="BE464" s="13"/>
      <c r="BF464" s="12">
        <f>SUM(IF(CLASSIFICHE!$O$15=BG464,TRUE,FALSE),BF463)</f>
        <v>0</v>
      </c>
      <c r="BG464" s="31">
        <f>IFERROR(INDEX(generale!$A$5:$I$1002,CLASSIFICHE!$Z463,5),"")</f>
        <v>0</v>
      </c>
      <c r="BH464" s="13">
        <f>IFERROR(INDEX(generale!$A$5:$I$1002,CLASSIFICHE!$Z463,7),"")</f>
        <v>0</v>
      </c>
      <c r="BI464" s="14"/>
      <c r="BJ464" s="13"/>
      <c r="BK464" s="12">
        <f>SUM(IF(CLASSIFICHE!$O$16=BL464,TRUE,FALSE),BK463)</f>
        <v>0</v>
      </c>
      <c r="BL464" s="31">
        <f>IFERROR(INDEX(generale!$A$5:$I$1002,CLASSIFICHE!$Z463,5),"")</f>
        <v>0</v>
      </c>
      <c r="BM464" s="13">
        <f>IFERROR(INDEX(generale!$A$5:$I$1002,CLASSIFICHE!$Z463,7),"")</f>
        <v>0</v>
      </c>
      <c r="BN464" s="14"/>
      <c r="BO464" s="13"/>
      <c r="BP464" s="12">
        <f>SUM(IF(CLASSIFICHE!$O$17=BQ464,TRUE,FALSE),BP463)</f>
        <v>0</v>
      </c>
      <c r="BQ464" s="31">
        <f>IFERROR(INDEX(generale!$A$5:$I$1002,CLASSIFICHE!$Z463,5),"")</f>
        <v>0</v>
      </c>
      <c r="BR464" s="13">
        <f>IFERROR(INDEX(generale!$A$5:$I$1002,CLASSIFICHE!$Z463,7),"")</f>
        <v>0</v>
      </c>
      <c r="BS464" s="15"/>
      <c r="BT464" s="12"/>
      <c r="BU464" s="12">
        <f>SUM(IF(CLASSIFICHE!$O$18=BV464,TRUE,FALSE),BU463)</f>
        <v>0</v>
      </c>
      <c r="BV464" s="31">
        <f>IFERROR(INDEX(generale!$A$5:$I$1002,CLASSIFICHE!$Z463,5),"")</f>
        <v>0</v>
      </c>
      <c r="BW464" s="13">
        <f>IFERROR(INDEX(generale!$A$5:$I$1002,CLASSIFICHE!$Z463,7),"")</f>
        <v>0</v>
      </c>
      <c r="BX464" s="15"/>
      <c r="BY464" s="12"/>
      <c r="BZ464" s="12">
        <f>SUM(IF(CLASSIFICHE!$O$19=CA464,TRUE,FALSE),BZ463)</f>
        <v>0</v>
      </c>
      <c r="CA464" s="31">
        <f>IFERROR(INDEX(generale!$A$5:$I$1002,CLASSIFICHE!$Z463,5),"")</f>
        <v>0</v>
      </c>
      <c r="CB464" s="13">
        <f>IFERROR(INDEX(generale!$A$5:$I$1002,CLASSIFICHE!$Z463,7),"")</f>
        <v>0</v>
      </c>
      <c r="CC464" s="15"/>
      <c r="CD464" s="13"/>
      <c r="CE464" s="12">
        <f>SUM(IF(CLASSIFICHE!$O$20=CF464,TRUE,FALSE),CE463)</f>
        <v>0</v>
      </c>
      <c r="CF464" s="31">
        <f>IFERROR(INDEX(generale!$A$5:$I$1002,CLASSIFICHE!$Z463,5),"")</f>
        <v>0</v>
      </c>
      <c r="CG464" s="13">
        <f>IFERROR(INDEX(generale!$A$5:$I$1002,CLASSIFICHE!$Z463,7),"")</f>
        <v>0</v>
      </c>
      <c r="CH464" s="15"/>
      <c r="CI464" s="13"/>
      <c r="CJ464" s="12">
        <f>SUM(IF(CLASSIFICHE!$O$21=CK464,TRUE,FALSE),CJ463)</f>
        <v>0</v>
      </c>
      <c r="CK464" s="31">
        <f>IFERROR(INDEX(generale!$A$5:$I$1002,CLASSIFICHE!$Z463,5),"")</f>
        <v>0</v>
      </c>
      <c r="CL464" s="13">
        <f>IFERROR(INDEX(generale!$A$5:$I$1002,CLASSIFICHE!$Z463,7),"")</f>
        <v>0</v>
      </c>
      <c r="CM464" s="15"/>
      <c r="CN464" s="13"/>
      <c r="CO464" s="12">
        <f>SUM(IF(CLASSIFICHE!$O$22=CP464,TRUE,FALSE),CO463)</f>
        <v>0</v>
      </c>
      <c r="CP464" s="31">
        <f>IFERROR(INDEX(generale!$A$5:$I$1002,CLASSIFICHE!$Z463,5),"")</f>
        <v>0</v>
      </c>
      <c r="CQ464" s="13">
        <f>IFERROR(INDEX(generale!$A$5:$I$1002,CLASSIFICHE!$Z463,7),"")</f>
        <v>0</v>
      </c>
      <c r="CR464" s="15"/>
      <c r="CS464" s="13"/>
      <c r="CT464" s="12">
        <f>SUM(IF(CLASSIFICHE!$O$23=CU464,TRUE,FALSE),CT463)</f>
        <v>0</v>
      </c>
      <c r="CU464" s="31">
        <f>IFERROR(INDEX(generale!$A$5:$I$1002,CLASSIFICHE!$Z463,5),"")</f>
        <v>0</v>
      </c>
      <c r="CV464" s="13">
        <f>IFERROR(INDEX(generale!$A$5:$I$1002,CLASSIFICHE!$Z463,7),"")</f>
        <v>0</v>
      </c>
      <c r="CW464" s="15"/>
      <c r="CX464" s="13"/>
      <c r="CY464" s="12">
        <f>SUM(IF(CLASSIFICHE!$O$24=CZ464,TRUE,FALSE),CY463)</f>
        <v>0</v>
      </c>
      <c r="CZ464" s="31">
        <f>IFERROR(INDEX(generale!$A$5:$I$1002,CLASSIFICHE!$Z463,5),"")</f>
        <v>0</v>
      </c>
      <c r="DA464" s="13">
        <f>IFERROR(INDEX(generale!$A$5:$I$1002,CLASSIFICHE!$Z463,7),"")</f>
        <v>0</v>
      </c>
      <c r="DB464" s="15"/>
      <c r="DC464" s="13"/>
      <c r="DD464" s="12">
        <f>SUM(IF(CLASSIFICHE!$O$25=DE464,TRUE,FALSE),DD463)</f>
        <v>0</v>
      </c>
      <c r="DE464" s="31">
        <f>IFERROR(INDEX(generale!$A$5:$I$1002,CLASSIFICHE!$Z463,5),"")</f>
        <v>0</v>
      </c>
      <c r="DF464" s="13">
        <f>IFERROR(INDEX(generale!$A$5:$I$1002,CLASSIFICHE!$Z463,7),"")</f>
        <v>0</v>
      </c>
      <c r="DG464" s="15"/>
      <c r="DH464" s="13"/>
    </row>
    <row r="465" spans="3:112">
      <c r="C465" s="63">
        <f>SUM(IF(CLASSIFICHE!$O$4=D465,TRUE,FALSE),C464)</f>
        <v>17</v>
      </c>
      <c r="D465" s="31">
        <f>IFERROR(INDEX(generale!$A$5:$I$1002,CLASSIFICHE!$Z464,5),"")</f>
        <v>0</v>
      </c>
      <c r="E465" s="13">
        <f>IFERROR(INDEX(generale!$A$5:$I$1002,CLASSIFICHE!$Z464,7),"")</f>
        <v>0</v>
      </c>
      <c r="F465" s="68"/>
      <c r="G465" s="65"/>
      <c r="H465" s="12">
        <f>SUM(IF(CLASSIFICHE!$O$5=I465,TRUE,FALSE),H464)</f>
        <v>10</v>
      </c>
      <c r="I465" s="31">
        <f>IFERROR(INDEX(generale!$A$5:$I$1002,CLASSIFICHE!$Z464,5),"")</f>
        <v>0</v>
      </c>
      <c r="J465" s="13">
        <f>IFERROR(INDEX(generale!$A$5:$I$1002,CLASSIFICHE!$Z464,7),"")</f>
        <v>0</v>
      </c>
      <c r="K465" s="15"/>
      <c r="L465" s="12"/>
      <c r="M465" s="12">
        <f>SUM(IF(CLASSIFICHE!$O$6=N465,TRUE,FALSE),M464)</f>
        <v>8</v>
      </c>
      <c r="N465" s="31">
        <f>IFERROR(INDEX(generale!$A$5:$I$1002,CLASSIFICHE!$Z464,5),"")</f>
        <v>0</v>
      </c>
      <c r="O465" s="13">
        <f>IFERROR(INDEX(generale!$A$5:$I$1002,CLASSIFICHE!$Z464,7),"")</f>
        <v>0</v>
      </c>
      <c r="P465" s="14"/>
      <c r="Q465" s="13"/>
      <c r="R465" s="12">
        <f>SUM(IF(CLASSIFICHE!$O$7=S465,TRUE,FALSE),R464)</f>
        <v>8</v>
      </c>
      <c r="S465" s="31">
        <f>IFERROR(INDEX(generale!$A$5:$I$1002,CLASSIFICHE!$Z464,5),"")</f>
        <v>0</v>
      </c>
      <c r="T465" s="13">
        <f>IFERROR(INDEX(generale!$A$5:$I$1002,CLASSIFICHE!$Z464,7),"")</f>
        <v>0</v>
      </c>
      <c r="U465" s="14"/>
      <c r="V465" s="13"/>
      <c r="W465" s="12">
        <f>SUM(IF(CLASSIFICHE!$O$8=X465,TRUE,FALSE),W464)</f>
        <v>6</v>
      </c>
      <c r="X465" s="31">
        <f>IFERROR(INDEX(generale!$A$5:$I$1002,CLASSIFICHE!$Z464,5),"")</f>
        <v>0</v>
      </c>
      <c r="Y465" s="13">
        <f>IFERROR(INDEX(generale!$A$5:$I$1002,CLASSIFICHE!$Z464,7),"")</f>
        <v>0</v>
      </c>
      <c r="Z465" s="14"/>
      <c r="AA465" s="13"/>
      <c r="AB465" s="12">
        <f>SUM(IF(CLASSIFICHE!$O$9=AC465,TRUE,FALSE),AB464)</f>
        <v>5</v>
      </c>
      <c r="AC465" s="31">
        <f>IFERROR(INDEX(generale!$A$5:$I$1002,CLASSIFICHE!$Z464,5),"")</f>
        <v>0</v>
      </c>
      <c r="AD465" s="13">
        <f>IFERROR(INDEX(generale!$A$5:$I$1002,CLASSIFICHE!$Z464,7),"")</f>
        <v>0</v>
      </c>
      <c r="AE465" s="14"/>
      <c r="AF465" s="13"/>
      <c r="AG465" s="12">
        <f>SUM(IF(CLASSIFICHE!$O$10=AH465,TRUE,FALSE),AG464)</f>
        <v>5</v>
      </c>
      <c r="AH465" s="31">
        <f>IFERROR(INDEX(generale!$A$5:$I$1002,CLASSIFICHE!$Z464,5),"")</f>
        <v>0</v>
      </c>
      <c r="AI465" s="13">
        <f>IFERROR(INDEX(generale!$A$5:$I$1002,CLASSIFICHE!$Z464,7),"")</f>
        <v>0</v>
      </c>
      <c r="AJ465" s="14"/>
      <c r="AK465" s="13"/>
      <c r="AL465" s="12">
        <f>SUM(IF(CLASSIFICHE!$O$11=AM465,TRUE,FALSE),AL464)</f>
        <v>5</v>
      </c>
      <c r="AM465" s="31">
        <f>IFERROR(INDEX(generale!$A$5:$I$1002,CLASSIFICHE!$Z464,5),"")</f>
        <v>0</v>
      </c>
      <c r="AN465" s="13">
        <f>IFERROR(INDEX(generale!$A$5:$I$1002,CLASSIFICHE!$Z464,7),"")</f>
        <v>0</v>
      </c>
      <c r="AO465" s="14"/>
      <c r="AP465" s="13"/>
      <c r="AQ465" s="12">
        <f>SUM(IF(CLASSIFICHE!$O$12=AR465,TRUE,FALSE),AQ464)</f>
        <v>0</v>
      </c>
      <c r="AR465" s="31">
        <f>IFERROR(INDEX(generale!$A$5:$I$1002,CLASSIFICHE!$Z464,5),"")</f>
        <v>0</v>
      </c>
      <c r="AS465" s="13">
        <f>IFERROR(INDEX(generale!$A$5:$I$1002,CLASSIFICHE!$Z464,7),"")</f>
        <v>0</v>
      </c>
      <c r="AT465" s="14"/>
      <c r="AU465" s="13"/>
      <c r="AV465" s="12">
        <f>SUM(IF(CLASSIFICHE!$O$13=AW465,TRUE,FALSE),AV464)</f>
        <v>0</v>
      </c>
      <c r="AW465" s="31">
        <f>IFERROR(INDEX(generale!$A$5:$I$1002,CLASSIFICHE!$Z464,5),"")</f>
        <v>0</v>
      </c>
      <c r="AX465" s="13">
        <f>IFERROR(INDEX(generale!$A$5:$I$1002,CLASSIFICHE!$Z464,7),"")</f>
        <v>0</v>
      </c>
      <c r="AY465" s="14"/>
      <c r="AZ465" s="13"/>
      <c r="BA465" s="12">
        <f>SUM(IF(CLASSIFICHE!$O$14=BB465,TRUE,FALSE),BA464)</f>
        <v>0</v>
      </c>
      <c r="BB465" s="31">
        <f>IFERROR(INDEX(generale!$A$5:$I$1002,CLASSIFICHE!$Z464,5),"")</f>
        <v>0</v>
      </c>
      <c r="BC465" s="13">
        <f>IFERROR(INDEX(generale!$A$5:$I$1002,CLASSIFICHE!$Z464,7),"")</f>
        <v>0</v>
      </c>
      <c r="BD465" s="14"/>
      <c r="BE465" s="13"/>
      <c r="BF465" s="12">
        <f>SUM(IF(CLASSIFICHE!$O$15=BG465,TRUE,FALSE),BF464)</f>
        <v>0</v>
      </c>
      <c r="BG465" s="31">
        <f>IFERROR(INDEX(generale!$A$5:$I$1002,CLASSIFICHE!$Z464,5),"")</f>
        <v>0</v>
      </c>
      <c r="BH465" s="13">
        <f>IFERROR(INDEX(generale!$A$5:$I$1002,CLASSIFICHE!$Z464,7),"")</f>
        <v>0</v>
      </c>
      <c r="BI465" s="14"/>
      <c r="BJ465" s="13"/>
      <c r="BK465" s="12">
        <f>SUM(IF(CLASSIFICHE!$O$16=BL465,TRUE,FALSE),BK464)</f>
        <v>0</v>
      </c>
      <c r="BL465" s="31">
        <f>IFERROR(INDEX(generale!$A$5:$I$1002,CLASSIFICHE!$Z464,5),"")</f>
        <v>0</v>
      </c>
      <c r="BM465" s="13">
        <f>IFERROR(INDEX(generale!$A$5:$I$1002,CLASSIFICHE!$Z464,7),"")</f>
        <v>0</v>
      </c>
      <c r="BN465" s="14"/>
      <c r="BO465" s="13"/>
      <c r="BP465" s="12">
        <f>SUM(IF(CLASSIFICHE!$O$17=BQ465,TRUE,FALSE),BP464)</f>
        <v>0</v>
      </c>
      <c r="BQ465" s="31">
        <f>IFERROR(INDEX(generale!$A$5:$I$1002,CLASSIFICHE!$Z464,5),"")</f>
        <v>0</v>
      </c>
      <c r="BR465" s="13">
        <f>IFERROR(INDEX(generale!$A$5:$I$1002,CLASSIFICHE!$Z464,7),"")</f>
        <v>0</v>
      </c>
      <c r="BS465" s="15"/>
      <c r="BT465" s="12"/>
      <c r="BU465" s="12">
        <f>SUM(IF(CLASSIFICHE!$O$18=BV465,TRUE,FALSE),BU464)</f>
        <v>0</v>
      </c>
      <c r="BV465" s="31">
        <f>IFERROR(INDEX(generale!$A$5:$I$1002,CLASSIFICHE!$Z464,5),"")</f>
        <v>0</v>
      </c>
      <c r="BW465" s="13">
        <f>IFERROR(INDEX(generale!$A$5:$I$1002,CLASSIFICHE!$Z464,7),"")</f>
        <v>0</v>
      </c>
      <c r="BX465" s="15"/>
      <c r="BY465" s="12"/>
      <c r="BZ465" s="12">
        <f>SUM(IF(CLASSIFICHE!$O$19=CA465,TRUE,FALSE),BZ464)</f>
        <v>0</v>
      </c>
      <c r="CA465" s="31">
        <f>IFERROR(INDEX(generale!$A$5:$I$1002,CLASSIFICHE!$Z464,5),"")</f>
        <v>0</v>
      </c>
      <c r="CB465" s="13">
        <f>IFERROR(INDEX(generale!$A$5:$I$1002,CLASSIFICHE!$Z464,7),"")</f>
        <v>0</v>
      </c>
      <c r="CC465" s="15"/>
      <c r="CD465" s="13"/>
      <c r="CE465" s="12">
        <f>SUM(IF(CLASSIFICHE!$O$20=CF465,TRUE,FALSE),CE464)</f>
        <v>0</v>
      </c>
      <c r="CF465" s="31">
        <f>IFERROR(INDEX(generale!$A$5:$I$1002,CLASSIFICHE!$Z464,5),"")</f>
        <v>0</v>
      </c>
      <c r="CG465" s="13">
        <f>IFERROR(INDEX(generale!$A$5:$I$1002,CLASSIFICHE!$Z464,7),"")</f>
        <v>0</v>
      </c>
      <c r="CH465" s="15"/>
      <c r="CI465" s="13"/>
      <c r="CJ465" s="12">
        <f>SUM(IF(CLASSIFICHE!$O$21=CK465,TRUE,FALSE),CJ464)</f>
        <v>0</v>
      </c>
      <c r="CK465" s="31">
        <f>IFERROR(INDEX(generale!$A$5:$I$1002,CLASSIFICHE!$Z464,5),"")</f>
        <v>0</v>
      </c>
      <c r="CL465" s="13">
        <f>IFERROR(INDEX(generale!$A$5:$I$1002,CLASSIFICHE!$Z464,7),"")</f>
        <v>0</v>
      </c>
      <c r="CM465" s="15"/>
      <c r="CN465" s="13"/>
      <c r="CO465" s="12">
        <f>SUM(IF(CLASSIFICHE!$O$22=CP465,TRUE,FALSE),CO464)</f>
        <v>0</v>
      </c>
      <c r="CP465" s="31">
        <f>IFERROR(INDEX(generale!$A$5:$I$1002,CLASSIFICHE!$Z464,5),"")</f>
        <v>0</v>
      </c>
      <c r="CQ465" s="13">
        <f>IFERROR(INDEX(generale!$A$5:$I$1002,CLASSIFICHE!$Z464,7),"")</f>
        <v>0</v>
      </c>
      <c r="CR465" s="15"/>
      <c r="CS465" s="13"/>
      <c r="CT465" s="12">
        <f>SUM(IF(CLASSIFICHE!$O$23=CU465,TRUE,FALSE),CT464)</f>
        <v>0</v>
      </c>
      <c r="CU465" s="31">
        <f>IFERROR(INDEX(generale!$A$5:$I$1002,CLASSIFICHE!$Z464,5),"")</f>
        <v>0</v>
      </c>
      <c r="CV465" s="13">
        <f>IFERROR(INDEX(generale!$A$5:$I$1002,CLASSIFICHE!$Z464,7),"")</f>
        <v>0</v>
      </c>
      <c r="CW465" s="15"/>
      <c r="CX465" s="13"/>
      <c r="CY465" s="12">
        <f>SUM(IF(CLASSIFICHE!$O$24=CZ465,TRUE,FALSE),CY464)</f>
        <v>0</v>
      </c>
      <c r="CZ465" s="31">
        <f>IFERROR(INDEX(generale!$A$5:$I$1002,CLASSIFICHE!$Z464,5),"")</f>
        <v>0</v>
      </c>
      <c r="DA465" s="13">
        <f>IFERROR(INDEX(generale!$A$5:$I$1002,CLASSIFICHE!$Z464,7),"")</f>
        <v>0</v>
      </c>
      <c r="DB465" s="15"/>
      <c r="DC465" s="13"/>
      <c r="DD465" s="12">
        <f>SUM(IF(CLASSIFICHE!$O$25=DE465,TRUE,FALSE),DD464)</f>
        <v>0</v>
      </c>
      <c r="DE465" s="31">
        <f>IFERROR(INDEX(generale!$A$5:$I$1002,CLASSIFICHE!$Z464,5),"")</f>
        <v>0</v>
      </c>
      <c r="DF465" s="13">
        <f>IFERROR(INDEX(generale!$A$5:$I$1002,CLASSIFICHE!$Z464,7),"")</f>
        <v>0</v>
      </c>
      <c r="DG465" s="15"/>
      <c r="DH465" s="13"/>
    </row>
    <row r="466" spans="3:112">
      <c r="C466" s="63">
        <f>SUM(IF(CLASSIFICHE!$O$4=D466,TRUE,FALSE),C465)</f>
        <v>17</v>
      </c>
      <c r="D466" s="31">
        <f>IFERROR(INDEX(generale!$A$5:$I$1002,CLASSIFICHE!$Z465,5),"")</f>
        <v>0</v>
      </c>
      <c r="E466" s="13">
        <f>IFERROR(INDEX(generale!$A$5:$I$1002,CLASSIFICHE!$Z465,7),"")</f>
        <v>0</v>
      </c>
      <c r="F466" s="68"/>
      <c r="G466" s="65"/>
      <c r="H466" s="12">
        <f>SUM(IF(CLASSIFICHE!$O$5=I466,TRUE,FALSE),H465)</f>
        <v>10</v>
      </c>
      <c r="I466" s="31">
        <f>IFERROR(INDEX(generale!$A$5:$I$1002,CLASSIFICHE!$Z465,5),"")</f>
        <v>0</v>
      </c>
      <c r="J466" s="13">
        <f>IFERROR(INDEX(generale!$A$5:$I$1002,CLASSIFICHE!$Z465,7),"")</f>
        <v>0</v>
      </c>
      <c r="K466" s="15"/>
      <c r="L466" s="12"/>
      <c r="M466" s="12">
        <f>SUM(IF(CLASSIFICHE!$O$6=N466,TRUE,FALSE),M465)</f>
        <v>8</v>
      </c>
      <c r="N466" s="31">
        <f>IFERROR(INDEX(generale!$A$5:$I$1002,CLASSIFICHE!$Z465,5),"")</f>
        <v>0</v>
      </c>
      <c r="O466" s="13">
        <f>IFERROR(INDEX(generale!$A$5:$I$1002,CLASSIFICHE!$Z465,7),"")</f>
        <v>0</v>
      </c>
      <c r="P466" s="14"/>
      <c r="Q466" s="13"/>
      <c r="R466" s="12">
        <f>SUM(IF(CLASSIFICHE!$O$7=S466,TRUE,FALSE),R465)</f>
        <v>8</v>
      </c>
      <c r="S466" s="31">
        <f>IFERROR(INDEX(generale!$A$5:$I$1002,CLASSIFICHE!$Z465,5),"")</f>
        <v>0</v>
      </c>
      <c r="T466" s="13">
        <f>IFERROR(INDEX(generale!$A$5:$I$1002,CLASSIFICHE!$Z465,7),"")</f>
        <v>0</v>
      </c>
      <c r="U466" s="14"/>
      <c r="V466" s="13"/>
      <c r="W466" s="12">
        <f>SUM(IF(CLASSIFICHE!$O$8=X466,TRUE,FALSE),W465)</f>
        <v>6</v>
      </c>
      <c r="X466" s="31">
        <f>IFERROR(INDEX(generale!$A$5:$I$1002,CLASSIFICHE!$Z465,5),"")</f>
        <v>0</v>
      </c>
      <c r="Y466" s="13">
        <f>IFERROR(INDEX(generale!$A$5:$I$1002,CLASSIFICHE!$Z465,7),"")</f>
        <v>0</v>
      </c>
      <c r="Z466" s="14"/>
      <c r="AA466" s="13"/>
      <c r="AB466" s="12">
        <f>SUM(IF(CLASSIFICHE!$O$9=AC466,TRUE,FALSE),AB465)</f>
        <v>5</v>
      </c>
      <c r="AC466" s="31">
        <f>IFERROR(INDEX(generale!$A$5:$I$1002,CLASSIFICHE!$Z465,5),"")</f>
        <v>0</v>
      </c>
      <c r="AD466" s="13">
        <f>IFERROR(INDEX(generale!$A$5:$I$1002,CLASSIFICHE!$Z465,7),"")</f>
        <v>0</v>
      </c>
      <c r="AE466" s="14"/>
      <c r="AF466" s="13"/>
      <c r="AG466" s="12">
        <f>SUM(IF(CLASSIFICHE!$O$10=AH466,TRUE,FALSE),AG465)</f>
        <v>5</v>
      </c>
      <c r="AH466" s="31">
        <f>IFERROR(INDEX(generale!$A$5:$I$1002,CLASSIFICHE!$Z465,5),"")</f>
        <v>0</v>
      </c>
      <c r="AI466" s="13">
        <f>IFERROR(INDEX(generale!$A$5:$I$1002,CLASSIFICHE!$Z465,7),"")</f>
        <v>0</v>
      </c>
      <c r="AJ466" s="14"/>
      <c r="AK466" s="13"/>
      <c r="AL466" s="12">
        <f>SUM(IF(CLASSIFICHE!$O$11=AM466,TRUE,FALSE),AL465)</f>
        <v>5</v>
      </c>
      <c r="AM466" s="31">
        <f>IFERROR(INDEX(generale!$A$5:$I$1002,CLASSIFICHE!$Z465,5),"")</f>
        <v>0</v>
      </c>
      <c r="AN466" s="13">
        <f>IFERROR(INDEX(generale!$A$5:$I$1002,CLASSIFICHE!$Z465,7),"")</f>
        <v>0</v>
      </c>
      <c r="AO466" s="14"/>
      <c r="AP466" s="13"/>
      <c r="AQ466" s="12">
        <f>SUM(IF(CLASSIFICHE!$O$12=AR466,TRUE,FALSE),AQ465)</f>
        <v>0</v>
      </c>
      <c r="AR466" s="31">
        <f>IFERROR(INDEX(generale!$A$5:$I$1002,CLASSIFICHE!$Z465,5),"")</f>
        <v>0</v>
      </c>
      <c r="AS466" s="13">
        <f>IFERROR(INDEX(generale!$A$5:$I$1002,CLASSIFICHE!$Z465,7),"")</f>
        <v>0</v>
      </c>
      <c r="AT466" s="14"/>
      <c r="AU466" s="13"/>
      <c r="AV466" s="12">
        <f>SUM(IF(CLASSIFICHE!$O$13=AW466,TRUE,FALSE),AV465)</f>
        <v>0</v>
      </c>
      <c r="AW466" s="31">
        <f>IFERROR(INDEX(generale!$A$5:$I$1002,CLASSIFICHE!$Z465,5),"")</f>
        <v>0</v>
      </c>
      <c r="AX466" s="13">
        <f>IFERROR(INDEX(generale!$A$5:$I$1002,CLASSIFICHE!$Z465,7),"")</f>
        <v>0</v>
      </c>
      <c r="AY466" s="14"/>
      <c r="AZ466" s="13"/>
      <c r="BA466" s="12">
        <f>SUM(IF(CLASSIFICHE!$O$14=BB466,TRUE,FALSE),BA465)</f>
        <v>0</v>
      </c>
      <c r="BB466" s="31">
        <f>IFERROR(INDEX(generale!$A$5:$I$1002,CLASSIFICHE!$Z465,5),"")</f>
        <v>0</v>
      </c>
      <c r="BC466" s="13">
        <f>IFERROR(INDEX(generale!$A$5:$I$1002,CLASSIFICHE!$Z465,7),"")</f>
        <v>0</v>
      </c>
      <c r="BD466" s="14"/>
      <c r="BE466" s="13"/>
      <c r="BF466" s="12">
        <f>SUM(IF(CLASSIFICHE!$O$15=BG466,TRUE,FALSE),BF465)</f>
        <v>0</v>
      </c>
      <c r="BG466" s="31">
        <f>IFERROR(INDEX(generale!$A$5:$I$1002,CLASSIFICHE!$Z465,5),"")</f>
        <v>0</v>
      </c>
      <c r="BH466" s="13">
        <f>IFERROR(INDEX(generale!$A$5:$I$1002,CLASSIFICHE!$Z465,7),"")</f>
        <v>0</v>
      </c>
      <c r="BI466" s="14"/>
      <c r="BJ466" s="13"/>
      <c r="BK466" s="12">
        <f>SUM(IF(CLASSIFICHE!$O$16=BL466,TRUE,FALSE),BK465)</f>
        <v>0</v>
      </c>
      <c r="BL466" s="31">
        <f>IFERROR(INDEX(generale!$A$5:$I$1002,CLASSIFICHE!$Z465,5),"")</f>
        <v>0</v>
      </c>
      <c r="BM466" s="13">
        <f>IFERROR(INDEX(generale!$A$5:$I$1002,CLASSIFICHE!$Z465,7),"")</f>
        <v>0</v>
      </c>
      <c r="BN466" s="14"/>
      <c r="BO466" s="13"/>
      <c r="BP466" s="12">
        <f>SUM(IF(CLASSIFICHE!$O$17=BQ466,TRUE,FALSE),BP465)</f>
        <v>0</v>
      </c>
      <c r="BQ466" s="31">
        <f>IFERROR(INDEX(generale!$A$5:$I$1002,CLASSIFICHE!$Z465,5),"")</f>
        <v>0</v>
      </c>
      <c r="BR466" s="13">
        <f>IFERROR(INDEX(generale!$A$5:$I$1002,CLASSIFICHE!$Z465,7),"")</f>
        <v>0</v>
      </c>
      <c r="BS466" s="15"/>
      <c r="BT466" s="12"/>
      <c r="BU466" s="12">
        <f>SUM(IF(CLASSIFICHE!$O$18=BV466,TRUE,FALSE),BU465)</f>
        <v>0</v>
      </c>
      <c r="BV466" s="31">
        <f>IFERROR(INDEX(generale!$A$5:$I$1002,CLASSIFICHE!$Z465,5),"")</f>
        <v>0</v>
      </c>
      <c r="BW466" s="13">
        <f>IFERROR(INDEX(generale!$A$5:$I$1002,CLASSIFICHE!$Z465,7),"")</f>
        <v>0</v>
      </c>
      <c r="BX466" s="15"/>
      <c r="BY466" s="12"/>
      <c r="BZ466" s="12">
        <f>SUM(IF(CLASSIFICHE!$O$19=CA466,TRUE,FALSE),BZ465)</f>
        <v>0</v>
      </c>
      <c r="CA466" s="31">
        <f>IFERROR(INDEX(generale!$A$5:$I$1002,CLASSIFICHE!$Z465,5),"")</f>
        <v>0</v>
      </c>
      <c r="CB466" s="13">
        <f>IFERROR(INDEX(generale!$A$5:$I$1002,CLASSIFICHE!$Z465,7),"")</f>
        <v>0</v>
      </c>
      <c r="CC466" s="15"/>
      <c r="CD466" s="13"/>
      <c r="CE466" s="12">
        <f>SUM(IF(CLASSIFICHE!$O$20=CF466,TRUE,FALSE),CE465)</f>
        <v>0</v>
      </c>
      <c r="CF466" s="31">
        <f>IFERROR(INDEX(generale!$A$5:$I$1002,CLASSIFICHE!$Z465,5),"")</f>
        <v>0</v>
      </c>
      <c r="CG466" s="13">
        <f>IFERROR(INDEX(generale!$A$5:$I$1002,CLASSIFICHE!$Z465,7),"")</f>
        <v>0</v>
      </c>
      <c r="CH466" s="15"/>
      <c r="CI466" s="13"/>
      <c r="CJ466" s="12">
        <f>SUM(IF(CLASSIFICHE!$O$21=CK466,TRUE,FALSE),CJ465)</f>
        <v>0</v>
      </c>
      <c r="CK466" s="31">
        <f>IFERROR(INDEX(generale!$A$5:$I$1002,CLASSIFICHE!$Z465,5),"")</f>
        <v>0</v>
      </c>
      <c r="CL466" s="13">
        <f>IFERROR(INDEX(generale!$A$5:$I$1002,CLASSIFICHE!$Z465,7),"")</f>
        <v>0</v>
      </c>
      <c r="CM466" s="15"/>
      <c r="CN466" s="13"/>
      <c r="CO466" s="12">
        <f>SUM(IF(CLASSIFICHE!$O$22=CP466,TRUE,FALSE),CO465)</f>
        <v>0</v>
      </c>
      <c r="CP466" s="31">
        <f>IFERROR(INDEX(generale!$A$5:$I$1002,CLASSIFICHE!$Z465,5),"")</f>
        <v>0</v>
      </c>
      <c r="CQ466" s="13">
        <f>IFERROR(INDEX(generale!$A$5:$I$1002,CLASSIFICHE!$Z465,7),"")</f>
        <v>0</v>
      </c>
      <c r="CR466" s="15"/>
      <c r="CS466" s="13"/>
      <c r="CT466" s="12">
        <f>SUM(IF(CLASSIFICHE!$O$23=CU466,TRUE,FALSE),CT465)</f>
        <v>0</v>
      </c>
      <c r="CU466" s="31">
        <f>IFERROR(INDEX(generale!$A$5:$I$1002,CLASSIFICHE!$Z465,5),"")</f>
        <v>0</v>
      </c>
      <c r="CV466" s="13">
        <f>IFERROR(INDEX(generale!$A$5:$I$1002,CLASSIFICHE!$Z465,7),"")</f>
        <v>0</v>
      </c>
      <c r="CW466" s="15"/>
      <c r="CX466" s="13"/>
      <c r="CY466" s="12">
        <f>SUM(IF(CLASSIFICHE!$O$24=CZ466,TRUE,FALSE),CY465)</f>
        <v>0</v>
      </c>
      <c r="CZ466" s="31">
        <f>IFERROR(INDEX(generale!$A$5:$I$1002,CLASSIFICHE!$Z465,5),"")</f>
        <v>0</v>
      </c>
      <c r="DA466" s="13">
        <f>IFERROR(INDEX(generale!$A$5:$I$1002,CLASSIFICHE!$Z465,7),"")</f>
        <v>0</v>
      </c>
      <c r="DB466" s="15"/>
      <c r="DC466" s="13"/>
      <c r="DD466" s="12">
        <f>SUM(IF(CLASSIFICHE!$O$25=DE466,TRUE,FALSE),DD465)</f>
        <v>0</v>
      </c>
      <c r="DE466" s="31">
        <f>IFERROR(INDEX(generale!$A$5:$I$1002,CLASSIFICHE!$Z465,5),"")</f>
        <v>0</v>
      </c>
      <c r="DF466" s="13">
        <f>IFERROR(INDEX(generale!$A$5:$I$1002,CLASSIFICHE!$Z465,7),"")</f>
        <v>0</v>
      </c>
      <c r="DG466" s="15"/>
      <c r="DH466" s="13"/>
    </row>
    <row r="467" spans="3:112">
      <c r="C467" s="63">
        <f>SUM(IF(CLASSIFICHE!$O$4=D467,TRUE,FALSE),C466)</f>
        <v>17</v>
      </c>
      <c r="D467" s="31">
        <f>IFERROR(INDEX(generale!$A$5:$I$1002,CLASSIFICHE!$Z466,5),"")</f>
        <v>0</v>
      </c>
      <c r="E467" s="13">
        <f>IFERROR(INDEX(generale!$A$5:$I$1002,CLASSIFICHE!$Z466,7),"")</f>
        <v>0</v>
      </c>
      <c r="F467" s="68"/>
      <c r="G467" s="65"/>
      <c r="H467" s="12">
        <f>SUM(IF(CLASSIFICHE!$O$5=I467,TRUE,FALSE),H466)</f>
        <v>10</v>
      </c>
      <c r="I467" s="31">
        <f>IFERROR(INDEX(generale!$A$5:$I$1002,CLASSIFICHE!$Z466,5),"")</f>
        <v>0</v>
      </c>
      <c r="J467" s="13">
        <f>IFERROR(INDEX(generale!$A$5:$I$1002,CLASSIFICHE!$Z466,7),"")</f>
        <v>0</v>
      </c>
      <c r="K467" s="15"/>
      <c r="L467" s="12"/>
      <c r="M467" s="12">
        <f>SUM(IF(CLASSIFICHE!$O$6=N467,TRUE,FALSE),M466)</f>
        <v>8</v>
      </c>
      <c r="N467" s="31">
        <f>IFERROR(INDEX(generale!$A$5:$I$1002,CLASSIFICHE!$Z466,5),"")</f>
        <v>0</v>
      </c>
      <c r="O467" s="13">
        <f>IFERROR(INDEX(generale!$A$5:$I$1002,CLASSIFICHE!$Z466,7),"")</f>
        <v>0</v>
      </c>
      <c r="P467" s="14"/>
      <c r="Q467" s="13"/>
      <c r="R467" s="12">
        <f>SUM(IF(CLASSIFICHE!$O$7=S467,TRUE,FALSE),R466)</f>
        <v>8</v>
      </c>
      <c r="S467" s="31">
        <f>IFERROR(INDEX(generale!$A$5:$I$1002,CLASSIFICHE!$Z466,5),"")</f>
        <v>0</v>
      </c>
      <c r="T467" s="13">
        <f>IFERROR(INDEX(generale!$A$5:$I$1002,CLASSIFICHE!$Z466,7),"")</f>
        <v>0</v>
      </c>
      <c r="U467" s="14"/>
      <c r="V467" s="13"/>
      <c r="W467" s="12">
        <f>SUM(IF(CLASSIFICHE!$O$8=X467,TRUE,FALSE),W466)</f>
        <v>6</v>
      </c>
      <c r="X467" s="31">
        <f>IFERROR(INDEX(generale!$A$5:$I$1002,CLASSIFICHE!$Z466,5),"")</f>
        <v>0</v>
      </c>
      <c r="Y467" s="13">
        <f>IFERROR(INDEX(generale!$A$5:$I$1002,CLASSIFICHE!$Z466,7),"")</f>
        <v>0</v>
      </c>
      <c r="Z467" s="14"/>
      <c r="AA467" s="13"/>
      <c r="AB467" s="12">
        <f>SUM(IF(CLASSIFICHE!$O$9=AC467,TRUE,FALSE),AB466)</f>
        <v>5</v>
      </c>
      <c r="AC467" s="31">
        <f>IFERROR(INDEX(generale!$A$5:$I$1002,CLASSIFICHE!$Z466,5),"")</f>
        <v>0</v>
      </c>
      <c r="AD467" s="13">
        <f>IFERROR(INDEX(generale!$A$5:$I$1002,CLASSIFICHE!$Z466,7),"")</f>
        <v>0</v>
      </c>
      <c r="AE467" s="14"/>
      <c r="AF467" s="13"/>
      <c r="AG467" s="12">
        <f>SUM(IF(CLASSIFICHE!$O$10=AH467,TRUE,FALSE),AG466)</f>
        <v>5</v>
      </c>
      <c r="AH467" s="31">
        <f>IFERROR(INDEX(generale!$A$5:$I$1002,CLASSIFICHE!$Z466,5),"")</f>
        <v>0</v>
      </c>
      <c r="AI467" s="13">
        <f>IFERROR(INDEX(generale!$A$5:$I$1002,CLASSIFICHE!$Z466,7),"")</f>
        <v>0</v>
      </c>
      <c r="AJ467" s="14"/>
      <c r="AK467" s="13"/>
      <c r="AL467" s="12">
        <f>SUM(IF(CLASSIFICHE!$O$11=AM467,TRUE,FALSE),AL466)</f>
        <v>5</v>
      </c>
      <c r="AM467" s="31">
        <f>IFERROR(INDEX(generale!$A$5:$I$1002,CLASSIFICHE!$Z466,5),"")</f>
        <v>0</v>
      </c>
      <c r="AN467" s="13">
        <f>IFERROR(INDEX(generale!$A$5:$I$1002,CLASSIFICHE!$Z466,7),"")</f>
        <v>0</v>
      </c>
      <c r="AO467" s="14"/>
      <c r="AP467" s="13"/>
      <c r="AQ467" s="12">
        <f>SUM(IF(CLASSIFICHE!$O$12=AR467,TRUE,FALSE),AQ466)</f>
        <v>0</v>
      </c>
      <c r="AR467" s="31">
        <f>IFERROR(INDEX(generale!$A$5:$I$1002,CLASSIFICHE!$Z466,5),"")</f>
        <v>0</v>
      </c>
      <c r="AS467" s="13">
        <f>IFERROR(INDEX(generale!$A$5:$I$1002,CLASSIFICHE!$Z466,7),"")</f>
        <v>0</v>
      </c>
      <c r="AT467" s="14"/>
      <c r="AU467" s="13"/>
      <c r="AV467" s="12">
        <f>SUM(IF(CLASSIFICHE!$O$13=AW467,TRUE,FALSE),AV466)</f>
        <v>0</v>
      </c>
      <c r="AW467" s="31">
        <f>IFERROR(INDEX(generale!$A$5:$I$1002,CLASSIFICHE!$Z466,5),"")</f>
        <v>0</v>
      </c>
      <c r="AX467" s="13">
        <f>IFERROR(INDEX(generale!$A$5:$I$1002,CLASSIFICHE!$Z466,7),"")</f>
        <v>0</v>
      </c>
      <c r="AY467" s="14"/>
      <c r="AZ467" s="13"/>
      <c r="BA467" s="12">
        <f>SUM(IF(CLASSIFICHE!$O$14=BB467,TRUE,FALSE),BA466)</f>
        <v>0</v>
      </c>
      <c r="BB467" s="31">
        <f>IFERROR(INDEX(generale!$A$5:$I$1002,CLASSIFICHE!$Z466,5),"")</f>
        <v>0</v>
      </c>
      <c r="BC467" s="13">
        <f>IFERROR(INDEX(generale!$A$5:$I$1002,CLASSIFICHE!$Z466,7),"")</f>
        <v>0</v>
      </c>
      <c r="BD467" s="14"/>
      <c r="BE467" s="13"/>
      <c r="BF467" s="12">
        <f>SUM(IF(CLASSIFICHE!$O$15=BG467,TRUE,FALSE),BF466)</f>
        <v>0</v>
      </c>
      <c r="BG467" s="31">
        <f>IFERROR(INDEX(generale!$A$5:$I$1002,CLASSIFICHE!$Z466,5),"")</f>
        <v>0</v>
      </c>
      <c r="BH467" s="13">
        <f>IFERROR(INDEX(generale!$A$5:$I$1002,CLASSIFICHE!$Z466,7),"")</f>
        <v>0</v>
      </c>
      <c r="BI467" s="14"/>
      <c r="BJ467" s="13"/>
      <c r="BK467" s="12">
        <f>SUM(IF(CLASSIFICHE!$O$16=BL467,TRUE,FALSE),BK466)</f>
        <v>0</v>
      </c>
      <c r="BL467" s="31">
        <f>IFERROR(INDEX(generale!$A$5:$I$1002,CLASSIFICHE!$Z466,5),"")</f>
        <v>0</v>
      </c>
      <c r="BM467" s="13">
        <f>IFERROR(INDEX(generale!$A$5:$I$1002,CLASSIFICHE!$Z466,7),"")</f>
        <v>0</v>
      </c>
      <c r="BN467" s="14"/>
      <c r="BO467" s="13"/>
      <c r="BP467" s="12">
        <f>SUM(IF(CLASSIFICHE!$O$17=BQ467,TRUE,FALSE),BP466)</f>
        <v>0</v>
      </c>
      <c r="BQ467" s="31">
        <f>IFERROR(INDEX(generale!$A$5:$I$1002,CLASSIFICHE!$Z466,5),"")</f>
        <v>0</v>
      </c>
      <c r="BR467" s="13">
        <f>IFERROR(INDEX(generale!$A$5:$I$1002,CLASSIFICHE!$Z466,7),"")</f>
        <v>0</v>
      </c>
      <c r="BS467" s="15"/>
      <c r="BT467" s="12"/>
      <c r="BU467" s="12">
        <f>SUM(IF(CLASSIFICHE!$O$18=BV467,TRUE,FALSE),BU466)</f>
        <v>0</v>
      </c>
      <c r="BV467" s="31">
        <f>IFERROR(INDEX(generale!$A$5:$I$1002,CLASSIFICHE!$Z466,5),"")</f>
        <v>0</v>
      </c>
      <c r="BW467" s="13">
        <f>IFERROR(INDEX(generale!$A$5:$I$1002,CLASSIFICHE!$Z466,7),"")</f>
        <v>0</v>
      </c>
      <c r="BX467" s="15"/>
      <c r="BY467" s="12"/>
      <c r="BZ467" s="12">
        <f>SUM(IF(CLASSIFICHE!$O$19=CA467,TRUE,FALSE),BZ466)</f>
        <v>0</v>
      </c>
      <c r="CA467" s="31">
        <f>IFERROR(INDEX(generale!$A$5:$I$1002,CLASSIFICHE!$Z466,5),"")</f>
        <v>0</v>
      </c>
      <c r="CB467" s="13">
        <f>IFERROR(INDEX(generale!$A$5:$I$1002,CLASSIFICHE!$Z466,7),"")</f>
        <v>0</v>
      </c>
      <c r="CC467" s="15"/>
      <c r="CD467" s="13"/>
      <c r="CE467" s="12">
        <f>SUM(IF(CLASSIFICHE!$O$20=CF467,TRUE,FALSE),CE466)</f>
        <v>0</v>
      </c>
      <c r="CF467" s="31">
        <f>IFERROR(INDEX(generale!$A$5:$I$1002,CLASSIFICHE!$Z466,5),"")</f>
        <v>0</v>
      </c>
      <c r="CG467" s="13">
        <f>IFERROR(INDEX(generale!$A$5:$I$1002,CLASSIFICHE!$Z466,7),"")</f>
        <v>0</v>
      </c>
      <c r="CH467" s="15"/>
      <c r="CI467" s="13"/>
      <c r="CJ467" s="12">
        <f>SUM(IF(CLASSIFICHE!$O$21=CK467,TRUE,FALSE),CJ466)</f>
        <v>0</v>
      </c>
      <c r="CK467" s="31">
        <f>IFERROR(INDEX(generale!$A$5:$I$1002,CLASSIFICHE!$Z466,5),"")</f>
        <v>0</v>
      </c>
      <c r="CL467" s="13">
        <f>IFERROR(INDEX(generale!$A$5:$I$1002,CLASSIFICHE!$Z466,7),"")</f>
        <v>0</v>
      </c>
      <c r="CM467" s="15"/>
      <c r="CN467" s="13"/>
      <c r="CO467" s="12">
        <f>SUM(IF(CLASSIFICHE!$O$22=CP467,TRUE,FALSE),CO466)</f>
        <v>0</v>
      </c>
      <c r="CP467" s="31">
        <f>IFERROR(INDEX(generale!$A$5:$I$1002,CLASSIFICHE!$Z466,5),"")</f>
        <v>0</v>
      </c>
      <c r="CQ467" s="13">
        <f>IFERROR(INDEX(generale!$A$5:$I$1002,CLASSIFICHE!$Z466,7),"")</f>
        <v>0</v>
      </c>
      <c r="CR467" s="15"/>
      <c r="CS467" s="13"/>
      <c r="CT467" s="12">
        <f>SUM(IF(CLASSIFICHE!$O$23=CU467,TRUE,FALSE),CT466)</f>
        <v>0</v>
      </c>
      <c r="CU467" s="31">
        <f>IFERROR(INDEX(generale!$A$5:$I$1002,CLASSIFICHE!$Z466,5),"")</f>
        <v>0</v>
      </c>
      <c r="CV467" s="13">
        <f>IFERROR(INDEX(generale!$A$5:$I$1002,CLASSIFICHE!$Z466,7),"")</f>
        <v>0</v>
      </c>
      <c r="CW467" s="15"/>
      <c r="CX467" s="13"/>
      <c r="CY467" s="12">
        <f>SUM(IF(CLASSIFICHE!$O$24=CZ467,TRUE,FALSE),CY466)</f>
        <v>0</v>
      </c>
      <c r="CZ467" s="31">
        <f>IFERROR(INDEX(generale!$A$5:$I$1002,CLASSIFICHE!$Z466,5),"")</f>
        <v>0</v>
      </c>
      <c r="DA467" s="13">
        <f>IFERROR(INDEX(generale!$A$5:$I$1002,CLASSIFICHE!$Z466,7),"")</f>
        <v>0</v>
      </c>
      <c r="DB467" s="15"/>
      <c r="DC467" s="13"/>
      <c r="DD467" s="12">
        <f>SUM(IF(CLASSIFICHE!$O$25=DE467,TRUE,FALSE),DD466)</f>
        <v>0</v>
      </c>
      <c r="DE467" s="31">
        <f>IFERROR(INDEX(generale!$A$5:$I$1002,CLASSIFICHE!$Z466,5),"")</f>
        <v>0</v>
      </c>
      <c r="DF467" s="13">
        <f>IFERROR(INDEX(generale!$A$5:$I$1002,CLASSIFICHE!$Z466,7),"")</f>
        <v>0</v>
      </c>
      <c r="DG467" s="15"/>
      <c r="DH467" s="13"/>
    </row>
    <row r="468" spans="3:112">
      <c r="C468" s="63">
        <f>SUM(IF(CLASSIFICHE!$O$4=D468,TRUE,FALSE),C467)</f>
        <v>17</v>
      </c>
      <c r="D468" s="31">
        <f>IFERROR(INDEX(generale!$A$5:$I$1002,CLASSIFICHE!$Z467,5),"")</f>
        <v>0</v>
      </c>
      <c r="E468" s="13">
        <f>IFERROR(INDEX(generale!$A$5:$I$1002,CLASSIFICHE!$Z467,7),"")</f>
        <v>0</v>
      </c>
      <c r="F468" s="68"/>
      <c r="G468" s="65"/>
      <c r="H468" s="12">
        <f>SUM(IF(CLASSIFICHE!$O$5=I468,TRUE,FALSE),H467)</f>
        <v>10</v>
      </c>
      <c r="I468" s="31">
        <f>IFERROR(INDEX(generale!$A$5:$I$1002,CLASSIFICHE!$Z467,5),"")</f>
        <v>0</v>
      </c>
      <c r="J468" s="13">
        <f>IFERROR(INDEX(generale!$A$5:$I$1002,CLASSIFICHE!$Z467,7),"")</f>
        <v>0</v>
      </c>
      <c r="K468" s="15"/>
      <c r="L468" s="12"/>
      <c r="M468" s="12">
        <f>SUM(IF(CLASSIFICHE!$O$6=N468,TRUE,FALSE),M467)</f>
        <v>8</v>
      </c>
      <c r="N468" s="31">
        <f>IFERROR(INDEX(generale!$A$5:$I$1002,CLASSIFICHE!$Z467,5),"")</f>
        <v>0</v>
      </c>
      <c r="O468" s="13">
        <f>IFERROR(INDEX(generale!$A$5:$I$1002,CLASSIFICHE!$Z467,7),"")</f>
        <v>0</v>
      </c>
      <c r="P468" s="14"/>
      <c r="Q468" s="13"/>
      <c r="R468" s="12">
        <f>SUM(IF(CLASSIFICHE!$O$7=S468,TRUE,FALSE),R467)</f>
        <v>8</v>
      </c>
      <c r="S468" s="31">
        <f>IFERROR(INDEX(generale!$A$5:$I$1002,CLASSIFICHE!$Z467,5),"")</f>
        <v>0</v>
      </c>
      <c r="T468" s="13">
        <f>IFERROR(INDEX(generale!$A$5:$I$1002,CLASSIFICHE!$Z467,7),"")</f>
        <v>0</v>
      </c>
      <c r="U468" s="14"/>
      <c r="V468" s="13"/>
      <c r="W468" s="12">
        <f>SUM(IF(CLASSIFICHE!$O$8=X468,TRUE,FALSE),W467)</f>
        <v>6</v>
      </c>
      <c r="X468" s="31">
        <f>IFERROR(INDEX(generale!$A$5:$I$1002,CLASSIFICHE!$Z467,5),"")</f>
        <v>0</v>
      </c>
      <c r="Y468" s="13">
        <f>IFERROR(INDEX(generale!$A$5:$I$1002,CLASSIFICHE!$Z467,7),"")</f>
        <v>0</v>
      </c>
      <c r="Z468" s="14"/>
      <c r="AA468" s="13"/>
      <c r="AB468" s="12">
        <f>SUM(IF(CLASSIFICHE!$O$9=AC468,TRUE,FALSE),AB467)</f>
        <v>5</v>
      </c>
      <c r="AC468" s="31">
        <f>IFERROR(INDEX(generale!$A$5:$I$1002,CLASSIFICHE!$Z467,5),"")</f>
        <v>0</v>
      </c>
      <c r="AD468" s="13">
        <f>IFERROR(INDEX(generale!$A$5:$I$1002,CLASSIFICHE!$Z467,7),"")</f>
        <v>0</v>
      </c>
      <c r="AE468" s="14"/>
      <c r="AF468" s="13"/>
      <c r="AG468" s="12">
        <f>SUM(IF(CLASSIFICHE!$O$10=AH468,TRUE,FALSE),AG467)</f>
        <v>5</v>
      </c>
      <c r="AH468" s="31">
        <f>IFERROR(INDEX(generale!$A$5:$I$1002,CLASSIFICHE!$Z467,5),"")</f>
        <v>0</v>
      </c>
      <c r="AI468" s="13">
        <f>IFERROR(INDEX(generale!$A$5:$I$1002,CLASSIFICHE!$Z467,7),"")</f>
        <v>0</v>
      </c>
      <c r="AJ468" s="14"/>
      <c r="AK468" s="13"/>
      <c r="AL468" s="12">
        <f>SUM(IF(CLASSIFICHE!$O$11=AM468,TRUE,FALSE),AL467)</f>
        <v>5</v>
      </c>
      <c r="AM468" s="31">
        <f>IFERROR(INDEX(generale!$A$5:$I$1002,CLASSIFICHE!$Z467,5),"")</f>
        <v>0</v>
      </c>
      <c r="AN468" s="13">
        <f>IFERROR(INDEX(generale!$A$5:$I$1002,CLASSIFICHE!$Z467,7),"")</f>
        <v>0</v>
      </c>
      <c r="AO468" s="14"/>
      <c r="AP468" s="13"/>
      <c r="AQ468" s="12">
        <f>SUM(IF(CLASSIFICHE!$O$12=AR468,TRUE,FALSE),AQ467)</f>
        <v>0</v>
      </c>
      <c r="AR468" s="31">
        <f>IFERROR(INDEX(generale!$A$5:$I$1002,CLASSIFICHE!$Z467,5),"")</f>
        <v>0</v>
      </c>
      <c r="AS468" s="13">
        <f>IFERROR(INDEX(generale!$A$5:$I$1002,CLASSIFICHE!$Z467,7),"")</f>
        <v>0</v>
      </c>
      <c r="AT468" s="14"/>
      <c r="AU468" s="13"/>
      <c r="AV468" s="12">
        <f>SUM(IF(CLASSIFICHE!$O$13=AW468,TRUE,FALSE),AV467)</f>
        <v>0</v>
      </c>
      <c r="AW468" s="31">
        <f>IFERROR(INDEX(generale!$A$5:$I$1002,CLASSIFICHE!$Z467,5),"")</f>
        <v>0</v>
      </c>
      <c r="AX468" s="13">
        <f>IFERROR(INDEX(generale!$A$5:$I$1002,CLASSIFICHE!$Z467,7),"")</f>
        <v>0</v>
      </c>
      <c r="AY468" s="14"/>
      <c r="AZ468" s="13"/>
      <c r="BA468" s="12">
        <f>SUM(IF(CLASSIFICHE!$O$14=BB468,TRUE,FALSE),BA467)</f>
        <v>0</v>
      </c>
      <c r="BB468" s="31">
        <f>IFERROR(INDEX(generale!$A$5:$I$1002,CLASSIFICHE!$Z467,5),"")</f>
        <v>0</v>
      </c>
      <c r="BC468" s="13">
        <f>IFERROR(INDEX(generale!$A$5:$I$1002,CLASSIFICHE!$Z467,7),"")</f>
        <v>0</v>
      </c>
      <c r="BD468" s="14"/>
      <c r="BE468" s="13"/>
      <c r="BF468" s="12">
        <f>SUM(IF(CLASSIFICHE!$O$15=BG468,TRUE,FALSE),BF467)</f>
        <v>0</v>
      </c>
      <c r="BG468" s="31">
        <f>IFERROR(INDEX(generale!$A$5:$I$1002,CLASSIFICHE!$Z467,5),"")</f>
        <v>0</v>
      </c>
      <c r="BH468" s="13">
        <f>IFERROR(INDEX(generale!$A$5:$I$1002,CLASSIFICHE!$Z467,7),"")</f>
        <v>0</v>
      </c>
      <c r="BI468" s="14"/>
      <c r="BJ468" s="13"/>
      <c r="BK468" s="12">
        <f>SUM(IF(CLASSIFICHE!$O$16=BL468,TRUE,FALSE),BK467)</f>
        <v>0</v>
      </c>
      <c r="BL468" s="31">
        <f>IFERROR(INDEX(generale!$A$5:$I$1002,CLASSIFICHE!$Z467,5),"")</f>
        <v>0</v>
      </c>
      <c r="BM468" s="13">
        <f>IFERROR(INDEX(generale!$A$5:$I$1002,CLASSIFICHE!$Z467,7),"")</f>
        <v>0</v>
      </c>
      <c r="BN468" s="14"/>
      <c r="BO468" s="13"/>
      <c r="BP468" s="12">
        <f>SUM(IF(CLASSIFICHE!$O$17=BQ468,TRUE,FALSE),BP467)</f>
        <v>0</v>
      </c>
      <c r="BQ468" s="31">
        <f>IFERROR(INDEX(generale!$A$5:$I$1002,CLASSIFICHE!$Z467,5),"")</f>
        <v>0</v>
      </c>
      <c r="BR468" s="13">
        <f>IFERROR(INDEX(generale!$A$5:$I$1002,CLASSIFICHE!$Z467,7),"")</f>
        <v>0</v>
      </c>
      <c r="BS468" s="15"/>
      <c r="BT468" s="12"/>
      <c r="BU468" s="12">
        <f>SUM(IF(CLASSIFICHE!$O$18=BV468,TRUE,FALSE),BU467)</f>
        <v>0</v>
      </c>
      <c r="BV468" s="31">
        <f>IFERROR(INDEX(generale!$A$5:$I$1002,CLASSIFICHE!$Z467,5),"")</f>
        <v>0</v>
      </c>
      <c r="BW468" s="13">
        <f>IFERROR(INDEX(generale!$A$5:$I$1002,CLASSIFICHE!$Z467,7),"")</f>
        <v>0</v>
      </c>
      <c r="BX468" s="15"/>
      <c r="BY468" s="12"/>
      <c r="BZ468" s="12">
        <f>SUM(IF(CLASSIFICHE!$O$19=CA468,TRUE,FALSE),BZ467)</f>
        <v>0</v>
      </c>
      <c r="CA468" s="31">
        <f>IFERROR(INDEX(generale!$A$5:$I$1002,CLASSIFICHE!$Z467,5),"")</f>
        <v>0</v>
      </c>
      <c r="CB468" s="13">
        <f>IFERROR(INDEX(generale!$A$5:$I$1002,CLASSIFICHE!$Z467,7),"")</f>
        <v>0</v>
      </c>
      <c r="CC468" s="15"/>
      <c r="CD468" s="13"/>
      <c r="CE468" s="12">
        <f>SUM(IF(CLASSIFICHE!$O$20=CF468,TRUE,FALSE),CE467)</f>
        <v>0</v>
      </c>
      <c r="CF468" s="31">
        <f>IFERROR(INDEX(generale!$A$5:$I$1002,CLASSIFICHE!$Z467,5),"")</f>
        <v>0</v>
      </c>
      <c r="CG468" s="13">
        <f>IFERROR(INDEX(generale!$A$5:$I$1002,CLASSIFICHE!$Z467,7),"")</f>
        <v>0</v>
      </c>
      <c r="CH468" s="15"/>
      <c r="CI468" s="13"/>
      <c r="CJ468" s="12">
        <f>SUM(IF(CLASSIFICHE!$O$21=CK468,TRUE,FALSE),CJ467)</f>
        <v>0</v>
      </c>
      <c r="CK468" s="31">
        <f>IFERROR(INDEX(generale!$A$5:$I$1002,CLASSIFICHE!$Z467,5),"")</f>
        <v>0</v>
      </c>
      <c r="CL468" s="13">
        <f>IFERROR(INDEX(generale!$A$5:$I$1002,CLASSIFICHE!$Z467,7),"")</f>
        <v>0</v>
      </c>
      <c r="CM468" s="15"/>
      <c r="CN468" s="13"/>
      <c r="CO468" s="12">
        <f>SUM(IF(CLASSIFICHE!$O$22=CP468,TRUE,FALSE),CO467)</f>
        <v>0</v>
      </c>
      <c r="CP468" s="31">
        <f>IFERROR(INDEX(generale!$A$5:$I$1002,CLASSIFICHE!$Z467,5),"")</f>
        <v>0</v>
      </c>
      <c r="CQ468" s="13">
        <f>IFERROR(INDEX(generale!$A$5:$I$1002,CLASSIFICHE!$Z467,7),"")</f>
        <v>0</v>
      </c>
      <c r="CR468" s="15"/>
      <c r="CS468" s="13"/>
      <c r="CT468" s="12">
        <f>SUM(IF(CLASSIFICHE!$O$23=CU468,TRUE,FALSE),CT467)</f>
        <v>0</v>
      </c>
      <c r="CU468" s="31">
        <f>IFERROR(INDEX(generale!$A$5:$I$1002,CLASSIFICHE!$Z467,5),"")</f>
        <v>0</v>
      </c>
      <c r="CV468" s="13">
        <f>IFERROR(INDEX(generale!$A$5:$I$1002,CLASSIFICHE!$Z467,7),"")</f>
        <v>0</v>
      </c>
      <c r="CW468" s="15"/>
      <c r="CX468" s="13"/>
      <c r="CY468" s="12">
        <f>SUM(IF(CLASSIFICHE!$O$24=CZ468,TRUE,FALSE),CY467)</f>
        <v>0</v>
      </c>
      <c r="CZ468" s="31">
        <f>IFERROR(INDEX(generale!$A$5:$I$1002,CLASSIFICHE!$Z467,5),"")</f>
        <v>0</v>
      </c>
      <c r="DA468" s="13">
        <f>IFERROR(INDEX(generale!$A$5:$I$1002,CLASSIFICHE!$Z467,7),"")</f>
        <v>0</v>
      </c>
      <c r="DB468" s="15"/>
      <c r="DC468" s="13"/>
      <c r="DD468" s="12">
        <f>SUM(IF(CLASSIFICHE!$O$25=DE468,TRUE,FALSE),DD467)</f>
        <v>0</v>
      </c>
      <c r="DE468" s="31">
        <f>IFERROR(INDEX(generale!$A$5:$I$1002,CLASSIFICHE!$Z467,5),"")</f>
        <v>0</v>
      </c>
      <c r="DF468" s="13">
        <f>IFERROR(INDEX(generale!$A$5:$I$1002,CLASSIFICHE!$Z467,7),"")</f>
        <v>0</v>
      </c>
      <c r="DG468" s="15"/>
      <c r="DH468" s="13"/>
    </row>
    <row r="469" spans="3:112">
      <c r="C469" s="63">
        <f>SUM(IF(CLASSIFICHE!$O$4=D469,TRUE,FALSE),C468)</f>
        <v>17</v>
      </c>
      <c r="D469" s="31">
        <f>IFERROR(INDEX(generale!$A$5:$I$1002,CLASSIFICHE!$Z468,5),"")</f>
        <v>0</v>
      </c>
      <c r="E469" s="13">
        <f>IFERROR(INDEX(generale!$A$5:$I$1002,CLASSIFICHE!$Z468,7),"")</f>
        <v>0</v>
      </c>
      <c r="F469" s="68"/>
      <c r="G469" s="65"/>
      <c r="H469" s="12">
        <f>SUM(IF(CLASSIFICHE!$O$5=I469,TRUE,FALSE),H468)</f>
        <v>10</v>
      </c>
      <c r="I469" s="31">
        <f>IFERROR(INDEX(generale!$A$5:$I$1002,CLASSIFICHE!$Z468,5),"")</f>
        <v>0</v>
      </c>
      <c r="J469" s="13">
        <f>IFERROR(INDEX(generale!$A$5:$I$1002,CLASSIFICHE!$Z468,7),"")</f>
        <v>0</v>
      </c>
      <c r="K469" s="15"/>
      <c r="L469" s="12"/>
      <c r="M469" s="12">
        <f>SUM(IF(CLASSIFICHE!$O$6=N469,TRUE,FALSE),M468)</f>
        <v>8</v>
      </c>
      <c r="N469" s="31">
        <f>IFERROR(INDEX(generale!$A$5:$I$1002,CLASSIFICHE!$Z468,5),"")</f>
        <v>0</v>
      </c>
      <c r="O469" s="13">
        <f>IFERROR(INDEX(generale!$A$5:$I$1002,CLASSIFICHE!$Z468,7),"")</f>
        <v>0</v>
      </c>
      <c r="P469" s="14"/>
      <c r="Q469" s="13"/>
      <c r="R469" s="12">
        <f>SUM(IF(CLASSIFICHE!$O$7=S469,TRUE,FALSE),R468)</f>
        <v>8</v>
      </c>
      <c r="S469" s="31">
        <f>IFERROR(INDEX(generale!$A$5:$I$1002,CLASSIFICHE!$Z468,5),"")</f>
        <v>0</v>
      </c>
      <c r="T469" s="13">
        <f>IFERROR(INDEX(generale!$A$5:$I$1002,CLASSIFICHE!$Z468,7),"")</f>
        <v>0</v>
      </c>
      <c r="U469" s="14"/>
      <c r="V469" s="13"/>
      <c r="W469" s="12">
        <f>SUM(IF(CLASSIFICHE!$O$8=X469,TRUE,FALSE),W468)</f>
        <v>6</v>
      </c>
      <c r="X469" s="31">
        <f>IFERROR(INDEX(generale!$A$5:$I$1002,CLASSIFICHE!$Z468,5),"")</f>
        <v>0</v>
      </c>
      <c r="Y469" s="13">
        <f>IFERROR(INDEX(generale!$A$5:$I$1002,CLASSIFICHE!$Z468,7),"")</f>
        <v>0</v>
      </c>
      <c r="Z469" s="14"/>
      <c r="AA469" s="13"/>
      <c r="AB469" s="12">
        <f>SUM(IF(CLASSIFICHE!$O$9=AC469,TRUE,FALSE),AB468)</f>
        <v>5</v>
      </c>
      <c r="AC469" s="31">
        <f>IFERROR(INDEX(generale!$A$5:$I$1002,CLASSIFICHE!$Z468,5),"")</f>
        <v>0</v>
      </c>
      <c r="AD469" s="13">
        <f>IFERROR(INDEX(generale!$A$5:$I$1002,CLASSIFICHE!$Z468,7),"")</f>
        <v>0</v>
      </c>
      <c r="AE469" s="14"/>
      <c r="AF469" s="13"/>
      <c r="AG469" s="12">
        <f>SUM(IF(CLASSIFICHE!$O$10=AH469,TRUE,FALSE),AG468)</f>
        <v>5</v>
      </c>
      <c r="AH469" s="31">
        <f>IFERROR(INDEX(generale!$A$5:$I$1002,CLASSIFICHE!$Z468,5),"")</f>
        <v>0</v>
      </c>
      <c r="AI469" s="13">
        <f>IFERROR(INDEX(generale!$A$5:$I$1002,CLASSIFICHE!$Z468,7),"")</f>
        <v>0</v>
      </c>
      <c r="AJ469" s="14"/>
      <c r="AK469" s="13"/>
      <c r="AL469" s="12">
        <f>SUM(IF(CLASSIFICHE!$O$11=AM469,TRUE,FALSE),AL468)</f>
        <v>5</v>
      </c>
      <c r="AM469" s="31">
        <f>IFERROR(INDEX(generale!$A$5:$I$1002,CLASSIFICHE!$Z468,5),"")</f>
        <v>0</v>
      </c>
      <c r="AN469" s="13">
        <f>IFERROR(INDEX(generale!$A$5:$I$1002,CLASSIFICHE!$Z468,7),"")</f>
        <v>0</v>
      </c>
      <c r="AO469" s="14"/>
      <c r="AP469" s="13"/>
      <c r="AQ469" s="12">
        <f>SUM(IF(CLASSIFICHE!$O$12=AR469,TRUE,FALSE),AQ468)</f>
        <v>0</v>
      </c>
      <c r="AR469" s="31">
        <f>IFERROR(INDEX(generale!$A$5:$I$1002,CLASSIFICHE!$Z468,5),"")</f>
        <v>0</v>
      </c>
      <c r="AS469" s="13">
        <f>IFERROR(INDEX(generale!$A$5:$I$1002,CLASSIFICHE!$Z468,7),"")</f>
        <v>0</v>
      </c>
      <c r="AT469" s="14"/>
      <c r="AU469" s="13"/>
      <c r="AV469" s="12">
        <f>SUM(IF(CLASSIFICHE!$O$13=AW469,TRUE,FALSE),AV468)</f>
        <v>0</v>
      </c>
      <c r="AW469" s="31">
        <f>IFERROR(INDEX(generale!$A$5:$I$1002,CLASSIFICHE!$Z468,5),"")</f>
        <v>0</v>
      </c>
      <c r="AX469" s="13">
        <f>IFERROR(INDEX(generale!$A$5:$I$1002,CLASSIFICHE!$Z468,7),"")</f>
        <v>0</v>
      </c>
      <c r="AY469" s="14"/>
      <c r="AZ469" s="13"/>
      <c r="BA469" s="12">
        <f>SUM(IF(CLASSIFICHE!$O$14=BB469,TRUE,FALSE),BA468)</f>
        <v>0</v>
      </c>
      <c r="BB469" s="31">
        <f>IFERROR(INDEX(generale!$A$5:$I$1002,CLASSIFICHE!$Z468,5),"")</f>
        <v>0</v>
      </c>
      <c r="BC469" s="13">
        <f>IFERROR(INDEX(generale!$A$5:$I$1002,CLASSIFICHE!$Z468,7),"")</f>
        <v>0</v>
      </c>
      <c r="BD469" s="14"/>
      <c r="BE469" s="13"/>
      <c r="BF469" s="12">
        <f>SUM(IF(CLASSIFICHE!$O$15=BG469,TRUE,FALSE),BF468)</f>
        <v>0</v>
      </c>
      <c r="BG469" s="31">
        <f>IFERROR(INDEX(generale!$A$5:$I$1002,CLASSIFICHE!$Z468,5),"")</f>
        <v>0</v>
      </c>
      <c r="BH469" s="13">
        <f>IFERROR(INDEX(generale!$A$5:$I$1002,CLASSIFICHE!$Z468,7),"")</f>
        <v>0</v>
      </c>
      <c r="BI469" s="14"/>
      <c r="BJ469" s="13"/>
      <c r="BK469" s="12">
        <f>SUM(IF(CLASSIFICHE!$O$16=BL469,TRUE,FALSE),BK468)</f>
        <v>0</v>
      </c>
      <c r="BL469" s="31">
        <f>IFERROR(INDEX(generale!$A$5:$I$1002,CLASSIFICHE!$Z468,5),"")</f>
        <v>0</v>
      </c>
      <c r="BM469" s="13">
        <f>IFERROR(INDEX(generale!$A$5:$I$1002,CLASSIFICHE!$Z468,7),"")</f>
        <v>0</v>
      </c>
      <c r="BN469" s="14"/>
      <c r="BO469" s="13"/>
      <c r="BP469" s="12">
        <f>SUM(IF(CLASSIFICHE!$O$17=BQ469,TRUE,FALSE),BP468)</f>
        <v>0</v>
      </c>
      <c r="BQ469" s="31">
        <f>IFERROR(INDEX(generale!$A$5:$I$1002,CLASSIFICHE!$Z468,5),"")</f>
        <v>0</v>
      </c>
      <c r="BR469" s="13">
        <f>IFERROR(INDEX(generale!$A$5:$I$1002,CLASSIFICHE!$Z468,7),"")</f>
        <v>0</v>
      </c>
      <c r="BS469" s="15"/>
      <c r="BT469" s="12"/>
      <c r="BU469" s="12">
        <f>SUM(IF(CLASSIFICHE!$O$18=BV469,TRUE,FALSE),BU468)</f>
        <v>0</v>
      </c>
      <c r="BV469" s="31">
        <f>IFERROR(INDEX(generale!$A$5:$I$1002,CLASSIFICHE!$Z468,5),"")</f>
        <v>0</v>
      </c>
      <c r="BW469" s="13">
        <f>IFERROR(INDEX(generale!$A$5:$I$1002,CLASSIFICHE!$Z468,7),"")</f>
        <v>0</v>
      </c>
      <c r="BX469" s="15"/>
      <c r="BY469" s="12"/>
      <c r="BZ469" s="12">
        <f>SUM(IF(CLASSIFICHE!$O$19=CA469,TRUE,FALSE),BZ468)</f>
        <v>0</v>
      </c>
      <c r="CA469" s="31">
        <f>IFERROR(INDEX(generale!$A$5:$I$1002,CLASSIFICHE!$Z468,5),"")</f>
        <v>0</v>
      </c>
      <c r="CB469" s="13">
        <f>IFERROR(INDEX(generale!$A$5:$I$1002,CLASSIFICHE!$Z468,7),"")</f>
        <v>0</v>
      </c>
      <c r="CC469" s="15"/>
      <c r="CD469" s="13"/>
      <c r="CE469" s="12">
        <f>SUM(IF(CLASSIFICHE!$O$20=CF469,TRUE,FALSE),CE468)</f>
        <v>0</v>
      </c>
      <c r="CF469" s="31">
        <f>IFERROR(INDEX(generale!$A$5:$I$1002,CLASSIFICHE!$Z468,5),"")</f>
        <v>0</v>
      </c>
      <c r="CG469" s="13">
        <f>IFERROR(INDEX(generale!$A$5:$I$1002,CLASSIFICHE!$Z468,7),"")</f>
        <v>0</v>
      </c>
      <c r="CH469" s="15"/>
      <c r="CI469" s="13"/>
      <c r="CJ469" s="12">
        <f>SUM(IF(CLASSIFICHE!$O$21=CK469,TRUE,FALSE),CJ468)</f>
        <v>0</v>
      </c>
      <c r="CK469" s="31">
        <f>IFERROR(INDEX(generale!$A$5:$I$1002,CLASSIFICHE!$Z468,5),"")</f>
        <v>0</v>
      </c>
      <c r="CL469" s="13">
        <f>IFERROR(INDEX(generale!$A$5:$I$1002,CLASSIFICHE!$Z468,7),"")</f>
        <v>0</v>
      </c>
      <c r="CM469" s="15"/>
      <c r="CN469" s="13"/>
      <c r="CO469" s="12">
        <f>SUM(IF(CLASSIFICHE!$O$22=CP469,TRUE,FALSE),CO468)</f>
        <v>0</v>
      </c>
      <c r="CP469" s="31">
        <f>IFERROR(INDEX(generale!$A$5:$I$1002,CLASSIFICHE!$Z468,5),"")</f>
        <v>0</v>
      </c>
      <c r="CQ469" s="13">
        <f>IFERROR(INDEX(generale!$A$5:$I$1002,CLASSIFICHE!$Z468,7),"")</f>
        <v>0</v>
      </c>
      <c r="CR469" s="15"/>
      <c r="CS469" s="13"/>
      <c r="CT469" s="12">
        <f>SUM(IF(CLASSIFICHE!$O$23=CU469,TRUE,FALSE),CT468)</f>
        <v>0</v>
      </c>
      <c r="CU469" s="31">
        <f>IFERROR(INDEX(generale!$A$5:$I$1002,CLASSIFICHE!$Z468,5),"")</f>
        <v>0</v>
      </c>
      <c r="CV469" s="13">
        <f>IFERROR(INDEX(generale!$A$5:$I$1002,CLASSIFICHE!$Z468,7),"")</f>
        <v>0</v>
      </c>
      <c r="CW469" s="15"/>
      <c r="CX469" s="13"/>
      <c r="CY469" s="12">
        <f>SUM(IF(CLASSIFICHE!$O$24=CZ469,TRUE,FALSE),CY468)</f>
        <v>0</v>
      </c>
      <c r="CZ469" s="31">
        <f>IFERROR(INDEX(generale!$A$5:$I$1002,CLASSIFICHE!$Z468,5),"")</f>
        <v>0</v>
      </c>
      <c r="DA469" s="13">
        <f>IFERROR(INDEX(generale!$A$5:$I$1002,CLASSIFICHE!$Z468,7),"")</f>
        <v>0</v>
      </c>
      <c r="DB469" s="15"/>
      <c r="DC469" s="13"/>
      <c r="DD469" s="12">
        <f>SUM(IF(CLASSIFICHE!$O$25=DE469,TRUE,FALSE),DD468)</f>
        <v>0</v>
      </c>
      <c r="DE469" s="31">
        <f>IFERROR(INDEX(generale!$A$5:$I$1002,CLASSIFICHE!$Z468,5),"")</f>
        <v>0</v>
      </c>
      <c r="DF469" s="13">
        <f>IFERROR(INDEX(generale!$A$5:$I$1002,CLASSIFICHE!$Z468,7),"")</f>
        <v>0</v>
      </c>
      <c r="DG469" s="15"/>
      <c r="DH469" s="13"/>
    </row>
    <row r="470" spans="3:112">
      <c r="C470" s="63">
        <f>SUM(IF(CLASSIFICHE!$O$4=D470,TRUE,FALSE),C469)</f>
        <v>17</v>
      </c>
      <c r="D470" s="31">
        <f>IFERROR(INDEX(generale!$A$5:$I$1002,CLASSIFICHE!$Z469,5),"")</f>
        <v>0</v>
      </c>
      <c r="E470" s="13">
        <f>IFERROR(INDEX(generale!$A$5:$I$1002,CLASSIFICHE!$Z469,7),"")</f>
        <v>0</v>
      </c>
      <c r="F470" s="68"/>
      <c r="G470" s="65"/>
      <c r="H470" s="12">
        <f>SUM(IF(CLASSIFICHE!$O$5=I470,TRUE,FALSE),H469)</f>
        <v>10</v>
      </c>
      <c r="I470" s="31">
        <f>IFERROR(INDEX(generale!$A$5:$I$1002,CLASSIFICHE!$Z469,5),"")</f>
        <v>0</v>
      </c>
      <c r="J470" s="13">
        <f>IFERROR(INDEX(generale!$A$5:$I$1002,CLASSIFICHE!$Z469,7),"")</f>
        <v>0</v>
      </c>
      <c r="K470" s="15"/>
      <c r="L470" s="12"/>
      <c r="M470" s="12">
        <f>SUM(IF(CLASSIFICHE!$O$6=N470,TRUE,FALSE),M469)</f>
        <v>8</v>
      </c>
      <c r="N470" s="31">
        <f>IFERROR(INDEX(generale!$A$5:$I$1002,CLASSIFICHE!$Z469,5),"")</f>
        <v>0</v>
      </c>
      <c r="O470" s="13">
        <f>IFERROR(INDEX(generale!$A$5:$I$1002,CLASSIFICHE!$Z469,7),"")</f>
        <v>0</v>
      </c>
      <c r="P470" s="14"/>
      <c r="Q470" s="13"/>
      <c r="R470" s="12">
        <f>SUM(IF(CLASSIFICHE!$O$7=S470,TRUE,FALSE),R469)</f>
        <v>8</v>
      </c>
      <c r="S470" s="31">
        <f>IFERROR(INDEX(generale!$A$5:$I$1002,CLASSIFICHE!$Z469,5),"")</f>
        <v>0</v>
      </c>
      <c r="T470" s="13">
        <f>IFERROR(INDEX(generale!$A$5:$I$1002,CLASSIFICHE!$Z469,7),"")</f>
        <v>0</v>
      </c>
      <c r="U470" s="14"/>
      <c r="V470" s="13"/>
      <c r="W470" s="12">
        <f>SUM(IF(CLASSIFICHE!$O$8=X470,TRUE,FALSE),W469)</f>
        <v>6</v>
      </c>
      <c r="X470" s="31">
        <f>IFERROR(INDEX(generale!$A$5:$I$1002,CLASSIFICHE!$Z469,5),"")</f>
        <v>0</v>
      </c>
      <c r="Y470" s="13">
        <f>IFERROR(INDEX(generale!$A$5:$I$1002,CLASSIFICHE!$Z469,7),"")</f>
        <v>0</v>
      </c>
      <c r="Z470" s="14"/>
      <c r="AA470" s="13"/>
      <c r="AB470" s="12">
        <f>SUM(IF(CLASSIFICHE!$O$9=AC470,TRUE,FALSE),AB469)</f>
        <v>5</v>
      </c>
      <c r="AC470" s="31">
        <f>IFERROR(INDEX(generale!$A$5:$I$1002,CLASSIFICHE!$Z469,5),"")</f>
        <v>0</v>
      </c>
      <c r="AD470" s="13">
        <f>IFERROR(INDEX(generale!$A$5:$I$1002,CLASSIFICHE!$Z469,7),"")</f>
        <v>0</v>
      </c>
      <c r="AE470" s="14"/>
      <c r="AF470" s="13"/>
      <c r="AG470" s="12">
        <f>SUM(IF(CLASSIFICHE!$O$10=AH470,TRUE,FALSE),AG469)</f>
        <v>5</v>
      </c>
      <c r="AH470" s="31">
        <f>IFERROR(INDEX(generale!$A$5:$I$1002,CLASSIFICHE!$Z469,5),"")</f>
        <v>0</v>
      </c>
      <c r="AI470" s="13">
        <f>IFERROR(INDEX(generale!$A$5:$I$1002,CLASSIFICHE!$Z469,7),"")</f>
        <v>0</v>
      </c>
      <c r="AJ470" s="14"/>
      <c r="AK470" s="13"/>
      <c r="AL470" s="12">
        <f>SUM(IF(CLASSIFICHE!$O$11=AM470,TRUE,FALSE),AL469)</f>
        <v>5</v>
      </c>
      <c r="AM470" s="31">
        <f>IFERROR(INDEX(generale!$A$5:$I$1002,CLASSIFICHE!$Z469,5),"")</f>
        <v>0</v>
      </c>
      <c r="AN470" s="13">
        <f>IFERROR(INDEX(generale!$A$5:$I$1002,CLASSIFICHE!$Z469,7),"")</f>
        <v>0</v>
      </c>
      <c r="AO470" s="14"/>
      <c r="AP470" s="13"/>
      <c r="AQ470" s="12">
        <f>SUM(IF(CLASSIFICHE!$O$12=AR470,TRUE,FALSE),AQ469)</f>
        <v>0</v>
      </c>
      <c r="AR470" s="31">
        <f>IFERROR(INDEX(generale!$A$5:$I$1002,CLASSIFICHE!$Z469,5),"")</f>
        <v>0</v>
      </c>
      <c r="AS470" s="13">
        <f>IFERROR(INDEX(generale!$A$5:$I$1002,CLASSIFICHE!$Z469,7),"")</f>
        <v>0</v>
      </c>
      <c r="AT470" s="14"/>
      <c r="AU470" s="13"/>
      <c r="AV470" s="12">
        <f>SUM(IF(CLASSIFICHE!$O$13=AW470,TRUE,FALSE),AV469)</f>
        <v>0</v>
      </c>
      <c r="AW470" s="31">
        <f>IFERROR(INDEX(generale!$A$5:$I$1002,CLASSIFICHE!$Z469,5),"")</f>
        <v>0</v>
      </c>
      <c r="AX470" s="13">
        <f>IFERROR(INDEX(generale!$A$5:$I$1002,CLASSIFICHE!$Z469,7),"")</f>
        <v>0</v>
      </c>
      <c r="AY470" s="14"/>
      <c r="AZ470" s="13"/>
      <c r="BA470" s="12">
        <f>SUM(IF(CLASSIFICHE!$O$14=BB470,TRUE,FALSE),BA469)</f>
        <v>0</v>
      </c>
      <c r="BB470" s="31">
        <f>IFERROR(INDEX(generale!$A$5:$I$1002,CLASSIFICHE!$Z469,5),"")</f>
        <v>0</v>
      </c>
      <c r="BC470" s="13">
        <f>IFERROR(INDEX(generale!$A$5:$I$1002,CLASSIFICHE!$Z469,7),"")</f>
        <v>0</v>
      </c>
      <c r="BD470" s="14"/>
      <c r="BE470" s="13"/>
      <c r="BF470" s="12">
        <f>SUM(IF(CLASSIFICHE!$O$15=BG470,TRUE,FALSE),BF469)</f>
        <v>0</v>
      </c>
      <c r="BG470" s="31">
        <f>IFERROR(INDEX(generale!$A$5:$I$1002,CLASSIFICHE!$Z469,5),"")</f>
        <v>0</v>
      </c>
      <c r="BH470" s="13">
        <f>IFERROR(INDEX(generale!$A$5:$I$1002,CLASSIFICHE!$Z469,7),"")</f>
        <v>0</v>
      </c>
      <c r="BI470" s="14"/>
      <c r="BJ470" s="13"/>
      <c r="BK470" s="12">
        <f>SUM(IF(CLASSIFICHE!$O$16=BL470,TRUE,FALSE),BK469)</f>
        <v>0</v>
      </c>
      <c r="BL470" s="31">
        <f>IFERROR(INDEX(generale!$A$5:$I$1002,CLASSIFICHE!$Z469,5),"")</f>
        <v>0</v>
      </c>
      <c r="BM470" s="13">
        <f>IFERROR(INDEX(generale!$A$5:$I$1002,CLASSIFICHE!$Z469,7),"")</f>
        <v>0</v>
      </c>
      <c r="BN470" s="14"/>
      <c r="BO470" s="13"/>
      <c r="BP470" s="12">
        <f>SUM(IF(CLASSIFICHE!$O$17=BQ470,TRUE,FALSE),BP469)</f>
        <v>0</v>
      </c>
      <c r="BQ470" s="31">
        <f>IFERROR(INDEX(generale!$A$5:$I$1002,CLASSIFICHE!$Z469,5),"")</f>
        <v>0</v>
      </c>
      <c r="BR470" s="13">
        <f>IFERROR(INDEX(generale!$A$5:$I$1002,CLASSIFICHE!$Z469,7),"")</f>
        <v>0</v>
      </c>
      <c r="BS470" s="15"/>
      <c r="BT470" s="12"/>
      <c r="BU470" s="12">
        <f>SUM(IF(CLASSIFICHE!$O$18=BV470,TRUE,FALSE),BU469)</f>
        <v>0</v>
      </c>
      <c r="BV470" s="31">
        <f>IFERROR(INDEX(generale!$A$5:$I$1002,CLASSIFICHE!$Z469,5),"")</f>
        <v>0</v>
      </c>
      <c r="BW470" s="13">
        <f>IFERROR(INDEX(generale!$A$5:$I$1002,CLASSIFICHE!$Z469,7),"")</f>
        <v>0</v>
      </c>
      <c r="BX470" s="15"/>
      <c r="BY470" s="12"/>
      <c r="BZ470" s="12">
        <f>SUM(IF(CLASSIFICHE!$O$19=CA470,TRUE,FALSE),BZ469)</f>
        <v>0</v>
      </c>
      <c r="CA470" s="31">
        <f>IFERROR(INDEX(generale!$A$5:$I$1002,CLASSIFICHE!$Z469,5),"")</f>
        <v>0</v>
      </c>
      <c r="CB470" s="13">
        <f>IFERROR(INDEX(generale!$A$5:$I$1002,CLASSIFICHE!$Z469,7),"")</f>
        <v>0</v>
      </c>
      <c r="CC470" s="15"/>
      <c r="CD470" s="13"/>
      <c r="CE470" s="12">
        <f>SUM(IF(CLASSIFICHE!$O$20=CF470,TRUE,FALSE),CE469)</f>
        <v>0</v>
      </c>
      <c r="CF470" s="31">
        <f>IFERROR(INDEX(generale!$A$5:$I$1002,CLASSIFICHE!$Z469,5),"")</f>
        <v>0</v>
      </c>
      <c r="CG470" s="13">
        <f>IFERROR(INDEX(generale!$A$5:$I$1002,CLASSIFICHE!$Z469,7),"")</f>
        <v>0</v>
      </c>
      <c r="CH470" s="15"/>
      <c r="CI470" s="13"/>
      <c r="CJ470" s="12">
        <f>SUM(IF(CLASSIFICHE!$O$21=CK470,TRUE,FALSE),CJ469)</f>
        <v>0</v>
      </c>
      <c r="CK470" s="31">
        <f>IFERROR(INDEX(generale!$A$5:$I$1002,CLASSIFICHE!$Z469,5),"")</f>
        <v>0</v>
      </c>
      <c r="CL470" s="13">
        <f>IFERROR(INDEX(generale!$A$5:$I$1002,CLASSIFICHE!$Z469,7),"")</f>
        <v>0</v>
      </c>
      <c r="CM470" s="15"/>
      <c r="CN470" s="13"/>
      <c r="CO470" s="12">
        <f>SUM(IF(CLASSIFICHE!$O$22=CP470,TRUE,FALSE),CO469)</f>
        <v>0</v>
      </c>
      <c r="CP470" s="31">
        <f>IFERROR(INDEX(generale!$A$5:$I$1002,CLASSIFICHE!$Z469,5),"")</f>
        <v>0</v>
      </c>
      <c r="CQ470" s="13">
        <f>IFERROR(INDEX(generale!$A$5:$I$1002,CLASSIFICHE!$Z469,7),"")</f>
        <v>0</v>
      </c>
      <c r="CR470" s="15"/>
      <c r="CS470" s="13"/>
      <c r="CT470" s="12">
        <f>SUM(IF(CLASSIFICHE!$O$23=CU470,TRUE,FALSE),CT469)</f>
        <v>0</v>
      </c>
      <c r="CU470" s="31">
        <f>IFERROR(INDEX(generale!$A$5:$I$1002,CLASSIFICHE!$Z469,5),"")</f>
        <v>0</v>
      </c>
      <c r="CV470" s="13">
        <f>IFERROR(INDEX(generale!$A$5:$I$1002,CLASSIFICHE!$Z469,7),"")</f>
        <v>0</v>
      </c>
      <c r="CW470" s="15"/>
      <c r="CX470" s="13"/>
      <c r="CY470" s="12">
        <f>SUM(IF(CLASSIFICHE!$O$24=CZ470,TRUE,FALSE),CY469)</f>
        <v>0</v>
      </c>
      <c r="CZ470" s="31">
        <f>IFERROR(INDEX(generale!$A$5:$I$1002,CLASSIFICHE!$Z469,5),"")</f>
        <v>0</v>
      </c>
      <c r="DA470" s="13">
        <f>IFERROR(INDEX(generale!$A$5:$I$1002,CLASSIFICHE!$Z469,7),"")</f>
        <v>0</v>
      </c>
      <c r="DB470" s="15"/>
      <c r="DC470" s="13"/>
      <c r="DD470" s="12">
        <f>SUM(IF(CLASSIFICHE!$O$25=DE470,TRUE,FALSE),DD469)</f>
        <v>0</v>
      </c>
      <c r="DE470" s="31">
        <f>IFERROR(INDEX(generale!$A$5:$I$1002,CLASSIFICHE!$Z469,5),"")</f>
        <v>0</v>
      </c>
      <c r="DF470" s="13">
        <f>IFERROR(INDEX(generale!$A$5:$I$1002,CLASSIFICHE!$Z469,7),"")</f>
        <v>0</v>
      </c>
      <c r="DG470" s="15"/>
      <c r="DH470" s="13"/>
    </row>
    <row r="471" spans="3:112">
      <c r="C471" s="63">
        <f>SUM(IF(CLASSIFICHE!$O$4=D471,TRUE,FALSE),C470)</f>
        <v>17</v>
      </c>
      <c r="D471" s="31">
        <f>IFERROR(INDEX(generale!$A$5:$I$1002,CLASSIFICHE!$Z470,5),"")</f>
        <v>0</v>
      </c>
      <c r="E471" s="13">
        <f>IFERROR(INDEX(generale!$A$5:$I$1002,CLASSIFICHE!$Z470,7),"")</f>
        <v>0</v>
      </c>
      <c r="F471" s="68"/>
      <c r="G471" s="65"/>
      <c r="H471" s="12">
        <f>SUM(IF(CLASSIFICHE!$O$5=I471,TRUE,FALSE),H470)</f>
        <v>10</v>
      </c>
      <c r="I471" s="31">
        <f>IFERROR(INDEX(generale!$A$5:$I$1002,CLASSIFICHE!$Z470,5),"")</f>
        <v>0</v>
      </c>
      <c r="J471" s="13">
        <f>IFERROR(INDEX(generale!$A$5:$I$1002,CLASSIFICHE!$Z470,7),"")</f>
        <v>0</v>
      </c>
      <c r="K471" s="15"/>
      <c r="L471" s="12"/>
      <c r="M471" s="12">
        <f>SUM(IF(CLASSIFICHE!$O$6=N471,TRUE,FALSE),M470)</f>
        <v>8</v>
      </c>
      <c r="N471" s="31">
        <f>IFERROR(INDEX(generale!$A$5:$I$1002,CLASSIFICHE!$Z470,5),"")</f>
        <v>0</v>
      </c>
      <c r="O471" s="13">
        <f>IFERROR(INDEX(generale!$A$5:$I$1002,CLASSIFICHE!$Z470,7),"")</f>
        <v>0</v>
      </c>
      <c r="P471" s="14"/>
      <c r="Q471" s="13"/>
      <c r="R471" s="12">
        <f>SUM(IF(CLASSIFICHE!$O$7=S471,TRUE,FALSE),R470)</f>
        <v>8</v>
      </c>
      <c r="S471" s="31">
        <f>IFERROR(INDEX(generale!$A$5:$I$1002,CLASSIFICHE!$Z470,5),"")</f>
        <v>0</v>
      </c>
      <c r="T471" s="13">
        <f>IFERROR(INDEX(generale!$A$5:$I$1002,CLASSIFICHE!$Z470,7),"")</f>
        <v>0</v>
      </c>
      <c r="U471" s="14"/>
      <c r="V471" s="13"/>
      <c r="W471" s="12">
        <f>SUM(IF(CLASSIFICHE!$O$8=X471,TRUE,FALSE),W470)</f>
        <v>6</v>
      </c>
      <c r="X471" s="31">
        <f>IFERROR(INDEX(generale!$A$5:$I$1002,CLASSIFICHE!$Z470,5),"")</f>
        <v>0</v>
      </c>
      <c r="Y471" s="13">
        <f>IFERROR(INDEX(generale!$A$5:$I$1002,CLASSIFICHE!$Z470,7),"")</f>
        <v>0</v>
      </c>
      <c r="Z471" s="14"/>
      <c r="AA471" s="13"/>
      <c r="AB471" s="12">
        <f>SUM(IF(CLASSIFICHE!$O$9=AC471,TRUE,FALSE),AB470)</f>
        <v>5</v>
      </c>
      <c r="AC471" s="31">
        <f>IFERROR(INDEX(generale!$A$5:$I$1002,CLASSIFICHE!$Z470,5),"")</f>
        <v>0</v>
      </c>
      <c r="AD471" s="13">
        <f>IFERROR(INDEX(generale!$A$5:$I$1002,CLASSIFICHE!$Z470,7),"")</f>
        <v>0</v>
      </c>
      <c r="AE471" s="14"/>
      <c r="AF471" s="13"/>
      <c r="AG471" s="12">
        <f>SUM(IF(CLASSIFICHE!$O$10=AH471,TRUE,FALSE),AG470)</f>
        <v>5</v>
      </c>
      <c r="AH471" s="31">
        <f>IFERROR(INDEX(generale!$A$5:$I$1002,CLASSIFICHE!$Z470,5),"")</f>
        <v>0</v>
      </c>
      <c r="AI471" s="13">
        <f>IFERROR(INDEX(generale!$A$5:$I$1002,CLASSIFICHE!$Z470,7),"")</f>
        <v>0</v>
      </c>
      <c r="AJ471" s="14"/>
      <c r="AK471" s="13"/>
      <c r="AL471" s="12">
        <f>SUM(IF(CLASSIFICHE!$O$11=AM471,TRUE,FALSE),AL470)</f>
        <v>5</v>
      </c>
      <c r="AM471" s="31">
        <f>IFERROR(INDEX(generale!$A$5:$I$1002,CLASSIFICHE!$Z470,5),"")</f>
        <v>0</v>
      </c>
      <c r="AN471" s="13">
        <f>IFERROR(INDEX(generale!$A$5:$I$1002,CLASSIFICHE!$Z470,7),"")</f>
        <v>0</v>
      </c>
      <c r="AO471" s="14"/>
      <c r="AP471" s="13"/>
      <c r="AQ471" s="12">
        <f>SUM(IF(CLASSIFICHE!$O$12=AR471,TRUE,FALSE),AQ470)</f>
        <v>0</v>
      </c>
      <c r="AR471" s="31">
        <f>IFERROR(INDEX(generale!$A$5:$I$1002,CLASSIFICHE!$Z470,5),"")</f>
        <v>0</v>
      </c>
      <c r="AS471" s="13">
        <f>IFERROR(INDEX(generale!$A$5:$I$1002,CLASSIFICHE!$Z470,7),"")</f>
        <v>0</v>
      </c>
      <c r="AT471" s="14"/>
      <c r="AU471" s="13"/>
      <c r="AV471" s="12">
        <f>SUM(IF(CLASSIFICHE!$O$13=AW471,TRUE,FALSE),AV470)</f>
        <v>0</v>
      </c>
      <c r="AW471" s="31">
        <f>IFERROR(INDEX(generale!$A$5:$I$1002,CLASSIFICHE!$Z470,5),"")</f>
        <v>0</v>
      </c>
      <c r="AX471" s="13">
        <f>IFERROR(INDEX(generale!$A$5:$I$1002,CLASSIFICHE!$Z470,7),"")</f>
        <v>0</v>
      </c>
      <c r="AY471" s="14"/>
      <c r="AZ471" s="13"/>
      <c r="BA471" s="12">
        <f>SUM(IF(CLASSIFICHE!$O$14=BB471,TRUE,FALSE),BA470)</f>
        <v>0</v>
      </c>
      <c r="BB471" s="31">
        <f>IFERROR(INDEX(generale!$A$5:$I$1002,CLASSIFICHE!$Z470,5),"")</f>
        <v>0</v>
      </c>
      <c r="BC471" s="13">
        <f>IFERROR(INDEX(generale!$A$5:$I$1002,CLASSIFICHE!$Z470,7),"")</f>
        <v>0</v>
      </c>
      <c r="BD471" s="14"/>
      <c r="BE471" s="13"/>
      <c r="BF471" s="12">
        <f>SUM(IF(CLASSIFICHE!$O$15=BG471,TRUE,FALSE),BF470)</f>
        <v>0</v>
      </c>
      <c r="BG471" s="31">
        <f>IFERROR(INDEX(generale!$A$5:$I$1002,CLASSIFICHE!$Z470,5),"")</f>
        <v>0</v>
      </c>
      <c r="BH471" s="13">
        <f>IFERROR(INDEX(generale!$A$5:$I$1002,CLASSIFICHE!$Z470,7),"")</f>
        <v>0</v>
      </c>
      <c r="BI471" s="14"/>
      <c r="BJ471" s="13"/>
      <c r="BK471" s="12">
        <f>SUM(IF(CLASSIFICHE!$O$16=BL471,TRUE,FALSE),BK470)</f>
        <v>0</v>
      </c>
      <c r="BL471" s="31">
        <f>IFERROR(INDEX(generale!$A$5:$I$1002,CLASSIFICHE!$Z470,5),"")</f>
        <v>0</v>
      </c>
      <c r="BM471" s="13">
        <f>IFERROR(INDEX(generale!$A$5:$I$1002,CLASSIFICHE!$Z470,7),"")</f>
        <v>0</v>
      </c>
      <c r="BN471" s="14"/>
      <c r="BO471" s="13"/>
      <c r="BP471" s="12">
        <f>SUM(IF(CLASSIFICHE!$O$17=BQ471,TRUE,FALSE),BP470)</f>
        <v>0</v>
      </c>
      <c r="BQ471" s="31">
        <f>IFERROR(INDEX(generale!$A$5:$I$1002,CLASSIFICHE!$Z470,5),"")</f>
        <v>0</v>
      </c>
      <c r="BR471" s="13">
        <f>IFERROR(INDEX(generale!$A$5:$I$1002,CLASSIFICHE!$Z470,7),"")</f>
        <v>0</v>
      </c>
      <c r="BS471" s="15"/>
      <c r="BT471" s="12"/>
      <c r="BU471" s="12">
        <f>SUM(IF(CLASSIFICHE!$O$18=BV471,TRUE,FALSE),BU470)</f>
        <v>0</v>
      </c>
      <c r="BV471" s="31">
        <f>IFERROR(INDEX(generale!$A$5:$I$1002,CLASSIFICHE!$Z470,5),"")</f>
        <v>0</v>
      </c>
      <c r="BW471" s="13">
        <f>IFERROR(INDEX(generale!$A$5:$I$1002,CLASSIFICHE!$Z470,7),"")</f>
        <v>0</v>
      </c>
      <c r="BX471" s="15"/>
      <c r="BY471" s="12"/>
      <c r="BZ471" s="12">
        <f>SUM(IF(CLASSIFICHE!$O$19=CA471,TRUE,FALSE),BZ470)</f>
        <v>0</v>
      </c>
      <c r="CA471" s="31">
        <f>IFERROR(INDEX(generale!$A$5:$I$1002,CLASSIFICHE!$Z470,5),"")</f>
        <v>0</v>
      </c>
      <c r="CB471" s="13">
        <f>IFERROR(INDEX(generale!$A$5:$I$1002,CLASSIFICHE!$Z470,7),"")</f>
        <v>0</v>
      </c>
      <c r="CC471" s="15"/>
      <c r="CD471" s="13"/>
      <c r="CE471" s="12">
        <f>SUM(IF(CLASSIFICHE!$O$20=CF471,TRUE,FALSE),CE470)</f>
        <v>0</v>
      </c>
      <c r="CF471" s="31">
        <f>IFERROR(INDEX(generale!$A$5:$I$1002,CLASSIFICHE!$Z470,5),"")</f>
        <v>0</v>
      </c>
      <c r="CG471" s="13">
        <f>IFERROR(INDEX(generale!$A$5:$I$1002,CLASSIFICHE!$Z470,7),"")</f>
        <v>0</v>
      </c>
      <c r="CH471" s="15"/>
      <c r="CI471" s="13"/>
      <c r="CJ471" s="12">
        <f>SUM(IF(CLASSIFICHE!$O$21=CK471,TRUE,FALSE),CJ470)</f>
        <v>0</v>
      </c>
      <c r="CK471" s="31">
        <f>IFERROR(INDEX(generale!$A$5:$I$1002,CLASSIFICHE!$Z470,5),"")</f>
        <v>0</v>
      </c>
      <c r="CL471" s="13">
        <f>IFERROR(INDEX(generale!$A$5:$I$1002,CLASSIFICHE!$Z470,7),"")</f>
        <v>0</v>
      </c>
      <c r="CM471" s="15"/>
      <c r="CN471" s="13"/>
      <c r="CO471" s="12">
        <f>SUM(IF(CLASSIFICHE!$O$22=CP471,TRUE,FALSE),CO470)</f>
        <v>0</v>
      </c>
      <c r="CP471" s="31">
        <f>IFERROR(INDEX(generale!$A$5:$I$1002,CLASSIFICHE!$Z470,5),"")</f>
        <v>0</v>
      </c>
      <c r="CQ471" s="13">
        <f>IFERROR(INDEX(generale!$A$5:$I$1002,CLASSIFICHE!$Z470,7),"")</f>
        <v>0</v>
      </c>
      <c r="CR471" s="15"/>
      <c r="CS471" s="13"/>
      <c r="CT471" s="12">
        <f>SUM(IF(CLASSIFICHE!$O$23=CU471,TRUE,FALSE),CT470)</f>
        <v>0</v>
      </c>
      <c r="CU471" s="31">
        <f>IFERROR(INDEX(generale!$A$5:$I$1002,CLASSIFICHE!$Z470,5),"")</f>
        <v>0</v>
      </c>
      <c r="CV471" s="13">
        <f>IFERROR(INDEX(generale!$A$5:$I$1002,CLASSIFICHE!$Z470,7),"")</f>
        <v>0</v>
      </c>
      <c r="CW471" s="15"/>
      <c r="CX471" s="13"/>
      <c r="CY471" s="12">
        <f>SUM(IF(CLASSIFICHE!$O$24=CZ471,TRUE,FALSE),CY470)</f>
        <v>0</v>
      </c>
      <c r="CZ471" s="31">
        <f>IFERROR(INDEX(generale!$A$5:$I$1002,CLASSIFICHE!$Z470,5),"")</f>
        <v>0</v>
      </c>
      <c r="DA471" s="13">
        <f>IFERROR(INDEX(generale!$A$5:$I$1002,CLASSIFICHE!$Z470,7),"")</f>
        <v>0</v>
      </c>
      <c r="DB471" s="15"/>
      <c r="DC471" s="13"/>
      <c r="DD471" s="12">
        <f>SUM(IF(CLASSIFICHE!$O$25=DE471,TRUE,FALSE),DD470)</f>
        <v>0</v>
      </c>
      <c r="DE471" s="31">
        <f>IFERROR(INDEX(generale!$A$5:$I$1002,CLASSIFICHE!$Z470,5),"")</f>
        <v>0</v>
      </c>
      <c r="DF471" s="13">
        <f>IFERROR(INDEX(generale!$A$5:$I$1002,CLASSIFICHE!$Z470,7),"")</f>
        <v>0</v>
      </c>
      <c r="DG471" s="15"/>
      <c r="DH471" s="13"/>
    </row>
    <row r="472" spans="3:112">
      <c r="C472" s="63">
        <f>SUM(IF(CLASSIFICHE!$O$4=D472,TRUE,FALSE),C471)</f>
        <v>17</v>
      </c>
      <c r="D472" s="31">
        <f>IFERROR(INDEX(generale!$A$5:$I$1002,CLASSIFICHE!$Z471,5),"")</f>
        <v>0</v>
      </c>
      <c r="E472" s="13">
        <f>IFERROR(INDEX(generale!$A$5:$I$1002,CLASSIFICHE!$Z471,7),"")</f>
        <v>0</v>
      </c>
      <c r="F472" s="68"/>
      <c r="G472" s="65"/>
      <c r="H472" s="12">
        <f>SUM(IF(CLASSIFICHE!$O$5=I472,TRUE,FALSE),H471)</f>
        <v>10</v>
      </c>
      <c r="I472" s="31">
        <f>IFERROR(INDEX(generale!$A$5:$I$1002,CLASSIFICHE!$Z471,5),"")</f>
        <v>0</v>
      </c>
      <c r="J472" s="13">
        <f>IFERROR(INDEX(generale!$A$5:$I$1002,CLASSIFICHE!$Z471,7),"")</f>
        <v>0</v>
      </c>
      <c r="K472" s="15"/>
      <c r="L472" s="12"/>
      <c r="M472" s="12">
        <f>SUM(IF(CLASSIFICHE!$O$6=N472,TRUE,FALSE),M471)</f>
        <v>8</v>
      </c>
      <c r="N472" s="31">
        <f>IFERROR(INDEX(generale!$A$5:$I$1002,CLASSIFICHE!$Z471,5),"")</f>
        <v>0</v>
      </c>
      <c r="O472" s="13">
        <f>IFERROR(INDEX(generale!$A$5:$I$1002,CLASSIFICHE!$Z471,7),"")</f>
        <v>0</v>
      </c>
      <c r="P472" s="14"/>
      <c r="Q472" s="13"/>
      <c r="R472" s="12">
        <f>SUM(IF(CLASSIFICHE!$O$7=S472,TRUE,FALSE),R471)</f>
        <v>8</v>
      </c>
      <c r="S472" s="31">
        <f>IFERROR(INDEX(generale!$A$5:$I$1002,CLASSIFICHE!$Z471,5),"")</f>
        <v>0</v>
      </c>
      <c r="T472" s="13">
        <f>IFERROR(INDEX(generale!$A$5:$I$1002,CLASSIFICHE!$Z471,7),"")</f>
        <v>0</v>
      </c>
      <c r="U472" s="14"/>
      <c r="V472" s="13"/>
      <c r="W472" s="12">
        <f>SUM(IF(CLASSIFICHE!$O$8=X472,TRUE,FALSE),W471)</f>
        <v>6</v>
      </c>
      <c r="X472" s="31">
        <f>IFERROR(INDEX(generale!$A$5:$I$1002,CLASSIFICHE!$Z471,5),"")</f>
        <v>0</v>
      </c>
      <c r="Y472" s="13">
        <f>IFERROR(INDEX(generale!$A$5:$I$1002,CLASSIFICHE!$Z471,7),"")</f>
        <v>0</v>
      </c>
      <c r="Z472" s="14"/>
      <c r="AA472" s="13"/>
      <c r="AB472" s="12">
        <f>SUM(IF(CLASSIFICHE!$O$9=AC472,TRUE,FALSE),AB471)</f>
        <v>5</v>
      </c>
      <c r="AC472" s="31">
        <f>IFERROR(INDEX(generale!$A$5:$I$1002,CLASSIFICHE!$Z471,5),"")</f>
        <v>0</v>
      </c>
      <c r="AD472" s="13">
        <f>IFERROR(INDEX(generale!$A$5:$I$1002,CLASSIFICHE!$Z471,7),"")</f>
        <v>0</v>
      </c>
      <c r="AE472" s="14"/>
      <c r="AF472" s="13"/>
      <c r="AG472" s="12">
        <f>SUM(IF(CLASSIFICHE!$O$10=AH472,TRUE,FALSE),AG471)</f>
        <v>5</v>
      </c>
      <c r="AH472" s="31">
        <f>IFERROR(INDEX(generale!$A$5:$I$1002,CLASSIFICHE!$Z471,5),"")</f>
        <v>0</v>
      </c>
      <c r="AI472" s="13">
        <f>IFERROR(INDEX(generale!$A$5:$I$1002,CLASSIFICHE!$Z471,7),"")</f>
        <v>0</v>
      </c>
      <c r="AJ472" s="14"/>
      <c r="AK472" s="13"/>
      <c r="AL472" s="12">
        <f>SUM(IF(CLASSIFICHE!$O$11=AM472,TRUE,FALSE),AL471)</f>
        <v>5</v>
      </c>
      <c r="AM472" s="31">
        <f>IFERROR(INDEX(generale!$A$5:$I$1002,CLASSIFICHE!$Z471,5),"")</f>
        <v>0</v>
      </c>
      <c r="AN472" s="13">
        <f>IFERROR(INDEX(generale!$A$5:$I$1002,CLASSIFICHE!$Z471,7),"")</f>
        <v>0</v>
      </c>
      <c r="AO472" s="14"/>
      <c r="AP472" s="13"/>
      <c r="AQ472" s="12">
        <f>SUM(IF(CLASSIFICHE!$O$12=AR472,TRUE,FALSE),AQ471)</f>
        <v>0</v>
      </c>
      <c r="AR472" s="31">
        <f>IFERROR(INDEX(generale!$A$5:$I$1002,CLASSIFICHE!$Z471,5),"")</f>
        <v>0</v>
      </c>
      <c r="AS472" s="13">
        <f>IFERROR(INDEX(generale!$A$5:$I$1002,CLASSIFICHE!$Z471,7),"")</f>
        <v>0</v>
      </c>
      <c r="AT472" s="14"/>
      <c r="AU472" s="13"/>
      <c r="AV472" s="12">
        <f>SUM(IF(CLASSIFICHE!$O$13=AW472,TRUE,FALSE),AV471)</f>
        <v>0</v>
      </c>
      <c r="AW472" s="31">
        <f>IFERROR(INDEX(generale!$A$5:$I$1002,CLASSIFICHE!$Z471,5),"")</f>
        <v>0</v>
      </c>
      <c r="AX472" s="13">
        <f>IFERROR(INDEX(generale!$A$5:$I$1002,CLASSIFICHE!$Z471,7),"")</f>
        <v>0</v>
      </c>
      <c r="AY472" s="14"/>
      <c r="AZ472" s="13"/>
      <c r="BA472" s="12">
        <f>SUM(IF(CLASSIFICHE!$O$14=BB472,TRUE,FALSE),BA471)</f>
        <v>0</v>
      </c>
      <c r="BB472" s="31">
        <f>IFERROR(INDEX(generale!$A$5:$I$1002,CLASSIFICHE!$Z471,5),"")</f>
        <v>0</v>
      </c>
      <c r="BC472" s="13">
        <f>IFERROR(INDEX(generale!$A$5:$I$1002,CLASSIFICHE!$Z471,7),"")</f>
        <v>0</v>
      </c>
      <c r="BD472" s="14"/>
      <c r="BE472" s="13"/>
      <c r="BF472" s="12">
        <f>SUM(IF(CLASSIFICHE!$O$15=BG472,TRUE,FALSE),BF471)</f>
        <v>0</v>
      </c>
      <c r="BG472" s="31">
        <f>IFERROR(INDEX(generale!$A$5:$I$1002,CLASSIFICHE!$Z471,5),"")</f>
        <v>0</v>
      </c>
      <c r="BH472" s="13">
        <f>IFERROR(INDEX(generale!$A$5:$I$1002,CLASSIFICHE!$Z471,7),"")</f>
        <v>0</v>
      </c>
      <c r="BI472" s="14"/>
      <c r="BJ472" s="13"/>
      <c r="BK472" s="12">
        <f>SUM(IF(CLASSIFICHE!$O$16=BL472,TRUE,FALSE),BK471)</f>
        <v>0</v>
      </c>
      <c r="BL472" s="31">
        <f>IFERROR(INDEX(generale!$A$5:$I$1002,CLASSIFICHE!$Z471,5),"")</f>
        <v>0</v>
      </c>
      <c r="BM472" s="13">
        <f>IFERROR(INDEX(generale!$A$5:$I$1002,CLASSIFICHE!$Z471,7),"")</f>
        <v>0</v>
      </c>
      <c r="BN472" s="14"/>
      <c r="BO472" s="13"/>
      <c r="BP472" s="12">
        <f>SUM(IF(CLASSIFICHE!$O$17=BQ472,TRUE,FALSE),BP471)</f>
        <v>0</v>
      </c>
      <c r="BQ472" s="31">
        <f>IFERROR(INDEX(generale!$A$5:$I$1002,CLASSIFICHE!$Z471,5),"")</f>
        <v>0</v>
      </c>
      <c r="BR472" s="13">
        <f>IFERROR(INDEX(generale!$A$5:$I$1002,CLASSIFICHE!$Z471,7),"")</f>
        <v>0</v>
      </c>
      <c r="BS472" s="15"/>
      <c r="BT472" s="12"/>
      <c r="BU472" s="12">
        <f>SUM(IF(CLASSIFICHE!$O$18=BV472,TRUE,FALSE),BU471)</f>
        <v>0</v>
      </c>
      <c r="BV472" s="31">
        <f>IFERROR(INDEX(generale!$A$5:$I$1002,CLASSIFICHE!$Z471,5),"")</f>
        <v>0</v>
      </c>
      <c r="BW472" s="13">
        <f>IFERROR(INDEX(generale!$A$5:$I$1002,CLASSIFICHE!$Z471,7),"")</f>
        <v>0</v>
      </c>
      <c r="BX472" s="15"/>
      <c r="BY472" s="12"/>
      <c r="BZ472" s="12">
        <f>SUM(IF(CLASSIFICHE!$O$19=CA472,TRUE,FALSE),BZ471)</f>
        <v>0</v>
      </c>
      <c r="CA472" s="31">
        <f>IFERROR(INDEX(generale!$A$5:$I$1002,CLASSIFICHE!$Z471,5),"")</f>
        <v>0</v>
      </c>
      <c r="CB472" s="13">
        <f>IFERROR(INDEX(generale!$A$5:$I$1002,CLASSIFICHE!$Z471,7),"")</f>
        <v>0</v>
      </c>
      <c r="CC472" s="15"/>
      <c r="CD472" s="13"/>
      <c r="CE472" s="12">
        <f>SUM(IF(CLASSIFICHE!$O$20=CF472,TRUE,FALSE),CE471)</f>
        <v>0</v>
      </c>
      <c r="CF472" s="31">
        <f>IFERROR(INDEX(generale!$A$5:$I$1002,CLASSIFICHE!$Z471,5),"")</f>
        <v>0</v>
      </c>
      <c r="CG472" s="13">
        <f>IFERROR(INDEX(generale!$A$5:$I$1002,CLASSIFICHE!$Z471,7),"")</f>
        <v>0</v>
      </c>
      <c r="CH472" s="15"/>
      <c r="CI472" s="13"/>
      <c r="CJ472" s="12">
        <f>SUM(IF(CLASSIFICHE!$O$21=CK472,TRUE,FALSE),CJ471)</f>
        <v>0</v>
      </c>
      <c r="CK472" s="31">
        <f>IFERROR(INDEX(generale!$A$5:$I$1002,CLASSIFICHE!$Z471,5),"")</f>
        <v>0</v>
      </c>
      <c r="CL472" s="13">
        <f>IFERROR(INDEX(generale!$A$5:$I$1002,CLASSIFICHE!$Z471,7),"")</f>
        <v>0</v>
      </c>
      <c r="CM472" s="15"/>
      <c r="CN472" s="13"/>
      <c r="CO472" s="12">
        <f>SUM(IF(CLASSIFICHE!$O$22=CP472,TRUE,FALSE),CO471)</f>
        <v>0</v>
      </c>
      <c r="CP472" s="31">
        <f>IFERROR(INDEX(generale!$A$5:$I$1002,CLASSIFICHE!$Z471,5),"")</f>
        <v>0</v>
      </c>
      <c r="CQ472" s="13">
        <f>IFERROR(INDEX(generale!$A$5:$I$1002,CLASSIFICHE!$Z471,7),"")</f>
        <v>0</v>
      </c>
      <c r="CR472" s="15"/>
      <c r="CS472" s="13"/>
      <c r="CT472" s="12">
        <f>SUM(IF(CLASSIFICHE!$O$23=CU472,TRUE,FALSE),CT471)</f>
        <v>0</v>
      </c>
      <c r="CU472" s="31">
        <f>IFERROR(INDEX(generale!$A$5:$I$1002,CLASSIFICHE!$Z471,5),"")</f>
        <v>0</v>
      </c>
      <c r="CV472" s="13">
        <f>IFERROR(INDEX(generale!$A$5:$I$1002,CLASSIFICHE!$Z471,7),"")</f>
        <v>0</v>
      </c>
      <c r="CW472" s="15"/>
      <c r="CX472" s="13"/>
      <c r="CY472" s="12">
        <f>SUM(IF(CLASSIFICHE!$O$24=CZ472,TRUE,FALSE),CY471)</f>
        <v>0</v>
      </c>
      <c r="CZ472" s="31">
        <f>IFERROR(INDEX(generale!$A$5:$I$1002,CLASSIFICHE!$Z471,5),"")</f>
        <v>0</v>
      </c>
      <c r="DA472" s="13">
        <f>IFERROR(INDEX(generale!$A$5:$I$1002,CLASSIFICHE!$Z471,7),"")</f>
        <v>0</v>
      </c>
      <c r="DB472" s="15"/>
      <c r="DC472" s="13"/>
      <c r="DD472" s="12">
        <f>SUM(IF(CLASSIFICHE!$O$25=DE472,TRUE,FALSE),DD471)</f>
        <v>0</v>
      </c>
      <c r="DE472" s="31">
        <f>IFERROR(INDEX(generale!$A$5:$I$1002,CLASSIFICHE!$Z471,5),"")</f>
        <v>0</v>
      </c>
      <c r="DF472" s="13">
        <f>IFERROR(INDEX(generale!$A$5:$I$1002,CLASSIFICHE!$Z471,7),"")</f>
        <v>0</v>
      </c>
      <c r="DG472" s="15"/>
      <c r="DH472" s="13"/>
    </row>
    <row r="473" spans="3:112">
      <c r="C473" s="63">
        <f>SUM(IF(CLASSIFICHE!$O$4=D473,TRUE,FALSE),C472)</f>
        <v>17</v>
      </c>
      <c r="D473" s="31">
        <f>IFERROR(INDEX(generale!$A$5:$I$1002,CLASSIFICHE!$Z472,5),"")</f>
        <v>0</v>
      </c>
      <c r="E473" s="13">
        <f>IFERROR(INDEX(generale!$A$5:$I$1002,CLASSIFICHE!$Z472,7),"")</f>
        <v>0</v>
      </c>
      <c r="F473" s="68"/>
      <c r="G473" s="65"/>
      <c r="H473" s="12">
        <f>SUM(IF(CLASSIFICHE!$O$5=I473,TRUE,FALSE),H472)</f>
        <v>10</v>
      </c>
      <c r="I473" s="31">
        <f>IFERROR(INDEX(generale!$A$5:$I$1002,CLASSIFICHE!$Z472,5),"")</f>
        <v>0</v>
      </c>
      <c r="J473" s="13">
        <f>IFERROR(INDEX(generale!$A$5:$I$1002,CLASSIFICHE!$Z472,7),"")</f>
        <v>0</v>
      </c>
      <c r="K473" s="15"/>
      <c r="L473" s="12"/>
      <c r="M473" s="12">
        <f>SUM(IF(CLASSIFICHE!$O$6=N473,TRUE,FALSE),M472)</f>
        <v>8</v>
      </c>
      <c r="N473" s="31">
        <f>IFERROR(INDEX(generale!$A$5:$I$1002,CLASSIFICHE!$Z472,5),"")</f>
        <v>0</v>
      </c>
      <c r="O473" s="13">
        <f>IFERROR(INDEX(generale!$A$5:$I$1002,CLASSIFICHE!$Z472,7),"")</f>
        <v>0</v>
      </c>
      <c r="P473" s="14"/>
      <c r="Q473" s="13"/>
      <c r="R473" s="12">
        <f>SUM(IF(CLASSIFICHE!$O$7=S473,TRUE,FALSE),R472)</f>
        <v>8</v>
      </c>
      <c r="S473" s="31">
        <f>IFERROR(INDEX(generale!$A$5:$I$1002,CLASSIFICHE!$Z472,5),"")</f>
        <v>0</v>
      </c>
      <c r="T473" s="13">
        <f>IFERROR(INDEX(generale!$A$5:$I$1002,CLASSIFICHE!$Z472,7),"")</f>
        <v>0</v>
      </c>
      <c r="U473" s="14"/>
      <c r="V473" s="13"/>
      <c r="W473" s="12">
        <f>SUM(IF(CLASSIFICHE!$O$8=X473,TRUE,FALSE),W472)</f>
        <v>6</v>
      </c>
      <c r="X473" s="31">
        <f>IFERROR(INDEX(generale!$A$5:$I$1002,CLASSIFICHE!$Z472,5),"")</f>
        <v>0</v>
      </c>
      <c r="Y473" s="13">
        <f>IFERROR(INDEX(generale!$A$5:$I$1002,CLASSIFICHE!$Z472,7),"")</f>
        <v>0</v>
      </c>
      <c r="Z473" s="14"/>
      <c r="AA473" s="13"/>
      <c r="AB473" s="12">
        <f>SUM(IF(CLASSIFICHE!$O$9=AC473,TRUE,FALSE),AB472)</f>
        <v>5</v>
      </c>
      <c r="AC473" s="31">
        <f>IFERROR(INDEX(generale!$A$5:$I$1002,CLASSIFICHE!$Z472,5),"")</f>
        <v>0</v>
      </c>
      <c r="AD473" s="13">
        <f>IFERROR(INDEX(generale!$A$5:$I$1002,CLASSIFICHE!$Z472,7),"")</f>
        <v>0</v>
      </c>
      <c r="AE473" s="14"/>
      <c r="AF473" s="13"/>
      <c r="AG473" s="12">
        <f>SUM(IF(CLASSIFICHE!$O$10=AH473,TRUE,FALSE),AG472)</f>
        <v>5</v>
      </c>
      <c r="AH473" s="31">
        <f>IFERROR(INDEX(generale!$A$5:$I$1002,CLASSIFICHE!$Z472,5),"")</f>
        <v>0</v>
      </c>
      <c r="AI473" s="13">
        <f>IFERROR(INDEX(generale!$A$5:$I$1002,CLASSIFICHE!$Z472,7),"")</f>
        <v>0</v>
      </c>
      <c r="AJ473" s="14"/>
      <c r="AK473" s="13"/>
      <c r="AL473" s="12">
        <f>SUM(IF(CLASSIFICHE!$O$11=AM473,TRUE,FALSE),AL472)</f>
        <v>5</v>
      </c>
      <c r="AM473" s="31">
        <f>IFERROR(INDEX(generale!$A$5:$I$1002,CLASSIFICHE!$Z472,5),"")</f>
        <v>0</v>
      </c>
      <c r="AN473" s="13">
        <f>IFERROR(INDEX(generale!$A$5:$I$1002,CLASSIFICHE!$Z472,7),"")</f>
        <v>0</v>
      </c>
      <c r="AO473" s="14"/>
      <c r="AP473" s="13"/>
      <c r="AQ473" s="12">
        <f>SUM(IF(CLASSIFICHE!$O$12=AR473,TRUE,FALSE),AQ472)</f>
        <v>0</v>
      </c>
      <c r="AR473" s="31">
        <f>IFERROR(INDEX(generale!$A$5:$I$1002,CLASSIFICHE!$Z472,5),"")</f>
        <v>0</v>
      </c>
      <c r="AS473" s="13">
        <f>IFERROR(INDEX(generale!$A$5:$I$1002,CLASSIFICHE!$Z472,7),"")</f>
        <v>0</v>
      </c>
      <c r="AT473" s="14"/>
      <c r="AU473" s="13"/>
      <c r="AV473" s="12">
        <f>SUM(IF(CLASSIFICHE!$O$13=AW473,TRUE,FALSE),AV472)</f>
        <v>0</v>
      </c>
      <c r="AW473" s="31">
        <f>IFERROR(INDEX(generale!$A$5:$I$1002,CLASSIFICHE!$Z472,5),"")</f>
        <v>0</v>
      </c>
      <c r="AX473" s="13">
        <f>IFERROR(INDEX(generale!$A$5:$I$1002,CLASSIFICHE!$Z472,7),"")</f>
        <v>0</v>
      </c>
      <c r="AY473" s="14"/>
      <c r="AZ473" s="13"/>
      <c r="BA473" s="12">
        <f>SUM(IF(CLASSIFICHE!$O$14=BB473,TRUE,FALSE),BA472)</f>
        <v>0</v>
      </c>
      <c r="BB473" s="31">
        <f>IFERROR(INDEX(generale!$A$5:$I$1002,CLASSIFICHE!$Z472,5),"")</f>
        <v>0</v>
      </c>
      <c r="BC473" s="13">
        <f>IFERROR(INDEX(generale!$A$5:$I$1002,CLASSIFICHE!$Z472,7),"")</f>
        <v>0</v>
      </c>
      <c r="BD473" s="14"/>
      <c r="BE473" s="13"/>
      <c r="BF473" s="12">
        <f>SUM(IF(CLASSIFICHE!$O$15=BG473,TRUE,FALSE),BF472)</f>
        <v>0</v>
      </c>
      <c r="BG473" s="31">
        <f>IFERROR(INDEX(generale!$A$5:$I$1002,CLASSIFICHE!$Z472,5),"")</f>
        <v>0</v>
      </c>
      <c r="BH473" s="13">
        <f>IFERROR(INDEX(generale!$A$5:$I$1002,CLASSIFICHE!$Z472,7),"")</f>
        <v>0</v>
      </c>
      <c r="BI473" s="14"/>
      <c r="BJ473" s="13"/>
      <c r="BK473" s="12">
        <f>SUM(IF(CLASSIFICHE!$O$16=BL473,TRUE,FALSE),BK472)</f>
        <v>0</v>
      </c>
      <c r="BL473" s="31">
        <f>IFERROR(INDEX(generale!$A$5:$I$1002,CLASSIFICHE!$Z472,5),"")</f>
        <v>0</v>
      </c>
      <c r="BM473" s="13">
        <f>IFERROR(INDEX(generale!$A$5:$I$1002,CLASSIFICHE!$Z472,7),"")</f>
        <v>0</v>
      </c>
      <c r="BN473" s="14"/>
      <c r="BO473" s="13"/>
      <c r="BP473" s="12">
        <f>SUM(IF(CLASSIFICHE!$O$17=BQ473,TRUE,FALSE),BP472)</f>
        <v>0</v>
      </c>
      <c r="BQ473" s="31">
        <f>IFERROR(INDEX(generale!$A$5:$I$1002,CLASSIFICHE!$Z472,5),"")</f>
        <v>0</v>
      </c>
      <c r="BR473" s="13">
        <f>IFERROR(INDEX(generale!$A$5:$I$1002,CLASSIFICHE!$Z472,7),"")</f>
        <v>0</v>
      </c>
      <c r="BS473" s="15"/>
      <c r="BT473" s="12"/>
      <c r="BU473" s="12">
        <f>SUM(IF(CLASSIFICHE!$O$18=BV473,TRUE,FALSE),BU472)</f>
        <v>0</v>
      </c>
      <c r="BV473" s="31">
        <f>IFERROR(INDEX(generale!$A$5:$I$1002,CLASSIFICHE!$Z472,5),"")</f>
        <v>0</v>
      </c>
      <c r="BW473" s="13">
        <f>IFERROR(INDEX(generale!$A$5:$I$1002,CLASSIFICHE!$Z472,7),"")</f>
        <v>0</v>
      </c>
      <c r="BX473" s="15"/>
      <c r="BY473" s="12"/>
      <c r="BZ473" s="12">
        <f>SUM(IF(CLASSIFICHE!$O$19=CA473,TRUE,FALSE),BZ472)</f>
        <v>0</v>
      </c>
      <c r="CA473" s="31">
        <f>IFERROR(INDEX(generale!$A$5:$I$1002,CLASSIFICHE!$Z472,5),"")</f>
        <v>0</v>
      </c>
      <c r="CB473" s="13">
        <f>IFERROR(INDEX(generale!$A$5:$I$1002,CLASSIFICHE!$Z472,7),"")</f>
        <v>0</v>
      </c>
      <c r="CC473" s="15"/>
      <c r="CD473" s="13"/>
      <c r="CE473" s="12">
        <f>SUM(IF(CLASSIFICHE!$O$20=CF473,TRUE,FALSE),CE472)</f>
        <v>0</v>
      </c>
      <c r="CF473" s="31">
        <f>IFERROR(INDEX(generale!$A$5:$I$1002,CLASSIFICHE!$Z472,5),"")</f>
        <v>0</v>
      </c>
      <c r="CG473" s="13">
        <f>IFERROR(INDEX(generale!$A$5:$I$1002,CLASSIFICHE!$Z472,7),"")</f>
        <v>0</v>
      </c>
      <c r="CH473" s="15"/>
      <c r="CI473" s="13"/>
      <c r="CJ473" s="12">
        <f>SUM(IF(CLASSIFICHE!$O$21=CK473,TRUE,FALSE),CJ472)</f>
        <v>0</v>
      </c>
      <c r="CK473" s="31">
        <f>IFERROR(INDEX(generale!$A$5:$I$1002,CLASSIFICHE!$Z472,5),"")</f>
        <v>0</v>
      </c>
      <c r="CL473" s="13">
        <f>IFERROR(INDEX(generale!$A$5:$I$1002,CLASSIFICHE!$Z472,7),"")</f>
        <v>0</v>
      </c>
      <c r="CM473" s="15"/>
      <c r="CN473" s="13"/>
      <c r="CO473" s="12">
        <f>SUM(IF(CLASSIFICHE!$O$22=CP473,TRUE,FALSE),CO472)</f>
        <v>0</v>
      </c>
      <c r="CP473" s="31">
        <f>IFERROR(INDEX(generale!$A$5:$I$1002,CLASSIFICHE!$Z472,5),"")</f>
        <v>0</v>
      </c>
      <c r="CQ473" s="13">
        <f>IFERROR(INDEX(generale!$A$5:$I$1002,CLASSIFICHE!$Z472,7),"")</f>
        <v>0</v>
      </c>
      <c r="CR473" s="15"/>
      <c r="CS473" s="13"/>
      <c r="CT473" s="12">
        <f>SUM(IF(CLASSIFICHE!$O$23=CU473,TRUE,FALSE),CT472)</f>
        <v>0</v>
      </c>
      <c r="CU473" s="31">
        <f>IFERROR(INDEX(generale!$A$5:$I$1002,CLASSIFICHE!$Z472,5),"")</f>
        <v>0</v>
      </c>
      <c r="CV473" s="13">
        <f>IFERROR(INDEX(generale!$A$5:$I$1002,CLASSIFICHE!$Z472,7),"")</f>
        <v>0</v>
      </c>
      <c r="CW473" s="15"/>
      <c r="CX473" s="13"/>
      <c r="CY473" s="12">
        <f>SUM(IF(CLASSIFICHE!$O$24=CZ473,TRUE,FALSE),CY472)</f>
        <v>0</v>
      </c>
      <c r="CZ473" s="31">
        <f>IFERROR(INDEX(generale!$A$5:$I$1002,CLASSIFICHE!$Z472,5),"")</f>
        <v>0</v>
      </c>
      <c r="DA473" s="13">
        <f>IFERROR(INDEX(generale!$A$5:$I$1002,CLASSIFICHE!$Z472,7),"")</f>
        <v>0</v>
      </c>
      <c r="DB473" s="15"/>
      <c r="DC473" s="13"/>
      <c r="DD473" s="12">
        <f>SUM(IF(CLASSIFICHE!$O$25=DE473,TRUE,FALSE),DD472)</f>
        <v>0</v>
      </c>
      <c r="DE473" s="31">
        <f>IFERROR(INDEX(generale!$A$5:$I$1002,CLASSIFICHE!$Z472,5),"")</f>
        <v>0</v>
      </c>
      <c r="DF473" s="13">
        <f>IFERROR(INDEX(generale!$A$5:$I$1002,CLASSIFICHE!$Z472,7),"")</f>
        <v>0</v>
      </c>
      <c r="DG473" s="15"/>
      <c r="DH473" s="13"/>
    </row>
    <row r="474" spans="3:112">
      <c r="C474" s="63">
        <f>SUM(IF(CLASSIFICHE!$O$4=D474,TRUE,FALSE),C473)</f>
        <v>17</v>
      </c>
      <c r="D474" s="31">
        <f>IFERROR(INDEX(generale!$A$5:$I$1002,CLASSIFICHE!$Z473,5),"")</f>
        <v>0</v>
      </c>
      <c r="E474" s="13">
        <f>IFERROR(INDEX(generale!$A$5:$I$1002,CLASSIFICHE!$Z473,7),"")</f>
        <v>0</v>
      </c>
      <c r="F474" s="68"/>
      <c r="G474" s="65"/>
      <c r="H474" s="12">
        <f>SUM(IF(CLASSIFICHE!$O$5=I474,TRUE,FALSE),H473)</f>
        <v>10</v>
      </c>
      <c r="I474" s="31">
        <f>IFERROR(INDEX(generale!$A$5:$I$1002,CLASSIFICHE!$Z473,5),"")</f>
        <v>0</v>
      </c>
      <c r="J474" s="13">
        <f>IFERROR(INDEX(generale!$A$5:$I$1002,CLASSIFICHE!$Z473,7),"")</f>
        <v>0</v>
      </c>
      <c r="K474" s="15"/>
      <c r="L474" s="12"/>
      <c r="M474" s="12">
        <f>SUM(IF(CLASSIFICHE!$O$6=N474,TRUE,FALSE),M473)</f>
        <v>8</v>
      </c>
      <c r="N474" s="31">
        <f>IFERROR(INDEX(generale!$A$5:$I$1002,CLASSIFICHE!$Z473,5),"")</f>
        <v>0</v>
      </c>
      <c r="O474" s="13">
        <f>IFERROR(INDEX(generale!$A$5:$I$1002,CLASSIFICHE!$Z473,7),"")</f>
        <v>0</v>
      </c>
      <c r="P474" s="14"/>
      <c r="Q474" s="13"/>
      <c r="R474" s="12">
        <f>SUM(IF(CLASSIFICHE!$O$7=S474,TRUE,FALSE),R473)</f>
        <v>8</v>
      </c>
      <c r="S474" s="31">
        <f>IFERROR(INDEX(generale!$A$5:$I$1002,CLASSIFICHE!$Z473,5),"")</f>
        <v>0</v>
      </c>
      <c r="T474" s="13">
        <f>IFERROR(INDEX(generale!$A$5:$I$1002,CLASSIFICHE!$Z473,7),"")</f>
        <v>0</v>
      </c>
      <c r="U474" s="14"/>
      <c r="V474" s="13"/>
      <c r="W474" s="12">
        <f>SUM(IF(CLASSIFICHE!$O$8=X474,TRUE,FALSE),W473)</f>
        <v>6</v>
      </c>
      <c r="X474" s="31">
        <f>IFERROR(INDEX(generale!$A$5:$I$1002,CLASSIFICHE!$Z473,5),"")</f>
        <v>0</v>
      </c>
      <c r="Y474" s="13">
        <f>IFERROR(INDEX(generale!$A$5:$I$1002,CLASSIFICHE!$Z473,7),"")</f>
        <v>0</v>
      </c>
      <c r="Z474" s="14"/>
      <c r="AA474" s="13"/>
      <c r="AB474" s="12">
        <f>SUM(IF(CLASSIFICHE!$O$9=AC474,TRUE,FALSE),AB473)</f>
        <v>5</v>
      </c>
      <c r="AC474" s="31">
        <f>IFERROR(INDEX(generale!$A$5:$I$1002,CLASSIFICHE!$Z473,5),"")</f>
        <v>0</v>
      </c>
      <c r="AD474" s="13">
        <f>IFERROR(INDEX(generale!$A$5:$I$1002,CLASSIFICHE!$Z473,7),"")</f>
        <v>0</v>
      </c>
      <c r="AE474" s="14"/>
      <c r="AF474" s="13"/>
      <c r="AG474" s="12">
        <f>SUM(IF(CLASSIFICHE!$O$10=AH474,TRUE,FALSE),AG473)</f>
        <v>5</v>
      </c>
      <c r="AH474" s="31">
        <f>IFERROR(INDEX(generale!$A$5:$I$1002,CLASSIFICHE!$Z473,5),"")</f>
        <v>0</v>
      </c>
      <c r="AI474" s="13">
        <f>IFERROR(INDEX(generale!$A$5:$I$1002,CLASSIFICHE!$Z473,7),"")</f>
        <v>0</v>
      </c>
      <c r="AJ474" s="14"/>
      <c r="AK474" s="13"/>
      <c r="AL474" s="12">
        <f>SUM(IF(CLASSIFICHE!$O$11=AM474,TRUE,FALSE),AL473)</f>
        <v>5</v>
      </c>
      <c r="AM474" s="31">
        <f>IFERROR(INDEX(generale!$A$5:$I$1002,CLASSIFICHE!$Z473,5),"")</f>
        <v>0</v>
      </c>
      <c r="AN474" s="13">
        <f>IFERROR(INDEX(generale!$A$5:$I$1002,CLASSIFICHE!$Z473,7),"")</f>
        <v>0</v>
      </c>
      <c r="AO474" s="14"/>
      <c r="AP474" s="13"/>
      <c r="AQ474" s="12">
        <f>SUM(IF(CLASSIFICHE!$O$12=AR474,TRUE,FALSE),AQ473)</f>
        <v>0</v>
      </c>
      <c r="AR474" s="31">
        <f>IFERROR(INDEX(generale!$A$5:$I$1002,CLASSIFICHE!$Z473,5),"")</f>
        <v>0</v>
      </c>
      <c r="AS474" s="13">
        <f>IFERROR(INDEX(generale!$A$5:$I$1002,CLASSIFICHE!$Z473,7),"")</f>
        <v>0</v>
      </c>
      <c r="AT474" s="14"/>
      <c r="AU474" s="13"/>
      <c r="AV474" s="12">
        <f>SUM(IF(CLASSIFICHE!$O$13=AW474,TRUE,FALSE),AV473)</f>
        <v>0</v>
      </c>
      <c r="AW474" s="31">
        <f>IFERROR(INDEX(generale!$A$5:$I$1002,CLASSIFICHE!$Z473,5),"")</f>
        <v>0</v>
      </c>
      <c r="AX474" s="13">
        <f>IFERROR(INDEX(generale!$A$5:$I$1002,CLASSIFICHE!$Z473,7),"")</f>
        <v>0</v>
      </c>
      <c r="AY474" s="14"/>
      <c r="AZ474" s="13"/>
      <c r="BA474" s="12">
        <f>SUM(IF(CLASSIFICHE!$O$14=BB474,TRUE,FALSE),BA473)</f>
        <v>0</v>
      </c>
      <c r="BB474" s="31">
        <f>IFERROR(INDEX(generale!$A$5:$I$1002,CLASSIFICHE!$Z473,5),"")</f>
        <v>0</v>
      </c>
      <c r="BC474" s="13">
        <f>IFERROR(INDEX(generale!$A$5:$I$1002,CLASSIFICHE!$Z473,7),"")</f>
        <v>0</v>
      </c>
      <c r="BD474" s="14"/>
      <c r="BE474" s="13"/>
      <c r="BF474" s="12">
        <f>SUM(IF(CLASSIFICHE!$O$15=BG474,TRUE,FALSE),BF473)</f>
        <v>0</v>
      </c>
      <c r="BG474" s="31">
        <f>IFERROR(INDEX(generale!$A$5:$I$1002,CLASSIFICHE!$Z473,5),"")</f>
        <v>0</v>
      </c>
      <c r="BH474" s="13">
        <f>IFERROR(INDEX(generale!$A$5:$I$1002,CLASSIFICHE!$Z473,7),"")</f>
        <v>0</v>
      </c>
      <c r="BI474" s="14"/>
      <c r="BJ474" s="13"/>
      <c r="BK474" s="12">
        <f>SUM(IF(CLASSIFICHE!$O$16=BL474,TRUE,FALSE),BK473)</f>
        <v>0</v>
      </c>
      <c r="BL474" s="31">
        <f>IFERROR(INDEX(generale!$A$5:$I$1002,CLASSIFICHE!$Z473,5),"")</f>
        <v>0</v>
      </c>
      <c r="BM474" s="13">
        <f>IFERROR(INDEX(generale!$A$5:$I$1002,CLASSIFICHE!$Z473,7),"")</f>
        <v>0</v>
      </c>
      <c r="BN474" s="14"/>
      <c r="BO474" s="13"/>
      <c r="BP474" s="12">
        <f>SUM(IF(CLASSIFICHE!$O$17=BQ474,TRUE,FALSE),BP473)</f>
        <v>0</v>
      </c>
      <c r="BQ474" s="31">
        <f>IFERROR(INDEX(generale!$A$5:$I$1002,CLASSIFICHE!$Z473,5),"")</f>
        <v>0</v>
      </c>
      <c r="BR474" s="13">
        <f>IFERROR(INDEX(generale!$A$5:$I$1002,CLASSIFICHE!$Z473,7),"")</f>
        <v>0</v>
      </c>
      <c r="BS474" s="15"/>
      <c r="BT474" s="12"/>
      <c r="BU474" s="12">
        <f>SUM(IF(CLASSIFICHE!$O$18=BV474,TRUE,FALSE),BU473)</f>
        <v>0</v>
      </c>
      <c r="BV474" s="31">
        <f>IFERROR(INDEX(generale!$A$5:$I$1002,CLASSIFICHE!$Z473,5),"")</f>
        <v>0</v>
      </c>
      <c r="BW474" s="13">
        <f>IFERROR(INDEX(generale!$A$5:$I$1002,CLASSIFICHE!$Z473,7),"")</f>
        <v>0</v>
      </c>
      <c r="BX474" s="15"/>
      <c r="BY474" s="12"/>
      <c r="BZ474" s="12">
        <f>SUM(IF(CLASSIFICHE!$O$19=CA474,TRUE,FALSE),BZ473)</f>
        <v>0</v>
      </c>
      <c r="CA474" s="31">
        <f>IFERROR(INDEX(generale!$A$5:$I$1002,CLASSIFICHE!$Z473,5),"")</f>
        <v>0</v>
      </c>
      <c r="CB474" s="13">
        <f>IFERROR(INDEX(generale!$A$5:$I$1002,CLASSIFICHE!$Z473,7),"")</f>
        <v>0</v>
      </c>
      <c r="CC474" s="15"/>
      <c r="CD474" s="13"/>
      <c r="CE474" s="12">
        <f>SUM(IF(CLASSIFICHE!$O$20=CF474,TRUE,FALSE),CE473)</f>
        <v>0</v>
      </c>
      <c r="CF474" s="31">
        <f>IFERROR(INDEX(generale!$A$5:$I$1002,CLASSIFICHE!$Z473,5),"")</f>
        <v>0</v>
      </c>
      <c r="CG474" s="13">
        <f>IFERROR(INDEX(generale!$A$5:$I$1002,CLASSIFICHE!$Z473,7),"")</f>
        <v>0</v>
      </c>
      <c r="CH474" s="15"/>
      <c r="CI474" s="13"/>
      <c r="CJ474" s="12">
        <f>SUM(IF(CLASSIFICHE!$O$21=CK474,TRUE,FALSE),CJ473)</f>
        <v>0</v>
      </c>
      <c r="CK474" s="31">
        <f>IFERROR(INDEX(generale!$A$5:$I$1002,CLASSIFICHE!$Z473,5),"")</f>
        <v>0</v>
      </c>
      <c r="CL474" s="13">
        <f>IFERROR(INDEX(generale!$A$5:$I$1002,CLASSIFICHE!$Z473,7),"")</f>
        <v>0</v>
      </c>
      <c r="CM474" s="15"/>
      <c r="CN474" s="13"/>
      <c r="CO474" s="12">
        <f>SUM(IF(CLASSIFICHE!$O$22=CP474,TRUE,FALSE),CO473)</f>
        <v>0</v>
      </c>
      <c r="CP474" s="31">
        <f>IFERROR(INDEX(generale!$A$5:$I$1002,CLASSIFICHE!$Z473,5),"")</f>
        <v>0</v>
      </c>
      <c r="CQ474" s="13">
        <f>IFERROR(INDEX(generale!$A$5:$I$1002,CLASSIFICHE!$Z473,7),"")</f>
        <v>0</v>
      </c>
      <c r="CR474" s="15"/>
      <c r="CS474" s="13"/>
      <c r="CT474" s="12">
        <f>SUM(IF(CLASSIFICHE!$O$23=CU474,TRUE,FALSE),CT473)</f>
        <v>0</v>
      </c>
      <c r="CU474" s="31">
        <f>IFERROR(INDEX(generale!$A$5:$I$1002,CLASSIFICHE!$Z473,5),"")</f>
        <v>0</v>
      </c>
      <c r="CV474" s="13">
        <f>IFERROR(INDEX(generale!$A$5:$I$1002,CLASSIFICHE!$Z473,7),"")</f>
        <v>0</v>
      </c>
      <c r="CW474" s="15"/>
      <c r="CX474" s="13"/>
      <c r="CY474" s="12">
        <f>SUM(IF(CLASSIFICHE!$O$24=CZ474,TRUE,FALSE),CY473)</f>
        <v>0</v>
      </c>
      <c r="CZ474" s="31">
        <f>IFERROR(INDEX(generale!$A$5:$I$1002,CLASSIFICHE!$Z473,5),"")</f>
        <v>0</v>
      </c>
      <c r="DA474" s="13">
        <f>IFERROR(INDEX(generale!$A$5:$I$1002,CLASSIFICHE!$Z473,7),"")</f>
        <v>0</v>
      </c>
      <c r="DB474" s="15"/>
      <c r="DC474" s="13"/>
      <c r="DD474" s="12">
        <f>SUM(IF(CLASSIFICHE!$O$25=DE474,TRUE,FALSE),DD473)</f>
        <v>0</v>
      </c>
      <c r="DE474" s="31">
        <f>IFERROR(INDEX(generale!$A$5:$I$1002,CLASSIFICHE!$Z473,5),"")</f>
        <v>0</v>
      </c>
      <c r="DF474" s="13">
        <f>IFERROR(INDEX(generale!$A$5:$I$1002,CLASSIFICHE!$Z473,7),"")</f>
        <v>0</v>
      </c>
      <c r="DG474" s="15"/>
      <c r="DH474" s="13"/>
    </row>
    <row r="475" spans="3:112">
      <c r="C475" s="63">
        <f>SUM(IF(CLASSIFICHE!$O$4=D475,TRUE,FALSE),C474)</f>
        <v>17</v>
      </c>
      <c r="D475" s="31">
        <f>IFERROR(INDEX(generale!$A$5:$I$1002,CLASSIFICHE!$Z474,5),"")</f>
        <v>0</v>
      </c>
      <c r="E475" s="13">
        <f>IFERROR(INDEX(generale!$A$5:$I$1002,CLASSIFICHE!$Z474,7),"")</f>
        <v>0</v>
      </c>
      <c r="F475" s="68"/>
      <c r="G475" s="65"/>
      <c r="H475" s="12">
        <f>SUM(IF(CLASSIFICHE!$O$5=I475,TRUE,FALSE),H474)</f>
        <v>10</v>
      </c>
      <c r="I475" s="31">
        <f>IFERROR(INDEX(generale!$A$5:$I$1002,CLASSIFICHE!$Z474,5),"")</f>
        <v>0</v>
      </c>
      <c r="J475" s="13">
        <f>IFERROR(INDEX(generale!$A$5:$I$1002,CLASSIFICHE!$Z474,7),"")</f>
        <v>0</v>
      </c>
      <c r="K475" s="15"/>
      <c r="L475" s="12"/>
      <c r="M475" s="12">
        <f>SUM(IF(CLASSIFICHE!$O$6=N475,TRUE,FALSE),M474)</f>
        <v>8</v>
      </c>
      <c r="N475" s="31">
        <f>IFERROR(INDEX(generale!$A$5:$I$1002,CLASSIFICHE!$Z474,5),"")</f>
        <v>0</v>
      </c>
      <c r="O475" s="13">
        <f>IFERROR(INDEX(generale!$A$5:$I$1002,CLASSIFICHE!$Z474,7),"")</f>
        <v>0</v>
      </c>
      <c r="P475" s="14"/>
      <c r="Q475" s="13"/>
      <c r="R475" s="12">
        <f>SUM(IF(CLASSIFICHE!$O$7=S475,TRUE,FALSE),R474)</f>
        <v>8</v>
      </c>
      <c r="S475" s="31">
        <f>IFERROR(INDEX(generale!$A$5:$I$1002,CLASSIFICHE!$Z474,5),"")</f>
        <v>0</v>
      </c>
      <c r="T475" s="13">
        <f>IFERROR(INDEX(generale!$A$5:$I$1002,CLASSIFICHE!$Z474,7),"")</f>
        <v>0</v>
      </c>
      <c r="U475" s="14"/>
      <c r="V475" s="13"/>
      <c r="W475" s="12">
        <f>SUM(IF(CLASSIFICHE!$O$8=X475,TRUE,FALSE),W474)</f>
        <v>6</v>
      </c>
      <c r="X475" s="31">
        <f>IFERROR(INDEX(generale!$A$5:$I$1002,CLASSIFICHE!$Z474,5),"")</f>
        <v>0</v>
      </c>
      <c r="Y475" s="13">
        <f>IFERROR(INDEX(generale!$A$5:$I$1002,CLASSIFICHE!$Z474,7),"")</f>
        <v>0</v>
      </c>
      <c r="Z475" s="14"/>
      <c r="AA475" s="13"/>
      <c r="AB475" s="12">
        <f>SUM(IF(CLASSIFICHE!$O$9=AC475,TRUE,FALSE),AB474)</f>
        <v>5</v>
      </c>
      <c r="AC475" s="31">
        <f>IFERROR(INDEX(generale!$A$5:$I$1002,CLASSIFICHE!$Z474,5),"")</f>
        <v>0</v>
      </c>
      <c r="AD475" s="13">
        <f>IFERROR(INDEX(generale!$A$5:$I$1002,CLASSIFICHE!$Z474,7),"")</f>
        <v>0</v>
      </c>
      <c r="AE475" s="14"/>
      <c r="AF475" s="13"/>
      <c r="AG475" s="12">
        <f>SUM(IF(CLASSIFICHE!$O$10=AH475,TRUE,FALSE),AG474)</f>
        <v>5</v>
      </c>
      <c r="AH475" s="31">
        <f>IFERROR(INDEX(generale!$A$5:$I$1002,CLASSIFICHE!$Z474,5),"")</f>
        <v>0</v>
      </c>
      <c r="AI475" s="13">
        <f>IFERROR(INDEX(generale!$A$5:$I$1002,CLASSIFICHE!$Z474,7),"")</f>
        <v>0</v>
      </c>
      <c r="AJ475" s="14"/>
      <c r="AK475" s="13"/>
      <c r="AL475" s="12">
        <f>SUM(IF(CLASSIFICHE!$O$11=AM475,TRUE,FALSE),AL474)</f>
        <v>5</v>
      </c>
      <c r="AM475" s="31">
        <f>IFERROR(INDEX(generale!$A$5:$I$1002,CLASSIFICHE!$Z474,5),"")</f>
        <v>0</v>
      </c>
      <c r="AN475" s="13">
        <f>IFERROR(INDEX(generale!$A$5:$I$1002,CLASSIFICHE!$Z474,7),"")</f>
        <v>0</v>
      </c>
      <c r="AO475" s="14"/>
      <c r="AP475" s="13"/>
      <c r="AQ475" s="12">
        <f>SUM(IF(CLASSIFICHE!$O$12=AR475,TRUE,FALSE),AQ474)</f>
        <v>0</v>
      </c>
      <c r="AR475" s="31">
        <f>IFERROR(INDEX(generale!$A$5:$I$1002,CLASSIFICHE!$Z474,5),"")</f>
        <v>0</v>
      </c>
      <c r="AS475" s="13">
        <f>IFERROR(INDEX(generale!$A$5:$I$1002,CLASSIFICHE!$Z474,7),"")</f>
        <v>0</v>
      </c>
      <c r="AT475" s="14"/>
      <c r="AU475" s="13"/>
      <c r="AV475" s="12">
        <f>SUM(IF(CLASSIFICHE!$O$13=AW475,TRUE,FALSE),AV474)</f>
        <v>0</v>
      </c>
      <c r="AW475" s="31">
        <f>IFERROR(INDEX(generale!$A$5:$I$1002,CLASSIFICHE!$Z474,5),"")</f>
        <v>0</v>
      </c>
      <c r="AX475" s="13">
        <f>IFERROR(INDEX(generale!$A$5:$I$1002,CLASSIFICHE!$Z474,7),"")</f>
        <v>0</v>
      </c>
      <c r="AY475" s="14"/>
      <c r="AZ475" s="13"/>
      <c r="BA475" s="12">
        <f>SUM(IF(CLASSIFICHE!$O$14=BB475,TRUE,FALSE),BA474)</f>
        <v>0</v>
      </c>
      <c r="BB475" s="31">
        <f>IFERROR(INDEX(generale!$A$5:$I$1002,CLASSIFICHE!$Z474,5),"")</f>
        <v>0</v>
      </c>
      <c r="BC475" s="13">
        <f>IFERROR(INDEX(generale!$A$5:$I$1002,CLASSIFICHE!$Z474,7),"")</f>
        <v>0</v>
      </c>
      <c r="BD475" s="14"/>
      <c r="BE475" s="13"/>
      <c r="BF475" s="12">
        <f>SUM(IF(CLASSIFICHE!$O$15=BG475,TRUE,FALSE),BF474)</f>
        <v>0</v>
      </c>
      <c r="BG475" s="31">
        <f>IFERROR(INDEX(generale!$A$5:$I$1002,CLASSIFICHE!$Z474,5),"")</f>
        <v>0</v>
      </c>
      <c r="BH475" s="13">
        <f>IFERROR(INDEX(generale!$A$5:$I$1002,CLASSIFICHE!$Z474,7),"")</f>
        <v>0</v>
      </c>
      <c r="BI475" s="14"/>
      <c r="BJ475" s="13"/>
      <c r="BK475" s="12">
        <f>SUM(IF(CLASSIFICHE!$O$16=BL475,TRUE,FALSE),BK474)</f>
        <v>0</v>
      </c>
      <c r="BL475" s="31">
        <f>IFERROR(INDEX(generale!$A$5:$I$1002,CLASSIFICHE!$Z474,5),"")</f>
        <v>0</v>
      </c>
      <c r="BM475" s="13">
        <f>IFERROR(INDEX(generale!$A$5:$I$1002,CLASSIFICHE!$Z474,7),"")</f>
        <v>0</v>
      </c>
      <c r="BN475" s="14"/>
      <c r="BO475" s="13"/>
      <c r="BP475" s="12">
        <f>SUM(IF(CLASSIFICHE!$O$17=BQ475,TRUE,FALSE),BP474)</f>
        <v>0</v>
      </c>
      <c r="BQ475" s="31">
        <f>IFERROR(INDEX(generale!$A$5:$I$1002,CLASSIFICHE!$Z474,5),"")</f>
        <v>0</v>
      </c>
      <c r="BR475" s="13">
        <f>IFERROR(INDEX(generale!$A$5:$I$1002,CLASSIFICHE!$Z474,7),"")</f>
        <v>0</v>
      </c>
      <c r="BS475" s="15"/>
      <c r="BT475" s="12"/>
      <c r="BU475" s="12">
        <f>SUM(IF(CLASSIFICHE!$O$18=BV475,TRUE,FALSE),BU474)</f>
        <v>0</v>
      </c>
      <c r="BV475" s="31">
        <f>IFERROR(INDEX(generale!$A$5:$I$1002,CLASSIFICHE!$Z474,5),"")</f>
        <v>0</v>
      </c>
      <c r="BW475" s="13">
        <f>IFERROR(INDEX(generale!$A$5:$I$1002,CLASSIFICHE!$Z474,7),"")</f>
        <v>0</v>
      </c>
      <c r="BX475" s="15"/>
      <c r="BY475" s="12"/>
      <c r="BZ475" s="12">
        <f>SUM(IF(CLASSIFICHE!$O$19=CA475,TRUE,FALSE),BZ474)</f>
        <v>0</v>
      </c>
      <c r="CA475" s="31">
        <f>IFERROR(INDEX(generale!$A$5:$I$1002,CLASSIFICHE!$Z474,5),"")</f>
        <v>0</v>
      </c>
      <c r="CB475" s="13">
        <f>IFERROR(INDEX(generale!$A$5:$I$1002,CLASSIFICHE!$Z474,7),"")</f>
        <v>0</v>
      </c>
      <c r="CC475" s="15"/>
      <c r="CD475" s="13"/>
      <c r="CE475" s="12">
        <f>SUM(IF(CLASSIFICHE!$O$20=CF475,TRUE,FALSE),CE474)</f>
        <v>0</v>
      </c>
      <c r="CF475" s="31">
        <f>IFERROR(INDEX(generale!$A$5:$I$1002,CLASSIFICHE!$Z474,5),"")</f>
        <v>0</v>
      </c>
      <c r="CG475" s="13">
        <f>IFERROR(INDEX(generale!$A$5:$I$1002,CLASSIFICHE!$Z474,7),"")</f>
        <v>0</v>
      </c>
      <c r="CH475" s="15"/>
      <c r="CI475" s="13"/>
      <c r="CJ475" s="12">
        <f>SUM(IF(CLASSIFICHE!$O$21=CK475,TRUE,FALSE),CJ474)</f>
        <v>0</v>
      </c>
      <c r="CK475" s="31">
        <f>IFERROR(INDEX(generale!$A$5:$I$1002,CLASSIFICHE!$Z474,5),"")</f>
        <v>0</v>
      </c>
      <c r="CL475" s="13">
        <f>IFERROR(INDEX(generale!$A$5:$I$1002,CLASSIFICHE!$Z474,7),"")</f>
        <v>0</v>
      </c>
      <c r="CM475" s="15"/>
      <c r="CN475" s="13"/>
      <c r="CO475" s="12">
        <f>SUM(IF(CLASSIFICHE!$O$22=CP475,TRUE,FALSE),CO474)</f>
        <v>0</v>
      </c>
      <c r="CP475" s="31">
        <f>IFERROR(INDEX(generale!$A$5:$I$1002,CLASSIFICHE!$Z474,5),"")</f>
        <v>0</v>
      </c>
      <c r="CQ475" s="13">
        <f>IFERROR(INDEX(generale!$A$5:$I$1002,CLASSIFICHE!$Z474,7),"")</f>
        <v>0</v>
      </c>
      <c r="CR475" s="15"/>
      <c r="CS475" s="13"/>
      <c r="CT475" s="12">
        <f>SUM(IF(CLASSIFICHE!$O$23=CU475,TRUE,FALSE),CT474)</f>
        <v>0</v>
      </c>
      <c r="CU475" s="31">
        <f>IFERROR(INDEX(generale!$A$5:$I$1002,CLASSIFICHE!$Z474,5),"")</f>
        <v>0</v>
      </c>
      <c r="CV475" s="13">
        <f>IFERROR(INDEX(generale!$A$5:$I$1002,CLASSIFICHE!$Z474,7),"")</f>
        <v>0</v>
      </c>
      <c r="CW475" s="15"/>
      <c r="CX475" s="13"/>
      <c r="CY475" s="12">
        <f>SUM(IF(CLASSIFICHE!$O$24=CZ475,TRUE,FALSE),CY474)</f>
        <v>0</v>
      </c>
      <c r="CZ475" s="31">
        <f>IFERROR(INDEX(generale!$A$5:$I$1002,CLASSIFICHE!$Z474,5),"")</f>
        <v>0</v>
      </c>
      <c r="DA475" s="13">
        <f>IFERROR(INDEX(generale!$A$5:$I$1002,CLASSIFICHE!$Z474,7),"")</f>
        <v>0</v>
      </c>
      <c r="DB475" s="15"/>
      <c r="DC475" s="13"/>
      <c r="DD475" s="12">
        <f>SUM(IF(CLASSIFICHE!$O$25=DE475,TRUE,FALSE),DD474)</f>
        <v>0</v>
      </c>
      <c r="DE475" s="31">
        <f>IFERROR(INDEX(generale!$A$5:$I$1002,CLASSIFICHE!$Z474,5),"")</f>
        <v>0</v>
      </c>
      <c r="DF475" s="13">
        <f>IFERROR(INDEX(generale!$A$5:$I$1002,CLASSIFICHE!$Z474,7),"")</f>
        <v>0</v>
      </c>
      <c r="DG475" s="15"/>
      <c r="DH475" s="13"/>
    </row>
    <row r="476" spans="3:112">
      <c r="C476" s="63">
        <f>SUM(IF(CLASSIFICHE!$O$4=D476,TRUE,FALSE),C475)</f>
        <v>17</v>
      </c>
      <c r="D476" s="31">
        <f>IFERROR(INDEX(generale!$A$5:$I$1002,CLASSIFICHE!$Z475,5),"")</f>
        <v>0</v>
      </c>
      <c r="E476" s="13">
        <f>IFERROR(INDEX(generale!$A$5:$I$1002,CLASSIFICHE!$Z475,7),"")</f>
        <v>0</v>
      </c>
      <c r="F476" s="68"/>
      <c r="G476" s="65"/>
      <c r="H476" s="12">
        <f>SUM(IF(CLASSIFICHE!$O$5=I476,TRUE,FALSE),H475)</f>
        <v>10</v>
      </c>
      <c r="I476" s="31">
        <f>IFERROR(INDEX(generale!$A$5:$I$1002,CLASSIFICHE!$Z475,5),"")</f>
        <v>0</v>
      </c>
      <c r="J476" s="13">
        <f>IFERROR(INDEX(generale!$A$5:$I$1002,CLASSIFICHE!$Z475,7),"")</f>
        <v>0</v>
      </c>
      <c r="K476" s="15"/>
      <c r="L476" s="12"/>
      <c r="M476" s="12">
        <f>SUM(IF(CLASSIFICHE!$O$6=N476,TRUE,FALSE),M475)</f>
        <v>8</v>
      </c>
      <c r="N476" s="31">
        <f>IFERROR(INDEX(generale!$A$5:$I$1002,CLASSIFICHE!$Z475,5),"")</f>
        <v>0</v>
      </c>
      <c r="O476" s="13">
        <f>IFERROR(INDEX(generale!$A$5:$I$1002,CLASSIFICHE!$Z475,7),"")</f>
        <v>0</v>
      </c>
      <c r="P476" s="14"/>
      <c r="Q476" s="13"/>
      <c r="R476" s="12">
        <f>SUM(IF(CLASSIFICHE!$O$7=S476,TRUE,FALSE),R475)</f>
        <v>8</v>
      </c>
      <c r="S476" s="31">
        <f>IFERROR(INDEX(generale!$A$5:$I$1002,CLASSIFICHE!$Z475,5),"")</f>
        <v>0</v>
      </c>
      <c r="T476" s="13">
        <f>IFERROR(INDEX(generale!$A$5:$I$1002,CLASSIFICHE!$Z475,7),"")</f>
        <v>0</v>
      </c>
      <c r="U476" s="14"/>
      <c r="V476" s="13"/>
      <c r="W476" s="12">
        <f>SUM(IF(CLASSIFICHE!$O$8=X476,TRUE,FALSE),W475)</f>
        <v>6</v>
      </c>
      <c r="X476" s="31">
        <f>IFERROR(INDEX(generale!$A$5:$I$1002,CLASSIFICHE!$Z475,5),"")</f>
        <v>0</v>
      </c>
      <c r="Y476" s="13">
        <f>IFERROR(INDEX(generale!$A$5:$I$1002,CLASSIFICHE!$Z475,7),"")</f>
        <v>0</v>
      </c>
      <c r="Z476" s="14"/>
      <c r="AA476" s="13"/>
      <c r="AB476" s="12">
        <f>SUM(IF(CLASSIFICHE!$O$9=AC476,TRUE,FALSE),AB475)</f>
        <v>5</v>
      </c>
      <c r="AC476" s="31">
        <f>IFERROR(INDEX(generale!$A$5:$I$1002,CLASSIFICHE!$Z475,5),"")</f>
        <v>0</v>
      </c>
      <c r="AD476" s="13">
        <f>IFERROR(INDEX(generale!$A$5:$I$1002,CLASSIFICHE!$Z475,7),"")</f>
        <v>0</v>
      </c>
      <c r="AE476" s="14"/>
      <c r="AF476" s="13"/>
      <c r="AG476" s="12">
        <f>SUM(IF(CLASSIFICHE!$O$10=AH476,TRUE,FALSE),AG475)</f>
        <v>5</v>
      </c>
      <c r="AH476" s="31">
        <f>IFERROR(INDEX(generale!$A$5:$I$1002,CLASSIFICHE!$Z475,5),"")</f>
        <v>0</v>
      </c>
      <c r="AI476" s="13">
        <f>IFERROR(INDEX(generale!$A$5:$I$1002,CLASSIFICHE!$Z475,7),"")</f>
        <v>0</v>
      </c>
      <c r="AJ476" s="14"/>
      <c r="AK476" s="13"/>
      <c r="AL476" s="12">
        <f>SUM(IF(CLASSIFICHE!$O$11=AM476,TRUE,FALSE),AL475)</f>
        <v>5</v>
      </c>
      <c r="AM476" s="31">
        <f>IFERROR(INDEX(generale!$A$5:$I$1002,CLASSIFICHE!$Z475,5),"")</f>
        <v>0</v>
      </c>
      <c r="AN476" s="13">
        <f>IFERROR(INDEX(generale!$A$5:$I$1002,CLASSIFICHE!$Z475,7),"")</f>
        <v>0</v>
      </c>
      <c r="AO476" s="14"/>
      <c r="AP476" s="13"/>
      <c r="AQ476" s="12">
        <f>SUM(IF(CLASSIFICHE!$O$12=AR476,TRUE,FALSE),AQ475)</f>
        <v>0</v>
      </c>
      <c r="AR476" s="31">
        <f>IFERROR(INDEX(generale!$A$5:$I$1002,CLASSIFICHE!$Z475,5),"")</f>
        <v>0</v>
      </c>
      <c r="AS476" s="13">
        <f>IFERROR(INDEX(generale!$A$5:$I$1002,CLASSIFICHE!$Z475,7),"")</f>
        <v>0</v>
      </c>
      <c r="AT476" s="14"/>
      <c r="AU476" s="13"/>
      <c r="AV476" s="12">
        <f>SUM(IF(CLASSIFICHE!$O$13=AW476,TRUE,FALSE),AV475)</f>
        <v>0</v>
      </c>
      <c r="AW476" s="31">
        <f>IFERROR(INDEX(generale!$A$5:$I$1002,CLASSIFICHE!$Z475,5),"")</f>
        <v>0</v>
      </c>
      <c r="AX476" s="13">
        <f>IFERROR(INDEX(generale!$A$5:$I$1002,CLASSIFICHE!$Z475,7),"")</f>
        <v>0</v>
      </c>
      <c r="AY476" s="14"/>
      <c r="AZ476" s="13"/>
      <c r="BA476" s="12">
        <f>SUM(IF(CLASSIFICHE!$O$14=BB476,TRUE,FALSE),BA475)</f>
        <v>0</v>
      </c>
      <c r="BB476" s="31">
        <f>IFERROR(INDEX(generale!$A$5:$I$1002,CLASSIFICHE!$Z475,5),"")</f>
        <v>0</v>
      </c>
      <c r="BC476" s="13">
        <f>IFERROR(INDEX(generale!$A$5:$I$1002,CLASSIFICHE!$Z475,7),"")</f>
        <v>0</v>
      </c>
      <c r="BD476" s="14"/>
      <c r="BE476" s="13"/>
      <c r="BF476" s="12">
        <f>SUM(IF(CLASSIFICHE!$O$15=BG476,TRUE,FALSE),BF475)</f>
        <v>0</v>
      </c>
      <c r="BG476" s="31">
        <f>IFERROR(INDEX(generale!$A$5:$I$1002,CLASSIFICHE!$Z475,5),"")</f>
        <v>0</v>
      </c>
      <c r="BH476" s="13">
        <f>IFERROR(INDEX(generale!$A$5:$I$1002,CLASSIFICHE!$Z475,7),"")</f>
        <v>0</v>
      </c>
      <c r="BI476" s="14"/>
      <c r="BJ476" s="13"/>
      <c r="BK476" s="12">
        <f>SUM(IF(CLASSIFICHE!$O$16=BL476,TRUE,FALSE),BK475)</f>
        <v>0</v>
      </c>
      <c r="BL476" s="31">
        <f>IFERROR(INDEX(generale!$A$5:$I$1002,CLASSIFICHE!$Z475,5),"")</f>
        <v>0</v>
      </c>
      <c r="BM476" s="13">
        <f>IFERROR(INDEX(generale!$A$5:$I$1002,CLASSIFICHE!$Z475,7),"")</f>
        <v>0</v>
      </c>
      <c r="BN476" s="14"/>
      <c r="BO476" s="13"/>
      <c r="BP476" s="12">
        <f>SUM(IF(CLASSIFICHE!$O$17=BQ476,TRUE,FALSE),BP475)</f>
        <v>0</v>
      </c>
      <c r="BQ476" s="31">
        <f>IFERROR(INDEX(generale!$A$5:$I$1002,CLASSIFICHE!$Z475,5),"")</f>
        <v>0</v>
      </c>
      <c r="BR476" s="13">
        <f>IFERROR(INDEX(generale!$A$5:$I$1002,CLASSIFICHE!$Z475,7),"")</f>
        <v>0</v>
      </c>
      <c r="BS476" s="15"/>
      <c r="BT476" s="12"/>
      <c r="BU476" s="12">
        <f>SUM(IF(CLASSIFICHE!$O$18=BV476,TRUE,FALSE),BU475)</f>
        <v>0</v>
      </c>
      <c r="BV476" s="31">
        <f>IFERROR(INDEX(generale!$A$5:$I$1002,CLASSIFICHE!$Z475,5),"")</f>
        <v>0</v>
      </c>
      <c r="BW476" s="13">
        <f>IFERROR(INDEX(generale!$A$5:$I$1002,CLASSIFICHE!$Z475,7),"")</f>
        <v>0</v>
      </c>
      <c r="BX476" s="15"/>
      <c r="BY476" s="12"/>
      <c r="BZ476" s="12">
        <f>SUM(IF(CLASSIFICHE!$O$19=CA476,TRUE,FALSE),BZ475)</f>
        <v>0</v>
      </c>
      <c r="CA476" s="31">
        <f>IFERROR(INDEX(generale!$A$5:$I$1002,CLASSIFICHE!$Z475,5),"")</f>
        <v>0</v>
      </c>
      <c r="CB476" s="13">
        <f>IFERROR(INDEX(generale!$A$5:$I$1002,CLASSIFICHE!$Z475,7),"")</f>
        <v>0</v>
      </c>
      <c r="CC476" s="15"/>
      <c r="CD476" s="13"/>
      <c r="CE476" s="12">
        <f>SUM(IF(CLASSIFICHE!$O$20=CF476,TRUE,FALSE),CE475)</f>
        <v>0</v>
      </c>
      <c r="CF476" s="31">
        <f>IFERROR(INDEX(generale!$A$5:$I$1002,CLASSIFICHE!$Z475,5),"")</f>
        <v>0</v>
      </c>
      <c r="CG476" s="13">
        <f>IFERROR(INDEX(generale!$A$5:$I$1002,CLASSIFICHE!$Z475,7),"")</f>
        <v>0</v>
      </c>
      <c r="CH476" s="15"/>
      <c r="CI476" s="13"/>
      <c r="CJ476" s="12">
        <f>SUM(IF(CLASSIFICHE!$O$21=CK476,TRUE,FALSE),CJ475)</f>
        <v>0</v>
      </c>
      <c r="CK476" s="31">
        <f>IFERROR(INDEX(generale!$A$5:$I$1002,CLASSIFICHE!$Z475,5),"")</f>
        <v>0</v>
      </c>
      <c r="CL476" s="13">
        <f>IFERROR(INDEX(generale!$A$5:$I$1002,CLASSIFICHE!$Z475,7),"")</f>
        <v>0</v>
      </c>
      <c r="CM476" s="15"/>
      <c r="CN476" s="13"/>
      <c r="CO476" s="12">
        <f>SUM(IF(CLASSIFICHE!$O$22=CP476,TRUE,FALSE),CO475)</f>
        <v>0</v>
      </c>
      <c r="CP476" s="31">
        <f>IFERROR(INDEX(generale!$A$5:$I$1002,CLASSIFICHE!$Z475,5),"")</f>
        <v>0</v>
      </c>
      <c r="CQ476" s="13">
        <f>IFERROR(INDEX(generale!$A$5:$I$1002,CLASSIFICHE!$Z475,7),"")</f>
        <v>0</v>
      </c>
      <c r="CR476" s="15"/>
      <c r="CS476" s="13"/>
      <c r="CT476" s="12">
        <f>SUM(IF(CLASSIFICHE!$O$23=CU476,TRUE,FALSE),CT475)</f>
        <v>0</v>
      </c>
      <c r="CU476" s="31">
        <f>IFERROR(INDEX(generale!$A$5:$I$1002,CLASSIFICHE!$Z475,5),"")</f>
        <v>0</v>
      </c>
      <c r="CV476" s="13">
        <f>IFERROR(INDEX(generale!$A$5:$I$1002,CLASSIFICHE!$Z475,7),"")</f>
        <v>0</v>
      </c>
      <c r="CW476" s="15"/>
      <c r="CX476" s="13"/>
      <c r="CY476" s="12">
        <f>SUM(IF(CLASSIFICHE!$O$24=CZ476,TRUE,FALSE),CY475)</f>
        <v>0</v>
      </c>
      <c r="CZ476" s="31">
        <f>IFERROR(INDEX(generale!$A$5:$I$1002,CLASSIFICHE!$Z475,5),"")</f>
        <v>0</v>
      </c>
      <c r="DA476" s="13">
        <f>IFERROR(INDEX(generale!$A$5:$I$1002,CLASSIFICHE!$Z475,7),"")</f>
        <v>0</v>
      </c>
      <c r="DB476" s="15"/>
      <c r="DC476" s="13"/>
      <c r="DD476" s="12">
        <f>SUM(IF(CLASSIFICHE!$O$25=DE476,TRUE,FALSE),DD475)</f>
        <v>0</v>
      </c>
      <c r="DE476" s="31">
        <f>IFERROR(INDEX(generale!$A$5:$I$1002,CLASSIFICHE!$Z475,5),"")</f>
        <v>0</v>
      </c>
      <c r="DF476" s="13">
        <f>IFERROR(INDEX(generale!$A$5:$I$1002,CLASSIFICHE!$Z475,7),"")</f>
        <v>0</v>
      </c>
      <c r="DG476" s="15"/>
      <c r="DH476" s="13"/>
    </row>
    <row r="477" spans="3:112">
      <c r="C477" s="63">
        <f>SUM(IF(CLASSIFICHE!$O$4=D477,TRUE,FALSE),C476)</f>
        <v>17</v>
      </c>
      <c r="D477" s="31">
        <f>IFERROR(INDEX(generale!$A$5:$I$1002,CLASSIFICHE!$Z476,5),"")</f>
        <v>0</v>
      </c>
      <c r="E477" s="13">
        <f>IFERROR(INDEX(generale!$A$5:$I$1002,CLASSIFICHE!$Z476,7),"")</f>
        <v>0</v>
      </c>
      <c r="F477" s="68"/>
      <c r="G477" s="65"/>
      <c r="H477" s="12">
        <f>SUM(IF(CLASSIFICHE!$O$5=I477,TRUE,FALSE),H476)</f>
        <v>10</v>
      </c>
      <c r="I477" s="31">
        <f>IFERROR(INDEX(generale!$A$5:$I$1002,CLASSIFICHE!$Z476,5),"")</f>
        <v>0</v>
      </c>
      <c r="J477" s="13">
        <f>IFERROR(INDEX(generale!$A$5:$I$1002,CLASSIFICHE!$Z476,7),"")</f>
        <v>0</v>
      </c>
      <c r="K477" s="15"/>
      <c r="L477" s="12"/>
      <c r="M477" s="12">
        <f>SUM(IF(CLASSIFICHE!$O$6=N477,TRUE,FALSE),M476)</f>
        <v>8</v>
      </c>
      <c r="N477" s="31">
        <f>IFERROR(INDEX(generale!$A$5:$I$1002,CLASSIFICHE!$Z476,5),"")</f>
        <v>0</v>
      </c>
      <c r="O477" s="13">
        <f>IFERROR(INDEX(generale!$A$5:$I$1002,CLASSIFICHE!$Z476,7),"")</f>
        <v>0</v>
      </c>
      <c r="P477" s="14"/>
      <c r="Q477" s="13"/>
      <c r="R477" s="12">
        <f>SUM(IF(CLASSIFICHE!$O$7=S477,TRUE,FALSE),R476)</f>
        <v>8</v>
      </c>
      <c r="S477" s="31">
        <f>IFERROR(INDEX(generale!$A$5:$I$1002,CLASSIFICHE!$Z476,5),"")</f>
        <v>0</v>
      </c>
      <c r="T477" s="13">
        <f>IFERROR(INDEX(generale!$A$5:$I$1002,CLASSIFICHE!$Z476,7),"")</f>
        <v>0</v>
      </c>
      <c r="U477" s="14"/>
      <c r="V477" s="13"/>
      <c r="W477" s="12">
        <f>SUM(IF(CLASSIFICHE!$O$8=X477,TRUE,FALSE),W476)</f>
        <v>6</v>
      </c>
      <c r="X477" s="31">
        <f>IFERROR(INDEX(generale!$A$5:$I$1002,CLASSIFICHE!$Z476,5),"")</f>
        <v>0</v>
      </c>
      <c r="Y477" s="13">
        <f>IFERROR(INDEX(generale!$A$5:$I$1002,CLASSIFICHE!$Z476,7),"")</f>
        <v>0</v>
      </c>
      <c r="Z477" s="14"/>
      <c r="AA477" s="13"/>
      <c r="AB477" s="12">
        <f>SUM(IF(CLASSIFICHE!$O$9=AC477,TRUE,FALSE),AB476)</f>
        <v>5</v>
      </c>
      <c r="AC477" s="31">
        <f>IFERROR(INDEX(generale!$A$5:$I$1002,CLASSIFICHE!$Z476,5),"")</f>
        <v>0</v>
      </c>
      <c r="AD477" s="13">
        <f>IFERROR(INDEX(generale!$A$5:$I$1002,CLASSIFICHE!$Z476,7),"")</f>
        <v>0</v>
      </c>
      <c r="AE477" s="14"/>
      <c r="AF477" s="13"/>
      <c r="AG477" s="12">
        <f>SUM(IF(CLASSIFICHE!$O$10=AH477,TRUE,FALSE),AG476)</f>
        <v>5</v>
      </c>
      <c r="AH477" s="31">
        <f>IFERROR(INDEX(generale!$A$5:$I$1002,CLASSIFICHE!$Z476,5),"")</f>
        <v>0</v>
      </c>
      <c r="AI477" s="13">
        <f>IFERROR(INDEX(generale!$A$5:$I$1002,CLASSIFICHE!$Z476,7),"")</f>
        <v>0</v>
      </c>
      <c r="AJ477" s="14"/>
      <c r="AK477" s="13"/>
      <c r="AL477" s="12">
        <f>SUM(IF(CLASSIFICHE!$O$11=AM477,TRUE,FALSE),AL476)</f>
        <v>5</v>
      </c>
      <c r="AM477" s="31">
        <f>IFERROR(INDEX(generale!$A$5:$I$1002,CLASSIFICHE!$Z476,5),"")</f>
        <v>0</v>
      </c>
      <c r="AN477" s="13">
        <f>IFERROR(INDEX(generale!$A$5:$I$1002,CLASSIFICHE!$Z476,7),"")</f>
        <v>0</v>
      </c>
      <c r="AO477" s="14"/>
      <c r="AP477" s="13"/>
      <c r="AQ477" s="12">
        <f>SUM(IF(CLASSIFICHE!$O$12=AR477,TRUE,FALSE),AQ476)</f>
        <v>0</v>
      </c>
      <c r="AR477" s="31">
        <f>IFERROR(INDEX(generale!$A$5:$I$1002,CLASSIFICHE!$Z476,5),"")</f>
        <v>0</v>
      </c>
      <c r="AS477" s="13">
        <f>IFERROR(INDEX(generale!$A$5:$I$1002,CLASSIFICHE!$Z476,7),"")</f>
        <v>0</v>
      </c>
      <c r="AT477" s="14"/>
      <c r="AU477" s="13"/>
      <c r="AV477" s="12">
        <f>SUM(IF(CLASSIFICHE!$O$13=AW477,TRUE,FALSE),AV476)</f>
        <v>0</v>
      </c>
      <c r="AW477" s="31">
        <f>IFERROR(INDEX(generale!$A$5:$I$1002,CLASSIFICHE!$Z476,5),"")</f>
        <v>0</v>
      </c>
      <c r="AX477" s="13">
        <f>IFERROR(INDEX(generale!$A$5:$I$1002,CLASSIFICHE!$Z476,7),"")</f>
        <v>0</v>
      </c>
      <c r="AY477" s="14"/>
      <c r="AZ477" s="13"/>
      <c r="BA477" s="12">
        <f>SUM(IF(CLASSIFICHE!$O$14=BB477,TRUE,FALSE),BA476)</f>
        <v>0</v>
      </c>
      <c r="BB477" s="31">
        <f>IFERROR(INDEX(generale!$A$5:$I$1002,CLASSIFICHE!$Z476,5),"")</f>
        <v>0</v>
      </c>
      <c r="BC477" s="13">
        <f>IFERROR(INDEX(generale!$A$5:$I$1002,CLASSIFICHE!$Z476,7),"")</f>
        <v>0</v>
      </c>
      <c r="BD477" s="14"/>
      <c r="BE477" s="13"/>
      <c r="BF477" s="12">
        <f>SUM(IF(CLASSIFICHE!$O$15=BG477,TRUE,FALSE),BF476)</f>
        <v>0</v>
      </c>
      <c r="BG477" s="31">
        <f>IFERROR(INDEX(generale!$A$5:$I$1002,CLASSIFICHE!$Z476,5),"")</f>
        <v>0</v>
      </c>
      <c r="BH477" s="13">
        <f>IFERROR(INDEX(generale!$A$5:$I$1002,CLASSIFICHE!$Z476,7),"")</f>
        <v>0</v>
      </c>
      <c r="BI477" s="14"/>
      <c r="BJ477" s="13"/>
      <c r="BK477" s="12">
        <f>SUM(IF(CLASSIFICHE!$O$16=BL477,TRUE,FALSE),BK476)</f>
        <v>0</v>
      </c>
      <c r="BL477" s="31">
        <f>IFERROR(INDEX(generale!$A$5:$I$1002,CLASSIFICHE!$Z476,5),"")</f>
        <v>0</v>
      </c>
      <c r="BM477" s="13">
        <f>IFERROR(INDEX(generale!$A$5:$I$1002,CLASSIFICHE!$Z476,7),"")</f>
        <v>0</v>
      </c>
      <c r="BN477" s="14"/>
      <c r="BO477" s="13"/>
      <c r="BP477" s="12">
        <f>SUM(IF(CLASSIFICHE!$O$17=BQ477,TRUE,FALSE),BP476)</f>
        <v>0</v>
      </c>
      <c r="BQ477" s="31">
        <f>IFERROR(INDEX(generale!$A$5:$I$1002,CLASSIFICHE!$Z476,5),"")</f>
        <v>0</v>
      </c>
      <c r="BR477" s="13">
        <f>IFERROR(INDEX(generale!$A$5:$I$1002,CLASSIFICHE!$Z476,7),"")</f>
        <v>0</v>
      </c>
      <c r="BS477" s="15"/>
      <c r="BT477" s="12"/>
      <c r="BU477" s="12">
        <f>SUM(IF(CLASSIFICHE!$O$18=BV477,TRUE,FALSE),BU476)</f>
        <v>0</v>
      </c>
      <c r="BV477" s="31">
        <f>IFERROR(INDEX(generale!$A$5:$I$1002,CLASSIFICHE!$Z476,5),"")</f>
        <v>0</v>
      </c>
      <c r="BW477" s="13">
        <f>IFERROR(INDEX(generale!$A$5:$I$1002,CLASSIFICHE!$Z476,7),"")</f>
        <v>0</v>
      </c>
      <c r="BX477" s="15"/>
      <c r="BY477" s="12"/>
      <c r="BZ477" s="12">
        <f>SUM(IF(CLASSIFICHE!$O$19=CA477,TRUE,FALSE),BZ476)</f>
        <v>0</v>
      </c>
      <c r="CA477" s="31">
        <f>IFERROR(INDEX(generale!$A$5:$I$1002,CLASSIFICHE!$Z476,5),"")</f>
        <v>0</v>
      </c>
      <c r="CB477" s="13">
        <f>IFERROR(INDEX(generale!$A$5:$I$1002,CLASSIFICHE!$Z476,7),"")</f>
        <v>0</v>
      </c>
      <c r="CC477" s="15"/>
      <c r="CD477" s="13"/>
      <c r="CE477" s="12">
        <f>SUM(IF(CLASSIFICHE!$O$20=CF477,TRUE,FALSE),CE476)</f>
        <v>0</v>
      </c>
      <c r="CF477" s="31">
        <f>IFERROR(INDEX(generale!$A$5:$I$1002,CLASSIFICHE!$Z476,5),"")</f>
        <v>0</v>
      </c>
      <c r="CG477" s="13">
        <f>IFERROR(INDEX(generale!$A$5:$I$1002,CLASSIFICHE!$Z476,7),"")</f>
        <v>0</v>
      </c>
      <c r="CH477" s="15"/>
      <c r="CI477" s="13"/>
      <c r="CJ477" s="12">
        <f>SUM(IF(CLASSIFICHE!$O$21=CK477,TRUE,FALSE),CJ476)</f>
        <v>0</v>
      </c>
      <c r="CK477" s="31">
        <f>IFERROR(INDEX(generale!$A$5:$I$1002,CLASSIFICHE!$Z476,5),"")</f>
        <v>0</v>
      </c>
      <c r="CL477" s="13">
        <f>IFERROR(INDEX(generale!$A$5:$I$1002,CLASSIFICHE!$Z476,7),"")</f>
        <v>0</v>
      </c>
      <c r="CM477" s="15"/>
      <c r="CN477" s="13"/>
      <c r="CO477" s="12">
        <f>SUM(IF(CLASSIFICHE!$O$22=CP477,TRUE,FALSE),CO476)</f>
        <v>0</v>
      </c>
      <c r="CP477" s="31">
        <f>IFERROR(INDEX(generale!$A$5:$I$1002,CLASSIFICHE!$Z476,5),"")</f>
        <v>0</v>
      </c>
      <c r="CQ477" s="13">
        <f>IFERROR(INDEX(generale!$A$5:$I$1002,CLASSIFICHE!$Z476,7),"")</f>
        <v>0</v>
      </c>
      <c r="CR477" s="15"/>
      <c r="CS477" s="13"/>
      <c r="CT477" s="12">
        <f>SUM(IF(CLASSIFICHE!$O$23=CU477,TRUE,FALSE),CT476)</f>
        <v>0</v>
      </c>
      <c r="CU477" s="31">
        <f>IFERROR(INDEX(generale!$A$5:$I$1002,CLASSIFICHE!$Z476,5),"")</f>
        <v>0</v>
      </c>
      <c r="CV477" s="13">
        <f>IFERROR(INDEX(generale!$A$5:$I$1002,CLASSIFICHE!$Z476,7),"")</f>
        <v>0</v>
      </c>
      <c r="CW477" s="15"/>
      <c r="CX477" s="13"/>
      <c r="CY477" s="12">
        <f>SUM(IF(CLASSIFICHE!$O$24=CZ477,TRUE,FALSE),CY476)</f>
        <v>0</v>
      </c>
      <c r="CZ477" s="31">
        <f>IFERROR(INDEX(generale!$A$5:$I$1002,CLASSIFICHE!$Z476,5),"")</f>
        <v>0</v>
      </c>
      <c r="DA477" s="13">
        <f>IFERROR(INDEX(generale!$A$5:$I$1002,CLASSIFICHE!$Z476,7),"")</f>
        <v>0</v>
      </c>
      <c r="DB477" s="15"/>
      <c r="DC477" s="13"/>
      <c r="DD477" s="12">
        <f>SUM(IF(CLASSIFICHE!$O$25=DE477,TRUE,FALSE),DD476)</f>
        <v>0</v>
      </c>
      <c r="DE477" s="31">
        <f>IFERROR(INDEX(generale!$A$5:$I$1002,CLASSIFICHE!$Z476,5),"")</f>
        <v>0</v>
      </c>
      <c r="DF477" s="13">
        <f>IFERROR(INDEX(generale!$A$5:$I$1002,CLASSIFICHE!$Z476,7),"")</f>
        <v>0</v>
      </c>
      <c r="DG477" s="15"/>
      <c r="DH477" s="13"/>
    </row>
    <row r="478" spans="3:112">
      <c r="C478" s="63">
        <f>SUM(IF(CLASSIFICHE!$O$4=D478,TRUE,FALSE),C477)</f>
        <v>17</v>
      </c>
      <c r="D478" s="31">
        <f>IFERROR(INDEX(generale!$A$5:$I$1002,CLASSIFICHE!$Z477,5),"")</f>
        <v>0</v>
      </c>
      <c r="E478" s="13">
        <f>IFERROR(INDEX(generale!$A$5:$I$1002,CLASSIFICHE!$Z477,7),"")</f>
        <v>0</v>
      </c>
      <c r="F478" s="68"/>
      <c r="G478" s="65"/>
      <c r="H478" s="12">
        <f>SUM(IF(CLASSIFICHE!$O$5=I478,TRUE,FALSE),H477)</f>
        <v>10</v>
      </c>
      <c r="I478" s="31">
        <f>IFERROR(INDEX(generale!$A$5:$I$1002,CLASSIFICHE!$Z477,5),"")</f>
        <v>0</v>
      </c>
      <c r="J478" s="13">
        <f>IFERROR(INDEX(generale!$A$5:$I$1002,CLASSIFICHE!$Z477,7),"")</f>
        <v>0</v>
      </c>
      <c r="K478" s="15"/>
      <c r="L478" s="12"/>
      <c r="M478" s="12">
        <f>SUM(IF(CLASSIFICHE!$O$6=N478,TRUE,FALSE),M477)</f>
        <v>8</v>
      </c>
      <c r="N478" s="31">
        <f>IFERROR(INDEX(generale!$A$5:$I$1002,CLASSIFICHE!$Z477,5),"")</f>
        <v>0</v>
      </c>
      <c r="O478" s="13">
        <f>IFERROR(INDEX(generale!$A$5:$I$1002,CLASSIFICHE!$Z477,7),"")</f>
        <v>0</v>
      </c>
      <c r="P478" s="14"/>
      <c r="Q478" s="13"/>
      <c r="R478" s="12">
        <f>SUM(IF(CLASSIFICHE!$O$7=S478,TRUE,FALSE),R477)</f>
        <v>8</v>
      </c>
      <c r="S478" s="31">
        <f>IFERROR(INDEX(generale!$A$5:$I$1002,CLASSIFICHE!$Z477,5),"")</f>
        <v>0</v>
      </c>
      <c r="T478" s="13">
        <f>IFERROR(INDEX(generale!$A$5:$I$1002,CLASSIFICHE!$Z477,7),"")</f>
        <v>0</v>
      </c>
      <c r="U478" s="14"/>
      <c r="V478" s="13"/>
      <c r="W478" s="12">
        <f>SUM(IF(CLASSIFICHE!$O$8=X478,TRUE,FALSE),W477)</f>
        <v>6</v>
      </c>
      <c r="X478" s="31">
        <f>IFERROR(INDEX(generale!$A$5:$I$1002,CLASSIFICHE!$Z477,5),"")</f>
        <v>0</v>
      </c>
      <c r="Y478" s="13">
        <f>IFERROR(INDEX(generale!$A$5:$I$1002,CLASSIFICHE!$Z477,7),"")</f>
        <v>0</v>
      </c>
      <c r="Z478" s="14"/>
      <c r="AA478" s="13"/>
      <c r="AB478" s="12">
        <f>SUM(IF(CLASSIFICHE!$O$9=AC478,TRUE,FALSE),AB477)</f>
        <v>5</v>
      </c>
      <c r="AC478" s="31">
        <f>IFERROR(INDEX(generale!$A$5:$I$1002,CLASSIFICHE!$Z477,5),"")</f>
        <v>0</v>
      </c>
      <c r="AD478" s="13">
        <f>IFERROR(INDEX(generale!$A$5:$I$1002,CLASSIFICHE!$Z477,7),"")</f>
        <v>0</v>
      </c>
      <c r="AE478" s="14"/>
      <c r="AF478" s="13"/>
      <c r="AG478" s="12">
        <f>SUM(IF(CLASSIFICHE!$O$10=AH478,TRUE,FALSE),AG477)</f>
        <v>5</v>
      </c>
      <c r="AH478" s="31">
        <f>IFERROR(INDEX(generale!$A$5:$I$1002,CLASSIFICHE!$Z477,5),"")</f>
        <v>0</v>
      </c>
      <c r="AI478" s="13">
        <f>IFERROR(INDEX(generale!$A$5:$I$1002,CLASSIFICHE!$Z477,7),"")</f>
        <v>0</v>
      </c>
      <c r="AJ478" s="14"/>
      <c r="AK478" s="13"/>
      <c r="AL478" s="12">
        <f>SUM(IF(CLASSIFICHE!$O$11=AM478,TRUE,FALSE),AL477)</f>
        <v>5</v>
      </c>
      <c r="AM478" s="31">
        <f>IFERROR(INDEX(generale!$A$5:$I$1002,CLASSIFICHE!$Z477,5),"")</f>
        <v>0</v>
      </c>
      <c r="AN478" s="13">
        <f>IFERROR(INDEX(generale!$A$5:$I$1002,CLASSIFICHE!$Z477,7),"")</f>
        <v>0</v>
      </c>
      <c r="AO478" s="14"/>
      <c r="AP478" s="13"/>
      <c r="AQ478" s="12">
        <f>SUM(IF(CLASSIFICHE!$O$12=AR478,TRUE,FALSE),AQ477)</f>
        <v>0</v>
      </c>
      <c r="AR478" s="31">
        <f>IFERROR(INDEX(generale!$A$5:$I$1002,CLASSIFICHE!$Z477,5),"")</f>
        <v>0</v>
      </c>
      <c r="AS478" s="13">
        <f>IFERROR(INDEX(generale!$A$5:$I$1002,CLASSIFICHE!$Z477,7),"")</f>
        <v>0</v>
      </c>
      <c r="AT478" s="14"/>
      <c r="AU478" s="13"/>
      <c r="AV478" s="12">
        <f>SUM(IF(CLASSIFICHE!$O$13=AW478,TRUE,FALSE),AV477)</f>
        <v>0</v>
      </c>
      <c r="AW478" s="31">
        <f>IFERROR(INDEX(generale!$A$5:$I$1002,CLASSIFICHE!$Z477,5),"")</f>
        <v>0</v>
      </c>
      <c r="AX478" s="13">
        <f>IFERROR(INDEX(generale!$A$5:$I$1002,CLASSIFICHE!$Z477,7),"")</f>
        <v>0</v>
      </c>
      <c r="AY478" s="14"/>
      <c r="AZ478" s="13"/>
      <c r="BA478" s="12">
        <f>SUM(IF(CLASSIFICHE!$O$14=BB478,TRUE,FALSE),BA477)</f>
        <v>0</v>
      </c>
      <c r="BB478" s="31">
        <f>IFERROR(INDEX(generale!$A$5:$I$1002,CLASSIFICHE!$Z477,5),"")</f>
        <v>0</v>
      </c>
      <c r="BC478" s="13">
        <f>IFERROR(INDEX(generale!$A$5:$I$1002,CLASSIFICHE!$Z477,7),"")</f>
        <v>0</v>
      </c>
      <c r="BD478" s="14"/>
      <c r="BE478" s="13"/>
      <c r="BF478" s="12">
        <f>SUM(IF(CLASSIFICHE!$O$15=BG478,TRUE,FALSE),BF477)</f>
        <v>0</v>
      </c>
      <c r="BG478" s="31">
        <f>IFERROR(INDEX(generale!$A$5:$I$1002,CLASSIFICHE!$Z477,5),"")</f>
        <v>0</v>
      </c>
      <c r="BH478" s="13">
        <f>IFERROR(INDEX(generale!$A$5:$I$1002,CLASSIFICHE!$Z477,7),"")</f>
        <v>0</v>
      </c>
      <c r="BI478" s="14"/>
      <c r="BJ478" s="13"/>
      <c r="BK478" s="12">
        <f>SUM(IF(CLASSIFICHE!$O$16=BL478,TRUE,FALSE),BK477)</f>
        <v>0</v>
      </c>
      <c r="BL478" s="31">
        <f>IFERROR(INDEX(generale!$A$5:$I$1002,CLASSIFICHE!$Z477,5),"")</f>
        <v>0</v>
      </c>
      <c r="BM478" s="13">
        <f>IFERROR(INDEX(generale!$A$5:$I$1002,CLASSIFICHE!$Z477,7),"")</f>
        <v>0</v>
      </c>
      <c r="BN478" s="14"/>
      <c r="BO478" s="13"/>
      <c r="BP478" s="12">
        <f>SUM(IF(CLASSIFICHE!$O$17=BQ478,TRUE,FALSE),BP477)</f>
        <v>0</v>
      </c>
      <c r="BQ478" s="31">
        <f>IFERROR(INDEX(generale!$A$5:$I$1002,CLASSIFICHE!$Z477,5),"")</f>
        <v>0</v>
      </c>
      <c r="BR478" s="13">
        <f>IFERROR(INDEX(generale!$A$5:$I$1002,CLASSIFICHE!$Z477,7),"")</f>
        <v>0</v>
      </c>
      <c r="BS478" s="15"/>
      <c r="BT478" s="12"/>
      <c r="BU478" s="12">
        <f>SUM(IF(CLASSIFICHE!$O$18=BV478,TRUE,FALSE),BU477)</f>
        <v>0</v>
      </c>
      <c r="BV478" s="31">
        <f>IFERROR(INDEX(generale!$A$5:$I$1002,CLASSIFICHE!$Z477,5),"")</f>
        <v>0</v>
      </c>
      <c r="BW478" s="13">
        <f>IFERROR(INDEX(generale!$A$5:$I$1002,CLASSIFICHE!$Z477,7),"")</f>
        <v>0</v>
      </c>
      <c r="BX478" s="15"/>
      <c r="BY478" s="12"/>
      <c r="BZ478" s="12">
        <f>SUM(IF(CLASSIFICHE!$O$19=CA478,TRUE,FALSE),BZ477)</f>
        <v>0</v>
      </c>
      <c r="CA478" s="31">
        <f>IFERROR(INDEX(generale!$A$5:$I$1002,CLASSIFICHE!$Z477,5),"")</f>
        <v>0</v>
      </c>
      <c r="CB478" s="13">
        <f>IFERROR(INDEX(generale!$A$5:$I$1002,CLASSIFICHE!$Z477,7),"")</f>
        <v>0</v>
      </c>
      <c r="CC478" s="15"/>
      <c r="CD478" s="13"/>
      <c r="CE478" s="12">
        <f>SUM(IF(CLASSIFICHE!$O$20=CF478,TRUE,FALSE),CE477)</f>
        <v>0</v>
      </c>
      <c r="CF478" s="31">
        <f>IFERROR(INDEX(generale!$A$5:$I$1002,CLASSIFICHE!$Z477,5),"")</f>
        <v>0</v>
      </c>
      <c r="CG478" s="13">
        <f>IFERROR(INDEX(generale!$A$5:$I$1002,CLASSIFICHE!$Z477,7),"")</f>
        <v>0</v>
      </c>
      <c r="CH478" s="15"/>
      <c r="CI478" s="13"/>
      <c r="CJ478" s="12">
        <f>SUM(IF(CLASSIFICHE!$O$21=CK478,TRUE,FALSE),CJ477)</f>
        <v>0</v>
      </c>
      <c r="CK478" s="31">
        <f>IFERROR(INDEX(generale!$A$5:$I$1002,CLASSIFICHE!$Z477,5),"")</f>
        <v>0</v>
      </c>
      <c r="CL478" s="13">
        <f>IFERROR(INDEX(generale!$A$5:$I$1002,CLASSIFICHE!$Z477,7),"")</f>
        <v>0</v>
      </c>
      <c r="CM478" s="15"/>
      <c r="CN478" s="13"/>
      <c r="CO478" s="12">
        <f>SUM(IF(CLASSIFICHE!$O$22=CP478,TRUE,FALSE),CO477)</f>
        <v>0</v>
      </c>
      <c r="CP478" s="31">
        <f>IFERROR(INDEX(generale!$A$5:$I$1002,CLASSIFICHE!$Z477,5),"")</f>
        <v>0</v>
      </c>
      <c r="CQ478" s="13">
        <f>IFERROR(INDEX(generale!$A$5:$I$1002,CLASSIFICHE!$Z477,7),"")</f>
        <v>0</v>
      </c>
      <c r="CR478" s="15"/>
      <c r="CS478" s="13"/>
      <c r="CT478" s="12">
        <f>SUM(IF(CLASSIFICHE!$O$23=CU478,TRUE,FALSE),CT477)</f>
        <v>0</v>
      </c>
      <c r="CU478" s="31">
        <f>IFERROR(INDEX(generale!$A$5:$I$1002,CLASSIFICHE!$Z477,5),"")</f>
        <v>0</v>
      </c>
      <c r="CV478" s="13">
        <f>IFERROR(INDEX(generale!$A$5:$I$1002,CLASSIFICHE!$Z477,7),"")</f>
        <v>0</v>
      </c>
      <c r="CW478" s="15"/>
      <c r="CX478" s="13"/>
      <c r="CY478" s="12">
        <f>SUM(IF(CLASSIFICHE!$O$24=CZ478,TRUE,FALSE),CY477)</f>
        <v>0</v>
      </c>
      <c r="CZ478" s="31">
        <f>IFERROR(INDEX(generale!$A$5:$I$1002,CLASSIFICHE!$Z477,5),"")</f>
        <v>0</v>
      </c>
      <c r="DA478" s="13">
        <f>IFERROR(INDEX(generale!$A$5:$I$1002,CLASSIFICHE!$Z477,7),"")</f>
        <v>0</v>
      </c>
      <c r="DB478" s="15"/>
      <c r="DC478" s="13"/>
      <c r="DD478" s="12">
        <f>SUM(IF(CLASSIFICHE!$O$25=DE478,TRUE,FALSE),DD477)</f>
        <v>0</v>
      </c>
      <c r="DE478" s="31">
        <f>IFERROR(INDEX(generale!$A$5:$I$1002,CLASSIFICHE!$Z477,5),"")</f>
        <v>0</v>
      </c>
      <c r="DF478" s="13">
        <f>IFERROR(INDEX(generale!$A$5:$I$1002,CLASSIFICHE!$Z477,7),"")</f>
        <v>0</v>
      </c>
      <c r="DG478" s="15"/>
      <c r="DH478" s="13"/>
    </row>
    <row r="479" spans="3:112">
      <c r="C479" s="63">
        <f>SUM(IF(CLASSIFICHE!$O$4=D479,TRUE,FALSE),C478)</f>
        <v>17</v>
      </c>
      <c r="D479" s="31">
        <f>IFERROR(INDEX(generale!$A$5:$I$1002,CLASSIFICHE!$Z478,5),"")</f>
        <v>0</v>
      </c>
      <c r="E479" s="13">
        <f>IFERROR(INDEX(generale!$A$5:$I$1002,CLASSIFICHE!$Z478,7),"")</f>
        <v>0</v>
      </c>
      <c r="F479" s="68"/>
      <c r="G479" s="65"/>
      <c r="H479" s="12">
        <f>SUM(IF(CLASSIFICHE!$O$5=I479,TRUE,FALSE),H478)</f>
        <v>10</v>
      </c>
      <c r="I479" s="31">
        <f>IFERROR(INDEX(generale!$A$5:$I$1002,CLASSIFICHE!$Z478,5),"")</f>
        <v>0</v>
      </c>
      <c r="J479" s="13">
        <f>IFERROR(INDEX(generale!$A$5:$I$1002,CLASSIFICHE!$Z478,7),"")</f>
        <v>0</v>
      </c>
      <c r="K479" s="15"/>
      <c r="L479" s="12"/>
      <c r="M479" s="12">
        <f>SUM(IF(CLASSIFICHE!$O$6=N479,TRUE,FALSE),M478)</f>
        <v>8</v>
      </c>
      <c r="N479" s="31">
        <f>IFERROR(INDEX(generale!$A$5:$I$1002,CLASSIFICHE!$Z478,5),"")</f>
        <v>0</v>
      </c>
      <c r="O479" s="13">
        <f>IFERROR(INDEX(generale!$A$5:$I$1002,CLASSIFICHE!$Z478,7),"")</f>
        <v>0</v>
      </c>
      <c r="P479" s="14"/>
      <c r="Q479" s="13"/>
      <c r="R479" s="12">
        <f>SUM(IF(CLASSIFICHE!$O$7=S479,TRUE,FALSE),R478)</f>
        <v>8</v>
      </c>
      <c r="S479" s="31">
        <f>IFERROR(INDEX(generale!$A$5:$I$1002,CLASSIFICHE!$Z478,5),"")</f>
        <v>0</v>
      </c>
      <c r="T479" s="13">
        <f>IFERROR(INDEX(generale!$A$5:$I$1002,CLASSIFICHE!$Z478,7),"")</f>
        <v>0</v>
      </c>
      <c r="U479" s="14"/>
      <c r="V479" s="13"/>
      <c r="W479" s="12">
        <f>SUM(IF(CLASSIFICHE!$O$8=X479,TRUE,FALSE),W478)</f>
        <v>6</v>
      </c>
      <c r="X479" s="31">
        <f>IFERROR(INDEX(generale!$A$5:$I$1002,CLASSIFICHE!$Z478,5),"")</f>
        <v>0</v>
      </c>
      <c r="Y479" s="13">
        <f>IFERROR(INDEX(generale!$A$5:$I$1002,CLASSIFICHE!$Z478,7),"")</f>
        <v>0</v>
      </c>
      <c r="Z479" s="14"/>
      <c r="AA479" s="13"/>
      <c r="AB479" s="12">
        <f>SUM(IF(CLASSIFICHE!$O$9=AC479,TRUE,FALSE),AB478)</f>
        <v>5</v>
      </c>
      <c r="AC479" s="31">
        <f>IFERROR(INDEX(generale!$A$5:$I$1002,CLASSIFICHE!$Z478,5),"")</f>
        <v>0</v>
      </c>
      <c r="AD479" s="13">
        <f>IFERROR(INDEX(generale!$A$5:$I$1002,CLASSIFICHE!$Z478,7),"")</f>
        <v>0</v>
      </c>
      <c r="AE479" s="14"/>
      <c r="AF479" s="13"/>
      <c r="AG479" s="12">
        <f>SUM(IF(CLASSIFICHE!$O$10=AH479,TRUE,FALSE),AG478)</f>
        <v>5</v>
      </c>
      <c r="AH479" s="31">
        <f>IFERROR(INDEX(generale!$A$5:$I$1002,CLASSIFICHE!$Z478,5),"")</f>
        <v>0</v>
      </c>
      <c r="AI479" s="13">
        <f>IFERROR(INDEX(generale!$A$5:$I$1002,CLASSIFICHE!$Z478,7),"")</f>
        <v>0</v>
      </c>
      <c r="AJ479" s="14"/>
      <c r="AK479" s="13"/>
      <c r="AL479" s="12">
        <f>SUM(IF(CLASSIFICHE!$O$11=AM479,TRUE,FALSE),AL478)</f>
        <v>5</v>
      </c>
      <c r="AM479" s="31">
        <f>IFERROR(INDEX(generale!$A$5:$I$1002,CLASSIFICHE!$Z478,5),"")</f>
        <v>0</v>
      </c>
      <c r="AN479" s="13">
        <f>IFERROR(INDEX(generale!$A$5:$I$1002,CLASSIFICHE!$Z478,7),"")</f>
        <v>0</v>
      </c>
      <c r="AO479" s="14"/>
      <c r="AP479" s="13"/>
      <c r="AQ479" s="12">
        <f>SUM(IF(CLASSIFICHE!$O$12=AR479,TRUE,FALSE),AQ478)</f>
        <v>0</v>
      </c>
      <c r="AR479" s="31">
        <f>IFERROR(INDEX(generale!$A$5:$I$1002,CLASSIFICHE!$Z478,5),"")</f>
        <v>0</v>
      </c>
      <c r="AS479" s="13">
        <f>IFERROR(INDEX(generale!$A$5:$I$1002,CLASSIFICHE!$Z478,7),"")</f>
        <v>0</v>
      </c>
      <c r="AT479" s="14"/>
      <c r="AU479" s="13"/>
      <c r="AV479" s="12">
        <f>SUM(IF(CLASSIFICHE!$O$13=AW479,TRUE,FALSE),AV478)</f>
        <v>0</v>
      </c>
      <c r="AW479" s="31">
        <f>IFERROR(INDEX(generale!$A$5:$I$1002,CLASSIFICHE!$Z478,5),"")</f>
        <v>0</v>
      </c>
      <c r="AX479" s="13">
        <f>IFERROR(INDEX(generale!$A$5:$I$1002,CLASSIFICHE!$Z478,7),"")</f>
        <v>0</v>
      </c>
      <c r="AY479" s="14"/>
      <c r="AZ479" s="13"/>
      <c r="BA479" s="12">
        <f>SUM(IF(CLASSIFICHE!$O$14=BB479,TRUE,FALSE),BA478)</f>
        <v>0</v>
      </c>
      <c r="BB479" s="31">
        <f>IFERROR(INDEX(generale!$A$5:$I$1002,CLASSIFICHE!$Z478,5),"")</f>
        <v>0</v>
      </c>
      <c r="BC479" s="13">
        <f>IFERROR(INDEX(generale!$A$5:$I$1002,CLASSIFICHE!$Z478,7),"")</f>
        <v>0</v>
      </c>
      <c r="BD479" s="14"/>
      <c r="BE479" s="13"/>
      <c r="BF479" s="12">
        <f>SUM(IF(CLASSIFICHE!$O$15=BG479,TRUE,FALSE),BF478)</f>
        <v>0</v>
      </c>
      <c r="BG479" s="31">
        <f>IFERROR(INDEX(generale!$A$5:$I$1002,CLASSIFICHE!$Z478,5),"")</f>
        <v>0</v>
      </c>
      <c r="BH479" s="13">
        <f>IFERROR(INDEX(generale!$A$5:$I$1002,CLASSIFICHE!$Z478,7),"")</f>
        <v>0</v>
      </c>
      <c r="BI479" s="14"/>
      <c r="BJ479" s="13"/>
      <c r="BK479" s="12">
        <f>SUM(IF(CLASSIFICHE!$O$16=BL479,TRUE,FALSE),BK478)</f>
        <v>0</v>
      </c>
      <c r="BL479" s="31">
        <f>IFERROR(INDEX(generale!$A$5:$I$1002,CLASSIFICHE!$Z478,5),"")</f>
        <v>0</v>
      </c>
      <c r="BM479" s="13">
        <f>IFERROR(INDEX(generale!$A$5:$I$1002,CLASSIFICHE!$Z478,7),"")</f>
        <v>0</v>
      </c>
      <c r="BN479" s="14"/>
      <c r="BO479" s="13"/>
      <c r="BP479" s="12">
        <f>SUM(IF(CLASSIFICHE!$O$17=BQ479,TRUE,FALSE),BP478)</f>
        <v>0</v>
      </c>
      <c r="BQ479" s="31">
        <f>IFERROR(INDEX(generale!$A$5:$I$1002,CLASSIFICHE!$Z478,5),"")</f>
        <v>0</v>
      </c>
      <c r="BR479" s="13">
        <f>IFERROR(INDEX(generale!$A$5:$I$1002,CLASSIFICHE!$Z478,7),"")</f>
        <v>0</v>
      </c>
      <c r="BS479" s="15"/>
      <c r="BT479" s="12"/>
      <c r="BU479" s="12">
        <f>SUM(IF(CLASSIFICHE!$O$18=BV479,TRUE,FALSE),BU478)</f>
        <v>0</v>
      </c>
      <c r="BV479" s="31">
        <f>IFERROR(INDEX(generale!$A$5:$I$1002,CLASSIFICHE!$Z478,5),"")</f>
        <v>0</v>
      </c>
      <c r="BW479" s="13">
        <f>IFERROR(INDEX(generale!$A$5:$I$1002,CLASSIFICHE!$Z478,7),"")</f>
        <v>0</v>
      </c>
      <c r="BX479" s="15"/>
      <c r="BY479" s="12"/>
      <c r="BZ479" s="12">
        <f>SUM(IF(CLASSIFICHE!$O$19=CA479,TRUE,FALSE),BZ478)</f>
        <v>0</v>
      </c>
      <c r="CA479" s="31">
        <f>IFERROR(INDEX(generale!$A$5:$I$1002,CLASSIFICHE!$Z478,5),"")</f>
        <v>0</v>
      </c>
      <c r="CB479" s="13">
        <f>IFERROR(INDEX(generale!$A$5:$I$1002,CLASSIFICHE!$Z478,7),"")</f>
        <v>0</v>
      </c>
      <c r="CC479" s="15"/>
      <c r="CD479" s="13"/>
      <c r="CE479" s="12">
        <f>SUM(IF(CLASSIFICHE!$O$20=CF479,TRUE,FALSE),CE478)</f>
        <v>0</v>
      </c>
      <c r="CF479" s="31">
        <f>IFERROR(INDEX(generale!$A$5:$I$1002,CLASSIFICHE!$Z478,5),"")</f>
        <v>0</v>
      </c>
      <c r="CG479" s="13">
        <f>IFERROR(INDEX(generale!$A$5:$I$1002,CLASSIFICHE!$Z478,7),"")</f>
        <v>0</v>
      </c>
      <c r="CH479" s="15"/>
      <c r="CI479" s="13"/>
      <c r="CJ479" s="12">
        <f>SUM(IF(CLASSIFICHE!$O$21=CK479,TRUE,FALSE),CJ478)</f>
        <v>0</v>
      </c>
      <c r="CK479" s="31">
        <f>IFERROR(INDEX(generale!$A$5:$I$1002,CLASSIFICHE!$Z478,5),"")</f>
        <v>0</v>
      </c>
      <c r="CL479" s="13">
        <f>IFERROR(INDEX(generale!$A$5:$I$1002,CLASSIFICHE!$Z478,7),"")</f>
        <v>0</v>
      </c>
      <c r="CM479" s="15"/>
      <c r="CN479" s="13"/>
      <c r="CO479" s="12">
        <f>SUM(IF(CLASSIFICHE!$O$22=CP479,TRUE,FALSE),CO478)</f>
        <v>0</v>
      </c>
      <c r="CP479" s="31">
        <f>IFERROR(INDEX(generale!$A$5:$I$1002,CLASSIFICHE!$Z478,5),"")</f>
        <v>0</v>
      </c>
      <c r="CQ479" s="13">
        <f>IFERROR(INDEX(generale!$A$5:$I$1002,CLASSIFICHE!$Z478,7),"")</f>
        <v>0</v>
      </c>
      <c r="CR479" s="15"/>
      <c r="CS479" s="13"/>
      <c r="CT479" s="12">
        <f>SUM(IF(CLASSIFICHE!$O$23=CU479,TRUE,FALSE),CT478)</f>
        <v>0</v>
      </c>
      <c r="CU479" s="31">
        <f>IFERROR(INDEX(generale!$A$5:$I$1002,CLASSIFICHE!$Z478,5),"")</f>
        <v>0</v>
      </c>
      <c r="CV479" s="13">
        <f>IFERROR(INDEX(generale!$A$5:$I$1002,CLASSIFICHE!$Z478,7),"")</f>
        <v>0</v>
      </c>
      <c r="CW479" s="15"/>
      <c r="CX479" s="13"/>
      <c r="CY479" s="12">
        <f>SUM(IF(CLASSIFICHE!$O$24=CZ479,TRUE,FALSE),CY478)</f>
        <v>0</v>
      </c>
      <c r="CZ479" s="31">
        <f>IFERROR(INDEX(generale!$A$5:$I$1002,CLASSIFICHE!$Z478,5),"")</f>
        <v>0</v>
      </c>
      <c r="DA479" s="13">
        <f>IFERROR(INDEX(generale!$A$5:$I$1002,CLASSIFICHE!$Z478,7),"")</f>
        <v>0</v>
      </c>
      <c r="DB479" s="15"/>
      <c r="DC479" s="13"/>
      <c r="DD479" s="12">
        <f>SUM(IF(CLASSIFICHE!$O$25=DE479,TRUE,FALSE),DD478)</f>
        <v>0</v>
      </c>
      <c r="DE479" s="31">
        <f>IFERROR(INDEX(generale!$A$5:$I$1002,CLASSIFICHE!$Z478,5),"")</f>
        <v>0</v>
      </c>
      <c r="DF479" s="13">
        <f>IFERROR(INDEX(generale!$A$5:$I$1002,CLASSIFICHE!$Z478,7),"")</f>
        <v>0</v>
      </c>
      <c r="DG479" s="15"/>
      <c r="DH479" s="13"/>
    </row>
    <row r="480" spans="3:112">
      <c r="C480" s="63">
        <f>SUM(IF(CLASSIFICHE!$O$4=D480,TRUE,FALSE),C479)</f>
        <v>17</v>
      </c>
      <c r="D480" s="31">
        <f>IFERROR(INDEX(generale!$A$5:$I$1002,CLASSIFICHE!$Z479,5),"")</f>
        <v>0</v>
      </c>
      <c r="E480" s="13">
        <f>IFERROR(INDEX(generale!$A$5:$I$1002,CLASSIFICHE!$Z479,7),"")</f>
        <v>0</v>
      </c>
      <c r="F480" s="68"/>
      <c r="G480" s="65"/>
      <c r="H480" s="12">
        <f>SUM(IF(CLASSIFICHE!$O$5=I480,TRUE,FALSE),H479)</f>
        <v>10</v>
      </c>
      <c r="I480" s="31">
        <f>IFERROR(INDEX(generale!$A$5:$I$1002,CLASSIFICHE!$Z479,5),"")</f>
        <v>0</v>
      </c>
      <c r="J480" s="13">
        <f>IFERROR(INDEX(generale!$A$5:$I$1002,CLASSIFICHE!$Z479,7),"")</f>
        <v>0</v>
      </c>
      <c r="K480" s="15"/>
      <c r="L480" s="12"/>
      <c r="M480" s="12">
        <f>SUM(IF(CLASSIFICHE!$O$6=N480,TRUE,FALSE),M479)</f>
        <v>8</v>
      </c>
      <c r="N480" s="31">
        <f>IFERROR(INDEX(generale!$A$5:$I$1002,CLASSIFICHE!$Z479,5),"")</f>
        <v>0</v>
      </c>
      <c r="O480" s="13">
        <f>IFERROR(INDEX(generale!$A$5:$I$1002,CLASSIFICHE!$Z479,7),"")</f>
        <v>0</v>
      </c>
      <c r="P480" s="14"/>
      <c r="Q480" s="13"/>
      <c r="R480" s="12">
        <f>SUM(IF(CLASSIFICHE!$O$7=S480,TRUE,FALSE),R479)</f>
        <v>8</v>
      </c>
      <c r="S480" s="31">
        <f>IFERROR(INDEX(generale!$A$5:$I$1002,CLASSIFICHE!$Z479,5),"")</f>
        <v>0</v>
      </c>
      <c r="T480" s="13">
        <f>IFERROR(INDEX(generale!$A$5:$I$1002,CLASSIFICHE!$Z479,7),"")</f>
        <v>0</v>
      </c>
      <c r="U480" s="14"/>
      <c r="V480" s="13"/>
      <c r="W480" s="12">
        <f>SUM(IF(CLASSIFICHE!$O$8=X480,TRUE,FALSE),W479)</f>
        <v>6</v>
      </c>
      <c r="X480" s="31">
        <f>IFERROR(INDEX(generale!$A$5:$I$1002,CLASSIFICHE!$Z479,5),"")</f>
        <v>0</v>
      </c>
      <c r="Y480" s="13">
        <f>IFERROR(INDEX(generale!$A$5:$I$1002,CLASSIFICHE!$Z479,7),"")</f>
        <v>0</v>
      </c>
      <c r="Z480" s="14"/>
      <c r="AA480" s="13"/>
      <c r="AB480" s="12">
        <f>SUM(IF(CLASSIFICHE!$O$9=AC480,TRUE,FALSE),AB479)</f>
        <v>5</v>
      </c>
      <c r="AC480" s="31">
        <f>IFERROR(INDEX(generale!$A$5:$I$1002,CLASSIFICHE!$Z479,5),"")</f>
        <v>0</v>
      </c>
      <c r="AD480" s="13">
        <f>IFERROR(INDEX(generale!$A$5:$I$1002,CLASSIFICHE!$Z479,7),"")</f>
        <v>0</v>
      </c>
      <c r="AE480" s="14"/>
      <c r="AF480" s="13"/>
      <c r="AG480" s="12">
        <f>SUM(IF(CLASSIFICHE!$O$10=AH480,TRUE,FALSE),AG479)</f>
        <v>5</v>
      </c>
      <c r="AH480" s="31">
        <f>IFERROR(INDEX(generale!$A$5:$I$1002,CLASSIFICHE!$Z479,5),"")</f>
        <v>0</v>
      </c>
      <c r="AI480" s="13">
        <f>IFERROR(INDEX(generale!$A$5:$I$1002,CLASSIFICHE!$Z479,7),"")</f>
        <v>0</v>
      </c>
      <c r="AJ480" s="14"/>
      <c r="AK480" s="13"/>
      <c r="AL480" s="12">
        <f>SUM(IF(CLASSIFICHE!$O$11=AM480,TRUE,FALSE),AL479)</f>
        <v>5</v>
      </c>
      <c r="AM480" s="31">
        <f>IFERROR(INDEX(generale!$A$5:$I$1002,CLASSIFICHE!$Z479,5),"")</f>
        <v>0</v>
      </c>
      <c r="AN480" s="13">
        <f>IFERROR(INDEX(generale!$A$5:$I$1002,CLASSIFICHE!$Z479,7),"")</f>
        <v>0</v>
      </c>
      <c r="AO480" s="14"/>
      <c r="AP480" s="13"/>
      <c r="AQ480" s="12">
        <f>SUM(IF(CLASSIFICHE!$O$12=AR480,TRUE,FALSE),AQ479)</f>
        <v>0</v>
      </c>
      <c r="AR480" s="31">
        <f>IFERROR(INDEX(generale!$A$5:$I$1002,CLASSIFICHE!$Z479,5),"")</f>
        <v>0</v>
      </c>
      <c r="AS480" s="13">
        <f>IFERROR(INDEX(generale!$A$5:$I$1002,CLASSIFICHE!$Z479,7),"")</f>
        <v>0</v>
      </c>
      <c r="AT480" s="14"/>
      <c r="AU480" s="13"/>
      <c r="AV480" s="12">
        <f>SUM(IF(CLASSIFICHE!$O$13=AW480,TRUE,FALSE),AV479)</f>
        <v>0</v>
      </c>
      <c r="AW480" s="31">
        <f>IFERROR(INDEX(generale!$A$5:$I$1002,CLASSIFICHE!$Z479,5),"")</f>
        <v>0</v>
      </c>
      <c r="AX480" s="13">
        <f>IFERROR(INDEX(generale!$A$5:$I$1002,CLASSIFICHE!$Z479,7),"")</f>
        <v>0</v>
      </c>
      <c r="AY480" s="14"/>
      <c r="AZ480" s="13"/>
      <c r="BA480" s="12">
        <f>SUM(IF(CLASSIFICHE!$O$14=BB480,TRUE,FALSE),BA479)</f>
        <v>0</v>
      </c>
      <c r="BB480" s="31">
        <f>IFERROR(INDEX(generale!$A$5:$I$1002,CLASSIFICHE!$Z479,5),"")</f>
        <v>0</v>
      </c>
      <c r="BC480" s="13">
        <f>IFERROR(INDEX(generale!$A$5:$I$1002,CLASSIFICHE!$Z479,7),"")</f>
        <v>0</v>
      </c>
      <c r="BD480" s="14"/>
      <c r="BE480" s="13"/>
      <c r="BF480" s="12">
        <f>SUM(IF(CLASSIFICHE!$O$15=BG480,TRUE,FALSE),BF479)</f>
        <v>0</v>
      </c>
      <c r="BG480" s="31">
        <f>IFERROR(INDEX(generale!$A$5:$I$1002,CLASSIFICHE!$Z479,5),"")</f>
        <v>0</v>
      </c>
      <c r="BH480" s="13">
        <f>IFERROR(INDEX(generale!$A$5:$I$1002,CLASSIFICHE!$Z479,7),"")</f>
        <v>0</v>
      </c>
      <c r="BI480" s="14"/>
      <c r="BJ480" s="13"/>
      <c r="BK480" s="12">
        <f>SUM(IF(CLASSIFICHE!$O$16=BL480,TRUE,FALSE),BK479)</f>
        <v>0</v>
      </c>
      <c r="BL480" s="31">
        <f>IFERROR(INDEX(generale!$A$5:$I$1002,CLASSIFICHE!$Z479,5),"")</f>
        <v>0</v>
      </c>
      <c r="BM480" s="13">
        <f>IFERROR(INDEX(generale!$A$5:$I$1002,CLASSIFICHE!$Z479,7),"")</f>
        <v>0</v>
      </c>
      <c r="BN480" s="14"/>
      <c r="BO480" s="13"/>
      <c r="BP480" s="12">
        <f>SUM(IF(CLASSIFICHE!$O$17=BQ480,TRUE,FALSE),BP479)</f>
        <v>0</v>
      </c>
      <c r="BQ480" s="31">
        <f>IFERROR(INDEX(generale!$A$5:$I$1002,CLASSIFICHE!$Z479,5),"")</f>
        <v>0</v>
      </c>
      <c r="BR480" s="13">
        <f>IFERROR(INDEX(generale!$A$5:$I$1002,CLASSIFICHE!$Z479,7),"")</f>
        <v>0</v>
      </c>
      <c r="BS480" s="15"/>
      <c r="BT480" s="12"/>
      <c r="BU480" s="12">
        <f>SUM(IF(CLASSIFICHE!$O$18=BV480,TRUE,FALSE),BU479)</f>
        <v>0</v>
      </c>
      <c r="BV480" s="31">
        <f>IFERROR(INDEX(generale!$A$5:$I$1002,CLASSIFICHE!$Z479,5),"")</f>
        <v>0</v>
      </c>
      <c r="BW480" s="13">
        <f>IFERROR(INDEX(generale!$A$5:$I$1002,CLASSIFICHE!$Z479,7),"")</f>
        <v>0</v>
      </c>
      <c r="BX480" s="15"/>
      <c r="BY480" s="12"/>
      <c r="BZ480" s="12">
        <f>SUM(IF(CLASSIFICHE!$O$19=CA480,TRUE,FALSE),BZ479)</f>
        <v>0</v>
      </c>
      <c r="CA480" s="31">
        <f>IFERROR(INDEX(generale!$A$5:$I$1002,CLASSIFICHE!$Z479,5),"")</f>
        <v>0</v>
      </c>
      <c r="CB480" s="13">
        <f>IFERROR(INDEX(generale!$A$5:$I$1002,CLASSIFICHE!$Z479,7),"")</f>
        <v>0</v>
      </c>
      <c r="CC480" s="15"/>
      <c r="CD480" s="13"/>
      <c r="CE480" s="12">
        <f>SUM(IF(CLASSIFICHE!$O$20=CF480,TRUE,FALSE),CE479)</f>
        <v>0</v>
      </c>
      <c r="CF480" s="31">
        <f>IFERROR(INDEX(generale!$A$5:$I$1002,CLASSIFICHE!$Z479,5),"")</f>
        <v>0</v>
      </c>
      <c r="CG480" s="13">
        <f>IFERROR(INDEX(generale!$A$5:$I$1002,CLASSIFICHE!$Z479,7),"")</f>
        <v>0</v>
      </c>
      <c r="CH480" s="15"/>
      <c r="CI480" s="13"/>
      <c r="CJ480" s="12">
        <f>SUM(IF(CLASSIFICHE!$O$21=CK480,TRUE,FALSE),CJ479)</f>
        <v>0</v>
      </c>
      <c r="CK480" s="31">
        <f>IFERROR(INDEX(generale!$A$5:$I$1002,CLASSIFICHE!$Z479,5),"")</f>
        <v>0</v>
      </c>
      <c r="CL480" s="13">
        <f>IFERROR(INDEX(generale!$A$5:$I$1002,CLASSIFICHE!$Z479,7),"")</f>
        <v>0</v>
      </c>
      <c r="CM480" s="15"/>
      <c r="CN480" s="13"/>
      <c r="CO480" s="12">
        <f>SUM(IF(CLASSIFICHE!$O$22=CP480,TRUE,FALSE),CO479)</f>
        <v>0</v>
      </c>
      <c r="CP480" s="31">
        <f>IFERROR(INDEX(generale!$A$5:$I$1002,CLASSIFICHE!$Z479,5),"")</f>
        <v>0</v>
      </c>
      <c r="CQ480" s="13">
        <f>IFERROR(INDEX(generale!$A$5:$I$1002,CLASSIFICHE!$Z479,7),"")</f>
        <v>0</v>
      </c>
      <c r="CR480" s="15"/>
      <c r="CS480" s="13"/>
      <c r="CT480" s="12">
        <f>SUM(IF(CLASSIFICHE!$O$23=CU480,TRUE,FALSE),CT479)</f>
        <v>0</v>
      </c>
      <c r="CU480" s="31">
        <f>IFERROR(INDEX(generale!$A$5:$I$1002,CLASSIFICHE!$Z479,5),"")</f>
        <v>0</v>
      </c>
      <c r="CV480" s="13">
        <f>IFERROR(INDEX(generale!$A$5:$I$1002,CLASSIFICHE!$Z479,7),"")</f>
        <v>0</v>
      </c>
      <c r="CW480" s="15"/>
      <c r="CX480" s="13"/>
      <c r="CY480" s="12">
        <f>SUM(IF(CLASSIFICHE!$O$24=CZ480,TRUE,FALSE),CY479)</f>
        <v>0</v>
      </c>
      <c r="CZ480" s="31">
        <f>IFERROR(INDEX(generale!$A$5:$I$1002,CLASSIFICHE!$Z479,5),"")</f>
        <v>0</v>
      </c>
      <c r="DA480" s="13">
        <f>IFERROR(INDEX(generale!$A$5:$I$1002,CLASSIFICHE!$Z479,7),"")</f>
        <v>0</v>
      </c>
      <c r="DB480" s="15"/>
      <c r="DC480" s="13"/>
      <c r="DD480" s="12">
        <f>SUM(IF(CLASSIFICHE!$O$25=DE480,TRUE,FALSE),DD479)</f>
        <v>0</v>
      </c>
      <c r="DE480" s="31">
        <f>IFERROR(INDEX(generale!$A$5:$I$1002,CLASSIFICHE!$Z479,5),"")</f>
        <v>0</v>
      </c>
      <c r="DF480" s="13">
        <f>IFERROR(INDEX(generale!$A$5:$I$1002,CLASSIFICHE!$Z479,7),"")</f>
        <v>0</v>
      </c>
      <c r="DG480" s="15"/>
      <c r="DH480" s="13"/>
    </row>
    <row r="481" spans="3:112">
      <c r="C481" s="63">
        <f>SUM(IF(CLASSIFICHE!$O$4=D481,TRUE,FALSE),C480)</f>
        <v>17</v>
      </c>
      <c r="D481" s="31">
        <f>IFERROR(INDEX(generale!$A$5:$I$1002,CLASSIFICHE!$Z480,5),"")</f>
        <v>0</v>
      </c>
      <c r="E481" s="13">
        <f>IFERROR(INDEX(generale!$A$5:$I$1002,CLASSIFICHE!$Z480,7),"")</f>
        <v>0</v>
      </c>
      <c r="F481" s="68"/>
      <c r="G481" s="65"/>
      <c r="H481" s="12">
        <f>SUM(IF(CLASSIFICHE!$O$5=I481,TRUE,FALSE),H480)</f>
        <v>10</v>
      </c>
      <c r="I481" s="31">
        <f>IFERROR(INDEX(generale!$A$5:$I$1002,CLASSIFICHE!$Z480,5),"")</f>
        <v>0</v>
      </c>
      <c r="J481" s="13">
        <f>IFERROR(INDEX(generale!$A$5:$I$1002,CLASSIFICHE!$Z480,7),"")</f>
        <v>0</v>
      </c>
      <c r="K481" s="15"/>
      <c r="L481" s="12"/>
      <c r="M481" s="12">
        <f>SUM(IF(CLASSIFICHE!$O$6=N481,TRUE,FALSE),M480)</f>
        <v>8</v>
      </c>
      <c r="N481" s="31">
        <f>IFERROR(INDEX(generale!$A$5:$I$1002,CLASSIFICHE!$Z480,5),"")</f>
        <v>0</v>
      </c>
      <c r="O481" s="13">
        <f>IFERROR(INDEX(generale!$A$5:$I$1002,CLASSIFICHE!$Z480,7),"")</f>
        <v>0</v>
      </c>
      <c r="P481" s="14"/>
      <c r="Q481" s="13"/>
      <c r="R481" s="12">
        <f>SUM(IF(CLASSIFICHE!$O$7=S481,TRUE,FALSE),R480)</f>
        <v>8</v>
      </c>
      <c r="S481" s="31">
        <f>IFERROR(INDEX(generale!$A$5:$I$1002,CLASSIFICHE!$Z480,5),"")</f>
        <v>0</v>
      </c>
      <c r="T481" s="13">
        <f>IFERROR(INDEX(generale!$A$5:$I$1002,CLASSIFICHE!$Z480,7),"")</f>
        <v>0</v>
      </c>
      <c r="U481" s="14"/>
      <c r="V481" s="13"/>
      <c r="W481" s="12">
        <f>SUM(IF(CLASSIFICHE!$O$8=X481,TRUE,FALSE),W480)</f>
        <v>6</v>
      </c>
      <c r="X481" s="31">
        <f>IFERROR(INDEX(generale!$A$5:$I$1002,CLASSIFICHE!$Z480,5),"")</f>
        <v>0</v>
      </c>
      <c r="Y481" s="13">
        <f>IFERROR(INDEX(generale!$A$5:$I$1002,CLASSIFICHE!$Z480,7),"")</f>
        <v>0</v>
      </c>
      <c r="Z481" s="14"/>
      <c r="AA481" s="13"/>
      <c r="AB481" s="12">
        <f>SUM(IF(CLASSIFICHE!$O$9=AC481,TRUE,FALSE),AB480)</f>
        <v>5</v>
      </c>
      <c r="AC481" s="31">
        <f>IFERROR(INDEX(generale!$A$5:$I$1002,CLASSIFICHE!$Z480,5),"")</f>
        <v>0</v>
      </c>
      <c r="AD481" s="13">
        <f>IFERROR(INDEX(generale!$A$5:$I$1002,CLASSIFICHE!$Z480,7),"")</f>
        <v>0</v>
      </c>
      <c r="AE481" s="14"/>
      <c r="AF481" s="13"/>
      <c r="AG481" s="12">
        <f>SUM(IF(CLASSIFICHE!$O$10=AH481,TRUE,FALSE),AG480)</f>
        <v>5</v>
      </c>
      <c r="AH481" s="31">
        <f>IFERROR(INDEX(generale!$A$5:$I$1002,CLASSIFICHE!$Z480,5),"")</f>
        <v>0</v>
      </c>
      <c r="AI481" s="13">
        <f>IFERROR(INDEX(generale!$A$5:$I$1002,CLASSIFICHE!$Z480,7),"")</f>
        <v>0</v>
      </c>
      <c r="AJ481" s="14"/>
      <c r="AK481" s="13"/>
      <c r="AL481" s="12">
        <f>SUM(IF(CLASSIFICHE!$O$11=AM481,TRUE,FALSE),AL480)</f>
        <v>5</v>
      </c>
      <c r="AM481" s="31">
        <f>IFERROR(INDEX(generale!$A$5:$I$1002,CLASSIFICHE!$Z480,5),"")</f>
        <v>0</v>
      </c>
      <c r="AN481" s="13">
        <f>IFERROR(INDEX(generale!$A$5:$I$1002,CLASSIFICHE!$Z480,7),"")</f>
        <v>0</v>
      </c>
      <c r="AO481" s="14"/>
      <c r="AP481" s="13"/>
      <c r="AQ481" s="12">
        <f>SUM(IF(CLASSIFICHE!$O$12=AR481,TRUE,FALSE),AQ480)</f>
        <v>0</v>
      </c>
      <c r="AR481" s="31">
        <f>IFERROR(INDEX(generale!$A$5:$I$1002,CLASSIFICHE!$Z480,5),"")</f>
        <v>0</v>
      </c>
      <c r="AS481" s="13">
        <f>IFERROR(INDEX(generale!$A$5:$I$1002,CLASSIFICHE!$Z480,7),"")</f>
        <v>0</v>
      </c>
      <c r="AT481" s="14"/>
      <c r="AU481" s="13"/>
      <c r="AV481" s="12">
        <f>SUM(IF(CLASSIFICHE!$O$13=AW481,TRUE,FALSE),AV480)</f>
        <v>0</v>
      </c>
      <c r="AW481" s="31">
        <f>IFERROR(INDEX(generale!$A$5:$I$1002,CLASSIFICHE!$Z480,5),"")</f>
        <v>0</v>
      </c>
      <c r="AX481" s="13">
        <f>IFERROR(INDEX(generale!$A$5:$I$1002,CLASSIFICHE!$Z480,7),"")</f>
        <v>0</v>
      </c>
      <c r="AY481" s="14"/>
      <c r="AZ481" s="13"/>
      <c r="BA481" s="12">
        <f>SUM(IF(CLASSIFICHE!$O$14=BB481,TRUE,FALSE),BA480)</f>
        <v>0</v>
      </c>
      <c r="BB481" s="31">
        <f>IFERROR(INDEX(generale!$A$5:$I$1002,CLASSIFICHE!$Z480,5),"")</f>
        <v>0</v>
      </c>
      <c r="BC481" s="13">
        <f>IFERROR(INDEX(generale!$A$5:$I$1002,CLASSIFICHE!$Z480,7),"")</f>
        <v>0</v>
      </c>
      <c r="BD481" s="14"/>
      <c r="BE481" s="13"/>
      <c r="BF481" s="12">
        <f>SUM(IF(CLASSIFICHE!$O$15=BG481,TRUE,FALSE),BF480)</f>
        <v>0</v>
      </c>
      <c r="BG481" s="31">
        <f>IFERROR(INDEX(generale!$A$5:$I$1002,CLASSIFICHE!$Z480,5),"")</f>
        <v>0</v>
      </c>
      <c r="BH481" s="13">
        <f>IFERROR(INDEX(generale!$A$5:$I$1002,CLASSIFICHE!$Z480,7),"")</f>
        <v>0</v>
      </c>
      <c r="BI481" s="14"/>
      <c r="BJ481" s="13"/>
      <c r="BK481" s="12">
        <f>SUM(IF(CLASSIFICHE!$O$16=BL481,TRUE,FALSE),BK480)</f>
        <v>0</v>
      </c>
      <c r="BL481" s="31">
        <f>IFERROR(INDEX(generale!$A$5:$I$1002,CLASSIFICHE!$Z480,5),"")</f>
        <v>0</v>
      </c>
      <c r="BM481" s="13">
        <f>IFERROR(INDEX(generale!$A$5:$I$1002,CLASSIFICHE!$Z480,7),"")</f>
        <v>0</v>
      </c>
      <c r="BN481" s="14"/>
      <c r="BO481" s="13"/>
      <c r="BP481" s="12">
        <f>SUM(IF(CLASSIFICHE!$O$17=BQ481,TRUE,FALSE),BP480)</f>
        <v>0</v>
      </c>
      <c r="BQ481" s="31">
        <f>IFERROR(INDEX(generale!$A$5:$I$1002,CLASSIFICHE!$Z480,5),"")</f>
        <v>0</v>
      </c>
      <c r="BR481" s="13">
        <f>IFERROR(INDEX(generale!$A$5:$I$1002,CLASSIFICHE!$Z480,7),"")</f>
        <v>0</v>
      </c>
      <c r="BS481" s="15"/>
      <c r="BT481" s="12"/>
      <c r="BU481" s="12">
        <f>SUM(IF(CLASSIFICHE!$O$18=BV481,TRUE,FALSE),BU480)</f>
        <v>0</v>
      </c>
      <c r="BV481" s="31">
        <f>IFERROR(INDEX(generale!$A$5:$I$1002,CLASSIFICHE!$Z480,5),"")</f>
        <v>0</v>
      </c>
      <c r="BW481" s="13">
        <f>IFERROR(INDEX(generale!$A$5:$I$1002,CLASSIFICHE!$Z480,7),"")</f>
        <v>0</v>
      </c>
      <c r="BX481" s="15"/>
      <c r="BY481" s="12"/>
      <c r="BZ481" s="12">
        <f>SUM(IF(CLASSIFICHE!$O$19=CA481,TRUE,FALSE),BZ480)</f>
        <v>0</v>
      </c>
      <c r="CA481" s="31">
        <f>IFERROR(INDEX(generale!$A$5:$I$1002,CLASSIFICHE!$Z480,5),"")</f>
        <v>0</v>
      </c>
      <c r="CB481" s="13">
        <f>IFERROR(INDEX(generale!$A$5:$I$1002,CLASSIFICHE!$Z480,7),"")</f>
        <v>0</v>
      </c>
      <c r="CC481" s="15"/>
      <c r="CD481" s="13"/>
      <c r="CE481" s="12">
        <f>SUM(IF(CLASSIFICHE!$O$20=CF481,TRUE,FALSE),CE480)</f>
        <v>0</v>
      </c>
      <c r="CF481" s="31">
        <f>IFERROR(INDEX(generale!$A$5:$I$1002,CLASSIFICHE!$Z480,5),"")</f>
        <v>0</v>
      </c>
      <c r="CG481" s="13">
        <f>IFERROR(INDEX(generale!$A$5:$I$1002,CLASSIFICHE!$Z480,7),"")</f>
        <v>0</v>
      </c>
      <c r="CH481" s="15"/>
      <c r="CI481" s="13"/>
      <c r="CJ481" s="12">
        <f>SUM(IF(CLASSIFICHE!$O$21=CK481,TRUE,FALSE),CJ480)</f>
        <v>0</v>
      </c>
      <c r="CK481" s="31">
        <f>IFERROR(INDEX(generale!$A$5:$I$1002,CLASSIFICHE!$Z480,5),"")</f>
        <v>0</v>
      </c>
      <c r="CL481" s="13">
        <f>IFERROR(INDEX(generale!$A$5:$I$1002,CLASSIFICHE!$Z480,7),"")</f>
        <v>0</v>
      </c>
      <c r="CM481" s="15"/>
      <c r="CN481" s="13"/>
      <c r="CO481" s="12">
        <f>SUM(IF(CLASSIFICHE!$O$22=CP481,TRUE,FALSE),CO480)</f>
        <v>0</v>
      </c>
      <c r="CP481" s="31">
        <f>IFERROR(INDEX(generale!$A$5:$I$1002,CLASSIFICHE!$Z480,5),"")</f>
        <v>0</v>
      </c>
      <c r="CQ481" s="13">
        <f>IFERROR(INDEX(generale!$A$5:$I$1002,CLASSIFICHE!$Z480,7),"")</f>
        <v>0</v>
      </c>
      <c r="CR481" s="15"/>
      <c r="CS481" s="13"/>
      <c r="CT481" s="12">
        <f>SUM(IF(CLASSIFICHE!$O$23=CU481,TRUE,FALSE),CT480)</f>
        <v>0</v>
      </c>
      <c r="CU481" s="31">
        <f>IFERROR(INDEX(generale!$A$5:$I$1002,CLASSIFICHE!$Z480,5),"")</f>
        <v>0</v>
      </c>
      <c r="CV481" s="13">
        <f>IFERROR(INDEX(generale!$A$5:$I$1002,CLASSIFICHE!$Z480,7),"")</f>
        <v>0</v>
      </c>
      <c r="CW481" s="15"/>
      <c r="CX481" s="13"/>
      <c r="CY481" s="12">
        <f>SUM(IF(CLASSIFICHE!$O$24=CZ481,TRUE,FALSE),CY480)</f>
        <v>0</v>
      </c>
      <c r="CZ481" s="31">
        <f>IFERROR(INDEX(generale!$A$5:$I$1002,CLASSIFICHE!$Z480,5),"")</f>
        <v>0</v>
      </c>
      <c r="DA481" s="13">
        <f>IFERROR(INDEX(generale!$A$5:$I$1002,CLASSIFICHE!$Z480,7),"")</f>
        <v>0</v>
      </c>
      <c r="DB481" s="15"/>
      <c r="DC481" s="13"/>
      <c r="DD481" s="12">
        <f>SUM(IF(CLASSIFICHE!$O$25=DE481,TRUE,FALSE),DD480)</f>
        <v>0</v>
      </c>
      <c r="DE481" s="31">
        <f>IFERROR(INDEX(generale!$A$5:$I$1002,CLASSIFICHE!$Z480,5),"")</f>
        <v>0</v>
      </c>
      <c r="DF481" s="13">
        <f>IFERROR(INDEX(generale!$A$5:$I$1002,CLASSIFICHE!$Z480,7),"")</f>
        <v>0</v>
      </c>
      <c r="DG481" s="15"/>
      <c r="DH481" s="13"/>
    </row>
    <row r="482" spans="3:112">
      <c r="C482" s="63">
        <f>SUM(IF(CLASSIFICHE!$O$4=D482,TRUE,FALSE),C481)</f>
        <v>17</v>
      </c>
      <c r="D482" s="31">
        <f>IFERROR(INDEX(generale!$A$5:$I$1002,CLASSIFICHE!$Z481,5),"")</f>
        <v>0</v>
      </c>
      <c r="E482" s="13">
        <f>IFERROR(INDEX(generale!$A$5:$I$1002,CLASSIFICHE!$Z481,7),"")</f>
        <v>0</v>
      </c>
      <c r="F482" s="68"/>
      <c r="G482" s="65"/>
      <c r="H482" s="12">
        <f>SUM(IF(CLASSIFICHE!$O$5=I482,TRUE,FALSE),H481)</f>
        <v>10</v>
      </c>
      <c r="I482" s="31">
        <f>IFERROR(INDEX(generale!$A$5:$I$1002,CLASSIFICHE!$Z481,5),"")</f>
        <v>0</v>
      </c>
      <c r="J482" s="13">
        <f>IFERROR(INDEX(generale!$A$5:$I$1002,CLASSIFICHE!$Z481,7),"")</f>
        <v>0</v>
      </c>
      <c r="K482" s="15"/>
      <c r="L482" s="12"/>
      <c r="M482" s="12">
        <f>SUM(IF(CLASSIFICHE!$O$6=N482,TRUE,FALSE),M481)</f>
        <v>8</v>
      </c>
      <c r="N482" s="31">
        <f>IFERROR(INDEX(generale!$A$5:$I$1002,CLASSIFICHE!$Z481,5),"")</f>
        <v>0</v>
      </c>
      <c r="O482" s="13">
        <f>IFERROR(INDEX(generale!$A$5:$I$1002,CLASSIFICHE!$Z481,7),"")</f>
        <v>0</v>
      </c>
      <c r="P482" s="14"/>
      <c r="Q482" s="13"/>
      <c r="R482" s="12">
        <f>SUM(IF(CLASSIFICHE!$O$7=S482,TRUE,FALSE),R481)</f>
        <v>8</v>
      </c>
      <c r="S482" s="31">
        <f>IFERROR(INDEX(generale!$A$5:$I$1002,CLASSIFICHE!$Z481,5),"")</f>
        <v>0</v>
      </c>
      <c r="T482" s="13">
        <f>IFERROR(INDEX(generale!$A$5:$I$1002,CLASSIFICHE!$Z481,7),"")</f>
        <v>0</v>
      </c>
      <c r="U482" s="14"/>
      <c r="V482" s="13"/>
      <c r="W482" s="12">
        <f>SUM(IF(CLASSIFICHE!$O$8=X482,TRUE,FALSE),W481)</f>
        <v>6</v>
      </c>
      <c r="X482" s="31">
        <f>IFERROR(INDEX(generale!$A$5:$I$1002,CLASSIFICHE!$Z481,5),"")</f>
        <v>0</v>
      </c>
      <c r="Y482" s="13">
        <f>IFERROR(INDEX(generale!$A$5:$I$1002,CLASSIFICHE!$Z481,7),"")</f>
        <v>0</v>
      </c>
      <c r="Z482" s="14"/>
      <c r="AA482" s="13"/>
      <c r="AB482" s="12">
        <f>SUM(IF(CLASSIFICHE!$O$9=AC482,TRUE,FALSE),AB481)</f>
        <v>5</v>
      </c>
      <c r="AC482" s="31">
        <f>IFERROR(INDEX(generale!$A$5:$I$1002,CLASSIFICHE!$Z481,5),"")</f>
        <v>0</v>
      </c>
      <c r="AD482" s="13">
        <f>IFERROR(INDEX(generale!$A$5:$I$1002,CLASSIFICHE!$Z481,7),"")</f>
        <v>0</v>
      </c>
      <c r="AE482" s="14"/>
      <c r="AF482" s="13"/>
      <c r="AG482" s="12">
        <f>SUM(IF(CLASSIFICHE!$O$10=AH482,TRUE,FALSE),AG481)</f>
        <v>5</v>
      </c>
      <c r="AH482" s="31">
        <f>IFERROR(INDEX(generale!$A$5:$I$1002,CLASSIFICHE!$Z481,5),"")</f>
        <v>0</v>
      </c>
      <c r="AI482" s="13">
        <f>IFERROR(INDEX(generale!$A$5:$I$1002,CLASSIFICHE!$Z481,7),"")</f>
        <v>0</v>
      </c>
      <c r="AJ482" s="14"/>
      <c r="AK482" s="13"/>
      <c r="AL482" s="12">
        <f>SUM(IF(CLASSIFICHE!$O$11=AM482,TRUE,FALSE),AL481)</f>
        <v>5</v>
      </c>
      <c r="AM482" s="31">
        <f>IFERROR(INDEX(generale!$A$5:$I$1002,CLASSIFICHE!$Z481,5),"")</f>
        <v>0</v>
      </c>
      <c r="AN482" s="13">
        <f>IFERROR(INDEX(generale!$A$5:$I$1002,CLASSIFICHE!$Z481,7),"")</f>
        <v>0</v>
      </c>
      <c r="AO482" s="14"/>
      <c r="AP482" s="13"/>
      <c r="AQ482" s="12">
        <f>SUM(IF(CLASSIFICHE!$O$12=AR482,TRUE,FALSE),AQ481)</f>
        <v>0</v>
      </c>
      <c r="AR482" s="31">
        <f>IFERROR(INDEX(generale!$A$5:$I$1002,CLASSIFICHE!$Z481,5),"")</f>
        <v>0</v>
      </c>
      <c r="AS482" s="13">
        <f>IFERROR(INDEX(generale!$A$5:$I$1002,CLASSIFICHE!$Z481,7),"")</f>
        <v>0</v>
      </c>
      <c r="AT482" s="14"/>
      <c r="AU482" s="13"/>
      <c r="AV482" s="12">
        <f>SUM(IF(CLASSIFICHE!$O$13=AW482,TRUE,FALSE),AV481)</f>
        <v>0</v>
      </c>
      <c r="AW482" s="31">
        <f>IFERROR(INDEX(generale!$A$5:$I$1002,CLASSIFICHE!$Z481,5),"")</f>
        <v>0</v>
      </c>
      <c r="AX482" s="13">
        <f>IFERROR(INDEX(generale!$A$5:$I$1002,CLASSIFICHE!$Z481,7),"")</f>
        <v>0</v>
      </c>
      <c r="AY482" s="14"/>
      <c r="AZ482" s="13"/>
      <c r="BA482" s="12">
        <f>SUM(IF(CLASSIFICHE!$O$14=BB482,TRUE,FALSE),BA481)</f>
        <v>0</v>
      </c>
      <c r="BB482" s="31">
        <f>IFERROR(INDEX(generale!$A$5:$I$1002,CLASSIFICHE!$Z481,5),"")</f>
        <v>0</v>
      </c>
      <c r="BC482" s="13">
        <f>IFERROR(INDEX(generale!$A$5:$I$1002,CLASSIFICHE!$Z481,7),"")</f>
        <v>0</v>
      </c>
      <c r="BD482" s="14"/>
      <c r="BE482" s="13"/>
      <c r="BF482" s="12">
        <f>SUM(IF(CLASSIFICHE!$O$15=BG482,TRUE,FALSE),BF481)</f>
        <v>0</v>
      </c>
      <c r="BG482" s="31">
        <f>IFERROR(INDEX(generale!$A$5:$I$1002,CLASSIFICHE!$Z481,5),"")</f>
        <v>0</v>
      </c>
      <c r="BH482" s="13">
        <f>IFERROR(INDEX(generale!$A$5:$I$1002,CLASSIFICHE!$Z481,7),"")</f>
        <v>0</v>
      </c>
      <c r="BI482" s="14"/>
      <c r="BJ482" s="13"/>
      <c r="BK482" s="12">
        <f>SUM(IF(CLASSIFICHE!$O$16=BL482,TRUE,FALSE),BK481)</f>
        <v>0</v>
      </c>
      <c r="BL482" s="31">
        <f>IFERROR(INDEX(generale!$A$5:$I$1002,CLASSIFICHE!$Z481,5),"")</f>
        <v>0</v>
      </c>
      <c r="BM482" s="13">
        <f>IFERROR(INDEX(generale!$A$5:$I$1002,CLASSIFICHE!$Z481,7),"")</f>
        <v>0</v>
      </c>
      <c r="BN482" s="14"/>
      <c r="BO482" s="13"/>
      <c r="BP482" s="12">
        <f>SUM(IF(CLASSIFICHE!$O$17=BQ482,TRUE,FALSE),BP481)</f>
        <v>0</v>
      </c>
      <c r="BQ482" s="31">
        <f>IFERROR(INDEX(generale!$A$5:$I$1002,CLASSIFICHE!$Z481,5),"")</f>
        <v>0</v>
      </c>
      <c r="BR482" s="13">
        <f>IFERROR(INDEX(generale!$A$5:$I$1002,CLASSIFICHE!$Z481,7),"")</f>
        <v>0</v>
      </c>
      <c r="BS482" s="15"/>
      <c r="BT482" s="12"/>
      <c r="BU482" s="12">
        <f>SUM(IF(CLASSIFICHE!$O$18=BV482,TRUE,FALSE),BU481)</f>
        <v>0</v>
      </c>
      <c r="BV482" s="31">
        <f>IFERROR(INDEX(generale!$A$5:$I$1002,CLASSIFICHE!$Z481,5),"")</f>
        <v>0</v>
      </c>
      <c r="BW482" s="13">
        <f>IFERROR(INDEX(generale!$A$5:$I$1002,CLASSIFICHE!$Z481,7),"")</f>
        <v>0</v>
      </c>
      <c r="BX482" s="15"/>
      <c r="BY482" s="12"/>
      <c r="BZ482" s="12">
        <f>SUM(IF(CLASSIFICHE!$O$19=CA482,TRUE,FALSE),BZ481)</f>
        <v>0</v>
      </c>
      <c r="CA482" s="31">
        <f>IFERROR(INDEX(generale!$A$5:$I$1002,CLASSIFICHE!$Z481,5),"")</f>
        <v>0</v>
      </c>
      <c r="CB482" s="13">
        <f>IFERROR(INDEX(generale!$A$5:$I$1002,CLASSIFICHE!$Z481,7),"")</f>
        <v>0</v>
      </c>
      <c r="CC482" s="15"/>
      <c r="CD482" s="13"/>
      <c r="CE482" s="12">
        <f>SUM(IF(CLASSIFICHE!$O$20=CF482,TRUE,FALSE),CE481)</f>
        <v>0</v>
      </c>
      <c r="CF482" s="31">
        <f>IFERROR(INDEX(generale!$A$5:$I$1002,CLASSIFICHE!$Z481,5),"")</f>
        <v>0</v>
      </c>
      <c r="CG482" s="13">
        <f>IFERROR(INDEX(generale!$A$5:$I$1002,CLASSIFICHE!$Z481,7),"")</f>
        <v>0</v>
      </c>
      <c r="CH482" s="15"/>
      <c r="CI482" s="13"/>
      <c r="CJ482" s="12">
        <f>SUM(IF(CLASSIFICHE!$O$21=CK482,TRUE,FALSE),CJ481)</f>
        <v>0</v>
      </c>
      <c r="CK482" s="31">
        <f>IFERROR(INDEX(generale!$A$5:$I$1002,CLASSIFICHE!$Z481,5),"")</f>
        <v>0</v>
      </c>
      <c r="CL482" s="13">
        <f>IFERROR(INDEX(generale!$A$5:$I$1002,CLASSIFICHE!$Z481,7),"")</f>
        <v>0</v>
      </c>
      <c r="CM482" s="15"/>
      <c r="CN482" s="13"/>
      <c r="CO482" s="12">
        <f>SUM(IF(CLASSIFICHE!$O$22=CP482,TRUE,FALSE),CO481)</f>
        <v>0</v>
      </c>
      <c r="CP482" s="31">
        <f>IFERROR(INDEX(generale!$A$5:$I$1002,CLASSIFICHE!$Z481,5),"")</f>
        <v>0</v>
      </c>
      <c r="CQ482" s="13">
        <f>IFERROR(INDEX(generale!$A$5:$I$1002,CLASSIFICHE!$Z481,7),"")</f>
        <v>0</v>
      </c>
      <c r="CR482" s="15"/>
      <c r="CS482" s="13"/>
      <c r="CT482" s="12">
        <f>SUM(IF(CLASSIFICHE!$O$23=CU482,TRUE,FALSE),CT481)</f>
        <v>0</v>
      </c>
      <c r="CU482" s="31">
        <f>IFERROR(INDEX(generale!$A$5:$I$1002,CLASSIFICHE!$Z481,5),"")</f>
        <v>0</v>
      </c>
      <c r="CV482" s="13">
        <f>IFERROR(INDEX(generale!$A$5:$I$1002,CLASSIFICHE!$Z481,7),"")</f>
        <v>0</v>
      </c>
      <c r="CW482" s="15"/>
      <c r="CX482" s="13"/>
      <c r="CY482" s="12">
        <f>SUM(IF(CLASSIFICHE!$O$24=CZ482,TRUE,FALSE),CY481)</f>
        <v>0</v>
      </c>
      <c r="CZ482" s="31">
        <f>IFERROR(INDEX(generale!$A$5:$I$1002,CLASSIFICHE!$Z481,5),"")</f>
        <v>0</v>
      </c>
      <c r="DA482" s="13">
        <f>IFERROR(INDEX(generale!$A$5:$I$1002,CLASSIFICHE!$Z481,7),"")</f>
        <v>0</v>
      </c>
      <c r="DB482" s="15"/>
      <c r="DC482" s="13"/>
      <c r="DD482" s="12">
        <f>SUM(IF(CLASSIFICHE!$O$25=DE482,TRUE,FALSE),DD481)</f>
        <v>0</v>
      </c>
      <c r="DE482" s="31">
        <f>IFERROR(INDEX(generale!$A$5:$I$1002,CLASSIFICHE!$Z481,5),"")</f>
        <v>0</v>
      </c>
      <c r="DF482" s="13">
        <f>IFERROR(INDEX(generale!$A$5:$I$1002,CLASSIFICHE!$Z481,7),"")</f>
        <v>0</v>
      </c>
      <c r="DG482" s="15"/>
      <c r="DH482" s="13"/>
    </row>
    <row r="483" spans="3:112">
      <c r="C483" s="63">
        <f>SUM(IF(CLASSIFICHE!$O$4=D483,TRUE,FALSE),C482)</f>
        <v>17</v>
      </c>
      <c r="D483" s="31">
        <f>IFERROR(INDEX(generale!$A$5:$I$1002,CLASSIFICHE!$Z482,5),"")</f>
        <v>0</v>
      </c>
      <c r="E483" s="13">
        <f>IFERROR(INDEX(generale!$A$5:$I$1002,CLASSIFICHE!$Z482,7),"")</f>
        <v>0</v>
      </c>
      <c r="F483" s="68"/>
      <c r="G483" s="65"/>
      <c r="H483" s="12">
        <f>SUM(IF(CLASSIFICHE!$O$5=I483,TRUE,FALSE),H482)</f>
        <v>10</v>
      </c>
      <c r="I483" s="31">
        <f>IFERROR(INDEX(generale!$A$5:$I$1002,CLASSIFICHE!$Z482,5),"")</f>
        <v>0</v>
      </c>
      <c r="J483" s="13">
        <f>IFERROR(INDEX(generale!$A$5:$I$1002,CLASSIFICHE!$Z482,7),"")</f>
        <v>0</v>
      </c>
      <c r="K483" s="15"/>
      <c r="L483" s="12"/>
      <c r="M483" s="12">
        <f>SUM(IF(CLASSIFICHE!$O$6=N483,TRUE,FALSE),M482)</f>
        <v>8</v>
      </c>
      <c r="N483" s="31">
        <f>IFERROR(INDEX(generale!$A$5:$I$1002,CLASSIFICHE!$Z482,5),"")</f>
        <v>0</v>
      </c>
      <c r="O483" s="13">
        <f>IFERROR(INDEX(generale!$A$5:$I$1002,CLASSIFICHE!$Z482,7),"")</f>
        <v>0</v>
      </c>
      <c r="P483" s="14"/>
      <c r="Q483" s="13"/>
      <c r="R483" s="12">
        <f>SUM(IF(CLASSIFICHE!$O$7=S483,TRUE,FALSE),R482)</f>
        <v>8</v>
      </c>
      <c r="S483" s="31">
        <f>IFERROR(INDEX(generale!$A$5:$I$1002,CLASSIFICHE!$Z482,5),"")</f>
        <v>0</v>
      </c>
      <c r="T483" s="13">
        <f>IFERROR(INDEX(generale!$A$5:$I$1002,CLASSIFICHE!$Z482,7),"")</f>
        <v>0</v>
      </c>
      <c r="U483" s="14"/>
      <c r="V483" s="13"/>
      <c r="W483" s="12">
        <f>SUM(IF(CLASSIFICHE!$O$8=X483,TRUE,FALSE),W482)</f>
        <v>6</v>
      </c>
      <c r="X483" s="31">
        <f>IFERROR(INDEX(generale!$A$5:$I$1002,CLASSIFICHE!$Z482,5),"")</f>
        <v>0</v>
      </c>
      <c r="Y483" s="13">
        <f>IFERROR(INDEX(generale!$A$5:$I$1002,CLASSIFICHE!$Z482,7),"")</f>
        <v>0</v>
      </c>
      <c r="Z483" s="14"/>
      <c r="AA483" s="13"/>
      <c r="AB483" s="12">
        <f>SUM(IF(CLASSIFICHE!$O$9=AC483,TRUE,FALSE),AB482)</f>
        <v>5</v>
      </c>
      <c r="AC483" s="31">
        <f>IFERROR(INDEX(generale!$A$5:$I$1002,CLASSIFICHE!$Z482,5),"")</f>
        <v>0</v>
      </c>
      <c r="AD483" s="13">
        <f>IFERROR(INDEX(generale!$A$5:$I$1002,CLASSIFICHE!$Z482,7),"")</f>
        <v>0</v>
      </c>
      <c r="AE483" s="14"/>
      <c r="AF483" s="13"/>
      <c r="AG483" s="12">
        <f>SUM(IF(CLASSIFICHE!$O$10=AH483,TRUE,FALSE),AG482)</f>
        <v>5</v>
      </c>
      <c r="AH483" s="31">
        <f>IFERROR(INDEX(generale!$A$5:$I$1002,CLASSIFICHE!$Z482,5),"")</f>
        <v>0</v>
      </c>
      <c r="AI483" s="13">
        <f>IFERROR(INDEX(generale!$A$5:$I$1002,CLASSIFICHE!$Z482,7),"")</f>
        <v>0</v>
      </c>
      <c r="AJ483" s="14"/>
      <c r="AK483" s="13"/>
      <c r="AL483" s="12">
        <f>SUM(IF(CLASSIFICHE!$O$11=AM483,TRUE,FALSE),AL482)</f>
        <v>5</v>
      </c>
      <c r="AM483" s="31">
        <f>IFERROR(INDEX(generale!$A$5:$I$1002,CLASSIFICHE!$Z482,5),"")</f>
        <v>0</v>
      </c>
      <c r="AN483" s="13">
        <f>IFERROR(INDEX(generale!$A$5:$I$1002,CLASSIFICHE!$Z482,7),"")</f>
        <v>0</v>
      </c>
      <c r="AO483" s="14"/>
      <c r="AP483" s="13"/>
      <c r="AQ483" s="12">
        <f>SUM(IF(CLASSIFICHE!$O$12=AR483,TRUE,FALSE),AQ482)</f>
        <v>0</v>
      </c>
      <c r="AR483" s="31">
        <f>IFERROR(INDEX(generale!$A$5:$I$1002,CLASSIFICHE!$Z482,5),"")</f>
        <v>0</v>
      </c>
      <c r="AS483" s="13">
        <f>IFERROR(INDEX(generale!$A$5:$I$1002,CLASSIFICHE!$Z482,7),"")</f>
        <v>0</v>
      </c>
      <c r="AT483" s="14"/>
      <c r="AU483" s="13"/>
      <c r="AV483" s="12">
        <f>SUM(IF(CLASSIFICHE!$O$13=AW483,TRUE,FALSE),AV482)</f>
        <v>0</v>
      </c>
      <c r="AW483" s="31">
        <f>IFERROR(INDEX(generale!$A$5:$I$1002,CLASSIFICHE!$Z482,5),"")</f>
        <v>0</v>
      </c>
      <c r="AX483" s="13">
        <f>IFERROR(INDEX(generale!$A$5:$I$1002,CLASSIFICHE!$Z482,7),"")</f>
        <v>0</v>
      </c>
      <c r="AY483" s="14"/>
      <c r="AZ483" s="13"/>
      <c r="BA483" s="12">
        <f>SUM(IF(CLASSIFICHE!$O$14=BB483,TRUE,FALSE),BA482)</f>
        <v>0</v>
      </c>
      <c r="BB483" s="31">
        <f>IFERROR(INDEX(generale!$A$5:$I$1002,CLASSIFICHE!$Z482,5),"")</f>
        <v>0</v>
      </c>
      <c r="BC483" s="13">
        <f>IFERROR(INDEX(generale!$A$5:$I$1002,CLASSIFICHE!$Z482,7),"")</f>
        <v>0</v>
      </c>
      <c r="BD483" s="14"/>
      <c r="BE483" s="13"/>
      <c r="BF483" s="12">
        <f>SUM(IF(CLASSIFICHE!$O$15=BG483,TRUE,FALSE),BF482)</f>
        <v>0</v>
      </c>
      <c r="BG483" s="31">
        <f>IFERROR(INDEX(generale!$A$5:$I$1002,CLASSIFICHE!$Z482,5),"")</f>
        <v>0</v>
      </c>
      <c r="BH483" s="13">
        <f>IFERROR(INDEX(generale!$A$5:$I$1002,CLASSIFICHE!$Z482,7),"")</f>
        <v>0</v>
      </c>
      <c r="BI483" s="14"/>
      <c r="BJ483" s="13"/>
      <c r="BK483" s="12">
        <f>SUM(IF(CLASSIFICHE!$O$16=BL483,TRUE,FALSE),BK482)</f>
        <v>0</v>
      </c>
      <c r="BL483" s="31">
        <f>IFERROR(INDEX(generale!$A$5:$I$1002,CLASSIFICHE!$Z482,5),"")</f>
        <v>0</v>
      </c>
      <c r="BM483" s="13">
        <f>IFERROR(INDEX(generale!$A$5:$I$1002,CLASSIFICHE!$Z482,7),"")</f>
        <v>0</v>
      </c>
      <c r="BN483" s="14"/>
      <c r="BO483" s="13"/>
      <c r="BP483" s="12">
        <f>SUM(IF(CLASSIFICHE!$O$17=BQ483,TRUE,FALSE),BP482)</f>
        <v>0</v>
      </c>
      <c r="BQ483" s="31">
        <f>IFERROR(INDEX(generale!$A$5:$I$1002,CLASSIFICHE!$Z482,5),"")</f>
        <v>0</v>
      </c>
      <c r="BR483" s="13">
        <f>IFERROR(INDEX(generale!$A$5:$I$1002,CLASSIFICHE!$Z482,7),"")</f>
        <v>0</v>
      </c>
      <c r="BS483" s="15"/>
      <c r="BT483" s="12"/>
      <c r="BU483" s="12">
        <f>SUM(IF(CLASSIFICHE!$O$18=BV483,TRUE,FALSE),BU482)</f>
        <v>0</v>
      </c>
      <c r="BV483" s="31">
        <f>IFERROR(INDEX(generale!$A$5:$I$1002,CLASSIFICHE!$Z482,5),"")</f>
        <v>0</v>
      </c>
      <c r="BW483" s="13">
        <f>IFERROR(INDEX(generale!$A$5:$I$1002,CLASSIFICHE!$Z482,7),"")</f>
        <v>0</v>
      </c>
      <c r="BX483" s="15"/>
      <c r="BY483" s="12"/>
      <c r="BZ483" s="12">
        <f>SUM(IF(CLASSIFICHE!$O$19=CA483,TRUE,FALSE),BZ482)</f>
        <v>0</v>
      </c>
      <c r="CA483" s="31">
        <f>IFERROR(INDEX(generale!$A$5:$I$1002,CLASSIFICHE!$Z482,5),"")</f>
        <v>0</v>
      </c>
      <c r="CB483" s="13">
        <f>IFERROR(INDEX(generale!$A$5:$I$1002,CLASSIFICHE!$Z482,7),"")</f>
        <v>0</v>
      </c>
      <c r="CC483" s="15"/>
      <c r="CD483" s="13"/>
      <c r="CE483" s="12">
        <f>SUM(IF(CLASSIFICHE!$O$20=CF483,TRUE,FALSE),CE482)</f>
        <v>0</v>
      </c>
      <c r="CF483" s="31">
        <f>IFERROR(INDEX(generale!$A$5:$I$1002,CLASSIFICHE!$Z482,5),"")</f>
        <v>0</v>
      </c>
      <c r="CG483" s="13">
        <f>IFERROR(INDEX(generale!$A$5:$I$1002,CLASSIFICHE!$Z482,7),"")</f>
        <v>0</v>
      </c>
      <c r="CH483" s="15"/>
      <c r="CI483" s="13"/>
      <c r="CJ483" s="12">
        <f>SUM(IF(CLASSIFICHE!$O$21=CK483,TRUE,FALSE),CJ482)</f>
        <v>0</v>
      </c>
      <c r="CK483" s="31">
        <f>IFERROR(INDEX(generale!$A$5:$I$1002,CLASSIFICHE!$Z482,5),"")</f>
        <v>0</v>
      </c>
      <c r="CL483" s="13">
        <f>IFERROR(INDEX(generale!$A$5:$I$1002,CLASSIFICHE!$Z482,7),"")</f>
        <v>0</v>
      </c>
      <c r="CM483" s="15"/>
      <c r="CN483" s="13"/>
      <c r="CO483" s="12">
        <f>SUM(IF(CLASSIFICHE!$O$22=CP483,TRUE,FALSE),CO482)</f>
        <v>0</v>
      </c>
      <c r="CP483" s="31">
        <f>IFERROR(INDEX(generale!$A$5:$I$1002,CLASSIFICHE!$Z482,5),"")</f>
        <v>0</v>
      </c>
      <c r="CQ483" s="13">
        <f>IFERROR(INDEX(generale!$A$5:$I$1002,CLASSIFICHE!$Z482,7),"")</f>
        <v>0</v>
      </c>
      <c r="CR483" s="15"/>
      <c r="CS483" s="13"/>
      <c r="CT483" s="12">
        <f>SUM(IF(CLASSIFICHE!$O$23=CU483,TRUE,FALSE),CT482)</f>
        <v>0</v>
      </c>
      <c r="CU483" s="31">
        <f>IFERROR(INDEX(generale!$A$5:$I$1002,CLASSIFICHE!$Z482,5),"")</f>
        <v>0</v>
      </c>
      <c r="CV483" s="13">
        <f>IFERROR(INDEX(generale!$A$5:$I$1002,CLASSIFICHE!$Z482,7),"")</f>
        <v>0</v>
      </c>
      <c r="CW483" s="15"/>
      <c r="CX483" s="13"/>
      <c r="CY483" s="12">
        <f>SUM(IF(CLASSIFICHE!$O$24=CZ483,TRUE,FALSE),CY482)</f>
        <v>0</v>
      </c>
      <c r="CZ483" s="31">
        <f>IFERROR(INDEX(generale!$A$5:$I$1002,CLASSIFICHE!$Z482,5),"")</f>
        <v>0</v>
      </c>
      <c r="DA483" s="13">
        <f>IFERROR(INDEX(generale!$A$5:$I$1002,CLASSIFICHE!$Z482,7),"")</f>
        <v>0</v>
      </c>
      <c r="DB483" s="15"/>
      <c r="DC483" s="13"/>
      <c r="DD483" s="12">
        <f>SUM(IF(CLASSIFICHE!$O$25=DE483,TRUE,FALSE),DD482)</f>
        <v>0</v>
      </c>
      <c r="DE483" s="31">
        <f>IFERROR(INDEX(generale!$A$5:$I$1002,CLASSIFICHE!$Z482,5),"")</f>
        <v>0</v>
      </c>
      <c r="DF483" s="13">
        <f>IFERROR(INDEX(generale!$A$5:$I$1002,CLASSIFICHE!$Z482,7),"")</f>
        <v>0</v>
      </c>
      <c r="DG483" s="15"/>
      <c r="DH483" s="13"/>
    </row>
    <row r="484" spans="3:112">
      <c r="C484" s="63">
        <f>SUM(IF(CLASSIFICHE!$O$4=D484,TRUE,FALSE),C483)</f>
        <v>17</v>
      </c>
      <c r="D484" s="31">
        <f>IFERROR(INDEX(generale!$A$5:$I$1002,CLASSIFICHE!$Z483,5),"")</f>
        <v>0</v>
      </c>
      <c r="E484" s="13">
        <f>IFERROR(INDEX(generale!$A$5:$I$1002,CLASSIFICHE!$Z483,7),"")</f>
        <v>0</v>
      </c>
      <c r="F484" s="68"/>
      <c r="G484" s="65"/>
      <c r="H484" s="12">
        <f>SUM(IF(CLASSIFICHE!$O$5=I484,TRUE,FALSE),H483)</f>
        <v>10</v>
      </c>
      <c r="I484" s="31">
        <f>IFERROR(INDEX(generale!$A$5:$I$1002,CLASSIFICHE!$Z483,5),"")</f>
        <v>0</v>
      </c>
      <c r="J484" s="13">
        <f>IFERROR(INDEX(generale!$A$5:$I$1002,CLASSIFICHE!$Z483,7),"")</f>
        <v>0</v>
      </c>
      <c r="K484" s="15"/>
      <c r="L484" s="12"/>
      <c r="M484" s="12">
        <f>SUM(IF(CLASSIFICHE!$O$6=N484,TRUE,FALSE),M483)</f>
        <v>8</v>
      </c>
      <c r="N484" s="31">
        <f>IFERROR(INDEX(generale!$A$5:$I$1002,CLASSIFICHE!$Z483,5),"")</f>
        <v>0</v>
      </c>
      <c r="O484" s="13">
        <f>IFERROR(INDEX(generale!$A$5:$I$1002,CLASSIFICHE!$Z483,7),"")</f>
        <v>0</v>
      </c>
      <c r="P484" s="14"/>
      <c r="Q484" s="13"/>
      <c r="R484" s="12">
        <f>SUM(IF(CLASSIFICHE!$O$7=S484,TRUE,FALSE),R483)</f>
        <v>8</v>
      </c>
      <c r="S484" s="31">
        <f>IFERROR(INDEX(generale!$A$5:$I$1002,CLASSIFICHE!$Z483,5),"")</f>
        <v>0</v>
      </c>
      <c r="T484" s="13">
        <f>IFERROR(INDEX(generale!$A$5:$I$1002,CLASSIFICHE!$Z483,7),"")</f>
        <v>0</v>
      </c>
      <c r="U484" s="14"/>
      <c r="V484" s="13"/>
      <c r="W484" s="12">
        <f>SUM(IF(CLASSIFICHE!$O$8=X484,TRUE,FALSE),W483)</f>
        <v>6</v>
      </c>
      <c r="X484" s="31">
        <f>IFERROR(INDEX(generale!$A$5:$I$1002,CLASSIFICHE!$Z483,5),"")</f>
        <v>0</v>
      </c>
      <c r="Y484" s="13">
        <f>IFERROR(INDEX(generale!$A$5:$I$1002,CLASSIFICHE!$Z483,7),"")</f>
        <v>0</v>
      </c>
      <c r="Z484" s="14"/>
      <c r="AA484" s="13"/>
      <c r="AB484" s="12">
        <f>SUM(IF(CLASSIFICHE!$O$9=AC484,TRUE,FALSE),AB483)</f>
        <v>5</v>
      </c>
      <c r="AC484" s="31">
        <f>IFERROR(INDEX(generale!$A$5:$I$1002,CLASSIFICHE!$Z483,5),"")</f>
        <v>0</v>
      </c>
      <c r="AD484" s="13">
        <f>IFERROR(INDEX(generale!$A$5:$I$1002,CLASSIFICHE!$Z483,7),"")</f>
        <v>0</v>
      </c>
      <c r="AE484" s="14"/>
      <c r="AF484" s="13"/>
      <c r="AG484" s="12">
        <f>SUM(IF(CLASSIFICHE!$O$10=AH484,TRUE,FALSE),AG483)</f>
        <v>5</v>
      </c>
      <c r="AH484" s="31">
        <f>IFERROR(INDEX(generale!$A$5:$I$1002,CLASSIFICHE!$Z483,5),"")</f>
        <v>0</v>
      </c>
      <c r="AI484" s="13">
        <f>IFERROR(INDEX(generale!$A$5:$I$1002,CLASSIFICHE!$Z483,7),"")</f>
        <v>0</v>
      </c>
      <c r="AJ484" s="14"/>
      <c r="AK484" s="13"/>
      <c r="AL484" s="12">
        <f>SUM(IF(CLASSIFICHE!$O$11=AM484,TRUE,FALSE),AL483)</f>
        <v>5</v>
      </c>
      <c r="AM484" s="31">
        <f>IFERROR(INDEX(generale!$A$5:$I$1002,CLASSIFICHE!$Z483,5),"")</f>
        <v>0</v>
      </c>
      <c r="AN484" s="13">
        <f>IFERROR(INDEX(generale!$A$5:$I$1002,CLASSIFICHE!$Z483,7),"")</f>
        <v>0</v>
      </c>
      <c r="AO484" s="14"/>
      <c r="AP484" s="13"/>
      <c r="AQ484" s="12">
        <f>SUM(IF(CLASSIFICHE!$O$12=AR484,TRUE,FALSE),AQ483)</f>
        <v>0</v>
      </c>
      <c r="AR484" s="31">
        <f>IFERROR(INDEX(generale!$A$5:$I$1002,CLASSIFICHE!$Z483,5),"")</f>
        <v>0</v>
      </c>
      <c r="AS484" s="13">
        <f>IFERROR(INDEX(generale!$A$5:$I$1002,CLASSIFICHE!$Z483,7),"")</f>
        <v>0</v>
      </c>
      <c r="AT484" s="14"/>
      <c r="AU484" s="13"/>
      <c r="AV484" s="12">
        <f>SUM(IF(CLASSIFICHE!$O$13=AW484,TRUE,FALSE),AV483)</f>
        <v>0</v>
      </c>
      <c r="AW484" s="31">
        <f>IFERROR(INDEX(generale!$A$5:$I$1002,CLASSIFICHE!$Z483,5),"")</f>
        <v>0</v>
      </c>
      <c r="AX484" s="13">
        <f>IFERROR(INDEX(generale!$A$5:$I$1002,CLASSIFICHE!$Z483,7),"")</f>
        <v>0</v>
      </c>
      <c r="AY484" s="14"/>
      <c r="AZ484" s="13"/>
      <c r="BA484" s="12">
        <f>SUM(IF(CLASSIFICHE!$O$14=BB484,TRUE,FALSE),BA483)</f>
        <v>0</v>
      </c>
      <c r="BB484" s="31">
        <f>IFERROR(INDEX(generale!$A$5:$I$1002,CLASSIFICHE!$Z483,5),"")</f>
        <v>0</v>
      </c>
      <c r="BC484" s="13">
        <f>IFERROR(INDEX(generale!$A$5:$I$1002,CLASSIFICHE!$Z483,7),"")</f>
        <v>0</v>
      </c>
      <c r="BD484" s="14"/>
      <c r="BE484" s="13"/>
      <c r="BF484" s="12">
        <f>SUM(IF(CLASSIFICHE!$O$15=BG484,TRUE,FALSE),BF483)</f>
        <v>0</v>
      </c>
      <c r="BG484" s="31">
        <f>IFERROR(INDEX(generale!$A$5:$I$1002,CLASSIFICHE!$Z483,5),"")</f>
        <v>0</v>
      </c>
      <c r="BH484" s="13">
        <f>IFERROR(INDEX(generale!$A$5:$I$1002,CLASSIFICHE!$Z483,7),"")</f>
        <v>0</v>
      </c>
      <c r="BI484" s="14"/>
      <c r="BJ484" s="13"/>
      <c r="BK484" s="12">
        <f>SUM(IF(CLASSIFICHE!$O$16=BL484,TRUE,FALSE),BK483)</f>
        <v>0</v>
      </c>
      <c r="BL484" s="31">
        <f>IFERROR(INDEX(generale!$A$5:$I$1002,CLASSIFICHE!$Z483,5),"")</f>
        <v>0</v>
      </c>
      <c r="BM484" s="13">
        <f>IFERROR(INDEX(generale!$A$5:$I$1002,CLASSIFICHE!$Z483,7),"")</f>
        <v>0</v>
      </c>
      <c r="BN484" s="14"/>
      <c r="BO484" s="13"/>
      <c r="BP484" s="12">
        <f>SUM(IF(CLASSIFICHE!$O$17=BQ484,TRUE,FALSE),BP483)</f>
        <v>0</v>
      </c>
      <c r="BQ484" s="31">
        <f>IFERROR(INDEX(generale!$A$5:$I$1002,CLASSIFICHE!$Z483,5),"")</f>
        <v>0</v>
      </c>
      <c r="BR484" s="13">
        <f>IFERROR(INDEX(generale!$A$5:$I$1002,CLASSIFICHE!$Z483,7),"")</f>
        <v>0</v>
      </c>
      <c r="BS484" s="15"/>
      <c r="BT484" s="12"/>
      <c r="BU484" s="12">
        <f>SUM(IF(CLASSIFICHE!$O$18=BV484,TRUE,FALSE),BU483)</f>
        <v>0</v>
      </c>
      <c r="BV484" s="31">
        <f>IFERROR(INDEX(generale!$A$5:$I$1002,CLASSIFICHE!$Z483,5),"")</f>
        <v>0</v>
      </c>
      <c r="BW484" s="13">
        <f>IFERROR(INDEX(generale!$A$5:$I$1002,CLASSIFICHE!$Z483,7),"")</f>
        <v>0</v>
      </c>
      <c r="BX484" s="15"/>
      <c r="BY484" s="12"/>
      <c r="BZ484" s="12">
        <f>SUM(IF(CLASSIFICHE!$O$19=CA484,TRUE,FALSE),BZ483)</f>
        <v>0</v>
      </c>
      <c r="CA484" s="31">
        <f>IFERROR(INDEX(generale!$A$5:$I$1002,CLASSIFICHE!$Z483,5),"")</f>
        <v>0</v>
      </c>
      <c r="CB484" s="13">
        <f>IFERROR(INDEX(generale!$A$5:$I$1002,CLASSIFICHE!$Z483,7),"")</f>
        <v>0</v>
      </c>
      <c r="CC484" s="15"/>
      <c r="CD484" s="13"/>
      <c r="CE484" s="12">
        <f>SUM(IF(CLASSIFICHE!$O$20=CF484,TRUE,FALSE),CE483)</f>
        <v>0</v>
      </c>
      <c r="CF484" s="31">
        <f>IFERROR(INDEX(generale!$A$5:$I$1002,CLASSIFICHE!$Z483,5),"")</f>
        <v>0</v>
      </c>
      <c r="CG484" s="13">
        <f>IFERROR(INDEX(generale!$A$5:$I$1002,CLASSIFICHE!$Z483,7),"")</f>
        <v>0</v>
      </c>
      <c r="CH484" s="15"/>
      <c r="CI484" s="13"/>
      <c r="CJ484" s="12">
        <f>SUM(IF(CLASSIFICHE!$O$21=CK484,TRUE,FALSE),CJ483)</f>
        <v>0</v>
      </c>
      <c r="CK484" s="31">
        <f>IFERROR(INDEX(generale!$A$5:$I$1002,CLASSIFICHE!$Z483,5),"")</f>
        <v>0</v>
      </c>
      <c r="CL484" s="13">
        <f>IFERROR(INDEX(generale!$A$5:$I$1002,CLASSIFICHE!$Z483,7),"")</f>
        <v>0</v>
      </c>
      <c r="CM484" s="15"/>
      <c r="CN484" s="13"/>
      <c r="CO484" s="12">
        <f>SUM(IF(CLASSIFICHE!$O$22=CP484,TRUE,FALSE),CO483)</f>
        <v>0</v>
      </c>
      <c r="CP484" s="31">
        <f>IFERROR(INDEX(generale!$A$5:$I$1002,CLASSIFICHE!$Z483,5),"")</f>
        <v>0</v>
      </c>
      <c r="CQ484" s="13">
        <f>IFERROR(INDEX(generale!$A$5:$I$1002,CLASSIFICHE!$Z483,7),"")</f>
        <v>0</v>
      </c>
      <c r="CR484" s="15"/>
      <c r="CS484" s="13"/>
      <c r="CT484" s="12">
        <f>SUM(IF(CLASSIFICHE!$O$23=CU484,TRUE,FALSE),CT483)</f>
        <v>0</v>
      </c>
      <c r="CU484" s="31">
        <f>IFERROR(INDEX(generale!$A$5:$I$1002,CLASSIFICHE!$Z483,5),"")</f>
        <v>0</v>
      </c>
      <c r="CV484" s="13">
        <f>IFERROR(INDEX(generale!$A$5:$I$1002,CLASSIFICHE!$Z483,7),"")</f>
        <v>0</v>
      </c>
      <c r="CW484" s="15"/>
      <c r="CX484" s="13"/>
      <c r="CY484" s="12">
        <f>SUM(IF(CLASSIFICHE!$O$24=CZ484,TRUE,FALSE),CY483)</f>
        <v>0</v>
      </c>
      <c r="CZ484" s="31">
        <f>IFERROR(INDEX(generale!$A$5:$I$1002,CLASSIFICHE!$Z483,5),"")</f>
        <v>0</v>
      </c>
      <c r="DA484" s="13">
        <f>IFERROR(INDEX(generale!$A$5:$I$1002,CLASSIFICHE!$Z483,7),"")</f>
        <v>0</v>
      </c>
      <c r="DB484" s="15"/>
      <c r="DC484" s="13"/>
      <c r="DD484" s="12">
        <f>SUM(IF(CLASSIFICHE!$O$25=DE484,TRUE,FALSE),DD483)</f>
        <v>0</v>
      </c>
      <c r="DE484" s="31">
        <f>IFERROR(INDEX(generale!$A$5:$I$1002,CLASSIFICHE!$Z483,5),"")</f>
        <v>0</v>
      </c>
      <c r="DF484" s="13">
        <f>IFERROR(INDEX(generale!$A$5:$I$1002,CLASSIFICHE!$Z483,7),"")</f>
        <v>0</v>
      </c>
      <c r="DG484" s="15"/>
      <c r="DH484" s="13"/>
    </row>
    <row r="485" spans="3:112">
      <c r="C485" s="63">
        <f>SUM(IF(CLASSIFICHE!$O$4=D485,TRUE,FALSE),C484)</f>
        <v>17</v>
      </c>
      <c r="D485" s="31">
        <f>IFERROR(INDEX(generale!$A$5:$I$1002,CLASSIFICHE!$Z484,5),"")</f>
        <v>0</v>
      </c>
      <c r="E485" s="13">
        <f>IFERROR(INDEX(generale!$A$5:$I$1002,CLASSIFICHE!$Z484,7),"")</f>
        <v>0</v>
      </c>
      <c r="F485" s="68"/>
      <c r="G485" s="65"/>
      <c r="H485" s="12">
        <f>SUM(IF(CLASSIFICHE!$O$5=I485,TRUE,FALSE),H484)</f>
        <v>10</v>
      </c>
      <c r="I485" s="31">
        <f>IFERROR(INDEX(generale!$A$5:$I$1002,CLASSIFICHE!$Z484,5),"")</f>
        <v>0</v>
      </c>
      <c r="J485" s="13">
        <f>IFERROR(INDEX(generale!$A$5:$I$1002,CLASSIFICHE!$Z484,7),"")</f>
        <v>0</v>
      </c>
      <c r="K485" s="15"/>
      <c r="L485" s="12"/>
      <c r="M485" s="12">
        <f>SUM(IF(CLASSIFICHE!$O$6=N485,TRUE,FALSE),M484)</f>
        <v>8</v>
      </c>
      <c r="N485" s="31">
        <f>IFERROR(INDEX(generale!$A$5:$I$1002,CLASSIFICHE!$Z484,5),"")</f>
        <v>0</v>
      </c>
      <c r="O485" s="13">
        <f>IFERROR(INDEX(generale!$A$5:$I$1002,CLASSIFICHE!$Z484,7),"")</f>
        <v>0</v>
      </c>
      <c r="P485" s="14"/>
      <c r="Q485" s="13"/>
      <c r="R485" s="12">
        <f>SUM(IF(CLASSIFICHE!$O$7=S485,TRUE,FALSE),R484)</f>
        <v>8</v>
      </c>
      <c r="S485" s="31">
        <f>IFERROR(INDEX(generale!$A$5:$I$1002,CLASSIFICHE!$Z484,5),"")</f>
        <v>0</v>
      </c>
      <c r="T485" s="13">
        <f>IFERROR(INDEX(generale!$A$5:$I$1002,CLASSIFICHE!$Z484,7),"")</f>
        <v>0</v>
      </c>
      <c r="U485" s="14"/>
      <c r="V485" s="13"/>
      <c r="W485" s="12">
        <f>SUM(IF(CLASSIFICHE!$O$8=X485,TRUE,FALSE),W484)</f>
        <v>6</v>
      </c>
      <c r="X485" s="31">
        <f>IFERROR(INDEX(generale!$A$5:$I$1002,CLASSIFICHE!$Z484,5),"")</f>
        <v>0</v>
      </c>
      <c r="Y485" s="13">
        <f>IFERROR(INDEX(generale!$A$5:$I$1002,CLASSIFICHE!$Z484,7),"")</f>
        <v>0</v>
      </c>
      <c r="Z485" s="14"/>
      <c r="AA485" s="13"/>
      <c r="AB485" s="12">
        <f>SUM(IF(CLASSIFICHE!$O$9=AC485,TRUE,FALSE),AB484)</f>
        <v>5</v>
      </c>
      <c r="AC485" s="31">
        <f>IFERROR(INDEX(generale!$A$5:$I$1002,CLASSIFICHE!$Z484,5),"")</f>
        <v>0</v>
      </c>
      <c r="AD485" s="13">
        <f>IFERROR(INDEX(generale!$A$5:$I$1002,CLASSIFICHE!$Z484,7),"")</f>
        <v>0</v>
      </c>
      <c r="AE485" s="14"/>
      <c r="AF485" s="13"/>
      <c r="AG485" s="12">
        <f>SUM(IF(CLASSIFICHE!$O$10=AH485,TRUE,FALSE),AG484)</f>
        <v>5</v>
      </c>
      <c r="AH485" s="31">
        <f>IFERROR(INDEX(generale!$A$5:$I$1002,CLASSIFICHE!$Z484,5),"")</f>
        <v>0</v>
      </c>
      <c r="AI485" s="13">
        <f>IFERROR(INDEX(generale!$A$5:$I$1002,CLASSIFICHE!$Z484,7),"")</f>
        <v>0</v>
      </c>
      <c r="AJ485" s="14"/>
      <c r="AK485" s="13"/>
      <c r="AL485" s="12">
        <f>SUM(IF(CLASSIFICHE!$O$11=AM485,TRUE,FALSE),AL484)</f>
        <v>5</v>
      </c>
      <c r="AM485" s="31">
        <f>IFERROR(INDEX(generale!$A$5:$I$1002,CLASSIFICHE!$Z484,5),"")</f>
        <v>0</v>
      </c>
      <c r="AN485" s="13">
        <f>IFERROR(INDEX(generale!$A$5:$I$1002,CLASSIFICHE!$Z484,7),"")</f>
        <v>0</v>
      </c>
      <c r="AO485" s="14"/>
      <c r="AP485" s="13"/>
      <c r="AQ485" s="12">
        <f>SUM(IF(CLASSIFICHE!$O$12=AR485,TRUE,FALSE),AQ484)</f>
        <v>0</v>
      </c>
      <c r="AR485" s="31">
        <f>IFERROR(INDEX(generale!$A$5:$I$1002,CLASSIFICHE!$Z484,5),"")</f>
        <v>0</v>
      </c>
      <c r="AS485" s="13">
        <f>IFERROR(INDEX(generale!$A$5:$I$1002,CLASSIFICHE!$Z484,7),"")</f>
        <v>0</v>
      </c>
      <c r="AT485" s="14"/>
      <c r="AU485" s="13"/>
      <c r="AV485" s="12">
        <f>SUM(IF(CLASSIFICHE!$O$13=AW485,TRUE,FALSE),AV484)</f>
        <v>0</v>
      </c>
      <c r="AW485" s="31">
        <f>IFERROR(INDEX(generale!$A$5:$I$1002,CLASSIFICHE!$Z484,5),"")</f>
        <v>0</v>
      </c>
      <c r="AX485" s="13">
        <f>IFERROR(INDEX(generale!$A$5:$I$1002,CLASSIFICHE!$Z484,7),"")</f>
        <v>0</v>
      </c>
      <c r="AY485" s="14"/>
      <c r="AZ485" s="13"/>
      <c r="BA485" s="12">
        <f>SUM(IF(CLASSIFICHE!$O$14=BB485,TRUE,FALSE),BA484)</f>
        <v>0</v>
      </c>
      <c r="BB485" s="31">
        <f>IFERROR(INDEX(generale!$A$5:$I$1002,CLASSIFICHE!$Z484,5),"")</f>
        <v>0</v>
      </c>
      <c r="BC485" s="13">
        <f>IFERROR(INDEX(generale!$A$5:$I$1002,CLASSIFICHE!$Z484,7),"")</f>
        <v>0</v>
      </c>
      <c r="BD485" s="14"/>
      <c r="BE485" s="13"/>
      <c r="BF485" s="12">
        <f>SUM(IF(CLASSIFICHE!$O$15=BG485,TRUE,FALSE),BF484)</f>
        <v>0</v>
      </c>
      <c r="BG485" s="31">
        <f>IFERROR(INDEX(generale!$A$5:$I$1002,CLASSIFICHE!$Z484,5),"")</f>
        <v>0</v>
      </c>
      <c r="BH485" s="13">
        <f>IFERROR(INDEX(generale!$A$5:$I$1002,CLASSIFICHE!$Z484,7),"")</f>
        <v>0</v>
      </c>
      <c r="BI485" s="14"/>
      <c r="BJ485" s="13"/>
      <c r="BK485" s="12">
        <f>SUM(IF(CLASSIFICHE!$O$16=BL485,TRUE,FALSE),BK484)</f>
        <v>0</v>
      </c>
      <c r="BL485" s="31">
        <f>IFERROR(INDEX(generale!$A$5:$I$1002,CLASSIFICHE!$Z484,5),"")</f>
        <v>0</v>
      </c>
      <c r="BM485" s="13">
        <f>IFERROR(INDEX(generale!$A$5:$I$1002,CLASSIFICHE!$Z484,7),"")</f>
        <v>0</v>
      </c>
      <c r="BN485" s="14"/>
      <c r="BO485" s="13"/>
      <c r="BP485" s="12">
        <f>SUM(IF(CLASSIFICHE!$O$17=BQ485,TRUE,FALSE),BP484)</f>
        <v>0</v>
      </c>
      <c r="BQ485" s="31">
        <f>IFERROR(INDEX(generale!$A$5:$I$1002,CLASSIFICHE!$Z484,5),"")</f>
        <v>0</v>
      </c>
      <c r="BR485" s="13">
        <f>IFERROR(INDEX(generale!$A$5:$I$1002,CLASSIFICHE!$Z484,7),"")</f>
        <v>0</v>
      </c>
      <c r="BS485" s="15"/>
      <c r="BT485" s="12"/>
      <c r="BU485" s="12">
        <f>SUM(IF(CLASSIFICHE!$O$18=BV485,TRUE,FALSE),BU484)</f>
        <v>0</v>
      </c>
      <c r="BV485" s="31">
        <f>IFERROR(INDEX(generale!$A$5:$I$1002,CLASSIFICHE!$Z484,5),"")</f>
        <v>0</v>
      </c>
      <c r="BW485" s="13">
        <f>IFERROR(INDEX(generale!$A$5:$I$1002,CLASSIFICHE!$Z484,7),"")</f>
        <v>0</v>
      </c>
      <c r="BX485" s="15"/>
      <c r="BY485" s="12"/>
      <c r="BZ485" s="12">
        <f>SUM(IF(CLASSIFICHE!$O$19=CA485,TRUE,FALSE),BZ484)</f>
        <v>0</v>
      </c>
      <c r="CA485" s="31">
        <f>IFERROR(INDEX(generale!$A$5:$I$1002,CLASSIFICHE!$Z484,5),"")</f>
        <v>0</v>
      </c>
      <c r="CB485" s="13">
        <f>IFERROR(INDEX(generale!$A$5:$I$1002,CLASSIFICHE!$Z484,7),"")</f>
        <v>0</v>
      </c>
      <c r="CC485" s="15"/>
      <c r="CD485" s="13"/>
      <c r="CE485" s="12">
        <f>SUM(IF(CLASSIFICHE!$O$20=CF485,TRUE,FALSE),CE484)</f>
        <v>0</v>
      </c>
      <c r="CF485" s="31">
        <f>IFERROR(INDEX(generale!$A$5:$I$1002,CLASSIFICHE!$Z484,5),"")</f>
        <v>0</v>
      </c>
      <c r="CG485" s="13">
        <f>IFERROR(INDEX(generale!$A$5:$I$1002,CLASSIFICHE!$Z484,7),"")</f>
        <v>0</v>
      </c>
      <c r="CH485" s="15"/>
      <c r="CI485" s="13"/>
      <c r="CJ485" s="12">
        <f>SUM(IF(CLASSIFICHE!$O$21=CK485,TRUE,FALSE),CJ484)</f>
        <v>0</v>
      </c>
      <c r="CK485" s="31">
        <f>IFERROR(INDEX(generale!$A$5:$I$1002,CLASSIFICHE!$Z484,5),"")</f>
        <v>0</v>
      </c>
      <c r="CL485" s="13">
        <f>IFERROR(INDEX(generale!$A$5:$I$1002,CLASSIFICHE!$Z484,7),"")</f>
        <v>0</v>
      </c>
      <c r="CM485" s="15"/>
      <c r="CN485" s="13"/>
      <c r="CO485" s="12">
        <f>SUM(IF(CLASSIFICHE!$O$22=CP485,TRUE,FALSE),CO484)</f>
        <v>0</v>
      </c>
      <c r="CP485" s="31">
        <f>IFERROR(INDEX(generale!$A$5:$I$1002,CLASSIFICHE!$Z484,5),"")</f>
        <v>0</v>
      </c>
      <c r="CQ485" s="13">
        <f>IFERROR(INDEX(generale!$A$5:$I$1002,CLASSIFICHE!$Z484,7),"")</f>
        <v>0</v>
      </c>
      <c r="CR485" s="15"/>
      <c r="CS485" s="13"/>
      <c r="CT485" s="12">
        <f>SUM(IF(CLASSIFICHE!$O$23=CU485,TRUE,FALSE),CT484)</f>
        <v>0</v>
      </c>
      <c r="CU485" s="31">
        <f>IFERROR(INDEX(generale!$A$5:$I$1002,CLASSIFICHE!$Z484,5),"")</f>
        <v>0</v>
      </c>
      <c r="CV485" s="13">
        <f>IFERROR(INDEX(generale!$A$5:$I$1002,CLASSIFICHE!$Z484,7),"")</f>
        <v>0</v>
      </c>
      <c r="CW485" s="15"/>
      <c r="CX485" s="13"/>
      <c r="CY485" s="12">
        <f>SUM(IF(CLASSIFICHE!$O$24=CZ485,TRUE,FALSE),CY484)</f>
        <v>0</v>
      </c>
      <c r="CZ485" s="31">
        <f>IFERROR(INDEX(generale!$A$5:$I$1002,CLASSIFICHE!$Z484,5),"")</f>
        <v>0</v>
      </c>
      <c r="DA485" s="13">
        <f>IFERROR(INDEX(generale!$A$5:$I$1002,CLASSIFICHE!$Z484,7),"")</f>
        <v>0</v>
      </c>
      <c r="DB485" s="15"/>
      <c r="DC485" s="13"/>
      <c r="DD485" s="12">
        <f>SUM(IF(CLASSIFICHE!$O$25=DE485,TRUE,FALSE),DD484)</f>
        <v>0</v>
      </c>
      <c r="DE485" s="31">
        <f>IFERROR(INDEX(generale!$A$5:$I$1002,CLASSIFICHE!$Z484,5),"")</f>
        <v>0</v>
      </c>
      <c r="DF485" s="13">
        <f>IFERROR(INDEX(generale!$A$5:$I$1002,CLASSIFICHE!$Z484,7),"")</f>
        <v>0</v>
      </c>
      <c r="DG485" s="15"/>
      <c r="DH485" s="13"/>
    </row>
    <row r="486" spans="3:112">
      <c r="C486" s="63">
        <f>SUM(IF(CLASSIFICHE!$O$4=D486,TRUE,FALSE),C485)</f>
        <v>17</v>
      </c>
      <c r="D486" s="31">
        <f>IFERROR(INDEX(generale!$A$5:$I$1002,CLASSIFICHE!$Z485,5),"")</f>
        <v>0</v>
      </c>
      <c r="E486" s="13">
        <f>IFERROR(INDEX(generale!$A$5:$I$1002,CLASSIFICHE!$Z485,7),"")</f>
        <v>0</v>
      </c>
      <c r="F486" s="68"/>
      <c r="G486" s="65"/>
      <c r="H486" s="12">
        <f>SUM(IF(CLASSIFICHE!$O$5=I486,TRUE,FALSE),H485)</f>
        <v>10</v>
      </c>
      <c r="I486" s="31">
        <f>IFERROR(INDEX(generale!$A$5:$I$1002,CLASSIFICHE!$Z485,5),"")</f>
        <v>0</v>
      </c>
      <c r="J486" s="13">
        <f>IFERROR(INDEX(generale!$A$5:$I$1002,CLASSIFICHE!$Z485,7),"")</f>
        <v>0</v>
      </c>
      <c r="K486" s="15"/>
      <c r="L486" s="12"/>
      <c r="M486" s="12">
        <f>SUM(IF(CLASSIFICHE!$O$6=N486,TRUE,FALSE),M485)</f>
        <v>8</v>
      </c>
      <c r="N486" s="31">
        <f>IFERROR(INDEX(generale!$A$5:$I$1002,CLASSIFICHE!$Z485,5),"")</f>
        <v>0</v>
      </c>
      <c r="O486" s="13">
        <f>IFERROR(INDEX(generale!$A$5:$I$1002,CLASSIFICHE!$Z485,7),"")</f>
        <v>0</v>
      </c>
      <c r="P486" s="14"/>
      <c r="Q486" s="13"/>
      <c r="R486" s="12">
        <f>SUM(IF(CLASSIFICHE!$O$7=S486,TRUE,FALSE),R485)</f>
        <v>8</v>
      </c>
      <c r="S486" s="31">
        <f>IFERROR(INDEX(generale!$A$5:$I$1002,CLASSIFICHE!$Z485,5),"")</f>
        <v>0</v>
      </c>
      <c r="T486" s="13">
        <f>IFERROR(INDEX(generale!$A$5:$I$1002,CLASSIFICHE!$Z485,7),"")</f>
        <v>0</v>
      </c>
      <c r="U486" s="14"/>
      <c r="V486" s="13"/>
      <c r="W486" s="12">
        <f>SUM(IF(CLASSIFICHE!$O$8=X486,TRUE,FALSE),W485)</f>
        <v>6</v>
      </c>
      <c r="X486" s="31">
        <f>IFERROR(INDEX(generale!$A$5:$I$1002,CLASSIFICHE!$Z485,5),"")</f>
        <v>0</v>
      </c>
      <c r="Y486" s="13">
        <f>IFERROR(INDEX(generale!$A$5:$I$1002,CLASSIFICHE!$Z485,7),"")</f>
        <v>0</v>
      </c>
      <c r="Z486" s="14"/>
      <c r="AA486" s="13"/>
      <c r="AB486" s="12">
        <f>SUM(IF(CLASSIFICHE!$O$9=AC486,TRUE,FALSE),AB485)</f>
        <v>5</v>
      </c>
      <c r="AC486" s="31">
        <f>IFERROR(INDEX(generale!$A$5:$I$1002,CLASSIFICHE!$Z485,5),"")</f>
        <v>0</v>
      </c>
      <c r="AD486" s="13">
        <f>IFERROR(INDEX(generale!$A$5:$I$1002,CLASSIFICHE!$Z485,7),"")</f>
        <v>0</v>
      </c>
      <c r="AE486" s="14"/>
      <c r="AF486" s="13"/>
      <c r="AG486" s="12">
        <f>SUM(IF(CLASSIFICHE!$O$10=AH486,TRUE,FALSE),AG485)</f>
        <v>5</v>
      </c>
      <c r="AH486" s="31">
        <f>IFERROR(INDEX(generale!$A$5:$I$1002,CLASSIFICHE!$Z485,5),"")</f>
        <v>0</v>
      </c>
      <c r="AI486" s="13">
        <f>IFERROR(INDEX(generale!$A$5:$I$1002,CLASSIFICHE!$Z485,7),"")</f>
        <v>0</v>
      </c>
      <c r="AJ486" s="14"/>
      <c r="AK486" s="13"/>
      <c r="AL486" s="12">
        <f>SUM(IF(CLASSIFICHE!$O$11=AM486,TRUE,FALSE),AL485)</f>
        <v>5</v>
      </c>
      <c r="AM486" s="31">
        <f>IFERROR(INDEX(generale!$A$5:$I$1002,CLASSIFICHE!$Z485,5),"")</f>
        <v>0</v>
      </c>
      <c r="AN486" s="13">
        <f>IFERROR(INDEX(generale!$A$5:$I$1002,CLASSIFICHE!$Z485,7),"")</f>
        <v>0</v>
      </c>
      <c r="AO486" s="14"/>
      <c r="AP486" s="13"/>
      <c r="AQ486" s="12">
        <f>SUM(IF(CLASSIFICHE!$O$12=AR486,TRUE,FALSE),AQ485)</f>
        <v>0</v>
      </c>
      <c r="AR486" s="31">
        <f>IFERROR(INDEX(generale!$A$5:$I$1002,CLASSIFICHE!$Z485,5),"")</f>
        <v>0</v>
      </c>
      <c r="AS486" s="13">
        <f>IFERROR(INDEX(generale!$A$5:$I$1002,CLASSIFICHE!$Z485,7),"")</f>
        <v>0</v>
      </c>
      <c r="AT486" s="14"/>
      <c r="AU486" s="13"/>
      <c r="AV486" s="12">
        <f>SUM(IF(CLASSIFICHE!$O$13=AW486,TRUE,FALSE),AV485)</f>
        <v>0</v>
      </c>
      <c r="AW486" s="31">
        <f>IFERROR(INDEX(generale!$A$5:$I$1002,CLASSIFICHE!$Z485,5),"")</f>
        <v>0</v>
      </c>
      <c r="AX486" s="13">
        <f>IFERROR(INDEX(generale!$A$5:$I$1002,CLASSIFICHE!$Z485,7),"")</f>
        <v>0</v>
      </c>
      <c r="AY486" s="14"/>
      <c r="AZ486" s="13"/>
      <c r="BA486" s="12">
        <f>SUM(IF(CLASSIFICHE!$O$14=BB486,TRUE,FALSE),BA485)</f>
        <v>0</v>
      </c>
      <c r="BB486" s="31">
        <f>IFERROR(INDEX(generale!$A$5:$I$1002,CLASSIFICHE!$Z485,5),"")</f>
        <v>0</v>
      </c>
      <c r="BC486" s="13">
        <f>IFERROR(INDEX(generale!$A$5:$I$1002,CLASSIFICHE!$Z485,7),"")</f>
        <v>0</v>
      </c>
      <c r="BD486" s="14"/>
      <c r="BE486" s="13"/>
      <c r="BF486" s="12">
        <f>SUM(IF(CLASSIFICHE!$O$15=BG486,TRUE,FALSE),BF485)</f>
        <v>0</v>
      </c>
      <c r="BG486" s="31">
        <f>IFERROR(INDEX(generale!$A$5:$I$1002,CLASSIFICHE!$Z485,5),"")</f>
        <v>0</v>
      </c>
      <c r="BH486" s="13">
        <f>IFERROR(INDEX(generale!$A$5:$I$1002,CLASSIFICHE!$Z485,7),"")</f>
        <v>0</v>
      </c>
      <c r="BI486" s="14"/>
      <c r="BJ486" s="13"/>
      <c r="BK486" s="12">
        <f>SUM(IF(CLASSIFICHE!$O$16=BL486,TRUE,FALSE),BK485)</f>
        <v>0</v>
      </c>
      <c r="BL486" s="31">
        <f>IFERROR(INDEX(generale!$A$5:$I$1002,CLASSIFICHE!$Z485,5),"")</f>
        <v>0</v>
      </c>
      <c r="BM486" s="13">
        <f>IFERROR(INDEX(generale!$A$5:$I$1002,CLASSIFICHE!$Z485,7),"")</f>
        <v>0</v>
      </c>
      <c r="BN486" s="14"/>
      <c r="BO486" s="13"/>
      <c r="BP486" s="12">
        <f>SUM(IF(CLASSIFICHE!$O$17=BQ486,TRUE,FALSE),BP485)</f>
        <v>0</v>
      </c>
      <c r="BQ486" s="31">
        <f>IFERROR(INDEX(generale!$A$5:$I$1002,CLASSIFICHE!$Z485,5),"")</f>
        <v>0</v>
      </c>
      <c r="BR486" s="13">
        <f>IFERROR(INDEX(generale!$A$5:$I$1002,CLASSIFICHE!$Z485,7),"")</f>
        <v>0</v>
      </c>
      <c r="BS486" s="15"/>
      <c r="BT486" s="12"/>
      <c r="BU486" s="12">
        <f>SUM(IF(CLASSIFICHE!$O$18=BV486,TRUE,FALSE),BU485)</f>
        <v>0</v>
      </c>
      <c r="BV486" s="31">
        <f>IFERROR(INDEX(generale!$A$5:$I$1002,CLASSIFICHE!$Z485,5),"")</f>
        <v>0</v>
      </c>
      <c r="BW486" s="13">
        <f>IFERROR(INDEX(generale!$A$5:$I$1002,CLASSIFICHE!$Z485,7),"")</f>
        <v>0</v>
      </c>
      <c r="BX486" s="15"/>
      <c r="BY486" s="12"/>
      <c r="BZ486" s="12">
        <f>SUM(IF(CLASSIFICHE!$O$19=CA486,TRUE,FALSE),BZ485)</f>
        <v>0</v>
      </c>
      <c r="CA486" s="31">
        <f>IFERROR(INDEX(generale!$A$5:$I$1002,CLASSIFICHE!$Z485,5),"")</f>
        <v>0</v>
      </c>
      <c r="CB486" s="13">
        <f>IFERROR(INDEX(generale!$A$5:$I$1002,CLASSIFICHE!$Z485,7),"")</f>
        <v>0</v>
      </c>
      <c r="CC486" s="15"/>
      <c r="CD486" s="13"/>
      <c r="CE486" s="12">
        <f>SUM(IF(CLASSIFICHE!$O$20=CF486,TRUE,FALSE),CE485)</f>
        <v>0</v>
      </c>
      <c r="CF486" s="31">
        <f>IFERROR(INDEX(generale!$A$5:$I$1002,CLASSIFICHE!$Z485,5),"")</f>
        <v>0</v>
      </c>
      <c r="CG486" s="13">
        <f>IFERROR(INDEX(generale!$A$5:$I$1002,CLASSIFICHE!$Z485,7),"")</f>
        <v>0</v>
      </c>
      <c r="CH486" s="15"/>
      <c r="CI486" s="13"/>
      <c r="CJ486" s="12">
        <f>SUM(IF(CLASSIFICHE!$O$21=CK486,TRUE,FALSE),CJ485)</f>
        <v>0</v>
      </c>
      <c r="CK486" s="31">
        <f>IFERROR(INDEX(generale!$A$5:$I$1002,CLASSIFICHE!$Z485,5),"")</f>
        <v>0</v>
      </c>
      <c r="CL486" s="13">
        <f>IFERROR(INDEX(generale!$A$5:$I$1002,CLASSIFICHE!$Z485,7),"")</f>
        <v>0</v>
      </c>
      <c r="CM486" s="15"/>
      <c r="CN486" s="13"/>
      <c r="CO486" s="12">
        <f>SUM(IF(CLASSIFICHE!$O$22=CP486,TRUE,FALSE),CO485)</f>
        <v>0</v>
      </c>
      <c r="CP486" s="31">
        <f>IFERROR(INDEX(generale!$A$5:$I$1002,CLASSIFICHE!$Z485,5),"")</f>
        <v>0</v>
      </c>
      <c r="CQ486" s="13">
        <f>IFERROR(INDEX(generale!$A$5:$I$1002,CLASSIFICHE!$Z485,7),"")</f>
        <v>0</v>
      </c>
      <c r="CR486" s="15"/>
      <c r="CS486" s="13"/>
      <c r="CT486" s="12">
        <f>SUM(IF(CLASSIFICHE!$O$23=CU486,TRUE,FALSE),CT485)</f>
        <v>0</v>
      </c>
      <c r="CU486" s="31">
        <f>IFERROR(INDEX(generale!$A$5:$I$1002,CLASSIFICHE!$Z485,5),"")</f>
        <v>0</v>
      </c>
      <c r="CV486" s="13">
        <f>IFERROR(INDEX(generale!$A$5:$I$1002,CLASSIFICHE!$Z485,7),"")</f>
        <v>0</v>
      </c>
      <c r="CW486" s="15"/>
      <c r="CX486" s="13"/>
      <c r="CY486" s="12">
        <f>SUM(IF(CLASSIFICHE!$O$24=CZ486,TRUE,FALSE),CY485)</f>
        <v>0</v>
      </c>
      <c r="CZ486" s="31">
        <f>IFERROR(INDEX(generale!$A$5:$I$1002,CLASSIFICHE!$Z485,5),"")</f>
        <v>0</v>
      </c>
      <c r="DA486" s="13">
        <f>IFERROR(INDEX(generale!$A$5:$I$1002,CLASSIFICHE!$Z485,7),"")</f>
        <v>0</v>
      </c>
      <c r="DB486" s="15"/>
      <c r="DC486" s="13"/>
      <c r="DD486" s="12">
        <f>SUM(IF(CLASSIFICHE!$O$25=DE486,TRUE,FALSE),DD485)</f>
        <v>0</v>
      </c>
      <c r="DE486" s="31">
        <f>IFERROR(INDEX(generale!$A$5:$I$1002,CLASSIFICHE!$Z485,5),"")</f>
        <v>0</v>
      </c>
      <c r="DF486" s="13">
        <f>IFERROR(INDEX(generale!$A$5:$I$1002,CLASSIFICHE!$Z485,7),"")</f>
        <v>0</v>
      </c>
      <c r="DG486" s="15"/>
      <c r="DH486" s="13"/>
    </row>
    <row r="487" spans="3:112">
      <c r="C487" s="63">
        <f>SUM(IF(CLASSIFICHE!$O$4=D487,TRUE,FALSE),C486)</f>
        <v>17</v>
      </c>
      <c r="D487" s="31">
        <f>IFERROR(INDEX(generale!$A$5:$I$1002,CLASSIFICHE!$Z486,5),"")</f>
        <v>0</v>
      </c>
      <c r="E487" s="13">
        <f>IFERROR(INDEX(generale!$A$5:$I$1002,CLASSIFICHE!$Z486,7),"")</f>
        <v>0</v>
      </c>
      <c r="F487" s="68"/>
      <c r="G487" s="65"/>
      <c r="H487" s="12">
        <f>SUM(IF(CLASSIFICHE!$O$5=I487,TRUE,FALSE),H486)</f>
        <v>10</v>
      </c>
      <c r="I487" s="31">
        <f>IFERROR(INDEX(generale!$A$5:$I$1002,CLASSIFICHE!$Z486,5),"")</f>
        <v>0</v>
      </c>
      <c r="J487" s="13">
        <f>IFERROR(INDEX(generale!$A$5:$I$1002,CLASSIFICHE!$Z486,7),"")</f>
        <v>0</v>
      </c>
      <c r="K487" s="15"/>
      <c r="L487" s="12"/>
      <c r="M487" s="12">
        <f>SUM(IF(CLASSIFICHE!$O$6=N487,TRUE,FALSE),M486)</f>
        <v>8</v>
      </c>
      <c r="N487" s="31">
        <f>IFERROR(INDEX(generale!$A$5:$I$1002,CLASSIFICHE!$Z486,5),"")</f>
        <v>0</v>
      </c>
      <c r="O487" s="13">
        <f>IFERROR(INDEX(generale!$A$5:$I$1002,CLASSIFICHE!$Z486,7),"")</f>
        <v>0</v>
      </c>
      <c r="P487" s="14"/>
      <c r="Q487" s="13"/>
      <c r="R487" s="12">
        <f>SUM(IF(CLASSIFICHE!$O$7=S487,TRUE,FALSE),R486)</f>
        <v>8</v>
      </c>
      <c r="S487" s="31">
        <f>IFERROR(INDEX(generale!$A$5:$I$1002,CLASSIFICHE!$Z486,5),"")</f>
        <v>0</v>
      </c>
      <c r="T487" s="13">
        <f>IFERROR(INDEX(generale!$A$5:$I$1002,CLASSIFICHE!$Z486,7),"")</f>
        <v>0</v>
      </c>
      <c r="U487" s="14"/>
      <c r="V487" s="13"/>
      <c r="W487" s="12">
        <f>SUM(IF(CLASSIFICHE!$O$8=X487,TRUE,FALSE),W486)</f>
        <v>6</v>
      </c>
      <c r="X487" s="31">
        <f>IFERROR(INDEX(generale!$A$5:$I$1002,CLASSIFICHE!$Z486,5),"")</f>
        <v>0</v>
      </c>
      <c r="Y487" s="13">
        <f>IFERROR(INDEX(generale!$A$5:$I$1002,CLASSIFICHE!$Z486,7),"")</f>
        <v>0</v>
      </c>
      <c r="Z487" s="14"/>
      <c r="AA487" s="13"/>
      <c r="AB487" s="12">
        <f>SUM(IF(CLASSIFICHE!$O$9=AC487,TRUE,FALSE),AB486)</f>
        <v>5</v>
      </c>
      <c r="AC487" s="31">
        <f>IFERROR(INDEX(generale!$A$5:$I$1002,CLASSIFICHE!$Z486,5),"")</f>
        <v>0</v>
      </c>
      <c r="AD487" s="13">
        <f>IFERROR(INDEX(generale!$A$5:$I$1002,CLASSIFICHE!$Z486,7),"")</f>
        <v>0</v>
      </c>
      <c r="AE487" s="14"/>
      <c r="AF487" s="13"/>
      <c r="AG487" s="12">
        <f>SUM(IF(CLASSIFICHE!$O$10=AH487,TRUE,FALSE),AG486)</f>
        <v>5</v>
      </c>
      <c r="AH487" s="31">
        <f>IFERROR(INDEX(generale!$A$5:$I$1002,CLASSIFICHE!$Z486,5),"")</f>
        <v>0</v>
      </c>
      <c r="AI487" s="13">
        <f>IFERROR(INDEX(generale!$A$5:$I$1002,CLASSIFICHE!$Z486,7),"")</f>
        <v>0</v>
      </c>
      <c r="AJ487" s="14"/>
      <c r="AK487" s="13"/>
      <c r="AL487" s="12">
        <f>SUM(IF(CLASSIFICHE!$O$11=AM487,TRUE,FALSE),AL486)</f>
        <v>5</v>
      </c>
      <c r="AM487" s="31">
        <f>IFERROR(INDEX(generale!$A$5:$I$1002,CLASSIFICHE!$Z486,5),"")</f>
        <v>0</v>
      </c>
      <c r="AN487" s="13">
        <f>IFERROR(INDEX(generale!$A$5:$I$1002,CLASSIFICHE!$Z486,7),"")</f>
        <v>0</v>
      </c>
      <c r="AO487" s="14"/>
      <c r="AP487" s="13"/>
      <c r="AQ487" s="12">
        <f>SUM(IF(CLASSIFICHE!$O$12=AR487,TRUE,FALSE),AQ486)</f>
        <v>0</v>
      </c>
      <c r="AR487" s="31">
        <f>IFERROR(INDEX(generale!$A$5:$I$1002,CLASSIFICHE!$Z486,5),"")</f>
        <v>0</v>
      </c>
      <c r="AS487" s="13">
        <f>IFERROR(INDEX(generale!$A$5:$I$1002,CLASSIFICHE!$Z486,7),"")</f>
        <v>0</v>
      </c>
      <c r="AT487" s="14"/>
      <c r="AU487" s="13"/>
      <c r="AV487" s="12">
        <f>SUM(IF(CLASSIFICHE!$O$13=AW487,TRUE,FALSE),AV486)</f>
        <v>0</v>
      </c>
      <c r="AW487" s="31">
        <f>IFERROR(INDEX(generale!$A$5:$I$1002,CLASSIFICHE!$Z486,5),"")</f>
        <v>0</v>
      </c>
      <c r="AX487" s="13">
        <f>IFERROR(INDEX(generale!$A$5:$I$1002,CLASSIFICHE!$Z486,7),"")</f>
        <v>0</v>
      </c>
      <c r="AY487" s="14"/>
      <c r="AZ487" s="13"/>
      <c r="BA487" s="12">
        <f>SUM(IF(CLASSIFICHE!$O$14=BB487,TRUE,FALSE),BA486)</f>
        <v>0</v>
      </c>
      <c r="BB487" s="31">
        <f>IFERROR(INDEX(generale!$A$5:$I$1002,CLASSIFICHE!$Z486,5),"")</f>
        <v>0</v>
      </c>
      <c r="BC487" s="13">
        <f>IFERROR(INDEX(generale!$A$5:$I$1002,CLASSIFICHE!$Z486,7),"")</f>
        <v>0</v>
      </c>
      <c r="BD487" s="14"/>
      <c r="BE487" s="13"/>
      <c r="BF487" s="12">
        <f>SUM(IF(CLASSIFICHE!$O$15=BG487,TRUE,FALSE),BF486)</f>
        <v>0</v>
      </c>
      <c r="BG487" s="31">
        <f>IFERROR(INDEX(generale!$A$5:$I$1002,CLASSIFICHE!$Z486,5),"")</f>
        <v>0</v>
      </c>
      <c r="BH487" s="13">
        <f>IFERROR(INDEX(generale!$A$5:$I$1002,CLASSIFICHE!$Z486,7),"")</f>
        <v>0</v>
      </c>
      <c r="BI487" s="14"/>
      <c r="BJ487" s="13"/>
      <c r="BK487" s="12">
        <f>SUM(IF(CLASSIFICHE!$O$16=BL487,TRUE,FALSE),BK486)</f>
        <v>0</v>
      </c>
      <c r="BL487" s="31">
        <f>IFERROR(INDEX(generale!$A$5:$I$1002,CLASSIFICHE!$Z486,5),"")</f>
        <v>0</v>
      </c>
      <c r="BM487" s="13">
        <f>IFERROR(INDEX(generale!$A$5:$I$1002,CLASSIFICHE!$Z486,7),"")</f>
        <v>0</v>
      </c>
      <c r="BN487" s="14"/>
      <c r="BO487" s="13"/>
      <c r="BP487" s="12">
        <f>SUM(IF(CLASSIFICHE!$O$17=BQ487,TRUE,FALSE),BP486)</f>
        <v>0</v>
      </c>
      <c r="BQ487" s="31">
        <f>IFERROR(INDEX(generale!$A$5:$I$1002,CLASSIFICHE!$Z486,5),"")</f>
        <v>0</v>
      </c>
      <c r="BR487" s="13">
        <f>IFERROR(INDEX(generale!$A$5:$I$1002,CLASSIFICHE!$Z486,7),"")</f>
        <v>0</v>
      </c>
      <c r="BS487" s="15"/>
      <c r="BT487" s="12"/>
      <c r="BU487" s="12">
        <f>SUM(IF(CLASSIFICHE!$O$18=BV487,TRUE,FALSE),BU486)</f>
        <v>0</v>
      </c>
      <c r="BV487" s="31">
        <f>IFERROR(INDEX(generale!$A$5:$I$1002,CLASSIFICHE!$Z486,5),"")</f>
        <v>0</v>
      </c>
      <c r="BW487" s="13">
        <f>IFERROR(INDEX(generale!$A$5:$I$1002,CLASSIFICHE!$Z486,7),"")</f>
        <v>0</v>
      </c>
      <c r="BX487" s="15"/>
      <c r="BY487" s="12"/>
      <c r="BZ487" s="12">
        <f>SUM(IF(CLASSIFICHE!$O$19=CA487,TRUE,FALSE),BZ486)</f>
        <v>0</v>
      </c>
      <c r="CA487" s="31">
        <f>IFERROR(INDEX(generale!$A$5:$I$1002,CLASSIFICHE!$Z486,5),"")</f>
        <v>0</v>
      </c>
      <c r="CB487" s="13">
        <f>IFERROR(INDEX(generale!$A$5:$I$1002,CLASSIFICHE!$Z486,7),"")</f>
        <v>0</v>
      </c>
      <c r="CC487" s="15"/>
      <c r="CD487" s="13"/>
      <c r="CE487" s="12">
        <f>SUM(IF(CLASSIFICHE!$O$20=CF487,TRUE,FALSE),CE486)</f>
        <v>0</v>
      </c>
      <c r="CF487" s="31">
        <f>IFERROR(INDEX(generale!$A$5:$I$1002,CLASSIFICHE!$Z486,5),"")</f>
        <v>0</v>
      </c>
      <c r="CG487" s="13">
        <f>IFERROR(INDEX(generale!$A$5:$I$1002,CLASSIFICHE!$Z486,7),"")</f>
        <v>0</v>
      </c>
      <c r="CH487" s="15"/>
      <c r="CI487" s="13"/>
      <c r="CJ487" s="12">
        <f>SUM(IF(CLASSIFICHE!$O$21=CK487,TRUE,FALSE),CJ486)</f>
        <v>0</v>
      </c>
      <c r="CK487" s="31">
        <f>IFERROR(INDEX(generale!$A$5:$I$1002,CLASSIFICHE!$Z486,5),"")</f>
        <v>0</v>
      </c>
      <c r="CL487" s="13">
        <f>IFERROR(INDEX(generale!$A$5:$I$1002,CLASSIFICHE!$Z486,7),"")</f>
        <v>0</v>
      </c>
      <c r="CM487" s="15"/>
      <c r="CN487" s="13"/>
      <c r="CO487" s="12">
        <f>SUM(IF(CLASSIFICHE!$O$22=CP487,TRUE,FALSE),CO486)</f>
        <v>0</v>
      </c>
      <c r="CP487" s="31">
        <f>IFERROR(INDEX(generale!$A$5:$I$1002,CLASSIFICHE!$Z486,5),"")</f>
        <v>0</v>
      </c>
      <c r="CQ487" s="13">
        <f>IFERROR(INDEX(generale!$A$5:$I$1002,CLASSIFICHE!$Z486,7),"")</f>
        <v>0</v>
      </c>
      <c r="CR487" s="15"/>
      <c r="CS487" s="13"/>
      <c r="CT487" s="12">
        <f>SUM(IF(CLASSIFICHE!$O$23=CU487,TRUE,FALSE),CT486)</f>
        <v>0</v>
      </c>
      <c r="CU487" s="31">
        <f>IFERROR(INDEX(generale!$A$5:$I$1002,CLASSIFICHE!$Z486,5),"")</f>
        <v>0</v>
      </c>
      <c r="CV487" s="13">
        <f>IFERROR(INDEX(generale!$A$5:$I$1002,CLASSIFICHE!$Z486,7),"")</f>
        <v>0</v>
      </c>
      <c r="CW487" s="15"/>
      <c r="CX487" s="13"/>
      <c r="CY487" s="12">
        <f>SUM(IF(CLASSIFICHE!$O$24=CZ487,TRUE,FALSE),CY486)</f>
        <v>0</v>
      </c>
      <c r="CZ487" s="31">
        <f>IFERROR(INDEX(generale!$A$5:$I$1002,CLASSIFICHE!$Z486,5),"")</f>
        <v>0</v>
      </c>
      <c r="DA487" s="13">
        <f>IFERROR(INDEX(generale!$A$5:$I$1002,CLASSIFICHE!$Z486,7),"")</f>
        <v>0</v>
      </c>
      <c r="DB487" s="15"/>
      <c r="DC487" s="13"/>
      <c r="DD487" s="12">
        <f>SUM(IF(CLASSIFICHE!$O$25=DE487,TRUE,FALSE),DD486)</f>
        <v>0</v>
      </c>
      <c r="DE487" s="31">
        <f>IFERROR(INDEX(generale!$A$5:$I$1002,CLASSIFICHE!$Z486,5),"")</f>
        <v>0</v>
      </c>
      <c r="DF487" s="13">
        <f>IFERROR(INDEX(generale!$A$5:$I$1002,CLASSIFICHE!$Z486,7),"")</f>
        <v>0</v>
      </c>
      <c r="DG487" s="15"/>
      <c r="DH487" s="13"/>
    </row>
    <row r="488" spans="3:112">
      <c r="C488" s="63">
        <f>SUM(IF(CLASSIFICHE!$O$4=D488,TRUE,FALSE),C487)</f>
        <v>17</v>
      </c>
      <c r="D488" s="31">
        <f>IFERROR(INDEX(generale!$A$5:$I$1002,CLASSIFICHE!$Z487,5),"")</f>
        <v>0</v>
      </c>
      <c r="E488" s="13">
        <f>IFERROR(INDEX(generale!$A$5:$I$1002,CLASSIFICHE!$Z487,7),"")</f>
        <v>0</v>
      </c>
      <c r="F488" s="68"/>
      <c r="G488" s="65"/>
      <c r="H488" s="12">
        <f>SUM(IF(CLASSIFICHE!$O$5=I488,TRUE,FALSE),H487)</f>
        <v>10</v>
      </c>
      <c r="I488" s="31">
        <f>IFERROR(INDEX(generale!$A$5:$I$1002,CLASSIFICHE!$Z487,5),"")</f>
        <v>0</v>
      </c>
      <c r="J488" s="13">
        <f>IFERROR(INDEX(generale!$A$5:$I$1002,CLASSIFICHE!$Z487,7),"")</f>
        <v>0</v>
      </c>
      <c r="K488" s="15"/>
      <c r="L488" s="12"/>
      <c r="M488" s="12">
        <f>SUM(IF(CLASSIFICHE!$O$6=N488,TRUE,FALSE),M487)</f>
        <v>8</v>
      </c>
      <c r="N488" s="31">
        <f>IFERROR(INDEX(generale!$A$5:$I$1002,CLASSIFICHE!$Z487,5),"")</f>
        <v>0</v>
      </c>
      <c r="O488" s="13">
        <f>IFERROR(INDEX(generale!$A$5:$I$1002,CLASSIFICHE!$Z487,7),"")</f>
        <v>0</v>
      </c>
      <c r="P488" s="14"/>
      <c r="Q488" s="13"/>
      <c r="R488" s="12">
        <f>SUM(IF(CLASSIFICHE!$O$7=S488,TRUE,FALSE),R487)</f>
        <v>8</v>
      </c>
      <c r="S488" s="31">
        <f>IFERROR(INDEX(generale!$A$5:$I$1002,CLASSIFICHE!$Z487,5),"")</f>
        <v>0</v>
      </c>
      <c r="T488" s="13">
        <f>IFERROR(INDEX(generale!$A$5:$I$1002,CLASSIFICHE!$Z487,7),"")</f>
        <v>0</v>
      </c>
      <c r="U488" s="14"/>
      <c r="V488" s="13"/>
      <c r="W488" s="12">
        <f>SUM(IF(CLASSIFICHE!$O$8=X488,TRUE,FALSE),W487)</f>
        <v>6</v>
      </c>
      <c r="X488" s="31">
        <f>IFERROR(INDEX(generale!$A$5:$I$1002,CLASSIFICHE!$Z487,5),"")</f>
        <v>0</v>
      </c>
      <c r="Y488" s="13">
        <f>IFERROR(INDEX(generale!$A$5:$I$1002,CLASSIFICHE!$Z487,7),"")</f>
        <v>0</v>
      </c>
      <c r="Z488" s="14"/>
      <c r="AA488" s="13"/>
      <c r="AB488" s="12">
        <f>SUM(IF(CLASSIFICHE!$O$9=AC488,TRUE,FALSE),AB487)</f>
        <v>5</v>
      </c>
      <c r="AC488" s="31">
        <f>IFERROR(INDEX(generale!$A$5:$I$1002,CLASSIFICHE!$Z487,5),"")</f>
        <v>0</v>
      </c>
      <c r="AD488" s="13">
        <f>IFERROR(INDEX(generale!$A$5:$I$1002,CLASSIFICHE!$Z487,7),"")</f>
        <v>0</v>
      </c>
      <c r="AE488" s="14"/>
      <c r="AF488" s="13"/>
      <c r="AG488" s="12">
        <f>SUM(IF(CLASSIFICHE!$O$10=AH488,TRUE,FALSE),AG487)</f>
        <v>5</v>
      </c>
      <c r="AH488" s="31">
        <f>IFERROR(INDEX(generale!$A$5:$I$1002,CLASSIFICHE!$Z487,5),"")</f>
        <v>0</v>
      </c>
      <c r="AI488" s="13">
        <f>IFERROR(INDEX(generale!$A$5:$I$1002,CLASSIFICHE!$Z487,7),"")</f>
        <v>0</v>
      </c>
      <c r="AJ488" s="14"/>
      <c r="AK488" s="13"/>
      <c r="AL488" s="12">
        <f>SUM(IF(CLASSIFICHE!$O$11=AM488,TRUE,FALSE),AL487)</f>
        <v>5</v>
      </c>
      <c r="AM488" s="31">
        <f>IFERROR(INDEX(generale!$A$5:$I$1002,CLASSIFICHE!$Z487,5),"")</f>
        <v>0</v>
      </c>
      <c r="AN488" s="13">
        <f>IFERROR(INDEX(generale!$A$5:$I$1002,CLASSIFICHE!$Z487,7),"")</f>
        <v>0</v>
      </c>
      <c r="AO488" s="14"/>
      <c r="AP488" s="13"/>
      <c r="AQ488" s="12">
        <f>SUM(IF(CLASSIFICHE!$O$12=AR488,TRUE,FALSE),AQ487)</f>
        <v>0</v>
      </c>
      <c r="AR488" s="31">
        <f>IFERROR(INDEX(generale!$A$5:$I$1002,CLASSIFICHE!$Z487,5),"")</f>
        <v>0</v>
      </c>
      <c r="AS488" s="13">
        <f>IFERROR(INDEX(generale!$A$5:$I$1002,CLASSIFICHE!$Z487,7),"")</f>
        <v>0</v>
      </c>
      <c r="AT488" s="14"/>
      <c r="AU488" s="13"/>
      <c r="AV488" s="12">
        <f>SUM(IF(CLASSIFICHE!$O$13=AW488,TRUE,FALSE),AV487)</f>
        <v>0</v>
      </c>
      <c r="AW488" s="31">
        <f>IFERROR(INDEX(generale!$A$5:$I$1002,CLASSIFICHE!$Z487,5),"")</f>
        <v>0</v>
      </c>
      <c r="AX488" s="13">
        <f>IFERROR(INDEX(generale!$A$5:$I$1002,CLASSIFICHE!$Z487,7),"")</f>
        <v>0</v>
      </c>
      <c r="AY488" s="14"/>
      <c r="AZ488" s="13"/>
      <c r="BA488" s="12">
        <f>SUM(IF(CLASSIFICHE!$O$14=BB488,TRUE,FALSE),BA487)</f>
        <v>0</v>
      </c>
      <c r="BB488" s="31">
        <f>IFERROR(INDEX(generale!$A$5:$I$1002,CLASSIFICHE!$Z487,5),"")</f>
        <v>0</v>
      </c>
      <c r="BC488" s="13">
        <f>IFERROR(INDEX(generale!$A$5:$I$1002,CLASSIFICHE!$Z487,7),"")</f>
        <v>0</v>
      </c>
      <c r="BD488" s="14"/>
      <c r="BE488" s="13"/>
      <c r="BF488" s="12">
        <f>SUM(IF(CLASSIFICHE!$O$15=BG488,TRUE,FALSE),BF487)</f>
        <v>0</v>
      </c>
      <c r="BG488" s="31">
        <f>IFERROR(INDEX(generale!$A$5:$I$1002,CLASSIFICHE!$Z487,5),"")</f>
        <v>0</v>
      </c>
      <c r="BH488" s="13">
        <f>IFERROR(INDEX(generale!$A$5:$I$1002,CLASSIFICHE!$Z487,7),"")</f>
        <v>0</v>
      </c>
      <c r="BI488" s="14"/>
      <c r="BJ488" s="13"/>
      <c r="BK488" s="12">
        <f>SUM(IF(CLASSIFICHE!$O$16=BL488,TRUE,FALSE),BK487)</f>
        <v>0</v>
      </c>
      <c r="BL488" s="31">
        <f>IFERROR(INDEX(generale!$A$5:$I$1002,CLASSIFICHE!$Z487,5),"")</f>
        <v>0</v>
      </c>
      <c r="BM488" s="13">
        <f>IFERROR(INDEX(generale!$A$5:$I$1002,CLASSIFICHE!$Z487,7),"")</f>
        <v>0</v>
      </c>
      <c r="BN488" s="14"/>
      <c r="BO488" s="13"/>
      <c r="BP488" s="12">
        <f>SUM(IF(CLASSIFICHE!$O$17=BQ488,TRUE,FALSE),BP487)</f>
        <v>0</v>
      </c>
      <c r="BQ488" s="31">
        <f>IFERROR(INDEX(generale!$A$5:$I$1002,CLASSIFICHE!$Z487,5),"")</f>
        <v>0</v>
      </c>
      <c r="BR488" s="13">
        <f>IFERROR(INDEX(generale!$A$5:$I$1002,CLASSIFICHE!$Z487,7),"")</f>
        <v>0</v>
      </c>
      <c r="BS488" s="15"/>
      <c r="BT488" s="12"/>
      <c r="BU488" s="12">
        <f>SUM(IF(CLASSIFICHE!$O$18=BV488,TRUE,FALSE),BU487)</f>
        <v>0</v>
      </c>
      <c r="BV488" s="31">
        <f>IFERROR(INDEX(generale!$A$5:$I$1002,CLASSIFICHE!$Z487,5),"")</f>
        <v>0</v>
      </c>
      <c r="BW488" s="13">
        <f>IFERROR(INDEX(generale!$A$5:$I$1002,CLASSIFICHE!$Z487,7),"")</f>
        <v>0</v>
      </c>
      <c r="BX488" s="15"/>
      <c r="BY488" s="12"/>
      <c r="BZ488" s="12">
        <f>SUM(IF(CLASSIFICHE!$O$19=CA488,TRUE,FALSE),BZ487)</f>
        <v>0</v>
      </c>
      <c r="CA488" s="31">
        <f>IFERROR(INDEX(generale!$A$5:$I$1002,CLASSIFICHE!$Z487,5),"")</f>
        <v>0</v>
      </c>
      <c r="CB488" s="13">
        <f>IFERROR(INDEX(generale!$A$5:$I$1002,CLASSIFICHE!$Z487,7),"")</f>
        <v>0</v>
      </c>
      <c r="CC488" s="15"/>
      <c r="CD488" s="13"/>
      <c r="CE488" s="12">
        <f>SUM(IF(CLASSIFICHE!$O$20=CF488,TRUE,FALSE),CE487)</f>
        <v>0</v>
      </c>
      <c r="CF488" s="31">
        <f>IFERROR(INDEX(generale!$A$5:$I$1002,CLASSIFICHE!$Z487,5),"")</f>
        <v>0</v>
      </c>
      <c r="CG488" s="13">
        <f>IFERROR(INDEX(generale!$A$5:$I$1002,CLASSIFICHE!$Z487,7),"")</f>
        <v>0</v>
      </c>
      <c r="CH488" s="15"/>
      <c r="CI488" s="13"/>
      <c r="CJ488" s="12">
        <f>SUM(IF(CLASSIFICHE!$O$21=CK488,TRUE,FALSE),CJ487)</f>
        <v>0</v>
      </c>
      <c r="CK488" s="31">
        <f>IFERROR(INDEX(generale!$A$5:$I$1002,CLASSIFICHE!$Z487,5),"")</f>
        <v>0</v>
      </c>
      <c r="CL488" s="13">
        <f>IFERROR(INDEX(generale!$A$5:$I$1002,CLASSIFICHE!$Z487,7),"")</f>
        <v>0</v>
      </c>
      <c r="CM488" s="15"/>
      <c r="CN488" s="13"/>
      <c r="CO488" s="12">
        <f>SUM(IF(CLASSIFICHE!$O$22=CP488,TRUE,FALSE),CO487)</f>
        <v>0</v>
      </c>
      <c r="CP488" s="31">
        <f>IFERROR(INDEX(generale!$A$5:$I$1002,CLASSIFICHE!$Z487,5),"")</f>
        <v>0</v>
      </c>
      <c r="CQ488" s="13">
        <f>IFERROR(INDEX(generale!$A$5:$I$1002,CLASSIFICHE!$Z487,7),"")</f>
        <v>0</v>
      </c>
      <c r="CR488" s="15"/>
      <c r="CS488" s="13"/>
      <c r="CT488" s="12">
        <f>SUM(IF(CLASSIFICHE!$O$23=CU488,TRUE,FALSE),CT487)</f>
        <v>0</v>
      </c>
      <c r="CU488" s="31">
        <f>IFERROR(INDEX(generale!$A$5:$I$1002,CLASSIFICHE!$Z487,5),"")</f>
        <v>0</v>
      </c>
      <c r="CV488" s="13">
        <f>IFERROR(INDEX(generale!$A$5:$I$1002,CLASSIFICHE!$Z487,7),"")</f>
        <v>0</v>
      </c>
      <c r="CW488" s="15"/>
      <c r="CX488" s="13"/>
      <c r="CY488" s="12">
        <f>SUM(IF(CLASSIFICHE!$O$24=CZ488,TRUE,FALSE),CY487)</f>
        <v>0</v>
      </c>
      <c r="CZ488" s="31">
        <f>IFERROR(INDEX(generale!$A$5:$I$1002,CLASSIFICHE!$Z487,5),"")</f>
        <v>0</v>
      </c>
      <c r="DA488" s="13">
        <f>IFERROR(INDEX(generale!$A$5:$I$1002,CLASSIFICHE!$Z487,7),"")</f>
        <v>0</v>
      </c>
      <c r="DB488" s="15"/>
      <c r="DC488" s="13"/>
      <c r="DD488" s="12">
        <f>SUM(IF(CLASSIFICHE!$O$25=DE488,TRUE,FALSE),DD487)</f>
        <v>0</v>
      </c>
      <c r="DE488" s="31">
        <f>IFERROR(INDEX(generale!$A$5:$I$1002,CLASSIFICHE!$Z487,5),"")</f>
        <v>0</v>
      </c>
      <c r="DF488" s="13">
        <f>IFERROR(INDEX(generale!$A$5:$I$1002,CLASSIFICHE!$Z487,7),"")</f>
        <v>0</v>
      </c>
      <c r="DG488" s="15"/>
      <c r="DH488" s="13"/>
    </row>
    <row r="489" spans="3:112">
      <c r="C489" s="63">
        <f>SUM(IF(CLASSIFICHE!$O$4=D489,TRUE,FALSE),C488)</f>
        <v>17</v>
      </c>
      <c r="D489" s="31">
        <f>IFERROR(INDEX(generale!$A$5:$I$1002,CLASSIFICHE!$Z488,5),"")</f>
        <v>0</v>
      </c>
      <c r="E489" s="13">
        <f>IFERROR(INDEX(generale!$A$5:$I$1002,CLASSIFICHE!$Z488,7),"")</f>
        <v>0</v>
      </c>
      <c r="F489" s="68"/>
      <c r="G489" s="65"/>
      <c r="H489" s="12">
        <f>SUM(IF(CLASSIFICHE!$O$5=I489,TRUE,FALSE),H488)</f>
        <v>10</v>
      </c>
      <c r="I489" s="31">
        <f>IFERROR(INDEX(generale!$A$5:$I$1002,CLASSIFICHE!$Z488,5),"")</f>
        <v>0</v>
      </c>
      <c r="J489" s="13">
        <f>IFERROR(INDEX(generale!$A$5:$I$1002,CLASSIFICHE!$Z488,7),"")</f>
        <v>0</v>
      </c>
      <c r="K489" s="15"/>
      <c r="L489" s="12"/>
      <c r="M489" s="12">
        <f>SUM(IF(CLASSIFICHE!$O$6=N489,TRUE,FALSE),M488)</f>
        <v>8</v>
      </c>
      <c r="N489" s="31">
        <f>IFERROR(INDEX(generale!$A$5:$I$1002,CLASSIFICHE!$Z488,5),"")</f>
        <v>0</v>
      </c>
      <c r="O489" s="13">
        <f>IFERROR(INDEX(generale!$A$5:$I$1002,CLASSIFICHE!$Z488,7),"")</f>
        <v>0</v>
      </c>
      <c r="P489" s="14"/>
      <c r="Q489" s="13"/>
      <c r="R489" s="12">
        <f>SUM(IF(CLASSIFICHE!$O$7=S489,TRUE,FALSE),R488)</f>
        <v>8</v>
      </c>
      <c r="S489" s="31">
        <f>IFERROR(INDEX(generale!$A$5:$I$1002,CLASSIFICHE!$Z488,5),"")</f>
        <v>0</v>
      </c>
      <c r="T489" s="13">
        <f>IFERROR(INDEX(generale!$A$5:$I$1002,CLASSIFICHE!$Z488,7),"")</f>
        <v>0</v>
      </c>
      <c r="U489" s="14"/>
      <c r="V489" s="13"/>
      <c r="W489" s="12">
        <f>SUM(IF(CLASSIFICHE!$O$8=X489,TRUE,FALSE),W488)</f>
        <v>6</v>
      </c>
      <c r="X489" s="31">
        <f>IFERROR(INDEX(generale!$A$5:$I$1002,CLASSIFICHE!$Z488,5),"")</f>
        <v>0</v>
      </c>
      <c r="Y489" s="13">
        <f>IFERROR(INDEX(generale!$A$5:$I$1002,CLASSIFICHE!$Z488,7),"")</f>
        <v>0</v>
      </c>
      <c r="Z489" s="14"/>
      <c r="AA489" s="13"/>
      <c r="AB489" s="12">
        <f>SUM(IF(CLASSIFICHE!$O$9=AC489,TRUE,FALSE),AB488)</f>
        <v>5</v>
      </c>
      <c r="AC489" s="31">
        <f>IFERROR(INDEX(generale!$A$5:$I$1002,CLASSIFICHE!$Z488,5),"")</f>
        <v>0</v>
      </c>
      <c r="AD489" s="13">
        <f>IFERROR(INDEX(generale!$A$5:$I$1002,CLASSIFICHE!$Z488,7),"")</f>
        <v>0</v>
      </c>
      <c r="AE489" s="14"/>
      <c r="AF489" s="13"/>
      <c r="AG489" s="12">
        <f>SUM(IF(CLASSIFICHE!$O$10=AH489,TRUE,FALSE),AG488)</f>
        <v>5</v>
      </c>
      <c r="AH489" s="31">
        <f>IFERROR(INDEX(generale!$A$5:$I$1002,CLASSIFICHE!$Z488,5),"")</f>
        <v>0</v>
      </c>
      <c r="AI489" s="13">
        <f>IFERROR(INDEX(generale!$A$5:$I$1002,CLASSIFICHE!$Z488,7),"")</f>
        <v>0</v>
      </c>
      <c r="AJ489" s="14"/>
      <c r="AK489" s="13"/>
      <c r="AL489" s="12">
        <f>SUM(IF(CLASSIFICHE!$O$11=AM489,TRUE,FALSE),AL488)</f>
        <v>5</v>
      </c>
      <c r="AM489" s="31">
        <f>IFERROR(INDEX(generale!$A$5:$I$1002,CLASSIFICHE!$Z488,5),"")</f>
        <v>0</v>
      </c>
      <c r="AN489" s="13">
        <f>IFERROR(INDEX(generale!$A$5:$I$1002,CLASSIFICHE!$Z488,7),"")</f>
        <v>0</v>
      </c>
      <c r="AO489" s="14"/>
      <c r="AP489" s="13"/>
      <c r="AQ489" s="12">
        <f>SUM(IF(CLASSIFICHE!$O$12=AR489,TRUE,FALSE),AQ488)</f>
        <v>0</v>
      </c>
      <c r="AR489" s="31">
        <f>IFERROR(INDEX(generale!$A$5:$I$1002,CLASSIFICHE!$Z488,5),"")</f>
        <v>0</v>
      </c>
      <c r="AS489" s="13">
        <f>IFERROR(INDEX(generale!$A$5:$I$1002,CLASSIFICHE!$Z488,7),"")</f>
        <v>0</v>
      </c>
      <c r="AT489" s="14"/>
      <c r="AU489" s="13"/>
      <c r="AV489" s="12">
        <f>SUM(IF(CLASSIFICHE!$O$13=AW489,TRUE,FALSE),AV488)</f>
        <v>0</v>
      </c>
      <c r="AW489" s="31">
        <f>IFERROR(INDEX(generale!$A$5:$I$1002,CLASSIFICHE!$Z488,5),"")</f>
        <v>0</v>
      </c>
      <c r="AX489" s="13">
        <f>IFERROR(INDEX(generale!$A$5:$I$1002,CLASSIFICHE!$Z488,7),"")</f>
        <v>0</v>
      </c>
      <c r="AY489" s="14"/>
      <c r="AZ489" s="13"/>
      <c r="BA489" s="12">
        <f>SUM(IF(CLASSIFICHE!$O$14=BB489,TRUE,FALSE),BA488)</f>
        <v>0</v>
      </c>
      <c r="BB489" s="31">
        <f>IFERROR(INDEX(generale!$A$5:$I$1002,CLASSIFICHE!$Z488,5),"")</f>
        <v>0</v>
      </c>
      <c r="BC489" s="13">
        <f>IFERROR(INDEX(generale!$A$5:$I$1002,CLASSIFICHE!$Z488,7),"")</f>
        <v>0</v>
      </c>
      <c r="BD489" s="14"/>
      <c r="BE489" s="13"/>
      <c r="BF489" s="12">
        <f>SUM(IF(CLASSIFICHE!$O$15=BG489,TRUE,FALSE),BF488)</f>
        <v>0</v>
      </c>
      <c r="BG489" s="31">
        <f>IFERROR(INDEX(generale!$A$5:$I$1002,CLASSIFICHE!$Z488,5),"")</f>
        <v>0</v>
      </c>
      <c r="BH489" s="13">
        <f>IFERROR(INDEX(generale!$A$5:$I$1002,CLASSIFICHE!$Z488,7),"")</f>
        <v>0</v>
      </c>
      <c r="BI489" s="14"/>
      <c r="BJ489" s="13"/>
      <c r="BK489" s="12">
        <f>SUM(IF(CLASSIFICHE!$O$16=BL489,TRUE,FALSE),BK488)</f>
        <v>0</v>
      </c>
      <c r="BL489" s="31">
        <f>IFERROR(INDEX(generale!$A$5:$I$1002,CLASSIFICHE!$Z488,5),"")</f>
        <v>0</v>
      </c>
      <c r="BM489" s="13">
        <f>IFERROR(INDEX(generale!$A$5:$I$1002,CLASSIFICHE!$Z488,7),"")</f>
        <v>0</v>
      </c>
      <c r="BN489" s="14"/>
      <c r="BO489" s="13"/>
      <c r="BP489" s="12">
        <f>SUM(IF(CLASSIFICHE!$O$17=BQ489,TRUE,FALSE),BP488)</f>
        <v>0</v>
      </c>
      <c r="BQ489" s="31">
        <f>IFERROR(INDEX(generale!$A$5:$I$1002,CLASSIFICHE!$Z488,5),"")</f>
        <v>0</v>
      </c>
      <c r="BR489" s="13">
        <f>IFERROR(INDEX(generale!$A$5:$I$1002,CLASSIFICHE!$Z488,7),"")</f>
        <v>0</v>
      </c>
      <c r="BS489" s="15"/>
      <c r="BT489" s="12"/>
      <c r="BU489" s="12">
        <f>SUM(IF(CLASSIFICHE!$O$18=BV489,TRUE,FALSE),BU488)</f>
        <v>0</v>
      </c>
      <c r="BV489" s="31">
        <f>IFERROR(INDEX(generale!$A$5:$I$1002,CLASSIFICHE!$Z488,5),"")</f>
        <v>0</v>
      </c>
      <c r="BW489" s="13">
        <f>IFERROR(INDEX(generale!$A$5:$I$1002,CLASSIFICHE!$Z488,7),"")</f>
        <v>0</v>
      </c>
      <c r="BX489" s="15"/>
      <c r="BY489" s="12"/>
      <c r="BZ489" s="12">
        <f>SUM(IF(CLASSIFICHE!$O$19=CA489,TRUE,FALSE),BZ488)</f>
        <v>0</v>
      </c>
      <c r="CA489" s="31">
        <f>IFERROR(INDEX(generale!$A$5:$I$1002,CLASSIFICHE!$Z488,5),"")</f>
        <v>0</v>
      </c>
      <c r="CB489" s="13">
        <f>IFERROR(INDEX(generale!$A$5:$I$1002,CLASSIFICHE!$Z488,7),"")</f>
        <v>0</v>
      </c>
      <c r="CC489" s="15"/>
      <c r="CD489" s="13"/>
      <c r="CE489" s="12">
        <f>SUM(IF(CLASSIFICHE!$O$20=CF489,TRUE,FALSE),CE488)</f>
        <v>0</v>
      </c>
      <c r="CF489" s="31">
        <f>IFERROR(INDEX(generale!$A$5:$I$1002,CLASSIFICHE!$Z488,5),"")</f>
        <v>0</v>
      </c>
      <c r="CG489" s="13">
        <f>IFERROR(INDEX(generale!$A$5:$I$1002,CLASSIFICHE!$Z488,7),"")</f>
        <v>0</v>
      </c>
      <c r="CH489" s="15"/>
      <c r="CI489" s="13"/>
      <c r="CJ489" s="12">
        <f>SUM(IF(CLASSIFICHE!$O$21=CK489,TRUE,FALSE),CJ488)</f>
        <v>0</v>
      </c>
      <c r="CK489" s="31">
        <f>IFERROR(INDEX(generale!$A$5:$I$1002,CLASSIFICHE!$Z488,5),"")</f>
        <v>0</v>
      </c>
      <c r="CL489" s="13">
        <f>IFERROR(INDEX(generale!$A$5:$I$1002,CLASSIFICHE!$Z488,7),"")</f>
        <v>0</v>
      </c>
      <c r="CM489" s="15"/>
      <c r="CN489" s="13"/>
      <c r="CO489" s="12">
        <f>SUM(IF(CLASSIFICHE!$O$22=CP489,TRUE,FALSE),CO488)</f>
        <v>0</v>
      </c>
      <c r="CP489" s="31">
        <f>IFERROR(INDEX(generale!$A$5:$I$1002,CLASSIFICHE!$Z488,5),"")</f>
        <v>0</v>
      </c>
      <c r="CQ489" s="13">
        <f>IFERROR(INDEX(generale!$A$5:$I$1002,CLASSIFICHE!$Z488,7),"")</f>
        <v>0</v>
      </c>
      <c r="CR489" s="15"/>
      <c r="CS489" s="13"/>
      <c r="CT489" s="12">
        <f>SUM(IF(CLASSIFICHE!$O$23=CU489,TRUE,FALSE),CT488)</f>
        <v>0</v>
      </c>
      <c r="CU489" s="31">
        <f>IFERROR(INDEX(generale!$A$5:$I$1002,CLASSIFICHE!$Z488,5),"")</f>
        <v>0</v>
      </c>
      <c r="CV489" s="13">
        <f>IFERROR(INDEX(generale!$A$5:$I$1002,CLASSIFICHE!$Z488,7),"")</f>
        <v>0</v>
      </c>
      <c r="CW489" s="15"/>
      <c r="CX489" s="13"/>
      <c r="CY489" s="12">
        <f>SUM(IF(CLASSIFICHE!$O$24=CZ489,TRUE,FALSE),CY488)</f>
        <v>0</v>
      </c>
      <c r="CZ489" s="31">
        <f>IFERROR(INDEX(generale!$A$5:$I$1002,CLASSIFICHE!$Z488,5),"")</f>
        <v>0</v>
      </c>
      <c r="DA489" s="13">
        <f>IFERROR(INDEX(generale!$A$5:$I$1002,CLASSIFICHE!$Z488,7),"")</f>
        <v>0</v>
      </c>
      <c r="DB489" s="15"/>
      <c r="DC489" s="13"/>
      <c r="DD489" s="12">
        <f>SUM(IF(CLASSIFICHE!$O$25=DE489,TRUE,FALSE),DD488)</f>
        <v>0</v>
      </c>
      <c r="DE489" s="31">
        <f>IFERROR(INDEX(generale!$A$5:$I$1002,CLASSIFICHE!$Z488,5),"")</f>
        <v>0</v>
      </c>
      <c r="DF489" s="13">
        <f>IFERROR(INDEX(generale!$A$5:$I$1002,CLASSIFICHE!$Z488,7),"")</f>
        <v>0</v>
      </c>
      <c r="DG489" s="15"/>
      <c r="DH489" s="13"/>
    </row>
    <row r="490" spans="3:112">
      <c r="C490" s="63">
        <f>SUM(IF(CLASSIFICHE!$O$4=D490,TRUE,FALSE),C489)</f>
        <v>17</v>
      </c>
      <c r="D490" s="31">
        <f>IFERROR(INDEX(generale!$A$5:$I$1002,CLASSIFICHE!$Z489,5),"")</f>
        <v>0</v>
      </c>
      <c r="E490" s="13">
        <f>IFERROR(INDEX(generale!$A$5:$I$1002,CLASSIFICHE!$Z489,7),"")</f>
        <v>0</v>
      </c>
      <c r="F490" s="68"/>
      <c r="G490" s="65"/>
      <c r="H490" s="12">
        <f>SUM(IF(CLASSIFICHE!$O$5=I490,TRUE,FALSE),H489)</f>
        <v>10</v>
      </c>
      <c r="I490" s="31">
        <f>IFERROR(INDEX(generale!$A$5:$I$1002,CLASSIFICHE!$Z489,5),"")</f>
        <v>0</v>
      </c>
      <c r="J490" s="13">
        <f>IFERROR(INDEX(generale!$A$5:$I$1002,CLASSIFICHE!$Z489,7),"")</f>
        <v>0</v>
      </c>
      <c r="K490" s="15"/>
      <c r="L490" s="12"/>
      <c r="M490" s="12">
        <f>SUM(IF(CLASSIFICHE!$O$6=N490,TRUE,FALSE),M489)</f>
        <v>8</v>
      </c>
      <c r="N490" s="31">
        <f>IFERROR(INDEX(generale!$A$5:$I$1002,CLASSIFICHE!$Z489,5),"")</f>
        <v>0</v>
      </c>
      <c r="O490" s="13">
        <f>IFERROR(INDEX(generale!$A$5:$I$1002,CLASSIFICHE!$Z489,7),"")</f>
        <v>0</v>
      </c>
      <c r="P490" s="14"/>
      <c r="Q490" s="13"/>
      <c r="R490" s="12">
        <f>SUM(IF(CLASSIFICHE!$O$7=S490,TRUE,FALSE),R489)</f>
        <v>8</v>
      </c>
      <c r="S490" s="31">
        <f>IFERROR(INDEX(generale!$A$5:$I$1002,CLASSIFICHE!$Z489,5),"")</f>
        <v>0</v>
      </c>
      <c r="T490" s="13">
        <f>IFERROR(INDEX(generale!$A$5:$I$1002,CLASSIFICHE!$Z489,7),"")</f>
        <v>0</v>
      </c>
      <c r="U490" s="14"/>
      <c r="V490" s="13"/>
      <c r="W490" s="12">
        <f>SUM(IF(CLASSIFICHE!$O$8=X490,TRUE,FALSE),W489)</f>
        <v>6</v>
      </c>
      <c r="X490" s="31">
        <f>IFERROR(INDEX(generale!$A$5:$I$1002,CLASSIFICHE!$Z489,5),"")</f>
        <v>0</v>
      </c>
      <c r="Y490" s="13">
        <f>IFERROR(INDEX(generale!$A$5:$I$1002,CLASSIFICHE!$Z489,7),"")</f>
        <v>0</v>
      </c>
      <c r="Z490" s="14"/>
      <c r="AA490" s="13"/>
      <c r="AB490" s="12">
        <f>SUM(IF(CLASSIFICHE!$O$9=AC490,TRUE,FALSE),AB489)</f>
        <v>5</v>
      </c>
      <c r="AC490" s="31">
        <f>IFERROR(INDEX(generale!$A$5:$I$1002,CLASSIFICHE!$Z489,5),"")</f>
        <v>0</v>
      </c>
      <c r="AD490" s="13">
        <f>IFERROR(INDEX(generale!$A$5:$I$1002,CLASSIFICHE!$Z489,7),"")</f>
        <v>0</v>
      </c>
      <c r="AE490" s="14"/>
      <c r="AF490" s="13"/>
      <c r="AG490" s="12">
        <f>SUM(IF(CLASSIFICHE!$O$10=AH490,TRUE,FALSE),AG489)</f>
        <v>5</v>
      </c>
      <c r="AH490" s="31">
        <f>IFERROR(INDEX(generale!$A$5:$I$1002,CLASSIFICHE!$Z489,5),"")</f>
        <v>0</v>
      </c>
      <c r="AI490" s="13">
        <f>IFERROR(INDEX(generale!$A$5:$I$1002,CLASSIFICHE!$Z489,7),"")</f>
        <v>0</v>
      </c>
      <c r="AJ490" s="14"/>
      <c r="AK490" s="13"/>
      <c r="AL490" s="12">
        <f>SUM(IF(CLASSIFICHE!$O$11=AM490,TRUE,FALSE),AL489)</f>
        <v>5</v>
      </c>
      <c r="AM490" s="31">
        <f>IFERROR(INDEX(generale!$A$5:$I$1002,CLASSIFICHE!$Z489,5),"")</f>
        <v>0</v>
      </c>
      <c r="AN490" s="13">
        <f>IFERROR(INDEX(generale!$A$5:$I$1002,CLASSIFICHE!$Z489,7),"")</f>
        <v>0</v>
      </c>
      <c r="AO490" s="14"/>
      <c r="AP490" s="13"/>
      <c r="AQ490" s="12">
        <f>SUM(IF(CLASSIFICHE!$O$12=AR490,TRUE,FALSE),AQ489)</f>
        <v>0</v>
      </c>
      <c r="AR490" s="31">
        <f>IFERROR(INDEX(generale!$A$5:$I$1002,CLASSIFICHE!$Z489,5),"")</f>
        <v>0</v>
      </c>
      <c r="AS490" s="13">
        <f>IFERROR(INDEX(generale!$A$5:$I$1002,CLASSIFICHE!$Z489,7),"")</f>
        <v>0</v>
      </c>
      <c r="AT490" s="14"/>
      <c r="AU490" s="13"/>
      <c r="AV490" s="12">
        <f>SUM(IF(CLASSIFICHE!$O$13=AW490,TRUE,FALSE),AV489)</f>
        <v>0</v>
      </c>
      <c r="AW490" s="31">
        <f>IFERROR(INDEX(generale!$A$5:$I$1002,CLASSIFICHE!$Z489,5),"")</f>
        <v>0</v>
      </c>
      <c r="AX490" s="13">
        <f>IFERROR(INDEX(generale!$A$5:$I$1002,CLASSIFICHE!$Z489,7),"")</f>
        <v>0</v>
      </c>
      <c r="AY490" s="14"/>
      <c r="AZ490" s="13"/>
      <c r="BA490" s="12">
        <f>SUM(IF(CLASSIFICHE!$O$14=BB490,TRUE,FALSE),BA489)</f>
        <v>0</v>
      </c>
      <c r="BB490" s="31">
        <f>IFERROR(INDEX(generale!$A$5:$I$1002,CLASSIFICHE!$Z489,5),"")</f>
        <v>0</v>
      </c>
      <c r="BC490" s="13">
        <f>IFERROR(INDEX(generale!$A$5:$I$1002,CLASSIFICHE!$Z489,7),"")</f>
        <v>0</v>
      </c>
      <c r="BD490" s="14"/>
      <c r="BE490" s="13"/>
      <c r="BF490" s="12">
        <f>SUM(IF(CLASSIFICHE!$O$15=BG490,TRUE,FALSE),BF489)</f>
        <v>0</v>
      </c>
      <c r="BG490" s="31">
        <f>IFERROR(INDEX(generale!$A$5:$I$1002,CLASSIFICHE!$Z489,5),"")</f>
        <v>0</v>
      </c>
      <c r="BH490" s="13">
        <f>IFERROR(INDEX(generale!$A$5:$I$1002,CLASSIFICHE!$Z489,7),"")</f>
        <v>0</v>
      </c>
      <c r="BI490" s="14"/>
      <c r="BJ490" s="13"/>
      <c r="BK490" s="12">
        <f>SUM(IF(CLASSIFICHE!$O$16=BL490,TRUE,FALSE),BK489)</f>
        <v>0</v>
      </c>
      <c r="BL490" s="31">
        <f>IFERROR(INDEX(generale!$A$5:$I$1002,CLASSIFICHE!$Z489,5),"")</f>
        <v>0</v>
      </c>
      <c r="BM490" s="13">
        <f>IFERROR(INDEX(generale!$A$5:$I$1002,CLASSIFICHE!$Z489,7),"")</f>
        <v>0</v>
      </c>
      <c r="BN490" s="14"/>
      <c r="BO490" s="13"/>
      <c r="BP490" s="12">
        <f>SUM(IF(CLASSIFICHE!$O$17=BQ490,TRUE,FALSE),BP489)</f>
        <v>0</v>
      </c>
      <c r="BQ490" s="31">
        <f>IFERROR(INDEX(generale!$A$5:$I$1002,CLASSIFICHE!$Z489,5),"")</f>
        <v>0</v>
      </c>
      <c r="BR490" s="13">
        <f>IFERROR(INDEX(generale!$A$5:$I$1002,CLASSIFICHE!$Z489,7),"")</f>
        <v>0</v>
      </c>
      <c r="BS490" s="15"/>
      <c r="BT490" s="12"/>
      <c r="BU490" s="12">
        <f>SUM(IF(CLASSIFICHE!$O$18=BV490,TRUE,FALSE),BU489)</f>
        <v>0</v>
      </c>
      <c r="BV490" s="31">
        <f>IFERROR(INDEX(generale!$A$5:$I$1002,CLASSIFICHE!$Z489,5),"")</f>
        <v>0</v>
      </c>
      <c r="BW490" s="13">
        <f>IFERROR(INDEX(generale!$A$5:$I$1002,CLASSIFICHE!$Z489,7),"")</f>
        <v>0</v>
      </c>
      <c r="BX490" s="15"/>
      <c r="BY490" s="12"/>
      <c r="BZ490" s="12">
        <f>SUM(IF(CLASSIFICHE!$O$19=CA490,TRUE,FALSE),BZ489)</f>
        <v>0</v>
      </c>
      <c r="CA490" s="31">
        <f>IFERROR(INDEX(generale!$A$5:$I$1002,CLASSIFICHE!$Z489,5),"")</f>
        <v>0</v>
      </c>
      <c r="CB490" s="13">
        <f>IFERROR(INDEX(generale!$A$5:$I$1002,CLASSIFICHE!$Z489,7),"")</f>
        <v>0</v>
      </c>
      <c r="CC490" s="15"/>
      <c r="CD490" s="13"/>
      <c r="CE490" s="12">
        <f>SUM(IF(CLASSIFICHE!$O$20=CF490,TRUE,FALSE),CE489)</f>
        <v>0</v>
      </c>
      <c r="CF490" s="31">
        <f>IFERROR(INDEX(generale!$A$5:$I$1002,CLASSIFICHE!$Z489,5),"")</f>
        <v>0</v>
      </c>
      <c r="CG490" s="13">
        <f>IFERROR(INDEX(generale!$A$5:$I$1002,CLASSIFICHE!$Z489,7),"")</f>
        <v>0</v>
      </c>
      <c r="CH490" s="15"/>
      <c r="CI490" s="13"/>
      <c r="CJ490" s="12">
        <f>SUM(IF(CLASSIFICHE!$O$21=CK490,TRUE,FALSE),CJ489)</f>
        <v>0</v>
      </c>
      <c r="CK490" s="31">
        <f>IFERROR(INDEX(generale!$A$5:$I$1002,CLASSIFICHE!$Z489,5),"")</f>
        <v>0</v>
      </c>
      <c r="CL490" s="13">
        <f>IFERROR(INDEX(generale!$A$5:$I$1002,CLASSIFICHE!$Z489,7),"")</f>
        <v>0</v>
      </c>
      <c r="CM490" s="15"/>
      <c r="CN490" s="13"/>
      <c r="CO490" s="12">
        <f>SUM(IF(CLASSIFICHE!$O$22=CP490,TRUE,FALSE),CO489)</f>
        <v>0</v>
      </c>
      <c r="CP490" s="31">
        <f>IFERROR(INDEX(generale!$A$5:$I$1002,CLASSIFICHE!$Z489,5),"")</f>
        <v>0</v>
      </c>
      <c r="CQ490" s="13">
        <f>IFERROR(INDEX(generale!$A$5:$I$1002,CLASSIFICHE!$Z489,7),"")</f>
        <v>0</v>
      </c>
      <c r="CR490" s="15"/>
      <c r="CS490" s="13"/>
      <c r="CT490" s="12">
        <f>SUM(IF(CLASSIFICHE!$O$23=CU490,TRUE,FALSE),CT489)</f>
        <v>0</v>
      </c>
      <c r="CU490" s="31">
        <f>IFERROR(INDEX(generale!$A$5:$I$1002,CLASSIFICHE!$Z489,5),"")</f>
        <v>0</v>
      </c>
      <c r="CV490" s="13">
        <f>IFERROR(INDEX(generale!$A$5:$I$1002,CLASSIFICHE!$Z489,7),"")</f>
        <v>0</v>
      </c>
      <c r="CW490" s="15"/>
      <c r="CX490" s="13"/>
      <c r="CY490" s="12">
        <f>SUM(IF(CLASSIFICHE!$O$24=CZ490,TRUE,FALSE),CY489)</f>
        <v>0</v>
      </c>
      <c r="CZ490" s="31">
        <f>IFERROR(INDEX(generale!$A$5:$I$1002,CLASSIFICHE!$Z489,5),"")</f>
        <v>0</v>
      </c>
      <c r="DA490" s="13">
        <f>IFERROR(INDEX(generale!$A$5:$I$1002,CLASSIFICHE!$Z489,7),"")</f>
        <v>0</v>
      </c>
      <c r="DB490" s="15"/>
      <c r="DC490" s="13"/>
      <c r="DD490" s="12">
        <f>SUM(IF(CLASSIFICHE!$O$25=DE490,TRUE,FALSE),DD489)</f>
        <v>0</v>
      </c>
      <c r="DE490" s="31">
        <f>IFERROR(INDEX(generale!$A$5:$I$1002,CLASSIFICHE!$Z489,5),"")</f>
        <v>0</v>
      </c>
      <c r="DF490" s="13">
        <f>IFERROR(INDEX(generale!$A$5:$I$1002,CLASSIFICHE!$Z489,7),"")</f>
        <v>0</v>
      </c>
      <c r="DG490" s="15"/>
      <c r="DH490" s="13"/>
    </row>
    <row r="491" spans="3:112">
      <c r="C491" s="63">
        <f>SUM(IF(CLASSIFICHE!$O$4=D491,TRUE,FALSE),C490)</f>
        <v>17</v>
      </c>
      <c r="D491" s="31">
        <f>IFERROR(INDEX(generale!$A$5:$I$1002,CLASSIFICHE!$Z490,5),"")</f>
        <v>0</v>
      </c>
      <c r="E491" s="13">
        <f>IFERROR(INDEX(generale!$A$5:$I$1002,CLASSIFICHE!$Z490,7),"")</f>
        <v>0</v>
      </c>
      <c r="F491" s="68"/>
      <c r="G491" s="65"/>
      <c r="H491" s="12">
        <f>SUM(IF(CLASSIFICHE!$O$5=I491,TRUE,FALSE),H490)</f>
        <v>10</v>
      </c>
      <c r="I491" s="31">
        <f>IFERROR(INDEX(generale!$A$5:$I$1002,CLASSIFICHE!$Z490,5),"")</f>
        <v>0</v>
      </c>
      <c r="J491" s="13">
        <f>IFERROR(INDEX(generale!$A$5:$I$1002,CLASSIFICHE!$Z490,7),"")</f>
        <v>0</v>
      </c>
      <c r="K491" s="15"/>
      <c r="L491" s="12"/>
      <c r="M491" s="12">
        <f>SUM(IF(CLASSIFICHE!$O$6=N491,TRUE,FALSE),M490)</f>
        <v>8</v>
      </c>
      <c r="N491" s="31">
        <f>IFERROR(INDEX(generale!$A$5:$I$1002,CLASSIFICHE!$Z490,5),"")</f>
        <v>0</v>
      </c>
      <c r="O491" s="13">
        <f>IFERROR(INDEX(generale!$A$5:$I$1002,CLASSIFICHE!$Z490,7),"")</f>
        <v>0</v>
      </c>
      <c r="P491" s="14"/>
      <c r="Q491" s="13"/>
      <c r="R491" s="12">
        <f>SUM(IF(CLASSIFICHE!$O$7=S491,TRUE,FALSE),R490)</f>
        <v>8</v>
      </c>
      <c r="S491" s="31">
        <f>IFERROR(INDEX(generale!$A$5:$I$1002,CLASSIFICHE!$Z490,5),"")</f>
        <v>0</v>
      </c>
      <c r="T491" s="13">
        <f>IFERROR(INDEX(generale!$A$5:$I$1002,CLASSIFICHE!$Z490,7),"")</f>
        <v>0</v>
      </c>
      <c r="U491" s="14"/>
      <c r="V491" s="13"/>
      <c r="W491" s="12">
        <f>SUM(IF(CLASSIFICHE!$O$8=X491,TRUE,FALSE),W490)</f>
        <v>6</v>
      </c>
      <c r="X491" s="31">
        <f>IFERROR(INDEX(generale!$A$5:$I$1002,CLASSIFICHE!$Z490,5),"")</f>
        <v>0</v>
      </c>
      <c r="Y491" s="13">
        <f>IFERROR(INDEX(generale!$A$5:$I$1002,CLASSIFICHE!$Z490,7),"")</f>
        <v>0</v>
      </c>
      <c r="Z491" s="14"/>
      <c r="AA491" s="13"/>
      <c r="AB491" s="12">
        <f>SUM(IF(CLASSIFICHE!$O$9=AC491,TRUE,FALSE),AB490)</f>
        <v>5</v>
      </c>
      <c r="AC491" s="31">
        <f>IFERROR(INDEX(generale!$A$5:$I$1002,CLASSIFICHE!$Z490,5),"")</f>
        <v>0</v>
      </c>
      <c r="AD491" s="13">
        <f>IFERROR(INDEX(generale!$A$5:$I$1002,CLASSIFICHE!$Z490,7),"")</f>
        <v>0</v>
      </c>
      <c r="AE491" s="14"/>
      <c r="AF491" s="13"/>
      <c r="AG491" s="12">
        <f>SUM(IF(CLASSIFICHE!$O$10=AH491,TRUE,FALSE),AG490)</f>
        <v>5</v>
      </c>
      <c r="AH491" s="31">
        <f>IFERROR(INDEX(generale!$A$5:$I$1002,CLASSIFICHE!$Z490,5),"")</f>
        <v>0</v>
      </c>
      <c r="AI491" s="13">
        <f>IFERROR(INDEX(generale!$A$5:$I$1002,CLASSIFICHE!$Z490,7),"")</f>
        <v>0</v>
      </c>
      <c r="AJ491" s="14"/>
      <c r="AK491" s="13"/>
      <c r="AL491" s="12">
        <f>SUM(IF(CLASSIFICHE!$O$11=AM491,TRUE,FALSE),AL490)</f>
        <v>5</v>
      </c>
      <c r="AM491" s="31">
        <f>IFERROR(INDEX(generale!$A$5:$I$1002,CLASSIFICHE!$Z490,5),"")</f>
        <v>0</v>
      </c>
      <c r="AN491" s="13">
        <f>IFERROR(INDEX(generale!$A$5:$I$1002,CLASSIFICHE!$Z490,7),"")</f>
        <v>0</v>
      </c>
      <c r="AO491" s="14"/>
      <c r="AP491" s="13"/>
      <c r="AQ491" s="12">
        <f>SUM(IF(CLASSIFICHE!$O$12=AR491,TRUE,FALSE),AQ490)</f>
        <v>0</v>
      </c>
      <c r="AR491" s="31">
        <f>IFERROR(INDEX(generale!$A$5:$I$1002,CLASSIFICHE!$Z490,5),"")</f>
        <v>0</v>
      </c>
      <c r="AS491" s="13">
        <f>IFERROR(INDEX(generale!$A$5:$I$1002,CLASSIFICHE!$Z490,7),"")</f>
        <v>0</v>
      </c>
      <c r="AT491" s="14"/>
      <c r="AU491" s="13"/>
      <c r="AV491" s="12">
        <f>SUM(IF(CLASSIFICHE!$O$13=AW491,TRUE,FALSE),AV490)</f>
        <v>0</v>
      </c>
      <c r="AW491" s="31">
        <f>IFERROR(INDEX(generale!$A$5:$I$1002,CLASSIFICHE!$Z490,5),"")</f>
        <v>0</v>
      </c>
      <c r="AX491" s="13">
        <f>IFERROR(INDEX(generale!$A$5:$I$1002,CLASSIFICHE!$Z490,7),"")</f>
        <v>0</v>
      </c>
      <c r="AY491" s="14"/>
      <c r="AZ491" s="13"/>
      <c r="BA491" s="12">
        <f>SUM(IF(CLASSIFICHE!$O$14=BB491,TRUE,FALSE),BA490)</f>
        <v>0</v>
      </c>
      <c r="BB491" s="31">
        <f>IFERROR(INDEX(generale!$A$5:$I$1002,CLASSIFICHE!$Z490,5),"")</f>
        <v>0</v>
      </c>
      <c r="BC491" s="13">
        <f>IFERROR(INDEX(generale!$A$5:$I$1002,CLASSIFICHE!$Z490,7),"")</f>
        <v>0</v>
      </c>
      <c r="BD491" s="14"/>
      <c r="BE491" s="13"/>
      <c r="BF491" s="12">
        <f>SUM(IF(CLASSIFICHE!$O$15=BG491,TRUE,FALSE),BF490)</f>
        <v>0</v>
      </c>
      <c r="BG491" s="31">
        <f>IFERROR(INDEX(generale!$A$5:$I$1002,CLASSIFICHE!$Z490,5),"")</f>
        <v>0</v>
      </c>
      <c r="BH491" s="13">
        <f>IFERROR(INDEX(generale!$A$5:$I$1002,CLASSIFICHE!$Z490,7),"")</f>
        <v>0</v>
      </c>
      <c r="BI491" s="14"/>
      <c r="BJ491" s="13"/>
      <c r="BK491" s="12">
        <f>SUM(IF(CLASSIFICHE!$O$16=BL491,TRUE,FALSE),BK490)</f>
        <v>0</v>
      </c>
      <c r="BL491" s="31">
        <f>IFERROR(INDEX(generale!$A$5:$I$1002,CLASSIFICHE!$Z490,5),"")</f>
        <v>0</v>
      </c>
      <c r="BM491" s="13">
        <f>IFERROR(INDEX(generale!$A$5:$I$1002,CLASSIFICHE!$Z490,7),"")</f>
        <v>0</v>
      </c>
      <c r="BN491" s="14"/>
      <c r="BO491" s="13"/>
      <c r="BP491" s="12">
        <f>SUM(IF(CLASSIFICHE!$O$17=BQ491,TRUE,FALSE),BP490)</f>
        <v>0</v>
      </c>
      <c r="BQ491" s="31">
        <f>IFERROR(INDEX(generale!$A$5:$I$1002,CLASSIFICHE!$Z490,5),"")</f>
        <v>0</v>
      </c>
      <c r="BR491" s="13">
        <f>IFERROR(INDEX(generale!$A$5:$I$1002,CLASSIFICHE!$Z490,7),"")</f>
        <v>0</v>
      </c>
      <c r="BS491" s="15"/>
      <c r="BT491" s="12"/>
      <c r="BU491" s="12">
        <f>SUM(IF(CLASSIFICHE!$O$18=BV491,TRUE,FALSE),BU490)</f>
        <v>0</v>
      </c>
      <c r="BV491" s="31">
        <f>IFERROR(INDEX(generale!$A$5:$I$1002,CLASSIFICHE!$Z490,5),"")</f>
        <v>0</v>
      </c>
      <c r="BW491" s="13">
        <f>IFERROR(INDEX(generale!$A$5:$I$1002,CLASSIFICHE!$Z490,7),"")</f>
        <v>0</v>
      </c>
      <c r="BX491" s="15"/>
      <c r="BY491" s="12"/>
      <c r="BZ491" s="12">
        <f>SUM(IF(CLASSIFICHE!$O$19=CA491,TRUE,FALSE),BZ490)</f>
        <v>0</v>
      </c>
      <c r="CA491" s="31">
        <f>IFERROR(INDEX(generale!$A$5:$I$1002,CLASSIFICHE!$Z490,5),"")</f>
        <v>0</v>
      </c>
      <c r="CB491" s="13">
        <f>IFERROR(INDEX(generale!$A$5:$I$1002,CLASSIFICHE!$Z490,7),"")</f>
        <v>0</v>
      </c>
      <c r="CC491" s="15"/>
      <c r="CD491" s="13"/>
      <c r="CE491" s="12">
        <f>SUM(IF(CLASSIFICHE!$O$20=CF491,TRUE,FALSE),CE490)</f>
        <v>0</v>
      </c>
      <c r="CF491" s="31">
        <f>IFERROR(INDEX(generale!$A$5:$I$1002,CLASSIFICHE!$Z490,5),"")</f>
        <v>0</v>
      </c>
      <c r="CG491" s="13">
        <f>IFERROR(INDEX(generale!$A$5:$I$1002,CLASSIFICHE!$Z490,7),"")</f>
        <v>0</v>
      </c>
      <c r="CH491" s="15"/>
      <c r="CI491" s="13"/>
      <c r="CJ491" s="12">
        <f>SUM(IF(CLASSIFICHE!$O$21=CK491,TRUE,FALSE),CJ490)</f>
        <v>0</v>
      </c>
      <c r="CK491" s="31">
        <f>IFERROR(INDEX(generale!$A$5:$I$1002,CLASSIFICHE!$Z490,5),"")</f>
        <v>0</v>
      </c>
      <c r="CL491" s="13">
        <f>IFERROR(INDEX(generale!$A$5:$I$1002,CLASSIFICHE!$Z490,7),"")</f>
        <v>0</v>
      </c>
      <c r="CM491" s="15"/>
      <c r="CN491" s="13"/>
      <c r="CO491" s="12">
        <f>SUM(IF(CLASSIFICHE!$O$22=CP491,TRUE,FALSE),CO490)</f>
        <v>0</v>
      </c>
      <c r="CP491" s="31">
        <f>IFERROR(INDEX(generale!$A$5:$I$1002,CLASSIFICHE!$Z490,5),"")</f>
        <v>0</v>
      </c>
      <c r="CQ491" s="13">
        <f>IFERROR(INDEX(generale!$A$5:$I$1002,CLASSIFICHE!$Z490,7),"")</f>
        <v>0</v>
      </c>
      <c r="CR491" s="15"/>
      <c r="CS491" s="13"/>
      <c r="CT491" s="12">
        <f>SUM(IF(CLASSIFICHE!$O$23=CU491,TRUE,FALSE),CT490)</f>
        <v>0</v>
      </c>
      <c r="CU491" s="31">
        <f>IFERROR(INDEX(generale!$A$5:$I$1002,CLASSIFICHE!$Z490,5),"")</f>
        <v>0</v>
      </c>
      <c r="CV491" s="13">
        <f>IFERROR(INDEX(generale!$A$5:$I$1002,CLASSIFICHE!$Z490,7),"")</f>
        <v>0</v>
      </c>
      <c r="CW491" s="15"/>
      <c r="CX491" s="13"/>
      <c r="CY491" s="12">
        <f>SUM(IF(CLASSIFICHE!$O$24=CZ491,TRUE,FALSE),CY490)</f>
        <v>0</v>
      </c>
      <c r="CZ491" s="31">
        <f>IFERROR(INDEX(generale!$A$5:$I$1002,CLASSIFICHE!$Z490,5),"")</f>
        <v>0</v>
      </c>
      <c r="DA491" s="13">
        <f>IFERROR(INDEX(generale!$A$5:$I$1002,CLASSIFICHE!$Z490,7),"")</f>
        <v>0</v>
      </c>
      <c r="DB491" s="15"/>
      <c r="DC491" s="13"/>
      <c r="DD491" s="12">
        <f>SUM(IF(CLASSIFICHE!$O$25=DE491,TRUE,FALSE),DD490)</f>
        <v>0</v>
      </c>
      <c r="DE491" s="31">
        <f>IFERROR(INDEX(generale!$A$5:$I$1002,CLASSIFICHE!$Z490,5),"")</f>
        <v>0</v>
      </c>
      <c r="DF491" s="13">
        <f>IFERROR(INDEX(generale!$A$5:$I$1002,CLASSIFICHE!$Z490,7),"")</f>
        <v>0</v>
      </c>
      <c r="DG491" s="15"/>
      <c r="DH491" s="13"/>
    </row>
    <row r="492" spans="3:112">
      <c r="C492" s="63">
        <f>SUM(IF(CLASSIFICHE!$O$4=D492,TRUE,FALSE),C491)</f>
        <v>17</v>
      </c>
      <c r="D492" s="31">
        <f>IFERROR(INDEX(generale!$A$5:$I$1002,CLASSIFICHE!$Z491,5),"")</f>
        <v>0</v>
      </c>
      <c r="E492" s="13">
        <f>IFERROR(INDEX(generale!$A$5:$I$1002,CLASSIFICHE!$Z491,7),"")</f>
        <v>0</v>
      </c>
      <c r="F492" s="68"/>
      <c r="G492" s="65"/>
      <c r="H492" s="12">
        <f>SUM(IF(CLASSIFICHE!$O$5=I492,TRUE,FALSE),H491)</f>
        <v>10</v>
      </c>
      <c r="I492" s="31">
        <f>IFERROR(INDEX(generale!$A$5:$I$1002,CLASSIFICHE!$Z491,5),"")</f>
        <v>0</v>
      </c>
      <c r="J492" s="13">
        <f>IFERROR(INDEX(generale!$A$5:$I$1002,CLASSIFICHE!$Z491,7),"")</f>
        <v>0</v>
      </c>
      <c r="K492" s="15"/>
      <c r="L492" s="12"/>
      <c r="M492" s="12">
        <f>SUM(IF(CLASSIFICHE!$O$6=N492,TRUE,FALSE),M491)</f>
        <v>8</v>
      </c>
      <c r="N492" s="31">
        <f>IFERROR(INDEX(generale!$A$5:$I$1002,CLASSIFICHE!$Z491,5),"")</f>
        <v>0</v>
      </c>
      <c r="O492" s="13">
        <f>IFERROR(INDEX(generale!$A$5:$I$1002,CLASSIFICHE!$Z491,7),"")</f>
        <v>0</v>
      </c>
      <c r="P492" s="14"/>
      <c r="Q492" s="13"/>
      <c r="R492" s="12">
        <f>SUM(IF(CLASSIFICHE!$O$7=S492,TRUE,FALSE),R491)</f>
        <v>8</v>
      </c>
      <c r="S492" s="31">
        <f>IFERROR(INDEX(generale!$A$5:$I$1002,CLASSIFICHE!$Z491,5),"")</f>
        <v>0</v>
      </c>
      <c r="T492" s="13">
        <f>IFERROR(INDEX(generale!$A$5:$I$1002,CLASSIFICHE!$Z491,7),"")</f>
        <v>0</v>
      </c>
      <c r="U492" s="14"/>
      <c r="V492" s="13"/>
      <c r="W492" s="12">
        <f>SUM(IF(CLASSIFICHE!$O$8=X492,TRUE,FALSE),W491)</f>
        <v>6</v>
      </c>
      <c r="X492" s="31">
        <f>IFERROR(INDEX(generale!$A$5:$I$1002,CLASSIFICHE!$Z491,5),"")</f>
        <v>0</v>
      </c>
      <c r="Y492" s="13">
        <f>IFERROR(INDEX(generale!$A$5:$I$1002,CLASSIFICHE!$Z491,7),"")</f>
        <v>0</v>
      </c>
      <c r="Z492" s="14"/>
      <c r="AA492" s="13"/>
      <c r="AB492" s="12">
        <f>SUM(IF(CLASSIFICHE!$O$9=AC492,TRUE,FALSE),AB491)</f>
        <v>5</v>
      </c>
      <c r="AC492" s="31">
        <f>IFERROR(INDEX(generale!$A$5:$I$1002,CLASSIFICHE!$Z491,5),"")</f>
        <v>0</v>
      </c>
      <c r="AD492" s="13">
        <f>IFERROR(INDEX(generale!$A$5:$I$1002,CLASSIFICHE!$Z491,7),"")</f>
        <v>0</v>
      </c>
      <c r="AE492" s="14"/>
      <c r="AF492" s="13"/>
      <c r="AG492" s="12">
        <f>SUM(IF(CLASSIFICHE!$O$10=AH492,TRUE,FALSE),AG491)</f>
        <v>5</v>
      </c>
      <c r="AH492" s="31">
        <f>IFERROR(INDEX(generale!$A$5:$I$1002,CLASSIFICHE!$Z491,5),"")</f>
        <v>0</v>
      </c>
      <c r="AI492" s="13">
        <f>IFERROR(INDEX(generale!$A$5:$I$1002,CLASSIFICHE!$Z491,7),"")</f>
        <v>0</v>
      </c>
      <c r="AJ492" s="14"/>
      <c r="AK492" s="13"/>
      <c r="AL492" s="12">
        <f>SUM(IF(CLASSIFICHE!$O$11=AM492,TRUE,FALSE),AL491)</f>
        <v>5</v>
      </c>
      <c r="AM492" s="31">
        <f>IFERROR(INDEX(generale!$A$5:$I$1002,CLASSIFICHE!$Z491,5),"")</f>
        <v>0</v>
      </c>
      <c r="AN492" s="13">
        <f>IFERROR(INDEX(generale!$A$5:$I$1002,CLASSIFICHE!$Z491,7),"")</f>
        <v>0</v>
      </c>
      <c r="AO492" s="14"/>
      <c r="AP492" s="13"/>
      <c r="AQ492" s="12">
        <f>SUM(IF(CLASSIFICHE!$O$12=AR492,TRUE,FALSE),AQ491)</f>
        <v>0</v>
      </c>
      <c r="AR492" s="31">
        <f>IFERROR(INDEX(generale!$A$5:$I$1002,CLASSIFICHE!$Z491,5),"")</f>
        <v>0</v>
      </c>
      <c r="AS492" s="13">
        <f>IFERROR(INDEX(generale!$A$5:$I$1002,CLASSIFICHE!$Z491,7),"")</f>
        <v>0</v>
      </c>
      <c r="AT492" s="14"/>
      <c r="AU492" s="13"/>
      <c r="AV492" s="12">
        <f>SUM(IF(CLASSIFICHE!$O$13=AW492,TRUE,FALSE),AV491)</f>
        <v>0</v>
      </c>
      <c r="AW492" s="31">
        <f>IFERROR(INDEX(generale!$A$5:$I$1002,CLASSIFICHE!$Z491,5),"")</f>
        <v>0</v>
      </c>
      <c r="AX492" s="13">
        <f>IFERROR(INDEX(generale!$A$5:$I$1002,CLASSIFICHE!$Z491,7),"")</f>
        <v>0</v>
      </c>
      <c r="AY492" s="14"/>
      <c r="AZ492" s="13"/>
      <c r="BA492" s="12">
        <f>SUM(IF(CLASSIFICHE!$O$14=BB492,TRUE,FALSE),BA491)</f>
        <v>0</v>
      </c>
      <c r="BB492" s="31">
        <f>IFERROR(INDEX(generale!$A$5:$I$1002,CLASSIFICHE!$Z491,5),"")</f>
        <v>0</v>
      </c>
      <c r="BC492" s="13">
        <f>IFERROR(INDEX(generale!$A$5:$I$1002,CLASSIFICHE!$Z491,7),"")</f>
        <v>0</v>
      </c>
      <c r="BD492" s="14"/>
      <c r="BE492" s="13"/>
      <c r="BF492" s="12">
        <f>SUM(IF(CLASSIFICHE!$O$15=BG492,TRUE,FALSE),BF491)</f>
        <v>0</v>
      </c>
      <c r="BG492" s="31">
        <f>IFERROR(INDEX(generale!$A$5:$I$1002,CLASSIFICHE!$Z491,5),"")</f>
        <v>0</v>
      </c>
      <c r="BH492" s="13">
        <f>IFERROR(INDEX(generale!$A$5:$I$1002,CLASSIFICHE!$Z491,7),"")</f>
        <v>0</v>
      </c>
      <c r="BI492" s="14"/>
      <c r="BJ492" s="13"/>
      <c r="BK492" s="12">
        <f>SUM(IF(CLASSIFICHE!$O$16=BL492,TRUE,FALSE),BK491)</f>
        <v>0</v>
      </c>
      <c r="BL492" s="31">
        <f>IFERROR(INDEX(generale!$A$5:$I$1002,CLASSIFICHE!$Z491,5),"")</f>
        <v>0</v>
      </c>
      <c r="BM492" s="13">
        <f>IFERROR(INDEX(generale!$A$5:$I$1002,CLASSIFICHE!$Z491,7),"")</f>
        <v>0</v>
      </c>
      <c r="BN492" s="14"/>
      <c r="BO492" s="13"/>
      <c r="BP492" s="12">
        <f>SUM(IF(CLASSIFICHE!$O$17=BQ492,TRUE,FALSE),BP491)</f>
        <v>0</v>
      </c>
      <c r="BQ492" s="31">
        <f>IFERROR(INDEX(generale!$A$5:$I$1002,CLASSIFICHE!$Z491,5),"")</f>
        <v>0</v>
      </c>
      <c r="BR492" s="13">
        <f>IFERROR(INDEX(generale!$A$5:$I$1002,CLASSIFICHE!$Z491,7),"")</f>
        <v>0</v>
      </c>
      <c r="BS492" s="15"/>
      <c r="BT492" s="12"/>
      <c r="BU492" s="12">
        <f>SUM(IF(CLASSIFICHE!$O$18=BV492,TRUE,FALSE),BU491)</f>
        <v>0</v>
      </c>
      <c r="BV492" s="31">
        <f>IFERROR(INDEX(generale!$A$5:$I$1002,CLASSIFICHE!$Z491,5),"")</f>
        <v>0</v>
      </c>
      <c r="BW492" s="13">
        <f>IFERROR(INDEX(generale!$A$5:$I$1002,CLASSIFICHE!$Z491,7),"")</f>
        <v>0</v>
      </c>
      <c r="BX492" s="15"/>
      <c r="BY492" s="12"/>
      <c r="BZ492" s="12">
        <f>SUM(IF(CLASSIFICHE!$O$19=CA492,TRUE,FALSE),BZ491)</f>
        <v>0</v>
      </c>
      <c r="CA492" s="31">
        <f>IFERROR(INDEX(generale!$A$5:$I$1002,CLASSIFICHE!$Z491,5),"")</f>
        <v>0</v>
      </c>
      <c r="CB492" s="13">
        <f>IFERROR(INDEX(generale!$A$5:$I$1002,CLASSIFICHE!$Z491,7),"")</f>
        <v>0</v>
      </c>
      <c r="CC492" s="15"/>
      <c r="CD492" s="13"/>
      <c r="CE492" s="12">
        <f>SUM(IF(CLASSIFICHE!$O$20=CF492,TRUE,FALSE),CE491)</f>
        <v>0</v>
      </c>
      <c r="CF492" s="31">
        <f>IFERROR(INDEX(generale!$A$5:$I$1002,CLASSIFICHE!$Z491,5),"")</f>
        <v>0</v>
      </c>
      <c r="CG492" s="13">
        <f>IFERROR(INDEX(generale!$A$5:$I$1002,CLASSIFICHE!$Z491,7),"")</f>
        <v>0</v>
      </c>
      <c r="CH492" s="15"/>
      <c r="CI492" s="13"/>
      <c r="CJ492" s="12">
        <f>SUM(IF(CLASSIFICHE!$O$21=CK492,TRUE,FALSE),CJ491)</f>
        <v>0</v>
      </c>
      <c r="CK492" s="31">
        <f>IFERROR(INDEX(generale!$A$5:$I$1002,CLASSIFICHE!$Z491,5),"")</f>
        <v>0</v>
      </c>
      <c r="CL492" s="13">
        <f>IFERROR(INDEX(generale!$A$5:$I$1002,CLASSIFICHE!$Z491,7),"")</f>
        <v>0</v>
      </c>
      <c r="CM492" s="15"/>
      <c r="CN492" s="13"/>
      <c r="CO492" s="12">
        <f>SUM(IF(CLASSIFICHE!$O$22=CP492,TRUE,FALSE),CO491)</f>
        <v>0</v>
      </c>
      <c r="CP492" s="31">
        <f>IFERROR(INDEX(generale!$A$5:$I$1002,CLASSIFICHE!$Z491,5),"")</f>
        <v>0</v>
      </c>
      <c r="CQ492" s="13">
        <f>IFERROR(INDEX(generale!$A$5:$I$1002,CLASSIFICHE!$Z491,7),"")</f>
        <v>0</v>
      </c>
      <c r="CR492" s="15"/>
      <c r="CS492" s="13"/>
      <c r="CT492" s="12">
        <f>SUM(IF(CLASSIFICHE!$O$23=CU492,TRUE,FALSE),CT491)</f>
        <v>0</v>
      </c>
      <c r="CU492" s="31">
        <f>IFERROR(INDEX(generale!$A$5:$I$1002,CLASSIFICHE!$Z491,5),"")</f>
        <v>0</v>
      </c>
      <c r="CV492" s="13">
        <f>IFERROR(INDEX(generale!$A$5:$I$1002,CLASSIFICHE!$Z491,7),"")</f>
        <v>0</v>
      </c>
      <c r="CW492" s="15"/>
      <c r="CX492" s="13"/>
      <c r="CY492" s="12">
        <f>SUM(IF(CLASSIFICHE!$O$24=CZ492,TRUE,FALSE),CY491)</f>
        <v>0</v>
      </c>
      <c r="CZ492" s="31">
        <f>IFERROR(INDEX(generale!$A$5:$I$1002,CLASSIFICHE!$Z491,5),"")</f>
        <v>0</v>
      </c>
      <c r="DA492" s="13">
        <f>IFERROR(INDEX(generale!$A$5:$I$1002,CLASSIFICHE!$Z491,7),"")</f>
        <v>0</v>
      </c>
      <c r="DB492" s="15"/>
      <c r="DC492" s="13"/>
      <c r="DD492" s="12">
        <f>SUM(IF(CLASSIFICHE!$O$25=DE492,TRUE,FALSE),DD491)</f>
        <v>0</v>
      </c>
      <c r="DE492" s="31">
        <f>IFERROR(INDEX(generale!$A$5:$I$1002,CLASSIFICHE!$Z491,5),"")</f>
        <v>0</v>
      </c>
      <c r="DF492" s="13">
        <f>IFERROR(INDEX(generale!$A$5:$I$1002,CLASSIFICHE!$Z491,7),"")</f>
        <v>0</v>
      </c>
      <c r="DG492" s="15"/>
      <c r="DH492" s="13"/>
    </row>
    <row r="493" spans="3:112">
      <c r="C493" s="63">
        <f>SUM(IF(CLASSIFICHE!$O$4=D493,TRUE,FALSE),C492)</f>
        <v>17</v>
      </c>
      <c r="D493" s="31">
        <f>IFERROR(INDEX(generale!$A$5:$I$1002,CLASSIFICHE!$Z492,5),"")</f>
        <v>0</v>
      </c>
      <c r="E493" s="13">
        <f>IFERROR(INDEX(generale!$A$5:$I$1002,CLASSIFICHE!$Z492,7),"")</f>
        <v>0</v>
      </c>
      <c r="F493" s="68"/>
      <c r="G493" s="65"/>
      <c r="H493" s="12">
        <f>SUM(IF(CLASSIFICHE!$O$5=I493,TRUE,FALSE),H492)</f>
        <v>10</v>
      </c>
      <c r="I493" s="31">
        <f>IFERROR(INDEX(generale!$A$5:$I$1002,CLASSIFICHE!$Z492,5),"")</f>
        <v>0</v>
      </c>
      <c r="J493" s="13">
        <f>IFERROR(INDEX(generale!$A$5:$I$1002,CLASSIFICHE!$Z492,7),"")</f>
        <v>0</v>
      </c>
      <c r="K493" s="15"/>
      <c r="L493" s="12"/>
      <c r="M493" s="12">
        <f>SUM(IF(CLASSIFICHE!$O$6=N493,TRUE,FALSE),M492)</f>
        <v>8</v>
      </c>
      <c r="N493" s="31">
        <f>IFERROR(INDEX(generale!$A$5:$I$1002,CLASSIFICHE!$Z492,5),"")</f>
        <v>0</v>
      </c>
      <c r="O493" s="13">
        <f>IFERROR(INDEX(generale!$A$5:$I$1002,CLASSIFICHE!$Z492,7),"")</f>
        <v>0</v>
      </c>
      <c r="P493" s="14"/>
      <c r="Q493" s="13"/>
      <c r="R493" s="12">
        <f>SUM(IF(CLASSIFICHE!$O$7=S493,TRUE,FALSE),R492)</f>
        <v>8</v>
      </c>
      <c r="S493" s="31">
        <f>IFERROR(INDEX(generale!$A$5:$I$1002,CLASSIFICHE!$Z492,5),"")</f>
        <v>0</v>
      </c>
      <c r="T493" s="13">
        <f>IFERROR(INDEX(generale!$A$5:$I$1002,CLASSIFICHE!$Z492,7),"")</f>
        <v>0</v>
      </c>
      <c r="U493" s="14"/>
      <c r="V493" s="13"/>
      <c r="W493" s="12">
        <f>SUM(IF(CLASSIFICHE!$O$8=X493,TRUE,FALSE),W492)</f>
        <v>6</v>
      </c>
      <c r="X493" s="31">
        <f>IFERROR(INDEX(generale!$A$5:$I$1002,CLASSIFICHE!$Z492,5),"")</f>
        <v>0</v>
      </c>
      <c r="Y493" s="13">
        <f>IFERROR(INDEX(generale!$A$5:$I$1002,CLASSIFICHE!$Z492,7),"")</f>
        <v>0</v>
      </c>
      <c r="Z493" s="14"/>
      <c r="AA493" s="13"/>
      <c r="AB493" s="12">
        <f>SUM(IF(CLASSIFICHE!$O$9=AC493,TRUE,FALSE),AB492)</f>
        <v>5</v>
      </c>
      <c r="AC493" s="31">
        <f>IFERROR(INDEX(generale!$A$5:$I$1002,CLASSIFICHE!$Z492,5),"")</f>
        <v>0</v>
      </c>
      <c r="AD493" s="13">
        <f>IFERROR(INDEX(generale!$A$5:$I$1002,CLASSIFICHE!$Z492,7),"")</f>
        <v>0</v>
      </c>
      <c r="AE493" s="14"/>
      <c r="AF493" s="13"/>
      <c r="AG493" s="12">
        <f>SUM(IF(CLASSIFICHE!$O$10=AH493,TRUE,FALSE),AG492)</f>
        <v>5</v>
      </c>
      <c r="AH493" s="31">
        <f>IFERROR(INDEX(generale!$A$5:$I$1002,CLASSIFICHE!$Z492,5),"")</f>
        <v>0</v>
      </c>
      <c r="AI493" s="13">
        <f>IFERROR(INDEX(generale!$A$5:$I$1002,CLASSIFICHE!$Z492,7),"")</f>
        <v>0</v>
      </c>
      <c r="AJ493" s="14"/>
      <c r="AK493" s="13"/>
      <c r="AL493" s="12">
        <f>SUM(IF(CLASSIFICHE!$O$11=AM493,TRUE,FALSE),AL492)</f>
        <v>5</v>
      </c>
      <c r="AM493" s="31">
        <f>IFERROR(INDEX(generale!$A$5:$I$1002,CLASSIFICHE!$Z492,5),"")</f>
        <v>0</v>
      </c>
      <c r="AN493" s="13">
        <f>IFERROR(INDEX(generale!$A$5:$I$1002,CLASSIFICHE!$Z492,7),"")</f>
        <v>0</v>
      </c>
      <c r="AO493" s="14"/>
      <c r="AP493" s="13"/>
      <c r="AQ493" s="12">
        <f>SUM(IF(CLASSIFICHE!$O$12=AR493,TRUE,FALSE),AQ492)</f>
        <v>0</v>
      </c>
      <c r="AR493" s="31">
        <f>IFERROR(INDEX(generale!$A$5:$I$1002,CLASSIFICHE!$Z492,5),"")</f>
        <v>0</v>
      </c>
      <c r="AS493" s="13">
        <f>IFERROR(INDEX(generale!$A$5:$I$1002,CLASSIFICHE!$Z492,7),"")</f>
        <v>0</v>
      </c>
      <c r="AT493" s="14"/>
      <c r="AU493" s="13"/>
      <c r="AV493" s="12">
        <f>SUM(IF(CLASSIFICHE!$O$13=AW493,TRUE,FALSE),AV492)</f>
        <v>0</v>
      </c>
      <c r="AW493" s="31">
        <f>IFERROR(INDEX(generale!$A$5:$I$1002,CLASSIFICHE!$Z492,5),"")</f>
        <v>0</v>
      </c>
      <c r="AX493" s="13">
        <f>IFERROR(INDEX(generale!$A$5:$I$1002,CLASSIFICHE!$Z492,7),"")</f>
        <v>0</v>
      </c>
      <c r="AY493" s="14"/>
      <c r="AZ493" s="13"/>
      <c r="BA493" s="12">
        <f>SUM(IF(CLASSIFICHE!$O$14=BB493,TRUE,FALSE),BA492)</f>
        <v>0</v>
      </c>
      <c r="BB493" s="31">
        <f>IFERROR(INDEX(generale!$A$5:$I$1002,CLASSIFICHE!$Z492,5),"")</f>
        <v>0</v>
      </c>
      <c r="BC493" s="13">
        <f>IFERROR(INDEX(generale!$A$5:$I$1002,CLASSIFICHE!$Z492,7),"")</f>
        <v>0</v>
      </c>
      <c r="BD493" s="14"/>
      <c r="BE493" s="13"/>
      <c r="BF493" s="12">
        <f>SUM(IF(CLASSIFICHE!$O$15=BG493,TRUE,FALSE),BF492)</f>
        <v>0</v>
      </c>
      <c r="BG493" s="31">
        <f>IFERROR(INDEX(generale!$A$5:$I$1002,CLASSIFICHE!$Z492,5),"")</f>
        <v>0</v>
      </c>
      <c r="BH493" s="13">
        <f>IFERROR(INDEX(generale!$A$5:$I$1002,CLASSIFICHE!$Z492,7),"")</f>
        <v>0</v>
      </c>
      <c r="BI493" s="14"/>
      <c r="BJ493" s="13"/>
      <c r="BK493" s="12">
        <f>SUM(IF(CLASSIFICHE!$O$16=BL493,TRUE,FALSE),BK492)</f>
        <v>0</v>
      </c>
      <c r="BL493" s="31">
        <f>IFERROR(INDEX(generale!$A$5:$I$1002,CLASSIFICHE!$Z492,5),"")</f>
        <v>0</v>
      </c>
      <c r="BM493" s="13">
        <f>IFERROR(INDEX(generale!$A$5:$I$1002,CLASSIFICHE!$Z492,7),"")</f>
        <v>0</v>
      </c>
      <c r="BN493" s="14"/>
      <c r="BO493" s="13"/>
      <c r="BP493" s="12">
        <f>SUM(IF(CLASSIFICHE!$O$17=BQ493,TRUE,FALSE),BP492)</f>
        <v>0</v>
      </c>
      <c r="BQ493" s="31">
        <f>IFERROR(INDEX(generale!$A$5:$I$1002,CLASSIFICHE!$Z492,5),"")</f>
        <v>0</v>
      </c>
      <c r="BR493" s="13">
        <f>IFERROR(INDEX(generale!$A$5:$I$1002,CLASSIFICHE!$Z492,7),"")</f>
        <v>0</v>
      </c>
      <c r="BS493" s="15"/>
      <c r="BT493" s="12"/>
      <c r="BU493" s="12">
        <f>SUM(IF(CLASSIFICHE!$O$18=BV493,TRUE,FALSE),BU492)</f>
        <v>0</v>
      </c>
      <c r="BV493" s="31">
        <f>IFERROR(INDEX(generale!$A$5:$I$1002,CLASSIFICHE!$Z492,5),"")</f>
        <v>0</v>
      </c>
      <c r="BW493" s="13">
        <f>IFERROR(INDEX(generale!$A$5:$I$1002,CLASSIFICHE!$Z492,7),"")</f>
        <v>0</v>
      </c>
      <c r="BX493" s="15"/>
      <c r="BY493" s="12"/>
      <c r="BZ493" s="12">
        <f>SUM(IF(CLASSIFICHE!$O$19=CA493,TRUE,FALSE),BZ492)</f>
        <v>0</v>
      </c>
      <c r="CA493" s="31">
        <f>IFERROR(INDEX(generale!$A$5:$I$1002,CLASSIFICHE!$Z492,5),"")</f>
        <v>0</v>
      </c>
      <c r="CB493" s="13">
        <f>IFERROR(INDEX(generale!$A$5:$I$1002,CLASSIFICHE!$Z492,7),"")</f>
        <v>0</v>
      </c>
      <c r="CC493" s="15"/>
      <c r="CD493" s="13"/>
      <c r="CE493" s="12">
        <f>SUM(IF(CLASSIFICHE!$O$20=CF493,TRUE,FALSE),CE492)</f>
        <v>0</v>
      </c>
      <c r="CF493" s="31">
        <f>IFERROR(INDEX(generale!$A$5:$I$1002,CLASSIFICHE!$Z492,5),"")</f>
        <v>0</v>
      </c>
      <c r="CG493" s="13">
        <f>IFERROR(INDEX(generale!$A$5:$I$1002,CLASSIFICHE!$Z492,7),"")</f>
        <v>0</v>
      </c>
      <c r="CH493" s="15"/>
      <c r="CI493" s="13"/>
      <c r="CJ493" s="12">
        <f>SUM(IF(CLASSIFICHE!$O$21=CK493,TRUE,FALSE),CJ492)</f>
        <v>0</v>
      </c>
      <c r="CK493" s="31">
        <f>IFERROR(INDEX(generale!$A$5:$I$1002,CLASSIFICHE!$Z492,5),"")</f>
        <v>0</v>
      </c>
      <c r="CL493" s="13">
        <f>IFERROR(INDEX(generale!$A$5:$I$1002,CLASSIFICHE!$Z492,7),"")</f>
        <v>0</v>
      </c>
      <c r="CM493" s="15"/>
      <c r="CN493" s="13"/>
      <c r="CO493" s="12">
        <f>SUM(IF(CLASSIFICHE!$O$22=CP493,TRUE,FALSE),CO492)</f>
        <v>0</v>
      </c>
      <c r="CP493" s="31">
        <f>IFERROR(INDEX(generale!$A$5:$I$1002,CLASSIFICHE!$Z492,5),"")</f>
        <v>0</v>
      </c>
      <c r="CQ493" s="13">
        <f>IFERROR(INDEX(generale!$A$5:$I$1002,CLASSIFICHE!$Z492,7),"")</f>
        <v>0</v>
      </c>
      <c r="CR493" s="15"/>
      <c r="CS493" s="13"/>
      <c r="CT493" s="12">
        <f>SUM(IF(CLASSIFICHE!$O$23=CU493,TRUE,FALSE),CT492)</f>
        <v>0</v>
      </c>
      <c r="CU493" s="31">
        <f>IFERROR(INDEX(generale!$A$5:$I$1002,CLASSIFICHE!$Z492,5),"")</f>
        <v>0</v>
      </c>
      <c r="CV493" s="13">
        <f>IFERROR(INDEX(generale!$A$5:$I$1002,CLASSIFICHE!$Z492,7),"")</f>
        <v>0</v>
      </c>
      <c r="CW493" s="15"/>
      <c r="CX493" s="13"/>
      <c r="CY493" s="12">
        <f>SUM(IF(CLASSIFICHE!$O$24=CZ493,TRUE,FALSE),CY492)</f>
        <v>0</v>
      </c>
      <c r="CZ493" s="31">
        <f>IFERROR(INDEX(generale!$A$5:$I$1002,CLASSIFICHE!$Z492,5),"")</f>
        <v>0</v>
      </c>
      <c r="DA493" s="13">
        <f>IFERROR(INDEX(generale!$A$5:$I$1002,CLASSIFICHE!$Z492,7),"")</f>
        <v>0</v>
      </c>
      <c r="DB493" s="15"/>
      <c r="DC493" s="13"/>
      <c r="DD493" s="12">
        <f>SUM(IF(CLASSIFICHE!$O$25=DE493,TRUE,FALSE),DD492)</f>
        <v>0</v>
      </c>
      <c r="DE493" s="31">
        <f>IFERROR(INDEX(generale!$A$5:$I$1002,CLASSIFICHE!$Z492,5),"")</f>
        <v>0</v>
      </c>
      <c r="DF493" s="13">
        <f>IFERROR(INDEX(generale!$A$5:$I$1002,CLASSIFICHE!$Z492,7),"")</f>
        <v>0</v>
      </c>
      <c r="DG493" s="15"/>
      <c r="DH493" s="13"/>
    </row>
    <row r="494" spans="3:112">
      <c r="C494" s="63">
        <f>SUM(IF(CLASSIFICHE!$O$4=D494,TRUE,FALSE),C493)</f>
        <v>17</v>
      </c>
      <c r="D494" s="31">
        <f>IFERROR(INDEX(generale!$A$5:$I$1002,CLASSIFICHE!$Z493,5),"")</f>
        <v>0</v>
      </c>
      <c r="E494" s="13">
        <f>IFERROR(INDEX(generale!$A$5:$I$1002,CLASSIFICHE!$Z493,7),"")</f>
        <v>0</v>
      </c>
      <c r="F494" s="68"/>
      <c r="G494" s="65"/>
      <c r="H494" s="12">
        <f>SUM(IF(CLASSIFICHE!$O$5=I494,TRUE,FALSE),H493)</f>
        <v>10</v>
      </c>
      <c r="I494" s="31">
        <f>IFERROR(INDEX(generale!$A$5:$I$1002,CLASSIFICHE!$Z493,5),"")</f>
        <v>0</v>
      </c>
      <c r="J494" s="13">
        <f>IFERROR(INDEX(generale!$A$5:$I$1002,CLASSIFICHE!$Z493,7),"")</f>
        <v>0</v>
      </c>
      <c r="K494" s="15"/>
      <c r="L494" s="12"/>
      <c r="M494" s="12">
        <f>SUM(IF(CLASSIFICHE!$O$6=N494,TRUE,FALSE),M493)</f>
        <v>8</v>
      </c>
      <c r="N494" s="31">
        <f>IFERROR(INDEX(generale!$A$5:$I$1002,CLASSIFICHE!$Z493,5),"")</f>
        <v>0</v>
      </c>
      <c r="O494" s="13">
        <f>IFERROR(INDEX(generale!$A$5:$I$1002,CLASSIFICHE!$Z493,7),"")</f>
        <v>0</v>
      </c>
      <c r="P494" s="14"/>
      <c r="Q494" s="13"/>
      <c r="R494" s="12">
        <f>SUM(IF(CLASSIFICHE!$O$7=S494,TRUE,FALSE),R493)</f>
        <v>8</v>
      </c>
      <c r="S494" s="31">
        <f>IFERROR(INDEX(generale!$A$5:$I$1002,CLASSIFICHE!$Z493,5),"")</f>
        <v>0</v>
      </c>
      <c r="T494" s="13">
        <f>IFERROR(INDEX(generale!$A$5:$I$1002,CLASSIFICHE!$Z493,7),"")</f>
        <v>0</v>
      </c>
      <c r="U494" s="14"/>
      <c r="V494" s="13"/>
      <c r="W494" s="12">
        <f>SUM(IF(CLASSIFICHE!$O$8=X494,TRUE,FALSE),W493)</f>
        <v>6</v>
      </c>
      <c r="X494" s="31">
        <f>IFERROR(INDEX(generale!$A$5:$I$1002,CLASSIFICHE!$Z493,5),"")</f>
        <v>0</v>
      </c>
      <c r="Y494" s="13">
        <f>IFERROR(INDEX(generale!$A$5:$I$1002,CLASSIFICHE!$Z493,7),"")</f>
        <v>0</v>
      </c>
      <c r="Z494" s="14"/>
      <c r="AA494" s="13"/>
      <c r="AB494" s="12">
        <f>SUM(IF(CLASSIFICHE!$O$9=AC494,TRUE,FALSE),AB493)</f>
        <v>5</v>
      </c>
      <c r="AC494" s="31">
        <f>IFERROR(INDEX(generale!$A$5:$I$1002,CLASSIFICHE!$Z493,5),"")</f>
        <v>0</v>
      </c>
      <c r="AD494" s="13">
        <f>IFERROR(INDEX(generale!$A$5:$I$1002,CLASSIFICHE!$Z493,7),"")</f>
        <v>0</v>
      </c>
      <c r="AE494" s="14"/>
      <c r="AF494" s="13"/>
      <c r="AG494" s="12">
        <f>SUM(IF(CLASSIFICHE!$O$10=AH494,TRUE,FALSE),AG493)</f>
        <v>5</v>
      </c>
      <c r="AH494" s="31">
        <f>IFERROR(INDEX(generale!$A$5:$I$1002,CLASSIFICHE!$Z493,5),"")</f>
        <v>0</v>
      </c>
      <c r="AI494" s="13">
        <f>IFERROR(INDEX(generale!$A$5:$I$1002,CLASSIFICHE!$Z493,7),"")</f>
        <v>0</v>
      </c>
      <c r="AJ494" s="14"/>
      <c r="AK494" s="13"/>
      <c r="AL494" s="12">
        <f>SUM(IF(CLASSIFICHE!$O$11=AM494,TRUE,FALSE),AL493)</f>
        <v>5</v>
      </c>
      <c r="AM494" s="31">
        <f>IFERROR(INDEX(generale!$A$5:$I$1002,CLASSIFICHE!$Z493,5),"")</f>
        <v>0</v>
      </c>
      <c r="AN494" s="13">
        <f>IFERROR(INDEX(generale!$A$5:$I$1002,CLASSIFICHE!$Z493,7),"")</f>
        <v>0</v>
      </c>
      <c r="AO494" s="14"/>
      <c r="AP494" s="13"/>
      <c r="AQ494" s="12">
        <f>SUM(IF(CLASSIFICHE!$O$12=AR494,TRUE,FALSE),AQ493)</f>
        <v>0</v>
      </c>
      <c r="AR494" s="31">
        <f>IFERROR(INDEX(generale!$A$5:$I$1002,CLASSIFICHE!$Z493,5),"")</f>
        <v>0</v>
      </c>
      <c r="AS494" s="13">
        <f>IFERROR(INDEX(generale!$A$5:$I$1002,CLASSIFICHE!$Z493,7),"")</f>
        <v>0</v>
      </c>
      <c r="AT494" s="14"/>
      <c r="AU494" s="13"/>
      <c r="AV494" s="12">
        <f>SUM(IF(CLASSIFICHE!$O$13=AW494,TRUE,FALSE),AV493)</f>
        <v>0</v>
      </c>
      <c r="AW494" s="31">
        <f>IFERROR(INDEX(generale!$A$5:$I$1002,CLASSIFICHE!$Z493,5),"")</f>
        <v>0</v>
      </c>
      <c r="AX494" s="13">
        <f>IFERROR(INDEX(generale!$A$5:$I$1002,CLASSIFICHE!$Z493,7),"")</f>
        <v>0</v>
      </c>
      <c r="AY494" s="14"/>
      <c r="AZ494" s="13"/>
      <c r="BA494" s="12">
        <f>SUM(IF(CLASSIFICHE!$O$14=BB494,TRUE,FALSE),BA493)</f>
        <v>0</v>
      </c>
      <c r="BB494" s="31">
        <f>IFERROR(INDEX(generale!$A$5:$I$1002,CLASSIFICHE!$Z493,5),"")</f>
        <v>0</v>
      </c>
      <c r="BC494" s="13">
        <f>IFERROR(INDEX(generale!$A$5:$I$1002,CLASSIFICHE!$Z493,7),"")</f>
        <v>0</v>
      </c>
      <c r="BD494" s="14"/>
      <c r="BE494" s="13"/>
      <c r="BF494" s="12">
        <f>SUM(IF(CLASSIFICHE!$O$15=BG494,TRUE,FALSE),BF493)</f>
        <v>0</v>
      </c>
      <c r="BG494" s="31">
        <f>IFERROR(INDEX(generale!$A$5:$I$1002,CLASSIFICHE!$Z493,5),"")</f>
        <v>0</v>
      </c>
      <c r="BH494" s="13">
        <f>IFERROR(INDEX(generale!$A$5:$I$1002,CLASSIFICHE!$Z493,7),"")</f>
        <v>0</v>
      </c>
      <c r="BI494" s="14"/>
      <c r="BJ494" s="13"/>
      <c r="BK494" s="12">
        <f>SUM(IF(CLASSIFICHE!$O$16=BL494,TRUE,FALSE),BK493)</f>
        <v>0</v>
      </c>
      <c r="BL494" s="31">
        <f>IFERROR(INDEX(generale!$A$5:$I$1002,CLASSIFICHE!$Z493,5),"")</f>
        <v>0</v>
      </c>
      <c r="BM494" s="13">
        <f>IFERROR(INDEX(generale!$A$5:$I$1002,CLASSIFICHE!$Z493,7),"")</f>
        <v>0</v>
      </c>
      <c r="BN494" s="14"/>
      <c r="BO494" s="13"/>
      <c r="BP494" s="12">
        <f>SUM(IF(CLASSIFICHE!$O$17=BQ494,TRUE,FALSE),BP493)</f>
        <v>0</v>
      </c>
      <c r="BQ494" s="31">
        <f>IFERROR(INDEX(generale!$A$5:$I$1002,CLASSIFICHE!$Z493,5),"")</f>
        <v>0</v>
      </c>
      <c r="BR494" s="13">
        <f>IFERROR(INDEX(generale!$A$5:$I$1002,CLASSIFICHE!$Z493,7),"")</f>
        <v>0</v>
      </c>
      <c r="BS494" s="15"/>
      <c r="BT494" s="12"/>
      <c r="BU494" s="12">
        <f>SUM(IF(CLASSIFICHE!$O$18=BV494,TRUE,FALSE),BU493)</f>
        <v>0</v>
      </c>
      <c r="BV494" s="31">
        <f>IFERROR(INDEX(generale!$A$5:$I$1002,CLASSIFICHE!$Z493,5),"")</f>
        <v>0</v>
      </c>
      <c r="BW494" s="13">
        <f>IFERROR(INDEX(generale!$A$5:$I$1002,CLASSIFICHE!$Z493,7),"")</f>
        <v>0</v>
      </c>
      <c r="BX494" s="15"/>
      <c r="BY494" s="12"/>
      <c r="BZ494" s="12">
        <f>SUM(IF(CLASSIFICHE!$O$19=CA494,TRUE,FALSE),BZ493)</f>
        <v>0</v>
      </c>
      <c r="CA494" s="31">
        <f>IFERROR(INDEX(generale!$A$5:$I$1002,CLASSIFICHE!$Z493,5),"")</f>
        <v>0</v>
      </c>
      <c r="CB494" s="13">
        <f>IFERROR(INDEX(generale!$A$5:$I$1002,CLASSIFICHE!$Z493,7),"")</f>
        <v>0</v>
      </c>
      <c r="CC494" s="15"/>
      <c r="CD494" s="13"/>
      <c r="CE494" s="12">
        <f>SUM(IF(CLASSIFICHE!$O$20=CF494,TRUE,FALSE),CE493)</f>
        <v>0</v>
      </c>
      <c r="CF494" s="31">
        <f>IFERROR(INDEX(generale!$A$5:$I$1002,CLASSIFICHE!$Z493,5),"")</f>
        <v>0</v>
      </c>
      <c r="CG494" s="13">
        <f>IFERROR(INDEX(generale!$A$5:$I$1002,CLASSIFICHE!$Z493,7),"")</f>
        <v>0</v>
      </c>
      <c r="CH494" s="15"/>
      <c r="CI494" s="13"/>
      <c r="CJ494" s="12">
        <f>SUM(IF(CLASSIFICHE!$O$21=CK494,TRUE,FALSE),CJ493)</f>
        <v>0</v>
      </c>
      <c r="CK494" s="31">
        <f>IFERROR(INDEX(generale!$A$5:$I$1002,CLASSIFICHE!$Z493,5),"")</f>
        <v>0</v>
      </c>
      <c r="CL494" s="13">
        <f>IFERROR(INDEX(generale!$A$5:$I$1002,CLASSIFICHE!$Z493,7),"")</f>
        <v>0</v>
      </c>
      <c r="CM494" s="15"/>
      <c r="CN494" s="13"/>
      <c r="CO494" s="12">
        <f>SUM(IF(CLASSIFICHE!$O$22=CP494,TRUE,FALSE),CO493)</f>
        <v>0</v>
      </c>
      <c r="CP494" s="31">
        <f>IFERROR(INDEX(generale!$A$5:$I$1002,CLASSIFICHE!$Z493,5),"")</f>
        <v>0</v>
      </c>
      <c r="CQ494" s="13">
        <f>IFERROR(INDEX(generale!$A$5:$I$1002,CLASSIFICHE!$Z493,7),"")</f>
        <v>0</v>
      </c>
      <c r="CR494" s="15"/>
      <c r="CS494" s="13"/>
      <c r="CT494" s="12">
        <f>SUM(IF(CLASSIFICHE!$O$23=CU494,TRUE,FALSE),CT493)</f>
        <v>0</v>
      </c>
      <c r="CU494" s="31">
        <f>IFERROR(INDEX(generale!$A$5:$I$1002,CLASSIFICHE!$Z493,5),"")</f>
        <v>0</v>
      </c>
      <c r="CV494" s="13">
        <f>IFERROR(INDEX(generale!$A$5:$I$1002,CLASSIFICHE!$Z493,7),"")</f>
        <v>0</v>
      </c>
      <c r="CW494" s="15"/>
      <c r="CX494" s="13"/>
      <c r="CY494" s="12">
        <f>SUM(IF(CLASSIFICHE!$O$24=CZ494,TRUE,FALSE),CY493)</f>
        <v>0</v>
      </c>
      <c r="CZ494" s="31">
        <f>IFERROR(INDEX(generale!$A$5:$I$1002,CLASSIFICHE!$Z493,5),"")</f>
        <v>0</v>
      </c>
      <c r="DA494" s="13">
        <f>IFERROR(INDEX(generale!$A$5:$I$1002,CLASSIFICHE!$Z493,7),"")</f>
        <v>0</v>
      </c>
      <c r="DB494" s="15"/>
      <c r="DC494" s="13"/>
      <c r="DD494" s="12">
        <f>SUM(IF(CLASSIFICHE!$O$25=DE494,TRUE,FALSE),DD493)</f>
        <v>0</v>
      </c>
      <c r="DE494" s="31">
        <f>IFERROR(INDEX(generale!$A$5:$I$1002,CLASSIFICHE!$Z493,5),"")</f>
        <v>0</v>
      </c>
      <c r="DF494" s="13">
        <f>IFERROR(INDEX(generale!$A$5:$I$1002,CLASSIFICHE!$Z493,7),"")</f>
        <v>0</v>
      </c>
      <c r="DG494" s="15"/>
      <c r="DH494" s="13"/>
    </row>
    <row r="495" spans="3:112">
      <c r="C495" s="63">
        <f>SUM(IF(CLASSIFICHE!$O$4=D495,TRUE,FALSE),C494)</f>
        <v>17</v>
      </c>
      <c r="D495" s="31">
        <f>IFERROR(INDEX(generale!$A$5:$I$1002,CLASSIFICHE!$Z494,5),"")</f>
        <v>0</v>
      </c>
      <c r="E495" s="13">
        <f>IFERROR(INDEX(generale!$A$5:$I$1002,CLASSIFICHE!$Z494,7),"")</f>
        <v>0</v>
      </c>
      <c r="F495" s="68"/>
      <c r="G495" s="65"/>
      <c r="H495" s="12">
        <f>SUM(IF(CLASSIFICHE!$O$5=I495,TRUE,FALSE),H494)</f>
        <v>10</v>
      </c>
      <c r="I495" s="31">
        <f>IFERROR(INDEX(generale!$A$5:$I$1002,CLASSIFICHE!$Z494,5),"")</f>
        <v>0</v>
      </c>
      <c r="J495" s="13">
        <f>IFERROR(INDEX(generale!$A$5:$I$1002,CLASSIFICHE!$Z494,7),"")</f>
        <v>0</v>
      </c>
      <c r="K495" s="15"/>
      <c r="L495" s="12"/>
      <c r="M495" s="12">
        <f>SUM(IF(CLASSIFICHE!$O$6=N495,TRUE,FALSE),M494)</f>
        <v>8</v>
      </c>
      <c r="N495" s="31">
        <f>IFERROR(INDEX(generale!$A$5:$I$1002,CLASSIFICHE!$Z494,5),"")</f>
        <v>0</v>
      </c>
      <c r="O495" s="13">
        <f>IFERROR(INDEX(generale!$A$5:$I$1002,CLASSIFICHE!$Z494,7),"")</f>
        <v>0</v>
      </c>
      <c r="P495" s="14"/>
      <c r="Q495" s="13"/>
      <c r="R495" s="12">
        <f>SUM(IF(CLASSIFICHE!$O$7=S495,TRUE,FALSE),R494)</f>
        <v>8</v>
      </c>
      <c r="S495" s="31">
        <f>IFERROR(INDEX(generale!$A$5:$I$1002,CLASSIFICHE!$Z494,5),"")</f>
        <v>0</v>
      </c>
      <c r="T495" s="13">
        <f>IFERROR(INDEX(generale!$A$5:$I$1002,CLASSIFICHE!$Z494,7),"")</f>
        <v>0</v>
      </c>
      <c r="U495" s="14"/>
      <c r="V495" s="13"/>
      <c r="W495" s="12">
        <f>SUM(IF(CLASSIFICHE!$O$8=X495,TRUE,FALSE),W494)</f>
        <v>6</v>
      </c>
      <c r="X495" s="31">
        <f>IFERROR(INDEX(generale!$A$5:$I$1002,CLASSIFICHE!$Z494,5),"")</f>
        <v>0</v>
      </c>
      <c r="Y495" s="13">
        <f>IFERROR(INDEX(generale!$A$5:$I$1002,CLASSIFICHE!$Z494,7),"")</f>
        <v>0</v>
      </c>
      <c r="Z495" s="14"/>
      <c r="AA495" s="13"/>
      <c r="AB495" s="12">
        <f>SUM(IF(CLASSIFICHE!$O$9=AC495,TRUE,FALSE),AB494)</f>
        <v>5</v>
      </c>
      <c r="AC495" s="31">
        <f>IFERROR(INDEX(generale!$A$5:$I$1002,CLASSIFICHE!$Z494,5),"")</f>
        <v>0</v>
      </c>
      <c r="AD495" s="13">
        <f>IFERROR(INDEX(generale!$A$5:$I$1002,CLASSIFICHE!$Z494,7),"")</f>
        <v>0</v>
      </c>
      <c r="AE495" s="14"/>
      <c r="AF495" s="13"/>
      <c r="AG495" s="12">
        <f>SUM(IF(CLASSIFICHE!$O$10=AH495,TRUE,FALSE),AG494)</f>
        <v>5</v>
      </c>
      <c r="AH495" s="31">
        <f>IFERROR(INDEX(generale!$A$5:$I$1002,CLASSIFICHE!$Z494,5),"")</f>
        <v>0</v>
      </c>
      <c r="AI495" s="13">
        <f>IFERROR(INDEX(generale!$A$5:$I$1002,CLASSIFICHE!$Z494,7),"")</f>
        <v>0</v>
      </c>
      <c r="AJ495" s="14"/>
      <c r="AK495" s="13"/>
      <c r="AL495" s="12">
        <f>SUM(IF(CLASSIFICHE!$O$11=AM495,TRUE,FALSE),AL494)</f>
        <v>5</v>
      </c>
      <c r="AM495" s="31">
        <f>IFERROR(INDEX(generale!$A$5:$I$1002,CLASSIFICHE!$Z494,5),"")</f>
        <v>0</v>
      </c>
      <c r="AN495" s="13">
        <f>IFERROR(INDEX(generale!$A$5:$I$1002,CLASSIFICHE!$Z494,7),"")</f>
        <v>0</v>
      </c>
      <c r="AO495" s="14"/>
      <c r="AP495" s="13"/>
      <c r="AQ495" s="12">
        <f>SUM(IF(CLASSIFICHE!$O$12=AR495,TRUE,FALSE),AQ494)</f>
        <v>0</v>
      </c>
      <c r="AR495" s="31">
        <f>IFERROR(INDEX(generale!$A$5:$I$1002,CLASSIFICHE!$Z494,5),"")</f>
        <v>0</v>
      </c>
      <c r="AS495" s="13">
        <f>IFERROR(INDEX(generale!$A$5:$I$1002,CLASSIFICHE!$Z494,7),"")</f>
        <v>0</v>
      </c>
      <c r="AT495" s="14"/>
      <c r="AU495" s="13"/>
      <c r="AV495" s="12">
        <f>SUM(IF(CLASSIFICHE!$O$13=AW495,TRUE,FALSE),AV494)</f>
        <v>0</v>
      </c>
      <c r="AW495" s="31">
        <f>IFERROR(INDEX(generale!$A$5:$I$1002,CLASSIFICHE!$Z494,5),"")</f>
        <v>0</v>
      </c>
      <c r="AX495" s="13">
        <f>IFERROR(INDEX(generale!$A$5:$I$1002,CLASSIFICHE!$Z494,7),"")</f>
        <v>0</v>
      </c>
      <c r="AY495" s="14"/>
      <c r="AZ495" s="13"/>
      <c r="BA495" s="12">
        <f>SUM(IF(CLASSIFICHE!$O$14=BB495,TRUE,FALSE),BA494)</f>
        <v>0</v>
      </c>
      <c r="BB495" s="31">
        <f>IFERROR(INDEX(generale!$A$5:$I$1002,CLASSIFICHE!$Z494,5),"")</f>
        <v>0</v>
      </c>
      <c r="BC495" s="13">
        <f>IFERROR(INDEX(generale!$A$5:$I$1002,CLASSIFICHE!$Z494,7),"")</f>
        <v>0</v>
      </c>
      <c r="BD495" s="14"/>
      <c r="BE495" s="13"/>
      <c r="BF495" s="12">
        <f>SUM(IF(CLASSIFICHE!$O$15=BG495,TRUE,FALSE),BF494)</f>
        <v>0</v>
      </c>
      <c r="BG495" s="31">
        <f>IFERROR(INDEX(generale!$A$5:$I$1002,CLASSIFICHE!$Z494,5),"")</f>
        <v>0</v>
      </c>
      <c r="BH495" s="13">
        <f>IFERROR(INDEX(generale!$A$5:$I$1002,CLASSIFICHE!$Z494,7),"")</f>
        <v>0</v>
      </c>
      <c r="BI495" s="14"/>
      <c r="BJ495" s="13"/>
      <c r="BK495" s="12">
        <f>SUM(IF(CLASSIFICHE!$O$16=BL495,TRUE,FALSE),BK494)</f>
        <v>0</v>
      </c>
      <c r="BL495" s="31">
        <f>IFERROR(INDEX(generale!$A$5:$I$1002,CLASSIFICHE!$Z494,5),"")</f>
        <v>0</v>
      </c>
      <c r="BM495" s="13">
        <f>IFERROR(INDEX(generale!$A$5:$I$1002,CLASSIFICHE!$Z494,7),"")</f>
        <v>0</v>
      </c>
      <c r="BN495" s="14"/>
      <c r="BO495" s="13"/>
      <c r="BP495" s="12">
        <f>SUM(IF(CLASSIFICHE!$O$17=BQ495,TRUE,FALSE),BP494)</f>
        <v>0</v>
      </c>
      <c r="BQ495" s="31">
        <f>IFERROR(INDEX(generale!$A$5:$I$1002,CLASSIFICHE!$Z494,5),"")</f>
        <v>0</v>
      </c>
      <c r="BR495" s="13">
        <f>IFERROR(INDEX(generale!$A$5:$I$1002,CLASSIFICHE!$Z494,7),"")</f>
        <v>0</v>
      </c>
      <c r="BS495" s="15"/>
      <c r="BT495" s="12"/>
      <c r="BU495" s="12">
        <f>SUM(IF(CLASSIFICHE!$O$18=BV495,TRUE,FALSE),BU494)</f>
        <v>0</v>
      </c>
      <c r="BV495" s="31">
        <f>IFERROR(INDEX(generale!$A$5:$I$1002,CLASSIFICHE!$Z494,5),"")</f>
        <v>0</v>
      </c>
      <c r="BW495" s="13">
        <f>IFERROR(INDEX(generale!$A$5:$I$1002,CLASSIFICHE!$Z494,7),"")</f>
        <v>0</v>
      </c>
      <c r="BX495" s="15"/>
      <c r="BY495" s="12"/>
      <c r="BZ495" s="12">
        <f>SUM(IF(CLASSIFICHE!$O$19=CA495,TRUE,FALSE),BZ494)</f>
        <v>0</v>
      </c>
      <c r="CA495" s="31">
        <f>IFERROR(INDEX(generale!$A$5:$I$1002,CLASSIFICHE!$Z494,5),"")</f>
        <v>0</v>
      </c>
      <c r="CB495" s="13">
        <f>IFERROR(INDEX(generale!$A$5:$I$1002,CLASSIFICHE!$Z494,7),"")</f>
        <v>0</v>
      </c>
      <c r="CC495" s="15"/>
      <c r="CD495" s="13"/>
      <c r="CE495" s="12">
        <f>SUM(IF(CLASSIFICHE!$O$20=CF495,TRUE,FALSE),CE494)</f>
        <v>0</v>
      </c>
      <c r="CF495" s="31">
        <f>IFERROR(INDEX(generale!$A$5:$I$1002,CLASSIFICHE!$Z494,5),"")</f>
        <v>0</v>
      </c>
      <c r="CG495" s="13">
        <f>IFERROR(INDEX(generale!$A$5:$I$1002,CLASSIFICHE!$Z494,7),"")</f>
        <v>0</v>
      </c>
      <c r="CH495" s="15"/>
      <c r="CI495" s="13"/>
      <c r="CJ495" s="12">
        <f>SUM(IF(CLASSIFICHE!$O$21=CK495,TRUE,FALSE),CJ494)</f>
        <v>0</v>
      </c>
      <c r="CK495" s="31">
        <f>IFERROR(INDEX(generale!$A$5:$I$1002,CLASSIFICHE!$Z494,5),"")</f>
        <v>0</v>
      </c>
      <c r="CL495" s="13">
        <f>IFERROR(INDEX(generale!$A$5:$I$1002,CLASSIFICHE!$Z494,7),"")</f>
        <v>0</v>
      </c>
      <c r="CM495" s="15"/>
      <c r="CN495" s="13"/>
      <c r="CO495" s="12">
        <f>SUM(IF(CLASSIFICHE!$O$22=CP495,TRUE,FALSE),CO494)</f>
        <v>0</v>
      </c>
      <c r="CP495" s="31">
        <f>IFERROR(INDEX(generale!$A$5:$I$1002,CLASSIFICHE!$Z494,5),"")</f>
        <v>0</v>
      </c>
      <c r="CQ495" s="13">
        <f>IFERROR(INDEX(generale!$A$5:$I$1002,CLASSIFICHE!$Z494,7),"")</f>
        <v>0</v>
      </c>
      <c r="CR495" s="15"/>
      <c r="CS495" s="13"/>
      <c r="CT495" s="12">
        <f>SUM(IF(CLASSIFICHE!$O$23=CU495,TRUE,FALSE),CT494)</f>
        <v>0</v>
      </c>
      <c r="CU495" s="31">
        <f>IFERROR(INDEX(generale!$A$5:$I$1002,CLASSIFICHE!$Z494,5),"")</f>
        <v>0</v>
      </c>
      <c r="CV495" s="13">
        <f>IFERROR(INDEX(generale!$A$5:$I$1002,CLASSIFICHE!$Z494,7),"")</f>
        <v>0</v>
      </c>
      <c r="CW495" s="15"/>
      <c r="CX495" s="13"/>
      <c r="CY495" s="12">
        <f>SUM(IF(CLASSIFICHE!$O$24=CZ495,TRUE,FALSE),CY494)</f>
        <v>0</v>
      </c>
      <c r="CZ495" s="31">
        <f>IFERROR(INDEX(generale!$A$5:$I$1002,CLASSIFICHE!$Z494,5),"")</f>
        <v>0</v>
      </c>
      <c r="DA495" s="13">
        <f>IFERROR(INDEX(generale!$A$5:$I$1002,CLASSIFICHE!$Z494,7),"")</f>
        <v>0</v>
      </c>
      <c r="DB495" s="15"/>
      <c r="DC495" s="13"/>
      <c r="DD495" s="12">
        <f>SUM(IF(CLASSIFICHE!$O$25=DE495,TRUE,FALSE),DD494)</f>
        <v>0</v>
      </c>
      <c r="DE495" s="31">
        <f>IFERROR(INDEX(generale!$A$5:$I$1002,CLASSIFICHE!$Z494,5),"")</f>
        <v>0</v>
      </c>
      <c r="DF495" s="13">
        <f>IFERROR(INDEX(generale!$A$5:$I$1002,CLASSIFICHE!$Z494,7),"")</f>
        <v>0</v>
      </c>
      <c r="DG495" s="15"/>
      <c r="DH495" s="13"/>
    </row>
    <row r="496" spans="3:112">
      <c r="C496" s="63">
        <f>SUM(IF(CLASSIFICHE!$O$4=D496,TRUE,FALSE),C495)</f>
        <v>17</v>
      </c>
      <c r="D496" s="31">
        <f>IFERROR(INDEX(generale!$A$5:$I$1002,CLASSIFICHE!$Z495,5),"")</f>
        <v>0</v>
      </c>
      <c r="E496" s="13">
        <f>IFERROR(INDEX(generale!$A$5:$I$1002,CLASSIFICHE!$Z495,7),"")</f>
        <v>0</v>
      </c>
      <c r="F496" s="68"/>
      <c r="G496" s="65"/>
      <c r="H496" s="12">
        <f>SUM(IF(CLASSIFICHE!$O$5=I496,TRUE,FALSE),H495)</f>
        <v>10</v>
      </c>
      <c r="I496" s="31">
        <f>IFERROR(INDEX(generale!$A$5:$I$1002,CLASSIFICHE!$Z495,5),"")</f>
        <v>0</v>
      </c>
      <c r="J496" s="13">
        <f>IFERROR(INDEX(generale!$A$5:$I$1002,CLASSIFICHE!$Z495,7),"")</f>
        <v>0</v>
      </c>
      <c r="K496" s="15"/>
      <c r="L496" s="12"/>
      <c r="M496" s="12">
        <f>SUM(IF(CLASSIFICHE!$O$6=N496,TRUE,FALSE),M495)</f>
        <v>8</v>
      </c>
      <c r="N496" s="31">
        <f>IFERROR(INDEX(generale!$A$5:$I$1002,CLASSIFICHE!$Z495,5),"")</f>
        <v>0</v>
      </c>
      <c r="O496" s="13">
        <f>IFERROR(INDEX(generale!$A$5:$I$1002,CLASSIFICHE!$Z495,7),"")</f>
        <v>0</v>
      </c>
      <c r="P496" s="14"/>
      <c r="Q496" s="13"/>
      <c r="R496" s="12">
        <f>SUM(IF(CLASSIFICHE!$O$7=S496,TRUE,FALSE),R495)</f>
        <v>8</v>
      </c>
      <c r="S496" s="31">
        <f>IFERROR(INDEX(generale!$A$5:$I$1002,CLASSIFICHE!$Z495,5),"")</f>
        <v>0</v>
      </c>
      <c r="T496" s="13">
        <f>IFERROR(INDEX(generale!$A$5:$I$1002,CLASSIFICHE!$Z495,7),"")</f>
        <v>0</v>
      </c>
      <c r="U496" s="14"/>
      <c r="V496" s="13"/>
      <c r="W496" s="12">
        <f>SUM(IF(CLASSIFICHE!$O$8=X496,TRUE,FALSE),W495)</f>
        <v>6</v>
      </c>
      <c r="X496" s="31">
        <f>IFERROR(INDEX(generale!$A$5:$I$1002,CLASSIFICHE!$Z495,5),"")</f>
        <v>0</v>
      </c>
      <c r="Y496" s="13">
        <f>IFERROR(INDEX(generale!$A$5:$I$1002,CLASSIFICHE!$Z495,7),"")</f>
        <v>0</v>
      </c>
      <c r="Z496" s="14"/>
      <c r="AA496" s="13"/>
      <c r="AB496" s="12">
        <f>SUM(IF(CLASSIFICHE!$O$9=AC496,TRUE,FALSE),AB495)</f>
        <v>5</v>
      </c>
      <c r="AC496" s="31">
        <f>IFERROR(INDEX(generale!$A$5:$I$1002,CLASSIFICHE!$Z495,5),"")</f>
        <v>0</v>
      </c>
      <c r="AD496" s="13">
        <f>IFERROR(INDEX(generale!$A$5:$I$1002,CLASSIFICHE!$Z495,7),"")</f>
        <v>0</v>
      </c>
      <c r="AE496" s="14"/>
      <c r="AF496" s="13"/>
      <c r="AG496" s="12">
        <f>SUM(IF(CLASSIFICHE!$O$10=AH496,TRUE,FALSE),AG495)</f>
        <v>5</v>
      </c>
      <c r="AH496" s="31">
        <f>IFERROR(INDEX(generale!$A$5:$I$1002,CLASSIFICHE!$Z495,5),"")</f>
        <v>0</v>
      </c>
      <c r="AI496" s="13">
        <f>IFERROR(INDEX(generale!$A$5:$I$1002,CLASSIFICHE!$Z495,7),"")</f>
        <v>0</v>
      </c>
      <c r="AJ496" s="14"/>
      <c r="AK496" s="13"/>
      <c r="AL496" s="12">
        <f>SUM(IF(CLASSIFICHE!$O$11=AM496,TRUE,FALSE),AL495)</f>
        <v>5</v>
      </c>
      <c r="AM496" s="31">
        <f>IFERROR(INDEX(generale!$A$5:$I$1002,CLASSIFICHE!$Z495,5),"")</f>
        <v>0</v>
      </c>
      <c r="AN496" s="13">
        <f>IFERROR(INDEX(generale!$A$5:$I$1002,CLASSIFICHE!$Z495,7),"")</f>
        <v>0</v>
      </c>
      <c r="AO496" s="14"/>
      <c r="AP496" s="13"/>
      <c r="AQ496" s="12">
        <f>SUM(IF(CLASSIFICHE!$O$12=AR496,TRUE,FALSE),AQ495)</f>
        <v>0</v>
      </c>
      <c r="AR496" s="31">
        <f>IFERROR(INDEX(generale!$A$5:$I$1002,CLASSIFICHE!$Z495,5),"")</f>
        <v>0</v>
      </c>
      <c r="AS496" s="13">
        <f>IFERROR(INDEX(generale!$A$5:$I$1002,CLASSIFICHE!$Z495,7),"")</f>
        <v>0</v>
      </c>
      <c r="AT496" s="14"/>
      <c r="AU496" s="13"/>
      <c r="AV496" s="12">
        <f>SUM(IF(CLASSIFICHE!$O$13=AW496,TRUE,FALSE),AV495)</f>
        <v>0</v>
      </c>
      <c r="AW496" s="31">
        <f>IFERROR(INDEX(generale!$A$5:$I$1002,CLASSIFICHE!$Z495,5),"")</f>
        <v>0</v>
      </c>
      <c r="AX496" s="13">
        <f>IFERROR(INDEX(generale!$A$5:$I$1002,CLASSIFICHE!$Z495,7),"")</f>
        <v>0</v>
      </c>
      <c r="AY496" s="14"/>
      <c r="AZ496" s="13"/>
      <c r="BA496" s="12">
        <f>SUM(IF(CLASSIFICHE!$O$14=BB496,TRUE,FALSE),BA495)</f>
        <v>0</v>
      </c>
      <c r="BB496" s="31">
        <f>IFERROR(INDEX(generale!$A$5:$I$1002,CLASSIFICHE!$Z495,5),"")</f>
        <v>0</v>
      </c>
      <c r="BC496" s="13">
        <f>IFERROR(INDEX(generale!$A$5:$I$1002,CLASSIFICHE!$Z495,7),"")</f>
        <v>0</v>
      </c>
      <c r="BD496" s="14"/>
      <c r="BE496" s="13"/>
      <c r="BF496" s="12">
        <f>SUM(IF(CLASSIFICHE!$O$15=BG496,TRUE,FALSE),BF495)</f>
        <v>0</v>
      </c>
      <c r="BG496" s="31">
        <f>IFERROR(INDEX(generale!$A$5:$I$1002,CLASSIFICHE!$Z495,5),"")</f>
        <v>0</v>
      </c>
      <c r="BH496" s="13">
        <f>IFERROR(INDEX(generale!$A$5:$I$1002,CLASSIFICHE!$Z495,7),"")</f>
        <v>0</v>
      </c>
      <c r="BI496" s="14"/>
      <c r="BJ496" s="13"/>
      <c r="BK496" s="12">
        <f>SUM(IF(CLASSIFICHE!$O$16=BL496,TRUE,FALSE),BK495)</f>
        <v>0</v>
      </c>
      <c r="BL496" s="31">
        <f>IFERROR(INDEX(generale!$A$5:$I$1002,CLASSIFICHE!$Z495,5),"")</f>
        <v>0</v>
      </c>
      <c r="BM496" s="13">
        <f>IFERROR(INDEX(generale!$A$5:$I$1002,CLASSIFICHE!$Z495,7),"")</f>
        <v>0</v>
      </c>
      <c r="BN496" s="14"/>
      <c r="BO496" s="13"/>
      <c r="BP496" s="12">
        <f>SUM(IF(CLASSIFICHE!$O$17=BQ496,TRUE,FALSE),BP495)</f>
        <v>0</v>
      </c>
      <c r="BQ496" s="31">
        <f>IFERROR(INDEX(generale!$A$5:$I$1002,CLASSIFICHE!$Z495,5),"")</f>
        <v>0</v>
      </c>
      <c r="BR496" s="13">
        <f>IFERROR(INDEX(generale!$A$5:$I$1002,CLASSIFICHE!$Z495,7),"")</f>
        <v>0</v>
      </c>
      <c r="BS496" s="15"/>
      <c r="BT496" s="12"/>
      <c r="BU496" s="12">
        <f>SUM(IF(CLASSIFICHE!$O$18=BV496,TRUE,FALSE),BU495)</f>
        <v>0</v>
      </c>
      <c r="BV496" s="31">
        <f>IFERROR(INDEX(generale!$A$5:$I$1002,CLASSIFICHE!$Z495,5),"")</f>
        <v>0</v>
      </c>
      <c r="BW496" s="13">
        <f>IFERROR(INDEX(generale!$A$5:$I$1002,CLASSIFICHE!$Z495,7),"")</f>
        <v>0</v>
      </c>
      <c r="BX496" s="15"/>
      <c r="BY496" s="12"/>
      <c r="BZ496" s="12">
        <f>SUM(IF(CLASSIFICHE!$O$19=CA496,TRUE,FALSE),BZ495)</f>
        <v>0</v>
      </c>
      <c r="CA496" s="31">
        <f>IFERROR(INDEX(generale!$A$5:$I$1002,CLASSIFICHE!$Z495,5),"")</f>
        <v>0</v>
      </c>
      <c r="CB496" s="13">
        <f>IFERROR(INDEX(generale!$A$5:$I$1002,CLASSIFICHE!$Z495,7),"")</f>
        <v>0</v>
      </c>
      <c r="CC496" s="15"/>
      <c r="CD496" s="13"/>
      <c r="CE496" s="12">
        <f>SUM(IF(CLASSIFICHE!$O$20=CF496,TRUE,FALSE),CE495)</f>
        <v>0</v>
      </c>
      <c r="CF496" s="31">
        <f>IFERROR(INDEX(generale!$A$5:$I$1002,CLASSIFICHE!$Z495,5),"")</f>
        <v>0</v>
      </c>
      <c r="CG496" s="13">
        <f>IFERROR(INDEX(generale!$A$5:$I$1002,CLASSIFICHE!$Z495,7),"")</f>
        <v>0</v>
      </c>
      <c r="CH496" s="15"/>
      <c r="CI496" s="13"/>
      <c r="CJ496" s="12">
        <f>SUM(IF(CLASSIFICHE!$O$21=CK496,TRUE,FALSE),CJ495)</f>
        <v>0</v>
      </c>
      <c r="CK496" s="31">
        <f>IFERROR(INDEX(generale!$A$5:$I$1002,CLASSIFICHE!$Z495,5),"")</f>
        <v>0</v>
      </c>
      <c r="CL496" s="13">
        <f>IFERROR(INDEX(generale!$A$5:$I$1002,CLASSIFICHE!$Z495,7),"")</f>
        <v>0</v>
      </c>
      <c r="CM496" s="15"/>
      <c r="CN496" s="13"/>
      <c r="CO496" s="12">
        <f>SUM(IF(CLASSIFICHE!$O$22=CP496,TRUE,FALSE),CO495)</f>
        <v>0</v>
      </c>
      <c r="CP496" s="31">
        <f>IFERROR(INDEX(generale!$A$5:$I$1002,CLASSIFICHE!$Z495,5),"")</f>
        <v>0</v>
      </c>
      <c r="CQ496" s="13">
        <f>IFERROR(INDEX(generale!$A$5:$I$1002,CLASSIFICHE!$Z495,7),"")</f>
        <v>0</v>
      </c>
      <c r="CR496" s="15"/>
      <c r="CS496" s="13"/>
      <c r="CT496" s="12">
        <f>SUM(IF(CLASSIFICHE!$O$23=CU496,TRUE,FALSE),CT495)</f>
        <v>0</v>
      </c>
      <c r="CU496" s="31">
        <f>IFERROR(INDEX(generale!$A$5:$I$1002,CLASSIFICHE!$Z495,5),"")</f>
        <v>0</v>
      </c>
      <c r="CV496" s="13">
        <f>IFERROR(INDEX(generale!$A$5:$I$1002,CLASSIFICHE!$Z495,7),"")</f>
        <v>0</v>
      </c>
      <c r="CW496" s="15"/>
      <c r="CX496" s="13"/>
      <c r="CY496" s="12">
        <f>SUM(IF(CLASSIFICHE!$O$24=CZ496,TRUE,FALSE),CY495)</f>
        <v>0</v>
      </c>
      <c r="CZ496" s="31">
        <f>IFERROR(INDEX(generale!$A$5:$I$1002,CLASSIFICHE!$Z495,5),"")</f>
        <v>0</v>
      </c>
      <c r="DA496" s="13">
        <f>IFERROR(INDEX(generale!$A$5:$I$1002,CLASSIFICHE!$Z495,7),"")</f>
        <v>0</v>
      </c>
      <c r="DB496" s="15"/>
      <c r="DC496" s="13"/>
      <c r="DD496" s="12">
        <f>SUM(IF(CLASSIFICHE!$O$25=DE496,TRUE,FALSE),DD495)</f>
        <v>0</v>
      </c>
      <c r="DE496" s="31">
        <f>IFERROR(INDEX(generale!$A$5:$I$1002,CLASSIFICHE!$Z495,5),"")</f>
        <v>0</v>
      </c>
      <c r="DF496" s="13">
        <f>IFERROR(INDEX(generale!$A$5:$I$1002,CLASSIFICHE!$Z495,7),"")</f>
        <v>0</v>
      </c>
      <c r="DG496" s="15"/>
      <c r="DH496" s="13"/>
    </row>
    <row r="497" spans="3:112">
      <c r="C497" s="63">
        <f>SUM(IF(CLASSIFICHE!$O$4=D497,TRUE,FALSE),C496)</f>
        <v>17</v>
      </c>
      <c r="D497" s="31">
        <f>IFERROR(INDEX(generale!$A$5:$I$1002,CLASSIFICHE!$Z496,5),"")</f>
        <v>0</v>
      </c>
      <c r="E497" s="13">
        <f>IFERROR(INDEX(generale!$A$5:$I$1002,CLASSIFICHE!$Z496,7),"")</f>
        <v>0</v>
      </c>
      <c r="F497" s="68"/>
      <c r="G497" s="65"/>
      <c r="H497" s="12">
        <f>SUM(IF(CLASSIFICHE!$O$5=I497,TRUE,FALSE),H496)</f>
        <v>10</v>
      </c>
      <c r="I497" s="31">
        <f>IFERROR(INDEX(generale!$A$5:$I$1002,CLASSIFICHE!$Z496,5),"")</f>
        <v>0</v>
      </c>
      <c r="J497" s="13">
        <f>IFERROR(INDEX(generale!$A$5:$I$1002,CLASSIFICHE!$Z496,7),"")</f>
        <v>0</v>
      </c>
      <c r="K497" s="15"/>
      <c r="L497" s="12"/>
      <c r="M497" s="12">
        <f>SUM(IF(CLASSIFICHE!$O$6=N497,TRUE,FALSE),M496)</f>
        <v>8</v>
      </c>
      <c r="N497" s="31">
        <f>IFERROR(INDEX(generale!$A$5:$I$1002,CLASSIFICHE!$Z496,5),"")</f>
        <v>0</v>
      </c>
      <c r="O497" s="13">
        <f>IFERROR(INDEX(generale!$A$5:$I$1002,CLASSIFICHE!$Z496,7),"")</f>
        <v>0</v>
      </c>
      <c r="P497" s="14"/>
      <c r="Q497" s="13"/>
      <c r="R497" s="12">
        <f>SUM(IF(CLASSIFICHE!$O$7=S497,TRUE,FALSE),R496)</f>
        <v>8</v>
      </c>
      <c r="S497" s="31">
        <f>IFERROR(INDEX(generale!$A$5:$I$1002,CLASSIFICHE!$Z496,5),"")</f>
        <v>0</v>
      </c>
      <c r="T497" s="13">
        <f>IFERROR(INDEX(generale!$A$5:$I$1002,CLASSIFICHE!$Z496,7),"")</f>
        <v>0</v>
      </c>
      <c r="U497" s="14"/>
      <c r="V497" s="13"/>
      <c r="W497" s="12">
        <f>SUM(IF(CLASSIFICHE!$O$8=X497,TRUE,FALSE),W496)</f>
        <v>6</v>
      </c>
      <c r="X497" s="31">
        <f>IFERROR(INDEX(generale!$A$5:$I$1002,CLASSIFICHE!$Z496,5),"")</f>
        <v>0</v>
      </c>
      <c r="Y497" s="13">
        <f>IFERROR(INDEX(generale!$A$5:$I$1002,CLASSIFICHE!$Z496,7),"")</f>
        <v>0</v>
      </c>
      <c r="Z497" s="14"/>
      <c r="AA497" s="13"/>
      <c r="AB497" s="12">
        <f>SUM(IF(CLASSIFICHE!$O$9=AC497,TRUE,FALSE),AB496)</f>
        <v>5</v>
      </c>
      <c r="AC497" s="31">
        <f>IFERROR(INDEX(generale!$A$5:$I$1002,CLASSIFICHE!$Z496,5),"")</f>
        <v>0</v>
      </c>
      <c r="AD497" s="13">
        <f>IFERROR(INDEX(generale!$A$5:$I$1002,CLASSIFICHE!$Z496,7),"")</f>
        <v>0</v>
      </c>
      <c r="AE497" s="14"/>
      <c r="AF497" s="13"/>
      <c r="AG497" s="12">
        <f>SUM(IF(CLASSIFICHE!$O$10=AH497,TRUE,FALSE),AG496)</f>
        <v>5</v>
      </c>
      <c r="AH497" s="31">
        <f>IFERROR(INDEX(generale!$A$5:$I$1002,CLASSIFICHE!$Z496,5),"")</f>
        <v>0</v>
      </c>
      <c r="AI497" s="13">
        <f>IFERROR(INDEX(generale!$A$5:$I$1002,CLASSIFICHE!$Z496,7),"")</f>
        <v>0</v>
      </c>
      <c r="AJ497" s="14"/>
      <c r="AK497" s="13"/>
      <c r="AL497" s="12">
        <f>SUM(IF(CLASSIFICHE!$O$11=AM497,TRUE,FALSE),AL496)</f>
        <v>5</v>
      </c>
      <c r="AM497" s="31">
        <f>IFERROR(INDEX(generale!$A$5:$I$1002,CLASSIFICHE!$Z496,5),"")</f>
        <v>0</v>
      </c>
      <c r="AN497" s="13">
        <f>IFERROR(INDEX(generale!$A$5:$I$1002,CLASSIFICHE!$Z496,7),"")</f>
        <v>0</v>
      </c>
      <c r="AO497" s="14"/>
      <c r="AP497" s="13"/>
      <c r="AQ497" s="12">
        <f>SUM(IF(CLASSIFICHE!$O$12=AR497,TRUE,FALSE),AQ496)</f>
        <v>0</v>
      </c>
      <c r="AR497" s="31">
        <f>IFERROR(INDEX(generale!$A$5:$I$1002,CLASSIFICHE!$Z496,5),"")</f>
        <v>0</v>
      </c>
      <c r="AS497" s="13">
        <f>IFERROR(INDEX(generale!$A$5:$I$1002,CLASSIFICHE!$Z496,7),"")</f>
        <v>0</v>
      </c>
      <c r="AT497" s="14"/>
      <c r="AU497" s="13"/>
      <c r="AV497" s="12">
        <f>SUM(IF(CLASSIFICHE!$O$13=AW497,TRUE,FALSE),AV496)</f>
        <v>0</v>
      </c>
      <c r="AW497" s="31">
        <f>IFERROR(INDEX(generale!$A$5:$I$1002,CLASSIFICHE!$Z496,5),"")</f>
        <v>0</v>
      </c>
      <c r="AX497" s="13">
        <f>IFERROR(INDEX(generale!$A$5:$I$1002,CLASSIFICHE!$Z496,7),"")</f>
        <v>0</v>
      </c>
      <c r="AY497" s="14"/>
      <c r="AZ497" s="13"/>
      <c r="BA497" s="12">
        <f>SUM(IF(CLASSIFICHE!$O$14=BB497,TRUE,FALSE),BA496)</f>
        <v>0</v>
      </c>
      <c r="BB497" s="31">
        <f>IFERROR(INDEX(generale!$A$5:$I$1002,CLASSIFICHE!$Z496,5),"")</f>
        <v>0</v>
      </c>
      <c r="BC497" s="13">
        <f>IFERROR(INDEX(generale!$A$5:$I$1002,CLASSIFICHE!$Z496,7),"")</f>
        <v>0</v>
      </c>
      <c r="BD497" s="14"/>
      <c r="BE497" s="13"/>
      <c r="BF497" s="12">
        <f>SUM(IF(CLASSIFICHE!$O$15=BG497,TRUE,FALSE),BF496)</f>
        <v>0</v>
      </c>
      <c r="BG497" s="31">
        <f>IFERROR(INDEX(generale!$A$5:$I$1002,CLASSIFICHE!$Z496,5),"")</f>
        <v>0</v>
      </c>
      <c r="BH497" s="13">
        <f>IFERROR(INDEX(generale!$A$5:$I$1002,CLASSIFICHE!$Z496,7),"")</f>
        <v>0</v>
      </c>
      <c r="BI497" s="14"/>
      <c r="BJ497" s="13"/>
      <c r="BK497" s="12">
        <f>SUM(IF(CLASSIFICHE!$O$16=BL497,TRUE,FALSE),BK496)</f>
        <v>0</v>
      </c>
      <c r="BL497" s="31">
        <f>IFERROR(INDEX(generale!$A$5:$I$1002,CLASSIFICHE!$Z496,5),"")</f>
        <v>0</v>
      </c>
      <c r="BM497" s="13">
        <f>IFERROR(INDEX(generale!$A$5:$I$1002,CLASSIFICHE!$Z496,7),"")</f>
        <v>0</v>
      </c>
      <c r="BN497" s="14"/>
      <c r="BO497" s="13"/>
      <c r="BP497" s="12">
        <f>SUM(IF(CLASSIFICHE!$O$17=BQ497,TRUE,FALSE),BP496)</f>
        <v>0</v>
      </c>
      <c r="BQ497" s="31">
        <f>IFERROR(INDEX(generale!$A$5:$I$1002,CLASSIFICHE!$Z496,5),"")</f>
        <v>0</v>
      </c>
      <c r="BR497" s="13">
        <f>IFERROR(INDEX(generale!$A$5:$I$1002,CLASSIFICHE!$Z496,7),"")</f>
        <v>0</v>
      </c>
      <c r="BS497" s="15"/>
      <c r="BT497" s="12"/>
      <c r="BU497" s="12">
        <f>SUM(IF(CLASSIFICHE!$O$18=BV497,TRUE,FALSE),BU496)</f>
        <v>0</v>
      </c>
      <c r="BV497" s="31">
        <f>IFERROR(INDEX(generale!$A$5:$I$1002,CLASSIFICHE!$Z496,5),"")</f>
        <v>0</v>
      </c>
      <c r="BW497" s="13">
        <f>IFERROR(INDEX(generale!$A$5:$I$1002,CLASSIFICHE!$Z496,7),"")</f>
        <v>0</v>
      </c>
      <c r="BX497" s="15"/>
      <c r="BY497" s="12"/>
      <c r="BZ497" s="12">
        <f>SUM(IF(CLASSIFICHE!$O$19=CA497,TRUE,FALSE),BZ496)</f>
        <v>0</v>
      </c>
      <c r="CA497" s="31">
        <f>IFERROR(INDEX(generale!$A$5:$I$1002,CLASSIFICHE!$Z496,5),"")</f>
        <v>0</v>
      </c>
      <c r="CB497" s="13">
        <f>IFERROR(INDEX(generale!$A$5:$I$1002,CLASSIFICHE!$Z496,7),"")</f>
        <v>0</v>
      </c>
      <c r="CC497" s="15"/>
      <c r="CD497" s="13"/>
      <c r="CE497" s="12">
        <f>SUM(IF(CLASSIFICHE!$O$20=CF497,TRUE,FALSE),CE496)</f>
        <v>0</v>
      </c>
      <c r="CF497" s="31">
        <f>IFERROR(INDEX(generale!$A$5:$I$1002,CLASSIFICHE!$Z496,5),"")</f>
        <v>0</v>
      </c>
      <c r="CG497" s="13">
        <f>IFERROR(INDEX(generale!$A$5:$I$1002,CLASSIFICHE!$Z496,7),"")</f>
        <v>0</v>
      </c>
      <c r="CH497" s="15"/>
      <c r="CI497" s="13"/>
      <c r="CJ497" s="12">
        <f>SUM(IF(CLASSIFICHE!$O$21=CK497,TRUE,FALSE),CJ496)</f>
        <v>0</v>
      </c>
      <c r="CK497" s="31">
        <f>IFERROR(INDEX(generale!$A$5:$I$1002,CLASSIFICHE!$Z496,5),"")</f>
        <v>0</v>
      </c>
      <c r="CL497" s="13">
        <f>IFERROR(INDEX(generale!$A$5:$I$1002,CLASSIFICHE!$Z496,7),"")</f>
        <v>0</v>
      </c>
      <c r="CM497" s="15"/>
      <c r="CN497" s="13"/>
      <c r="CO497" s="12">
        <f>SUM(IF(CLASSIFICHE!$O$22=CP497,TRUE,FALSE),CO496)</f>
        <v>0</v>
      </c>
      <c r="CP497" s="31">
        <f>IFERROR(INDEX(generale!$A$5:$I$1002,CLASSIFICHE!$Z496,5),"")</f>
        <v>0</v>
      </c>
      <c r="CQ497" s="13">
        <f>IFERROR(INDEX(generale!$A$5:$I$1002,CLASSIFICHE!$Z496,7),"")</f>
        <v>0</v>
      </c>
      <c r="CR497" s="15"/>
      <c r="CS497" s="13"/>
      <c r="CT497" s="12">
        <f>SUM(IF(CLASSIFICHE!$O$23=CU497,TRUE,FALSE),CT496)</f>
        <v>0</v>
      </c>
      <c r="CU497" s="31">
        <f>IFERROR(INDEX(generale!$A$5:$I$1002,CLASSIFICHE!$Z496,5),"")</f>
        <v>0</v>
      </c>
      <c r="CV497" s="13">
        <f>IFERROR(INDEX(generale!$A$5:$I$1002,CLASSIFICHE!$Z496,7),"")</f>
        <v>0</v>
      </c>
      <c r="CW497" s="15"/>
      <c r="CX497" s="13"/>
      <c r="CY497" s="12">
        <f>SUM(IF(CLASSIFICHE!$O$24=CZ497,TRUE,FALSE),CY496)</f>
        <v>0</v>
      </c>
      <c r="CZ497" s="31">
        <f>IFERROR(INDEX(generale!$A$5:$I$1002,CLASSIFICHE!$Z496,5),"")</f>
        <v>0</v>
      </c>
      <c r="DA497" s="13">
        <f>IFERROR(INDEX(generale!$A$5:$I$1002,CLASSIFICHE!$Z496,7),"")</f>
        <v>0</v>
      </c>
      <c r="DB497" s="15"/>
      <c r="DC497" s="13"/>
      <c r="DD497" s="12">
        <f>SUM(IF(CLASSIFICHE!$O$25=DE497,TRUE,FALSE),DD496)</f>
        <v>0</v>
      </c>
      <c r="DE497" s="31">
        <f>IFERROR(INDEX(generale!$A$5:$I$1002,CLASSIFICHE!$Z496,5),"")</f>
        <v>0</v>
      </c>
      <c r="DF497" s="13">
        <f>IFERROR(INDEX(generale!$A$5:$I$1002,CLASSIFICHE!$Z496,7),"")</f>
        <v>0</v>
      </c>
      <c r="DG497" s="15"/>
      <c r="DH497" s="13"/>
    </row>
    <row r="498" spans="3:112">
      <c r="C498" s="63">
        <f>SUM(IF(CLASSIFICHE!$O$4=D498,TRUE,FALSE),C497)</f>
        <v>17</v>
      </c>
      <c r="D498" s="31">
        <f>IFERROR(INDEX(generale!$A$5:$I$1002,CLASSIFICHE!$Z497,5),"")</f>
        <v>0</v>
      </c>
      <c r="E498" s="13">
        <f>IFERROR(INDEX(generale!$A$5:$I$1002,CLASSIFICHE!$Z497,7),"")</f>
        <v>0</v>
      </c>
      <c r="F498" s="68"/>
      <c r="G498" s="65"/>
      <c r="H498" s="12">
        <f>SUM(IF(CLASSIFICHE!$O$5=I498,TRUE,FALSE),H497)</f>
        <v>10</v>
      </c>
      <c r="I498" s="31">
        <f>IFERROR(INDEX(generale!$A$5:$I$1002,CLASSIFICHE!$Z497,5),"")</f>
        <v>0</v>
      </c>
      <c r="J498" s="13">
        <f>IFERROR(INDEX(generale!$A$5:$I$1002,CLASSIFICHE!$Z497,7),"")</f>
        <v>0</v>
      </c>
      <c r="K498" s="15"/>
      <c r="L498" s="12"/>
      <c r="M498" s="12">
        <f>SUM(IF(CLASSIFICHE!$O$6=N498,TRUE,FALSE),M497)</f>
        <v>8</v>
      </c>
      <c r="N498" s="31">
        <f>IFERROR(INDEX(generale!$A$5:$I$1002,CLASSIFICHE!$Z497,5),"")</f>
        <v>0</v>
      </c>
      <c r="O498" s="13">
        <f>IFERROR(INDEX(generale!$A$5:$I$1002,CLASSIFICHE!$Z497,7),"")</f>
        <v>0</v>
      </c>
      <c r="P498" s="14"/>
      <c r="Q498" s="13"/>
      <c r="R498" s="12">
        <f>SUM(IF(CLASSIFICHE!$O$7=S498,TRUE,FALSE),R497)</f>
        <v>8</v>
      </c>
      <c r="S498" s="31">
        <f>IFERROR(INDEX(generale!$A$5:$I$1002,CLASSIFICHE!$Z497,5),"")</f>
        <v>0</v>
      </c>
      <c r="T498" s="13">
        <f>IFERROR(INDEX(generale!$A$5:$I$1002,CLASSIFICHE!$Z497,7),"")</f>
        <v>0</v>
      </c>
      <c r="U498" s="14"/>
      <c r="V498" s="13"/>
      <c r="W498" s="12">
        <f>SUM(IF(CLASSIFICHE!$O$8=X498,TRUE,FALSE),W497)</f>
        <v>6</v>
      </c>
      <c r="X498" s="31">
        <f>IFERROR(INDEX(generale!$A$5:$I$1002,CLASSIFICHE!$Z497,5),"")</f>
        <v>0</v>
      </c>
      <c r="Y498" s="13">
        <f>IFERROR(INDEX(generale!$A$5:$I$1002,CLASSIFICHE!$Z497,7),"")</f>
        <v>0</v>
      </c>
      <c r="Z498" s="14"/>
      <c r="AA498" s="13"/>
      <c r="AB498" s="12">
        <f>SUM(IF(CLASSIFICHE!$O$9=AC498,TRUE,FALSE),AB497)</f>
        <v>5</v>
      </c>
      <c r="AC498" s="31">
        <f>IFERROR(INDEX(generale!$A$5:$I$1002,CLASSIFICHE!$Z497,5),"")</f>
        <v>0</v>
      </c>
      <c r="AD498" s="13">
        <f>IFERROR(INDEX(generale!$A$5:$I$1002,CLASSIFICHE!$Z497,7),"")</f>
        <v>0</v>
      </c>
      <c r="AE498" s="14"/>
      <c r="AF498" s="13"/>
      <c r="AG498" s="12">
        <f>SUM(IF(CLASSIFICHE!$O$10=AH498,TRUE,FALSE),AG497)</f>
        <v>5</v>
      </c>
      <c r="AH498" s="31">
        <f>IFERROR(INDEX(generale!$A$5:$I$1002,CLASSIFICHE!$Z497,5),"")</f>
        <v>0</v>
      </c>
      <c r="AI498" s="13">
        <f>IFERROR(INDEX(generale!$A$5:$I$1002,CLASSIFICHE!$Z497,7),"")</f>
        <v>0</v>
      </c>
      <c r="AJ498" s="14"/>
      <c r="AK498" s="13"/>
      <c r="AL498" s="12">
        <f>SUM(IF(CLASSIFICHE!$O$11=AM498,TRUE,FALSE),AL497)</f>
        <v>5</v>
      </c>
      <c r="AM498" s="31">
        <f>IFERROR(INDEX(generale!$A$5:$I$1002,CLASSIFICHE!$Z497,5),"")</f>
        <v>0</v>
      </c>
      <c r="AN498" s="13">
        <f>IFERROR(INDEX(generale!$A$5:$I$1002,CLASSIFICHE!$Z497,7),"")</f>
        <v>0</v>
      </c>
      <c r="AO498" s="14"/>
      <c r="AP498" s="13"/>
      <c r="AQ498" s="12">
        <f>SUM(IF(CLASSIFICHE!$O$12=AR498,TRUE,FALSE),AQ497)</f>
        <v>0</v>
      </c>
      <c r="AR498" s="31">
        <f>IFERROR(INDEX(generale!$A$5:$I$1002,CLASSIFICHE!$Z497,5),"")</f>
        <v>0</v>
      </c>
      <c r="AS498" s="13">
        <f>IFERROR(INDEX(generale!$A$5:$I$1002,CLASSIFICHE!$Z497,7),"")</f>
        <v>0</v>
      </c>
      <c r="AT498" s="14"/>
      <c r="AU498" s="13"/>
      <c r="AV498" s="12">
        <f>SUM(IF(CLASSIFICHE!$O$13=AW498,TRUE,FALSE),AV497)</f>
        <v>0</v>
      </c>
      <c r="AW498" s="31">
        <f>IFERROR(INDEX(generale!$A$5:$I$1002,CLASSIFICHE!$Z497,5),"")</f>
        <v>0</v>
      </c>
      <c r="AX498" s="13">
        <f>IFERROR(INDEX(generale!$A$5:$I$1002,CLASSIFICHE!$Z497,7),"")</f>
        <v>0</v>
      </c>
      <c r="AY498" s="14"/>
      <c r="AZ498" s="13"/>
      <c r="BA498" s="12">
        <f>SUM(IF(CLASSIFICHE!$O$14=BB498,TRUE,FALSE),BA497)</f>
        <v>0</v>
      </c>
      <c r="BB498" s="31">
        <f>IFERROR(INDEX(generale!$A$5:$I$1002,CLASSIFICHE!$Z497,5),"")</f>
        <v>0</v>
      </c>
      <c r="BC498" s="13">
        <f>IFERROR(INDEX(generale!$A$5:$I$1002,CLASSIFICHE!$Z497,7),"")</f>
        <v>0</v>
      </c>
      <c r="BD498" s="14"/>
      <c r="BE498" s="13"/>
      <c r="BF498" s="12">
        <f>SUM(IF(CLASSIFICHE!$O$15=BG498,TRUE,FALSE),BF497)</f>
        <v>0</v>
      </c>
      <c r="BG498" s="31">
        <f>IFERROR(INDEX(generale!$A$5:$I$1002,CLASSIFICHE!$Z497,5),"")</f>
        <v>0</v>
      </c>
      <c r="BH498" s="13">
        <f>IFERROR(INDEX(generale!$A$5:$I$1002,CLASSIFICHE!$Z497,7),"")</f>
        <v>0</v>
      </c>
      <c r="BI498" s="14"/>
      <c r="BJ498" s="13"/>
      <c r="BK498" s="12">
        <f>SUM(IF(CLASSIFICHE!$O$16=BL498,TRUE,FALSE),BK497)</f>
        <v>0</v>
      </c>
      <c r="BL498" s="31">
        <f>IFERROR(INDEX(generale!$A$5:$I$1002,CLASSIFICHE!$Z497,5),"")</f>
        <v>0</v>
      </c>
      <c r="BM498" s="13">
        <f>IFERROR(INDEX(generale!$A$5:$I$1002,CLASSIFICHE!$Z497,7),"")</f>
        <v>0</v>
      </c>
      <c r="BN498" s="14"/>
      <c r="BO498" s="13"/>
      <c r="BP498" s="12">
        <f>SUM(IF(CLASSIFICHE!$O$17=BQ498,TRUE,FALSE),BP497)</f>
        <v>0</v>
      </c>
      <c r="BQ498" s="31">
        <f>IFERROR(INDEX(generale!$A$5:$I$1002,CLASSIFICHE!$Z497,5),"")</f>
        <v>0</v>
      </c>
      <c r="BR498" s="13">
        <f>IFERROR(INDEX(generale!$A$5:$I$1002,CLASSIFICHE!$Z497,7),"")</f>
        <v>0</v>
      </c>
      <c r="BS498" s="15"/>
      <c r="BT498" s="12"/>
      <c r="BU498" s="12">
        <f>SUM(IF(CLASSIFICHE!$O$18=BV498,TRUE,FALSE),BU497)</f>
        <v>0</v>
      </c>
      <c r="BV498" s="31">
        <f>IFERROR(INDEX(generale!$A$5:$I$1002,CLASSIFICHE!$Z497,5),"")</f>
        <v>0</v>
      </c>
      <c r="BW498" s="13">
        <f>IFERROR(INDEX(generale!$A$5:$I$1002,CLASSIFICHE!$Z497,7),"")</f>
        <v>0</v>
      </c>
      <c r="BX498" s="15"/>
      <c r="BY498" s="12"/>
      <c r="BZ498" s="12">
        <f>SUM(IF(CLASSIFICHE!$O$19=CA498,TRUE,FALSE),BZ497)</f>
        <v>0</v>
      </c>
      <c r="CA498" s="31">
        <f>IFERROR(INDEX(generale!$A$5:$I$1002,CLASSIFICHE!$Z497,5),"")</f>
        <v>0</v>
      </c>
      <c r="CB498" s="13">
        <f>IFERROR(INDEX(generale!$A$5:$I$1002,CLASSIFICHE!$Z497,7),"")</f>
        <v>0</v>
      </c>
      <c r="CC498" s="15"/>
      <c r="CD498" s="13"/>
      <c r="CE498" s="12">
        <f>SUM(IF(CLASSIFICHE!$O$20=CF498,TRUE,FALSE),CE497)</f>
        <v>0</v>
      </c>
      <c r="CF498" s="31">
        <f>IFERROR(INDEX(generale!$A$5:$I$1002,CLASSIFICHE!$Z497,5),"")</f>
        <v>0</v>
      </c>
      <c r="CG498" s="13">
        <f>IFERROR(INDEX(generale!$A$5:$I$1002,CLASSIFICHE!$Z497,7),"")</f>
        <v>0</v>
      </c>
      <c r="CH498" s="15"/>
      <c r="CI498" s="13"/>
      <c r="CJ498" s="12">
        <f>SUM(IF(CLASSIFICHE!$O$21=CK498,TRUE,FALSE),CJ497)</f>
        <v>0</v>
      </c>
      <c r="CK498" s="31">
        <f>IFERROR(INDEX(generale!$A$5:$I$1002,CLASSIFICHE!$Z497,5),"")</f>
        <v>0</v>
      </c>
      <c r="CL498" s="13">
        <f>IFERROR(INDEX(generale!$A$5:$I$1002,CLASSIFICHE!$Z497,7),"")</f>
        <v>0</v>
      </c>
      <c r="CM498" s="15"/>
      <c r="CN498" s="13"/>
      <c r="CO498" s="12">
        <f>SUM(IF(CLASSIFICHE!$O$22=CP498,TRUE,FALSE),CO497)</f>
        <v>0</v>
      </c>
      <c r="CP498" s="31">
        <f>IFERROR(INDEX(generale!$A$5:$I$1002,CLASSIFICHE!$Z497,5),"")</f>
        <v>0</v>
      </c>
      <c r="CQ498" s="13">
        <f>IFERROR(INDEX(generale!$A$5:$I$1002,CLASSIFICHE!$Z497,7),"")</f>
        <v>0</v>
      </c>
      <c r="CR498" s="15"/>
      <c r="CS498" s="13"/>
      <c r="CT498" s="12">
        <f>SUM(IF(CLASSIFICHE!$O$23=CU498,TRUE,FALSE),CT497)</f>
        <v>0</v>
      </c>
      <c r="CU498" s="31">
        <f>IFERROR(INDEX(generale!$A$5:$I$1002,CLASSIFICHE!$Z497,5),"")</f>
        <v>0</v>
      </c>
      <c r="CV498" s="13">
        <f>IFERROR(INDEX(generale!$A$5:$I$1002,CLASSIFICHE!$Z497,7),"")</f>
        <v>0</v>
      </c>
      <c r="CW498" s="15"/>
      <c r="CX498" s="13"/>
      <c r="CY498" s="12">
        <f>SUM(IF(CLASSIFICHE!$O$24=CZ498,TRUE,FALSE),CY497)</f>
        <v>0</v>
      </c>
      <c r="CZ498" s="31">
        <f>IFERROR(INDEX(generale!$A$5:$I$1002,CLASSIFICHE!$Z497,5),"")</f>
        <v>0</v>
      </c>
      <c r="DA498" s="13">
        <f>IFERROR(INDEX(generale!$A$5:$I$1002,CLASSIFICHE!$Z497,7),"")</f>
        <v>0</v>
      </c>
      <c r="DB498" s="15"/>
      <c r="DC498" s="13"/>
      <c r="DD498" s="12">
        <f>SUM(IF(CLASSIFICHE!$O$25=DE498,TRUE,FALSE),DD497)</f>
        <v>0</v>
      </c>
      <c r="DE498" s="31">
        <f>IFERROR(INDEX(generale!$A$5:$I$1002,CLASSIFICHE!$Z497,5),"")</f>
        <v>0</v>
      </c>
      <c r="DF498" s="13">
        <f>IFERROR(INDEX(generale!$A$5:$I$1002,CLASSIFICHE!$Z497,7),"")</f>
        <v>0</v>
      </c>
      <c r="DG498" s="15"/>
      <c r="DH498" s="13"/>
    </row>
    <row r="499" spans="3:112">
      <c r="C499" s="63">
        <f>SUM(IF(CLASSIFICHE!$O$4=D499,TRUE,FALSE),C498)</f>
        <v>17</v>
      </c>
      <c r="D499" s="31">
        <f>IFERROR(INDEX(generale!$A$5:$I$1002,CLASSIFICHE!$Z498,5),"")</f>
        <v>0</v>
      </c>
      <c r="E499" s="13">
        <f>IFERROR(INDEX(generale!$A$5:$I$1002,CLASSIFICHE!$Z498,7),"")</f>
        <v>0</v>
      </c>
      <c r="F499" s="68"/>
      <c r="G499" s="65"/>
      <c r="H499" s="12">
        <f>SUM(IF(CLASSIFICHE!$O$5=I499,TRUE,FALSE),H498)</f>
        <v>10</v>
      </c>
      <c r="I499" s="31">
        <f>IFERROR(INDEX(generale!$A$5:$I$1002,CLASSIFICHE!$Z498,5),"")</f>
        <v>0</v>
      </c>
      <c r="J499" s="13">
        <f>IFERROR(INDEX(generale!$A$5:$I$1002,CLASSIFICHE!$Z498,7),"")</f>
        <v>0</v>
      </c>
      <c r="K499" s="15"/>
      <c r="L499" s="12"/>
      <c r="M499" s="12">
        <f>SUM(IF(CLASSIFICHE!$O$6=N499,TRUE,FALSE),M498)</f>
        <v>8</v>
      </c>
      <c r="N499" s="31">
        <f>IFERROR(INDEX(generale!$A$5:$I$1002,CLASSIFICHE!$Z498,5),"")</f>
        <v>0</v>
      </c>
      <c r="O499" s="13">
        <f>IFERROR(INDEX(generale!$A$5:$I$1002,CLASSIFICHE!$Z498,7),"")</f>
        <v>0</v>
      </c>
      <c r="P499" s="14"/>
      <c r="Q499" s="13"/>
      <c r="R499" s="12">
        <f>SUM(IF(CLASSIFICHE!$O$7=S499,TRUE,FALSE),R498)</f>
        <v>8</v>
      </c>
      <c r="S499" s="31">
        <f>IFERROR(INDEX(generale!$A$5:$I$1002,CLASSIFICHE!$Z498,5),"")</f>
        <v>0</v>
      </c>
      <c r="T499" s="13">
        <f>IFERROR(INDEX(generale!$A$5:$I$1002,CLASSIFICHE!$Z498,7),"")</f>
        <v>0</v>
      </c>
      <c r="U499" s="14"/>
      <c r="V499" s="13"/>
      <c r="W499" s="12">
        <f>SUM(IF(CLASSIFICHE!$O$8=X499,TRUE,FALSE),W498)</f>
        <v>6</v>
      </c>
      <c r="X499" s="31">
        <f>IFERROR(INDEX(generale!$A$5:$I$1002,CLASSIFICHE!$Z498,5),"")</f>
        <v>0</v>
      </c>
      <c r="Y499" s="13">
        <f>IFERROR(INDEX(generale!$A$5:$I$1002,CLASSIFICHE!$Z498,7),"")</f>
        <v>0</v>
      </c>
      <c r="Z499" s="14"/>
      <c r="AA499" s="13"/>
      <c r="AB499" s="12">
        <f>SUM(IF(CLASSIFICHE!$O$9=AC499,TRUE,FALSE),AB498)</f>
        <v>5</v>
      </c>
      <c r="AC499" s="31">
        <f>IFERROR(INDEX(generale!$A$5:$I$1002,CLASSIFICHE!$Z498,5),"")</f>
        <v>0</v>
      </c>
      <c r="AD499" s="13">
        <f>IFERROR(INDEX(generale!$A$5:$I$1002,CLASSIFICHE!$Z498,7),"")</f>
        <v>0</v>
      </c>
      <c r="AE499" s="14"/>
      <c r="AF499" s="13"/>
      <c r="AG499" s="12">
        <f>SUM(IF(CLASSIFICHE!$O$10=AH499,TRUE,FALSE),AG498)</f>
        <v>5</v>
      </c>
      <c r="AH499" s="31">
        <f>IFERROR(INDEX(generale!$A$5:$I$1002,CLASSIFICHE!$Z498,5),"")</f>
        <v>0</v>
      </c>
      <c r="AI499" s="13">
        <f>IFERROR(INDEX(generale!$A$5:$I$1002,CLASSIFICHE!$Z498,7),"")</f>
        <v>0</v>
      </c>
      <c r="AJ499" s="14"/>
      <c r="AK499" s="13"/>
      <c r="AL499" s="12">
        <f>SUM(IF(CLASSIFICHE!$O$11=AM499,TRUE,FALSE),AL498)</f>
        <v>5</v>
      </c>
      <c r="AM499" s="31">
        <f>IFERROR(INDEX(generale!$A$5:$I$1002,CLASSIFICHE!$Z498,5),"")</f>
        <v>0</v>
      </c>
      <c r="AN499" s="13">
        <f>IFERROR(INDEX(generale!$A$5:$I$1002,CLASSIFICHE!$Z498,7),"")</f>
        <v>0</v>
      </c>
      <c r="AO499" s="14"/>
      <c r="AP499" s="13"/>
      <c r="AQ499" s="12">
        <f>SUM(IF(CLASSIFICHE!$O$12=AR499,TRUE,FALSE),AQ498)</f>
        <v>0</v>
      </c>
      <c r="AR499" s="31">
        <f>IFERROR(INDEX(generale!$A$5:$I$1002,CLASSIFICHE!$Z498,5),"")</f>
        <v>0</v>
      </c>
      <c r="AS499" s="13">
        <f>IFERROR(INDEX(generale!$A$5:$I$1002,CLASSIFICHE!$Z498,7),"")</f>
        <v>0</v>
      </c>
      <c r="AT499" s="14"/>
      <c r="AU499" s="13"/>
      <c r="AV499" s="12">
        <f>SUM(IF(CLASSIFICHE!$O$13=AW499,TRUE,FALSE),AV498)</f>
        <v>0</v>
      </c>
      <c r="AW499" s="31">
        <f>IFERROR(INDEX(generale!$A$5:$I$1002,CLASSIFICHE!$Z498,5),"")</f>
        <v>0</v>
      </c>
      <c r="AX499" s="13">
        <f>IFERROR(INDEX(generale!$A$5:$I$1002,CLASSIFICHE!$Z498,7),"")</f>
        <v>0</v>
      </c>
      <c r="AY499" s="14"/>
      <c r="AZ499" s="13"/>
      <c r="BA499" s="12">
        <f>SUM(IF(CLASSIFICHE!$O$14=BB499,TRUE,FALSE),BA498)</f>
        <v>0</v>
      </c>
      <c r="BB499" s="31">
        <f>IFERROR(INDEX(generale!$A$5:$I$1002,CLASSIFICHE!$Z498,5),"")</f>
        <v>0</v>
      </c>
      <c r="BC499" s="13">
        <f>IFERROR(INDEX(generale!$A$5:$I$1002,CLASSIFICHE!$Z498,7),"")</f>
        <v>0</v>
      </c>
      <c r="BD499" s="14"/>
      <c r="BE499" s="13"/>
      <c r="BF499" s="12">
        <f>SUM(IF(CLASSIFICHE!$O$15=BG499,TRUE,FALSE),BF498)</f>
        <v>0</v>
      </c>
      <c r="BG499" s="31">
        <f>IFERROR(INDEX(generale!$A$5:$I$1002,CLASSIFICHE!$Z498,5),"")</f>
        <v>0</v>
      </c>
      <c r="BH499" s="13">
        <f>IFERROR(INDEX(generale!$A$5:$I$1002,CLASSIFICHE!$Z498,7),"")</f>
        <v>0</v>
      </c>
      <c r="BI499" s="14"/>
      <c r="BJ499" s="13"/>
      <c r="BK499" s="12">
        <f>SUM(IF(CLASSIFICHE!$O$16=BL499,TRUE,FALSE),BK498)</f>
        <v>0</v>
      </c>
      <c r="BL499" s="31">
        <f>IFERROR(INDEX(generale!$A$5:$I$1002,CLASSIFICHE!$Z498,5),"")</f>
        <v>0</v>
      </c>
      <c r="BM499" s="13">
        <f>IFERROR(INDEX(generale!$A$5:$I$1002,CLASSIFICHE!$Z498,7),"")</f>
        <v>0</v>
      </c>
      <c r="BN499" s="14"/>
      <c r="BO499" s="13"/>
      <c r="BP499" s="12">
        <f>SUM(IF(CLASSIFICHE!$O$17=BQ499,TRUE,FALSE),BP498)</f>
        <v>0</v>
      </c>
      <c r="BQ499" s="31">
        <f>IFERROR(INDEX(generale!$A$5:$I$1002,CLASSIFICHE!$Z498,5),"")</f>
        <v>0</v>
      </c>
      <c r="BR499" s="13">
        <f>IFERROR(INDEX(generale!$A$5:$I$1002,CLASSIFICHE!$Z498,7),"")</f>
        <v>0</v>
      </c>
      <c r="BS499" s="15"/>
      <c r="BT499" s="12"/>
      <c r="BU499" s="12">
        <f>SUM(IF(CLASSIFICHE!$O$18=BV499,TRUE,FALSE),BU498)</f>
        <v>0</v>
      </c>
      <c r="BV499" s="31">
        <f>IFERROR(INDEX(generale!$A$5:$I$1002,CLASSIFICHE!$Z498,5),"")</f>
        <v>0</v>
      </c>
      <c r="BW499" s="13">
        <f>IFERROR(INDEX(generale!$A$5:$I$1002,CLASSIFICHE!$Z498,7),"")</f>
        <v>0</v>
      </c>
      <c r="BX499" s="15"/>
      <c r="BY499" s="12"/>
      <c r="BZ499" s="12">
        <f>SUM(IF(CLASSIFICHE!$O$19=CA499,TRUE,FALSE),BZ498)</f>
        <v>0</v>
      </c>
      <c r="CA499" s="31">
        <f>IFERROR(INDEX(generale!$A$5:$I$1002,CLASSIFICHE!$Z498,5),"")</f>
        <v>0</v>
      </c>
      <c r="CB499" s="13">
        <f>IFERROR(INDEX(generale!$A$5:$I$1002,CLASSIFICHE!$Z498,7),"")</f>
        <v>0</v>
      </c>
      <c r="CC499" s="15"/>
      <c r="CD499" s="13"/>
      <c r="CE499" s="12">
        <f>SUM(IF(CLASSIFICHE!$O$20=CF499,TRUE,FALSE),CE498)</f>
        <v>0</v>
      </c>
      <c r="CF499" s="31">
        <f>IFERROR(INDEX(generale!$A$5:$I$1002,CLASSIFICHE!$Z498,5),"")</f>
        <v>0</v>
      </c>
      <c r="CG499" s="13">
        <f>IFERROR(INDEX(generale!$A$5:$I$1002,CLASSIFICHE!$Z498,7),"")</f>
        <v>0</v>
      </c>
      <c r="CH499" s="15"/>
      <c r="CI499" s="13"/>
      <c r="CJ499" s="12">
        <f>SUM(IF(CLASSIFICHE!$O$21=CK499,TRUE,FALSE),CJ498)</f>
        <v>0</v>
      </c>
      <c r="CK499" s="31">
        <f>IFERROR(INDEX(generale!$A$5:$I$1002,CLASSIFICHE!$Z498,5),"")</f>
        <v>0</v>
      </c>
      <c r="CL499" s="13">
        <f>IFERROR(INDEX(generale!$A$5:$I$1002,CLASSIFICHE!$Z498,7),"")</f>
        <v>0</v>
      </c>
      <c r="CM499" s="15"/>
      <c r="CN499" s="13"/>
      <c r="CO499" s="12">
        <f>SUM(IF(CLASSIFICHE!$O$22=CP499,TRUE,FALSE),CO498)</f>
        <v>0</v>
      </c>
      <c r="CP499" s="31">
        <f>IFERROR(INDEX(generale!$A$5:$I$1002,CLASSIFICHE!$Z498,5),"")</f>
        <v>0</v>
      </c>
      <c r="CQ499" s="13">
        <f>IFERROR(INDEX(generale!$A$5:$I$1002,CLASSIFICHE!$Z498,7),"")</f>
        <v>0</v>
      </c>
      <c r="CR499" s="15"/>
      <c r="CS499" s="13"/>
      <c r="CT499" s="12">
        <f>SUM(IF(CLASSIFICHE!$O$23=CU499,TRUE,FALSE),CT498)</f>
        <v>0</v>
      </c>
      <c r="CU499" s="31">
        <f>IFERROR(INDEX(generale!$A$5:$I$1002,CLASSIFICHE!$Z498,5),"")</f>
        <v>0</v>
      </c>
      <c r="CV499" s="13">
        <f>IFERROR(INDEX(generale!$A$5:$I$1002,CLASSIFICHE!$Z498,7),"")</f>
        <v>0</v>
      </c>
      <c r="CW499" s="15"/>
      <c r="CX499" s="13"/>
      <c r="CY499" s="12">
        <f>SUM(IF(CLASSIFICHE!$O$24=CZ499,TRUE,FALSE),CY498)</f>
        <v>0</v>
      </c>
      <c r="CZ499" s="31">
        <f>IFERROR(INDEX(generale!$A$5:$I$1002,CLASSIFICHE!$Z498,5),"")</f>
        <v>0</v>
      </c>
      <c r="DA499" s="13">
        <f>IFERROR(INDEX(generale!$A$5:$I$1002,CLASSIFICHE!$Z498,7),"")</f>
        <v>0</v>
      </c>
      <c r="DB499" s="15"/>
      <c r="DC499" s="13"/>
      <c r="DD499" s="12">
        <f>SUM(IF(CLASSIFICHE!$O$25=DE499,TRUE,FALSE),DD498)</f>
        <v>0</v>
      </c>
      <c r="DE499" s="31">
        <f>IFERROR(INDEX(generale!$A$5:$I$1002,CLASSIFICHE!$Z498,5),"")</f>
        <v>0</v>
      </c>
      <c r="DF499" s="13">
        <f>IFERROR(INDEX(generale!$A$5:$I$1002,CLASSIFICHE!$Z498,7),"")</f>
        <v>0</v>
      </c>
      <c r="DG499" s="15"/>
      <c r="DH499" s="13"/>
    </row>
    <row r="500" spans="3:112">
      <c r="C500" s="63">
        <f>SUM(IF(CLASSIFICHE!$O$4=D500,TRUE,FALSE),C499)</f>
        <v>17</v>
      </c>
      <c r="D500" s="31">
        <f>IFERROR(INDEX(generale!$A$5:$I$1002,CLASSIFICHE!$Z499,5),"")</f>
        <v>0</v>
      </c>
      <c r="E500" s="13">
        <f>IFERROR(INDEX(generale!$A$5:$I$1002,CLASSIFICHE!$Z499,7),"")</f>
        <v>0</v>
      </c>
      <c r="F500" s="68"/>
      <c r="G500" s="65"/>
      <c r="H500" s="12">
        <f>SUM(IF(CLASSIFICHE!$O$5=I500,TRUE,FALSE),H499)</f>
        <v>10</v>
      </c>
      <c r="I500" s="31">
        <f>IFERROR(INDEX(generale!$A$5:$I$1002,CLASSIFICHE!$Z499,5),"")</f>
        <v>0</v>
      </c>
      <c r="J500" s="13">
        <f>IFERROR(INDEX(generale!$A$5:$I$1002,CLASSIFICHE!$Z499,7),"")</f>
        <v>0</v>
      </c>
      <c r="K500" s="15"/>
      <c r="L500" s="12"/>
      <c r="M500" s="12">
        <f>SUM(IF(CLASSIFICHE!$O$6=N500,TRUE,FALSE),M499)</f>
        <v>8</v>
      </c>
      <c r="N500" s="31">
        <f>IFERROR(INDEX(generale!$A$5:$I$1002,CLASSIFICHE!$Z499,5),"")</f>
        <v>0</v>
      </c>
      <c r="O500" s="13">
        <f>IFERROR(INDEX(generale!$A$5:$I$1002,CLASSIFICHE!$Z499,7),"")</f>
        <v>0</v>
      </c>
      <c r="P500" s="14"/>
      <c r="Q500" s="13"/>
      <c r="R500" s="12">
        <f>SUM(IF(CLASSIFICHE!$O$7=S500,TRUE,FALSE),R499)</f>
        <v>8</v>
      </c>
      <c r="S500" s="31">
        <f>IFERROR(INDEX(generale!$A$5:$I$1002,CLASSIFICHE!$Z499,5),"")</f>
        <v>0</v>
      </c>
      <c r="T500" s="13">
        <f>IFERROR(INDEX(generale!$A$5:$I$1002,CLASSIFICHE!$Z499,7),"")</f>
        <v>0</v>
      </c>
      <c r="U500" s="14"/>
      <c r="V500" s="13"/>
      <c r="W500" s="12">
        <f>SUM(IF(CLASSIFICHE!$O$8=X500,TRUE,FALSE),W499)</f>
        <v>6</v>
      </c>
      <c r="X500" s="31">
        <f>IFERROR(INDEX(generale!$A$5:$I$1002,CLASSIFICHE!$Z499,5),"")</f>
        <v>0</v>
      </c>
      <c r="Y500" s="13">
        <f>IFERROR(INDEX(generale!$A$5:$I$1002,CLASSIFICHE!$Z499,7),"")</f>
        <v>0</v>
      </c>
      <c r="Z500" s="14"/>
      <c r="AA500" s="13"/>
      <c r="AB500" s="12">
        <f>SUM(IF(CLASSIFICHE!$O$9=AC500,TRUE,FALSE),AB499)</f>
        <v>5</v>
      </c>
      <c r="AC500" s="31">
        <f>IFERROR(INDEX(generale!$A$5:$I$1002,CLASSIFICHE!$Z499,5),"")</f>
        <v>0</v>
      </c>
      <c r="AD500" s="13">
        <f>IFERROR(INDEX(generale!$A$5:$I$1002,CLASSIFICHE!$Z499,7),"")</f>
        <v>0</v>
      </c>
      <c r="AE500" s="14"/>
      <c r="AF500" s="13"/>
      <c r="AG500" s="12">
        <f>SUM(IF(CLASSIFICHE!$O$10=AH500,TRUE,FALSE),AG499)</f>
        <v>5</v>
      </c>
      <c r="AH500" s="31">
        <f>IFERROR(INDEX(generale!$A$5:$I$1002,CLASSIFICHE!$Z499,5),"")</f>
        <v>0</v>
      </c>
      <c r="AI500" s="13">
        <f>IFERROR(INDEX(generale!$A$5:$I$1002,CLASSIFICHE!$Z499,7),"")</f>
        <v>0</v>
      </c>
      <c r="AJ500" s="14"/>
      <c r="AK500" s="13"/>
      <c r="AL500" s="12">
        <f>SUM(IF(CLASSIFICHE!$O$11=AM500,TRUE,FALSE),AL499)</f>
        <v>5</v>
      </c>
      <c r="AM500" s="31">
        <f>IFERROR(INDEX(generale!$A$5:$I$1002,CLASSIFICHE!$Z499,5),"")</f>
        <v>0</v>
      </c>
      <c r="AN500" s="13">
        <f>IFERROR(INDEX(generale!$A$5:$I$1002,CLASSIFICHE!$Z499,7),"")</f>
        <v>0</v>
      </c>
      <c r="AO500" s="14"/>
      <c r="AP500" s="13"/>
      <c r="AQ500" s="12">
        <f>SUM(IF(CLASSIFICHE!$O$12=AR500,TRUE,FALSE),AQ499)</f>
        <v>0</v>
      </c>
      <c r="AR500" s="31">
        <f>IFERROR(INDEX(generale!$A$5:$I$1002,CLASSIFICHE!$Z499,5),"")</f>
        <v>0</v>
      </c>
      <c r="AS500" s="13">
        <f>IFERROR(INDEX(generale!$A$5:$I$1002,CLASSIFICHE!$Z499,7),"")</f>
        <v>0</v>
      </c>
      <c r="AT500" s="14"/>
      <c r="AU500" s="13"/>
      <c r="AV500" s="12">
        <f>SUM(IF(CLASSIFICHE!$O$13=AW500,TRUE,FALSE),AV499)</f>
        <v>0</v>
      </c>
      <c r="AW500" s="31">
        <f>IFERROR(INDEX(generale!$A$5:$I$1002,CLASSIFICHE!$Z499,5),"")</f>
        <v>0</v>
      </c>
      <c r="AX500" s="13">
        <f>IFERROR(INDEX(generale!$A$5:$I$1002,CLASSIFICHE!$Z499,7),"")</f>
        <v>0</v>
      </c>
      <c r="AY500" s="14"/>
      <c r="AZ500" s="13"/>
      <c r="BA500" s="12">
        <f>SUM(IF(CLASSIFICHE!$O$14=BB500,TRUE,FALSE),BA499)</f>
        <v>0</v>
      </c>
      <c r="BB500" s="31">
        <f>IFERROR(INDEX(generale!$A$5:$I$1002,CLASSIFICHE!$Z499,5),"")</f>
        <v>0</v>
      </c>
      <c r="BC500" s="13">
        <f>IFERROR(INDEX(generale!$A$5:$I$1002,CLASSIFICHE!$Z499,7),"")</f>
        <v>0</v>
      </c>
      <c r="BD500" s="14"/>
      <c r="BE500" s="13"/>
      <c r="BF500" s="12">
        <f>SUM(IF(CLASSIFICHE!$O$15=BG500,TRUE,FALSE),BF499)</f>
        <v>0</v>
      </c>
      <c r="BG500" s="31">
        <f>IFERROR(INDEX(generale!$A$5:$I$1002,CLASSIFICHE!$Z499,5),"")</f>
        <v>0</v>
      </c>
      <c r="BH500" s="13">
        <f>IFERROR(INDEX(generale!$A$5:$I$1002,CLASSIFICHE!$Z499,7),"")</f>
        <v>0</v>
      </c>
      <c r="BI500" s="14"/>
      <c r="BJ500" s="13"/>
      <c r="BK500" s="12">
        <f>SUM(IF(CLASSIFICHE!$O$16=BL500,TRUE,FALSE),BK499)</f>
        <v>0</v>
      </c>
      <c r="BL500" s="31">
        <f>IFERROR(INDEX(generale!$A$5:$I$1002,CLASSIFICHE!$Z499,5),"")</f>
        <v>0</v>
      </c>
      <c r="BM500" s="13">
        <f>IFERROR(INDEX(generale!$A$5:$I$1002,CLASSIFICHE!$Z499,7),"")</f>
        <v>0</v>
      </c>
      <c r="BN500" s="14"/>
      <c r="BO500" s="13"/>
      <c r="BP500" s="12">
        <f>SUM(IF(CLASSIFICHE!$O$17=BQ500,TRUE,FALSE),BP499)</f>
        <v>0</v>
      </c>
      <c r="BQ500" s="31">
        <f>IFERROR(INDEX(generale!$A$5:$I$1002,CLASSIFICHE!$Z499,5),"")</f>
        <v>0</v>
      </c>
      <c r="BR500" s="13">
        <f>IFERROR(INDEX(generale!$A$5:$I$1002,CLASSIFICHE!$Z499,7),"")</f>
        <v>0</v>
      </c>
      <c r="BS500" s="15"/>
      <c r="BT500" s="12"/>
      <c r="BU500" s="12">
        <f>SUM(IF(CLASSIFICHE!$O$18=BV500,TRUE,FALSE),BU499)</f>
        <v>0</v>
      </c>
      <c r="BV500" s="31">
        <f>IFERROR(INDEX(generale!$A$5:$I$1002,CLASSIFICHE!$Z499,5),"")</f>
        <v>0</v>
      </c>
      <c r="BW500" s="13">
        <f>IFERROR(INDEX(generale!$A$5:$I$1002,CLASSIFICHE!$Z499,7),"")</f>
        <v>0</v>
      </c>
      <c r="BX500" s="15"/>
      <c r="BY500" s="12"/>
      <c r="BZ500" s="12">
        <f>SUM(IF(CLASSIFICHE!$O$19=CA500,TRUE,FALSE),BZ499)</f>
        <v>0</v>
      </c>
      <c r="CA500" s="31">
        <f>IFERROR(INDEX(generale!$A$5:$I$1002,CLASSIFICHE!$Z499,5),"")</f>
        <v>0</v>
      </c>
      <c r="CB500" s="13">
        <f>IFERROR(INDEX(generale!$A$5:$I$1002,CLASSIFICHE!$Z499,7),"")</f>
        <v>0</v>
      </c>
      <c r="CC500" s="15"/>
      <c r="CD500" s="13"/>
      <c r="CE500" s="12">
        <f>SUM(IF(CLASSIFICHE!$O$20=CF500,TRUE,FALSE),CE499)</f>
        <v>0</v>
      </c>
      <c r="CF500" s="31">
        <f>IFERROR(INDEX(generale!$A$5:$I$1002,CLASSIFICHE!$Z499,5),"")</f>
        <v>0</v>
      </c>
      <c r="CG500" s="13">
        <f>IFERROR(INDEX(generale!$A$5:$I$1002,CLASSIFICHE!$Z499,7),"")</f>
        <v>0</v>
      </c>
      <c r="CH500" s="15"/>
      <c r="CI500" s="13"/>
      <c r="CJ500" s="12">
        <f>SUM(IF(CLASSIFICHE!$O$21=CK500,TRUE,FALSE),CJ499)</f>
        <v>0</v>
      </c>
      <c r="CK500" s="31">
        <f>IFERROR(INDEX(generale!$A$5:$I$1002,CLASSIFICHE!$Z499,5),"")</f>
        <v>0</v>
      </c>
      <c r="CL500" s="13">
        <f>IFERROR(INDEX(generale!$A$5:$I$1002,CLASSIFICHE!$Z499,7),"")</f>
        <v>0</v>
      </c>
      <c r="CM500" s="15"/>
      <c r="CN500" s="13"/>
      <c r="CO500" s="12">
        <f>SUM(IF(CLASSIFICHE!$O$22=CP500,TRUE,FALSE),CO499)</f>
        <v>0</v>
      </c>
      <c r="CP500" s="31">
        <f>IFERROR(INDEX(generale!$A$5:$I$1002,CLASSIFICHE!$Z499,5),"")</f>
        <v>0</v>
      </c>
      <c r="CQ500" s="13">
        <f>IFERROR(INDEX(generale!$A$5:$I$1002,CLASSIFICHE!$Z499,7),"")</f>
        <v>0</v>
      </c>
      <c r="CR500" s="15"/>
      <c r="CS500" s="13"/>
      <c r="CT500" s="12">
        <f>SUM(IF(CLASSIFICHE!$O$23=CU500,TRUE,FALSE),CT499)</f>
        <v>0</v>
      </c>
      <c r="CU500" s="31">
        <f>IFERROR(INDEX(generale!$A$5:$I$1002,CLASSIFICHE!$Z499,5),"")</f>
        <v>0</v>
      </c>
      <c r="CV500" s="13">
        <f>IFERROR(INDEX(generale!$A$5:$I$1002,CLASSIFICHE!$Z499,7),"")</f>
        <v>0</v>
      </c>
      <c r="CW500" s="15"/>
      <c r="CX500" s="13"/>
      <c r="CY500" s="12">
        <f>SUM(IF(CLASSIFICHE!$O$24=CZ500,TRUE,FALSE),CY499)</f>
        <v>0</v>
      </c>
      <c r="CZ500" s="31">
        <f>IFERROR(INDEX(generale!$A$5:$I$1002,CLASSIFICHE!$Z499,5),"")</f>
        <v>0</v>
      </c>
      <c r="DA500" s="13">
        <f>IFERROR(INDEX(generale!$A$5:$I$1002,CLASSIFICHE!$Z499,7),"")</f>
        <v>0</v>
      </c>
      <c r="DB500" s="15"/>
      <c r="DC500" s="13"/>
      <c r="DD500" s="12">
        <f>SUM(IF(CLASSIFICHE!$O$25=DE500,TRUE,FALSE),DD499)</f>
        <v>0</v>
      </c>
      <c r="DE500" s="31">
        <f>IFERROR(INDEX(generale!$A$5:$I$1002,CLASSIFICHE!$Z499,5),"")</f>
        <v>0</v>
      </c>
      <c r="DF500" s="13">
        <f>IFERROR(INDEX(generale!$A$5:$I$1002,CLASSIFICHE!$Z499,7),"")</f>
        <v>0</v>
      </c>
      <c r="DG500" s="15"/>
      <c r="DH500" s="13"/>
    </row>
    <row r="501" spans="3:112">
      <c r="C501" s="63">
        <f>SUM(IF(CLASSIFICHE!$O$4=D501,TRUE,FALSE),C500)</f>
        <v>17</v>
      </c>
      <c r="D501" s="31">
        <f>IFERROR(INDEX(generale!$A$5:$I$1002,CLASSIFICHE!$Z500,5),"")</f>
        <v>0</v>
      </c>
      <c r="E501" s="13">
        <f>IFERROR(INDEX(generale!$A$5:$I$1002,CLASSIFICHE!$Z500,7),"")</f>
        <v>0</v>
      </c>
      <c r="F501" s="68"/>
      <c r="G501" s="65"/>
      <c r="H501" s="12">
        <f>SUM(IF(CLASSIFICHE!$O$5=I501,TRUE,FALSE),H500)</f>
        <v>10</v>
      </c>
      <c r="I501" s="31">
        <f>IFERROR(INDEX(generale!$A$5:$I$1002,CLASSIFICHE!$Z500,5),"")</f>
        <v>0</v>
      </c>
      <c r="J501" s="13">
        <f>IFERROR(INDEX(generale!$A$5:$I$1002,CLASSIFICHE!$Z500,7),"")</f>
        <v>0</v>
      </c>
      <c r="K501" s="15"/>
      <c r="L501" s="12"/>
      <c r="M501" s="12">
        <f>SUM(IF(CLASSIFICHE!$O$6=N501,TRUE,FALSE),M500)</f>
        <v>8</v>
      </c>
      <c r="N501" s="31">
        <f>IFERROR(INDEX(generale!$A$5:$I$1002,CLASSIFICHE!$Z500,5),"")</f>
        <v>0</v>
      </c>
      <c r="O501" s="13">
        <f>IFERROR(INDEX(generale!$A$5:$I$1002,CLASSIFICHE!$Z500,7),"")</f>
        <v>0</v>
      </c>
      <c r="P501" s="14"/>
      <c r="Q501" s="13"/>
      <c r="R501" s="12">
        <f>SUM(IF(CLASSIFICHE!$O$7=S501,TRUE,FALSE),R500)</f>
        <v>8</v>
      </c>
      <c r="S501" s="31">
        <f>IFERROR(INDEX(generale!$A$5:$I$1002,CLASSIFICHE!$Z500,5),"")</f>
        <v>0</v>
      </c>
      <c r="T501" s="13">
        <f>IFERROR(INDEX(generale!$A$5:$I$1002,CLASSIFICHE!$Z500,7),"")</f>
        <v>0</v>
      </c>
      <c r="U501" s="14"/>
      <c r="V501" s="13"/>
      <c r="W501" s="12">
        <f>SUM(IF(CLASSIFICHE!$O$8=X501,TRUE,FALSE),W500)</f>
        <v>6</v>
      </c>
      <c r="X501" s="31">
        <f>IFERROR(INDEX(generale!$A$5:$I$1002,CLASSIFICHE!$Z500,5),"")</f>
        <v>0</v>
      </c>
      <c r="Y501" s="13">
        <f>IFERROR(INDEX(generale!$A$5:$I$1002,CLASSIFICHE!$Z500,7),"")</f>
        <v>0</v>
      </c>
      <c r="Z501" s="14"/>
      <c r="AA501" s="13"/>
      <c r="AB501" s="12">
        <f>SUM(IF(CLASSIFICHE!$O$9=AC501,TRUE,FALSE),AB500)</f>
        <v>5</v>
      </c>
      <c r="AC501" s="31">
        <f>IFERROR(INDEX(generale!$A$5:$I$1002,CLASSIFICHE!$Z500,5),"")</f>
        <v>0</v>
      </c>
      <c r="AD501" s="13">
        <f>IFERROR(INDEX(generale!$A$5:$I$1002,CLASSIFICHE!$Z500,7),"")</f>
        <v>0</v>
      </c>
      <c r="AE501" s="14"/>
      <c r="AF501" s="13"/>
      <c r="AG501" s="12">
        <f>SUM(IF(CLASSIFICHE!$O$10=AH501,TRUE,FALSE),AG500)</f>
        <v>5</v>
      </c>
      <c r="AH501" s="31">
        <f>IFERROR(INDEX(generale!$A$5:$I$1002,CLASSIFICHE!$Z500,5),"")</f>
        <v>0</v>
      </c>
      <c r="AI501" s="13">
        <f>IFERROR(INDEX(generale!$A$5:$I$1002,CLASSIFICHE!$Z500,7),"")</f>
        <v>0</v>
      </c>
      <c r="AJ501" s="14"/>
      <c r="AK501" s="13"/>
      <c r="AL501" s="12">
        <f>SUM(IF(CLASSIFICHE!$O$11=AM501,TRUE,FALSE),AL500)</f>
        <v>5</v>
      </c>
      <c r="AM501" s="31">
        <f>IFERROR(INDEX(generale!$A$5:$I$1002,CLASSIFICHE!$Z500,5),"")</f>
        <v>0</v>
      </c>
      <c r="AN501" s="13">
        <f>IFERROR(INDEX(generale!$A$5:$I$1002,CLASSIFICHE!$Z500,7),"")</f>
        <v>0</v>
      </c>
      <c r="AO501" s="14"/>
      <c r="AP501" s="13"/>
      <c r="AQ501" s="12">
        <f>SUM(IF(CLASSIFICHE!$O$12=AR501,TRUE,FALSE),AQ500)</f>
        <v>0</v>
      </c>
      <c r="AR501" s="31">
        <f>IFERROR(INDEX(generale!$A$5:$I$1002,CLASSIFICHE!$Z500,5),"")</f>
        <v>0</v>
      </c>
      <c r="AS501" s="13">
        <f>IFERROR(INDEX(generale!$A$5:$I$1002,CLASSIFICHE!$Z500,7),"")</f>
        <v>0</v>
      </c>
      <c r="AT501" s="14"/>
      <c r="AU501" s="13"/>
      <c r="AV501" s="12">
        <f>SUM(IF(CLASSIFICHE!$O$13=AW501,TRUE,FALSE),AV500)</f>
        <v>0</v>
      </c>
      <c r="AW501" s="31">
        <f>IFERROR(INDEX(generale!$A$5:$I$1002,CLASSIFICHE!$Z500,5),"")</f>
        <v>0</v>
      </c>
      <c r="AX501" s="13">
        <f>IFERROR(INDEX(generale!$A$5:$I$1002,CLASSIFICHE!$Z500,7),"")</f>
        <v>0</v>
      </c>
      <c r="AY501" s="14"/>
      <c r="AZ501" s="13"/>
      <c r="BA501" s="12">
        <f>SUM(IF(CLASSIFICHE!$O$14=BB501,TRUE,FALSE),BA500)</f>
        <v>0</v>
      </c>
      <c r="BB501" s="31">
        <f>IFERROR(INDEX(generale!$A$5:$I$1002,CLASSIFICHE!$Z500,5),"")</f>
        <v>0</v>
      </c>
      <c r="BC501" s="13">
        <f>IFERROR(INDEX(generale!$A$5:$I$1002,CLASSIFICHE!$Z500,7),"")</f>
        <v>0</v>
      </c>
      <c r="BD501" s="14"/>
      <c r="BE501" s="13"/>
      <c r="BF501" s="12">
        <f>SUM(IF(CLASSIFICHE!$O$15=BG501,TRUE,FALSE),BF500)</f>
        <v>0</v>
      </c>
      <c r="BG501" s="31">
        <f>IFERROR(INDEX(generale!$A$5:$I$1002,CLASSIFICHE!$Z500,5),"")</f>
        <v>0</v>
      </c>
      <c r="BH501" s="13">
        <f>IFERROR(INDEX(generale!$A$5:$I$1002,CLASSIFICHE!$Z500,7),"")</f>
        <v>0</v>
      </c>
      <c r="BI501" s="14"/>
      <c r="BJ501" s="13"/>
      <c r="BK501" s="12">
        <f>SUM(IF(CLASSIFICHE!$O$16=BL501,TRUE,FALSE),BK500)</f>
        <v>0</v>
      </c>
      <c r="BL501" s="31">
        <f>IFERROR(INDEX(generale!$A$5:$I$1002,CLASSIFICHE!$Z500,5),"")</f>
        <v>0</v>
      </c>
      <c r="BM501" s="13">
        <f>IFERROR(INDEX(generale!$A$5:$I$1002,CLASSIFICHE!$Z500,7),"")</f>
        <v>0</v>
      </c>
      <c r="BN501" s="14"/>
      <c r="BO501" s="13"/>
      <c r="BP501" s="12">
        <f>SUM(IF(CLASSIFICHE!$O$17=BQ501,TRUE,FALSE),BP500)</f>
        <v>0</v>
      </c>
      <c r="BQ501" s="31">
        <f>IFERROR(INDEX(generale!$A$5:$I$1002,CLASSIFICHE!$Z500,5),"")</f>
        <v>0</v>
      </c>
      <c r="BR501" s="13">
        <f>IFERROR(INDEX(generale!$A$5:$I$1002,CLASSIFICHE!$Z500,7),"")</f>
        <v>0</v>
      </c>
      <c r="BS501" s="15"/>
      <c r="BT501" s="12"/>
      <c r="BU501" s="12">
        <f>SUM(IF(CLASSIFICHE!$O$18=BV501,TRUE,FALSE),BU500)</f>
        <v>0</v>
      </c>
      <c r="BV501" s="31">
        <f>IFERROR(INDEX(generale!$A$5:$I$1002,CLASSIFICHE!$Z500,5),"")</f>
        <v>0</v>
      </c>
      <c r="BW501" s="13">
        <f>IFERROR(INDEX(generale!$A$5:$I$1002,CLASSIFICHE!$Z500,7),"")</f>
        <v>0</v>
      </c>
      <c r="BX501" s="15"/>
      <c r="BY501" s="12"/>
      <c r="BZ501" s="12">
        <f>SUM(IF(CLASSIFICHE!$O$19=CA501,TRUE,FALSE),BZ500)</f>
        <v>0</v>
      </c>
      <c r="CA501" s="31">
        <f>IFERROR(INDEX(generale!$A$5:$I$1002,CLASSIFICHE!$Z500,5),"")</f>
        <v>0</v>
      </c>
      <c r="CB501" s="13">
        <f>IFERROR(INDEX(generale!$A$5:$I$1002,CLASSIFICHE!$Z500,7),"")</f>
        <v>0</v>
      </c>
      <c r="CC501" s="15"/>
      <c r="CD501" s="13"/>
      <c r="CE501" s="12">
        <f>SUM(IF(CLASSIFICHE!$O$20=CF501,TRUE,FALSE),CE500)</f>
        <v>0</v>
      </c>
      <c r="CF501" s="31">
        <f>IFERROR(INDEX(generale!$A$5:$I$1002,CLASSIFICHE!$Z500,5),"")</f>
        <v>0</v>
      </c>
      <c r="CG501" s="13">
        <f>IFERROR(INDEX(generale!$A$5:$I$1002,CLASSIFICHE!$Z500,7),"")</f>
        <v>0</v>
      </c>
      <c r="CH501" s="15"/>
      <c r="CI501" s="13"/>
      <c r="CJ501" s="12">
        <f>SUM(IF(CLASSIFICHE!$O$21=CK501,TRUE,FALSE),CJ500)</f>
        <v>0</v>
      </c>
      <c r="CK501" s="31">
        <f>IFERROR(INDEX(generale!$A$5:$I$1002,CLASSIFICHE!$Z500,5),"")</f>
        <v>0</v>
      </c>
      <c r="CL501" s="13">
        <f>IFERROR(INDEX(generale!$A$5:$I$1002,CLASSIFICHE!$Z500,7),"")</f>
        <v>0</v>
      </c>
      <c r="CM501" s="15"/>
      <c r="CN501" s="13"/>
      <c r="CO501" s="12">
        <f>SUM(IF(CLASSIFICHE!$O$22=CP501,TRUE,FALSE),CO500)</f>
        <v>0</v>
      </c>
      <c r="CP501" s="31">
        <f>IFERROR(INDEX(generale!$A$5:$I$1002,CLASSIFICHE!$Z500,5),"")</f>
        <v>0</v>
      </c>
      <c r="CQ501" s="13">
        <f>IFERROR(INDEX(generale!$A$5:$I$1002,CLASSIFICHE!$Z500,7),"")</f>
        <v>0</v>
      </c>
      <c r="CR501" s="15"/>
      <c r="CS501" s="13"/>
      <c r="CT501" s="12">
        <f>SUM(IF(CLASSIFICHE!$O$23=CU501,TRUE,FALSE),CT500)</f>
        <v>0</v>
      </c>
      <c r="CU501" s="31">
        <f>IFERROR(INDEX(generale!$A$5:$I$1002,CLASSIFICHE!$Z500,5),"")</f>
        <v>0</v>
      </c>
      <c r="CV501" s="13">
        <f>IFERROR(INDEX(generale!$A$5:$I$1002,CLASSIFICHE!$Z500,7),"")</f>
        <v>0</v>
      </c>
      <c r="CW501" s="15"/>
      <c r="CX501" s="13"/>
      <c r="CY501" s="12">
        <f>SUM(IF(CLASSIFICHE!$O$24=CZ501,TRUE,FALSE),CY500)</f>
        <v>0</v>
      </c>
      <c r="CZ501" s="31">
        <f>IFERROR(INDEX(generale!$A$5:$I$1002,CLASSIFICHE!$Z500,5),"")</f>
        <v>0</v>
      </c>
      <c r="DA501" s="13">
        <f>IFERROR(INDEX(generale!$A$5:$I$1002,CLASSIFICHE!$Z500,7),"")</f>
        <v>0</v>
      </c>
      <c r="DB501" s="15"/>
      <c r="DC501" s="13"/>
      <c r="DD501" s="12">
        <f>SUM(IF(CLASSIFICHE!$O$25=DE501,TRUE,FALSE),DD500)</f>
        <v>0</v>
      </c>
      <c r="DE501" s="31">
        <f>IFERROR(INDEX(generale!$A$5:$I$1002,CLASSIFICHE!$Z500,5),"")</f>
        <v>0</v>
      </c>
      <c r="DF501" s="13">
        <f>IFERROR(INDEX(generale!$A$5:$I$1002,CLASSIFICHE!$Z500,7),"")</f>
        <v>0</v>
      </c>
      <c r="DG501" s="15"/>
      <c r="DH501" s="13"/>
    </row>
    <row r="502" spans="3:112">
      <c r="C502" s="63">
        <f>SUM(IF(CLASSIFICHE!$O$4=D502,TRUE,FALSE),C501)</f>
        <v>17</v>
      </c>
      <c r="D502" s="31">
        <f>IFERROR(INDEX(generale!$A$5:$I$1002,CLASSIFICHE!$Z501,5),"")</f>
        <v>0</v>
      </c>
      <c r="E502" s="13">
        <f>IFERROR(INDEX(generale!$A$5:$I$1002,CLASSIFICHE!$Z501,7),"")</f>
        <v>0</v>
      </c>
      <c r="F502" s="68"/>
      <c r="G502" s="65"/>
      <c r="H502" s="12">
        <f>SUM(IF(CLASSIFICHE!$O$5=I502,TRUE,FALSE),H501)</f>
        <v>10</v>
      </c>
      <c r="I502" s="31">
        <f>IFERROR(INDEX(generale!$A$5:$I$1002,CLASSIFICHE!$Z501,5),"")</f>
        <v>0</v>
      </c>
      <c r="J502" s="13">
        <f>IFERROR(INDEX(generale!$A$5:$I$1002,CLASSIFICHE!$Z501,7),"")</f>
        <v>0</v>
      </c>
      <c r="K502" s="15"/>
      <c r="L502" s="12"/>
      <c r="M502" s="12">
        <f>SUM(IF(CLASSIFICHE!$O$6=N502,TRUE,FALSE),M501)</f>
        <v>8</v>
      </c>
      <c r="N502" s="31">
        <f>IFERROR(INDEX(generale!$A$5:$I$1002,CLASSIFICHE!$Z501,5),"")</f>
        <v>0</v>
      </c>
      <c r="O502" s="13">
        <f>IFERROR(INDEX(generale!$A$5:$I$1002,CLASSIFICHE!$Z501,7),"")</f>
        <v>0</v>
      </c>
      <c r="P502" s="14"/>
      <c r="Q502" s="13"/>
      <c r="R502" s="12">
        <f>SUM(IF(CLASSIFICHE!$O$7=S502,TRUE,FALSE),R501)</f>
        <v>8</v>
      </c>
      <c r="S502" s="31">
        <f>IFERROR(INDEX(generale!$A$5:$I$1002,CLASSIFICHE!$Z501,5),"")</f>
        <v>0</v>
      </c>
      <c r="T502" s="13">
        <f>IFERROR(INDEX(generale!$A$5:$I$1002,CLASSIFICHE!$Z501,7),"")</f>
        <v>0</v>
      </c>
      <c r="U502" s="14"/>
      <c r="V502" s="13"/>
      <c r="W502" s="12">
        <f>SUM(IF(CLASSIFICHE!$O$8=X502,TRUE,FALSE),W501)</f>
        <v>6</v>
      </c>
      <c r="X502" s="31">
        <f>IFERROR(INDEX(generale!$A$5:$I$1002,CLASSIFICHE!$Z501,5),"")</f>
        <v>0</v>
      </c>
      <c r="Y502" s="13">
        <f>IFERROR(INDEX(generale!$A$5:$I$1002,CLASSIFICHE!$Z501,7),"")</f>
        <v>0</v>
      </c>
      <c r="Z502" s="14"/>
      <c r="AA502" s="13"/>
      <c r="AB502" s="12">
        <f>SUM(IF(CLASSIFICHE!$O$9=AC502,TRUE,FALSE),AB501)</f>
        <v>5</v>
      </c>
      <c r="AC502" s="31">
        <f>IFERROR(INDEX(generale!$A$5:$I$1002,CLASSIFICHE!$Z501,5),"")</f>
        <v>0</v>
      </c>
      <c r="AD502" s="13">
        <f>IFERROR(INDEX(generale!$A$5:$I$1002,CLASSIFICHE!$Z501,7),"")</f>
        <v>0</v>
      </c>
      <c r="AE502" s="14"/>
      <c r="AF502" s="13"/>
      <c r="AG502" s="12">
        <f>SUM(IF(CLASSIFICHE!$O$10=AH502,TRUE,FALSE),AG501)</f>
        <v>5</v>
      </c>
      <c r="AH502" s="31">
        <f>IFERROR(INDEX(generale!$A$5:$I$1002,CLASSIFICHE!$Z501,5),"")</f>
        <v>0</v>
      </c>
      <c r="AI502" s="13">
        <f>IFERROR(INDEX(generale!$A$5:$I$1002,CLASSIFICHE!$Z501,7),"")</f>
        <v>0</v>
      </c>
      <c r="AJ502" s="14"/>
      <c r="AK502" s="13"/>
      <c r="AL502" s="12">
        <f>SUM(IF(CLASSIFICHE!$O$11=AM502,TRUE,FALSE),AL501)</f>
        <v>5</v>
      </c>
      <c r="AM502" s="31">
        <f>IFERROR(INDEX(generale!$A$5:$I$1002,CLASSIFICHE!$Z501,5),"")</f>
        <v>0</v>
      </c>
      <c r="AN502" s="13">
        <f>IFERROR(INDEX(generale!$A$5:$I$1002,CLASSIFICHE!$Z501,7),"")</f>
        <v>0</v>
      </c>
      <c r="AO502" s="14"/>
      <c r="AP502" s="13"/>
      <c r="AQ502" s="12">
        <f>SUM(IF(CLASSIFICHE!$O$12=AR502,TRUE,FALSE),AQ501)</f>
        <v>0</v>
      </c>
      <c r="AR502" s="31">
        <f>IFERROR(INDEX(generale!$A$5:$I$1002,CLASSIFICHE!$Z501,5),"")</f>
        <v>0</v>
      </c>
      <c r="AS502" s="13">
        <f>IFERROR(INDEX(generale!$A$5:$I$1002,CLASSIFICHE!$Z501,7),"")</f>
        <v>0</v>
      </c>
      <c r="AT502" s="14"/>
      <c r="AU502" s="13"/>
      <c r="AV502" s="12">
        <f>SUM(IF(CLASSIFICHE!$O$13=AW502,TRUE,FALSE),AV501)</f>
        <v>0</v>
      </c>
      <c r="AW502" s="31">
        <f>IFERROR(INDEX(generale!$A$5:$I$1002,CLASSIFICHE!$Z501,5),"")</f>
        <v>0</v>
      </c>
      <c r="AX502" s="13">
        <f>IFERROR(INDEX(generale!$A$5:$I$1002,CLASSIFICHE!$Z501,7),"")</f>
        <v>0</v>
      </c>
      <c r="AY502" s="14"/>
      <c r="AZ502" s="13"/>
      <c r="BA502" s="12">
        <f>SUM(IF(CLASSIFICHE!$O$14=BB502,TRUE,FALSE),BA501)</f>
        <v>0</v>
      </c>
      <c r="BB502" s="31">
        <f>IFERROR(INDEX(generale!$A$5:$I$1002,CLASSIFICHE!$Z501,5),"")</f>
        <v>0</v>
      </c>
      <c r="BC502" s="13">
        <f>IFERROR(INDEX(generale!$A$5:$I$1002,CLASSIFICHE!$Z501,7),"")</f>
        <v>0</v>
      </c>
      <c r="BD502" s="14"/>
      <c r="BE502" s="13"/>
      <c r="BF502" s="12">
        <f>SUM(IF(CLASSIFICHE!$O$15=BG502,TRUE,FALSE),BF501)</f>
        <v>0</v>
      </c>
      <c r="BG502" s="31">
        <f>IFERROR(INDEX(generale!$A$5:$I$1002,CLASSIFICHE!$Z501,5),"")</f>
        <v>0</v>
      </c>
      <c r="BH502" s="13">
        <f>IFERROR(INDEX(generale!$A$5:$I$1002,CLASSIFICHE!$Z501,7),"")</f>
        <v>0</v>
      </c>
      <c r="BI502" s="14"/>
      <c r="BJ502" s="13"/>
      <c r="BK502" s="12">
        <f>SUM(IF(CLASSIFICHE!$O$16=BL502,TRUE,FALSE),BK501)</f>
        <v>0</v>
      </c>
      <c r="BL502" s="31">
        <f>IFERROR(INDEX(generale!$A$5:$I$1002,CLASSIFICHE!$Z501,5),"")</f>
        <v>0</v>
      </c>
      <c r="BM502" s="13">
        <f>IFERROR(INDEX(generale!$A$5:$I$1002,CLASSIFICHE!$Z501,7),"")</f>
        <v>0</v>
      </c>
      <c r="BN502" s="14"/>
      <c r="BO502" s="13"/>
      <c r="BP502" s="12">
        <f>SUM(IF(CLASSIFICHE!$O$17=BQ502,TRUE,FALSE),BP501)</f>
        <v>0</v>
      </c>
      <c r="BQ502" s="31">
        <f>IFERROR(INDEX(generale!$A$5:$I$1002,CLASSIFICHE!$Z501,5),"")</f>
        <v>0</v>
      </c>
      <c r="BR502" s="13">
        <f>IFERROR(INDEX(generale!$A$5:$I$1002,CLASSIFICHE!$Z501,7),"")</f>
        <v>0</v>
      </c>
      <c r="BS502" s="15"/>
      <c r="BT502" s="12"/>
      <c r="BU502" s="12">
        <f>SUM(IF(CLASSIFICHE!$O$18=BV502,TRUE,FALSE),BU501)</f>
        <v>0</v>
      </c>
      <c r="BV502" s="31">
        <f>IFERROR(INDEX(generale!$A$5:$I$1002,CLASSIFICHE!$Z501,5),"")</f>
        <v>0</v>
      </c>
      <c r="BW502" s="13">
        <f>IFERROR(INDEX(generale!$A$5:$I$1002,CLASSIFICHE!$Z501,7),"")</f>
        <v>0</v>
      </c>
      <c r="BX502" s="15"/>
      <c r="BY502" s="12"/>
      <c r="BZ502" s="12">
        <f>SUM(IF(CLASSIFICHE!$O$19=CA502,TRUE,FALSE),BZ501)</f>
        <v>0</v>
      </c>
      <c r="CA502" s="31">
        <f>IFERROR(INDEX(generale!$A$5:$I$1002,CLASSIFICHE!$Z501,5),"")</f>
        <v>0</v>
      </c>
      <c r="CB502" s="13">
        <f>IFERROR(INDEX(generale!$A$5:$I$1002,CLASSIFICHE!$Z501,7),"")</f>
        <v>0</v>
      </c>
      <c r="CC502" s="15"/>
      <c r="CD502" s="13"/>
      <c r="CE502" s="12">
        <f>SUM(IF(CLASSIFICHE!$O$20=CF502,TRUE,FALSE),CE501)</f>
        <v>0</v>
      </c>
      <c r="CF502" s="31">
        <f>IFERROR(INDEX(generale!$A$5:$I$1002,CLASSIFICHE!$Z501,5),"")</f>
        <v>0</v>
      </c>
      <c r="CG502" s="13">
        <f>IFERROR(INDEX(generale!$A$5:$I$1002,CLASSIFICHE!$Z501,7),"")</f>
        <v>0</v>
      </c>
      <c r="CH502" s="15"/>
      <c r="CI502" s="13"/>
      <c r="CJ502" s="12">
        <f>SUM(IF(CLASSIFICHE!$O$21=CK502,TRUE,FALSE),CJ501)</f>
        <v>0</v>
      </c>
      <c r="CK502" s="31">
        <f>IFERROR(INDEX(generale!$A$5:$I$1002,CLASSIFICHE!$Z501,5),"")</f>
        <v>0</v>
      </c>
      <c r="CL502" s="13">
        <f>IFERROR(INDEX(generale!$A$5:$I$1002,CLASSIFICHE!$Z501,7),"")</f>
        <v>0</v>
      </c>
      <c r="CM502" s="15"/>
      <c r="CN502" s="13"/>
      <c r="CO502" s="12">
        <f>SUM(IF(CLASSIFICHE!$O$22=CP502,TRUE,FALSE),CO501)</f>
        <v>0</v>
      </c>
      <c r="CP502" s="31">
        <f>IFERROR(INDEX(generale!$A$5:$I$1002,CLASSIFICHE!$Z501,5),"")</f>
        <v>0</v>
      </c>
      <c r="CQ502" s="13">
        <f>IFERROR(INDEX(generale!$A$5:$I$1002,CLASSIFICHE!$Z501,7),"")</f>
        <v>0</v>
      </c>
      <c r="CR502" s="15"/>
      <c r="CS502" s="13"/>
      <c r="CT502" s="12">
        <f>SUM(IF(CLASSIFICHE!$O$23=CU502,TRUE,FALSE),CT501)</f>
        <v>0</v>
      </c>
      <c r="CU502" s="31">
        <f>IFERROR(INDEX(generale!$A$5:$I$1002,CLASSIFICHE!$Z501,5),"")</f>
        <v>0</v>
      </c>
      <c r="CV502" s="13">
        <f>IFERROR(INDEX(generale!$A$5:$I$1002,CLASSIFICHE!$Z501,7),"")</f>
        <v>0</v>
      </c>
      <c r="CW502" s="15"/>
      <c r="CX502" s="13"/>
      <c r="CY502" s="12">
        <f>SUM(IF(CLASSIFICHE!$O$24=CZ502,TRUE,FALSE),CY501)</f>
        <v>0</v>
      </c>
      <c r="CZ502" s="31">
        <f>IFERROR(INDEX(generale!$A$5:$I$1002,CLASSIFICHE!$Z501,5),"")</f>
        <v>0</v>
      </c>
      <c r="DA502" s="13">
        <f>IFERROR(INDEX(generale!$A$5:$I$1002,CLASSIFICHE!$Z501,7),"")</f>
        <v>0</v>
      </c>
      <c r="DB502" s="15"/>
      <c r="DC502" s="13"/>
      <c r="DD502" s="12">
        <f>SUM(IF(CLASSIFICHE!$O$25=DE502,TRUE,FALSE),DD501)</f>
        <v>0</v>
      </c>
      <c r="DE502" s="31">
        <f>IFERROR(INDEX(generale!$A$5:$I$1002,CLASSIFICHE!$Z501,5),"")</f>
        <v>0</v>
      </c>
      <c r="DF502" s="13">
        <f>IFERROR(INDEX(generale!$A$5:$I$1002,CLASSIFICHE!$Z501,7),"")</f>
        <v>0</v>
      </c>
      <c r="DG502" s="15"/>
      <c r="DH502" s="13"/>
    </row>
    <row r="503" spans="3:112">
      <c r="C503" s="63">
        <f>SUM(IF(CLASSIFICHE!$O$4=D503,TRUE,FALSE),C502)</f>
        <v>17</v>
      </c>
      <c r="D503" s="31">
        <f>IFERROR(INDEX(generale!$A$5:$I$1002,CLASSIFICHE!$Z502,5),"")</f>
        <v>0</v>
      </c>
      <c r="E503" s="13">
        <f>IFERROR(INDEX(generale!$A$5:$I$1002,CLASSIFICHE!$Z502,7),"")</f>
        <v>0</v>
      </c>
      <c r="F503" s="68"/>
      <c r="G503" s="65"/>
      <c r="H503" s="12">
        <f>SUM(IF(CLASSIFICHE!$O$5=I503,TRUE,FALSE),H502)</f>
        <v>10</v>
      </c>
      <c r="I503" s="31">
        <f>IFERROR(INDEX(generale!$A$5:$I$1002,CLASSIFICHE!$Z502,5),"")</f>
        <v>0</v>
      </c>
      <c r="J503" s="13">
        <f>IFERROR(INDEX(generale!$A$5:$I$1002,CLASSIFICHE!$Z502,7),"")</f>
        <v>0</v>
      </c>
      <c r="K503" s="15"/>
      <c r="L503" s="12"/>
      <c r="M503" s="12">
        <f>SUM(IF(CLASSIFICHE!$O$6=N503,TRUE,FALSE),M502)</f>
        <v>8</v>
      </c>
      <c r="N503" s="31">
        <f>IFERROR(INDEX(generale!$A$5:$I$1002,CLASSIFICHE!$Z502,5),"")</f>
        <v>0</v>
      </c>
      <c r="O503" s="13">
        <f>IFERROR(INDEX(generale!$A$5:$I$1002,CLASSIFICHE!$Z502,7),"")</f>
        <v>0</v>
      </c>
      <c r="P503" s="14"/>
      <c r="Q503" s="13"/>
      <c r="R503" s="12">
        <f>SUM(IF(CLASSIFICHE!$O$7=S503,TRUE,FALSE),R502)</f>
        <v>8</v>
      </c>
      <c r="S503" s="31">
        <f>IFERROR(INDEX(generale!$A$5:$I$1002,CLASSIFICHE!$Z502,5),"")</f>
        <v>0</v>
      </c>
      <c r="T503" s="13">
        <f>IFERROR(INDEX(generale!$A$5:$I$1002,CLASSIFICHE!$Z502,7),"")</f>
        <v>0</v>
      </c>
      <c r="U503" s="14"/>
      <c r="V503" s="13"/>
      <c r="W503" s="12">
        <f>SUM(IF(CLASSIFICHE!$O$8=X503,TRUE,FALSE),W502)</f>
        <v>6</v>
      </c>
      <c r="X503" s="31">
        <f>IFERROR(INDEX(generale!$A$5:$I$1002,CLASSIFICHE!$Z502,5),"")</f>
        <v>0</v>
      </c>
      <c r="Y503" s="13">
        <f>IFERROR(INDEX(generale!$A$5:$I$1002,CLASSIFICHE!$Z502,7),"")</f>
        <v>0</v>
      </c>
      <c r="Z503" s="14"/>
      <c r="AA503" s="13"/>
      <c r="AB503" s="12">
        <f>SUM(IF(CLASSIFICHE!$O$9=AC503,TRUE,FALSE),AB502)</f>
        <v>5</v>
      </c>
      <c r="AC503" s="31">
        <f>IFERROR(INDEX(generale!$A$5:$I$1002,CLASSIFICHE!$Z502,5),"")</f>
        <v>0</v>
      </c>
      <c r="AD503" s="13">
        <f>IFERROR(INDEX(generale!$A$5:$I$1002,CLASSIFICHE!$Z502,7),"")</f>
        <v>0</v>
      </c>
      <c r="AE503" s="14"/>
      <c r="AF503" s="13"/>
      <c r="AG503" s="12">
        <f>SUM(IF(CLASSIFICHE!$O$10=AH503,TRUE,FALSE),AG502)</f>
        <v>5</v>
      </c>
      <c r="AH503" s="31">
        <f>IFERROR(INDEX(generale!$A$5:$I$1002,CLASSIFICHE!$Z502,5),"")</f>
        <v>0</v>
      </c>
      <c r="AI503" s="13">
        <f>IFERROR(INDEX(generale!$A$5:$I$1002,CLASSIFICHE!$Z502,7),"")</f>
        <v>0</v>
      </c>
      <c r="AJ503" s="14"/>
      <c r="AK503" s="13"/>
      <c r="AL503" s="12">
        <f>SUM(IF(CLASSIFICHE!$O$11=AM503,TRUE,FALSE),AL502)</f>
        <v>5</v>
      </c>
      <c r="AM503" s="31">
        <f>IFERROR(INDEX(generale!$A$5:$I$1002,CLASSIFICHE!$Z502,5),"")</f>
        <v>0</v>
      </c>
      <c r="AN503" s="13">
        <f>IFERROR(INDEX(generale!$A$5:$I$1002,CLASSIFICHE!$Z502,7),"")</f>
        <v>0</v>
      </c>
      <c r="AO503" s="14"/>
      <c r="AP503" s="13"/>
      <c r="AQ503" s="12">
        <f>SUM(IF(CLASSIFICHE!$O$12=AR503,TRUE,FALSE),AQ502)</f>
        <v>0</v>
      </c>
      <c r="AR503" s="31">
        <f>IFERROR(INDEX(generale!$A$5:$I$1002,CLASSIFICHE!$Z502,5),"")</f>
        <v>0</v>
      </c>
      <c r="AS503" s="13">
        <f>IFERROR(INDEX(generale!$A$5:$I$1002,CLASSIFICHE!$Z502,7),"")</f>
        <v>0</v>
      </c>
      <c r="AT503" s="14"/>
      <c r="AU503" s="13"/>
      <c r="AV503" s="12">
        <f>SUM(IF(CLASSIFICHE!$O$13=AW503,TRUE,FALSE),AV502)</f>
        <v>0</v>
      </c>
      <c r="AW503" s="31">
        <f>IFERROR(INDEX(generale!$A$5:$I$1002,CLASSIFICHE!$Z502,5),"")</f>
        <v>0</v>
      </c>
      <c r="AX503" s="13">
        <f>IFERROR(INDEX(generale!$A$5:$I$1002,CLASSIFICHE!$Z502,7),"")</f>
        <v>0</v>
      </c>
      <c r="AY503" s="14"/>
      <c r="AZ503" s="13"/>
      <c r="BA503" s="12">
        <f>SUM(IF(CLASSIFICHE!$O$14=BB503,TRUE,FALSE),BA502)</f>
        <v>0</v>
      </c>
      <c r="BB503" s="31">
        <f>IFERROR(INDEX(generale!$A$5:$I$1002,CLASSIFICHE!$Z502,5),"")</f>
        <v>0</v>
      </c>
      <c r="BC503" s="13">
        <f>IFERROR(INDEX(generale!$A$5:$I$1002,CLASSIFICHE!$Z502,7),"")</f>
        <v>0</v>
      </c>
      <c r="BD503" s="14"/>
      <c r="BE503" s="13"/>
      <c r="BF503" s="12">
        <f>SUM(IF(CLASSIFICHE!$O$15=BG503,TRUE,FALSE),BF502)</f>
        <v>0</v>
      </c>
      <c r="BG503" s="31">
        <f>IFERROR(INDEX(generale!$A$5:$I$1002,CLASSIFICHE!$Z502,5),"")</f>
        <v>0</v>
      </c>
      <c r="BH503" s="13">
        <f>IFERROR(INDEX(generale!$A$5:$I$1002,CLASSIFICHE!$Z502,7),"")</f>
        <v>0</v>
      </c>
      <c r="BI503" s="14"/>
      <c r="BJ503" s="13"/>
      <c r="BK503" s="12">
        <f>SUM(IF(CLASSIFICHE!$O$16=BL503,TRUE,FALSE),BK502)</f>
        <v>0</v>
      </c>
      <c r="BL503" s="31">
        <f>IFERROR(INDEX(generale!$A$5:$I$1002,CLASSIFICHE!$Z502,5),"")</f>
        <v>0</v>
      </c>
      <c r="BM503" s="13">
        <f>IFERROR(INDEX(generale!$A$5:$I$1002,CLASSIFICHE!$Z502,7),"")</f>
        <v>0</v>
      </c>
      <c r="BN503" s="14"/>
      <c r="BO503" s="13"/>
      <c r="BP503" s="12">
        <f>SUM(IF(CLASSIFICHE!$O$17=BQ503,TRUE,FALSE),BP502)</f>
        <v>0</v>
      </c>
      <c r="BQ503" s="31">
        <f>IFERROR(INDEX(generale!$A$5:$I$1002,CLASSIFICHE!$Z502,5),"")</f>
        <v>0</v>
      </c>
      <c r="BR503" s="13">
        <f>IFERROR(INDEX(generale!$A$5:$I$1002,CLASSIFICHE!$Z502,7),"")</f>
        <v>0</v>
      </c>
      <c r="BS503" s="15"/>
      <c r="BT503" s="12"/>
      <c r="BU503" s="12">
        <f>SUM(IF(CLASSIFICHE!$O$18=BV503,TRUE,FALSE),BU502)</f>
        <v>0</v>
      </c>
      <c r="BV503" s="31">
        <f>IFERROR(INDEX(generale!$A$5:$I$1002,CLASSIFICHE!$Z502,5),"")</f>
        <v>0</v>
      </c>
      <c r="BW503" s="13">
        <f>IFERROR(INDEX(generale!$A$5:$I$1002,CLASSIFICHE!$Z502,7),"")</f>
        <v>0</v>
      </c>
      <c r="BX503" s="15"/>
      <c r="BY503" s="12"/>
      <c r="BZ503" s="12">
        <f>SUM(IF(CLASSIFICHE!$O$19=CA503,TRUE,FALSE),BZ502)</f>
        <v>0</v>
      </c>
      <c r="CA503" s="31">
        <f>IFERROR(INDEX(generale!$A$5:$I$1002,CLASSIFICHE!$Z502,5),"")</f>
        <v>0</v>
      </c>
      <c r="CB503" s="13">
        <f>IFERROR(INDEX(generale!$A$5:$I$1002,CLASSIFICHE!$Z502,7),"")</f>
        <v>0</v>
      </c>
      <c r="CC503" s="15"/>
      <c r="CD503" s="13"/>
      <c r="CE503" s="12">
        <f>SUM(IF(CLASSIFICHE!$O$20=CF503,TRUE,FALSE),CE502)</f>
        <v>0</v>
      </c>
      <c r="CF503" s="31">
        <f>IFERROR(INDEX(generale!$A$5:$I$1002,CLASSIFICHE!$Z502,5),"")</f>
        <v>0</v>
      </c>
      <c r="CG503" s="13">
        <f>IFERROR(INDEX(generale!$A$5:$I$1002,CLASSIFICHE!$Z502,7),"")</f>
        <v>0</v>
      </c>
      <c r="CH503" s="15"/>
      <c r="CI503" s="13"/>
      <c r="CJ503" s="12">
        <f>SUM(IF(CLASSIFICHE!$O$21=CK503,TRUE,FALSE),CJ502)</f>
        <v>0</v>
      </c>
      <c r="CK503" s="31">
        <f>IFERROR(INDEX(generale!$A$5:$I$1002,CLASSIFICHE!$Z502,5),"")</f>
        <v>0</v>
      </c>
      <c r="CL503" s="13">
        <f>IFERROR(INDEX(generale!$A$5:$I$1002,CLASSIFICHE!$Z502,7),"")</f>
        <v>0</v>
      </c>
      <c r="CM503" s="15"/>
      <c r="CN503" s="13"/>
      <c r="CO503" s="12">
        <f>SUM(IF(CLASSIFICHE!$O$22=CP503,TRUE,FALSE),CO502)</f>
        <v>0</v>
      </c>
      <c r="CP503" s="31">
        <f>IFERROR(INDEX(generale!$A$5:$I$1002,CLASSIFICHE!$Z502,5),"")</f>
        <v>0</v>
      </c>
      <c r="CQ503" s="13">
        <f>IFERROR(INDEX(generale!$A$5:$I$1002,CLASSIFICHE!$Z502,7),"")</f>
        <v>0</v>
      </c>
      <c r="CR503" s="15"/>
      <c r="CS503" s="13"/>
      <c r="CT503" s="12">
        <f>SUM(IF(CLASSIFICHE!$O$23=CU503,TRUE,FALSE),CT502)</f>
        <v>0</v>
      </c>
      <c r="CU503" s="31">
        <f>IFERROR(INDEX(generale!$A$5:$I$1002,CLASSIFICHE!$Z502,5),"")</f>
        <v>0</v>
      </c>
      <c r="CV503" s="13">
        <f>IFERROR(INDEX(generale!$A$5:$I$1002,CLASSIFICHE!$Z502,7),"")</f>
        <v>0</v>
      </c>
      <c r="CW503" s="15"/>
      <c r="CX503" s="13"/>
      <c r="CY503" s="12">
        <f>SUM(IF(CLASSIFICHE!$O$24=CZ503,TRUE,FALSE),CY502)</f>
        <v>0</v>
      </c>
      <c r="CZ503" s="31">
        <f>IFERROR(INDEX(generale!$A$5:$I$1002,CLASSIFICHE!$Z502,5),"")</f>
        <v>0</v>
      </c>
      <c r="DA503" s="13">
        <f>IFERROR(INDEX(generale!$A$5:$I$1002,CLASSIFICHE!$Z502,7),"")</f>
        <v>0</v>
      </c>
      <c r="DB503" s="15"/>
      <c r="DC503" s="13"/>
      <c r="DD503" s="12">
        <f>SUM(IF(CLASSIFICHE!$O$25=DE503,TRUE,FALSE),DD502)</f>
        <v>0</v>
      </c>
      <c r="DE503" s="31">
        <f>IFERROR(INDEX(generale!$A$5:$I$1002,CLASSIFICHE!$Z502,5),"")</f>
        <v>0</v>
      </c>
      <c r="DF503" s="13">
        <f>IFERROR(INDEX(generale!$A$5:$I$1002,CLASSIFICHE!$Z502,7),"")</f>
        <v>0</v>
      </c>
      <c r="DG503" s="15"/>
      <c r="DH503" s="13"/>
    </row>
    <row r="504" spans="3:112">
      <c r="C504" s="63">
        <f>SUM(IF(CLASSIFICHE!$O$4=D504,TRUE,FALSE),C503)</f>
        <v>17</v>
      </c>
      <c r="D504" s="31">
        <f>IFERROR(INDEX(generale!$A$5:$I$1002,CLASSIFICHE!$Z503,5),"")</f>
        <v>0</v>
      </c>
      <c r="E504" s="13">
        <f>IFERROR(INDEX(generale!$A$5:$I$1002,CLASSIFICHE!$Z503,7),"")</f>
        <v>0</v>
      </c>
      <c r="F504" s="68"/>
      <c r="G504" s="65"/>
      <c r="H504" s="12">
        <f>SUM(IF(CLASSIFICHE!$O$5=I504,TRUE,FALSE),H503)</f>
        <v>10</v>
      </c>
      <c r="I504" s="31">
        <f>IFERROR(INDEX(generale!$A$5:$I$1002,CLASSIFICHE!$Z503,5),"")</f>
        <v>0</v>
      </c>
      <c r="J504" s="13">
        <f>IFERROR(INDEX(generale!$A$5:$I$1002,CLASSIFICHE!$Z503,7),"")</f>
        <v>0</v>
      </c>
      <c r="K504" s="15"/>
      <c r="L504" s="12"/>
      <c r="M504" s="12">
        <f>SUM(IF(CLASSIFICHE!$O$6=N504,TRUE,FALSE),M503)</f>
        <v>8</v>
      </c>
      <c r="N504" s="31">
        <f>IFERROR(INDEX(generale!$A$5:$I$1002,CLASSIFICHE!$Z503,5),"")</f>
        <v>0</v>
      </c>
      <c r="O504" s="13">
        <f>IFERROR(INDEX(generale!$A$5:$I$1002,CLASSIFICHE!$Z503,7),"")</f>
        <v>0</v>
      </c>
      <c r="P504" s="14"/>
      <c r="Q504" s="13"/>
      <c r="R504" s="12">
        <f>SUM(IF(CLASSIFICHE!$O$7=S504,TRUE,FALSE),R503)</f>
        <v>8</v>
      </c>
      <c r="S504" s="31">
        <f>IFERROR(INDEX(generale!$A$5:$I$1002,CLASSIFICHE!$Z503,5),"")</f>
        <v>0</v>
      </c>
      <c r="T504" s="13">
        <f>IFERROR(INDEX(generale!$A$5:$I$1002,CLASSIFICHE!$Z503,7),"")</f>
        <v>0</v>
      </c>
      <c r="U504" s="14"/>
      <c r="V504" s="13"/>
      <c r="W504" s="12">
        <f>SUM(IF(CLASSIFICHE!$O$8=X504,TRUE,FALSE),W503)</f>
        <v>6</v>
      </c>
      <c r="X504" s="31">
        <f>IFERROR(INDEX(generale!$A$5:$I$1002,CLASSIFICHE!$Z503,5),"")</f>
        <v>0</v>
      </c>
      <c r="Y504" s="13">
        <f>IFERROR(INDEX(generale!$A$5:$I$1002,CLASSIFICHE!$Z503,7),"")</f>
        <v>0</v>
      </c>
      <c r="Z504" s="14"/>
      <c r="AA504" s="13"/>
      <c r="AB504" s="12">
        <f>SUM(IF(CLASSIFICHE!$O$9=AC504,TRUE,FALSE),AB503)</f>
        <v>5</v>
      </c>
      <c r="AC504" s="31">
        <f>IFERROR(INDEX(generale!$A$5:$I$1002,CLASSIFICHE!$Z503,5),"")</f>
        <v>0</v>
      </c>
      <c r="AD504" s="13">
        <f>IFERROR(INDEX(generale!$A$5:$I$1002,CLASSIFICHE!$Z503,7),"")</f>
        <v>0</v>
      </c>
      <c r="AE504" s="14"/>
      <c r="AF504" s="13"/>
      <c r="AG504" s="12">
        <f>SUM(IF(CLASSIFICHE!$O$10=AH504,TRUE,FALSE),AG503)</f>
        <v>5</v>
      </c>
      <c r="AH504" s="31">
        <f>IFERROR(INDEX(generale!$A$5:$I$1002,CLASSIFICHE!$Z503,5),"")</f>
        <v>0</v>
      </c>
      <c r="AI504" s="13">
        <f>IFERROR(INDEX(generale!$A$5:$I$1002,CLASSIFICHE!$Z503,7),"")</f>
        <v>0</v>
      </c>
      <c r="AJ504" s="14"/>
      <c r="AK504" s="13"/>
      <c r="AL504" s="12">
        <f>SUM(IF(CLASSIFICHE!$O$11=AM504,TRUE,FALSE),AL503)</f>
        <v>5</v>
      </c>
      <c r="AM504" s="31">
        <f>IFERROR(INDEX(generale!$A$5:$I$1002,CLASSIFICHE!$Z503,5),"")</f>
        <v>0</v>
      </c>
      <c r="AN504" s="13">
        <f>IFERROR(INDEX(generale!$A$5:$I$1002,CLASSIFICHE!$Z503,7),"")</f>
        <v>0</v>
      </c>
      <c r="AO504" s="14"/>
      <c r="AP504" s="13"/>
      <c r="AQ504" s="12">
        <f>SUM(IF(CLASSIFICHE!$O$12=AR504,TRUE,FALSE),AQ503)</f>
        <v>0</v>
      </c>
      <c r="AR504" s="31">
        <f>IFERROR(INDEX(generale!$A$5:$I$1002,CLASSIFICHE!$Z503,5),"")</f>
        <v>0</v>
      </c>
      <c r="AS504" s="13">
        <f>IFERROR(INDEX(generale!$A$5:$I$1002,CLASSIFICHE!$Z503,7),"")</f>
        <v>0</v>
      </c>
      <c r="AT504" s="14"/>
      <c r="AU504" s="13"/>
      <c r="AV504" s="12">
        <f>SUM(IF(CLASSIFICHE!$O$13=AW504,TRUE,FALSE),AV503)</f>
        <v>0</v>
      </c>
      <c r="AW504" s="31">
        <f>IFERROR(INDEX(generale!$A$5:$I$1002,CLASSIFICHE!$Z503,5),"")</f>
        <v>0</v>
      </c>
      <c r="AX504" s="13">
        <f>IFERROR(INDEX(generale!$A$5:$I$1002,CLASSIFICHE!$Z503,7),"")</f>
        <v>0</v>
      </c>
      <c r="AY504" s="14"/>
      <c r="AZ504" s="13"/>
      <c r="BA504" s="12">
        <f>SUM(IF(CLASSIFICHE!$O$14=BB504,TRUE,FALSE),BA503)</f>
        <v>0</v>
      </c>
      <c r="BB504" s="31">
        <f>IFERROR(INDEX(generale!$A$5:$I$1002,CLASSIFICHE!$Z503,5),"")</f>
        <v>0</v>
      </c>
      <c r="BC504" s="13">
        <f>IFERROR(INDEX(generale!$A$5:$I$1002,CLASSIFICHE!$Z503,7),"")</f>
        <v>0</v>
      </c>
      <c r="BD504" s="14"/>
      <c r="BE504" s="13"/>
      <c r="BF504" s="12">
        <f>SUM(IF(CLASSIFICHE!$O$15=BG504,TRUE,FALSE),BF503)</f>
        <v>0</v>
      </c>
      <c r="BG504" s="31">
        <f>IFERROR(INDEX(generale!$A$5:$I$1002,CLASSIFICHE!$Z503,5),"")</f>
        <v>0</v>
      </c>
      <c r="BH504" s="13">
        <f>IFERROR(INDEX(generale!$A$5:$I$1002,CLASSIFICHE!$Z503,7),"")</f>
        <v>0</v>
      </c>
      <c r="BI504" s="14"/>
      <c r="BJ504" s="13"/>
      <c r="BK504" s="12">
        <f>SUM(IF(CLASSIFICHE!$O$16=BL504,TRUE,FALSE),BK503)</f>
        <v>0</v>
      </c>
      <c r="BL504" s="31">
        <f>IFERROR(INDEX(generale!$A$5:$I$1002,CLASSIFICHE!$Z503,5),"")</f>
        <v>0</v>
      </c>
      <c r="BM504" s="13">
        <f>IFERROR(INDEX(generale!$A$5:$I$1002,CLASSIFICHE!$Z503,7),"")</f>
        <v>0</v>
      </c>
      <c r="BN504" s="14"/>
      <c r="BO504" s="13"/>
      <c r="BP504" s="12">
        <f>SUM(IF(CLASSIFICHE!$O$17=BQ504,TRUE,FALSE),BP503)</f>
        <v>0</v>
      </c>
      <c r="BQ504" s="31">
        <f>IFERROR(INDEX(generale!$A$5:$I$1002,CLASSIFICHE!$Z503,5),"")</f>
        <v>0</v>
      </c>
      <c r="BR504" s="13">
        <f>IFERROR(INDEX(generale!$A$5:$I$1002,CLASSIFICHE!$Z503,7),"")</f>
        <v>0</v>
      </c>
      <c r="BS504" s="15"/>
      <c r="BT504" s="12"/>
      <c r="BU504" s="12">
        <f>SUM(IF(CLASSIFICHE!$O$18=BV504,TRUE,FALSE),BU503)</f>
        <v>0</v>
      </c>
      <c r="BV504" s="31">
        <f>IFERROR(INDEX(generale!$A$5:$I$1002,CLASSIFICHE!$Z503,5),"")</f>
        <v>0</v>
      </c>
      <c r="BW504" s="13">
        <f>IFERROR(INDEX(generale!$A$5:$I$1002,CLASSIFICHE!$Z503,7),"")</f>
        <v>0</v>
      </c>
      <c r="BX504" s="15"/>
      <c r="BY504" s="12"/>
      <c r="BZ504" s="12">
        <f>SUM(IF(CLASSIFICHE!$O$19=CA504,TRUE,FALSE),BZ503)</f>
        <v>0</v>
      </c>
      <c r="CA504" s="31">
        <f>IFERROR(INDEX(generale!$A$5:$I$1002,CLASSIFICHE!$Z503,5),"")</f>
        <v>0</v>
      </c>
      <c r="CB504" s="13">
        <f>IFERROR(INDEX(generale!$A$5:$I$1002,CLASSIFICHE!$Z503,7),"")</f>
        <v>0</v>
      </c>
      <c r="CC504" s="15"/>
      <c r="CD504" s="13"/>
      <c r="CE504" s="12">
        <f>SUM(IF(CLASSIFICHE!$O$20=CF504,TRUE,FALSE),CE503)</f>
        <v>0</v>
      </c>
      <c r="CF504" s="31">
        <f>IFERROR(INDEX(generale!$A$5:$I$1002,CLASSIFICHE!$Z503,5),"")</f>
        <v>0</v>
      </c>
      <c r="CG504" s="13">
        <f>IFERROR(INDEX(generale!$A$5:$I$1002,CLASSIFICHE!$Z503,7),"")</f>
        <v>0</v>
      </c>
      <c r="CH504" s="15"/>
      <c r="CI504" s="13"/>
      <c r="CJ504" s="12">
        <f>SUM(IF(CLASSIFICHE!$O$21=CK504,TRUE,FALSE),CJ503)</f>
        <v>0</v>
      </c>
      <c r="CK504" s="31">
        <f>IFERROR(INDEX(generale!$A$5:$I$1002,CLASSIFICHE!$Z503,5),"")</f>
        <v>0</v>
      </c>
      <c r="CL504" s="13">
        <f>IFERROR(INDEX(generale!$A$5:$I$1002,CLASSIFICHE!$Z503,7),"")</f>
        <v>0</v>
      </c>
      <c r="CM504" s="15"/>
      <c r="CN504" s="13"/>
      <c r="CO504" s="12">
        <f>SUM(IF(CLASSIFICHE!$O$22=CP504,TRUE,FALSE),CO503)</f>
        <v>0</v>
      </c>
      <c r="CP504" s="31">
        <f>IFERROR(INDEX(generale!$A$5:$I$1002,CLASSIFICHE!$Z503,5),"")</f>
        <v>0</v>
      </c>
      <c r="CQ504" s="13">
        <f>IFERROR(INDEX(generale!$A$5:$I$1002,CLASSIFICHE!$Z503,7),"")</f>
        <v>0</v>
      </c>
      <c r="CR504" s="15"/>
      <c r="CS504" s="13"/>
      <c r="CT504" s="12">
        <f>SUM(IF(CLASSIFICHE!$O$23=CU504,TRUE,FALSE),CT503)</f>
        <v>0</v>
      </c>
      <c r="CU504" s="31">
        <f>IFERROR(INDEX(generale!$A$5:$I$1002,CLASSIFICHE!$Z503,5),"")</f>
        <v>0</v>
      </c>
      <c r="CV504" s="13">
        <f>IFERROR(INDEX(generale!$A$5:$I$1002,CLASSIFICHE!$Z503,7),"")</f>
        <v>0</v>
      </c>
      <c r="CW504" s="15"/>
      <c r="CX504" s="13"/>
      <c r="CY504" s="12">
        <f>SUM(IF(CLASSIFICHE!$O$24=CZ504,TRUE,FALSE),CY503)</f>
        <v>0</v>
      </c>
      <c r="CZ504" s="31">
        <f>IFERROR(INDEX(generale!$A$5:$I$1002,CLASSIFICHE!$Z503,5),"")</f>
        <v>0</v>
      </c>
      <c r="DA504" s="13">
        <f>IFERROR(INDEX(generale!$A$5:$I$1002,CLASSIFICHE!$Z503,7),"")</f>
        <v>0</v>
      </c>
      <c r="DB504" s="15"/>
      <c r="DC504" s="13"/>
      <c r="DD504" s="12">
        <f>SUM(IF(CLASSIFICHE!$O$25=DE504,TRUE,FALSE),DD503)</f>
        <v>0</v>
      </c>
      <c r="DE504" s="31">
        <f>IFERROR(INDEX(generale!$A$5:$I$1002,CLASSIFICHE!$Z503,5),"")</f>
        <v>0</v>
      </c>
      <c r="DF504" s="13">
        <f>IFERROR(INDEX(generale!$A$5:$I$1002,CLASSIFICHE!$Z503,7),"")</f>
        <v>0</v>
      </c>
      <c r="DG504" s="15"/>
      <c r="DH504" s="13"/>
    </row>
    <row r="505" spans="3:112">
      <c r="C505" s="63">
        <f>SUM(IF(CLASSIFICHE!$O$4=D505,TRUE,FALSE),C504)</f>
        <v>17</v>
      </c>
      <c r="D505" s="31">
        <f>IFERROR(INDEX(generale!$A$5:$I$1002,CLASSIFICHE!$Z504,5),"")</f>
        <v>0</v>
      </c>
      <c r="E505" s="13">
        <f>IFERROR(INDEX(generale!$A$5:$I$1002,CLASSIFICHE!$Z504,7),"")</f>
        <v>0</v>
      </c>
      <c r="F505" s="68"/>
      <c r="G505" s="65"/>
      <c r="H505" s="12">
        <f>SUM(IF(CLASSIFICHE!$O$5=I505,TRUE,FALSE),H504)</f>
        <v>10</v>
      </c>
      <c r="I505" s="31">
        <f>IFERROR(INDEX(generale!$A$5:$I$1002,CLASSIFICHE!$Z504,5),"")</f>
        <v>0</v>
      </c>
      <c r="J505" s="13">
        <f>IFERROR(INDEX(generale!$A$5:$I$1002,CLASSIFICHE!$Z504,7),"")</f>
        <v>0</v>
      </c>
      <c r="K505" s="15"/>
      <c r="L505" s="12"/>
      <c r="M505" s="12">
        <f>SUM(IF(CLASSIFICHE!$O$6=N505,TRUE,FALSE),M504)</f>
        <v>8</v>
      </c>
      <c r="N505" s="31">
        <f>IFERROR(INDEX(generale!$A$5:$I$1002,CLASSIFICHE!$Z504,5),"")</f>
        <v>0</v>
      </c>
      <c r="O505" s="13">
        <f>IFERROR(INDEX(generale!$A$5:$I$1002,CLASSIFICHE!$Z504,7),"")</f>
        <v>0</v>
      </c>
      <c r="P505" s="14"/>
      <c r="Q505" s="13"/>
      <c r="R505" s="12">
        <f>SUM(IF(CLASSIFICHE!$O$7=S505,TRUE,FALSE),R504)</f>
        <v>8</v>
      </c>
      <c r="S505" s="31">
        <f>IFERROR(INDEX(generale!$A$5:$I$1002,CLASSIFICHE!$Z504,5),"")</f>
        <v>0</v>
      </c>
      <c r="T505" s="13">
        <f>IFERROR(INDEX(generale!$A$5:$I$1002,CLASSIFICHE!$Z504,7),"")</f>
        <v>0</v>
      </c>
      <c r="U505" s="14"/>
      <c r="V505" s="13"/>
      <c r="W505" s="12">
        <f>SUM(IF(CLASSIFICHE!$O$8=X505,TRUE,FALSE),W504)</f>
        <v>6</v>
      </c>
      <c r="X505" s="31">
        <f>IFERROR(INDEX(generale!$A$5:$I$1002,CLASSIFICHE!$Z504,5),"")</f>
        <v>0</v>
      </c>
      <c r="Y505" s="13">
        <f>IFERROR(INDEX(generale!$A$5:$I$1002,CLASSIFICHE!$Z504,7),"")</f>
        <v>0</v>
      </c>
      <c r="Z505" s="14"/>
      <c r="AA505" s="13"/>
      <c r="AB505" s="12">
        <f>SUM(IF(CLASSIFICHE!$O$9=AC505,TRUE,FALSE),AB504)</f>
        <v>5</v>
      </c>
      <c r="AC505" s="31">
        <f>IFERROR(INDEX(generale!$A$5:$I$1002,CLASSIFICHE!$Z504,5),"")</f>
        <v>0</v>
      </c>
      <c r="AD505" s="13">
        <f>IFERROR(INDEX(generale!$A$5:$I$1002,CLASSIFICHE!$Z504,7),"")</f>
        <v>0</v>
      </c>
      <c r="AE505" s="14"/>
      <c r="AF505" s="13"/>
      <c r="AG505" s="12">
        <f>SUM(IF(CLASSIFICHE!$O$10=AH505,TRUE,FALSE),AG504)</f>
        <v>5</v>
      </c>
      <c r="AH505" s="31">
        <f>IFERROR(INDEX(generale!$A$5:$I$1002,CLASSIFICHE!$Z504,5),"")</f>
        <v>0</v>
      </c>
      <c r="AI505" s="13">
        <f>IFERROR(INDEX(generale!$A$5:$I$1002,CLASSIFICHE!$Z504,7),"")</f>
        <v>0</v>
      </c>
      <c r="AJ505" s="14"/>
      <c r="AK505" s="13"/>
      <c r="AL505" s="12">
        <f>SUM(IF(CLASSIFICHE!$O$11=AM505,TRUE,FALSE),AL504)</f>
        <v>5</v>
      </c>
      <c r="AM505" s="31">
        <f>IFERROR(INDEX(generale!$A$5:$I$1002,CLASSIFICHE!$Z504,5),"")</f>
        <v>0</v>
      </c>
      <c r="AN505" s="13">
        <f>IFERROR(INDEX(generale!$A$5:$I$1002,CLASSIFICHE!$Z504,7),"")</f>
        <v>0</v>
      </c>
      <c r="AO505" s="14"/>
      <c r="AP505" s="13"/>
      <c r="AQ505" s="12">
        <f>SUM(IF(CLASSIFICHE!$O$12=AR505,TRUE,FALSE),AQ504)</f>
        <v>0</v>
      </c>
      <c r="AR505" s="31">
        <f>IFERROR(INDEX(generale!$A$5:$I$1002,CLASSIFICHE!$Z504,5),"")</f>
        <v>0</v>
      </c>
      <c r="AS505" s="13">
        <f>IFERROR(INDEX(generale!$A$5:$I$1002,CLASSIFICHE!$Z504,7),"")</f>
        <v>0</v>
      </c>
      <c r="AT505" s="14"/>
      <c r="AU505" s="13"/>
      <c r="AV505" s="12">
        <f>SUM(IF(CLASSIFICHE!$O$13=AW505,TRUE,FALSE),AV504)</f>
        <v>0</v>
      </c>
      <c r="AW505" s="31">
        <f>IFERROR(INDEX(generale!$A$5:$I$1002,CLASSIFICHE!$Z504,5),"")</f>
        <v>0</v>
      </c>
      <c r="AX505" s="13">
        <f>IFERROR(INDEX(generale!$A$5:$I$1002,CLASSIFICHE!$Z504,7),"")</f>
        <v>0</v>
      </c>
      <c r="AY505" s="14"/>
      <c r="AZ505" s="13"/>
      <c r="BA505" s="12">
        <f>SUM(IF(CLASSIFICHE!$O$14=BB505,TRUE,FALSE),BA504)</f>
        <v>0</v>
      </c>
      <c r="BB505" s="31">
        <f>IFERROR(INDEX(generale!$A$5:$I$1002,CLASSIFICHE!$Z504,5),"")</f>
        <v>0</v>
      </c>
      <c r="BC505" s="13">
        <f>IFERROR(INDEX(generale!$A$5:$I$1002,CLASSIFICHE!$Z504,7),"")</f>
        <v>0</v>
      </c>
      <c r="BD505" s="14"/>
      <c r="BE505" s="13"/>
      <c r="BF505" s="12">
        <f>SUM(IF(CLASSIFICHE!$O$15=BG505,TRUE,FALSE),BF504)</f>
        <v>0</v>
      </c>
      <c r="BG505" s="31">
        <f>IFERROR(INDEX(generale!$A$5:$I$1002,CLASSIFICHE!$Z504,5),"")</f>
        <v>0</v>
      </c>
      <c r="BH505" s="13">
        <f>IFERROR(INDEX(generale!$A$5:$I$1002,CLASSIFICHE!$Z504,7),"")</f>
        <v>0</v>
      </c>
      <c r="BI505" s="14"/>
      <c r="BJ505" s="13"/>
      <c r="BK505" s="12">
        <f>SUM(IF(CLASSIFICHE!$O$16=BL505,TRUE,FALSE),BK504)</f>
        <v>0</v>
      </c>
      <c r="BL505" s="31">
        <f>IFERROR(INDEX(generale!$A$5:$I$1002,CLASSIFICHE!$Z504,5),"")</f>
        <v>0</v>
      </c>
      <c r="BM505" s="13">
        <f>IFERROR(INDEX(generale!$A$5:$I$1002,CLASSIFICHE!$Z504,7),"")</f>
        <v>0</v>
      </c>
      <c r="BN505" s="14"/>
      <c r="BO505" s="13"/>
      <c r="BP505" s="12">
        <f>SUM(IF(CLASSIFICHE!$O$17=BQ505,TRUE,FALSE),BP504)</f>
        <v>0</v>
      </c>
      <c r="BQ505" s="31">
        <f>IFERROR(INDEX(generale!$A$5:$I$1002,CLASSIFICHE!$Z504,5),"")</f>
        <v>0</v>
      </c>
      <c r="BR505" s="13">
        <f>IFERROR(INDEX(generale!$A$5:$I$1002,CLASSIFICHE!$Z504,7),"")</f>
        <v>0</v>
      </c>
      <c r="BS505" s="15"/>
      <c r="BT505" s="12"/>
      <c r="BU505" s="12">
        <f>SUM(IF(CLASSIFICHE!$O$18=BV505,TRUE,FALSE),BU504)</f>
        <v>0</v>
      </c>
      <c r="BV505" s="31">
        <f>IFERROR(INDEX(generale!$A$5:$I$1002,CLASSIFICHE!$Z504,5),"")</f>
        <v>0</v>
      </c>
      <c r="BW505" s="13">
        <f>IFERROR(INDEX(generale!$A$5:$I$1002,CLASSIFICHE!$Z504,7),"")</f>
        <v>0</v>
      </c>
      <c r="BX505" s="15"/>
      <c r="BY505" s="12"/>
      <c r="BZ505" s="12">
        <f>SUM(IF(CLASSIFICHE!$O$19=CA505,TRUE,FALSE),BZ504)</f>
        <v>0</v>
      </c>
      <c r="CA505" s="31">
        <f>IFERROR(INDEX(generale!$A$5:$I$1002,CLASSIFICHE!$Z504,5),"")</f>
        <v>0</v>
      </c>
      <c r="CB505" s="13">
        <f>IFERROR(INDEX(generale!$A$5:$I$1002,CLASSIFICHE!$Z504,7),"")</f>
        <v>0</v>
      </c>
      <c r="CC505" s="15"/>
      <c r="CD505" s="13"/>
      <c r="CE505" s="12">
        <f>SUM(IF(CLASSIFICHE!$O$20=CF505,TRUE,FALSE),CE504)</f>
        <v>0</v>
      </c>
      <c r="CF505" s="31">
        <f>IFERROR(INDEX(generale!$A$5:$I$1002,CLASSIFICHE!$Z504,5),"")</f>
        <v>0</v>
      </c>
      <c r="CG505" s="13">
        <f>IFERROR(INDEX(generale!$A$5:$I$1002,CLASSIFICHE!$Z504,7),"")</f>
        <v>0</v>
      </c>
      <c r="CH505" s="15"/>
      <c r="CI505" s="13"/>
      <c r="CJ505" s="12">
        <f>SUM(IF(CLASSIFICHE!$O$21=CK505,TRUE,FALSE),CJ504)</f>
        <v>0</v>
      </c>
      <c r="CK505" s="31">
        <f>IFERROR(INDEX(generale!$A$5:$I$1002,CLASSIFICHE!$Z504,5),"")</f>
        <v>0</v>
      </c>
      <c r="CL505" s="13">
        <f>IFERROR(INDEX(generale!$A$5:$I$1002,CLASSIFICHE!$Z504,7),"")</f>
        <v>0</v>
      </c>
      <c r="CM505" s="15"/>
      <c r="CN505" s="13"/>
      <c r="CO505" s="12">
        <f>SUM(IF(CLASSIFICHE!$O$22=CP505,TRUE,FALSE),CO504)</f>
        <v>0</v>
      </c>
      <c r="CP505" s="31">
        <f>IFERROR(INDEX(generale!$A$5:$I$1002,CLASSIFICHE!$Z504,5),"")</f>
        <v>0</v>
      </c>
      <c r="CQ505" s="13">
        <f>IFERROR(INDEX(generale!$A$5:$I$1002,CLASSIFICHE!$Z504,7),"")</f>
        <v>0</v>
      </c>
      <c r="CR505" s="15"/>
      <c r="CS505" s="13"/>
      <c r="CT505" s="12">
        <f>SUM(IF(CLASSIFICHE!$O$23=CU505,TRUE,FALSE),CT504)</f>
        <v>0</v>
      </c>
      <c r="CU505" s="31">
        <f>IFERROR(INDEX(generale!$A$5:$I$1002,CLASSIFICHE!$Z504,5),"")</f>
        <v>0</v>
      </c>
      <c r="CV505" s="13">
        <f>IFERROR(INDEX(generale!$A$5:$I$1002,CLASSIFICHE!$Z504,7),"")</f>
        <v>0</v>
      </c>
      <c r="CW505" s="15"/>
      <c r="CX505" s="13"/>
      <c r="CY505" s="12">
        <f>SUM(IF(CLASSIFICHE!$O$24=CZ505,TRUE,FALSE),CY504)</f>
        <v>0</v>
      </c>
      <c r="CZ505" s="31">
        <f>IFERROR(INDEX(generale!$A$5:$I$1002,CLASSIFICHE!$Z504,5),"")</f>
        <v>0</v>
      </c>
      <c r="DA505" s="13">
        <f>IFERROR(INDEX(generale!$A$5:$I$1002,CLASSIFICHE!$Z504,7),"")</f>
        <v>0</v>
      </c>
      <c r="DB505" s="15"/>
      <c r="DC505" s="13"/>
      <c r="DD505" s="12">
        <f>SUM(IF(CLASSIFICHE!$O$25=DE505,TRUE,FALSE),DD504)</f>
        <v>0</v>
      </c>
      <c r="DE505" s="31">
        <f>IFERROR(INDEX(generale!$A$5:$I$1002,CLASSIFICHE!$Z504,5),"")</f>
        <v>0</v>
      </c>
      <c r="DF505" s="13">
        <f>IFERROR(INDEX(generale!$A$5:$I$1002,CLASSIFICHE!$Z504,7),"")</f>
        <v>0</v>
      </c>
      <c r="DG505" s="15"/>
      <c r="DH505" s="13"/>
    </row>
    <row r="506" spans="3:112">
      <c r="C506" s="63">
        <f>SUM(IF(CLASSIFICHE!$O$4=D506,TRUE,FALSE),C505)</f>
        <v>17</v>
      </c>
      <c r="D506" s="31">
        <f>IFERROR(INDEX(generale!$A$5:$I$1002,CLASSIFICHE!$Z505,5),"")</f>
        <v>0</v>
      </c>
      <c r="E506" s="13">
        <f>IFERROR(INDEX(generale!$A$5:$I$1002,CLASSIFICHE!$Z505,7),"")</f>
        <v>0</v>
      </c>
      <c r="F506" s="68"/>
      <c r="G506" s="65"/>
      <c r="H506" s="12">
        <f>SUM(IF(CLASSIFICHE!$O$5=I506,TRUE,FALSE),H505)</f>
        <v>10</v>
      </c>
      <c r="I506" s="31">
        <f>IFERROR(INDEX(generale!$A$5:$I$1002,CLASSIFICHE!$Z505,5),"")</f>
        <v>0</v>
      </c>
      <c r="J506" s="13">
        <f>IFERROR(INDEX(generale!$A$5:$I$1002,CLASSIFICHE!$Z505,7),"")</f>
        <v>0</v>
      </c>
      <c r="K506" s="15"/>
      <c r="L506" s="12"/>
      <c r="M506" s="12">
        <f>SUM(IF(CLASSIFICHE!$O$6=N506,TRUE,FALSE),M505)</f>
        <v>8</v>
      </c>
      <c r="N506" s="31">
        <f>IFERROR(INDEX(generale!$A$5:$I$1002,CLASSIFICHE!$Z505,5),"")</f>
        <v>0</v>
      </c>
      <c r="O506" s="13">
        <f>IFERROR(INDEX(generale!$A$5:$I$1002,CLASSIFICHE!$Z505,7),"")</f>
        <v>0</v>
      </c>
      <c r="P506" s="14"/>
      <c r="Q506" s="13"/>
      <c r="R506" s="12">
        <f>SUM(IF(CLASSIFICHE!$O$7=S506,TRUE,FALSE),R505)</f>
        <v>8</v>
      </c>
      <c r="S506" s="31">
        <f>IFERROR(INDEX(generale!$A$5:$I$1002,CLASSIFICHE!$Z505,5),"")</f>
        <v>0</v>
      </c>
      <c r="T506" s="13">
        <f>IFERROR(INDEX(generale!$A$5:$I$1002,CLASSIFICHE!$Z505,7),"")</f>
        <v>0</v>
      </c>
      <c r="U506" s="14"/>
      <c r="V506" s="13"/>
      <c r="W506" s="12">
        <f>SUM(IF(CLASSIFICHE!$O$8=X506,TRUE,FALSE),W505)</f>
        <v>6</v>
      </c>
      <c r="X506" s="31">
        <f>IFERROR(INDEX(generale!$A$5:$I$1002,CLASSIFICHE!$Z505,5),"")</f>
        <v>0</v>
      </c>
      <c r="Y506" s="13">
        <f>IFERROR(INDEX(generale!$A$5:$I$1002,CLASSIFICHE!$Z505,7),"")</f>
        <v>0</v>
      </c>
      <c r="Z506" s="14"/>
      <c r="AA506" s="13"/>
      <c r="AB506" s="12">
        <f>SUM(IF(CLASSIFICHE!$O$9=AC506,TRUE,FALSE),AB505)</f>
        <v>5</v>
      </c>
      <c r="AC506" s="31">
        <f>IFERROR(INDEX(generale!$A$5:$I$1002,CLASSIFICHE!$Z505,5),"")</f>
        <v>0</v>
      </c>
      <c r="AD506" s="13">
        <f>IFERROR(INDEX(generale!$A$5:$I$1002,CLASSIFICHE!$Z505,7),"")</f>
        <v>0</v>
      </c>
      <c r="AE506" s="14"/>
      <c r="AF506" s="13"/>
      <c r="AG506" s="12">
        <f>SUM(IF(CLASSIFICHE!$O$10=AH506,TRUE,FALSE),AG505)</f>
        <v>5</v>
      </c>
      <c r="AH506" s="31">
        <f>IFERROR(INDEX(generale!$A$5:$I$1002,CLASSIFICHE!$Z505,5),"")</f>
        <v>0</v>
      </c>
      <c r="AI506" s="13">
        <f>IFERROR(INDEX(generale!$A$5:$I$1002,CLASSIFICHE!$Z505,7),"")</f>
        <v>0</v>
      </c>
      <c r="AJ506" s="14"/>
      <c r="AK506" s="13"/>
      <c r="AL506" s="12">
        <f>SUM(IF(CLASSIFICHE!$O$11=AM506,TRUE,FALSE),AL505)</f>
        <v>5</v>
      </c>
      <c r="AM506" s="31">
        <f>IFERROR(INDEX(generale!$A$5:$I$1002,CLASSIFICHE!$Z505,5),"")</f>
        <v>0</v>
      </c>
      <c r="AN506" s="13">
        <f>IFERROR(INDEX(generale!$A$5:$I$1002,CLASSIFICHE!$Z505,7),"")</f>
        <v>0</v>
      </c>
      <c r="AO506" s="14"/>
      <c r="AP506" s="13"/>
      <c r="AQ506" s="12">
        <f>SUM(IF(CLASSIFICHE!$O$12=AR506,TRUE,FALSE),AQ505)</f>
        <v>0</v>
      </c>
      <c r="AR506" s="31">
        <f>IFERROR(INDEX(generale!$A$5:$I$1002,CLASSIFICHE!$Z505,5),"")</f>
        <v>0</v>
      </c>
      <c r="AS506" s="13">
        <f>IFERROR(INDEX(generale!$A$5:$I$1002,CLASSIFICHE!$Z505,7),"")</f>
        <v>0</v>
      </c>
      <c r="AT506" s="14"/>
      <c r="AU506" s="13"/>
      <c r="AV506" s="12">
        <f>SUM(IF(CLASSIFICHE!$O$13=AW506,TRUE,FALSE),AV505)</f>
        <v>0</v>
      </c>
      <c r="AW506" s="31">
        <f>IFERROR(INDEX(generale!$A$5:$I$1002,CLASSIFICHE!$Z505,5),"")</f>
        <v>0</v>
      </c>
      <c r="AX506" s="13">
        <f>IFERROR(INDEX(generale!$A$5:$I$1002,CLASSIFICHE!$Z505,7),"")</f>
        <v>0</v>
      </c>
      <c r="AY506" s="14"/>
      <c r="AZ506" s="13"/>
      <c r="BA506" s="12">
        <f>SUM(IF(CLASSIFICHE!$O$14=BB506,TRUE,FALSE),BA505)</f>
        <v>0</v>
      </c>
      <c r="BB506" s="31">
        <f>IFERROR(INDEX(generale!$A$5:$I$1002,CLASSIFICHE!$Z505,5),"")</f>
        <v>0</v>
      </c>
      <c r="BC506" s="13">
        <f>IFERROR(INDEX(generale!$A$5:$I$1002,CLASSIFICHE!$Z505,7),"")</f>
        <v>0</v>
      </c>
      <c r="BD506" s="14"/>
      <c r="BE506" s="13"/>
      <c r="BF506" s="12">
        <f>SUM(IF(CLASSIFICHE!$O$15=BG506,TRUE,FALSE),BF505)</f>
        <v>0</v>
      </c>
      <c r="BG506" s="31">
        <f>IFERROR(INDEX(generale!$A$5:$I$1002,CLASSIFICHE!$Z505,5),"")</f>
        <v>0</v>
      </c>
      <c r="BH506" s="13">
        <f>IFERROR(INDEX(generale!$A$5:$I$1002,CLASSIFICHE!$Z505,7),"")</f>
        <v>0</v>
      </c>
      <c r="BI506" s="14"/>
      <c r="BJ506" s="13"/>
      <c r="BK506" s="12">
        <f>SUM(IF(CLASSIFICHE!$O$16=BL506,TRUE,FALSE),BK505)</f>
        <v>0</v>
      </c>
      <c r="BL506" s="31">
        <f>IFERROR(INDEX(generale!$A$5:$I$1002,CLASSIFICHE!$Z505,5),"")</f>
        <v>0</v>
      </c>
      <c r="BM506" s="13">
        <f>IFERROR(INDEX(generale!$A$5:$I$1002,CLASSIFICHE!$Z505,7),"")</f>
        <v>0</v>
      </c>
      <c r="BN506" s="14"/>
      <c r="BO506" s="13"/>
      <c r="BP506" s="12">
        <f>SUM(IF(CLASSIFICHE!$O$17=BQ506,TRUE,FALSE),BP505)</f>
        <v>0</v>
      </c>
      <c r="BQ506" s="31">
        <f>IFERROR(INDEX(generale!$A$5:$I$1002,CLASSIFICHE!$Z505,5),"")</f>
        <v>0</v>
      </c>
      <c r="BR506" s="13">
        <f>IFERROR(INDEX(generale!$A$5:$I$1002,CLASSIFICHE!$Z505,7),"")</f>
        <v>0</v>
      </c>
      <c r="BS506" s="15"/>
      <c r="BT506" s="12"/>
      <c r="BU506" s="12">
        <f>SUM(IF(CLASSIFICHE!$O$18=BV506,TRUE,FALSE),BU505)</f>
        <v>0</v>
      </c>
      <c r="BV506" s="31">
        <f>IFERROR(INDEX(generale!$A$5:$I$1002,CLASSIFICHE!$Z505,5),"")</f>
        <v>0</v>
      </c>
      <c r="BW506" s="13">
        <f>IFERROR(INDEX(generale!$A$5:$I$1002,CLASSIFICHE!$Z505,7),"")</f>
        <v>0</v>
      </c>
      <c r="BX506" s="15"/>
      <c r="BY506" s="12"/>
      <c r="BZ506" s="12">
        <f>SUM(IF(CLASSIFICHE!$O$19=CA506,TRUE,FALSE),BZ505)</f>
        <v>0</v>
      </c>
      <c r="CA506" s="31">
        <f>IFERROR(INDEX(generale!$A$5:$I$1002,CLASSIFICHE!$Z505,5),"")</f>
        <v>0</v>
      </c>
      <c r="CB506" s="13">
        <f>IFERROR(INDEX(generale!$A$5:$I$1002,CLASSIFICHE!$Z505,7),"")</f>
        <v>0</v>
      </c>
      <c r="CC506" s="15"/>
      <c r="CD506" s="13"/>
      <c r="CE506" s="12">
        <f>SUM(IF(CLASSIFICHE!$O$20=CF506,TRUE,FALSE),CE505)</f>
        <v>0</v>
      </c>
      <c r="CF506" s="31">
        <f>IFERROR(INDEX(generale!$A$5:$I$1002,CLASSIFICHE!$Z505,5),"")</f>
        <v>0</v>
      </c>
      <c r="CG506" s="13">
        <f>IFERROR(INDEX(generale!$A$5:$I$1002,CLASSIFICHE!$Z505,7),"")</f>
        <v>0</v>
      </c>
      <c r="CH506" s="15"/>
      <c r="CI506" s="13"/>
      <c r="CJ506" s="12">
        <f>SUM(IF(CLASSIFICHE!$O$21=CK506,TRUE,FALSE),CJ505)</f>
        <v>0</v>
      </c>
      <c r="CK506" s="31">
        <f>IFERROR(INDEX(generale!$A$5:$I$1002,CLASSIFICHE!$Z505,5),"")</f>
        <v>0</v>
      </c>
      <c r="CL506" s="13">
        <f>IFERROR(INDEX(generale!$A$5:$I$1002,CLASSIFICHE!$Z505,7),"")</f>
        <v>0</v>
      </c>
      <c r="CM506" s="15"/>
      <c r="CN506" s="13"/>
      <c r="CO506" s="12">
        <f>SUM(IF(CLASSIFICHE!$O$22=CP506,TRUE,FALSE),CO505)</f>
        <v>0</v>
      </c>
      <c r="CP506" s="31">
        <f>IFERROR(INDEX(generale!$A$5:$I$1002,CLASSIFICHE!$Z505,5),"")</f>
        <v>0</v>
      </c>
      <c r="CQ506" s="13">
        <f>IFERROR(INDEX(generale!$A$5:$I$1002,CLASSIFICHE!$Z505,7),"")</f>
        <v>0</v>
      </c>
      <c r="CR506" s="15"/>
      <c r="CS506" s="13"/>
      <c r="CT506" s="12">
        <f>SUM(IF(CLASSIFICHE!$O$23=CU506,TRUE,FALSE),CT505)</f>
        <v>0</v>
      </c>
      <c r="CU506" s="31">
        <f>IFERROR(INDEX(generale!$A$5:$I$1002,CLASSIFICHE!$Z505,5),"")</f>
        <v>0</v>
      </c>
      <c r="CV506" s="13">
        <f>IFERROR(INDEX(generale!$A$5:$I$1002,CLASSIFICHE!$Z505,7),"")</f>
        <v>0</v>
      </c>
      <c r="CW506" s="15"/>
      <c r="CX506" s="13"/>
      <c r="CY506" s="12">
        <f>SUM(IF(CLASSIFICHE!$O$24=CZ506,TRUE,FALSE),CY505)</f>
        <v>0</v>
      </c>
      <c r="CZ506" s="31">
        <f>IFERROR(INDEX(generale!$A$5:$I$1002,CLASSIFICHE!$Z505,5),"")</f>
        <v>0</v>
      </c>
      <c r="DA506" s="13">
        <f>IFERROR(INDEX(generale!$A$5:$I$1002,CLASSIFICHE!$Z505,7),"")</f>
        <v>0</v>
      </c>
      <c r="DB506" s="15"/>
      <c r="DC506" s="13"/>
      <c r="DD506" s="12">
        <f>SUM(IF(CLASSIFICHE!$O$25=DE506,TRUE,FALSE),DD505)</f>
        <v>0</v>
      </c>
      <c r="DE506" s="31">
        <f>IFERROR(INDEX(generale!$A$5:$I$1002,CLASSIFICHE!$Z505,5),"")</f>
        <v>0</v>
      </c>
      <c r="DF506" s="13">
        <f>IFERROR(INDEX(generale!$A$5:$I$1002,CLASSIFICHE!$Z505,7),"")</f>
        <v>0</v>
      </c>
      <c r="DG506" s="15"/>
      <c r="DH506" s="13"/>
    </row>
    <row r="507" spans="3:112">
      <c r="C507" s="63">
        <f>SUM(IF(CLASSIFICHE!$O$4=D507,TRUE,FALSE),C506)</f>
        <v>17</v>
      </c>
      <c r="D507" s="31">
        <f>IFERROR(INDEX(generale!$A$5:$I$1002,CLASSIFICHE!$Z506,5),"")</f>
        <v>0</v>
      </c>
      <c r="E507" s="13">
        <f>IFERROR(INDEX(generale!$A$5:$I$1002,CLASSIFICHE!$Z506,7),"")</f>
        <v>0</v>
      </c>
      <c r="F507" s="68"/>
      <c r="G507" s="65"/>
      <c r="H507" s="12">
        <f>SUM(IF(CLASSIFICHE!$O$5=I507,TRUE,FALSE),H506)</f>
        <v>10</v>
      </c>
      <c r="I507" s="31">
        <f>IFERROR(INDEX(generale!$A$5:$I$1002,CLASSIFICHE!$Z506,5),"")</f>
        <v>0</v>
      </c>
      <c r="J507" s="13">
        <f>IFERROR(INDEX(generale!$A$5:$I$1002,CLASSIFICHE!$Z506,7),"")</f>
        <v>0</v>
      </c>
      <c r="K507" s="15"/>
      <c r="L507" s="12"/>
      <c r="M507" s="12">
        <f>SUM(IF(CLASSIFICHE!$O$6=N507,TRUE,FALSE),M506)</f>
        <v>8</v>
      </c>
      <c r="N507" s="31">
        <f>IFERROR(INDEX(generale!$A$5:$I$1002,CLASSIFICHE!$Z506,5),"")</f>
        <v>0</v>
      </c>
      <c r="O507" s="13">
        <f>IFERROR(INDEX(generale!$A$5:$I$1002,CLASSIFICHE!$Z506,7),"")</f>
        <v>0</v>
      </c>
      <c r="P507" s="14"/>
      <c r="Q507" s="13"/>
      <c r="R507" s="12">
        <f>SUM(IF(CLASSIFICHE!$O$7=S507,TRUE,FALSE),R506)</f>
        <v>8</v>
      </c>
      <c r="S507" s="31">
        <f>IFERROR(INDEX(generale!$A$5:$I$1002,CLASSIFICHE!$Z506,5),"")</f>
        <v>0</v>
      </c>
      <c r="T507" s="13">
        <f>IFERROR(INDEX(generale!$A$5:$I$1002,CLASSIFICHE!$Z506,7),"")</f>
        <v>0</v>
      </c>
      <c r="U507" s="14"/>
      <c r="V507" s="13"/>
      <c r="W507" s="12">
        <f>SUM(IF(CLASSIFICHE!$O$8=X507,TRUE,FALSE),W506)</f>
        <v>6</v>
      </c>
      <c r="X507" s="31">
        <f>IFERROR(INDEX(generale!$A$5:$I$1002,CLASSIFICHE!$Z506,5),"")</f>
        <v>0</v>
      </c>
      <c r="Y507" s="13">
        <f>IFERROR(INDEX(generale!$A$5:$I$1002,CLASSIFICHE!$Z506,7),"")</f>
        <v>0</v>
      </c>
      <c r="Z507" s="14"/>
      <c r="AA507" s="13"/>
      <c r="AB507" s="12">
        <f>SUM(IF(CLASSIFICHE!$O$9=AC507,TRUE,FALSE),AB506)</f>
        <v>5</v>
      </c>
      <c r="AC507" s="31">
        <f>IFERROR(INDEX(generale!$A$5:$I$1002,CLASSIFICHE!$Z506,5),"")</f>
        <v>0</v>
      </c>
      <c r="AD507" s="13">
        <f>IFERROR(INDEX(generale!$A$5:$I$1002,CLASSIFICHE!$Z506,7),"")</f>
        <v>0</v>
      </c>
      <c r="AE507" s="14"/>
      <c r="AF507" s="13"/>
      <c r="AG507" s="12">
        <f>SUM(IF(CLASSIFICHE!$O$10=AH507,TRUE,FALSE),AG506)</f>
        <v>5</v>
      </c>
      <c r="AH507" s="31">
        <f>IFERROR(INDEX(generale!$A$5:$I$1002,CLASSIFICHE!$Z506,5),"")</f>
        <v>0</v>
      </c>
      <c r="AI507" s="13">
        <f>IFERROR(INDEX(generale!$A$5:$I$1002,CLASSIFICHE!$Z506,7),"")</f>
        <v>0</v>
      </c>
      <c r="AJ507" s="14"/>
      <c r="AK507" s="13"/>
      <c r="AL507" s="12">
        <f>SUM(IF(CLASSIFICHE!$O$11=AM507,TRUE,FALSE),AL506)</f>
        <v>5</v>
      </c>
      <c r="AM507" s="31">
        <f>IFERROR(INDEX(generale!$A$5:$I$1002,CLASSIFICHE!$Z506,5),"")</f>
        <v>0</v>
      </c>
      <c r="AN507" s="13">
        <f>IFERROR(INDEX(generale!$A$5:$I$1002,CLASSIFICHE!$Z506,7),"")</f>
        <v>0</v>
      </c>
      <c r="AO507" s="14"/>
      <c r="AP507" s="13"/>
      <c r="AQ507" s="12">
        <f>SUM(IF(CLASSIFICHE!$O$12=AR507,TRUE,FALSE),AQ506)</f>
        <v>0</v>
      </c>
      <c r="AR507" s="31">
        <f>IFERROR(INDEX(generale!$A$5:$I$1002,CLASSIFICHE!$Z506,5),"")</f>
        <v>0</v>
      </c>
      <c r="AS507" s="13">
        <f>IFERROR(INDEX(generale!$A$5:$I$1002,CLASSIFICHE!$Z506,7),"")</f>
        <v>0</v>
      </c>
      <c r="AT507" s="14"/>
      <c r="AU507" s="13"/>
      <c r="AV507" s="12">
        <f>SUM(IF(CLASSIFICHE!$O$13=AW507,TRUE,FALSE),AV506)</f>
        <v>0</v>
      </c>
      <c r="AW507" s="31">
        <f>IFERROR(INDEX(generale!$A$5:$I$1002,CLASSIFICHE!$Z506,5),"")</f>
        <v>0</v>
      </c>
      <c r="AX507" s="13">
        <f>IFERROR(INDEX(generale!$A$5:$I$1002,CLASSIFICHE!$Z506,7),"")</f>
        <v>0</v>
      </c>
      <c r="AY507" s="14"/>
      <c r="AZ507" s="13"/>
      <c r="BA507" s="12">
        <f>SUM(IF(CLASSIFICHE!$O$14=BB507,TRUE,FALSE),BA506)</f>
        <v>0</v>
      </c>
      <c r="BB507" s="31">
        <f>IFERROR(INDEX(generale!$A$5:$I$1002,CLASSIFICHE!$Z506,5),"")</f>
        <v>0</v>
      </c>
      <c r="BC507" s="13">
        <f>IFERROR(INDEX(generale!$A$5:$I$1002,CLASSIFICHE!$Z506,7),"")</f>
        <v>0</v>
      </c>
      <c r="BD507" s="14"/>
      <c r="BE507" s="13"/>
      <c r="BF507" s="12">
        <f>SUM(IF(CLASSIFICHE!$O$15=BG507,TRUE,FALSE),BF506)</f>
        <v>0</v>
      </c>
      <c r="BG507" s="31">
        <f>IFERROR(INDEX(generale!$A$5:$I$1002,CLASSIFICHE!$Z506,5),"")</f>
        <v>0</v>
      </c>
      <c r="BH507" s="13">
        <f>IFERROR(INDEX(generale!$A$5:$I$1002,CLASSIFICHE!$Z506,7),"")</f>
        <v>0</v>
      </c>
      <c r="BI507" s="14"/>
      <c r="BJ507" s="13"/>
      <c r="BK507" s="12">
        <f>SUM(IF(CLASSIFICHE!$O$16=BL507,TRUE,FALSE),BK506)</f>
        <v>0</v>
      </c>
      <c r="BL507" s="31">
        <f>IFERROR(INDEX(generale!$A$5:$I$1002,CLASSIFICHE!$Z506,5),"")</f>
        <v>0</v>
      </c>
      <c r="BM507" s="13">
        <f>IFERROR(INDEX(generale!$A$5:$I$1002,CLASSIFICHE!$Z506,7),"")</f>
        <v>0</v>
      </c>
      <c r="BN507" s="14"/>
      <c r="BO507" s="13"/>
      <c r="BP507" s="12">
        <f>SUM(IF(CLASSIFICHE!$O$17=BQ507,TRUE,FALSE),BP506)</f>
        <v>0</v>
      </c>
      <c r="BQ507" s="31">
        <f>IFERROR(INDEX(generale!$A$5:$I$1002,CLASSIFICHE!$Z506,5),"")</f>
        <v>0</v>
      </c>
      <c r="BR507" s="13">
        <f>IFERROR(INDEX(generale!$A$5:$I$1002,CLASSIFICHE!$Z506,7),"")</f>
        <v>0</v>
      </c>
      <c r="BS507" s="15"/>
      <c r="BT507" s="12"/>
      <c r="BU507" s="12">
        <f>SUM(IF(CLASSIFICHE!$O$18=BV507,TRUE,FALSE),BU506)</f>
        <v>0</v>
      </c>
      <c r="BV507" s="31">
        <f>IFERROR(INDEX(generale!$A$5:$I$1002,CLASSIFICHE!$Z506,5),"")</f>
        <v>0</v>
      </c>
      <c r="BW507" s="13">
        <f>IFERROR(INDEX(generale!$A$5:$I$1002,CLASSIFICHE!$Z506,7),"")</f>
        <v>0</v>
      </c>
      <c r="BX507" s="15"/>
      <c r="BY507" s="12"/>
      <c r="BZ507" s="12">
        <f>SUM(IF(CLASSIFICHE!$O$19=CA507,TRUE,FALSE),BZ506)</f>
        <v>0</v>
      </c>
      <c r="CA507" s="31">
        <f>IFERROR(INDEX(generale!$A$5:$I$1002,CLASSIFICHE!$Z506,5),"")</f>
        <v>0</v>
      </c>
      <c r="CB507" s="13">
        <f>IFERROR(INDEX(generale!$A$5:$I$1002,CLASSIFICHE!$Z506,7),"")</f>
        <v>0</v>
      </c>
      <c r="CC507" s="15"/>
      <c r="CD507" s="13"/>
      <c r="CE507" s="12">
        <f>SUM(IF(CLASSIFICHE!$O$20=CF507,TRUE,FALSE),CE506)</f>
        <v>0</v>
      </c>
      <c r="CF507" s="31">
        <f>IFERROR(INDEX(generale!$A$5:$I$1002,CLASSIFICHE!$Z506,5),"")</f>
        <v>0</v>
      </c>
      <c r="CG507" s="13">
        <f>IFERROR(INDEX(generale!$A$5:$I$1002,CLASSIFICHE!$Z506,7),"")</f>
        <v>0</v>
      </c>
      <c r="CH507" s="15"/>
      <c r="CI507" s="13"/>
      <c r="CJ507" s="12">
        <f>SUM(IF(CLASSIFICHE!$O$21=CK507,TRUE,FALSE),CJ506)</f>
        <v>0</v>
      </c>
      <c r="CK507" s="31">
        <f>IFERROR(INDEX(generale!$A$5:$I$1002,CLASSIFICHE!$Z506,5),"")</f>
        <v>0</v>
      </c>
      <c r="CL507" s="13">
        <f>IFERROR(INDEX(generale!$A$5:$I$1002,CLASSIFICHE!$Z506,7),"")</f>
        <v>0</v>
      </c>
      <c r="CM507" s="15"/>
      <c r="CN507" s="13"/>
      <c r="CO507" s="12">
        <f>SUM(IF(CLASSIFICHE!$O$22=CP507,TRUE,FALSE),CO506)</f>
        <v>0</v>
      </c>
      <c r="CP507" s="31">
        <f>IFERROR(INDEX(generale!$A$5:$I$1002,CLASSIFICHE!$Z506,5),"")</f>
        <v>0</v>
      </c>
      <c r="CQ507" s="13">
        <f>IFERROR(INDEX(generale!$A$5:$I$1002,CLASSIFICHE!$Z506,7),"")</f>
        <v>0</v>
      </c>
      <c r="CR507" s="15"/>
      <c r="CS507" s="13"/>
      <c r="CT507" s="12">
        <f>SUM(IF(CLASSIFICHE!$O$23=CU507,TRUE,FALSE),CT506)</f>
        <v>0</v>
      </c>
      <c r="CU507" s="31">
        <f>IFERROR(INDEX(generale!$A$5:$I$1002,CLASSIFICHE!$Z506,5),"")</f>
        <v>0</v>
      </c>
      <c r="CV507" s="13">
        <f>IFERROR(INDEX(generale!$A$5:$I$1002,CLASSIFICHE!$Z506,7),"")</f>
        <v>0</v>
      </c>
      <c r="CW507" s="15"/>
      <c r="CX507" s="13"/>
      <c r="CY507" s="12">
        <f>SUM(IF(CLASSIFICHE!$O$24=CZ507,TRUE,FALSE),CY506)</f>
        <v>0</v>
      </c>
      <c r="CZ507" s="31">
        <f>IFERROR(INDEX(generale!$A$5:$I$1002,CLASSIFICHE!$Z506,5),"")</f>
        <v>0</v>
      </c>
      <c r="DA507" s="13">
        <f>IFERROR(INDEX(generale!$A$5:$I$1002,CLASSIFICHE!$Z506,7),"")</f>
        <v>0</v>
      </c>
      <c r="DB507" s="15"/>
      <c r="DC507" s="13"/>
      <c r="DD507" s="12">
        <f>SUM(IF(CLASSIFICHE!$O$25=DE507,TRUE,FALSE),DD506)</f>
        <v>0</v>
      </c>
      <c r="DE507" s="31">
        <f>IFERROR(INDEX(generale!$A$5:$I$1002,CLASSIFICHE!$Z506,5),"")</f>
        <v>0</v>
      </c>
      <c r="DF507" s="13">
        <f>IFERROR(INDEX(generale!$A$5:$I$1002,CLASSIFICHE!$Z506,7),"")</f>
        <v>0</v>
      </c>
      <c r="DG507" s="15"/>
      <c r="DH507" s="13"/>
    </row>
    <row r="508" spans="3:112">
      <c r="C508" s="63">
        <f>SUM(IF(CLASSIFICHE!$O$4=D508,TRUE,FALSE),C507)</f>
        <v>17</v>
      </c>
      <c r="D508" s="31">
        <f>IFERROR(INDEX(generale!$A$5:$I$1002,CLASSIFICHE!$Z507,5),"")</f>
        <v>0</v>
      </c>
      <c r="E508" s="13">
        <f>IFERROR(INDEX(generale!$A$5:$I$1002,CLASSIFICHE!$Z507,7),"")</f>
        <v>0</v>
      </c>
      <c r="F508" s="68"/>
      <c r="G508" s="65"/>
      <c r="H508" s="12">
        <f>SUM(IF(CLASSIFICHE!$O$5=I508,TRUE,FALSE),H507)</f>
        <v>10</v>
      </c>
      <c r="I508" s="31">
        <f>IFERROR(INDEX(generale!$A$5:$I$1002,CLASSIFICHE!$Z507,5),"")</f>
        <v>0</v>
      </c>
      <c r="J508" s="13">
        <f>IFERROR(INDEX(generale!$A$5:$I$1002,CLASSIFICHE!$Z507,7),"")</f>
        <v>0</v>
      </c>
      <c r="K508" s="15"/>
      <c r="L508" s="12"/>
      <c r="M508" s="12">
        <f>SUM(IF(CLASSIFICHE!$O$6=N508,TRUE,FALSE),M507)</f>
        <v>8</v>
      </c>
      <c r="N508" s="31">
        <f>IFERROR(INDEX(generale!$A$5:$I$1002,CLASSIFICHE!$Z507,5),"")</f>
        <v>0</v>
      </c>
      <c r="O508" s="13">
        <f>IFERROR(INDEX(generale!$A$5:$I$1002,CLASSIFICHE!$Z507,7),"")</f>
        <v>0</v>
      </c>
      <c r="P508" s="14"/>
      <c r="Q508" s="13"/>
      <c r="R508" s="12">
        <f>SUM(IF(CLASSIFICHE!$O$7=S508,TRUE,FALSE),R507)</f>
        <v>8</v>
      </c>
      <c r="S508" s="31">
        <f>IFERROR(INDEX(generale!$A$5:$I$1002,CLASSIFICHE!$Z507,5),"")</f>
        <v>0</v>
      </c>
      <c r="T508" s="13">
        <f>IFERROR(INDEX(generale!$A$5:$I$1002,CLASSIFICHE!$Z507,7),"")</f>
        <v>0</v>
      </c>
      <c r="U508" s="14"/>
      <c r="V508" s="13"/>
      <c r="W508" s="12">
        <f>SUM(IF(CLASSIFICHE!$O$8=X508,TRUE,FALSE),W507)</f>
        <v>6</v>
      </c>
      <c r="X508" s="31">
        <f>IFERROR(INDEX(generale!$A$5:$I$1002,CLASSIFICHE!$Z507,5),"")</f>
        <v>0</v>
      </c>
      <c r="Y508" s="13">
        <f>IFERROR(INDEX(generale!$A$5:$I$1002,CLASSIFICHE!$Z507,7),"")</f>
        <v>0</v>
      </c>
      <c r="Z508" s="14"/>
      <c r="AA508" s="13"/>
      <c r="AB508" s="12">
        <f>SUM(IF(CLASSIFICHE!$O$9=AC508,TRUE,FALSE),AB507)</f>
        <v>5</v>
      </c>
      <c r="AC508" s="31">
        <f>IFERROR(INDEX(generale!$A$5:$I$1002,CLASSIFICHE!$Z507,5),"")</f>
        <v>0</v>
      </c>
      <c r="AD508" s="13">
        <f>IFERROR(INDEX(generale!$A$5:$I$1002,CLASSIFICHE!$Z507,7),"")</f>
        <v>0</v>
      </c>
      <c r="AE508" s="14"/>
      <c r="AF508" s="13"/>
      <c r="AG508" s="12">
        <f>SUM(IF(CLASSIFICHE!$O$10=AH508,TRUE,FALSE),AG507)</f>
        <v>5</v>
      </c>
      <c r="AH508" s="31">
        <f>IFERROR(INDEX(generale!$A$5:$I$1002,CLASSIFICHE!$Z507,5),"")</f>
        <v>0</v>
      </c>
      <c r="AI508" s="13">
        <f>IFERROR(INDEX(generale!$A$5:$I$1002,CLASSIFICHE!$Z507,7),"")</f>
        <v>0</v>
      </c>
      <c r="AJ508" s="14"/>
      <c r="AK508" s="13"/>
      <c r="AL508" s="12">
        <f>SUM(IF(CLASSIFICHE!$O$11=AM508,TRUE,FALSE),AL507)</f>
        <v>5</v>
      </c>
      <c r="AM508" s="31">
        <f>IFERROR(INDEX(generale!$A$5:$I$1002,CLASSIFICHE!$Z507,5),"")</f>
        <v>0</v>
      </c>
      <c r="AN508" s="13">
        <f>IFERROR(INDEX(generale!$A$5:$I$1002,CLASSIFICHE!$Z507,7),"")</f>
        <v>0</v>
      </c>
      <c r="AO508" s="14"/>
      <c r="AP508" s="13"/>
      <c r="AQ508" s="12">
        <f>SUM(IF(CLASSIFICHE!$O$12=AR508,TRUE,FALSE),AQ507)</f>
        <v>0</v>
      </c>
      <c r="AR508" s="31">
        <f>IFERROR(INDEX(generale!$A$5:$I$1002,CLASSIFICHE!$Z507,5),"")</f>
        <v>0</v>
      </c>
      <c r="AS508" s="13">
        <f>IFERROR(INDEX(generale!$A$5:$I$1002,CLASSIFICHE!$Z507,7),"")</f>
        <v>0</v>
      </c>
      <c r="AT508" s="14"/>
      <c r="AU508" s="13"/>
      <c r="AV508" s="12">
        <f>SUM(IF(CLASSIFICHE!$O$13=AW508,TRUE,FALSE),AV507)</f>
        <v>0</v>
      </c>
      <c r="AW508" s="31">
        <f>IFERROR(INDEX(generale!$A$5:$I$1002,CLASSIFICHE!$Z507,5),"")</f>
        <v>0</v>
      </c>
      <c r="AX508" s="13">
        <f>IFERROR(INDEX(generale!$A$5:$I$1002,CLASSIFICHE!$Z507,7),"")</f>
        <v>0</v>
      </c>
      <c r="AY508" s="14"/>
      <c r="AZ508" s="13"/>
      <c r="BA508" s="12">
        <f>SUM(IF(CLASSIFICHE!$O$14=BB508,TRUE,FALSE),BA507)</f>
        <v>0</v>
      </c>
      <c r="BB508" s="31">
        <f>IFERROR(INDEX(generale!$A$5:$I$1002,CLASSIFICHE!$Z507,5),"")</f>
        <v>0</v>
      </c>
      <c r="BC508" s="13">
        <f>IFERROR(INDEX(generale!$A$5:$I$1002,CLASSIFICHE!$Z507,7),"")</f>
        <v>0</v>
      </c>
      <c r="BD508" s="14"/>
      <c r="BE508" s="13"/>
      <c r="BF508" s="12">
        <f>SUM(IF(CLASSIFICHE!$O$15=BG508,TRUE,FALSE),BF507)</f>
        <v>0</v>
      </c>
      <c r="BG508" s="31">
        <f>IFERROR(INDEX(generale!$A$5:$I$1002,CLASSIFICHE!$Z507,5),"")</f>
        <v>0</v>
      </c>
      <c r="BH508" s="13">
        <f>IFERROR(INDEX(generale!$A$5:$I$1002,CLASSIFICHE!$Z507,7),"")</f>
        <v>0</v>
      </c>
      <c r="BI508" s="14"/>
      <c r="BJ508" s="13"/>
      <c r="BK508" s="12">
        <f>SUM(IF(CLASSIFICHE!$O$16=BL508,TRUE,FALSE),BK507)</f>
        <v>0</v>
      </c>
      <c r="BL508" s="31">
        <f>IFERROR(INDEX(generale!$A$5:$I$1002,CLASSIFICHE!$Z507,5),"")</f>
        <v>0</v>
      </c>
      <c r="BM508" s="13">
        <f>IFERROR(INDEX(generale!$A$5:$I$1002,CLASSIFICHE!$Z507,7),"")</f>
        <v>0</v>
      </c>
      <c r="BN508" s="14"/>
      <c r="BO508" s="13"/>
      <c r="BP508" s="12">
        <f>SUM(IF(CLASSIFICHE!$O$17=BQ508,TRUE,FALSE),BP507)</f>
        <v>0</v>
      </c>
      <c r="BQ508" s="31">
        <f>IFERROR(INDEX(generale!$A$5:$I$1002,CLASSIFICHE!$Z507,5),"")</f>
        <v>0</v>
      </c>
      <c r="BR508" s="13">
        <f>IFERROR(INDEX(generale!$A$5:$I$1002,CLASSIFICHE!$Z507,7),"")</f>
        <v>0</v>
      </c>
      <c r="BS508" s="15"/>
      <c r="BT508" s="12"/>
      <c r="BU508" s="12">
        <f>SUM(IF(CLASSIFICHE!$O$18=BV508,TRUE,FALSE),BU507)</f>
        <v>0</v>
      </c>
      <c r="BV508" s="31">
        <f>IFERROR(INDEX(generale!$A$5:$I$1002,CLASSIFICHE!$Z507,5),"")</f>
        <v>0</v>
      </c>
      <c r="BW508" s="13">
        <f>IFERROR(INDEX(generale!$A$5:$I$1002,CLASSIFICHE!$Z507,7),"")</f>
        <v>0</v>
      </c>
      <c r="BX508" s="15"/>
      <c r="BY508" s="12"/>
      <c r="BZ508" s="12">
        <f>SUM(IF(CLASSIFICHE!$O$19=CA508,TRUE,FALSE),BZ507)</f>
        <v>0</v>
      </c>
      <c r="CA508" s="31">
        <f>IFERROR(INDEX(generale!$A$5:$I$1002,CLASSIFICHE!$Z507,5),"")</f>
        <v>0</v>
      </c>
      <c r="CB508" s="13">
        <f>IFERROR(INDEX(generale!$A$5:$I$1002,CLASSIFICHE!$Z507,7),"")</f>
        <v>0</v>
      </c>
      <c r="CC508" s="15"/>
      <c r="CD508" s="13"/>
      <c r="CE508" s="12">
        <f>SUM(IF(CLASSIFICHE!$O$20=CF508,TRUE,FALSE),CE507)</f>
        <v>0</v>
      </c>
      <c r="CF508" s="31">
        <f>IFERROR(INDEX(generale!$A$5:$I$1002,CLASSIFICHE!$Z507,5),"")</f>
        <v>0</v>
      </c>
      <c r="CG508" s="13">
        <f>IFERROR(INDEX(generale!$A$5:$I$1002,CLASSIFICHE!$Z507,7),"")</f>
        <v>0</v>
      </c>
      <c r="CH508" s="15"/>
      <c r="CI508" s="13"/>
      <c r="CJ508" s="12">
        <f>SUM(IF(CLASSIFICHE!$O$21=CK508,TRUE,FALSE),CJ507)</f>
        <v>0</v>
      </c>
      <c r="CK508" s="31">
        <f>IFERROR(INDEX(generale!$A$5:$I$1002,CLASSIFICHE!$Z507,5),"")</f>
        <v>0</v>
      </c>
      <c r="CL508" s="13">
        <f>IFERROR(INDEX(generale!$A$5:$I$1002,CLASSIFICHE!$Z507,7),"")</f>
        <v>0</v>
      </c>
      <c r="CM508" s="15"/>
      <c r="CN508" s="13"/>
      <c r="CO508" s="12">
        <f>SUM(IF(CLASSIFICHE!$O$22=CP508,TRUE,FALSE),CO507)</f>
        <v>0</v>
      </c>
      <c r="CP508" s="31">
        <f>IFERROR(INDEX(generale!$A$5:$I$1002,CLASSIFICHE!$Z507,5),"")</f>
        <v>0</v>
      </c>
      <c r="CQ508" s="13">
        <f>IFERROR(INDEX(generale!$A$5:$I$1002,CLASSIFICHE!$Z507,7),"")</f>
        <v>0</v>
      </c>
      <c r="CR508" s="15"/>
      <c r="CS508" s="13"/>
      <c r="CT508" s="12">
        <f>SUM(IF(CLASSIFICHE!$O$23=CU508,TRUE,FALSE),CT507)</f>
        <v>0</v>
      </c>
      <c r="CU508" s="31">
        <f>IFERROR(INDEX(generale!$A$5:$I$1002,CLASSIFICHE!$Z507,5),"")</f>
        <v>0</v>
      </c>
      <c r="CV508" s="13">
        <f>IFERROR(INDEX(generale!$A$5:$I$1002,CLASSIFICHE!$Z507,7),"")</f>
        <v>0</v>
      </c>
      <c r="CW508" s="15"/>
      <c r="CX508" s="13"/>
      <c r="CY508" s="12">
        <f>SUM(IF(CLASSIFICHE!$O$24=CZ508,TRUE,FALSE),CY507)</f>
        <v>0</v>
      </c>
      <c r="CZ508" s="31">
        <f>IFERROR(INDEX(generale!$A$5:$I$1002,CLASSIFICHE!$Z507,5),"")</f>
        <v>0</v>
      </c>
      <c r="DA508" s="13">
        <f>IFERROR(INDEX(generale!$A$5:$I$1002,CLASSIFICHE!$Z507,7),"")</f>
        <v>0</v>
      </c>
      <c r="DB508" s="15"/>
      <c r="DC508" s="13"/>
      <c r="DD508" s="12">
        <f>SUM(IF(CLASSIFICHE!$O$25=DE508,TRUE,FALSE),DD507)</f>
        <v>0</v>
      </c>
      <c r="DE508" s="31">
        <f>IFERROR(INDEX(generale!$A$5:$I$1002,CLASSIFICHE!$Z507,5),"")</f>
        <v>0</v>
      </c>
      <c r="DF508" s="13">
        <f>IFERROR(INDEX(generale!$A$5:$I$1002,CLASSIFICHE!$Z507,7),"")</f>
        <v>0</v>
      </c>
      <c r="DG508" s="15"/>
      <c r="DH508" s="13"/>
    </row>
    <row r="509" spans="3:112">
      <c r="C509" s="63">
        <f>SUM(IF(CLASSIFICHE!$O$4=D509,TRUE,FALSE),C508)</f>
        <v>17</v>
      </c>
      <c r="D509" s="31">
        <f>IFERROR(INDEX(generale!$A$5:$I$1002,CLASSIFICHE!$Z508,5),"")</f>
        <v>0</v>
      </c>
      <c r="E509" s="13">
        <f>IFERROR(INDEX(generale!$A$5:$I$1002,CLASSIFICHE!$Z508,7),"")</f>
        <v>0</v>
      </c>
      <c r="F509" s="68"/>
      <c r="G509" s="65"/>
      <c r="H509" s="12">
        <f>SUM(IF(CLASSIFICHE!$O$5=I509,TRUE,FALSE),H508)</f>
        <v>10</v>
      </c>
      <c r="I509" s="31">
        <f>IFERROR(INDEX(generale!$A$5:$I$1002,CLASSIFICHE!$Z508,5),"")</f>
        <v>0</v>
      </c>
      <c r="J509" s="13">
        <f>IFERROR(INDEX(generale!$A$5:$I$1002,CLASSIFICHE!$Z508,7),"")</f>
        <v>0</v>
      </c>
      <c r="K509" s="15"/>
      <c r="L509" s="12"/>
      <c r="M509" s="12">
        <f>SUM(IF(CLASSIFICHE!$O$6=N509,TRUE,FALSE),M508)</f>
        <v>8</v>
      </c>
      <c r="N509" s="31">
        <f>IFERROR(INDEX(generale!$A$5:$I$1002,CLASSIFICHE!$Z508,5),"")</f>
        <v>0</v>
      </c>
      <c r="O509" s="13">
        <f>IFERROR(INDEX(generale!$A$5:$I$1002,CLASSIFICHE!$Z508,7),"")</f>
        <v>0</v>
      </c>
      <c r="P509" s="14"/>
      <c r="Q509" s="13"/>
      <c r="R509" s="12">
        <f>SUM(IF(CLASSIFICHE!$O$7=S509,TRUE,FALSE),R508)</f>
        <v>8</v>
      </c>
      <c r="S509" s="31">
        <f>IFERROR(INDEX(generale!$A$5:$I$1002,CLASSIFICHE!$Z508,5),"")</f>
        <v>0</v>
      </c>
      <c r="T509" s="13">
        <f>IFERROR(INDEX(generale!$A$5:$I$1002,CLASSIFICHE!$Z508,7),"")</f>
        <v>0</v>
      </c>
      <c r="U509" s="14"/>
      <c r="V509" s="13"/>
      <c r="W509" s="12">
        <f>SUM(IF(CLASSIFICHE!$O$8=X509,TRUE,FALSE),W508)</f>
        <v>6</v>
      </c>
      <c r="X509" s="31">
        <f>IFERROR(INDEX(generale!$A$5:$I$1002,CLASSIFICHE!$Z508,5),"")</f>
        <v>0</v>
      </c>
      <c r="Y509" s="13">
        <f>IFERROR(INDEX(generale!$A$5:$I$1002,CLASSIFICHE!$Z508,7),"")</f>
        <v>0</v>
      </c>
      <c r="Z509" s="14"/>
      <c r="AA509" s="13"/>
      <c r="AB509" s="12">
        <f>SUM(IF(CLASSIFICHE!$O$9=AC509,TRUE,FALSE),AB508)</f>
        <v>5</v>
      </c>
      <c r="AC509" s="31">
        <f>IFERROR(INDEX(generale!$A$5:$I$1002,CLASSIFICHE!$Z508,5),"")</f>
        <v>0</v>
      </c>
      <c r="AD509" s="13">
        <f>IFERROR(INDEX(generale!$A$5:$I$1002,CLASSIFICHE!$Z508,7),"")</f>
        <v>0</v>
      </c>
      <c r="AE509" s="14"/>
      <c r="AF509" s="13"/>
      <c r="AG509" s="12">
        <f>SUM(IF(CLASSIFICHE!$O$10=AH509,TRUE,FALSE),AG508)</f>
        <v>5</v>
      </c>
      <c r="AH509" s="31">
        <f>IFERROR(INDEX(generale!$A$5:$I$1002,CLASSIFICHE!$Z508,5),"")</f>
        <v>0</v>
      </c>
      <c r="AI509" s="13">
        <f>IFERROR(INDEX(generale!$A$5:$I$1002,CLASSIFICHE!$Z508,7),"")</f>
        <v>0</v>
      </c>
      <c r="AJ509" s="14"/>
      <c r="AK509" s="13"/>
      <c r="AL509" s="12">
        <f>SUM(IF(CLASSIFICHE!$O$11=AM509,TRUE,FALSE),AL508)</f>
        <v>5</v>
      </c>
      <c r="AM509" s="31">
        <f>IFERROR(INDEX(generale!$A$5:$I$1002,CLASSIFICHE!$Z508,5),"")</f>
        <v>0</v>
      </c>
      <c r="AN509" s="13">
        <f>IFERROR(INDEX(generale!$A$5:$I$1002,CLASSIFICHE!$Z508,7),"")</f>
        <v>0</v>
      </c>
      <c r="AO509" s="14"/>
      <c r="AP509" s="13"/>
      <c r="AQ509" s="12">
        <f>SUM(IF(CLASSIFICHE!$O$12=AR509,TRUE,FALSE),AQ508)</f>
        <v>0</v>
      </c>
      <c r="AR509" s="31">
        <f>IFERROR(INDEX(generale!$A$5:$I$1002,CLASSIFICHE!$Z508,5),"")</f>
        <v>0</v>
      </c>
      <c r="AS509" s="13">
        <f>IFERROR(INDEX(generale!$A$5:$I$1002,CLASSIFICHE!$Z508,7),"")</f>
        <v>0</v>
      </c>
      <c r="AT509" s="14"/>
      <c r="AU509" s="13"/>
      <c r="AV509" s="12">
        <f>SUM(IF(CLASSIFICHE!$O$13=AW509,TRUE,FALSE),AV508)</f>
        <v>0</v>
      </c>
      <c r="AW509" s="31">
        <f>IFERROR(INDEX(generale!$A$5:$I$1002,CLASSIFICHE!$Z508,5),"")</f>
        <v>0</v>
      </c>
      <c r="AX509" s="13">
        <f>IFERROR(INDEX(generale!$A$5:$I$1002,CLASSIFICHE!$Z508,7),"")</f>
        <v>0</v>
      </c>
      <c r="AY509" s="14"/>
      <c r="AZ509" s="13"/>
      <c r="BA509" s="12">
        <f>SUM(IF(CLASSIFICHE!$O$14=BB509,TRUE,FALSE),BA508)</f>
        <v>0</v>
      </c>
      <c r="BB509" s="31">
        <f>IFERROR(INDEX(generale!$A$5:$I$1002,CLASSIFICHE!$Z508,5),"")</f>
        <v>0</v>
      </c>
      <c r="BC509" s="13">
        <f>IFERROR(INDEX(generale!$A$5:$I$1002,CLASSIFICHE!$Z508,7),"")</f>
        <v>0</v>
      </c>
      <c r="BD509" s="14"/>
      <c r="BE509" s="13"/>
      <c r="BF509" s="12">
        <f>SUM(IF(CLASSIFICHE!$O$15=BG509,TRUE,FALSE),BF508)</f>
        <v>0</v>
      </c>
      <c r="BG509" s="31">
        <f>IFERROR(INDEX(generale!$A$5:$I$1002,CLASSIFICHE!$Z508,5),"")</f>
        <v>0</v>
      </c>
      <c r="BH509" s="13">
        <f>IFERROR(INDEX(generale!$A$5:$I$1002,CLASSIFICHE!$Z508,7),"")</f>
        <v>0</v>
      </c>
      <c r="BI509" s="14"/>
      <c r="BJ509" s="13"/>
      <c r="BK509" s="12">
        <f>SUM(IF(CLASSIFICHE!$O$16=BL509,TRUE,FALSE),BK508)</f>
        <v>0</v>
      </c>
      <c r="BL509" s="31">
        <f>IFERROR(INDEX(generale!$A$5:$I$1002,CLASSIFICHE!$Z508,5),"")</f>
        <v>0</v>
      </c>
      <c r="BM509" s="13">
        <f>IFERROR(INDEX(generale!$A$5:$I$1002,CLASSIFICHE!$Z508,7),"")</f>
        <v>0</v>
      </c>
      <c r="BN509" s="14"/>
      <c r="BO509" s="13"/>
      <c r="BP509" s="12">
        <f>SUM(IF(CLASSIFICHE!$O$17=BQ509,TRUE,FALSE),BP508)</f>
        <v>0</v>
      </c>
      <c r="BQ509" s="31">
        <f>IFERROR(INDEX(generale!$A$5:$I$1002,CLASSIFICHE!$Z508,5),"")</f>
        <v>0</v>
      </c>
      <c r="BR509" s="13">
        <f>IFERROR(INDEX(generale!$A$5:$I$1002,CLASSIFICHE!$Z508,7),"")</f>
        <v>0</v>
      </c>
      <c r="BS509" s="15"/>
      <c r="BT509" s="12"/>
      <c r="BU509" s="12">
        <f>SUM(IF(CLASSIFICHE!$O$18=BV509,TRUE,FALSE),BU508)</f>
        <v>0</v>
      </c>
      <c r="BV509" s="31">
        <f>IFERROR(INDEX(generale!$A$5:$I$1002,CLASSIFICHE!$Z508,5),"")</f>
        <v>0</v>
      </c>
      <c r="BW509" s="13">
        <f>IFERROR(INDEX(generale!$A$5:$I$1002,CLASSIFICHE!$Z508,7),"")</f>
        <v>0</v>
      </c>
      <c r="BX509" s="15"/>
      <c r="BY509" s="12"/>
      <c r="BZ509" s="12">
        <f>SUM(IF(CLASSIFICHE!$O$19=CA509,TRUE,FALSE),BZ508)</f>
        <v>0</v>
      </c>
      <c r="CA509" s="31">
        <f>IFERROR(INDEX(generale!$A$5:$I$1002,CLASSIFICHE!$Z508,5),"")</f>
        <v>0</v>
      </c>
      <c r="CB509" s="13">
        <f>IFERROR(INDEX(generale!$A$5:$I$1002,CLASSIFICHE!$Z508,7),"")</f>
        <v>0</v>
      </c>
      <c r="CC509" s="15"/>
      <c r="CD509" s="13"/>
      <c r="CE509" s="12">
        <f>SUM(IF(CLASSIFICHE!$O$20=CF509,TRUE,FALSE),CE508)</f>
        <v>0</v>
      </c>
      <c r="CF509" s="31">
        <f>IFERROR(INDEX(generale!$A$5:$I$1002,CLASSIFICHE!$Z508,5),"")</f>
        <v>0</v>
      </c>
      <c r="CG509" s="13">
        <f>IFERROR(INDEX(generale!$A$5:$I$1002,CLASSIFICHE!$Z508,7),"")</f>
        <v>0</v>
      </c>
      <c r="CH509" s="15"/>
      <c r="CI509" s="13"/>
      <c r="CJ509" s="12">
        <f>SUM(IF(CLASSIFICHE!$O$21=CK509,TRUE,FALSE),CJ508)</f>
        <v>0</v>
      </c>
      <c r="CK509" s="31">
        <f>IFERROR(INDEX(generale!$A$5:$I$1002,CLASSIFICHE!$Z508,5),"")</f>
        <v>0</v>
      </c>
      <c r="CL509" s="13">
        <f>IFERROR(INDEX(generale!$A$5:$I$1002,CLASSIFICHE!$Z508,7),"")</f>
        <v>0</v>
      </c>
      <c r="CM509" s="15"/>
      <c r="CN509" s="13"/>
      <c r="CO509" s="12">
        <f>SUM(IF(CLASSIFICHE!$O$22=CP509,TRUE,FALSE),CO508)</f>
        <v>0</v>
      </c>
      <c r="CP509" s="31">
        <f>IFERROR(INDEX(generale!$A$5:$I$1002,CLASSIFICHE!$Z508,5),"")</f>
        <v>0</v>
      </c>
      <c r="CQ509" s="13">
        <f>IFERROR(INDEX(generale!$A$5:$I$1002,CLASSIFICHE!$Z508,7),"")</f>
        <v>0</v>
      </c>
      <c r="CR509" s="15"/>
      <c r="CS509" s="13"/>
      <c r="CT509" s="12">
        <f>SUM(IF(CLASSIFICHE!$O$23=CU509,TRUE,FALSE),CT508)</f>
        <v>0</v>
      </c>
      <c r="CU509" s="31">
        <f>IFERROR(INDEX(generale!$A$5:$I$1002,CLASSIFICHE!$Z508,5),"")</f>
        <v>0</v>
      </c>
      <c r="CV509" s="13">
        <f>IFERROR(INDEX(generale!$A$5:$I$1002,CLASSIFICHE!$Z508,7),"")</f>
        <v>0</v>
      </c>
      <c r="CW509" s="15"/>
      <c r="CX509" s="13"/>
      <c r="CY509" s="12">
        <f>SUM(IF(CLASSIFICHE!$O$24=CZ509,TRUE,FALSE),CY508)</f>
        <v>0</v>
      </c>
      <c r="CZ509" s="31">
        <f>IFERROR(INDEX(generale!$A$5:$I$1002,CLASSIFICHE!$Z508,5),"")</f>
        <v>0</v>
      </c>
      <c r="DA509" s="13">
        <f>IFERROR(INDEX(generale!$A$5:$I$1002,CLASSIFICHE!$Z508,7),"")</f>
        <v>0</v>
      </c>
      <c r="DB509" s="15"/>
      <c r="DC509" s="13"/>
      <c r="DD509" s="12">
        <f>SUM(IF(CLASSIFICHE!$O$25=DE509,TRUE,FALSE),DD508)</f>
        <v>0</v>
      </c>
      <c r="DE509" s="31">
        <f>IFERROR(INDEX(generale!$A$5:$I$1002,CLASSIFICHE!$Z508,5),"")</f>
        <v>0</v>
      </c>
      <c r="DF509" s="13">
        <f>IFERROR(INDEX(generale!$A$5:$I$1002,CLASSIFICHE!$Z508,7),"")</f>
        <v>0</v>
      </c>
      <c r="DG509" s="15"/>
      <c r="DH509" s="13"/>
    </row>
    <row r="510" spans="3:112">
      <c r="C510" s="63">
        <f>SUM(IF(CLASSIFICHE!$O$4=D510,TRUE,FALSE),C509)</f>
        <v>17</v>
      </c>
      <c r="D510" s="31">
        <f>IFERROR(INDEX(generale!$A$5:$I$1002,CLASSIFICHE!$Z509,5),"")</f>
        <v>0</v>
      </c>
      <c r="E510" s="13">
        <f>IFERROR(INDEX(generale!$A$5:$I$1002,CLASSIFICHE!$Z509,7),"")</f>
        <v>0</v>
      </c>
      <c r="F510" s="68"/>
      <c r="G510" s="65"/>
      <c r="H510" s="12">
        <f>SUM(IF(CLASSIFICHE!$O$5=I510,TRUE,FALSE),H509)</f>
        <v>10</v>
      </c>
      <c r="I510" s="31">
        <f>IFERROR(INDEX(generale!$A$5:$I$1002,CLASSIFICHE!$Z509,5),"")</f>
        <v>0</v>
      </c>
      <c r="J510" s="13">
        <f>IFERROR(INDEX(generale!$A$5:$I$1002,CLASSIFICHE!$Z509,7),"")</f>
        <v>0</v>
      </c>
      <c r="K510" s="15"/>
      <c r="L510" s="12"/>
      <c r="M510" s="12">
        <f>SUM(IF(CLASSIFICHE!$O$6=N510,TRUE,FALSE),M509)</f>
        <v>8</v>
      </c>
      <c r="N510" s="31">
        <f>IFERROR(INDEX(generale!$A$5:$I$1002,CLASSIFICHE!$Z509,5),"")</f>
        <v>0</v>
      </c>
      <c r="O510" s="13">
        <f>IFERROR(INDEX(generale!$A$5:$I$1002,CLASSIFICHE!$Z509,7),"")</f>
        <v>0</v>
      </c>
      <c r="P510" s="14"/>
      <c r="Q510" s="13"/>
      <c r="R510" s="12">
        <f>SUM(IF(CLASSIFICHE!$O$7=S510,TRUE,FALSE),R509)</f>
        <v>8</v>
      </c>
      <c r="S510" s="31">
        <f>IFERROR(INDEX(generale!$A$5:$I$1002,CLASSIFICHE!$Z509,5),"")</f>
        <v>0</v>
      </c>
      <c r="T510" s="13">
        <f>IFERROR(INDEX(generale!$A$5:$I$1002,CLASSIFICHE!$Z509,7),"")</f>
        <v>0</v>
      </c>
      <c r="U510" s="14"/>
      <c r="V510" s="13"/>
      <c r="W510" s="12">
        <f>SUM(IF(CLASSIFICHE!$O$8=X510,TRUE,FALSE),W509)</f>
        <v>6</v>
      </c>
      <c r="X510" s="31">
        <f>IFERROR(INDEX(generale!$A$5:$I$1002,CLASSIFICHE!$Z509,5),"")</f>
        <v>0</v>
      </c>
      <c r="Y510" s="13">
        <f>IFERROR(INDEX(generale!$A$5:$I$1002,CLASSIFICHE!$Z509,7),"")</f>
        <v>0</v>
      </c>
      <c r="Z510" s="14"/>
      <c r="AA510" s="13"/>
      <c r="AB510" s="12">
        <f>SUM(IF(CLASSIFICHE!$O$9=AC510,TRUE,FALSE),AB509)</f>
        <v>5</v>
      </c>
      <c r="AC510" s="31">
        <f>IFERROR(INDEX(generale!$A$5:$I$1002,CLASSIFICHE!$Z509,5),"")</f>
        <v>0</v>
      </c>
      <c r="AD510" s="13">
        <f>IFERROR(INDEX(generale!$A$5:$I$1002,CLASSIFICHE!$Z509,7),"")</f>
        <v>0</v>
      </c>
      <c r="AE510" s="14"/>
      <c r="AF510" s="13"/>
      <c r="AG510" s="12">
        <f>SUM(IF(CLASSIFICHE!$O$10=AH510,TRUE,FALSE),AG509)</f>
        <v>5</v>
      </c>
      <c r="AH510" s="31">
        <f>IFERROR(INDEX(generale!$A$5:$I$1002,CLASSIFICHE!$Z509,5),"")</f>
        <v>0</v>
      </c>
      <c r="AI510" s="13">
        <f>IFERROR(INDEX(generale!$A$5:$I$1002,CLASSIFICHE!$Z509,7),"")</f>
        <v>0</v>
      </c>
      <c r="AJ510" s="14"/>
      <c r="AK510" s="13"/>
      <c r="AL510" s="12">
        <f>SUM(IF(CLASSIFICHE!$O$11=AM510,TRUE,FALSE),AL509)</f>
        <v>5</v>
      </c>
      <c r="AM510" s="31">
        <f>IFERROR(INDEX(generale!$A$5:$I$1002,CLASSIFICHE!$Z509,5),"")</f>
        <v>0</v>
      </c>
      <c r="AN510" s="13">
        <f>IFERROR(INDEX(generale!$A$5:$I$1002,CLASSIFICHE!$Z509,7),"")</f>
        <v>0</v>
      </c>
      <c r="AO510" s="14"/>
      <c r="AP510" s="13"/>
      <c r="AQ510" s="12">
        <f>SUM(IF(CLASSIFICHE!$O$12=AR510,TRUE,FALSE),AQ509)</f>
        <v>0</v>
      </c>
      <c r="AR510" s="31">
        <f>IFERROR(INDEX(generale!$A$5:$I$1002,CLASSIFICHE!$Z509,5),"")</f>
        <v>0</v>
      </c>
      <c r="AS510" s="13">
        <f>IFERROR(INDEX(generale!$A$5:$I$1002,CLASSIFICHE!$Z509,7),"")</f>
        <v>0</v>
      </c>
      <c r="AT510" s="14"/>
      <c r="AU510" s="13"/>
      <c r="AV510" s="12">
        <f>SUM(IF(CLASSIFICHE!$O$13=AW510,TRUE,FALSE),AV509)</f>
        <v>0</v>
      </c>
      <c r="AW510" s="31">
        <f>IFERROR(INDEX(generale!$A$5:$I$1002,CLASSIFICHE!$Z509,5),"")</f>
        <v>0</v>
      </c>
      <c r="AX510" s="13">
        <f>IFERROR(INDEX(generale!$A$5:$I$1002,CLASSIFICHE!$Z509,7),"")</f>
        <v>0</v>
      </c>
      <c r="AY510" s="14"/>
      <c r="AZ510" s="13"/>
      <c r="BA510" s="12">
        <f>SUM(IF(CLASSIFICHE!$O$14=BB510,TRUE,FALSE),BA509)</f>
        <v>0</v>
      </c>
      <c r="BB510" s="31">
        <f>IFERROR(INDEX(generale!$A$5:$I$1002,CLASSIFICHE!$Z509,5),"")</f>
        <v>0</v>
      </c>
      <c r="BC510" s="13">
        <f>IFERROR(INDEX(generale!$A$5:$I$1002,CLASSIFICHE!$Z509,7),"")</f>
        <v>0</v>
      </c>
      <c r="BD510" s="14"/>
      <c r="BE510" s="13"/>
      <c r="BF510" s="12">
        <f>SUM(IF(CLASSIFICHE!$O$15=BG510,TRUE,FALSE),BF509)</f>
        <v>0</v>
      </c>
      <c r="BG510" s="31">
        <f>IFERROR(INDEX(generale!$A$5:$I$1002,CLASSIFICHE!$Z509,5),"")</f>
        <v>0</v>
      </c>
      <c r="BH510" s="13">
        <f>IFERROR(INDEX(generale!$A$5:$I$1002,CLASSIFICHE!$Z509,7),"")</f>
        <v>0</v>
      </c>
      <c r="BI510" s="14"/>
      <c r="BJ510" s="13"/>
      <c r="BK510" s="12">
        <f>SUM(IF(CLASSIFICHE!$O$16=BL510,TRUE,FALSE),BK509)</f>
        <v>0</v>
      </c>
      <c r="BL510" s="31">
        <f>IFERROR(INDEX(generale!$A$5:$I$1002,CLASSIFICHE!$Z509,5),"")</f>
        <v>0</v>
      </c>
      <c r="BM510" s="13">
        <f>IFERROR(INDEX(generale!$A$5:$I$1002,CLASSIFICHE!$Z509,7),"")</f>
        <v>0</v>
      </c>
      <c r="BN510" s="14"/>
      <c r="BO510" s="13"/>
      <c r="BP510" s="12">
        <f>SUM(IF(CLASSIFICHE!$O$17=BQ510,TRUE,FALSE),BP509)</f>
        <v>0</v>
      </c>
      <c r="BQ510" s="31">
        <f>IFERROR(INDEX(generale!$A$5:$I$1002,CLASSIFICHE!$Z509,5),"")</f>
        <v>0</v>
      </c>
      <c r="BR510" s="13">
        <f>IFERROR(INDEX(generale!$A$5:$I$1002,CLASSIFICHE!$Z509,7),"")</f>
        <v>0</v>
      </c>
      <c r="BS510" s="15"/>
      <c r="BT510" s="12"/>
      <c r="BU510" s="12">
        <f>SUM(IF(CLASSIFICHE!$O$18=BV510,TRUE,FALSE),BU509)</f>
        <v>0</v>
      </c>
      <c r="BV510" s="31">
        <f>IFERROR(INDEX(generale!$A$5:$I$1002,CLASSIFICHE!$Z509,5),"")</f>
        <v>0</v>
      </c>
      <c r="BW510" s="13">
        <f>IFERROR(INDEX(generale!$A$5:$I$1002,CLASSIFICHE!$Z509,7),"")</f>
        <v>0</v>
      </c>
      <c r="BX510" s="15"/>
      <c r="BY510" s="12"/>
      <c r="BZ510" s="12">
        <f>SUM(IF(CLASSIFICHE!$O$19=CA510,TRUE,FALSE),BZ509)</f>
        <v>0</v>
      </c>
      <c r="CA510" s="31">
        <f>IFERROR(INDEX(generale!$A$5:$I$1002,CLASSIFICHE!$Z509,5),"")</f>
        <v>0</v>
      </c>
      <c r="CB510" s="13">
        <f>IFERROR(INDEX(generale!$A$5:$I$1002,CLASSIFICHE!$Z509,7),"")</f>
        <v>0</v>
      </c>
      <c r="CC510" s="15"/>
      <c r="CD510" s="13"/>
      <c r="CE510" s="12">
        <f>SUM(IF(CLASSIFICHE!$O$20=CF510,TRUE,FALSE),CE509)</f>
        <v>0</v>
      </c>
      <c r="CF510" s="31">
        <f>IFERROR(INDEX(generale!$A$5:$I$1002,CLASSIFICHE!$Z509,5),"")</f>
        <v>0</v>
      </c>
      <c r="CG510" s="13">
        <f>IFERROR(INDEX(generale!$A$5:$I$1002,CLASSIFICHE!$Z509,7),"")</f>
        <v>0</v>
      </c>
      <c r="CH510" s="15"/>
      <c r="CI510" s="13"/>
      <c r="CJ510" s="12">
        <f>SUM(IF(CLASSIFICHE!$O$21=CK510,TRUE,FALSE),CJ509)</f>
        <v>0</v>
      </c>
      <c r="CK510" s="31">
        <f>IFERROR(INDEX(generale!$A$5:$I$1002,CLASSIFICHE!$Z509,5),"")</f>
        <v>0</v>
      </c>
      <c r="CL510" s="13">
        <f>IFERROR(INDEX(generale!$A$5:$I$1002,CLASSIFICHE!$Z509,7),"")</f>
        <v>0</v>
      </c>
      <c r="CM510" s="15"/>
      <c r="CN510" s="13"/>
      <c r="CO510" s="12">
        <f>SUM(IF(CLASSIFICHE!$O$22=CP510,TRUE,FALSE),CO509)</f>
        <v>0</v>
      </c>
      <c r="CP510" s="31">
        <f>IFERROR(INDEX(generale!$A$5:$I$1002,CLASSIFICHE!$Z509,5),"")</f>
        <v>0</v>
      </c>
      <c r="CQ510" s="13">
        <f>IFERROR(INDEX(generale!$A$5:$I$1002,CLASSIFICHE!$Z509,7),"")</f>
        <v>0</v>
      </c>
      <c r="CR510" s="15"/>
      <c r="CS510" s="13"/>
      <c r="CT510" s="12">
        <f>SUM(IF(CLASSIFICHE!$O$23=CU510,TRUE,FALSE),CT509)</f>
        <v>0</v>
      </c>
      <c r="CU510" s="31">
        <f>IFERROR(INDEX(generale!$A$5:$I$1002,CLASSIFICHE!$Z509,5),"")</f>
        <v>0</v>
      </c>
      <c r="CV510" s="13">
        <f>IFERROR(INDEX(generale!$A$5:$I$1002,CLASSIFICHE!$Z509,7),"")</f>
        <v>0</v>
      </c>
      <c r="CW510" s="15"/>
      <c r="CX510" s="13"/>
      <c r="CY510" s="12">
        <f>SUM(IF(CLASSIFICHE!$O$24=CZ510,TRUE,FALSE),CY509)</f>
        <v>0</v>
      </c>
      <c r="CZ510" s="31">
        <f>IFERROR(INDEX(generale!$A$5:$I$1002,CLASSIFICHE!$Z509,5),"")</f>
        <v>0</v>
      </c>
      <c r="DA510" s="13">
        <f>IFERROR(INDEX(generale!$A$5:$I$1002,CLASSIFICHE!$Z509,7),"")</f>
        <v>0</v>
      </c>
      <c r="DB510" s="15"/>
      <c r="DC510" s="13"/>
      <c r="DD510" s="12">
        <f>SUM(IF(CLASSIFICHE!$O$25=DE510,TRUE,FALSE),DD509)</f>
        <v>0</v>
      </c>
      <c r="DE510" s="31">
        <f>IFERROR(INDEX(generale!$A$5:$I$1002,CLASSIFICHE!$Z509,5),"")</f>
        <v>0</v>
      </c>
      <c r="DF510" s="13">
        <f>IFERROR(INDEX(generale!$A$5:$I$1002,CLASSIFICHE!$Z509,7),"")</f>
        <v>0</v>
      </c>
      <c r="DG510" s="15"/>
      <c r="DH510" s="13"/>
    </row>
    <row r="511" spans="3:112">
      <c r="C511" s="63">
        <f>SUM(IF(CLASSIFICHE!$O$4=D511,TRUE,FALSE),C510)</f>
        <v>17</v>
      </c>
      <c r="D511" s="31">
        <f>IFERROR(INDEX(generale!$A$5:$I$1002,CLASSIFICHE!$Z510,5),"")</f>
        <v>0</v>
      </c>
      <c r="E511" s="13">
        <f>IFERROR(INDEX(generale!$A$5:$I$1002,CLASSIFICHE!$Z510,7),"")</f>
        <v>0</v>
      </c>
      <c r="F511" s="68"/>
      <c r="G511" s="65"/>
      <c r="H511" s="12">
        <f>SUM(IF(CLASSIFICHE!$O$5=I511,TRUE,FALSE),H510)</f>
        <v>10</v>
      </c>
      <c r="I511" s="31">
        <f>IFERROR(INDEX(generale!$A$5:$I$1002,CLASSIFICHE!$Z510,5),"")</f>
        <v>0</v>
      </c>
      <c r="J511" s="13">
        <f>IFERROR(INDEX(generale!$A$5:$I$1002,CLASSIFICHE!$Z510,7),"")</f>
        <v>0</v>
      </c>
      <c r="K511" s="15"/>
      <c r="L511" s="12"/>
      <c r="M511" s="12">
        <f>SUM(IF(CLASSIFICHE!$O$6=N511,TRUE,FALSE),M510)</f>
        <v>8</v>
      </c>
      <c r="N511" s="31">
        <f>IFERROR(INDEX(generale!$A$5:$I$1002,CLASSIFICHE!$Z510,5),"")</f>
        <v>0</v>
      </c>
      <c r="O511" s="13">
        <f>IFERROR(INDEX(generale!$A$5:$I$1002,CLASSIFICHE!$Z510,7),"")</f>
        <v>0</v>
      </c>
      <c r="P511" s="14"/>
      <c r="Q511" s="13"/>
      <c r="R511" s="12">
        <f>SUM(IF(CLASSIFICHE!$O$7=S511,TRUE,FALSE),R510)</f>
        <v>8</v>
      </c>
      <c r="S511" s="31">
        <f>IFERROR(INDEX(generale!$A$5:$I$1002,CLASSIFICHE!$Z510,5),"")</f>
        <v>0</v>
      </c>
      <c r="T511" s="13">
        <f>IFERROR(INDEX(generale!$A$5:$I$1002,CLASSIFICHE!$Z510,7),"")</f>
        <v>0</v>
      </c>
      <c r="U511" s="14"/>
      <c r="V511" s="13"/>
      <c r="W511" s="12">
        <f>SUM(IF(CLASSIFICHE!$O$8=X511,TRUE,FALSE),W510)</f>
        <v>6</v>
      </c>
      <c r="X511" s="31">
        <f>IFERROR(INDEX(generale!$A$5:$I$1002,CLASSIFICHE!$Z510,5),"")</f>
        <v>0</v>
      </c>
      <c r="Y511" s="13">
        <f>IFERROR(INDEX(generale!$A$5:$I$1002,CLASSIFICHE!$Z510,7),"")</f>
        <v>0</v>
      </c>
      <c r="Z511" s="14"/>
      <c r="AA511" s="13"/>
      <c r="AB511" s="12">
        <f>SUM(IF(CLASSIFICHE!$O$9=AC511,TRUE,FALSE),AB510)</f>
        <v>5</v>
      </c>
      <c r="AC511" s="31">
        <f>IFERROR(INDEX(generale!$A$5:$I$1002,CLASSIFICHE!$Z510,5),"")</f>
        <v>0</v>
      </c>
      <c r="AD511" s="13">
        <f>IFERROR(INDEX(generale!$A$5:$I$1002,CLASSIFICHE!$Z510,7),"")</f>
        <v>0</v>
      </c>
      <c r="AE511" s="14"/>
      <c r="AF511" s="13"/>
      <c r="AG511" s="12">
        <f>SUM(IF(CLASSIFICHE!$O$10=AH511,TRUE,FALSE),AG510)</f>
        <v>5</v>
      </c>
      <c r="AH511" s="31">
        <f>IFERROR(INDEX(generale!$A$5:$I$1002,CLASSIFICHE!$Z510,5),"")</f>
        <v>0</v>
      </c>
      <c r="AI511" s="13">
        <f>IFERROR(INDEX(generale!$A$5:$I$1002,CLASSIFICHE!$Z510,7),"")</f>
        <v>0</v>
      </c>
      <c r="AJ511" s="14"/>
      <c r="AK511" s="13"/>
      <c r="AL511" s="12">
        <f>SUM(IF(CLASSIFICHE!$O$11=AM511,TRUE,FALSE),AL510)</f>
        <v>5</v>
      </c>
      <c r="AM511" s="31">
        <f>IFERROR(INDEX(generale!$A$5:$I$1002,CLASSIFICHE!$Z510,5),"")</f>
        <v>0</v>
      </c>
      <c r="AN511" s="13">
        <f>IFERROR(INDEX(generale!$A$5:$I$1002,CLASSIFICHE!$Z510,7),"")</f>
        <v>0</v>
      </c>
      <c r="AO511" s="14"/>
      <c r="AP511" s="13"/>
      <c r="AQ511" s="12">
        <f>SUM(IF(CLASSIFICHE!$O$12=AR511,TRUE,FALSE),AQ510)</f>
        <v>0</v>
      </c>
      <c r="AR511" s="31">
        <f>IFERROR(INDEX(generale!$A$5:$I$1002,CLASSIFICHE!$Z510,5),"")</f>
        <v>0</v>
      </c>
      <c r="AS511" s="13">
        <f>IFERROR(INDEX(generale!$A$5:$I$1002,CLASSIFICHE!$Z510,7),"")</f>
        <v>0</v>
      </c>
      <c r="AT511" s="14"/>
      <c r="AU511" s="13"/>
      <c r="AV511" s="12">
        <f>SUM(IF(CLASSIFICHE!$O$13=AW511,TRUE,FALSE),AV510)</f>
        <v>0</v>
      </c>
      <c r="AW511" s="31">
        <f>IFERROR(INDEX(generale!$A$5:$I$1002,CLASSIFICHE!$Z510,5),"")</f>
        <v>0</v>
      </c>
      <c r="AX511" s="13">
        <f>IFERROR(INDEX(generale!$A$5:$I$1002,CLASSIFICHE!$Z510,7),"")</f>
        <v>0</v>
      </c>
      <c r="AY511" s="14"/>
      <c r="AZ511" s="13"/>
      <c r="BA511" s="12">
        <f>SUM(IF(CLASSIFICHE!$O$14=BB511,TRUE,FALSE),BA510)</f>
        <v>0</v>
      </c>
      <c r="BB511" s="31">
        <f>IFERROR(INDEX(generale!$A$5:$I$1002,CLASSIFICHE!$Z510,5),"")</f>
        <v>0</v>
      </c>
      <c r="BC511" s="13">
        <f>IFERROR(INDEX(generale!$A$5:$I$1002,CLASSIFICHE!$Z510,7),"")</f>
        <v>0</v>
      </c>
      <c r="BD511" s="14"/>
      <c r="BE511" s="13"/>
      <c r="BF511" s="12">
        <f>SUM(IF(CLASSIFICHE!$O$15=BG511,TRUE,FALSE),BF510)</f>
        <v>0</v>
      </c>
      <c r="BG511" s="31">
        <f>IFERROR(INDEX(generale!$A$5:$I$1002,CLASSIFICHE!$Z510,5),"")</f>
        <v>0</v>
      </c>
      <c r="BH511" s="13">
        <f>IFERROR(INDEX(generale!$A$5:$I$1002,CLASSIFICHE!$Z510,7),"")</f>
        <v>0</v>
      </c>
      <c r="BI511" s="14"/>
      <c r="BJ511" s="13"/>
      <c r="BK511" s="12">
        <f>SUM(IF(CLASSIFICHE!$O$16=BL511,TRUE,FALSE),BK510)</f>
        <v>0</v>
      </c>
      <c r="BL511" s="31">
        <f>IFERROR(INDEX(generale!$A$5:$I$1002,CLASSIFICHE!$Z510,5),"")</f>
        <v>0</v>
      </c>
      <c r="BM511" s="13">
        <f>IFERROR(INDEX(generale!$A$5:$I$1002,CLASSIFICHE!$Z510,7),"")</f>
        <v>0</v>
      </c>
      <c r="BN511" s="14"/>
      <c r="BO511" s="13"/>
      <c r="BP511" s="12">
        <f>SUM(IF(CLASSIFICHE!$O$17=BQ511,TRUE,FALSE),BP510)</f>
        <v>0</v>
      </c>
      <c r="BQ511" s="31">
        <f>IFERROR(INDEX(generale!$A$5:$I$1002,CLASSIFICHE!$Z510,5),"")</f>
        <v>0</v>
      </c>
      <c r="BR511" s="13">
        <f>IFERROR(INDEX(generale!$A$5:$I$1002,CLASSIFICHE!$Z510,7),"")</f>
        <v>0</v>
      </c>
      <c r="BS511" s="15"/>
      <c r="BT511" s="12"/>
      <c r="BU511" s="12">
        <f>SUM(IF(CLASSIFICHE!$O$18=BV511,TRUE,FALSE),BU510)</f>
        <v>0</v>
      </c>
      <c r="BV511" s="31">
        <f>IFERROR(INDEX(generale!$A$5:$I$1002,CLASSIFICHE!$Z510,5),"")</f>
        <v>0</v>
      </c>
      <c r="BW511" s="13">
        <f>IFERROR(INDEX(generale!$A$5:$I$1002,CLASSIFICHE!$Z510,7),"")</f>
        <v>0</v>
      </c>
      <c r="BX511" s="15"/>
      <c r="BY511" s="12"/>
      <c r="BZ511" s="12">
        <f>SUM(IF(CLASSIFICHE!$O$19=CA511,TRUE,FALSE),BZ510)</f>
        <v>0</v>
      </c>
      <c r="CA511" s="31">
        <f>IFERROR(INDEX(generale!$A$5:$I$1002,CLASSIFICHE!$Z510,5),"")</f>
        <v>0</v>
      </c>
      <c r="CB511" s="13">
        <f>IFERROR(INDEX(generale!$A$5:$I$1002,CLASSIFICHE!$Z510,7),"")</f>
        <v>0</v>
      </c>
      <c r="CC511" s="15"/>
      <c r="CD511" s="13"/>
      <c r="CE511" s="12">
        <f>SUM(IF(CLASSIFICHE!$O$20=CF511,TRUE,FALSE),CE510)</f>
        <v>0</v>
      </c>
      <c r="CF511" s="31">
        <f>IFERROR(INDEX(generale!$A$5:$I$1002,CLASSIFICHE!$Z510,5),"")</f>
        <v>0</v>
      </c>
      <c r="CG511" s="13">
        <f>IFERROR(INDEX(generale!$A$5:$I$1002,CLASSIFICHE!$Z510,7),"")</f>
        <v>0</v>
      </c>
      <c r="CH511" s="15"/>
      <c r="CI511" s="13"/>
      <c r="CJ511" s="12">
        <f>SUM(IF(CLASSIFICHE!$O$21=CK511,TRUE,FALSE),CJ510)</f>
        <v>0</v>
      </c>
      <c r="CK511" s="31">
        <f>IFERROR(INDEX(generale!$A$5:$I$1002,CLASSIFICHE!$Z510,5),"")</f>
        <v>0</v>
      </c>
      <c r="CL511" s="13">
        <f>IFERROR(INDEX(generale!$A$5:$I$1002,CLASSIFICHE!$Z510,7),"")</f>
        <v>0</v>
      </c>
      <c r="CM511" s="15"/>
      <c r="CN511" s="13"/>
      <c r="CO511" s="12">
        <f>SUM(IF(CLASSIFICHE!$O$22=CP511,TRUE,FALSE),CO510)</f>
        <v>0</v>
      </c>
      <c r="CP511" s="31">
        <f>IFERROR(INDEX(generale!$A$5:$I$1002,CLASSIFICHE!$Z510,5),"")</f>
        <v>0</v>
      </c>
      <c r="CQ511" s="13">
        <f>IFERROR(INDEX(generale!$A$5:$I$1002,CLASSIFICHE!$Z510,7),"")</f>
        <v>0</v>
      </c>
      <c r="CR511" s="15"/>
      <c r="CS511" s="13"/>
      <c r="CT511" s="12">
        <f>SUM(IF(CLASSIFICHE!$O$23=CU511,TRUE,FALSE),CT510)</f>
        <v>0</v>
      </c>
      <c r="CU511" s="31">
        <f>IFERROR(INDEX(generale!$A$5:$I$1002,CLASSIFICHE!$Z510,5),"")</f>
        <v>0</v>
      </c>
      <c r="CV511" s="13">
        <f>IFERROR(INDEX(generale!$A$5:$I$1002,CLASSIFICHE!$Z510,7),"")</f>
        <v>0</v>
      </c>
      <c r="CW511" s="15"/>
      <c r="CX511" s="13"/>
      <c r="CY511" s="12">
        <f>SUM(IF(CLASSIFICHE!$O$24=CZ511,TRUE,FALSE),CY510)</f>
        <v>0</v>
      </c>
      <c r="CZ511" s="31">
        <f>IFERROR(INDEX(generale!$A$5:$I$1002,CLASSIFICHE!$Z510,5),"")</f>
        <v>0</v>
      </c>
      <c r="DA511" s="13">
        <f>IFERROR(INDEX(generale!$A$5:$I$1002,CLASSIFICHE!$Z510,7),"")</f>
        <v>0</v>
      </c>
      <c r="DB511" s="15"/>
      <c r="DC511" s="13"/>
      <c r="DD511" s="12">
        <f>SUM(IF(CLASSIFICHE!$O$25=DE511,TRUE,FALSE),DD510)</f>
        <v>0</v>
      </c>
      <c r="DE511" s="31">
        <f>IFERROR(INDEX(generale!$A$5:$I$1002,CLASSIFICHE!$Z510,5),"")</f>
        <v>0</v>
      </c>
      <c r="DF511" s="13">
        <f>IFERROR(INDEX(generale!$A$5:$I$1002,CLASSIFICHE!$Z510,7),"")</f>
        <v>0</v>
      </c>
      <c r="DG511" s="15"/>
      <c r="DH511" s="13"/>
    </row>
    <row r="512" spans="3:112">
      <c r="C512" s="63">
        <f>SUM(IF(CLASSIFICHE!$O$4=D512,TRUE,FALSE),C511)</f>
        <v>17</v>
      </c>
      <c r="D512" s="31">
        <f>IFERROR(INDEX(generale!$A$5:$I$1002,CLASSIFICHE!$Z511,5),"")</f>
        <v>0</v>
      </c>
      <c r="E512" s="13">
        <f>IFERROR(INDEX(generale!$A$5:$I$1002,CLASSIFICHE!$Z511,7),"")</f>
        <v>0</v>
      </c>
      <c r="F512" s="68"/>
      <c r="G512" s="65"/>
      <c r="H512" s="12">
        <f>SUM(IF(CLASSIFICHE!$O$5=I512,TRUE,FALSE),H511)</f>
        <v>10</v>
      </c>
      <c r="I512" s="31">
        <f>IFERROR(INDEX(generale!$A$5:$I$1002,CLASSIFICHE!$Z511,5),"")</f>
        <v>0</v>
      </c>
      <c r="J512" s="13">
        <f>IFERROR(INDEX(generale!$A$5:$I$1002,CLASSIFICHE!$Z511,7),"")</f>
        <v>0</v>
      </c>
      <c r="K512" s="15"/>
      <c r="L512" s="12"/>
      <c r="M512" s="12">
        <f>SUM(IF(CLASSIFICHE!$O$6=N512,TRUE,FALSE),M511)</f>
        <v>8</v>
      </c>
      <c r="N512" s="31">
        <f>IFERROR(INDEX(generale!$A$5:$I$1002,CLASSIFICHE!$Z511,5),"")</f>
        <v>0</v>
      </c>
      <c r="O512" s="13">
        <f>IFERROR(INDEX(generale!$A$5:$I$1002,CLASSIFICHE!$Z511,7),"")</f>
        <v>0</v>
      </c>
      <c r="P512" s="14"/>
      <c r="Q512" s="13"/>
      <c r="R512" s="12">
        <f>SUM(IF(CLASSIFICHE!$O$7=S512,TRUE,FALSE),R511)</f>
        <v>8</v>
      </c>
      <c r="S512" s="31">
        <f>IFERROR(INDEX(generale!$A$5:$I$1002,CLASSIFICHE!$Z511,5),"")</f>
        <v>0</v>
      </c>
      <c r="T512" s="13">
        <f>IFERROR(INDEX(generale!$A$5:$I$1002,CLASSIFICHE!$Z511,7),"")</f>
        <v>0</v>
      </c>
      <c r="U512" s="14"/>
      <c r="V512" s="13"/>
      <c r="W512" s="12">
        <f>SUM(IF(CLASSIFICHE!$O$8=X512,TRUE,FALSE),W511)</f>
        <v>6</v>
      </c>
      <c r="X512" s="31">
        <f>IFERROR(INDEX(generale!$A$5:$I$1002,CLASSIFICHE!$Z511,5),"")</f>
        <v>0</v>
      </c>
      <c r="Y512" s="13">
        <f>IFERROR(INDEX(generale!$A$5:$I$1002,CLASSIFICHE!$Z511,7),"")</f>
        <v>0</v>
      </c>
      <c r="Z512" s="14"/>
      <c r="AA512" s="13"/>
      <c r="AB512" s="12">
        <f>SUM(IF(CLASSIFICHE!$O$9=AC512,TRUE,FALSE),AB511)</f>
        <v>5</v>
      </c>
      <c r="AC512" s="31">
        <f>IFERROR(INDEX(generale!$A$5:$I$1002,CLASSIFICHE!$Z511,5),"")</f>
        <v>0</v>
      </c>
      <c r="AD512" s="13">
        <f>IFERROR(INDEX(generale!$A$5:$I$1002,CLASSIFICHE!$Z511,7),"")</f>
        <v>0</v>
      </c>
      <c r="AE512" s="14"/>
      <c r="AF512" s="13"/>
      <c r="AG512" s="12">
        <f>SUM(IF(CLASSIFICHE!$O$10=AH512,TRUE,FALSE),AG511)</f>
        <v>5</v>
      </c>
      <c r="AH512" s="31">
        <f>IFERROR(INDEX(generale!$A$5:$I$1002,CLASSIFICHE!$Z511,5),"")</f>
        <v>0</v>
      </c>
      <c r="AI512" s="13">
        <f>IFERROR(INDEX(generale!$A$5:$I$1002,CLASSIFICHE!$Z511,7),"")</f>
        <v>0</v>
      </c>
      <c r="AJ512" s="14"/>
      <c r="AK512" s="13"/>
      <c r="AL512" s="12">
        <f>SUM(IF(CLASSIFICHE!$O$11=AM512,TRUE,FALSE),AL511)</f>
        <v>5</v>
      </c>
      <c r="AM512" s="31">
        <f>IFERROR(INDEX(generale!$A$5:$I$1002,CLASSIFICHE!$Z511,5),"")</f>
        <v>0</v>
      </c>
      <c r="AN512" s="13">
        <f>IFERROR(INDEX(generale!$A$5:$I$1002,CLASSIFICHE!$Z511,7),"")</f>
        <v>0</v>
      </c>
      <c r="AO512" s="14"/>
      <c r="AP512" s="13"/>
      <c r="AQ512" s="12">
        <f>SUM(IF(CLASSIFICHE!$O$12=AR512,TRUE,FALSE),AQ511)</f>
        <v>0</v>
      </c>
      <c r="AR512" s="31">
        <f>IFERROR(INDEX(generale!$A$5:$I$1002,CLASSIFICHE!$Z511,5),"")</f>
        <v>0</v>
      </c>
      <c r="AS512" s="13">
        <f>IFERROR(INDEX(generale!$A$5:$I$1002,CLASSIFICHE!$Z511,7),"")</f>
        <v>0</v>
      </c>
      <c r="AT512" s="14"/>
      <c r="AU512" s="13"/>
      <c r="AV512" s="12">
        <f>SUM(IF(CLASSIFICHE!$O$13=AW512,TRUE,FALSE),AV511)</f>
        <v>0</v>
      </c>
      <c r="AW512" s="31">
        <f>IFERROR(INDEX(generale!$A$5:$I$1002,CLASSIFICHE!$Z511,5),"")</f>
        <v>0</v>
      </c>
      <c r="AX512" s="13">
        <f>IFERROR(INDEX(generale!$A$5:$I$1002,CLASSIFICHE!$Z511,7),"")</f>
        <v>0</v>
      </c>
      <c r="AY512" s="14"/>
      <c r="AZ512" s="13"/>
      <c r="BA512" s="12">
        <f>SUM(IF(CLASSIFICHE!$O$14=BB512,TRUE,FALSE),BA511)</f>
        <v>0</v>
      </c>
      <c r="BB512" s="31">
        <f>IFERROR(INDEX(generale!$A$5:$I$1002,CLASSIFICHE!$Z511,5),"")</f>
        <v>0</v>
      </c>
      <c r="BC512" s="13">
        <f>IFERROR(INDEX(generale!$A$5:$I$1002,CLASSIFICHE!$Z511,7),"")</f>
        <v>0</v>
      </c>
      <c r="BD512" s="14"/>
      <c r="BE512" s="13"/>
      <c r="BF512" s="12">
        <f>SUM(IF(CLASSIFICHE!$O$15=BG512,TRUE,FALSE),BF511)</f>
        <v>0</v>
      </c>
      <c r="BG512" s="31">
        <f>IFERROR(INDEX(generale!$A$5:$I$1002,CLASSIFICHE!$Z511,5),"")</f>
        <v>0</v>
      </c>
      <c r="BH512" s="13">
        <f>IFERROR(INDEX(generale!$A$5:$I$1002,CLASSIFICHE!$Z511,7),"")</f>
        <v>0</v>
      </c>
      <c r="BI512" s="14"/>
      <c r="BJ512" s="13"/>
      <c r="BK512" s="12">
        <f>SUM(IF(CLASSIFICHE!$O$16=BL512,TRUE,FALSE),BK511)</f>
        <v>0</v>
      </c>
      <c r="BL512" s="31">
        <f>IFERROR(INDEX(generale!$A$5:$I$1002,CLASSIFICHE!$Z511,5),"")</f>
        <v>0</v>
      </c>
      <c r="BM512" s="13">
        <f>IFERROR(INDEX(generale!$A$5:$I$1002,CLASSIFICHE!$Z511,7),"")</f>
        <v>0</v>
      </c>
      <c r="BN512" s="14"/>
      <c r="BO512" s="13"/>
      <c r="BP512" s="12">
        <f>SUM(IF(CLASSIFICHE!$O$17=BQ512,TRUE,FALSE),BP511)</f>
        <v>0</v>
      </c>
      <c r="BQ512" s="31">
        <f>IFERROR(INDEX(generale!$A$5:$I$1002,CLASSIFICHE!$Z511,5),"")</f>
        <v>0</v>
      </c>
      <c r="BR512" s="13">
        <f>IFERROR(INDEX(generale!$A$5:$I$1002,CLASSIFICHE!$Z511,7),"")</f>
        <v>0</v>
      </c>
      <c r="BS512" s="15"/>
      <c r="BT512" s="12"/>
      <c r="BU512" s="12">
        <f>SUM(IF(CLASSIFICHE!$O$18=BV512,TRUE,FALSE),BU511)</f>
        <v>0</v>
      </c>
      <c r="BV512" s="31">
        <f>IFERROR(INDEX(generale!$A$5:$I$1002,CLASSIFICHE!$Z511,5),"")</f>
        <v>0</v>
      </c>
      <c r="BW512" s="13">
        <f>IFERROR(INDEX(generale!$A$5:$I$1002,CLASSIFICHE!$Z511,7),"")</f>
        <v>0</v>
      </c>
      <c r="BX512" s="15"/>
      <c r="BY512" s="12"/>
      <c r="BZ512" s="12">
        <f>SUM(IF(CLASSIFICHE!$O$19=CA512,TRUE,FALSE),BZ511)</f>
        <v>0</v>
      </c>
      <c r="CA512" s="31">
        <f>IFERROR(INDEX(generale!$A$5:$I$1002,CLASSIFICHE!$Z511,5),"")</f>
        <v>0</v>
      </c>
      <c r="CB512" s="13">
        <f>IFERROR(INDEX(generale!$A$5:$I$1002,CLASSIFICHE!$Z511,7),"")</f>
        <v>0</v>
      </c>
      <c r="CC512" s="15"/>
      <c r="CD512" s="13"/>
      <c r="CE512" s="12">
        <f>SUM(IF(CLASSIFICHE!$O$20=CF512,TRUE,FALSE),CE511)</f>
        <v>0</v>
      </c>
      <c r="CF512" s="31">
        <f>IFERROR(INDEX(generale!$A$5:$I$1002,CLASSIFICHE!$Z511,5),"")</f>
        <v>0</v>
      </c>
      <c r="CG512" s="13">
        <f>IFERROR(INDEX(generale!$A$5:$I$1002,CLASSIFICHE!$Z511,7),"")</f>
        <v>0</v>
      </c>
      <c r="CH512" s="15"/>
      <c r="CI512" s="13"/>
      <c r="CJ512" s="12">
        <f>SUM(IF(CLASSIFICHE!$O$21=CK512,TRUE,FALSE),CJ511)</f>
        <v>0</v>
      </c>
      <c r="CK512" s="31">
        <f>IFERROR(INDEX(generale!$A$5:$I$1002,CLASSIFICHE!$Z511,5),"")</f>
        <v>0</v>
      </c>
      <c r="CL512" s="13">
        <f>IFERROR(INDEX(generale!$A$5:$I$1002,CLASSIFICHE!$Z511,7),"")</f>
        <v>0</v>
      </c>
      <c r="CM512" s="15"/>
      <c r="CN512" s="13"/>
      <c r="CO512" s="12">
        <f>SUM(IF(CLASSIFICHE!$O$22=CP512,TRUE,FALSE),CO511)</f>
        <v>0</v>
      </c>
      <c r="CP512" s="31">
        <f>IFERROR(INDEX(generale!$A$5:$I$1002,CLASSIFICHE!$Z511,5),"")</f>
        <v>0</v>
      </c>
      <c r="CQ512" s="13">
        <f>IFERROR(INDEX(generale!$A$5:$I$1002,CLASSIFICHE!$Z511,7),"")</f>
        <v>0</v>
      </c>
      <c r="CR512" s="15"/>
      <c r="CS512" s="13"/>
      <c r="CT512" s="12">
        <f>SUM(IF(CLASSIFICHE!$O$23=CU512,TRUE,FALSE),CT511)</f>
        <v>0</v>
      </c>
      <c r="CU512" s="31">
        <f>IFERROR(INDEX(generale!$A$5:$I$1002,CLASSIFICHE!$Z511,5),"")</f>
        <v>0</v>
      </c>
      <c r="CV512" s="13">
        <f>IFERROR(INDEX(generale!$A$5:$I$1002,CLASSIFICHE!$Z511,7),"")</f>
        <v>0</v>
      </c>
      <c r="CW512" s="15"/>
      <c r="CX512" s="13"/>
      <c r="CY512" s="12">
        <f>SUM(IF(CLASSIFICHE!$O$24=CZ512,TRUE,FALSE),CY511)</f>
        <v>0</v>
      </c>
      <c r="CZ512" s="31">
        <f>IFERROR(INDEX(generale!$A$5:$I$1002,CLASSIFICHE!$Z511,5),"")</f>
        <v>0</v>
      </c>
      <c r="DA512" s="13">
        <f>IFERROR(INDEX(generale!$A$5:$I$1002,CLASSIFICHE!$Z511,7),"")</f>
        <v>0</v>
      </c>
      <c r="DB512" s="15"/>
      <c r="DC512" s="13"/>
      <c r="DD512" s="12">
        <f>SUM(IF(CLASSIFICHE!$O$25=DE512,TRUE,FALSE),DD511)</f>
        <v>0</v>
      </c>
      <c r="DE512" s="31">
        <f>IFERROR(INDEX(generale!$A$5:$I$1002,CLASSIFICHE!$Z511,5),"")</f>
        <v>0</v>
      </c>
      <c r="DF512" s="13">
        <f>IFERROR(INDEX(generale!$A$5:$I$1002,CLASSIFICHE!$Z511,7),"")</f>
        <v>0</v>
      </c>
      <c r="DG512" s="15"/>
      <c r="DH512" s="13"/>
    </row>
    <row r="513" spans="3:112">
      <c r="C513" s="63">
        <f>SUM(IF(CLASSIFICHE!$O$4=D513,TRUE,FALSE),C512)</f>
        <v>17</v>
      </c>
      <c r="D513" s="31">
        <f>IFERROR(INDEX(generale!$A$5:$I$1002,CLASSIFICHE!$Z512,5),"")</f>
        <v>0</v>
      </c>
      <c r="E513" s="13">
        <f>IFERROR(INDEX(generale!$A$5:$I$1002,CLASSIFICHE!$Z512,7),"")</f>
        <v>0</v>
      </c>
      <c r="F513" s="68"/>
      <c r="G513" s="65"/>
      <c r="H513" s="12">
        <f>SUM(IF(CLASSIFICHE!$O$5=I513,TRUE,FALSE),H512)</f>
        <v>10</v>
      </c>
      <c r="I513" s="31">
        <f>IFERROR(INDEX(generale!$A$5:$I$1002,CLASSIFICHE!$Z512,5),"")</f>
        <v>0</v>
      </c>
      <c r="J513" s="13">
        <f>IFERROR(INDEX(generale!$A$5:$I$1002,CLASSIFICHE!$Z512,7),"")</f>
        <v>0</v>
      </c>
      <c r="K513" s="15"/>
      <c r="L513" s="12"/>
      <c r="M513" s="12">
        <f>SUM(IF(CLASSIFICHE!$O$6=N513,TRUE,FALSE),M512)</f>
        <v>8</v>
      </c>
      <c r="N513" s="31">
        <f>IFERROR(INDEX(generale!$A$5:$I$1002,CLASSIFICHE!$Z512,5),"")</f>
        <v>0</v>
      </c>
      <c r="O513" s="13">
        <f>IFERROR(INDEX(generale!$A$5:$I$1002,CLASSIFICHE!$Z512,7),"")</f>
        <v>0</v>
      </c>
      <c r="P513" s="14"/>
      <c r="Q513" s="13"/>
      <c r="R513" s="12">
        <f>SUM(IF(CLASSIFICHE!$O$7=S513,TRUE,FALSE),R512)</f>
        <v>8</v>
      </c>
      <c r="S513" s="31">
        <f>IFERROR(INDEX(generale!$A$5:$I$1002,CLASSIFICHE!$Z512,5),"")</f>
        <v>0</v>
      </c>
      <c r="T513" s="13">
        <f>IFERROR(INDEX(generale!$A$5:$I$1002,CLASSIFICHE!$Z512,7),"")</f>
        <v>0</v>
      </c>
      <c r="U513" s="14"/>
      <c r="V513" s="13"/>
      <c r="W513" s="12">
        <f>SUM(IF(CLASSIFICHE!$O$8=X513,TRUE,FALSE),W512)</f>
        <v>6</v>
      </c>
      <c r="X513" s="31">
        <f>IFERROR(INDEX(generale!$A$5:$I$1002,CLASSIFICHE!$Z512,5),"")</f>
        <v>0</v>
      </c>
      <c r="Y513" s="13">
        <f>IFERROR(INDEX(generale!$A$5:$I$1002,CLASSIFICHE!$Z512,7),"")</f>
        <v>0</v>
      </c>
      <c r="Z513" s="14"/>
      <c r="AA513" s="13"/>
      <c r="AB513" s="12">
        <f>SUM(IF(CLASSIFICHE!$O$9=AC513,TRUE,FALSE),AB512)</f>
        <v>5</v>
      </c>
      <c r="AC513" s="31">
        <f>IFERROR(INDEX(generale!$A$5:$I$1002,CLASSIFICHE!$Z512,5),"")</f>
        <v>0</v>
      </c>
      <c r="AD513" s="13">
        <f>IFERROR(INDEX(generale!$A$5:$I$1002,CLASSIFICHE!$Z512,7),"")</f>
        <v>0</v>
      </c>
      <c r="AE513" s="14"/>
      <c r="AF513" s="13"/>
      <c r="AG513" s="12">
        <f>SUM(IF(CLASSIFICHE!$O$10=AH513,TRUE,FALSE),AG512)</f>
        <v>5</v>
      </c>
      <c r="AH513" s="31">
        <f>IFERROR(INDEX(generale!$A$5:$I$1002,CLASSIFICHE!$Z512,5),"")</f>
        <v>0</v>
      </c>
      <c r="AI513" s="13">
        <f>IFERROR(INDEX(generale!$A$5:$I$1002,CLASSIFICHE!$Z512,7),"")</f>
        <v>0</v>
      </c>
      <c r="AJ513" s="14"/>
      <c r="AK513" s="13"/>
      <c r="AL513" s="12">
        <f>SUM(IF(CLASSIFICHE!$O$11=AM513,TRUE,FALSE),AL512)</f>
        <v>5</v>
      </c>
      <c r="AM513" s="31">
        <f>IFERROR(INDEX(generale!$A$5:$I$1002,CLASSIFICHE!$Z512,5),"")</f>
        <v>0</v>
      </c>
      <c r="AN513" s="13">
        <f>IFERROR(INDEX(generale!$A$5:$I$1002,CLASSIFICHE!$Z512,7),"")</f>
        <v>0</v>
      </c>
      <c r="AO513" s="14"/>
      <c r="AP513" s="13"/>
      <c r="AQ513" s="12">
        <f>SUM(IF(CLASSIFICHE!$O$12=AR513,TRUE,FALSE),AQ512)</f>
        <v>0</v>
      </c>
      <c r="AR513" s="31">
        <f>IFERROR(INDEX(generale!$A$5:$I$1002,CLASSIFICHE!$Z512,5),"")</f>
        <v>0</v>
      </c>
      <c r="AS513" s="13">
        <f>IFERROR(INDEX(generale!$A$5:$I$1002,CLASSIFICHE!$Z512,7),"")</f>
        <v>0</v>
      </c>
      <c r="AT513" s="14"/>
      <c r="AU513" s="13"/>
      <c r="AV513" s="12">
        <f>SUM(IF(CLASSIFICHE!$O$13=AW513,TRUE,FALSE),AV512)</f>
        <v>0</v>
      </c>
      <c r="AW513" s="31">
        <f>IFERROR(INDEX(generale!$A$5:$I$1002,CLASSIFICHE!$Z512,5),"")</f>
        <v>0</v>
      </c>
      <c r="AX513" s="13">
        <f>IFERROR(INDEX(generale!$A$5:$I$1002,CLASSIFICHE!$Z512,7),"")</f>
        <v>0</v>
      </c>
      <c r="AY513" s="14"/>
      <c r="AZ513" s="13"/>
      <c r="BA513" s="12">
        <f>SUM(IF(CLASSIFICHE!$O$14=BB513,TRUE,FALSE),BA512)</f>
        <v>0</v>
      </c>
      <c r="BB513" s="31">
        <f>IFERROR(INDEX(generale!$A$5:$I$1002,CLASSIFICHE!$Z512,5),"")</f>
        <v>0</v>
      </c>
      <c r="BC513" s="13">
        <f>IFERROR(INDEX(generale!$A$5:$I$1002,CLASSIFICHE!$Z512,7),"")</f>
        <v>0</v>
      </c>
      <c r="BD513" s="14"/>
      <c r="BE513" s="13"/>
      <c r="BF513" s="12">
        <f>SUM(IF(CLASSIFICHE!$O$15=BG513,TRUE,FALSE),BF512)</f>
        <v>0</v>
      </c>
      <c r="BG513" s="31">
        <f>IFERROR(INDEX(generale!$A$5:$I$1002,CLASSIFICHE!$Z512,5),"")</f>
        <v>0</v>
      </c>
      <c r="BH513" s="13">
        <f>IFERROR(INDEX(generale!$A$5:$I$1002,CLASSIFICHE!$Z512,7),"")</f>
        <v>0</v>
      </c>
      <c r="BI513" s="14"/>
      <c r="BJ513" s="13"/>
      <c r="BK513" s="12">
        <f>SUM(IF(CLASSIFICHE!$O$16=BL513,TRUE,FALSE),BK512)</f>
        <v>0</v>
      </c>
      <c r="BL513" s="31">
        <f>IFERROR(INDEX(generale!$A$5:$I$1002,CLASSIFICHE!$Z512,5),"")</f>
        <v>0</v>
      </c>
      <c r="BM513" s="13">
        <f>IFERROR(INDEX(generale!$A$5:$I$1002,CLASSIFICHE!$Z512,7),"")</f>
        <v>0</v>
      </c>
      <c r="BN513" s="14"/>
      <c r="BO513" s="13"/>
      <c r="BP513" s="12">
        <f>SUM(IF(CLASSIFICHE!$O$17=BQ513,TRUE,FALSE),BP512)</f>
        <v>0</v>
      </c>
      <c r="BQ513" s="31">
        <f>IFERROR(INDEX(generale!$A$5:$I$1002,CLASSIFICHE!$Z512,5),"")</f>
        <v>0</v>
      </c>
      <c r="BR513" s="13">
        <f>IFERROR(INDEX(generale!$A$5:$I$1002,CLASSIFICHE!$Z512,7),"")</f>
        <v>0</v>
      </c>
      <c r="BS513" s="15"/>
      <c r="BT513" s="12"/>
      <c r="BU513" s="12">
        <f>SUM(IF(CLASSIFICHE!$O$18=BV513,TRUE,FALSE),BU512)</f>
        <v>0</v>
      </c>
      <c r="BV513" s="31">
        <f>IFERROR(INDEX(generale!$A$5:$I$1002,CLASSIFICHE!$Z512,5),"")</f>
        <v>0</v>
      </c>
      <c r="BW513" s="13">
        <f>IFERROR(INDEX(generale!$A$5:$I$1002,CLASSIFICHE!$Z512,7),"")</f>
        <v>0</v>
      </c>
      <c r="BX513" s="15"/>
      <c r="BY513" s="12"/>
      <c r="BZ513" s="12">
        <f>SUM(IF(CLASSIFICHE!$O$19=CA513,TRUE,FALSE),BZ512)</f>
        <v>0</v>
      </c>
      <c r="CA513" s="31">
        <f>IFERROR(INDEX(generale!$A$5:$I$1002,CLASSIFICHE!$Z512,5),"")</f>
        <v>0</v>
      </c>
      <c r="CB513" s="13">
        <f>IFERROR(INDEX(generale!$A$5:$I$1002,CLASSIFICHE!$Z512,7),"")</f>
        <v>0</v>
      </c>
      <c r="CC513" s="15"/>
      <c r="CD513" s="13"/>
      <c r="CE513" s="12">
        <f>SUM(IF(CLASSIFICHE!$O$20=CF513,TRUE,FALSE),CE512)</f>
        <v>0</v>
      </c>
      <c r="CF513" s="31">
        <f>IFERROR(INDEX(generale!$A$5:$I$1002,CLASSIFICHE!$Z512,5),"")</f>
        <v>0</v>
      </c>
      <c r="CG513" s="13">
        <f>IFERROR(INDEX(generale!$A$5:$I$1002,CLASSIFICHE!$Z512,7),"")</f>
        <v>0</v>
      </c>
      <c r="CH513" s="15"/>
      <c r="CI513" s="13"/>
      <c r="CJ513" s="12">
        <f>SUM(IF(CLASSIFICHE!$O$21=CK513,TRUE,FALSE),CJ512)</f>
        <v>0</v>
      </c>
      <c r="CK513" s="31">
        <f>IFERROR(INDEX(generale!$A$5:$I$1002,CLASSIFICHE!$Z512,5),"")</f>
        <v>0</v>
      </c>
      <c r="CL513" s="13">
        <f>IFERROR(INDEX(generale!$A$5:$I$1002,CLASSIFICHE!$Z512,7),"")</f>
        <v>0</v>
      </c>
      <c r="CM513" s="15"/>
      <c r="CN513" s="13"/>
      <c r="CO513" s="12">
        <f>SUM(IF(CLASSIFICHE!$O$22=CP513,TRUE,FALSE),CO512)</f>
        <v>0</v>
      </c>
      <c r="CP513" s="31">
        <f>IFERROR(INDEX(generale!$A$5:$I$1002,CLASSIFICHE!$Z512,5),"")</f>
        <v>0</v>
      </c>
      <c r="CQ513" s="13">
        <f>IFERROR(INDEX(generale!$A$5:$I$1002,CLASSIFICHE!$Z512,7),"")</f>
        <v>0</v>
      </c>
      <c r="CR513" s="15"/>
      <c r="CS513" s="13"/>
      <c r="CT513" s="12">
        <f>SUM(IF(CLASSIFICHE!$O$23=CU513,TRUE,FALSE),CT512)</f>
        <v>0</v>
      </c>
      <c r="CU513" s="31">
        <f>IFERROR(INDEX(generale!$A$5:$I$1002,CLASSIFICHE!$Z512,5),"")</f>
        <v>0</v>
      </c>
      <c r="CV513" s="13">
        <f>IFERROR(INDEX(generale!$A$5:$I$1002,CLASSIFICHE!$Z512,7),"")</f>
        <v>0</v>
      </c>
      <c r="CW513" s="15"/>
      <c r="CX513" s="13"/>
      <c r="CY513" s="12">
        <f>SUM(IF(CLASSIFICHE!$O$24=CZ513,TRUE,FALSE),CY512)</f>
        <v>0</v>
      </c>
      <c r="CZ513" s="31">
        <f>IFERROR(INDEX(generale!$A$5:$I$1002,CLASSIFICHE!$Z512,5),"")</f>
        <v>0</v>
      </c>
      <c r="DA513" s="13">
        <f>IFERROR(INDEX(generale!$A$5:$I$1002,CLASSIFICHE!$Z512,7),"")</f>
        <v>0</v>
      </c>
      <c r="DB513" s="15"/>
      <c r="DC513" s="13"/>
      <c r="DD513" s="12">
        <f>SUM(IF(CLASSIFICHE!$O$25=DE513,TRUE,FALSE),DD512)</f>
        <v>0</v>
      </c>
      <c r="DE513" s="31">
        <f>IFERROR(INDEX(generale!$A$5:$I$1002,CLASSIFICHE!$Z512,5),"")</f>
        <v>0</v>
      </c>
      <c r="DF513" s="13">
        <f>IFERROR(INDEX(generale!$A$5:$I$1002,CLASSIFICHE!$Z512,7),"")</f>
        <v>0</v>
      </c>
      <c r="DG513" s="15"/>
      <c r="DH513" s="13"/>
    </row>
    <row r="514" spans="3:112">
      <c r="C514" s="63">
        <f>SUM(IF(CLASSIFICHE!$O$4=D514,TRUE,FALSE),C513)</f>
        <v>17</v>
      </c>
      <c r="D514" s="31">
        <f>IFERROR(INDEX(generale!$A$5:$I$1002,CLASSIFICHE!$Z513,5),"")</f>
        <v>0</v>
      </c>
      <c r="E514" s="13">
        <f>IFERROR(INDEX(generale!$A$5:$I$1002,CLASSIFICHE!$Z513,7),"")</f>
        <v>0</v>
      </c>
      <c r="F514" s="68"/>
      <c r="G514" s="65"/>
      <c r="H514" s="12">
        <f>SUM(IF(CLASSIFICHE!$O$5=I514,TRUE,FALSE),H513)</f>
        <v>10</v>
      </c>
      <c r="I514" s="31">
        <f>IFERROR(INDEX(generale!$A$5:$I$1002,CLASSIFICHE!$Z513,5),"")</f>
        <v>0</v>
      </c>
      <c r="J514" s="13">
        <f>IFERROR(INDEX(generale!$A$5:$I$1002,CLASSIFICHE!$Z513,7),"")</f>
        <v>0</v>
      </c>
      <c r="K514" s="15"/>
      <c r="L514" s="12"/>
      <c r="M514" s="12">
        <f>SUM(IF(CLASSIFICHE!$O$6=N514,TRUE,FALSE),M513)</f>
        <v>8</v>
      </c>
      <c r="N514" s="31">
        <f>IFERROR(INDEX(generale!$A$5:$I$1002,CLASSIFICHE!$Z513,5),"")</f>
        <v>0</v>
      </c>
      <c r="O514" s="13">
        <f>IFERROR(INDEX(generale!$A$5:$I$1002,CLASSIFICHE!$Z513,7),"")</f>
        <v>0</v>
      </c>
      <c r="P514" s="14"/>
      <c r="Q514" s="13"/>
      <c r="R514" s="12">
        <f>SUM(IF(CLASSIFICHE!$O$7=S514,TRUE,FALSE),R513)</f>
        <v>8</v>
      </c>
      <c r="S514" s="31">
        <f>IFERROR(INDEX(generale!$A$5:$I$1002,CLASSIFICHE!$Z513,5),"")</f>
        <v>0</v>
      </c>
      <c r="T514" s="13">
        <f>IFERROR(INDEX(generale!$A$5:$I$1002,CLASSIFICHE!$Z513,7),"")</f>
        <v>0</v>
      </c>
      <c r="U514" s="14"/>
      <c r="V514" s="13"/>
      <c r="W514" s="12">
        <f>SUM(IF(CLASSIFICHE!$O$8=X514,TRUE,FALSE),W513)</f>
        <v>6</v>
      </c>
      <c r="X514" s="31">
        <f>IFERROR(INDEX(generale!$A$5:$I$1002,CLASSIFICHE!$Z513,5),"")</f>
        <v>0</v>
      </c>
      <c r="Y514" s="13">
        <f>IFERROR(INDEX(generale!$A$5:$I$1002,CLASSIFICHE!$Z513,7),"")</f>
        <v>0</v>
      </c>
      <c r="Z514" s="14"/>
      <c r="AA514" s="13"/>
      <c r="AB514" s="12">
        <f>SUM(IF(CLASSIFICHE!$O$9=AC514,TRUE,FALSE),AB513)</f>
        <v>5</v>
      </c>
      <c r="AC514" s="31">
        <f>IFERROR(INDEX(generale!$A$5:$I$1002,CLASSIFICHE!$Z513,5),"")</f>
        <v>0</v>
      </c>
      <c r="AD514" s="13">
        <f>IFERROR(INDEX(generale!$A$5:$I$1002,CLASSIFICHE!$Z513,7),"")</f>
        <v>0</v>
      </c>
      <c r="AE514" s="14"/>
      <c r="AF514" s="13"/>
      <c r="AG514" s="12">
        <f>SUM(IF(CLASSIFICHE!$O$10=AH514,TRUE,FALSE),AG513)</f>
        <v>5</v>
      </c>
      <c r="AH514" s="31">
        <f>IFERROR(INDEX(generale!$A$5:$I$1002,CLASSIFICHE!$Z513,5),"")</f>
        <v>0</v>
      </c>
      <c r="AI514" s="13">
        <f>IFERROR(INDEX(generale!$A$5:$I$1002,CLASSIFICHE!$Z513,7),"")</f>
        <v>0</v>
      </c>
      <c r="AJ514" s="14"/>
      <c r="AK514" s="13"/>
      <c r="AL514" s="12">
        <f>SUM(IF(CLASSIFICHE!$O$11=AM514,TRUE,FALSE),AL513)</f>
        <v>5</v>
      </c>
      <c r="AM514" s="31">
        <f>IFERROR(INDEX(generale!$A$5:$I$1002,CLASSIFICHE!$Z513,5),"")</f>
        <v>0</v>
      </c>
      <c r="AN514" s="13">
        <f>IFERROR(INDEX(generale!$A$5:$I$1002,CLASSIFICHE!$Z513,7),"")</f>
        <v>0</v>
      </c>
      <c r="AO514" s="14"/>
      <c r="AP514" s="13"/>
      <c r="AQ514" s="12">
        <f>SUM(IF(CLASSIFICHE!$O$12=AR514,TRUE,FALSE),AQ513)</f>
        <v>0</v>
      </c>
      <c r="AR514" s="31">
        <f>IFERROR(INDEX(generale!$A$5:$I$1002,CLASSIFICHE!$Z513,5),"")</f>
        <v>0</v>
      </c>
      <c r="AS514" s="13">
        <f>IFERROR(INDEX(generale!$A$5:$I$1002,CLASSIFICHE!$Z513,7),"")</f>
        <v>0</v>
      </c>
      <c r="AT514" s="14"/>
      <c r="AU514" s="13"/>
      <c r="AV514" s="12">
        <f>SUM(IF(CLASSIFICHE!$O$13=AW514,TRUE,FALSE),AV513)</f>
        <v>0</v>
      </c>
      <c r="AW514" s="31">
        <f>IFERROR(INDEX(generale!$A$5:$I$1002,CLASSIFICHE!$Z513,5),"")</f>
        <v>0</v>
      </c>
      <c r="AX514" s="13">
        <f>IFERROR(INDEX(generale!$A$5:$I$1002,CLASSIFICHE!$Z513,7),"")</f>
        <v>0</v>
      </c>
      <c r="AY514" s="14"/>
      <c r="AZ514" s="13"/>
      <c r="BA514" s="12">
        <f>SUM(IF(CLASSIFICHE!$O$14=BB514,TRUE,FALSE),BA513)</f>
        <v>0</v>
      </c>
      <c r="BB514" s="31">
        <f>IFERROR(INDEX(generale!$A$5:$I$1002,CLASSIFICHE!$Z513,5),"")</f>
        <v>0</v>
      </c>
      <c r="BC514" s="13">
        <f>IFERROR(INDEX(generale!$A$5:$I$1002,CLASSIFICHE!$Z513,7),"")</f>
        <v>0</v>
      </c>
      <c r="BD514" s="14"/>
      <c r="BE514" s="13"/>
      <c r="BF514" s="12">
        <f>SUM(IF(CLASSIFICHE!$O$15=BG514,TRUE,FALSE),BF513)</f>
        <v>0</v>
      </c>
      <c r="BG514" s="31">
        <f>IFERROR(INDEX(generale!$A$5:$I$1002,CLASSIFICHE!$Z513,5),"")</f>
        <v>0</v>
      </c>
      <c r="BH514" s="13">
        <f>IFERROR(INDEX(generale!$A$5:$I$1002,CLASSIFICHE!$Z513,7),"")</f>
        <v>0</v>
      </c>
      <c r="BI514" s="14"/>
      <c r="BJ514" s="13"/>
      <c r="BK514" s="12">
        <f>SUM(IF(CLASSIFICHE!$O$16=BL514,TRUE,FALSE),BK513)</f>
        <v>0</v>
      </c>
      <c r="BL514" s="31">
        <f>IFERROR(INDEX(generale!$A$5:$I$1002,CLASSIFICHE!$Z513,5),"")</f>
        <v>0</v>
      </c>
      <c r="BM514" s="13">
        <f>IFERROR(INDEX(generale!$A$5:$I$1002,CLASSIFICHE!$Z513,7),"")</f>
        <v>0</v>
      </c>
      <c r="BN514" s="14"/>
      <c r="BO514" s="13"/>
      <c r="BP514" s="12">
        <f>SUM(IF(CLASSIFICHE!$O$17=BQ514,TRUE,FALSE),BP513)</f>
        <v>0</v>
      </c>
      <c r="BQ514" s="31">
        <f>IFERROR(INDEX(generale!$A$5:$I$1002,CLASSIFICHE!$Z513,5),"")</f>
        <v>0</v>
      </c>
      <c r="BR514" s="13">
        <f>IFERROR(INDEX(generale!$A$5:$I$1002,CLASSIFICHE!$Z513,7),"")</f>
        <v>0</v>
      </c>
      <c r="BS514" s="15"/>
      <c r="BT514" s="12"/>
      <c r="BU514" s="12">
        <f>SUM(IF(CLASSIFICHE!$O$18=BV514,TRUE,FALSE),BU513)</f>
        <v>0</v>
      </c>
      <c r="BV514" s="31">
        <f>IFERROR(INDEX(generale!$A$5:$I$1002,CLASSIFICHE!$Z513,5),"")</f>
        <v>0</v>
      </c>
      <c r="BW514" s="13">
        <f>IFERROR(INDEX(generale!$A$5:$I$1002,CLASSIFICHE!$Z513,7),"")</f>
        <v>0</v>
      </c>
      <c r="BX514" s="15"/>
      <c r="BY514" s="12"/>
      <c r="BZ514" s="12">
        <f>SUM(IF(CLASSIFICHE!$O$19=CA514,TRUE,FALSE),BZ513)</f>
        <v>0</v>
      </c>
      <c r="CA514" s="31">
        <f>IFERROR(INDEX(generale!$A$5:$I$1002,CLASSIFICHE!$Z513,5),"")</f>
        <v>0</v>
      </c>
      <c r="CB514" s="13">
        <f>IFERROR(INDEX(generale!$A$5:$I$1002,CLASSIFICHE!$Z513,7),"")</f>
        <v>0</v>
      </c>
      <c r="CC514" s="15"/>
      <c r="CD514" s="13"/>
      <c r="CE514" s="12">
        <f>SUM(IF(CLASSIFICHE!$O$20=CF514,TRUE,FALSE),CE513)</f>
        <v>0</v>
      </c>
      <c r="CF514" s="31">
        <f>IFERROR(INDEX(generale!$A$5:$I$1002,CLASSIFICHE!$Z513,5),"")</f>
        <v>0</v>
      </c>
      <c r="CG514" s="13">
        <f>IFERROR(INDEX(generale!$A$5:$I$1002,CLASSIFICHE!$Z513,7),"")</f>
        <v>0</v>
      </c>
      <c r="CH514" s="15"/>
      <c r="CI514" s="13"/>
      <c r="CJ514" s="12">
        <f>SUM(IF(CLASSIFICHE!$O$21=CK514,TRUE,FALSE),CJ513)</f>
        <v>0</v>
      </c>
      <c r="CK514" s="31">
        <f>IFERROR(INDEX(generale!$A$5:$I$1002,CLASSIFICHE!$Z513,5),"")</f>
        <v>0</v>
      </c>
      <c r="CL514" s="13">
        <f>IFERROR(INDEX(generale!$A$5:$I$1002,CLASSIFICHE!$Z513,7),"")</f>
        <v>0</v>
      </c>
      <c r="CM514" s="15"/>
      <c r="CN514" s="13"/>
      <c r="CO514" s="12">
        <f>SUM(IF(CLASSIFICHE!$O$22=CP514,TRUE,FALSE),CO513)</f>
        <v>0</v>
      </c>
      <c r="CP514" s="31">
        <f>IFERROR(INDEX(generale!$A$5:$I$1002,CLASSIFICHE!$Z513,5),"")</f>
        <v>0</v>
      </c>
      <c r="CQ514" s="13">
        <f>IFERROR(INDEX(generale!$A$5:$I$1002,CLASSIFICHE!$Z513,7),"")</f>
        <v>0</v>
      </c>
      <c r="CR514" s="15"/>
      <c r="CS514" s="13"/>
      <c r="CT514" s="12">
        <f>SUM(IF(CLASSIFICHE!$O$23=CU514,TRUE,FALSE),CT513)</f>
        <v>0</v>
      </c>
      <c r="CU514" s="31">
        <f>IFERROR(INDEX(generale!$A$5:$I$1002,CLASSIFICHE!$Z513,5),"")</f>
        <v>0</v>
      </c>
      <c r="CV514" s="13">
        <f>IFERROR(INDEX(generale!$A$5:$I$1002,CLASSIFICHE!$Z513,7),"")</f>
        <v>0</v>
      </c>
      <c r="CW514" s="15"/>
      <c r="CX514" s="13"/>
      <c r="CY514" s="12">
        <f>SUM(IF(CLASSIFICHE!$O$24=CZ514,TRUE,FALSE),CY513)</f>
        <v>0</v>
      </c>
      <c r="CZ514" s="31">
        <f>IFERROR(INDEX(generale!$A$5:$I$1002,CLASSIFICHE!$Z513,5),"")</f>
        <v>0</v>
      </c>
      <c r="DA514" s="13">
        <f>IFERROR(INDEX(generale!$A$5:$I$1002,CLASSIFICHE!$Z513,7),"")</f>
        <v>0</v>
      </c>
      <c r="DB514" s="15"/>
      <c r="DC514" s="13"/>
      <c r="DD514" s="12">
        <f>SUM(IF(CLASSIFICHE!$O$25=DE514,TRUE,FALSE),DD513)</f>
        <v>0</v>
      </c>
      <c r="DE514" s="31">
        <f>IFERROR(INDEX(generale!$A$5:$I$1002,CLASSIFICHE!$Z513,5),"")</f>
        <v>0</v>
      </c>
      <c r="DF514" s="13">
        <f>IFERROR(INDEX(generale!$A$5:$I$1002,CLASSIFICHE!$Z513,7),"")</f>
        <v>0</v>
      </c>
      <c r="DG514" s="15"/>
      <c r="DH514" s="13"/>
    </row>
    <row r="515" spans="3:112">
      <c r="C515" s="63">
        <f>SUM(IF(CLASSIFICHE!$O$4=D515,TRUE,FALSE),C514)</f>
        <v>17</v>
      </c>
      <c r="D515" s="31">
        <f>IFERROR(INDEX(generale!$A$5:$I$1002,CLASSIFICHE!$Z514,5),"")</f>
        <v>0</v>
      </c>
      <c r="E515" s="13">
        <f>IFERROR(INDEX(generale!$A$5:$I$1002,CLASSIFICHE!$Z514,7),"")</f>
        <v>0</v>
      </c>
      <c r="F515" s="68"/>
      <c r="G515" s="65"/>
      <c r="H515" s="12">
        <f>SUM(IF(CLASSIFICHE!$O$5=I515,TRUE,FALSE),H514)</f>
        <v>10</v>
      </c>
      <c r="I515" s="31">
        <f>IFERROR(INDEX(generale!$A$5:$I$1002,CLASSIFICHE!$Z514,5),"")</f>
        <v>0</v>
      </c>
      <c r="J515" s="13">
        <f>IFERROR(INDEX(generale!$A$5:$I$1002,CLASSIFICHE!$Z514,7),"")</f>
        <v>0</v>
      </c>
      <c r="K515" s="15"/>
      <c r="L515" s="12"/>
      <c r="M515" s="12">
        <f>SUM(IF(CLASSIFICHE!$O$6=N515,TRUE,FALSE),M514)</f>
        <v>8</v>
      </c>
      <c r="N515" s="31">
        <f>IFERROR(INDEX(generale!$A$5:$I$1002,CLASSIFICHE!$Z514,5),"")</f>
        <v>0</v>
      </c>
      <c r="O515" s="13">
        <f>IFERROR(INDEX(generale!$A$5:$I$1002,CLASSIFICHE!$Z514,7),"")</f>
        <v>0</v>
      </c>
      <c r="P515" s="14"/>
      <c r="Q515" s="13"/>
      <c r="R515" s="12">
        <f>SUM(IF(CLASSIFICHE!$O$7=S515,TRUE,FALSE),R514)</f>
        <v>8</v>
      </c>
      <c r="S515" s="31">
        <f>IFERROR(INDEX(generale!$A$5:$I$1002,CLASSIFICHE!$Z514,5),"")</f>
        <v>0</v>
      </c>
      <c r="T515" s="13">
        <f>IFERROR(INDEX(generale!$A$5:$I$1002,CLASSIFICHE!$Z514,7),"")</f>
        <v>0</v>
      </c>
      <c r="U515" s="14"/>
      <c r="V515" s="13"/>
      <c r="W515" s="12">
        <f>SUM(IF(CLASSIFICHE!$O$8=X515,TRUE,FALSE),W514)</f>
        <v>6</v>
      </c>
      <c r="X515" s="31">
        <f>IFERROR(INDEX(generale!$A$5:$I$1002,CLASSIFICHE!$Z514,5),"")</f>
        <v>0</v>
      </c>
      <c r="Y515" s="13">
        <f>IFERROR(INDEX(generale!$A$5:$I$1002,CLASSIFICHE!$Z514,7),"")</f>
        <v>0</v>
      </c>
      <c r="Z515" s="14"/>
      <c r="AA515" s="13"/>
      <c r="AB515" s="12">
        <f>SUM(IF(CLASSIFICHE!$O$9=AC515,TRUE,FALSE),AB514)</f>
        <v>5</v>
      </c>
      <c r="AC515" s="31">
        <f>IFERROR(INDEX(generale!$A$5:$I$1002,CLASSIFICHE!$Z514,5),"")</f>
        <v>0</v>
      </c>
      <c r="AD515" s="13">
        <f>IFERROR(INDEX(generale!$A$5:$I$1002,CLASSIFICHE!$Z514,7),"")</f>
        <v>0</v>
      </c>
      <c r="AE515" s="14"/>
      <c r="AF515" s="13"/>
      <c r="AG515" s="12">
        <f>SUM(IF(CLASSIFICHE!$O$10=AH515,TRUE,FALSE),AG514)</f>
        <v>5</v>
      </c>
      <c r="AH515" s="31">
        <f>IFERROR(INDEX(generale!$A$5:$I$1002,CLASSIFICHE!$Z514,5),"")</f>
        <v>0</v>
      </c>
      <c r="AI515" s="13">
        <f>IFERROR(INDEX(generale!$A$5:$I$1002,CLASSIFICHE!$Z514,7),"")</f>
        <v>0</v>
      </c>
      <c r="AJ515" s="14"/>
      <c r="AK515" s="13"/>
      <c r="AL515" s="12">
        <f>SUM(IF(CLASSIFICHE!$O$11=AM515,TRUE,FALSE),AL514)</f>
        <v>5</v>
      </c>
      <c r="AM515" s="31">
        <f>IFERROR(INDEX(generale!$A$5:$I$1002,CLASSIFICHE!$Z514,5),"")</f>
        <v>0</v>
      </c>
      <c r="AN515" s="13">
        <f>IFERROR(INDEX(generale!$A$5:$I$1002,CLASSIFICHE!$Z514,7),"")</f>
        <v>0</v>
      </c>
      <c r="AO515" s="14"/>
      <c r="AP515" s="13"/>
      <c r="AQ515" s="12">
        <f>SUM(IF(CLASSIFICHE!$O$12=AR515,TRUE,FALSE),AQ514)</f>
        <v>0</v>
      </c>
      <c r="AR515" s="31">
        <f>IFERROR(INDEX(generale!$A$5:$I$1002,CLASSIFICHE!$Z514,5),"")</f>
        <v>0</v>
      </c>
      <c r="AS515" s="13">
        <f>IFERROR(INDEX(generale!$A$5:$I$1002,CLASSIFICHE!$Z514,7),"")</f>
        <v>0</v>
      </c>
      <c r="AT515" s="14"/>
      <c r="AU515" s="13"/>
      <c r="AV515" s="12">
        <f>SUM(IF(CLASSIFICHE!$O$13=AW515,TRUE,FALSE),AV514)</f>
        <v>0</v>
      </c>
      <c r="AW515" s="31">
        <f>IFERROR(INDEX(generale!$A$5:$I$1002,CLASSIFICHE!$Z514,5),"")</f>
        <v>0</v>
      </c>
      <c r="AX515" s="13">
        <f>IFERROR(INDEX(generale!$A$5:$I$1002,CLASSIFICHE!$Z514,7),"")</f>
        <v>0</v>
      </c>
      <c r="AY515" s="14"/>
      <c r="AZ515" s="13"/>
      <c r="BA515" s="12">
        <f>SUM(IF(CLASSIFICHE!$O$14=BB515,TRUE,FALSE),BA514)</f>
        <v>0</v>
      </c>
      <c r="BB515" s="31">
        <f>IFERROR(INDEX(generale!$A$5:$I$1002,CLASSIFICHE!$Z514,5),"")</f>
        <v>0</v>
      </c>
      <c r="BC515" s="13">
        <f>IFERROR(INDEX(generale!$A$5:$I$1002,CLASSIFICHE!$Z514,7),"")</f>
        <v>0</v>
      </c>
      <c r="BD515" s="14"/>
      <c r="BE515" s="13"/>
      <c r="BF515" s="12">
        <f>SUM(IF(CLASSIFICHE!$O$15=BG515,TRUE,FALSE),BF514)</f>
        <v>0</v>
      </c>
      <c r="BG515" s="31">
        <f>IFERROR(INDEX(generale!$A$5:$I$1002,CLASSIFICHE!$Z514,5),"")</f>
        <v>0</v>
      </c>
      <c r="BH515" s="13">
        <f>IFERROR(INDEX(generale!$A$5:$I$1002,CLASSIFICHE!$Z514,7),"")</f>
        <v>0</v>
      </c>
      <c r="BI515" s="14"/>
      <c r="BJ515" s="13"/>
      <c r="BK515" s="12">
        <f>SUM(IF(CLASSIFICHE!$O$16=BL515,TRUE,FALSE),BK514)</f>
        <v>0</v>
      </c>
      <c r="BL515" s="31">
        <f>IFERROR(INDEX(generale!$A$5:$I$1002,CLASSIFICHE!$Z514,5),"")</f>
        <v>0</v>
      </c>
      <c r="BM515" s="13">
        <f>IFERROR(INDEX(generale!$A$5:$I$1002,CLASSIFICHE!$Z514,7),"")</f>
        <v>0</v>
      </c>
      <c r="BN515" s="14"/>
      <c r="BO515" s="13"/>
      <c r="BP515" s="12">
        <f>SUM(IF(CLASSIFICHE!$O$17=BQ515,TRUE,FALSE),BP514)</f>
        <v>0</v>
      </c>
      <c r="BQ515" s="31">
        <f>IFERROR(INDEX(generale!$A$5:$I$1002,CLASSIFICHE!$Z514,5),"")</f>
        <v>0</v>
      </c>
      <c r="BR515" s="13">
        <f>IFERROR(INDEX(generale!$A$5:$I$1002,CLASSIFICHE!$Z514,7),"")</f>
        <v>0</v>
      </c>
      <c r="BS515" s="15"/>
      <c r="BT515" s="12"/>
      <c r="BU515" s="12">
        <f>SUM(IF(CLASSIFICHE!$O$18=BV515,TRUE,FALSE),BU514)</f>
        <v>0</v>
      </c>
      <c r="BV515" s="31">
        <f>IFERROR(INDEX(generale!$A$5:$I$1002,CLASSIFICHE!$Z514,5),"")</f>
        <v>0</v>
      </c>
      <c r="BW515" s="13">
        <f>IFERROR(INDEX(generale!$A$5:$I$1002,CLASSIFICHE!$Z514,7),"")</f>
        <v>0</v>
      </c>
      <c r="BX515" s="15"/>
      <c r="BY515" s="12"/>
      <c r="BZ515" s="12">
        <f>SUM(IF(CLASSIFICHE!$O$19=CA515,TRUE,FALSE),BZ514)</f>
        <v>0</v>
      </c>
      <c r="CA515" s="31">
        <f>IFERROR(INDEX(generale!$A$5:$I$1002,CLASSIFICHE!$Z514,5),"")</f>
        <v>0</v>
      </c>
      <c r="CB515" s="13">
        <f>IFERROR(INDEX(generale!$A$5:$I$1002,CLASSIFICHE!$Z514,7),"")</f>
        <v>0</v>
      </c>
      <c r="CC515" s="15"/>
      <c r="CD515" s="13"/>
      <c r="CE515" s="12">
        <f>SUM(IF(CLASSIFICHE!$O$20=CF515,TRUE,FALSE),CE514)</f>
        <v>0</v>
      </c>
      <c r="CF515" s="31">
        <f>IFERROR(INDEX(generale!$A$5:$I$1002,CLASSIFICHE!$Z514,5),"")</f>
        <v>0</v>
      </c>
      <c r="CG515" s="13">
        <f>IFERROR(INDEX(generale!$A$5:$I$1002,CLASSIFICHE!$Z514,7),"")</f>
        <v>0</v>
      </c>
      <c r="CH515" s="15"/>
      <c r="CI515" s="13"/>
      <c r="CJ515" s="12">
        <f>SUM(IF(CLASSIFICHE!$O$21=CK515,TRUE,FALSE),CJ514)</f>
        <v>0</v>
      </c>
      <c r="CK515" s="31">
        <f>IFERROR(INDEX(generale!$A$5:$I$1002,CLASSIFICHE!$Z514,5),"")</f>
        <v>0</v>
      </c>
      <c r="CL515" s="13">
        <f>IFERROR(INDEX(generale!$A$5:$I$1002,CLASSIFICHE!$Z514,7),"")</f>
        <v>0</v>
      </c>
      <c r="CM515" s="15"/>
      <c r="CN515" s="13"/>
      <c r="CO515" s="12">
        <f>SUM(IF(CLASSIFICHE!$O$22=CP515,TRUE,FALSE),CO514)</f>
        <v>0</v>
      </c>
      <c r="CP515" s="31">
        <f>IFERROR(INDEX(generale!$A$5:$I$1002,CLASSIFICHE!$Z514,5),"")</f>
        <v>0</v>
      </c>
      <c r="CQ515" s="13">
        <f>IFERROR(INDEX(generale!$A$5:$I$1002,CLASSIFICHE!$Z514,7),"")</f>
        <v>0</v>
      </c>
      <c r="CR515" s="15"/>
      <c r="CS515" s="13"/>
      <c r="CT515" s="12">
        <f>SUM(IF(CLASSIFICHE!$O$23=CU515,TRUE,FALSE),CT514)</f>
        <v>0</v>
      </c>
      <c r="CU515" s="31">
        <f>IFERROR(INDEX(generale!$A$5:$I$1002,CLASSIFICHE!$Z514,5),"")</f>
        <v>0</v>
      </c>
      <c r="CV515" s="13">
        <f>IFERROR(INDEX(generale!$A$5:$I$1002,CLASSIFICHE!$Z514,7),"")</f>
        <v>0</v>
      </c>
      <c r="CW515" s="15"/>
      <c r="CX515" s="13"/>
      <c r="CY515" s="12">
        <f>SUM(IF(CLASSIFICHE!$O$24=CZ515,TRUE,FALSE),CY514)</f>
        <v>0</v>
      </c>
      <c r="CZ515" s="31">
        <f>IFERROR(INDEX(generale!$A$5:$I$1002,CLASSIFICHE!$Z514,5),"")</f>
        <v>0</v>
      </c>
      <c r="DA515" s="13">
        <f>IFERROR(INDEX(generale!$A$5:$I$1002,CLASSIFICHE!$Z514,7),"")</f>
        <v>0</v>
      </c>
      <c r="DB515" s="15"/>
      <c r="DC515" s="13"/>
      <c r="DD515" s="12">
        <f>SUM(IF(CLASSIFICHE!$O$25=DE515,TRUE,FALSE),DD514)</f>
        <v>0</v>
      </c>
      <c r="DE515" s="31">
        <f>IFERROR(INDEX(generale!$A$5:$I$1002,CLASSIFICHE!$Z514,5),"")</f>
        <v>0</v>
      </c>
      <c r="DF515" s="13">
        <f>IFERROR(INDEX(generale!$A$5:$I$1002,CLASSIFICHE!$Z514,7),"")</f>
        <v>0</v>
      </c>
      <c r="DG515" s="15"/>
      <c r="DH515" s="13"/>
    </row>
    <row r="516" spans="3:112">
      <c r="C516" s="63">
        <f>SUM(IF(CLASSIFICHE!$O$4=D516,TRUE,FALSE),C515)</f>
        <v>17</v>
      </c>
      <c r="D516" s="31">
        <f>IFERROR(INDEX(generale!$A$5:$I$1002,CLASSIFICHE!$Z515,5),"")</f>
        <v>0</v>
      </c>
      <c r="E516" s="13">
        <f>IFERROR(INDEX(generale!$A$5:$I$1002,CLASSIFICHE!$Z515,7),"")</f>
        <v>0</v>
      </c>
      <c r="F516" s="68"/>
      <c r="G516" s="65"/>
      <c r="H516" s="12">
        <f>SUM(IF(CLASSIFICHE!$O$5=I516,TRUE,FALSE),H515)</f>
        <v>10</v>
      </c>
      <c r="I516" s="31">
        <f>IFERROR(INDEX(generale!$A$5:$I$1002,CLASSIFICHE!$Z515,5),"")</f>
        <v>0</v>
      </c>
      <c r="J516" s="13">
        <f>IFERROR(INDEX(generale!$A$5:$I$1002,CLASSIFICHE!$Z515,7),"")</f>
        <v>0</v>
      </c>
      <c r="K516" s="15"/>
      <c r="L516" s="12"/>
      <c r="M516" s="12">
        <f>SUM(IF(CLASSIFICHE!$O$6=N516,TRUE,FALSE),M515)</f>
        <v>8</v>
      </c>
      <c r="N516" s="31">
        <f>IFERROR(INDEX(generale!$A$5:$I$1002,CLASSIFICHE!$Z515,5),"")</f>
        <v>0</v>
      </c>
      <c r="O516" s="13">
        <f>IFERROR(INDEX(generale!$A$5:$I$1002,CLASSIFICHE!$Z515,7),"")</f>
        <v>0</v>
      </c>
      <c r="P516" s="14"/>
      <c r="Q516" s="13"/>
      <c r="R516" s="12">
        <f>SUM(IF(CLASSIFICHE!$O$7=S516,TRUE,FALSE),R515)</f>
        <v>8</v>
      </c>
      <c r="S516" s="31">
        <f>IFERROR(INDEX(generale!$A$5:$I$1002,CLASSIFICHE!$Z515,5),"")</f>
        <v>0</v>
      </c>
      <c r="T516" s="13">
        <f>IFERROR(INDEX(generale!$A$5:$I$1002,CLASSIFICHE!$Z515,7),"")</f>
        <v>0</v>
      </c>
      <c r="U516" s="14"/>
      <c r="V516" s="13"/>
      <c r="W516" s="12">
        <f>SUM(IF(CLASSIFICHE!$O$8=X516,TRUE,FALSE),W515)</f>
        <v>6</v>
      </c>
      <c r="X516" s="31">
        <f>IFERROR(INDEX(generale!$A$5:$I$1002,CLASSIFICHE!$Z515,5),"")</f>
        <v>0</v>
      </c>
      <c r="Y516" s="13">
        <f>IFERROR(INDEX(generale!$A$5:$I$1002,CLASSIFICHE!$Z515,7),"")</f>
        <v>0</v>
      </c>
      <c r="Z516" s="14"/>
      <c r="AA516" s="13"/>
      <c r="AB516" s="12">
        <f>SUM(IF(CLASSIFICHE!$O$9=AC516,TRUE,FALSE),AB515)</f>
        <v>5</v>
      </c>
      <c r="AC516" s="31">
        <f>IFERROR(INDEX(generale!$A$5:$I$1002,CLASSIFICHE!$Z515,5),"")</f>
        <v>0</v>
      </c>
      <c r="AD516" s="13">
        <f>IFERROR(INDEX(generale!$A$5:$I$1002,CLASSIFICHE!$Z515,7),"")</f>
        <v>0</v>
      </c>
      <c r="AE516" s="14"/>
      <c r="AF516" s="13"/>
      <c r="AG516" s="12">
        <f>SUM(IF(CLASSIFICHE!$O$10=AH516,TRUE,FALSE),AG515)</f>
        <v>5</v>
      </c>
      <c r="AH516" s="31">
        <f>IFERROR(INDEX(generale!$A$5:$I$1002,CLASSIFICHE!$Z515,5),"")</f>
        <v>0</v>
      </c>
      <c r="AI516" s="13">
        <f>IFERROR(INDEX(generale!$A$5:$I$1002,CLASSIFICHE!$Z515,7),"")</f>
        <v>0</v>
      </c>
      <c r="AJ516" s="14"/>
      <c r="AK516" s="13"/>
      <c r="AL516" s="12">
        <f>SUM(IF(CLASSIFICHE!$O$11=AM516,TRUE,FALSE),AL515)</f>
        <v>5</v>
      </c>
      <c r="AM516" s="31">
        <f>IFERROR(INDEX(generale!$A$5:$I$1002,CLASSIFICHE!$Z515,5),"")</f>
        <v>0</v>
      </c>
      <c r="AN516" s="13">
        <f>IFERROR(INDEX(generale!$A$5:$I$1002,CLASSIFICHE!$Z515,7),"")</f>
        <v>0</v>
      </c>
      <c r="AO516" s="14"/>
      <c r="AP516" s="13"/>
      <c r="AQ516" s="12">
        <f>SUM(IF(CLASSIFICHE!$O$12=AR516,TRUE,FALSE),AQ515)</f>
        <v>0</v>
      </c>
      <c r="AR516" s="31">
        <f>IFERROR(INDEX(generale!$A$5:$I$1002,CLASSIFICHE!$Z515,5),"")</f>
        <v>0</v>
      </c>
      <c r="AS516" s="13">
        <f>IFERROR(INDEX(generale!$A$5:$I$1002,CLASSIFICHE!$Z515,7),"")</f>
        <v>0</v>
      </c>
      <c r="AT516" s="14"/>
      <c r="AU516" s="13"/>
      <c r="AV516" s="12">
        <f>SUM(IF(CLASSIFICHE!$O$13=AW516,TRUE,FALSE),AV515)</f>
        <v>0</v>
      </c>
      <c r="AW516" s="31">
        <f>IFERROR(INDEX(generale!$A$5:$I$1002,CLASSIFICHE!$Z515,5),"")</f>
        <v>0</v>
      </c>
      <c r="AX516" s="13">
        <f>IFERROR(INDEX(generale!$A$5:$I$1002,CLASSIFICHE!$Z515,7),"")</f>
        <v>0</v>
      </c>
      <c r="AY516" s="14"/>
      <c r="AZ516" s="13"/>
      <c r="BA516" s="12">
        <f>SUM(IF(CLASSIFICHE!$O$14=BB516,TRUE,FALSE),BA515)</f>
        <v>0</v>
      </c>
      <c r="BB516" s="31">
        <f>IFERROR(INDEX(generale!$A$5:$I$1002,CLASSIFICHE!$Z515,5),"")</f>
        <v>0</v>
      </c>
      <c r="BC516" s="13">
        <f>IFERROR(INDEX(generale!$A$5:$I$1002,CLASSIFICHE!$Z515,7),"")</f>
        <v>0</v>
      </c>
      <c r="BD516" s="14"/>
      <c r="BE516" s="13"/>
      <c r="BF516" s="12">
        <f>SUM(IF(CLASSIFICHE!$O$15=BG516,TRUE,FALSE),BF515)</f>
        <v>0</v>
      </c>
      <c r="BG516" s="31">
        <f>IFERROR(INDEX(generale!$A$5:$I$1002,CLASSIFICHE!$Z515,5),"")</f>
        <v>0</v>
      </c>
      <c r="BH516" s="13">
        <f>IFERROR(INDEX(generale!$A$5:$I$1002,CLASSIFICHE!$Z515,7),"")</f>
        <v>0</v>
      </c>
      <c r="BI516" s="14"/>
      <c r="BJ516" s="13"/>
      <c r="BK516" s="12">
        <f>SUM(IF(CLASSIFICHE!$O$16=BL516,TRUE,FALSE),BK515)</f>
        <v>0</v>
      </c>
      <c r="BL516" s="31">
        <f>IFERROR(INDEX(generale!$A$5:$I$1002,CLASSIFICHE!$Z515,5),"")</f>
        <v>0</v>
      </c>
      <c r="BM516" s="13">
        <f>IFERROR(INDEX(generale!$A$5:$I$1002,CLASSIFICHE!$Z515,7),"")</f>
        <v>0</v>
      </c>
      <c r="BN516" s="14"/>
      <c r="BO516" s="13"/>
      <c r="BP516" s="12">
        <f>SUM(IF(CLASSIFICHE!$O$17=BQ516,TRUE,FALSE),BP515)</f>
        <v>0</v>
      </c>
      <c r="BQ516" s="31">
        <f>IFERROR(INDEX(generale!$A$5:$I$1002,CLASSIFICHE!$Z515,5),"")</f>
        <v>0</v>
      </c>
      <c r="BR516" s="13">
        <f>IFERROR(INDEX(generale!$A$5:$I$1002,CLASSIFICHE!$Z515,7),"")</f>
        <v>0</v>
      </c>
      <c r="BS516" s="15"/>
      <c r="BT516" s="12"/>
      <c r="BU516" s="12">
        <f>SUM(IF(CLASSIFICHE!$O$18=BV516,TRUE,FALSE),BU515)</f>
        <v>0</v>
      </c>
      <c r="BV516" s="31">
        <f>IFERROR(INDEX(generale!$A$5:$I$1002,CLASSIFICHE!$Z515,5),"")</f>
        <v>0</v>
      </c>
      <c r="BW516" s="13">
        <f>IFERROR(INDEX(generale!$A$5:$I$1002,CLASSIFICHE!$Z515,7),"")</f>
        <v>0</v>
      </c>
      <c r="BX516" s="15"/>
      <c r="BY516" s="12"/>
      <c r="BZ516" s="12">
        <f>SUM(IF(CLASSIFICHE!$O$19=CA516,TRUE,FALSE),BZ515)</f>
        <v>0</v>
      </c>
      <c r="CA516" s="31">
        <f>IFERROR(INDEX(generale!$A$5:$I$1002,CLASSIFICHE!$Z515,5),"")</f>
        <v>0</v>
      </c>
      <c r="CB516" s="13">
        <f>IFERROR(INDEX(generale!$A$5:$I$1002,CLASSIFICHE!$Z515,7),"")</f>
        <v>0</v>
      </c>
      <c r="CC516" s="15"/>
      <c r="CD516" s="13"/>
      <c r="CE516" s="12">
        <f>SUM(IF(CLASSIFICHE!$O$20=CF516,TRUE,FALSE),CE515)</f>
        <v>0</v>
      </c>
      <c r="CF516" s="31">
        <f>IFERROR(INDEX(generale!$A$5:$I$1002,CLASSIFICHE!$Z515,5),"")</f>
        <v>0</v>
      </c>
      <c r="CG516" s="13">
        <f>IFERROR(INDEX(generale!$A$5:$I$1002,CLASSIFICHE!$Z515,7),"")</f>
        <v>0</v>
      </c>
      <c r="CH516" s="15"/>
      <c r="CI516" s="13"/>
      <c r="CJ516" s="12">
        <f>SUM(IF(CLASSIFICHE!$O$21=CK516,TRUE,FALSE),CJ515)</f>
        <v>0</v>
      </c>
      <c r="CK516" s="31">
        <f>IFERROR(INDEX(generale!$A$5:$I$1002,CLASSIFICHE!$Z515,5),"")</f>
        <v>0</v>
      </c>
      <c r="CL516" s="13">
        <f>IFERROR(INDEX(generale!$A$5:$I$1002,CLASSIFICHE!$Z515,7),"")</f>
        <v>0</v>
      </c>
      <c r="CM516" s="15"/>
      <c r="CN516" s="13"/>
      <c r="CO516" s="12">
        <f>SUM(IF(CLASSIFICHE!$O$22=CP516,TRUE,FALSE),CO515)</f>
        <v>0</v>
      </c>
      <c r="CP516" s="31">
        <f>IFERROR(INDEX(generale!$A$5:$I$1002,CLASSIFICHE!$Z515,5),"")</f>
        <v>0</v>
      </c>
      <c r="CQ516" s="13">
        <f>IFERROR(INDEX(generale!$A$5:$I$1002,CLASSIFICHE!$Z515,7),"")</f>
        <v>0</v>
      </c>
      <c r="CR516" s="15"/>
      <c r="CS516" s="13"/>
      <c r="CT516" s="12">
        <f>SUM(IF(CLASSIFICHE!$O$23=CU516,TRUE,FALSE),CT515)</f>
        <v>0</v>
      </c>
      <c r="CU516" s="31">
        <f>IFERROR(INDEX(generale!$A$5:$I$1002,CLASSIFICHE!$Z515,5),"")</f>
        <v>0</v>
      </c>
      <c r="CV516" s="13">
        <f>IFERROR(INDEX(generale!$A$5:$I$1002,CLASSIFICHE!$Z515,7),"")</f>
        <v>0</v>
      </c>
      <c r="CW516" s="15"/>
      <c r="CX516" s="13"/>
      <c r="CY516" s="12">
        <f>SUM(IF(CLASSIFICHE!$O$24=CZ516,TRUE,FALSE),CY515)</f>
        <v>0</v>
      </c>
      <c r="CZ516" s="31">
        <f>IFERROR(INDEX(generale!$A$5:$I$1002,CLASSIFICHE!$Z515,5),"")</f>
        <v>0</v>
      </c>
      <c r="DA516" s="13">
        <f>IFERROR(INDEX(generale!$A$5:$I$1002,CLASSIFICHE!$Z515,7),"")</f>
        <v>0</v>
      </c>
      <c r="DB516" s="15"/>
      <c r="DC516" s="13"/>
      <c r="DD516" s="12">
        <f>SUM(IF(CLASSIFICHE!$O$25=DE516,TRUE,FALSE),DD515)</f>
        <v>0</v>
      </c>
      <c r="DE516" s="31">
        <f>IFERROR(INDEX(generale!$A$5:$I$1002,CLASSIFICHE!$Z515,5),"")</f>
        <v>0</v>
      </c>
      <c r="DF516" s="13">
        <f>IFERROR(INDEX(generale!$A$5:$I$1002,CLASSIFICHE!$Z515,7),"")</f>
        <v>0</v>
      </c>
      <c r="DG516" s="15"/>
      <c r="DH516" s="13"/>
    </row>
    <row r="517" spans="3:112">
      <c r="C517" s="63">
        <f>SUM(IF(CLASSIFICHE!$O$4=D517,TRUE,FALSE),C516)</f>
        <v>17</v>
      </c>
      <c r="D517" s="31">
        <f>IFERROR(INDEX(generale!$A$5:$I$1002,CLASSIFICHE!$Z516,5),"")</f>
        <v>0</v>
      </c>
      <c r="E517" s="13">
        <f>IFERROR(INDEX(generale!$A$5:$I$1002,CLASSIFICHE!$Z516,7),"")</f>
        <v>0</v>
      </c>
      <c r="F517" s="68"/>
      <c r="G517" s="65"/>
      <c r="H517" s="12">
        <f>SUM(IF(CLASSIFICHE!$O$5=I517,TRUE,FALSE),H516)</f>
        <v>10</v>
      </c>
      <c r="I517" s="31">
        <f>IFERROR(INDEX(generale!$A$5:$I$1002,CLASSIFICHE!$Z516,5),"")</f>
        <v>0</v>
      </c>
      <c r="J517" s="13">
        <f>IFERROR(INDEX(generale!$A$5:$I$1002,CLASSIFICHE!$Z516,7),"")</f>
        <v>0</v>
      </c>
      <c r="K517" s="15"/>
      <c r="L517" s="12"/>
      <c r="M517" s="12">
        <f>SUM(IF(CLASSIFICHE!$O$6=N517,TRUE,FALSE),M516)</f>
        <v>8</v>
      </c>
      <c r="N517" s="31">
        <f>IFERROR(INDEX(generale!$A$5:$I$1002,CLASSIFICHE!$Z516,5),"")</f>
        <v>0</v>
      </c>
      <c r="O517" s="13">
        <f>IFERROR(INDEX(generale!$A$5:$I$1002,CLASSIFICHE!$Z516,7),"")</f>
        <v>0</v>
      </c>
      <c r="P517" s="14"/>
      <c r="Q517" s="13"/>
      <c r="R517" s="12">
        <f>SUM(IF(CLASSIFICHE!$O$7=S517,TRUE,FALSE),R516)</f>
        <v>8</v>
      </c>
      <c r="S517" s="31">
        <f>IFERROR(INDEX(generale!$A$5:$I$1002,CLASSIFICHE!$Z516,5),"")</f>
        <v>0</v>
      </c>
      <c r="T517" s="13">
        <f>IFERROR(INDEX(generale!$A$5:$I$1002,CLASSIFICHE!$Z516,7),"")</f>
        <v>0</v>
      </c>
      <c r="U517" s="14"/>
      <c r="V517" s="13"/>
      <c r="W517" s="12">
        <f>SUM(IF(CLASSIFICHE!$O$8=X517,TRUE,FALSE),W516)</f>
        <v>6</v>
      </c>
      <c r="X517" s="31">
        <f>IFERROR(INDEX(generale!$A$5:$I$1002,CLASSIFICHE!$Z516,5),"")</f>
        <v>0</v>
      </c>
      <c r="Y517" s="13">
        <f>IFERROR(INDEX(generale!$A$5:$I$1002,CLASSIFICHE!$Z516,7),"")</f>
        <v>0</v>
      </c>
      <c r="Z517" s="14"/>
      <c r="AA517" s="13"/>
      <c r="AB517" s="12">
        <f>SUM(IF(CLASSIFICHE!$O$9=AC517,TRUE,FALSE),AB516)</f>
        <v>5</v>
      </c>
      <c r="AC517" s="31">
        <f>IFERROR(INDEX(generale!$A$5:$I$1002,CLASSIFICHE!$Z516,5),"")</f>
        <v>0</v>
      </c>
      <c r="AD517" s="13">
        <f>IFERROR(INDEX(generale!$A$5:$I$1002,CLASSIFICHE!$Z516,7),"")</f>
        <v>0</v>
      </c>
      <c r="AE517" s="14"/>
      <c r="AF517" s="13"/>
      <c r="AG517" s="12">
        <f>SUM(IF(CLASSIFICHE!$O$10=AH517,TRUE,FALSE),AG516)</f>
        <v>5</v>
      </c>
      <c r="AH517" s="31">
        <f>IFERROR(INDEX(generale!$A$5:$I$1002,CLASSIFICHE!$Z516,5),"")</f>
        <v>0</v>
      </c>
      <c r="AI517" s="13">
        <f>IFERROR(INDEX(generale!$A$5:$I$1002,CLASSIFICHE!$Z516,7),"")</f>
        <v>0</v>
      </c>
      <c r="AJ517" s="14"/>
      <c r="AK517" s="13"/>
      <c r="AL517" s="12">
        <f>SUM(IF(CLASSIFICHE!$O$11=AM517,TRUE,FALSE),AL516)</f>
        <v>5</v>
      </c>
      <c r="AM517" s="31">
        <f>IFERROR(INDEX(generale!$A$5:$I$1002,CLASSIFICHE!$Z516,5),"")</f>
        <v>0</v>
      </c>
      <c r="AN517" s="13">
        <f>IFERROR(INDEX(generale!$A$5:$I$1002,CLASSIFICHE!$Z516,7),"")</f>
        <v>0</v>
      </c>
      <c r="AO517" s="14"/>
      <c r="AP517" s="13"/>
      <c r="AQ517" s="12">
        <f>SUM(IF(CLASSIFICHE!$O$12=AR517,TRUE,FALSE),AQ516)</f>
        <v>0</v>
      </c>
      <c r="AR517" s="31">
        <f>IFERROR(INDEX(generale!$A$5:$I$1002,CLASSIFICHE!$Z516,5),"")</f>
        <v>0</v>
      </c>
      <c r="AS517" s="13">
        <f>IFERROR(INDEX(generale!$A$5:$I$1002,CLASSIFICHE!$Z516,7),"")</f>
        <v>0</v>
      </c>
      <c r="AT517" s="14"/>
      <c r="AU517" s="13"/>
      <c r="AV517" s="12">
        <f>SUM(IF(CLASSIFICHE!$O$13=AW517,TRUE,FALSE),AV516)</f>
        <v>0</v>
      </c>
      <c r="AW517" s="31">
        <f>IFERROR(INDEX(generale!$A$5:$I$1002,CLASSIFICHE!$Z516,5),"")</f>
        <v>0</v>
      </c>
      <c r="AX517" s="13">
        <f>IFERROR(INDEX(generale!$A$5:$I$1002,CLASSIFICHE!$Z516,7),"")</f>
        <v>0</v>
      </c>
      <c r="AY517" s="14"/>
      <c r="AZ517" s="13"/>
      <c r="BA517" s="12">
        <f>SUM(IF(CLASSIFICHE!$O$14=BB517,TRUE,FALSE),BA516)</f>
        <v>0</v>
      </c>
      <c r="BB517" s="31">
        <f>IFERROR(INDEX(generale!$A$5:$I$1002,CLASSIFICHE!$Z516,5),"")</f>
        <v>0</v>
      </c>
      <c r="BC517" s="13">
        <f>IFERROR(INDEX(generale!$A$5:$I$1002,CLASSIFICHE!$Z516,7),"")</f>
        <v>0</v>
      </c>
      <c r="BD517" s="14"/>
      <c r="BE517" s="13"/>
      <c r="BF517" s="12">
        <f>SUM(IF(CLASSIFICHE!$O$15=BG517,TRUE,FALSE),BF516)</f>
        <v>0</v>
      </c>
      <c r="BG517" s="31">
        <f>IFERROR(INDEX(generale!$A$5:$I$1002,CLASSIFICHE!$Z516,5),"")</f>
        <v>0</v>
      </c>
      <c r="BH517" s="13">
        <f>IFERROR(INDEX(generale!$A$5:$I$1002,CLASSIFICHE!$Z516,7),"")</f>
        <v>0</v>
      </c>
      <c r="BI517" s="14"/>
      <c r="BJ517" s="13"/>
      <c r="BK517" s="12">
        <f>SUM(IF(CLASSIFICHE!$O$16=BL517,TRUE,FALSE),BK516)</f>
        <v>0</v>
      </c>
      <c r="BL517" s="31">
        <f>IFERROR(INDEX(generale!$A$5:$I$1002,CLASSIFICHE!$Z516,5),"")</f>
        <v>0</v>
      </c>
      <c r="BM517" s="13">
        <f>IFERROR(INDEX(generale!$A$5:$I$1002,CLASSIFICHE!$Z516,7),"")</f>
        <v>0</v>
      </c>
      <c r="BN517" s="14"/>
      <c r="BO517" s="13"/>
      <c r="BP517" s="12">
        <f>SUM(IF(CLASSIFICHE!$O$17=BQ517,TRUE,FALSE),BP516)</f>
        <v>0</v>
      </c>
      <c r="BQ517" s="31">
        <f>IFERROR(INDEX(generale!$A$5:$I$1002,CLASSIFICHE!$Z516,5),"")</f>
        <v>0</v>
      </c>
      <c r="BR517" s="13">
        <f>IFERROR(INDEX(generale!$A$5:$I$1002,CLASSIFICHE!$Z516,7),"")</f>
        <v>0</v>
      </c>
      <c r="BS517" s="15"/>
      <c r="BT517" s="12"/>
      <c r="BU517" s="12">
        <f>SUM(IF(CLASSIFICHE!$O$18=BV517,TRUE,FALSE),BU516)</f>
        <v>0</v>
      </c>
      <c r="BV517" s="31">
        <f>IFERROR(INDEX(generale!$A$5:$I$1002,CLASSIFICHE!$Z516,5),"")</f>
        <v>0</v>
      </c>
      <c r="BW517" s="13">
        <f>IFERROR(INDEX(generale!$A$5:$I$1002,CLASSIFICHE!$Z516,7),"")</f>
        <v>0</v>
      </c>
      <c r="BX517" s="15"/>
      <c r="BY517" s="12"/>
      <c r="BZ517" s="12">
        <f>SUM(IF(CLASSIFICHE!$O$19=CA517,TRUE,FALSE),BZ516)</f>
        <v>0</v>
      </c>
      <c r="CA517" s="31">
        <f>IFERROR(INDEX(generale!$A$5:$I$1002,CLASSIFICHE!$Z516,5),"")</f>
        <v>0</v>
      </c>
      <c r="CB517" s="13">
        <f>IFERROR(INDEX(generale!$A$5:$I$1002,CLASSIFICHE!$Z516,7),"")</f>
        <v>0</v>
      </c>
      <c r="CC517" s="15"/>
      <c r="CD517" s="13"/>
      <c r="CE517" s="12">
        <f>SUM(IF(CLASSIFICHE!$O$20=CF517,TRUE,FALSE),CE516)</f>
        <v>0</v>
      </c>
      <c r="CF517" s="31">
        <f>IFERROR(INDEX(generale!$A$5:$I$1002,CLASSIFICHE!$Z516,5),"")</f>
        <v>0</v>
      </c>
      <c r="CG517" s="13">
        <f>IFERROR(INDEX(generale!$A$5:$I$1002,CLASSIFICHE!$Z516,7),"")</f>
        <v>0</v>
      </c>
      <c r="CH517" s="15"/>
      <c r="CI517" s="13"/>
      <c r="CJ517" s="12">
        <f>SUM(IF(CLASSIFICHE!$O$21=CK517,TRUE,FALSE),CJ516)</f>
        <v>0</v>
      </c>
      <c r="CK517" s="31">
        <f>IFERROR(INDEX(generale!$A$5:$I$1002,CLASSIFICHE!$Z516,5),"")</f>
        <v>0</v>
      </c>
      <c r="CL517" s="13">
        <f>IFERROR(INDEX(generale!$A$5:$I$1002,CLASSIFICHE!$Z516,7),"")</f>
        <v>0</v>
      </c>
      <c r="CM517" s="15"/>
      <c r="CN517" s="13"/>
      <c r="CO517" s="12">
        <f>SUM(IF(CLASSIFICHE!$O$22=CP517,TRUE,FALSE),CO516)</f>
        <v>0</v>
      </c>
      <c r="CP517" s="31">
        <f>IFERROR(INDEX(generale!$A$5:$I$1002,CLASSIFICHE!$Z516,5),"")</f>
        <v>0</v>
      </c>
      <c r="CQ517" s="13">
        <f>IFERROR(INDEX(generale!$A$5:$I$1002,CLASSIFICHE!$Z516,7),"")</f>
        <v>0</v>
      </c>
      <c r="CR517" s="15"/>
      <c r="CS517" s="13"/>
      <c r="CT517" s="12">
        <f>SUM(IF(CLASSIFICHE!$O$23=CU517,TRUE,FALSE),CT516)</f>
        <v>0</v>
      </c>
      <c r="CU517" s="31">
        <f>IFERROR(INDEX(generale!$A$5:$I$1002,CLASSIFICHE!$Z516,5),"")</f>
        <v>0</v>
      </c>
      <c r="CV517" s="13">
        <f>IFERROR(INDEX(generale!$A$5:$I$1002,CLASSIFICHE!$Z516,7),"")</f>
        <v>0</v>
      </c>
      <c r="CW517" s="15"/>
      <c r="CX517" s="13"/>
      <c r="CY517" s="12">
        <f>SUM(IF(CLASSIFICHE!$O$24=CZ517,TRUE,FALSE),CY516)</f>
        <v>0</v>
      </c>
      <c r="CZ517" s="31">
        <f>IFERROR(INDEX(generale!$A$5:$I$1002,CLASSIFICHE!$Z516,5),"")</f>
        <v>0</v>
      </c>
      <c r="DA517" s="13">
        <f>IFERROR(INDEX(generale!$A$5:$I$1002,CLASSIFICHE!$Z516,7),"")</f>
        <v>0</v>
      </c>
      <c r="DB517" s="15"/>
      <c r="DC517" s="13"/>
      <c r="DD517" s="12">
        <f>SUM(IF(CLASSIFICHE!$O$25=DE517,TRUE,FALSE),DD516)</f>
        <v>0</v>
      </c>
      <c r="DE517" s="31">
        <f>IFERROR(INDEX(generale!$A$5:$I$1002,CLASSIFICHE!$Z516,5),"")</f>
        <v>0</v>
      </c>
      <c r="DF517" s="13">
        <f>IFERROR(INDEX(generale!$A$5:$I$1002,CLASSIFICHE!$Z516,7),"")</f>
        <v>0</v>
      </c>
      <c r="DG517" s="15"/>
      <c r="DH517" s="13"/>
    </row>
    <row r="518" spans="3:112">
      <c r="C518" s="63">
        <f>SUM(IF(CLASSIFICHE!$O$4=D518,TRUE,FALSE),C517)</f>
        <v>17</v>
      </c>
      <c r="D518" s="31">
        <f>IFERROR(INDEX(generale!$A$5:$I$1002,CLASSIFICHE!$Z517,5),"")</f>
        <v>0</v>
      </c>
      <c r="E518" s="13">
        <f>IFERROR(INDEX(generale!$A$5:$I$1002,CLASSIFICHE!$Z517,7),"")</f>
        <v>0</v>
      </c>
      <c r="F518" s="68"/>
      <c r="G518" s="65"/>
      <c r="H518" s="12">
        <f>SUM(IF(CLASSIFICHE!$O$5=I518,TRUE,FALSE),H517)</f>
        <v>10</v>
      </c>
      <c r="I518" s="31">
        <f>IFERROR(INDEX(generale!$A$5:$I$1002,CLASSIFICHE!$Z517,5),"")</f>
        <v>0</v>
      </c>
      <c r="J518" s="13">
        <f>IFERROR(INDEX(generale!$A$5:$I$1002,CLASSIFICHE!$Z517,7),"")</f>
        <v>0</v>
      </c>
      <c r="K518" s="15"/>
      <c r="L518" s="12"/>
      <c r="M518" s="12">
        <f>SUM(IF(CLASSIFICHE!$O$6=N518,TRUE,FALSE),M517)</f>
        <v>8</v>
      </c>
      <c r="N518" s="31">
        <f>IFERROR(INDEX(generale!$A$5:$I$1002,CLASSIFICHE!$Z517,5),"")</f>
        <v>0</v>
      </c>
      <c r="O518" s="13">
        <f>IFERROR(INDEX(generale!$A$5:$I$1002,CLASSIFICHE!$Z517,7),"")</f>
        <v>0</v>
      </c>
      <c r="P518" s="14"/>
      <c r="Q518" s="13"/>
      <c r="R518" s="12">
        <f>SUM(IF(CLASSIFICHE!$O$7=S518,TRUE,FALSE),R517)</f>
        <v>8</v>
      </c>
      <c r="S518" s="31">
        <f>IFERROR(INDEX(generale!$A$5:$I$1002,CLASSIFICHE!$Z517,5),"")</f>
        <v>0</v>
      </c>
      <c r="T518" s="13">
        <f>IFERROR(INDEX(generale!$A$5:$I$1002,CLASSIFICHE!$Z517,7),"")</f>
        <v>0</v>
      </c>
      <c r="U518" s="14"/>
      <c r="V518" s="13"/>
      <c r="W518" s="12">
        <f>SUM(IF(CLASSIFICHE!$O$8=X518,TRUE,FALSE),W517)</f>
        <v>6</v>
      </c>
      <c r="X518" s="31">
        <f>IFERROR(INDEX(generale!$A$5:$I$1002,CLASSIFICHE!$Z517,5),"")</f>
        <v>0</v>
      </c>
      <c r="Y518" s="13">
        <f>IFERROR(INDEX(generale!$A$5:$I$1002,CLASSIFICHE!$Z517,7),"")</f>
        <v>0</v>
      </c>
      <c r="Z518" s="14"/>
      <c r="AA518" s="13"/>
      <c r="AB518" s="12">
        <f>SUM(IF(CLASSIFICHE!$O$9=AC518,TRUE,FALSE),AB517)</f>
        <v>5</v>
      </c>
      <c r="AC518" s="31">
        <f>IFERROR(INDEX(generale!$A$5:$I$1002,CLASSIFICHE!$Z517,5),"")</f>
        <v>0</v>
      </c>
      <c r="AD518" s="13">
        <f>IFERROR(INDEX(generale!$A$5:$I$1002,CLASSIFICHE!$Z517,7),"")</f>
        <v>0</v>
      </c>
      <c r="AE518" s="14"/>
      <c r="AF518" s="13"/>
      <c r="AG518" s="12">
        <f>SUM(IF(CLASSIFICHE!$O$10=AH518,TRUE,FALSE),AG517)</f>
        <v>5</v>
      </c>
      <c r="AH518" s="31">
        <f>IFERROR(INDEX(generale!$A$5:$I$1002,CLASSIFICHE!$Z517,5),"")</f>
        <v>0</v>
      </c>
      <c r="AI518" s="13">
        <f>IFERROR(INDEX(generale!$A$5:$I$1002,CLASSIFICHE!$Z517,7),"")</f>
        <v>0</v>
      </c>
      <c r="AJ518" s="14"/>
      <c r="AK518" s="13"/>
      <c r="AL518" s="12">
        <f>SUM(IF(CLASSIFICHE!$O$11=AM518,TRUE,FALSE),AL517)</f>
        <v>5</v>
      </c>
      <c r="AM518" s="31">
        <f>IFERROR(INDEX(generale!$A$5:$I$1002,CLASSIFICHE!$Z517,5),"")</f>
        <v>0</v>
      </c>
      <c r="AN518" s="13">
        <f>IFERROR(INDEX(generale!$A$5:$I$1002,CLASSIFICHE!$Z517,7),"")</f>
        <v>0</v>
      </c>
      <c r="AO518" s="14"/>
      <c r="AP518" s="13"/>
      <c r="AQ518" s="12">
        <f>SUM(IF(CLASSIFICHE!$O$12=AR518,TRUE,FALSE),AQ517)</f>
        <v>0</v>
      </c>
      <c r="AR518" s="31">
        <f>IFERROR(INDEX(generale!$A$5:$I$1002,CLASSIFICHE!$Z517,5),"")</f>
        <v>0</v>
      </c>
      <c r="AS518" s="13">
        <f>IFERROR(INDEX(generale!$A$5:$I$1002,CLASSIFICHE!$Z517,7),"")</f>
        <v>0</v>
      </c>
      <c r="AT518" s="14"/>
      <c r="AU518" s="13"/>
      <c r="AV518" s="12">
        <f>SUM(IF(CLASSIFICHE!$O$13=AW518,TRUE,FALSE),AV517)</f>
        <v>0</v>
      </c>
      <c r="AW518" s="31">
        <f>IFERROR(INDEX(generale!$A$5:$I$1002,CLASSIFICHE!$Z517,5),"")</f>
        <v>0</v>
      </c>
      <c r="AX518" s="13">
        <f>IFERROR(INDEX(generale!$A$5:$I$1002,CLASSIFICHE!$Z517,7),"")</f>
        <v>0</v>
      </c>
      <c r="AY518" s="14"/>
      <c r="AZ518" s="13"/>
      <c r="BA518" s="12">
        <f>SUM(IF(CLASSIFICHE!$O$14=BB518,TRUE,FALSE),BA517)</f>
        <v>0</v>
      </c>
      <c r="BB518" s="31">
        <f>IFERROR(INDEX(generale!$A$5:$I$1002,CLASSIFICHE!$Z517,5),"")</f>
        <v>0</v>
      </c>
      <c r="BC518" s="13">
        <f>IFERROR(INDEX(generale!$A$5:$I$1002,CLASSIFICHE!$Z517,7),"")</f>
        <v>0</v>
      </c>
      <c r="BD518" s="14"/>
      <c r="BE518" s="13"/>
      <c r="BF518" s="12">
        <f>SUM(IF(CLASSIFICHE!$O$15=BG518,TRUE,FALSE),BF517)</f>
        <v>0</v>
      </c>
      <c r="BG518" s="31">
        <f>IFERROR(INDEX(generale!$A$5:$I$1002,CLASSIFICHE!$Z517,5),"")</f>
        <v>0</v>
      </c>
      <c r="BH518" s="13">
        <f>IFERROR(INDEX(generale!$A$5:$I$1002,CLASSIFICHE!$Z517,7),"")</f>
        <v>0</v>
      </c>
      <c r="BI518" s="14"/>
      <c r="BJ518" s="13"/>
      <c r="BK518" s="12">
        <f>SUM(IF(CLASSIFICHE!$O$16=BL518,TRUE,FALSE),BK517)</f>
        <v>0</v>
      </c>
      <c r="BL518" s="31">
        <f>IFERROR(INDEX(generale!$A$5:$I$1002,CLASSIFICHE!$Z517,5),"")</f>
        <v>0</v>
      </c>
      <c r="BM518" s="13">
        <f>IFERROR(INDEX(generale!$A$5:$I$1002,CLASSIFICHE!$Z517,7),"")</f>
        <v>0</v>
      </c>
      <c r="BN518" s="14"/>
      <c r="BO518" s="13"/>
      <c r="BP518" s="12">
        <f>SUM(IF(CLASSIFICHE!$O$17=BQ518,TRUE,FALSE),BP517)</f>
        <v>0</v>
      </c>
      <c r="BQ518" s="31">
        <f>IFERROR(INDEX(generale!$A$5:$I$1002,CLASSIFICHE!$Z517,5),"")</f>
        <v>0</v>
      </c>
      <c r="BR518" s="13">
        <f>IFERROR(INDEX(generale!$A$5:$I$1002,CLASSIFICHE!$Z517,7),"")</f>
        <v>0</v>
      </c>
      <c r="BS518" s="15"/>
      <c r="BT518" s="12"/>
      <c r="BU518" s="12">
        <f>SUM(IF(CLASSIFICHE!$O$18=BV518,TRUE,FALSE),BU517)</f>
        <v>0</v>
      </c>
      <c r="BV518" s="31">
        <f>IFERROR(INDEX(generale!$A$5:$I$1002,CLASSIFICHE!$Z517,5),"")</f>
        <v>0</v>
      </c>
      <c r="BW518" s="13">
        <f>IFERROR(INDEX(generale!$A$5:$I$1002,CLASSIFICHE!$Z517,7),"")</f>
        <v>0</v>
      </c>
      <c r="BX518" s="15"/>
      <c r="BY518" s="12"/>
      <c r="BZ518" s="12">
        <f>SUM(IF(CLASSIFICHE!$O$19=CA518,TRUE,FALSE),BZ517)</f>
        <v>0</v>
      </c>
      <c r="CA518" s="31">
        <f>IFERROR(INDEX(generale!$A$5:$I$1002,CLASSIFICHE!$Z517,5),"")</f>
        <v>0</v>
      </c>
      <c r="CB518" s="13">
        <f>IFERROR(INDEX(generale!$A$5:$I$1002,CLASSIFICHE!$Z517,7),"")</f>
        <v>0</v>
      </c>
      <c r="CC518" s="15"/>
      <c r="CD518" s="13"/>
      <c r="CE518" s="12">
        <f>SUM(IF(CLASSIFICHE!$O$20=CF518,TRUE,FALSE),CE517)</f>
        <v>0</v>
      </c>
      <c r="CF518" s="31">
        <f>IFERROR(INDEX(generale!$A$5:$I$1002,CLASSIFICHE!$Z517,5),"")</f>
        <v>0</v>
      </c>
      <c r="CG518" s="13">
        <f>IFERROR(INDEX(generale!$A$5:$I$1002,CLASSIFICHE!$Z517,7),"")</f>
        <v>0</v>
      </c>
      <c r="CH518" s="15"/>
      <c r="CI518" s="13"/>
      <c r="CJ518" s="12">
        <f>SUM(IF(CLASSIFICHE!$O$21=CK518,TRUE,FALSE),CJ517)</f>
        <v>0</v>
      </c>
      <c r="CK518" s="31">
        <f>IFERROR(INDEX(generale!$A$5:$I$1002,CLASSIFICHE!$Z517,5),"")</f>
        <v>0</v>
      </c>
      <c r="CL518" s="13">
        <f>IFERROR(INDEX(generale!$A$5:$I$1002,CLASSIFICHE!$Z517,7),"")</f>
        <v>0</v>
      </c>
      <c r="CM518" s="15"/>
      <c r="CN518" s="13"/>
      <c r="CO518" s="12">
        <f>SUM(IF(CLASSIFICHE!$O$22=CP518,TRUE,FALSE),CO517)</f>
        <v>0</v>
      </c>
      <c r="CP518" s="31">
        <f>IFERROR(INDEX(generale!$A$5:$I$1002,CLASSIFICHE!$Z517,5),"")</f>
        <v>0</v>
      </c>
      <c r="CQ518" s="13">
        <f>IFERROR(INDEX(generale!$A$5:$I$1002,CLASSIFICHE!$Z517,7),"")</f>
        <v>0</v>
      </c>
      <c r="CR518" s="15"/>
      <c r="CS518" s="13"/>
      <c r="CT518" s="12">
        <f>SUM(IF(CLASSIFICHE!$O$23=CU518,TRUE,FALSE),CT517)</f>
        <v>0</v>
      </c>
      <c r="CU518" s="31">
        <f>IFERROR(INDEX(generale!$A$5:$I$1002,CLASSIFICHE!$Z517,5),"")</f>
        <v>0</v>
      </c>
      <c r="CV518" s="13">
        <f>IFERROR(INDEX(generale!$A$5:$I$1002,CLASSIFICHE!$Z517,7),"")</f>
        <v>0</v>
      </c>
      <c r="CW518" s="15"/>
      <c r="CX518" s="13"/>
      <c r="CY518" s="12">
        <f>SUM(IF(CLASSIFICHE!$O$24=CZ518,TRUE,FALSE),CY517)</f>
        <v>0</v>
      </c>
      <c r="CZ518" s="31">
        <f>IFERROR(INDEX(generale!$A$5:$I$1002,CLASSIFICHE!$Z517,5),"")</f>
        <v>0</v>
      </c>
      <c r="DA518" s="13">
        <f>IFERROR(INDEX(generale!$A$5:$I$1002,CLASSIFICHE!$Z517,7),"")</f>
        <v>0</v>
      </c>
      <c r="DB518" s="15"/>
      <c r="DC518" s="13"/>
      <c r="DD518" s="12">
        <f>SUM(IF(CLASSIFICHE!$O$25=DE518,TRUE,FALSE),DD517)</f>
        <v>0</v>
      </c>
      <c r="DE518" s="31">
        <f>IFERROR(INDEX(generale!$A$5:$I$1002,CLASSIFICHE!$Z517,5),"")</f>
        <v>0</v>
      </c>
      <c r="DF518" s="13">
        <f>IFERROR(INDEX(generale!$A$5:$I$1002,CLASSIFICHE!$Z517,7),"")</f>
        <v>0</v>
      </c>
      <c r="DG518" s="15"/>
      <c r="DH518" s="13"/>
    </row>
    <row r="519" spans="3:112">
      <c r="C519" s="63">
        <f>SUM(IF(CLASSIFICHE!$O$4=D519,TRUE,FALSE),C518)</f>
        <v>17</v>
      </c>
      <c r="D519" s="31">
        <f>IFERROR(INDEX(generale!$A$5:$I$1002,CLASSIFICHE!$Z518,5),"")</f>
        <v>0</v>
      </c>
      <c r="E519" s="13">
        <f>IFERROR(INDEX(generale!$A$5:$I$1002,CLASSIFICHE!$Z518,7),"")</f>
        <v>0</v>
      </c>
      <c r="F519" s="68"/>
      <c r="G519" s="65"/>
      <c r="H519" s="12">
        <f>SUM(IF(CLASSIFICHE!$O$5=I519,TRUE,FALSE),H518)</f>
        <v>10</v>
      </c>
      <c r="I519" s="31">
        <f>IFERROR(INDEX(generale!$A$5:$I$1002,CLASSIFICHE!$Z518,5),"")</f>
        <v>0</v>
      </c>
      <c r="J519" s="13">
        <f>IFERROR(INDEX(generale!$A$5:$I$1002,CLASSIFICHE!$Z518,7),"")</f>
        <v>0</v>
      </c>
      <c r="K519" s="15"/>
      <c r="L519" s="12"/>
      <c r="M519" s="12">
        <f>SUM(IF(CLASSIFICHE!$O$6=N519,TRUE,FALSE),M518)</f>
        <v>8</v>
      </c>
      <c r="N519" s="31">
        <f>IFERROR(INDEX(generale!$A$5:$I$1002,CLASSIFICHE!$Z518,5),"")</f>
        <v>0</v>
      </c>
      <c r="O519" s="13">
        <f>IFERROR(INDEX(generale!$A$5:$I$1002,CLASSIFICHE!$Z518,7),"")</f>
        <v>0</v>
      </c>
      <c r="P519" s="14"/>
      <c r="Q519" s="13"/>
      <c r="R519" s="12">
        <f>SUM(IF(CLASSIFICHE!$O$7=S519,TRUE,FALSE),R518)</f>
        <v>8</v>
      </c>
      <c r="S519" s="31">
        <f>IFERROR(INDEX(generale!$A$5:$I$1002,CLASSIFICHE!$Z518,5),"")</f>
        <v>0</v>
      </c>
      <c r="T519" s="13">
        <f>IFERROR(INDEX(generale!$A$5:$I$1002,CLASSIFICHE!$Z518,7),"")</f>
        <v>0</v>
      </c>
      <c r="U519" s="14"/>
      <c r="V519" s="13"/>
      <c r="W519" s="12">
        <f>SUM(IF(CLASSIFICHE!$O$8=X519,TRUE,FALSE),W518)</f>
        <v>6</v>
      </c>
      <c r="X519" s="31">
        <f>IFERROR(INDEX(generale!$A$5:$I$1002,CLASSIFICHE!$Z518,5),"")</f>
        <v>0</v>
      </c>
      <c r="Y519" s="13">
        <f>IFERROR(INDEX(generale!$A$5:$I$1002,CLASSIFICHE!$Z518,7),"")</f>
        <v>0</v>
      </c>
      <c r="Z519" s="14"/>
      <c r="AA519" s="13"/>
      <c r="AB519" s="12">
        <f>SUM(IF(CLASSIFICHE!$O$9=AC519,TRUE,FALSE),AB518)</f>
        <v>5</v>
      </c>
      <c r="AC519" s="31">
        <f>IFERROR(INDEX(generale!$A$5:$I$1002,CLASSIFICHE!$Z518,5),"")</f>
        <v>0</v>
      </c>
      <c r="AD519" s="13">
        <f>IFERROR(INDEX(generale!$A$5:$I$1002,CLASSIFICHE!$Z518,7),"")</f>
        <v>0</v>
      </c>
      <c r="AE519" s="14"/>
      <c r="AF519" s="13"/>
      <c r="AG519" s="12">
        <f>SUM(IF(CLASSIFICHE!$O$10=AH519,TRUE,FALSE),AG518)</f>
        <v>5</v>
      </c>
      <c r="AH519" s="31">
        <f>IFERROR(INDEX(generale!$A$5:$I$1002,CLASSIFICHE!$Z518,5),"")</f>
        <v>0</v>
      </c>
      <c r="AI519" s="13">
        <f>IFERROR(INDEX(generale!$A$5:$I$1002,CLASSIFICHE!$Z518,7),"")</f>
        <v>0</v>
      </c>
      <c r="AJ519" s="14"/>
      <c r="AK519" s="13"/>
      <c r="AL519" s="12">
        <f>SUM(IF(CLASSIFICHE!$O$11=AM519,TRUE,FALSE),AL518)</f>
        <v>5</v>
      </c>
      <c r="AM519" s="31">
        <f>IFERROR(INDEX(generale!$A$5:$I$1002,CLASSIFICHE!$Z518,5),"")</f>
        <v>0</v>
      </c>
      <c r="AN519" s="13">
        <f>IFERROR(INDEX(generale!$A$5:$I$1002,CLASSIFICHE!$Z518,7),"")</f>
        <v>0</v>
      </c>
      <c r="AO519" s="14"/>
      <c r="AP519" s="13"/>
      <c r="AQ519" s="12">
        <f>SUM(IF(CLASSIFICHE!$O$12=AR519,TRUE,FALSE),AQ518)</f>
        <v>0</v>
      </c>
      <c r="AR519" s="31">
        <f>IFERROR(INDEX(generale!$A$5:$I$1002,CLASSIFICHE!$Z518,5),"")</f>
        <v>0</v>
      </c>
      <c r="AS519" s="13">
        <f>IFERROR(INDEX(generale!$A$5:$I$1002,CLASSIFICHE!$Z518,7),"")</f>
        <v>0</v>
      </c>
      <c r="AT519" s="14"/>
      <c r="AU519" s="13"/>
      <c r="AV519" s="12">
        <f>SUM(IF(CLASSIFICHE!$O$13=AW519,TRUE,FALSE),AV518)</f>
        <v>0</v>
      </c>
      <c r="AW519" s="31">
        <f>IFERROR(INDEX(generale!$A$5:$I$1002,CLASSIFICHE!$Z518,5),"")</f>
        <v>0</v>
      </c>
      <c r="AX519" s="13">
        <f>IFERROR(INDEX(generale!$A$5:$I$1002,CLASSIFICHE!$Z518,7),"")</f>
        <v>0</v>
      </c>
      <c r="AY519" s="14"/>
      <c r="AZ519" s="13"/>
      <c r="BA519" s="12">
        <f>SUM(IF(CLASSIFICHE!$O$14=BB519,TRUE,FALSE),BA518)</f>
        <v>0</v>
      </c>
      <c r="BB519" s="31">
        <f>IFERROR(INDEX(generale!$A$5:$I$1002,CLASSIFICHE!$Z518,5),"")</f>
        <v>0</v>
      </c>
      <c r="BC519" s="13">
        <f>IFERROR(INDEX(generale!$A$5:$I$1002,CLASSIFICHE!$Z518,7),"")</f>
        <v>0</v>
      </c>
      <c r="BD519" s="14"/>
      <c r="BE519" s="13"/>
      <c r="BF519" s="12">
        <f>SUM(IF(CLASSIFICHE!$O$15=BG519,TRUE,FALSE),BF518)</f>
        <v>0</v>
      </c>
      <c r="BG519" s="31">
        <f>IFERROR(INDEX(generale!$A$5:$I$1002,CLASSIFICHE!$Z518,5),"")</f>
        <v>0</v>
      </c>
      <c r="BH519" s="13">
        <f>IFERROR(INDEX(generale!$A$5:$I$1002,CLASSIFICHE!$Z518,7),"")</f>
        <v>0</v>
      </c>
      <c r="BI519" s="14"/>
      <c r="BJ519" s="13"/>
      <c r="BK519" s="12">
        <f>SUM(IF(CLASSIFICHE!$O$16=BL519,TRUE,FALSE),BK518)</f>
        <v>0</v>
      </c>
      <c r="BL519" s="31">
        <f>IFERROR(INDEX(generale!$A$5:$I$1002,CLASSIFICHE!$Z518,5),"")</f>
        <v>0</v>
      </c>
      <c r="BM519" s="13">
        <f>IFERROR(INDEX(generale!$A$5:$I$1002,CLASSIFICHE!$Z518,7),"")</f>
        <v>0</v>
      </c>
      <c r="BN519" s="14"/>
      <c r="BO519" s="13"/>
      <c r="BP519" s="12">
        <f>SUM(IF(CLASSIFICHE!$O$17=BQ519,TRUE,FALSE),BP518)</f>
        <v>0</v>
      </c>
      <c r="BQ519" s="31">
        <f>IFERROR(INDEX(generale!$A$5:$I$1002,CLASSIFICHE!$Z518,5),"")</f>
        <v>0</v>
      </c>
      <c r="BR519" s="13">
        <f>IFERROR(INDEX(generale!$A$5:$I$1002,CLASSIFICHE!$Z518,7),"")</f>
        <v>0</v>
      </c>
      <c r="BS519" s="15"/>
      <c r="BT519" s="12"/>
      <c r="BU519" s="12">
        <f>SUM(IF(CLASSIFICHE!$O$18=BV519,TRUE,FALSE),BU518)</f>
        <v>0</v>
      </c>
      <c r="BV519" s="31">
        <f>IFERROR(INDEX(generale!$A$5:$I$1002,CLASSIFICHE!$Z518,5),"")</f>
        <v>0</v>
      </c>
      <c r="BW519" s="13">
        <f>IFERROR(INDEX(generale!$A$5:$I$1002,CLASSIFICHE!$Z518,7),"")</f>
        <v>0</v>
      </c>
      <c r="BX519" s="15"/>
      <c r="BY519" s="12"/>
      <c r="BZ519" s="12">
        <f>SUM(IF(CLASSIFICHE!$O$19=CA519,TRUE,FALSE),BZ518)</f>
        <v>0</v>
      </c>
      <c r="CA519" s="31">
        <f>IFERROR(INDEX(generale!$A$5:$I$1002,CLASSIFICHE!$Z518,5),"")</f>
        <v>0</v>
      </c>
      <c r="CB519" s="13">
        <f>IFERROR(INDEX(generale!$A$5:$I$1002,CLASSIFICHE!$Z518,7),"")</f>
        <v>0</v>
      </c>
      <c r="CC519" s="15"/>
      <c r="CD519" s="13"/>
      <c r="CE519" s="12">
        <f>SUM(IF(CLASSIFICHE!$O$20=CF519,TRUE,FALSE),CE518)</f>
        <v>0</v>
      </c>
      <c r="CF519" s="31">
        <f>IFERROR(INDEX(generale!$A$5:$I$1002,CLASSIFICHE!$Z518,5),"")</f>
        <v>0</v>
      </c>
      <c r="CG519" s="13">
        <f>IFERROR(INDEX(generale!$A$5:$I$1002,CLASSIFICHE!$Z518,7),"")</f>
        <v>0</v>
      </c>
      <c r="CH519" s="15"/>
      <c r="CI519" s="13"/>
      <c r="CJ519" s="12">
        <f>SUM(IF(CLASSIFICHE!$O$21=CK519,TRUE,FALSE),CJ518)</f>
        <v>0</v>
      </c>
      <c r="CK519" s="31">
        <f>IFERROR(INDEX(generale!$A$5:$I$1002,CLASSIFICHE!$Z518,5),"")</f>
        <v>0</v>
      </c>
      <c r="CL519" s="13">
        <f>IFERROR(INDEX(generale!$A$5:$I$1002,CLASSIFICHE!$Z518,7),"")</f>
        <v>0</v>
      </c>
      <c r="CM519" s="15"/>
      <c r="CN519" s="13"/>
      <c r="CO519" s="12">
        <f>SUM(IF(CLASSIFICHE!$O$22=CP519,TRUE,FALSE),CO518)</f>
        <v>0</v>
      </c>
      <c r="CP519" s="31">
        <f>IFERROR(INDEX(generale!$A$5:$I$1002,CLASSIFICHE!$Z518,5),"")</f>
        <v>0</v>
      </c>
      <c r="CQ519" s="13">
        <f>IFERROR(INDEX(generale!$A$5:$I$1002,CLASSIFICHE!$Z518,7),"")</f>
        <v>0</v>
      </c>
      <c r="CR519" s="15"/>
      <c r="CS519" s="13"/>
      <c r="CT519" s="12">
        <f>SUM(IF(CLASSIFICHE!$O$23=CU519,TRUE,FALSE),CT518)</f>
        <v>0</v>
      </c>
      <c r="CU519" s="31">
        <f>IFERROR(INDEX(generale!$A$5:$I$1002,CLASSIFICHE!$Z518,5),"")</f>
        <v>0</v>
      </c>
      <c r="CV519" s="13">
        <f>IFERROR(INDEX(generale!$A$5:$I$1002,CLASSIFICHE!$Z518,7),"")</f>
        <v>0</v>
      </c>
      <c r="CW519" s="15"/>
      <c r="CX519" s="13"/>
      <c r="CY519" s="12">
        <f>SUM(IF(CLASSIFICHE!$O$24=CZ519,TRUE,FALSE),CY518)</f>
        <v>0</v>
      </c>
      <c r="CZ519" s="31">
        <f>IFERROR(INDEX(generale!$A$5:$I$1002,CLASSIFICHE!$Z518,5),"")</f>
        <v>0</v>
      </c>
      <c r="DA519" s="13">
        <f>IFERROR(INDEX(generale!$A$5:$I$1002,CLASSIFICHE!$Z518,7),"")</f>
        <v>0</v>
      </c>
      <c r="DB519" s="15"/>
      <c r="DC519" s="13"/>
      <c r="DD519" s="12">
        <f>SUM(IF(CLASSIFICHE!$O$25=DE519,TRUE,FALSE),DD518)</f>
        <v>0</v>
      </c>
      <c r="DE519" s="31">
        <f>IFERROR(INDEX(generale!$A$5:$I$1002,CLASSIFICHE!$Z518,5),"")</f>
        <v>0</v>
      </c>
      <c r="DF519" s="13">
        <f>IFERROR(INDEX(generale!$A$5:$I$1002,CLASSIFICHE!$Z518,7),"")</f>
        <v>0</v>
      </c>
      <c r="DG519" s="15"/>
      <c r="DH519" s="13"/>
    </row>
    <row r="520" spans="3:112">
      <c r="C520" s="63">
        <f>SUM(IF(CLASSIFICHE!$O$4=D520,TRUE,FALSE),C519)</f>
        <v>17</v>
      </c>
      <c r="D520" s="31">
        <f>IFERROR(INDEX(generale!$A$5:$I$1002,CLASSIFICHE!$Z519,5),"")</f>
        <v>0</v>
      </c>
      <c r="E520" s="13">
        <f>IFERROR(INDEX(generale!$A$5:$I$1002,CLASSIFICHE!$Z519,7),"")</f>
        <v>0</v>
      </c>
      <c r="F520" s="68"/>
      <c r="G520" s="65"/>
      <c r="H520" s="12">
        <f>SUM(IF(CLASSIFICHE!$O$5=I520,TRUE,FALSE),H519)</f>
        <v>10</v>
      </c>
      <c r="I520" s="31">
        <f>IFERROR(INDEX(generale!$A$5:$I$1002,CLASSIFICHE!$Z519,5),"")</f>
        <v>0</v>
      </c>
      <c r="J520" s="13">
        <f>IFERROR(INDEX(generale!$A$5:$I$1002,CLASSIFICHE!$Z519,7),"")</f>
        <v>0</v>
      </c>
      <c r="K520" s="15"/>
      <c r="L520" s="12"/>
      <c r="M520" s="12">
        <f>SUM(IF(CLASSIFICHE!$O$6=N520,TRUE,FALSE),M519)</f>
        <v>8</v>
      </c>
      <c r="N520" s="31">
        <f>IFERROR(INDEX(generale!$A$5:$I$1002,CLASSIFICHE!$Z519,5),"")</f>
        <v>0</v>
      </c>
      <c r="O520" s="13">
        <f>IFERROR(INDEX(generale!$A$5:$I$1002,CLASSIFICHE!$Z519,7),"")</f>
        <v>0</v>
      </c>
      <c r="P520" s="14"/>
      <c r="Q520" s="13"/>
      <c r="R520" s="12">
        <f>SUM(IF(CLASSIFICHE!$O$7=S520,TRUE,FALSE),R519)</f>
        <v>8</v>
      </c>
      <c r="S520" s="31">
        <f>IFERROR(INDEX(generale!$A$5:$I$1002,CLASSIFICHE!$Z519,5),"")</f>
        <v>0</v>
      </c>
      <c r="T520" s="13">
        <f>IFERROR(INDEX(generale!$A$5:$I$1002,CLASSIFICHE!$Z519,7),"")</f>
        <v>0</v>
      </c>
      <c r="U520" s="14"/>
      <c r="V520" s="13"/>
      <c r="W520" s="12">
        <f>SUM(IF(CLASSIFICHE!$O$8=X520,TRUE,FALSE),W519)</f>
        <v>6</v>
      </c>
      <c r="X520" s="31">
        <f>IFERROR(INDEX(generale!$A$5:$I$1002,CLASSIFICHE!$Z519,5),"")</f>
        <v>0</v>
      </c>
      <c r="Y520" s="13">
        <f>IFERROR(INDEX(generale!$A$5:$I$1002,CLASSIFICHE!$Z519,7),"")</f>
        <v>0</v>
      </c>
      <c r="Z520" s="14"/>
      <c r="AA520" s="13"/>
      <c r="AB520" s="12">
        <f>SUM(IF(CLASSIFICHE!$O$9=AC520,TRUE,FALSE),AB519)</f>
        <v>5</v>
      </c>
      <c r="AC520" s="31">
        <f>IFERROR(INDEX(generale!$A$5:$I$1002,CLASSIFICHE!$Z519,5),"")</f>
        <v>0</v>
      </c>
      <c r="AD520" s="13">
        <f>IFERROR(INDEX(generale!$A$5:$I$1002,CLASSIFICHE!$Z519,7),"")</f>
        <v>0</v>
      </c>
      <c r="AE520" s="14"/>
      <c r="AF520" s="13"/>
      <c r="AG520" s="12">
        <f>SUM(IF(CLASSIFICHE!$O$10=AH520,TRUE,FALSE),AG519)</f>
        <v>5</v>
      </c>
      <c r="AH520" s="31">
        <f>IFERROR(INDEX(generale!$A$5:$I$1002,CLASSIFICHE!$Z519,5),"")</f>
        <v>0</v>
      </c>
      <c r="AI520" s="13">
        <f>IFERROR(INDEX(generale!$A$5:$I$1002,CLASSIFICHE!$Z519,7),"")</f>
        <v>0</v>
      </c>
      <c r="AJ520" s="14"/>
      <c r="AK520" s="13"/>
      <c r="AL520" s="12">
        <f>SUM(IF(CLASSIFICHE!$O$11=AM520,TRUE,FALSE),AL519)</f>
        <v>5</v>
      </c>
      <c r="AM520" s="31">
        <f>IFERROR(INDEX(generale!$A$5:$I$1002,CLASSIFICHE!$Z519,5),"")</f>
        <v>0</v>
      </c>
      <c r="AN520" s="13">
        <f>IFERROR(INDEX(generale!$A$5:$I$1002,CLASSIFICHE!$Z519,7),"")</f>
        <v>0</v>
      </c>
      <c r="AO520" s="14"/>
      <c r="AP520" s="13"/>
      <c r="AQ520" s="12">
        <f>SUM(IF(CLASSIFICHE!$O$12=AR520,TRUE,FALSE),AQ519)</f>
        <v>0</v>
      </c>
      <c r="AR520" s="31">
        <f>IFERROR(INDEX(generale!$A$5:$I$1002,CLASSIFICHE!$Z519,5),"")</f>
        <v>0</v>
      </c>
      <c r="AS520" s="13">
        <f>IFERROR(INDEX(generale!$A$5:$I$1002,CLASSIFICHE!$Z519,7),"")</f>
        <v>0</v>
      </c>
      <c r="AT520" s="14"/>
      <c r="AU520" s="13"/>
      <c r="AV520" s="12">
        <f>SUM(IF(CLASSIFICHE!$O$13=AW520,TRUE,FALSE),AV519)</f>
        <v>0</v>
      </c>
      <c r="AW520" s="31">
        <f>IFERROR(INDEX(generale!$A$5:$I$1002,CLASSIFICHE!$Z519,5),"")</f>
        <v>0</v>
      </c>
      <c r="AX520" s="13">
        <f>IFERROR(INDEX(generale!$A$5:$I$1002,CLASSIFICHE!$Z519,7),"")</f>
        <v>0</v>
      </c>
      <c r="AY520" s="14"/>
      <c r="AZ520" s="13"/>
      <c r="BA520" s="12">
        <f>SUM(IF(CLASSIFICHE!$O$14=BB520,TRUE,FALSE),BA519)</f>
        <v>0</v>
      </c>
      <c r="BB520" s="31">
        <f>IFERROR(INDEX(generale!$A$5:$I$1002,CLASSIFICHE!$Z519,5),"")</f>
        <v>0</v>
      </c>
      <c r="BC520" s="13">
        <f>IFERROR(INDEX(generale!$A$5:$I$1002,CLASSIFICHE!$Z519,7),"")</f>
        <v>0</v>
      </c>
      <c r="BD520" s="14"/>
      <c r="BE520" s="13"/>
      <c r="BF520" s="12">
        <f>SUM(IF(CLASSIFICHE!$O$15=BG520,TRUE,FALSE),BF519)</f>
        <v>0</v>
      </c>
      <c r="BG520" s="31">
        <f>IFERROR(INDEX(generale!$A$5:$I$1002,CLASSIFICHE!$Z519,5),"")</f>
        <v>0</v>
      </c>
      <c r="BH520" s="13">
        <f>IFERROR(INDEX(generale!$A$5:$I$1002,CLASSIFICHE!$Z519,7),"")</f>
        <v>0</v>
      </c>
      <c r="BI520" s="14"/>
      <c r="BJ520" s="13"/>
      <c r="BK520" s="12">
        <f>SUM(IF(CLASSIFICHE!$O$16=BL520,TRUE,FALSE),BK519)</f>
        <v>0</v>
      </c>
      <c r="BL520" s="31">
        <f>IFERROR(INDEX(generale!$A$5:$I$1002,CLASSIFICHE!$Z519,5),"")</f>
        <v>0</v>
      </c>
      <c r="BM520" s="13">
        <f>IFERROR(INDEX(generale!$A$5:$I$1002,CLASSIFICHE!$Z519,7),"")</f>
        <v>0</v>
      </c>
      <c r="BN520" s="14"/>
      <c r="BO520" s="13"/>
      <c r="BP520" s="12">
        <f>SUM(IF(CLASSIFICHE!$O$17=BQ520,TRUE,FALSE),BP519)</f>
        <v>0</v>
      </c>
      <c r="BQ520" s="31">
        <f>IFERROR(INDEX(generale!$A$5:$I$1002,CLASSIFICHE!$Z519,5),"")</f>
        <v>0</v>
      </c>
      <c r="BR520" s="13">
        <f>IFERROR(INDEX(generale!$A$5:$I$1002,CLASSIFICHE!$Z519,7),"")</f>
        <v>0</v>
      </c>
      <c r="BS520" s="15"/>
      <c r="BT520" s="12"/>
      <c r="BU520" s="12">
        <f>SUM(IF(CLASSIFICHE!$O$18=BV520,TRUE,FALSE),BU519)</f>
        <v>0</v>
      </c>
      <c r="BV520" s="31">
        <f>IFERROR(INDEX(generale!$A$5:$I$1002,CLASSIFICHE!$Z519,5),"")</f>
        <v>0</v>
      </c>
      <c r="BW520" s="13">
        <f>IFERROR(INDEX(generale!$A$5:$I$1002,CLASSIFICHE!$Z519,7),"")</f>
        <v>0</v>
      </c>
      <c r="BX520" s="15"/>
      <c r="BY520" s="12"/>
      <c r="BZ520" s="12">
        <f>SUM(IF(CLASSIFICHE!$O$19=CA520,TRUE,FALSE),BZ519)</f>
        <v>0</v>
      </c>
      <c r="CA520" s="31">
        <f>IFERROR(INDEX(generale!$A$5:$I$1002,CLASSIFICHE!$Z519,5),"")</f>
        <v>0</v>
      </c>
      <c r="CB520" s="13">
        <f>IFERROR(INDEX(generale!$A$5:$I$1002,CLASSIFICHE!$Z519,7),"")</f>
        <v>0</v>
      </c>
      <c r="CC520" s="15"/>
      <c r="CD520" s="13"/>
      <c r="CE520" s="12">
        <f>SUM(IF(CLASSIFICHE!$O$20=CF520,TRUE,FALSE),CE519)</f>
        <v>0</v>
      </c>
      <c r="CF520" s="31">
        <f>IFERROR(INDEX(generale!$A$5:$I$1002,CLASSIFICHE!$Z519,5),"")</f>
        <v>0</v>
      </c>
      <c r="CG520" s="13">
        <f>IFERROR(INDEX(generale!$A$5:$I$1002,CLASSIFICHE!$Z519,7),"")</f>
        <v>0</v>
      </c>
      <c r="CH520" s="15"/>
      <c r="CI520" s="13"/>
      <c r="CJ520" s="12">
        <f>SUM(IF(CLASSIFICHE!$O$21=CK520,TRUE,FALSE),CJ519)</f>
        <v>0</v>
      </c>
      <c r="CK520" s="31">
        <f>IFERROR(INDEX(generale!$A$5:$I$1002,CLASSIFICHE!$Z519,5),"")</f>
        <v>0</v>
      </c>
      <c r="CL520" s="13">
        <f>IFERROR(INDEX(generale!$A$5:$I$1002,CLASSIFICHE!$Z519,7),"")</f>
        <v>0</v>
      </c>
      <c r="CM520" s="15"/>
      <c r="CN520" s="13"/>
      <c r="CO520" s="12">
        <f>SUM(IF(CLASSIFICHE!$O$22=CP520,TRUE,FALSE),CO519)</f>
        <v>0</v>
      </c>
      <c r="CP520" s="31">
        <f>IFERROR(INDEX(generale!$A$5:$I$1002,CLASSIFICHE!$Z519,5),"")</f>
        <v>0</v>
      </c>
      <c r="CQ520" s="13">
        <f>IFERROR(INDEX(generale!$A$5:$I$1002,CLASSIFICHE!$Z519,7),"")</f>
        <v>0</v>
      </c>
      <c r="CR520" s="15"/>
      <c r="CS520" s="13"/>
      <c r="CT520" s="12">
        <f>SUM(IF(CLASSIFICHE!$O$23=CU520,TRUE,FALSE),CT519)</f>
        <v>0</v>
      </c>
      <c r="CU520" s="31">
        <f>IFERROR(INDEX(generale!$A$5:$I$1002,CLASSIFICHE!$Z519,5),"")</f>
        <v>0</v>
      </c>
      <c r="CV520" s="13">
        <f>IFERROR(INDEX(generale!$A$5:$I$1002,CLASSIFICHE!$Z519,7),"")</f>
        <v>0</v>
      </c>
      <c r="CW520" s="15"/>
      <c r="CX520" s="13"/>
      <c r="CY520" s="12">
        <f>SUM(IF(CLASSIFICHE!$O$24=CZ520,TRUE,FALSE),CY519)</f>
        <v>0</v>
      </c>
      <c r="CZ520" s="31">
        <f>IFERROR(INDEX(generale!$A$5:$I$1002,CLASSIFICHE!$Z519,5),"")</f>
        <v>0</v>
      </c>
      <c r="DA520" s="13">
        <f>IFERROR(INDEX(generale!$A$5:$I$1002,CLASSIFICHE!$Z519,7),"")</f>
        <v>0</v>
      </c>
      <c r="DB520" s="15"/>
      <c r="DC520" s="13"/>
      <c r="DD520" s="12">
        <f>SUM(IF(CLASSIFICHE!$O$25=DE520,TRUE,FALSE),DD519)</f>
        <v>0</v>
      </c>
      <c r="DE520" s="31">
        <f>IFERROR(INDEX(generale!$A$5:$I$1002,CLASSIFICHE!$Z519,5),"")</f>
        <v>0</v>
      </c>
      <c r="DF520" s="13">
        <f>IFERROR(INDEX(generale!$A$5:$I$1002,CLASSIFICHE!$Z519,7),"")</f>
        <v>0</v>
      </c>
      <c r="DG520" s="15"/>
      <c r="DH520" s="13"/>
    </row>
    <row r="521" spans="3:112">
      <c r="C521" s="63">
        <f>SUM(IF(CLASSIFICHE!$O$4=D521,TRUE,FALSE),C520)</f>
        <v>17</v>
      </c>
      <c r="D521" s="31">
        <f>IFERROR(INDEX(generale!$A$5:$I$1002,CLASSIFICHE!$Z520,5),"")</f>
        <v>0</v>
      </c>
      <c r="E521" s="13">
        <f>IFERROR(INDEX(generale!$A$5:$I$1002,CLASSIFICHE!$Z520,7),"")</f>
        <v>0</v>
      </c>
      <c r="F521" s="68"/>
      <c r="G521" s="65"/>
      <c r="H521" s="12">
        <f>SUM(IF(CLASSIFICHE!$O$5=I521,TRUE,FALSE),H520)</f>
        <v>10</v>
      </c>
      <c r="I521" s="31">
        <f>IFERROR(INDEX(generale!$A$5:$I$1002,CLASSIFICHE!$Z520,5),"")</f>
        <v>0</v>
      </c>
      <c r="J521" s="13">
        <f>IFERROR(INDEX(generale!$A$5:$I$1002,CLASSIFICHE!$Z520,7),"")</f>
        <v>0</v>
      </c>
      <c r="K521" s="15"/>
      <c r="L521" s="12"/>
      <c r="M521" s="12">
        <f>SUM(IF(CLASSIFICHE!$O$6=N521,TRUE,FALSE),M520)</f>
        <v>8</v>
      </c>
      <c r="N521" s="31">
        <f>IFERROR(INDEX(generale!$A$5:$I$1002,CLASSIFICHE!$Z520,5),"")</f>
        <v>0</v>
      </c>
      <c r="O521" s="13">
        <f>IFERROR(INDEX(generale!$A$5:$I$1002,CLASSIFICHE!$Z520,7),"")</f>
        <v>0</v>
      </c>
      <c r="P521" s="14"/>
      <c r="Q521" s="13"/>
      <c r="R521" s="12">
        <f>SUM(IF(CLASSIFICHE!$O$7=S521,TRUE,FALSE),R520)</f>
        <v>8</v>
      </c>
      <c r="S521" s="31">
        <f>IFERROR(INDEX(generale!$A$5:$I$1002,CLASSIFICHE!$Z520,5),"")</f>
        <v>0</v>
      </c>
      <c r="T521" s="13">
        <f>IFERROR(INDEX(generale!$A$5:$I$1002,CLASSIFICHE!$Z520,7),"")</f>
        <v>0</v>
      </c>
      <c r="U521" s="14"/>
      <c r="V521" s="13"/>
      <c r="W521" s="12">
        <f>SUM(IF(CLASSIFICHE!$O$8=X521,TRUE,FALSE),W520)</f>
        <v>6</v>
      </c>
      <c r="X521" s="31">
        <f>IFERROR(INDEX(generale!$A$5:$I$1002,CLASSIFICHE!$Z520,5),"")</f>
        <v>0</v>
      </c>
      <c r="Y521" s="13">
        <f>IFERROR(INDEX(generale!$A$5:$I$1002,CLASSIFICHE!$Z520,7),"")</f>
        <v>0</v>
      </c>
      <c r="Z521" s="14"/>
      <c r="AA521" s="13"/>
      <c r="AB521" s="12">
        <f>SUM(IF(CLASSIFICHE!$O$9=AC521,TRUE,FALSE),AB520)</f>
        <v>5</v>
      </c>
      <c r="AC521" s="31">
        <f>IFERROR(INDEX(generale!$A$5:$I$1002,CLASSIFICHE!$Z520,5),"")</f>
        <v>0</v>
      </c>
      <c r="AD521" s="13">
        <f>IFERROR(INDEX(generale!$A$5:$I$1002,CLASSIFICHE!$Z520,7),"")</f>
        <v>0</v>
      </c>
      <c r="AE521" s="14"/>
      <c r="AF521" s="13"/>
      <c r="AG521" s="12">
        <f>SUM(IF(CLASSIFICHE!$O$10=AH521,TRUE,FALSE),AG520)</f>
        <v>5</v>
      </c>
      <c r="AH521" s="31">
        <f>IFERROR(INDEX(generale!$A$5:$I$1002,CLASSIFICHE!$Z520,5),"")</f>
        <v>0</v>
      </c>
      <c r="AI521" s="13">
        <f>IFERROR(INDEX(generale!$A$5:$I$1002,CLASSIFICHE!$Z520,7),"")</f>
        <v>0</v>
      </c>
      <c r="AJ521" s="14"/>
      <c r="AK521" s="13"/>
      <c r="AL521" s="12">
        <f>SUM(IF(CLASSIFICHE!$O$11=AM521,TRUE,FALSE),AL520)</f>
        <v>5</v>
      </c>
      <c r="AM521" s="31">
        <f>IFERROR(INDEX(generale!$A$5:$I$1002,CLASSIFICHE!$Z520,5),"")</f>
        <v>0</v>
      </c>
      <c r="AN521" s="13">
        <f>IFERROR(INDEX(generale!$A$5:$I$1002,CLASSIFICHE!$Z520,7),"")</f>
        <v>0</v>
      </c>
      <c r="AO521" s="14"/>
      <c r="AP521" s="13"/>
      <c r="AQ521" s="12">
        <f>SUM(IF(CLASSIFICHE!$O$12=AR521,TRUE,FALSE),AQ520)</f>
        <v>0</v>
      </c>
      <c r="AR521" s="31">
        <f>IFERROR(INDEX(generale!$A$5:$I$1002,CLASSIFICHE!$Z520,5),"")</f>
        <v>0</v>
      </c>
      <c r="AS521" s="13">
        <f>IFERROR(INDEX(generale!$A$5:$I$1002,CLASSIFICHE!$Z520,7),"")</f>
        <v>0</v>
      </c>
      <c r="AT521" s="14"/>
      <c r="AU521" s="13"/>
      <c r="AV521" s="12">
        <f>SUM(IF(CLASSIFICHE!$O$13=AW521,TRUE,FALSE),AV520)</f>
        <v>0</v>
      </c>
      <c r="AW521" s="31">
        <f>IFERROR(INDEX(generale!$A$5:$I$1002,CLASSIFICHE!$Z520,5),"")</f>
        <v>0</v>
      </c>
      <c r="AX521" s="13">
        <f>IFERROR(INDEX(generale!$A$5:$I$1002,CLASSIFICHE!$Z520,7),"")</f>
        <v>0</v>
      </c>
      <c r="AY521" s="14"/>
      <c r="AZ521" s="13"/>
      <c r="BA521" s="12">
        <f>SUM(IF(CLASSIFICHE!$O$14=BB521,TRUE,FALSE),BA520)</f>
        <v>0</v>
      </c>
      <c r="BB521" s="31">
        <f>IFERROR(INDEX(generale!$A$5:$I$1002,CLASSIFICHE!$Z520,5),"")</f>
        <v>0</v>
      </c>
      <c r="BC521" s="13">
        <f>IFERROR(INDEX(generale!$A$5:$I$1002,CLASSIFICHE!$Z520,7),"")</f>
        <v>0</v>
      </c>
      <c r="BD521" s="14"/>
      <c r="BE521" s="13"/>
      <c r="BF521" s="12">
        <f>SUM(IF(CLASSIFICHE!$O$15=BG521,TRUE,FALSE),BF520)</f>
        <v>0</v>
      </c>
      <c r="BG521" s="31">
        <f>IFERROR(INDEX(generale!$A$5:$I$1002,CLASSIFICHE!$Z520,5),"")</f>
        <v>0</v>
      </c>
      <c r="BH521" s="13">
        <f>IFERROR(INDEX(generale!$A$5:$I$1002,CLASSIFICHE!$Z520,7),"")</f>
        <v>0</v>
      </c>
      <c r="BI521" s="14"/>
      <c r="BJ521" s="13"/>
      <c r="BK521" s="12">
        <f>SUM(IF(CLASSIFICHE!$O$16=BL521,TRUE,FALSE),BK520)</f>
        <v>0</v>
      </c>
      <c r="BL521" s="31">
        <f>IFERROR(INDEX(generale!$A$5:$I$1002,CLASSIFICHE!$Z520,5),"")</f>
        <v>0</v>
      </c>
      <c r="BM521" s="13">
        <f>IFERROR(INDEX(generale!$A$5:$I$1002,CLASSIFICHE!$Z520,7),"")</f>
        <v>0</v>
      </c>
      <c r="BN521" s="14"/>
      <c r="BO521" s="13"/>
      <c r="BP521" s="12">
        <f>SUM(IF(CLASSIFICHE!$O$17=BQ521,TRUE,FALSE),BP520)</f>
        <v>0</v>
      </c>
      <c r="BQ521" s="31">
        <f>IFERROR(INDEX(generale!$A$5:$I$1002,CLASSIFICHE!$Z520,5),"")</f>
        <v>0</v>
      </c>
      <c r="BR521" s="13">
        <f>IFERROR(INDEX(generale!$A$5:$I$1002,CLASSIFICHE!$Z520,7),"")</f>
        <v>0</v>
      </c>
      <c r="BS521" s="15"/>
      <c r="BT521" s="12"/>
      <c r="BU521" s="12">
        <f>SUM(IF(CLASSIFICHE!$O$18=BV521,TRUE,FALSE),BU520)</f>
        <v>0</v>
      </c>
      <c r="BV521" s="31">
        <f>IFERROR(INDEX(generale!$A$5:$I$1002,CLASSIFICHE!$Z520,5),"")</f>
        <v>0</v>
      </c>
      <c r="BW521" s="13">
        <f>IFERROR(INDEX(generale!$A$5:$I$1002,CLASSIFICHE!$Z520,7),"")</f>
        <v>0</v>
      </c>
      <c r="BX521" s="15"/>
      <c r="BY521" s="12"/>
      <c r="BZ521" s="12">
        <f>SUM(IF(CLASSIFICHE!$O$19=CA521,TRUE,FALSE),BZ520)</f>
        <v>0</v>
      </c>
      <c r="CA521" s="31">
        <f>IFERROR(INDEX(generale!$A$5:$I$1002,CLASSIFICHE!$Z520,5),"")</f>
        <v>0</v>
      </c>
      <c r="CB521" s="13">
        <f>IFERROR(INDEX(generale!$A$5:$I$1002,CLASSIFICHE!$Z520,7),"")</f>
        <v>0</v>
      </c>
      <c r="CC521" s="15"/>
      <c r="CD521" s="13"/>
      <c r="CE521" s="12">
        <f>SUM(IF(CLASSIFICHE!$O$20=CF521,TRUE,FALSE),CE520)</f>
        <v>0</v>
      </c>
      <c r="CF521" s="31">
        <f>IFERROR(INDEX(generale!$A$5:$I$1002,CLASSIFICHE!$Z520,5),"")</f>
        <v>0</v>
      </c>
      <c r="CG521" s="13">
        <f>IFERROR(INDEX(generale!$A$5:$I$1002,CLASSIFICHE!$Z520,7),"")</f>
        <v>0</v>
      </c>
      <c r="CH521" s="15"/>
      <c r="CI521" s="13"/>
      <c r="CJ521" s="12">
        <f>SUM(IF(CLASSIFICHE!$O$21=CK521,TRUE,FALSE),CJ520)</f>
        <v>0</v>
      </c>
      <c r="CK521" s="31">
        <f>IFERROR(INDEX(generale!$A$5:$I$1002,CLASSIFICHE!$Z520,5),"")</f>
        <v>0</v>
      </c>
      <c r="CL521" s="13">
        <f>IFERROR(INDEX(generale!$A$5:$I$1002,CLASSIFICHE!$Z520,7),"")</f>
        <v>0</v>
      </c>
      <c r="CM521" s="15"/>
      <c r="CN521" s="13"/>
      <c r="CO521" s="12">
        <f>SUM(IF(CLASSIFICHE!$O$22=CP521,TRUE,FALSE),CO520)</f>
        <v>0</v>
      </c>
      <c r="CP521" s="31">
        <f>IFERROR(INDEX(generale!$A$5:$I$1002,CLASSIFICHE!$Z520,5),"")</f>
        <v>0</v>
      </c>
      <c r="CQ521" s="13">
        <f>IFERROR(INDEX(generale!$A$5:$I$1002,CLASSIFICHE!$Z520,7),"")</f>
        <v>0</v>
      </c>
      <c r="CR521" s="15"/>
      <c r="CS521" s="13"/>
      <c r="CT521" s="12">
        <f>SUM(IF(CLASSIFICHE!$O$23=CU521,TRUE,FALSE),CT520)</f>
        <v>0</v>
      </c>
      <c r="CU521" s="31">
        <f>IFERROR(INDEX(generale!$A$5:$I$1002,CLASSIFICHE!$Z520,5),"")</f>
        <v>0</v>
      </c>
      <c r="CV521" s="13">
        <f>IFERROR(INDEX(generale!$A$5:$I$1002,CLASSIFICHE!$Z520,7),"")</f>
        <v>0</v>
      </c>
      <c r="CW521" s="15"/>
      <c r="CX521" s="13"/>
      <c r="CY521" s="12">
        <f>SUM(IF(CLASSIFICHE!$O$24=CZ521,TRUE,FALSE),CY520)</f>
        <v>0</v>
      </c>
      <c r="CZ521" s="31">
        <f>IFERROR(INDEX(generale!$A$5:$I$1002,CLASSIFICHE!$Z520,5),"")</f>
        <v>0</v>
      </c>
      <c r="DA521" s="13">
        <f>IFERROR(INDEX(generale!$A$5:$I$1002,CLASSIFICHE!$Z520,7),"")</f>
        <v>0</v>
      </c>
      <c r="DB521" s="15"/>
      <c r="DC521" s="13"/>
      <c r="DD521" s="12">
        <f>SUM(IF(CLASSIFICHE!$O$25=DE521,TRUE,FALSE),DD520)</f>
        <v>0</v>
      </c>
      <c r="DE521" s="31">
        <f>IFERROR(INDEX(generale!$A$5:$I$1002,CLASSIFICHE!$Z520,5),"")</f>
        <v>0</v>
      </c>
      <c r="DF521" s="13">
        <f>IFERROR(INDEX(generale!$A$5:$I$1002,CLASSIFICHE!$Z520,7),"")</f>
        <v>0</v>
      </c>
      <c r="DG521" s="15"/>
      <c r="DH521" s="13"/>
    </row>
    <row r="522" spans="3:112">
      <c r="C522" s="63">
        <f>SUM(IF(CLASSIFICHE!$O$4=D522,TRUE,FALSE),C521)</f>
        <v>17</v>
      </c>
      <c r="D522" s="31">
        <f>IFERROR(INDEX(generale!$A$5:$I$1002,CLASSIFICHE!$Z521,5),"")</f>
        <v>0</v>
      </c>
      <c r="E522" s="13">
        <f>IFERROR(INDEX(generale!$A$5:$I$1002,CLASSIFICHE!$Z521,7),"")</f>
        <v>0</v>
      </c>
      <c r="F522" s="68"/>
      <c r="G522" s="65"/>
      <c r="H522" s="12">
        <f>SUM(IF(CLASSIFICHE!$O$5=I522,TRUE,FALSE),H521)</f>
        <v>10</v>
      </c>
      <c r="I522" s="31">
        <f>IFERROR(INDEX(generale!$A$5:$I$1002,CLASSIFICHE!$Z521,5),"")</f>
        <v>0</v>
      </c>
      <c r="J522" s="13">
        <f>IFERROR(INDEX(generale!$A$5:$I$1002,CLASSIFICHE!$Z521,7),"")</f>
        <v>0</v>
      </c>
      <c r="K522" s="15"/>
      <c r="L522" s="12"/>
      <c r="M522" s="12">
        <f>SUM(IF(CLASSIFICHE!$O$6=N522,TRUE,FALSE),M521)</f>
        <v>8</v>
      </c>
      <c r="N522" s="31">
        <f>IFERROR(INDEX(generale!$A$5:$I$1002,CLASSIFICHE!$Z521,5),"")</f>
        <v>0</v>
      </c>
      <c r="O522" s="13">
        <f>IFERROR(INDEX(generale!$A$5:$I$1002,CLASSIFICHE!$Z521,7),"")</f>
        <v>0</v>
      </c>
      <c r="P522" s="14"/>
      <c r="Q522" s="13"/>
      <c r="R522" s="12">
        <f>SUM(IF(CLASSIFICHE!$O$7=S522,TRUE,FALSE),R521)</f>
        <v>8</v>
      </c>
      <c r="S522" s="31">
        <f>IFERROR(INDEX(generale!$A$5:$I$1002,CLASSIFICHE!$Z521,5),"")</f>
        <v>0</v>
      </c>
      <c r="T522" s="13">
        <f>IFERROR(INDEX(generale!$A$5:$I$1002,CLASSIFICHE!$Z521,7),"")</f>
        <v>0</v>
      </c>
      <c r="U522" s="14"/>
      <c r="V522" s="13"/>
      <c r="W522" s="12">
        <f>SUM(IF(CLASSIFICHE!$O$8=X522,TRUE,FALSE),W521)</f>
        <v>6</v>
      </c>
      <c r="X522" s="31">
        <f>IFERROR(INDEX(generale!$A$5:$I$1002,CLASSIFICHE!$Z521,5),"")</f>
        <v>0</v>
      </c>
      <c r="Y522" s="13">
        <f>IFERROR(INDEX(generale!$A$5:$I$1002,CLASSIFICHE!$Z521,7),"")</f>
        <v>0</v>
      </c>
      <c r="Z522" s="14"/>
      <c r="AA522" s="13"/>
      <c r="AB522" s="12">
        <f>SUM(IF(CLASSIFICHE!$O$9=AC522,TRUE,FALSE),AB521)</f>
        <v>5</v>
      </c>
      <c r="AC522" s="31">
        <f>IFERROR(INDEX(generale!$A$5:$I$1002,CLASSIFICHE!$Z521,5),"")</f>
        <v>0</v>
      </c>
      <c r="AD522" s="13">
        <f>IFERROR(INDEX(generale!$A$5:$I$1002,CLASSIFICHE!$Z521,7),"")</f>
        <v>0</v>
      </c>
      <c r="AE522" s="14"/>
      <c r="AF522" s="13"/>
      <c r="AG522" s="12">
        <f>SUM(IF(CLASSIFICHE!$O$10=AH522,TRUE,FALSE),AG521)</f>
        <v>5</v>
      </c>
      <c r="AH522" s="31">
        <f>IFERROR(INDEX(generale!$A$5:$I$1002,CLASSIFICHE!$Z521,5),"")</f>
        <v>0</v>
      </c>
      <c r="AI522" s="13">
        <f>IFERROR(INDEX(generale!$A$5:$I$1002,CLASSIFICHE!$Z521,7),"")</f>
        <v>0</v>
      </c>
      <c r="AJ522" s="14"/>
      <c r="AK522" s="13"/>
      <c r="AL522" s="12">
        <f>SUM(IF(CLASSIFICHE!$O$11=AM522,TRUE,FALSE),AL521)</f>
        <v>5</v>
      </c>
      <c r="AM522" s="31">
        <f>IFERROR(INDEX(generale!$A$5:$I$1002,CLASSIFICHE!$Z521,5),"")</f>
        <v>0</v>
      </c>
      <c r="AN522" s="13">
        <f>IFERROR(INDEX(generale!$A$5:$I$1002,CLASSIFICHE!$Z521,7),"")</f>
        <v>0</v>
      </c>
      <c r="AO522" s="14"/>
      <c r="AP522" s="13"/>
      <c r="AQ522" s="12">
        <f>SUM(IF(CLASSIFICHE!$O$12=AR522,TRUE,FALSE),AQ521)</f>
        <v>0</v>
      </c>
      <c r="AR522" s="31">
        <f>IFERROR(INDEX(generale!$A$5:$I$1002,CLASSIFICHE!$Z521,5),"")</f>
        <v>0</v>
      </c>
      <c r="AS522" s="13">
        <f>IFERROR(INDEX(generale!$A$5:$I$1002,CLASSIFICHE!$Z521,7),"")</f>
        <v>0</v>
      </c>
      <c r="AT522" s="14"/>
      <c r="AU522" s="13"/>
      <c r="AV522" s="12">
        <f>SUM(IF(CLASSIFICHE!$O$13=AW522,TRUE,FALSE),AV521)</f>
        <v>0</v>
      </c>
      <c r="AW522" s="31">
        <f>IFERROR(INDEX(generale!$A$5:$I$1002,CLASSIFICHE!$Z521,5),"")</f>
        <v>0</v>
      </c>
      <c r="AX522" s="13">
        <f>IFERROR(INDEX(generale!$A$5:$I$1002,CLASSIFICHE!$Z521,7),"")</f>
        <v>0</v>
      </c>
      <c r="AY522" s="14"/>
      <c r="AZ522" s="13"/>
      <c r="BA522" s="12">
        <f>SUM(IF(CLASSIFICHE!$O$14=BB522,TRUE,FALSE),BA521)</f>
        <v>0</v>
      </c>
      <c r="BB522" s="31">
        <f>IFERROR(INDEX(generale!$A$5:$I$1002,CLASSIFICHE!$Z521,5),"")</f>
        <v>0</v>
      </c>
      <c r="BC522" s="13">
        <f>IFERROR(INDEX(generale!$A$5:$I$1002,CLASSIFICHE!$Z521,7),"")</f>
        <v>0</v>
      </c>
      <c r="BD522" s="14"/>
      <c r="BE522" s="13"/>
      <c r="BF522" s="12">
        <f>SUM(IF(CLASSIFICHE!$O$15=BG522,TRUE,FALSE),BF521)</f>
        <v>0</v>
      </c>
      <c r="BG522" s="31">
        <f>IFERROR(INDEX(generale!$A$5:$I$1002,CLASSIFICHE!$Z521,5),"")</f>
        <v>0</v>
      </c>
      <c r="BH522" s="13">
        <f>IFERROR(INDEX(generale!$A$5:$I$1002,CLASSIFICHE!$Z521,7),"")</f>
        <v>0</v>
      </c>
      <c r="BI522" s="14"/>
      <c r="BJ522" s="13"/>
      <c r="BK522" s="12">
        <f>SUM(IF(CLASSIFICHE!$O$16=BL522,TRUE,FALSE),BK521)</f>
        <v>0</v>
      </c>
      <c r="BL522" s="31">
        <f>IFERROR(INDEX(generale!$A$5:$I$1002,CLASSIFICHE!$Z521,5),"")</f>
        <v>0</v>
      </c>
      <c r="BM522" s="13">
        <f>IFERROR(INDEX(generale!$A$5:$I$1002,CLASSIFICHE!$Z521,7),"")</f>
        <v>0</v>
      </c>
      <c r="BN522" s="14"/>
      <c r="BO522" s="13"/>
      <c r="BP522" s="12">
        <f>SUM(IF(CLASSIFICHE!$O$17=BQ522,TRUE,FALSE),BP521)</f>
        <v>0</v>
      </c>
      <c r="BQ522" s="31">
        <f>IFERROR(INDEX(generale!$A$5:$I$1002,CLASSIFICHE!$Z521,5),"")</f>
        <v>0</v>
      </c>
      <c r="BR522" s="13">
        <f>IFERROR(INDEX(generale!$A$5:$I$1002,CLASSIFICHE!$Z521,7),"")</f>
        <v>0</v>
      </c>
      <c r="BS522" s="15"/>
      <c r="BT522" s="12"/>
      <c r="BU522" s="12">
        <f>SUM(IF(CLASSIFICHE!$O$18=BV522,TRUE,FALSE),BU521)</f>
        <v>0</v>
      </c>
      <c r="BV522" s="31">
        <f>IFERROR(INDEX(generale!$A$5:$I$1002,CLASSIFICHE!$Z521,5),"")</f>
        <v>0</v>
      </c>
      <c r="BW522" s="13">
        <f>IFERROR(INDEX(generale!$A$5:$I$1002,CLASSIFICHE!$Z521,7),"")</f>
        <v>0</v>
      </c>
      <c r="BX522" s="15"/>
      <c r="BY522" s="12"/>
      <c r="BZ522" s="12">
        <f>SUM(IF(CLASSIFICHE!$O$19=CA522,TRUE,FALSE),BZ521)</f>
        <v>0</v>
      </c>
      <c r="CA522" s="31">
        <f>IFERROR(INDEX(generale!$A$5:$I$1002,CLASSIFICHE!$Z521,5),"")</f>
        <v>0</v>
      </c>
      <c r="CB522" s="13">
        <f>IFERROR(INDEX(generale!$A$5:$I$1002,CLASSIFICHE!$Z521,7),"")</f>
        <v>0</v>
      </c>
      <c r="CC522" s="15"/>
      <c r="CD522" s="13"/>
      <c r="CE522" s="12">
        <f>SUM(IF(CLASSIFICHE!$O$20=CF522,TRUE,FALSE),CE521)</f>
        <v>0</v>
      </c>
      <c r="CF522" s="31">
        <f>IFERROR(INDEX(generale!$A$5:$I$1002,CLASSIFICHE!$Z521,5),"")</f>
        <v>0</v>
      </c>
      <c r="CG522" s="13">
        <f>IFERROR(INDEX(generale!$A$5:$I$1002,CLASSIFICHE!$Z521,7),"")</f>
        <v>0</v>
      </c>
      <c r="CH522" s="15"/>
      <c r="CI522" s="13"/>
      <c r="CJ522" s="12">
        <f>SUM(IF(CLASSIFICHE!$O$21=CK522,TRUE,FALSE),CJ521)</f>
        <v>0</v>
      </c>
      <c r="CK522" s="31">
        <f>IFERROR(INDEX(generale!$A$5:$I$1002,CLASSIFICHE!$Z521,5),"")</f>
        <v>0</v>
      </c>
      <c r="CL522" s="13">
        <f>IFERROR(INDEX(generale!$A$5:$I$1002,CLASSIFICHE!$Z521,7),"")</f>
        <v>0</v>
      </c>
      <c r="CM522" s="15"/>
      <c r="CN522" s="13"/>
      <c r="CO522" s="12">
        <f>SUM(IF(CLASSIFICHE!$O$22=CP522,TRUE,FALSE),CO521)</f>
        <v>0</v>
      </c>
      <c r="CP522" s="31">
        <f>IFERROR(INDEX(generale!$A$5:$I$1002,CLASSIFICHE!$Z521,5),"")</f>
        <v>0</v>
      </c>
      <c r="CQ522" s="13">
        <f>IFERROR(INDEX(generale!$A$5:$I$1002,CLASSIFICHE!$Z521,7),"")</f>
        <v>0</v>
      </c>
      <c r="CR522" s="15"/>
      <c r="CS522" s="13"/>
      <c r="CT522" s="12">
        <f>SUM(IF(CLASSIFICHE!$O$23=CU522,TRUE,FALSE),CT521)</f>
        <v>0</v>
      </c>
      <c r="CU522" s="31">
        <f>IFERROR(INDEX(generale!$A$5:$I$1002,CLASSIFICHE!$Z521,5),"")</f>
        <v>0</v>
      </c>
      <c r="CV522" s="13">
        <f>IFERROR(INDEX(generale!$A$5:$I$1002,CLASSIFICHE!$Z521,7),"")</f>
        <v>0</v>
      </c>
      <c r="CW522" s="15"/>
      <c r="CX522" s="13"/>
      <c r="CY522" s="12">
        <f>SUM(IF(CLASSIFICHE!$O$24=CZ522,TRUE,FALSE),CY521)</f>
        <v>0</v>
      </c>
      <c r="CZ522" s="31">
        <f>IFERROR(INDEX(generale!$A$5:$I$1002,CLASSIFICHE!$Z521,5),"")</f>
        <v>0</v>
      </c>
      <c r="DA522" s="13">
        <f>IFERROR(INDEX(generale!$A$5:$I$1002,CLASSIFICHE!$Z521,7),"")</f>
        <v>0</v>
      </c>
      <c r="DB522" s="15"/>
      <c r="DC522" s="13"/>
      <c r="DD522" s="12">
        <f>SUM(IF(CLASSIFICHE!$O$25=DE522,TRUE,FALSE),DD521)</f>
        <v>0</v>
      </c>
      <c r="DE522" s="31">
        <f>IFERROR(INDEX(generale!$A$5:$I$1002,CLASSIFICHE!$Z521,5),"")</f>
        <v>0</v>
      </c>
      <c r="DF522" s="13">
        <f>IFERROR(INDEX(generale!$A$5:$I$1002,CLASSIFICHE!$Z521,7),"")</f>
        <v>0</v>
      </c>
      <c r="DG522" s="15"/>
      <c r="DH522" s="13"/>
    </row>
    <row r="523" spans="3:112">
      <c r="C523" s="63">
        <f>SUM(IF(CLASSIFICHE!$O$4=D523,TRUE,FALSE),C522)</f>
        <v>17</v>
      </c>
      <c r="D523" s="31">
        <f>IFERROR(INDEX(generale!$A$5:$I$1002,CLASSIFICHE!$Z522,5),"")</f>
        <v>0</v>
      </c>
      <c r="E523" s="13">
        <f>IFERROR(INDEX(generale!$A$5:$I$1002,CLASSIFICHE!$Z522,7),"")</f>
        <v>0</v>
      </c>
      <c r="F523" s="68"/>
      <c r="G523" s="65"/>
      <c r="H523" s="12">
        <f>SUM(IF(CLASSIFICHE!$O$5=I523,TRUE,FALSE),H522)</f>
        <v>10</v>
      </c>
      <c r="I523" s="31">
        <f>IFERROR(INDEX(generale!$A$5:$I$1002,CLASSIFICHE!$Z522,5),"")</f>
        <v>0</v>
      </c>
      <c r="J523" s="13">
        <f>IFERROR(INDEX(generale!$A$5:$I$1002,CLASSIFICHE!$Z522,7),"")</f>
        <v>0</v>
      </c>
      <c r="K523" s="15"/>
      <c r="L523" s="12"/>
      <c r="M523" s="12">
        <f>SUM(IF(CLASSIFICHE!$O$6=N523,TRUE,FALSE),M522)</f>
        <v>8</v>
      </c>
      <c r="N523" s="31">
        <f>IFERROR(INDEX(generale!$A$5:$I$1002,CLASSIFICHE!$Z522,5),"")</f>
        <v>0</v>
      </c>
      <c r="O523" s="13">
        <f>IFERROR(INDEX(generale!$A$5:$I$1002,CLASSIFICHE!$Z522,7),"")</f>
        <v>0</v>
      </c>
      <c r="P523" s="14"/>
      <c r="Q523" s="13"/>
      <c r="R523" s="12">
        <f>SUM(IF(CLASSIFICHE!$O$7=S523,TRUE,FALSE),R522)</f>
        <v>8</v>
      </c>
      <c r="S523" s="31">
        <f>IFERROR(INDEX(generale!$A$5:$I$1002,CLASSIFICHE!$Z522,5),"")</f>
        <v>0</v>
      </c>
      <c r="T523" s="13">
        <f>IFERROR(INDEX(generale!$A$5:$I$1002,CLASSIFICHE!$Z522,7),"")</f>
        <v>0</v>
      </c>
      <c r="U523" s="14"/>
      <c r="V523" s="13"/>
      <c r="W523" s="12">
        <f>SUM(IF(CLASSIFICHE!$O$8=X523,TRUE,FALSE),W522)</f>
        <v>6</v>
      </c>
      <c r="X523" s="31">
        <f>IFERROR(INDEX(generale!$A$5:$I$1002,CLASSIFICHE!$Z522,5),"")</f>
        <v>0</v>
      </c>
      <c r="Y523" s="13">
        <f>IFERROR(INDEX(generale!$A$5:$I$1002,CLASSIFICHE!$Z522,7),"")</f>
        <v>0</v>
      </c>
      <c r="Z523" s="14"/>
      <c r="AA523" s="13"/>
      <c r="AB523" s="12">
        <f>SUM(IF(CLASSIFICHE!$O$9=AC523,TRUE,FALSE),AB522)</f>
        <v>5</v>
      </c>
      <c r="AC523" s="31">
        <f>IFERROR(INDEX(generale!$A$5:$I$1002,CLASSIFICHE!$Z522,5),"")</f>
        <v>0</v>
      </c>
      <c r="AD523" s="13">
        <f>IFERROR(INDEX(generale!$A$5:$I$1002,CLASSIFICHE!$Z522,7),"")</f>
        <v>0</v>
      </c>
      <c r="AE523" s="14"/>
      <c r="AF523" s="13"/>
      <c r="AG523" s="12">
        <f>SUM(IF(CLASSIFICHE!$O$10=AH523,TRUE,FALSE),AG522)</f>
        <v>5</v>
      </c>
      <c r="AH523" s="31">
        <f>IFERROR(INDEX(generale!$A$5:$I$1002,CLASSIFICHE!$Z522,5),"")</f>
        <v>0</v>
      </c>
      <c r="AI523" s="13">
        <f>IFERROR(INDEX(generale!$A$5:$I$1002,CLASSIFICHE!$Z522,7),"")</f>
        <v>0</v>
      </c>
      <c r="AJ523" s="14"/>
      <c r="AK523" s="13"/>
      <c r="AL523" s="12">
        <f>SUM(IF(CLASSIFICHE!$O$11=AM523,TRUE,FALSE),AL522)</f>
        <v>5</v>
      </c>
      <c r="AM523" s="31">
        <f>IFERROR(INDEX(generale!$A$5:$I$1002,CLASSIFICHE!$Z522,5),"")</f>
        <v>0</v>
      </c>
      <c r="AN523" s="13">
        <f>IFERROR(INDEX(generale!$A$5:$I$1002,CLASSIFICHE!$Z522,7),"")</f>
        <v>0</v>
      </c>
      <c r="AO523" s="14"/>
      <c r="AP523" s="13"/>
      <c r="AQ523" s="12">
        <f>SUM(IF(CLASSIFICHE!$O$12=AR523,TRUE,FALSE),AQ522)</f>
        <v>0</v>
      </c>
      <c r="AR523" s="31">
        <f>IFERROR(INDEX(generale!$A$5:$I$1002,CLASSIFICHE!$Z522,5),"")</f>
        <v>0</v>
      </c>
      <c r="AS523" s="13">
        <f>IFERROR(INDEX(generale!$A$5:$I$1002,CLASSIFICHE!$Z522,7),"")</f>
        <v>0</v>
      </c>
      <c r="AT523" s="14"/>
      <c r="AU523" s="13"/>
      <c r="AV523" s="12">
        <f>SUM(IF(CLASSIFICHE!$O$13=AW523,TRUE,FALSE),AV522)</f>
        <v>0</v>
      </c>
      <c r="AW523" s="31">
        <f>IFERROR(INDEX(generale!$A$5:$I$1002,CLASSIFICHE!$Z522,5),"")</f>
        <v>0</v>
      </c>
      <c r="AX523" s="13">
        <f>IFERROR(INDEX(generale!$A$5:$I$1002,CLASSIFICHE!$Z522,7),"")</f>
        <v>0</v>
      </c>
      <c r="AY523" s="14"/>
      <c r="AZ523" s="13"/>
      <c r="BA523" s="12">
        <f>SUM(IF(CLASSIFICHE!$O$14=BB523,TRUE,FALSE),BA522)</f>
        <v>0</v>
      </c>
      <c r="BB523" s="31">
        <f>IFERROR(INDEX(generale!$A$5:$I$1002,CLASSIFICHE!$Z522,5),"")</f>
        <v>0</v>
      </c>
      <c r="BC523" s="13">
        <f>IFERROR(INDEX(generale!$A$5:$I$1002,CLASSIFICHE!$Z522,7),"")</f>
        <v>0</v>
      </c>
      <c r="BD523" s="14"/>
      <c r="BE523" s="13"/>
      <c r="BF523" s="12">
        <f>SUM(IF(CLASSIFICHE!$O$15=BG523,TRUE,FALSE),BF522)</f>
        <v>0</v>
      </c>
      <c r="BG523" s="31">
        <f>IFERROR(INDEX(generale!$A$5:$I$1002,CLASSIFICHE!$Z522,5),"")</f>
        <v>0</v>
      </c>
      <c r="BH523" s="13">
        <f>IFERROR(INDEX(generale!$A$5:$I$1002,CLASSIFICHE!$Z522,7),"")</f>
        <v>0</v>
      </c>
      <c r="BI523" s="14"/>
      <c r="BJ523" s="13"/>
      <c r="BK523" s="12">
        <f>SUM(IF(CLASSIFICHE!$O$16=BL523,TRUE,FALSE),BK522)</f>
        <v>0</v>
      </c>
      <c r="BL523" s="31">
        <f>IFERROR(INDEX(generale!$A$5:$I$1002,CLASSIFICHE!$Z522,5),"")</f>
        <v>0</v>
      </c>
      <c r="BM523" s="13">
        <f>IFERROR(INDEX(generale!$A$5:$I$1002,CLASSIFICHE!$Z522,7),"")</f>
        <v>0</v>
      </c>
      <c r="BN523" s="14"/>
      <c r="BO523" s="13"/>
      <c r="BP523" s="12">
        <f>SUM(IF(CLASSIFICHE!$O$17=BQ523,TRUE,FALSE),BP522)</f>
        <v>0</v>
      </c>
      <c r="BQ523" s="31">
        <f>IFERROR(INDEX(generale!$A$5:$I$1002,CLASSIFICHE!$Z522,5),"")</f>
        <v>0</v>
      </c>
      <c r="BR523" s="13">
        <f>IFERROR(INDEX(generale!$A$5:$I$1002,CLASSIFICHE!$Z522,7),"")</f>
        <v>0</v>
      </c>
      <c r="BS523" s="15"/>
      <c r="BT523" s="12"/>
      <c r="BU523" s="12">
        <f>SUM(IF(CLASSIFICHE!$O$18=BV523,TRUE,FALSE),BU522)</f>
        <v>0</v>
      </c>
      <c r="BV523" s="31">
        <f>IFERROR(INDEX(generale!$A$5:$I$1002,CLASSIFICHE!$Z522,5),"")</f>
        <v>0</v>
      </c>
      <c r="BW523" s="13">
        <f>IFERROR(INDEX(generale!$A$5:$I$1002,CLASSIFICHE!$Z522,7),"")</f>
        <v>0</v>
      </c>
      <c r="BX523" s="15"/>
      <c r="BY523" s="12"/>
      <c r="BZ523" s="12">
        <f>SUM(IF(CLASSIFICHE!$O$19=CA523,TRUE,FALSE),BZ522)</f>
        <v>0</v>
      </c>
      <c r="CA523" s="31">
        <f>IFERROR(INDEX(generale!$A$5:$I$1002,CLASSIFICHE!$Z522,5),"")</f>
        <v>0</v>
      </c>
      <c r="CB523" s="13">
        <f>IFERROR(INDEX(generale!$A$5:$I$1002,CLASSIFICHE!$Z522,7),"")</f>
        <v>0</v>
      </c>
      <c r="CC523" s="15"/>
      <c r="CD523" s="13"/>
      <c r="CE523" s="12">
        <f>SUM(IF(CLASSIFICHE!$O$20=CF523,TRUE,FALSE),CE522)</f>
        <v>0</v>
      </c>
      <c r="CF523" s="31">
        <f>IFERROR(INDEX(generale!$A$5:$I$1002,CLASSIFICHE!$Z522,5),"")</f>
        <v>0</v>
      </c>
      <c r="CG523" s="13">
        <f>IFERROR(INDEX(generale!$A$5:$I$1002,CLASSIFICHE!$Z522,7),"")</f>
        <v>0</v>
      </c>
      <c r="CH523" s="15"/>
      <c r="CI523" s="13"/>
      <c r="CJ523" s="12">
        <f>SUM(IF(CLASSIFICHE!$O$21=CK523,TRUE,FALSE),CJ522)</f>
        <v>0</v>
      </c>
      <c r="CK523" s="31">
        <f>IFERROR(INDEX(generale!$A$5:$I$1002,CLASSIFICHE!$Z522,5),"")</f>
        <v>0</v>
      </c>
      <c r="CL523" s="13">
        <f>IFERROR(INDEX(generale!$A$5:$I$1002,CLASSIFICHE!$Z522,7),"")</f>
        <v>0</v>
      </c>
      <c r="CM523" s="15"/>
      <c r="CN523" s="13"/>
      <c r="CO523" s="12">
        <f>SUM(IF(CLASSIFICHE!$O$22=CP523,TRUE,FALSE),CO522)</f>
        <v>0</v>
      </c>
      <c r="CP523" s="31">
        <f>IFERROR(INDEX(generale!$A$5:$I$1002,CLASSIFICHE!$Z522,5),"")</f>
        <v>0</v>
      </c>
      <c r="CQ523" s="13">
        <f>IFERROR(INDEX(generale!$A$5:$I$1002,CLASSIFICHE!$Z522,7),"")</f>
        <v>0</v>
      </c>
      <c r="CR523" s="15"/>
      <c r="CS523" s="13"/>
      <c r="CT523" s="12">
        <f>SUM(IF(CLASSIFICHE!$O$23=CU523,TRUE,FALSE),CT522)</f>
        <v>0</v>
      </c>
      <c r="CU523" s="31">
        <f>IFERROR(INDEX(generale!$A$5:$I$1002,CLASSIFICHE!$Z522,5),"")</f>
        <v>0</v>
      </c>
      <c r="CV523" s="13">
        <f>IFERROR(INDEX(generale!$A$5:$I$1002,CLASSIFICHE!$Z522,7),"")</f>
        <v>0</v>
      </c>
      <c r="CW523" s="15"/>
      <c r="CX523" s="13"/>
      <c r="CY523" s="12">
        <f>SUM(IF(CLASSIFICHE!$O$24=CZ523,TRUE,FALSE),CY522)</f>
        <v>0</v>
      </c>
      <c r="CZ523" s="31">
        <f>IFERROR(INDEX(generale!$A$5:$I$1002,CLASSIFICHE!$Z522,5),"")</f>
        <v>0</v>
      </c>
      <c r="DA523" s="13">
        <f>IFERROR(INDEX(generale!$A$5:$I$1002,CLASSIFICHE!$Z522,7),"")</f>
        <v>0</v>
      </c>
      <c r="DB523" s="15"/>
      <c r="DC523" s="13"/>
      <c r="DD523" s="12">
        <f>SUM(IF(CLASSIFICHE!$O$25=DE523,TRUE,FALSE),DD522)</f>
        <v>0</v>
      </c>
      <c r="DE523" s="31">
        <f>IFERROR(INDEX(generale!$A$5:$I$1002,CLASSIFICHE!$Z522,5),"")</f>
        <v>0</v>
      </c>
      <c r="DF523" s="13">
        <f>IFERROR(INDEX(generale!$A$5:$I$1002,CLASSIFICHE!$Z522,7),"")</f>
        <v>0</v>
      </c>
      <c r="DG523" s="15"/>
      <c r="DH523" s="13"/>
    </row>
    <row r="524" spans="3:112">
      <c r="C524" s="63">
        <f>SUM(IF(CLASSIFICHE!$O$4=D524,TRUE,FALSE),C523)</f>
        <v>17</v>
      </c>
      <c r="D524" s="31">
        <f>IFERROR(INDEX(generale!$A$5:$I$1002,CLASSIFICHE!$Z523,5),"")</f>
        <v>0</v>
      </c>
      <c r="E524" s="13">
        <f>IFERROR(INDEX(generale!$A$5:$I$1002,CLASSIFICHE!$Z523,7),"")</f>
        <v>0</v>
      </c>
      <c r="F524" s="68"/>
      <c r="G524" s="65"/>
      <c r="H524" s="12">
        <f>SUM(IF(CLASSIFICHE!$O$5=I524,TRUE,FALSE),H523)</f>
        <v>10</v>
      </c>
      <c r="I524" s="31">
        <f>IFERROR(INDEX(generale!$A$5:$I$1002,CLASSIFICHE!$Z523,5),"")</f>
        <v>0</v>
      </c>
      <c r="J524" s="13">
        <f>IFERROR(INDEX(generale!$A$5:$I$1002,CLASSIFICHE!$Z523,7),"")</f>
        <v>0</v>
      </c>
      <c r="K524" s="15"/>
      <c r="L524" s="12"/>
      <c r="M524" s="12">
        <f>SUM(IF(CLASSIFICHE!$O$6=N524,TRUE,FALSE),M523)</f>
        <v>8</v>
      </c>
      <c r="N524" s="31">
        <f>IFERROR(INDEX(generale!$A$5:$I$1002,CLASSIFICHE!$Z523,5),"")</f>
        <v>0</v>
      </c>
      <c r="O524" s="13">
        <f>IFERROR(INDEX(generale!$A$5:$I$1002,CLASSIFICHE!$Z523,7),"")</f>
        <v>0</v>
      </c>
      <c r="P524" s="14"/>
      <c r="Q524" s="13"/>
      <c r="R524" s="12">
        <f>SUM(IF(CLASSIFICHE!$O$7=S524,TRUE,FALSE),R523)</f>
        <v>8</v>
      </c>
      <c r="S524" s="31">
        <f>IFERROR(INDEX(generale!$A$5:$I$1002,CLASSIFICHE!$Z523,5),"")</f>
        <v>0</v>
      </c>
      <c r="T524" s="13">
        <f>IFERROR(INDEX(generale!$A$5:$I$1002,CLASSIFICHE!$Z523,7),"")</f>
        <v>0</v>
      </c>
      <c r="U524" s="14"/>
      <c r="V524" s="13"/>
      <c r="W524" s="12">
        <f>SUM(IF(CLASSIFICHE!$O$8=X524,TRUE,FALSE),W523)</f>
        <v>6</v>
      </c>
      <c r="X524" s="31">
        <f>IFERROR(INDEX(generale!$A$5:$I$1002,CLASSIFICHE!$Z523,5),"")</f>
        <v>0</v>
      </c>
      <c r="Y524" s="13">
        <f>IFERROR(INDEX(generale!$A$5:$I$1002,CLASSIFICHE!$Z523,7),"")</f>
        <v>0</v>
      </c>
      <c r="Z524" s="14"/>
      <c r="AA524" s="13"/>
      <c r="AB524" s="12">
        <f>SUM(IF(CLASSIFICHE!$O$9=AC524,TRUE,FALSE),AB523)</f>
        <v>5</v>
      </c>
      <c r="AC524" s="31">
        <f>IFERROR(INDEX(generale!$A$5:$I$1002,CLASSIFICHE!$Z523,5),"")</f>
        <v>0</v>
      </c>
      <c r="AD524" s="13">
        <f>IFERROR(INDEX(generale!$A$5:$I$1002,CLASSIFICHE!$Z523,7),"")</f>
        <v>0</v>
      </c>
      <c r="AE524" s="14"/>
      <c r="AF524" s="13"/>
      <c r="AG524" s="12">
        <f>SUM(IF(CLASSIFICHE!$O$10=AH524,TRUE,FALSE),AG523)</f>
        <v>5</v>
      </c>
      <c r="AH524" s="31">
        <f>IFERROR(INDEX(generale!$A$5:$I$1002,CLASSIFICHE!$Z523,5),"")</f>
        <v>0</v>
      </c>
      <c r="AI524" s="13">
        <f>IFERROR(INDEX(generale!$A$5:$I$1002,CLASSIFICHE!$Z523,7),"")</f>
        <v>0</v>
      </c>
      <c r="AJ524" s="14"/>
      <c r="AK524" s="13"/>
      <c r="AL524" s="12">
        <f>SUM(IF(CLASSIFICHE!$O$11=AM524,TRUE,FALSE),AL523)</f>
        <v>5</v>
      </c>
      <c r="AM524" s="31">
        <f>IFERROR(INDEX(generale!$A$5:$I$1002,CLASSIFICHE!$Z523,5),"")</f>
        <v>0</v>
      </c>
      <c r="AN524" s="13">
        <f>IFERROR(INDEX(generale!$A$5:$I$1002,CLASSIFICHE!$Z523,7),"")</f>
        <v>0</v>
      </c>
      <c r="AO524" s="14"/>
      <c r="AP524" s="13"/>
      <c r="AQ524" s="12">
        <f>SUM(IF(CLASSIFICHE!$O$12=AR524,TRUE,FALSE),AQ523)</f>
        <v>0</v>
      </c>
      <c r="AR524" s="31">
        <f>IFERROR(INDEX(generale!$A$5:$I$1002,CLASSIFICHE!$Z523,5),"")</f>
        <v>0</v>
      </c>
      <c r="AS524" s="13">
        <f>IFERROR(INDEX(generale!$A$5:$I$1002,CLASSIFICHE!$Z523,7),"")</f>
        <v>0</v>
      </c>
      <c r="AT524" s="14"/>
      <c r="AU524" s="13"/>
      <c r="AV524" s="12">
        <f>SUM(IF(CLASSIFICHE!$O$13=AW524,TRUE,FALSE),AV523)</f>
        <v>0</v>
      </c>
      <c r="AW524" s="31">
        <f>IFERROR(INDEX(generale!$A$5:$I$1002,CLASSIFICHE!$Z523,5),"")</f>
        <v>0</v>
      </c>
      <c r="AX524" s="13">
        <f>IFERROR(INDEX(generale!$A$5:$I$1002,CLASSIFICHE!$Z523,7),"")</f>
        <v>0</v>
      </c>
      <c r="AY524" s="14"/>
      <c r="AZ524" s="13"/>
      <c r="BA524" s="12">
        <f>SUM(IF(CLASSIFICHE!$O$14=BB524,TRUE,FALSE),BA523)</f>
        <v>0</v>
      </c>
      <c r="BB524" s="31">
        <f>IFERROR(INDEX(generale!$A$5:$I$1002,CLASSIFICHE!$Z523,5),"")</f>
        <v>0</v>
      </c>
      <c r="BC524" s="13">
        <f>IFERROR(INDEX(generale!$A$5:$I$1002,CLASSIFICHE!$Z523,7),"")</f>
        <v>0</v>
      </c>
      <c r="BD524" s="14"/>
      <c r="BE524" s="13"/>
      <c r="BF524" s="12">
        <f>SUM(IF(CLASSIFICHE!$O$15=BG524,TRUE,FALSE),BF523)</f>
        <v>0</v>
      </c>
      <c r="BG524" s="31">
        <f>IFERROR(INDEX(generale!$A$5:$I$1002,CLASSIFICHE!$Z523,5),"")</f>
        <v>0</v>
      </c>
      <c r="BH524" s="13">
        <f>IFERROR(INDEX(generale!$A$5:$I$1002,CLASSIFICHE!$Z523,7),"")</f>
        <v>0</v>
      </c>
      <c r="BI524" s="14"/>
      <c r="BJ524" s="13"/>
      <c r="BK524" s="12">
        <f>SUM(IF(CLASSIFICHE!$O$16=BL524,TRUE,FALSE),BK523)</f>
        <v>0</v>
      </c>
      <c r="BL524" s="31">
        <f>IFERROR(INDEX(generale!$A$5:$I$1002,CLASSIFICHE!$Z523,5),"")</f>
        <v>0</v>
      </c>
      <c r="BM524" s="13">
        <f>IFERROR(INDEX(generale!$A$5:$I$1002,CLASSIFICHE!$Z523,7),"")</f>
        <v>0</v>
      </c>
      <c r="BN524" s="14"/>
      <c r="BO524" s="13"/>
      <c r="BP524" s="12">
        <f>SUM(IF(CLASSIFICHE!$O$17=BQ524,TRUE,FALSE),BP523)</f>
        <v>0</v>
      </c>
      <c r="BQ524" s="31">
        <f>IFERROR(INDEX(generale!$A$5:$I$1002,CLASSIFICHE!$Z523,5),"")</f>
        <v>0</v>
      </c>
      <c r="BR524" s="13">
        <f>IFERROR(INDEX(generale!$A$5:$I$1002,CLASSIFICHE!$Z523,7),"")</f>
        <v>0</v>
      </c>
      <c r="BS524" s="15"/>
      <c r="BT524" s="12"/>
      <c r="BU524" s="12">
        <f>SUM(IF(CLASSIFICHE!$O$18=BV524,TRUE,FALSE),BU523)</f>
        <v>0</v>
      </c>
      <c r="BV524" s="31">
        <f>IFERROR(INDEX(generale!$A$5:$I$1002,CLASSIFICHE!$Z523,5),"")</f>
        <v>0</v>
      </c>
      <c r="BW524" s="13">
        <f>IFERROR(INDEX(generale!$A$5:$I$1002,CLASSIFICHE!$Z523,7),"")</f>
        <v>0</v>
      </c>
      <c r="BX524" s="15"/>
      <c r="BY524" s="12"/>
      <c r="BZ524" s="12">
        <f>SUM(IF(CLASSIFICHE!$O$19=CA524,TRUE,FALSE),BZ523)</f>
        <v>0</v>
      </c>
      <c r="CA524" s="31">
        <f>IFERROR(INDEX(generale!$A$5:$I$1002,CLASSIFICHE!$Z523,5),"")</f>
        <v>0</v>
      </c>
      <c r="CB524" s="13">
        <f>IFERROR(INDEX(generale!$A$5:$I$1002,CLASSIFICHE!$Z523,7),"")</f>
        <v>0</v>
      </c>
      <c r="CC524" s="15"/>
      <c r="CD524" s="13"/>
      <c r="CE524" s="12">
        <f>SUM(IF(CLASSIFICHE!$O$20=CF524,TRUE,FALSE),CE523)</f>
        <v>0</v>
      </c>
      <c r="CF524" s="31">
        <f>IFERROR(INDEX(generale!$A$5:$I$1002,CLASSIFICHE!$Z523,5),"")</f>
        <v>0</v>
      </c>
      <c r="CG524" s="13">
        <f>IFERROR(INDEX(generale!$A$5:$I$1002,CLASSIFICHE!$Z523,7),"")</f>
        <v>0</v>
      </c>
      <c r="CH524" s="15"/>
      <c r="CI524" s="13"/>
      <c r="CJ524" s="12">
        <f>SUM(IF(CLASSIFICHE!$O$21=CK524,TRUE,FALSE),CJ523)</f>
        <v>0</v>
      </c>
      <c r="CK524" s="31">
        <f>IFERROR(INDEX(generale!$A$5:$I$1002,CLASSIFICHE!$Z523,5),"")</f>
        <v>0</v>
      </c>
      <c r="CL524" s="13">
        <f>IFERROR(INDEX(generale!$A$5:$I$1002,CLASSIFICHE!$Z523,7),"")</f>
        <v>0</v>
      </c>
      <c r="CM524" s="15"/>
      <c r="CN524" s="13"/>
      <c r="CO524" s="12">
        <f>SUM(IF(CLASSIFICHE!$O$22=CP524,TRUE,FALSE),CO523)</f>
        <v>0</v>
      </c>
      <c r="CP524" s="31">
        <f>IFERROR(INDEX(generale!$A$5:$I$1002,CLASSIFICHE!$Z523,5),"")</f>
        <v>0</v>
      </c>
      <c r="CQ524" s="13">
        <f>IFERROR(INDEX(generale!$A$5:$I$1002,CLASSIFICHE!$Z523,7),"")</f>
        <v>0</v>
      </c>
      <c r="CR524" s="15"/>
      <c r="CS524" s="13"/>
      <c r="CT524" s="12">
        <f>SUM(IF(CLASSIFICHE!$O$23=CU524,TRUE,FALSE),CT523)</f>
        <v>0</v>
      </c>
      <c r="CU524" s="31">
        <f>IFERROR(INDEX(generale!$A$5:$I$1002,CLASSIFICHE!$Z523,5),"")</f>
        <v>0</v>
      </c>
      <c r="CV524" s="13">
        <f>IFERROR(INDEX(generale!$A$5:$I$1002,CLASSIFICHE!$Z523,7),"")</f>
        <v>0</v>
      </c>
      <c r="CW524" s="15"/>
      <c r="CX524" s="13"/>
      <c r="CY524" s="12">
        <f>SUM(IF(CLASSIFICHE!$O$24=CZ524,TRUE,FALSE),CY523)</f>
        <v>0</v>
      </c>
      <c r="CZ524" s="31">
        <f>IFERROR(INDEX(generale!$A$5:$I$1002,CLASSIFICHE!$Z523,5),"")</f>
        <v>0</v>
      </c>
      <c r="DA524" s="13">
        <f>IFERROR(INDEX(generale!$A$5:$I$1002,CLASSIFICHE!$Z523,7),"")</f>
        <v>0</v>
      </c>
      <c r="DB524" s="15"/>
      <c r="DC524" s="13"/>
      <c r="DD524" s="12">
        <f>SUM(IF(CLASSIFICHE!$O$25=DE524,TRUE,FALSE),DD523)</f>
        <v>0</v>
      </c>
      <c r="DE524" s="31">
        <f>IFERROR(INDEX(generale!$A$5:$I$1002,CLASSIFICHE!$Z523,5),"")</f>
        <v>0</v>
      </c>
      <c r="DF524" s="13">
        <f>IFERROR(INDEX(generale!$A$5:$I$1002,CLASSIFICHE!$Z523,7),"")</f>
        <v>0</v>
      </c>
      <c r="DG524" s="15"/>
      <c r="DH524" s="13"/>
    </row>
    <row r="525" spans="3:112">
      <c r="C525" s="63">
        <f>SUM(IF(CLASSIFICHE!$O$4=D525,TRUE,FALSE),C524)</f>
        <v>17</v>
      </c>
      <c r="D525" s="31">
        <f>IFERROR(INDEX(generale!$A$5:$I$1002,CLASSIFICHE!$Z524,5),"")</f>
        <v>0</v>
      </c>
      <c r="E525" s="13">
        <f>IFERROR(INDEX(generale!$A$5:$I$1002,CLASSIFICHE!$Z524,7),"")</f>
        <v>0</v>
      </c>
      <c r="F525" s="68"/>
      <c r="G525" s="65"/>
      <c r="H525" s="12">
        <f>SUM(IF(CLASSIFICHE!$O$5=I525,TRUE,FALSE),H524)</f>
        <v>10</v>
      </c>
      <c r="I525" s="31">
        <f>IFERROR(INDEX(generale!$A$5:$I$1002,CLASSIFICHE!$Z524,5),"")</f>
        <v>0</v>
      </c>
      <c r="J525" s="13">
        <f>IFERROR(INDEX(generale!$A$5:$I$1002,CLASSIFICHE!$Z524,7),"")</f>
        <v>0</v>
      </c>
      <c r="K525" s="15"/>
      <c r="L525" s="12"/>
      <c r="M525" s="12">
        <f>SUM(IF(CLASSIFICHE!$O$6=N525,TRUE,FALSE),M524)</f>
        <v>8</v>
      </c>
      <c r="N525" s="31">
        <f>IFERROR(INDEX(generale!$A$5:$I$1002,CLASSIFICHE!$Z524,5),"")</f>
        <v>0</v>
      </c>
      <c r="O525" s="13">
        <f>IFERROR(INDEX(generale!$A$5:$I$1002,CLASSIFICHE!$Z524,7),"")</f>
        <v>0</v>
      </c>
      <c r="P525" s="14"/>
      <c r="Q525" s="13"/>
      <c r="R525" s="12">
        <f>SUM(IF(CLASSIFICHE!$O$7=S525,TRUE,FALSE),R524)</f>
        <v>8</v>
      </c>
      <c r="S525" s="31">
        <f>IFERROR(INDEX(generale!$A$5:$I$1002,CLASSIFICHE!$Z524,5),"")</f>
        <v>0</v>
      </c>
      <c r="T525" s="13">
        <f>IFERROR(INDEX(generale!$A$5:$I$1002,CLASSIFICHE!$Z524,7),"")</f>
        <v>0</v>
      </c>
      <c r="U525" s="14"/>
      <c r="V525" s="13"/>
      <c r="W525" s="12">
        <f>SUM(IF(CLASSIFICHE!$O$8=X525,TRUE,FALSE),W524)</f>
        <v>6</v>
      </c>
      <c r="X525" s="31">
        <f>IFERROR(INDEX(generale!$A$5:$I$1002,CLASSIFICHE!$Z524,5),"")</f>
        <v>0</v>
      </c>
      <c r="Y525" s="13">
        <f>IFERROR(INDEX(generale!$A$5:$I$1002,CLASSIFICHE!$Z524,7),"")</f>
        <v>0</v>
      </c>
      <c r="Z525" s="14"/>
      <c r="AA525" s="13"/>
      <c r="AB525" s="12">
        <f>SUM(IF(CLASSIFICHE!$O$9=AC525,TRUE,FALSE),AB524)</f>
        <v>5</v>
      </c>
      <c r="AC525" s="31">
        <f>IFERROR(INDEX(generale!$A$5:$I$1002,CLASSIFICHE!$Z524,5),"")</f>
        <v>0</v>
      </c>
      <c r="AD525" s="13">
        <f>IFERROR(INDEX(generale!$A$5:$I$1002,CLASSIFICHE!$Z524,7),"")</f>
        <v>0</v>
      </c>
      <c r="AE525" s="14"/>
      <c r="AF525" s="13"/>
      <c r="AG525" s="12">
        <f>SUM(IF(CLASSIFICHE!$O$10=AH525,TRUE,FALSE),AG524)</f>
        <v>5</v>
      </c>
      <c r="AH525" s="31">
        <f>IFERROR(INDEX(generale!$A$5:$I$1002,CLASSIFICHE!$Z524,5),"")</f>
        <v>0</v>
      </c>
      <c r="AI525" s="13">
        <f>IFERROR(INDEX(generale!$A$5:$I$1002,CLASSIFICHE!$Z524,7),"")</f>
        <v>0</v>
      </c>
      <c r="AJ525" s="14"/>
      <c r="AK525" s="13"/>
      <c r="AL525" s="12">
        <f>SUM(IF(CLASSIFICHE!$O$11=AM525,TRUE,FALSE),AL524)</f>
        <v>5</v>
      </c>
      <c r="AM525" s="31">
        <f>IFERROR(INDEX(generale!$A$5:$I$1002,CLASSIFICHE!$Z524,5),"")</f>
        <v>0</v>
      </c>
      <c r="AN525" s="13">
        <f>IFERROR(INDEX(generale!$A$5:$I$1002,CLASSIFICHE!$Z524,7),"")</f>
        <v>0</v>
      </c>
      <c r="AO525" s="14"/>
      <c r="AP525" s="13"/>
      <c r="AQ525" s="12">
        <f>SUM(IF(CLASSIFICHE!$O$12=AR525,TRUE,FALSE),AQ524)</f>
        <v>0</v>
      </c>
      <c r="AR525" s="31">
        <f>IFERROR(INDEX(generale!$A$5:$I$1002,CLASSIFICHE!$Z524,5),"")</f>
        <v>0</v>
      </c>
      <c r="AS525" s="13">
        <f>IFERROR(INDEX(generale!$A$5:$I$1002,CLASSIFICHE!$Z524,7),"")</f>
        <v>0</v>
      </c>
      <c r="AT525" s="14"/>
      <c r="AU525" s="13"/>
      <c r="AV525" s="12">
        <f>SUM(IF(CLASSIFICHE!$O$13=AW525,TRUE,FALSE),AV524)</f>
        <v>0</v>
      </c>
      <c r="AW525" s="31">
        <f>IFERROR(INDEX(generale!$A$5:$I$1002,CLASSIFICHE!$Z524,5),"")</f>
        <v>0</v>
      </c>
      <c r="AX525" s="13">
        <f>IFERROR(INDEX(generale!$A$5:$I$1002,CLASSIFICHE!$Z524,7),"")</f>
        <v>0</v>
      </c>
      <c r="AY525" s="14"/>
      <c r="AZ525" s="13"/>
      <c r="BA525" s="12">
        <f>SUM(IF(CLASSIFICHE!$O$14=BB525,TRUE,FALSE),BA524)</f>
        <v>0</v>
      </c>
      <c r="BB525" s="31">
        <f>IFERROR(INDEX(generale!$A$5:$I$1002,CLASSIFICHE!$Z524,5),"")</f>
        <v>0</v>
      </c>
      <c r="BC525" s="13">
        <f>IFERROR(INDEX(generale!$A$5:$I$1002,CLASSIFICHE!$Z524,7),"")</f>
        <v>0</v>
      </c>
      <c r="BD525" s="14"/>
      <c r="BE525" s="13"/>
      <c r="BF525" s="12">
        <f>SUM(IF(CLASSIFICHE!$O$15=BG525,TRUE,FALSE),BF524)</f>
        <v>0</v>
      </c>
      <c r="BG525" s="31">
        <f>IFERROR(INDEX(generale!$A$5:$I$1002,CLASSIFICHE!$Z524,5),"")</f>
        <v>0</v>
      </c>
      <c r="BH525" s="13">
        <f>IFERROR(INDEX(generale!$A$5:$I$1002,CLASSIFICHE!$Z524,7),"")</f>
        <v>0</v>
      </c>
      <c r="BI525" s="14"/>
      <c r="BJ525" s="13"/>
      <c r="BK525" s="12">
        <f>SUM(IF(CLASSIFICHE!$O$16=BL525,TRUE,FALSE),BK524)</f>
        <v>0</v>
      </c>
      <c r="BL525" s="31">
        <f>IFERROR(INDEX(generale!$A$5:$I$1002,CLASSIFICHE!$Z524,5),"")</f>
        <v>0</v>
      </c>
      <c r="BM525" s="13">
        <f>IFERROR(INDEX(generale!$A$5:$I$1002,CLASSIFICHE!$Z524,7),"")</f>
        <v>0</v>
      </c>
      <c r="BN525" s="14"/>
      <c r="BO525" s="13"/>
      <c r="BP525" s="12">
        <f>SUM(IF(CLASSIFICHE!$O$17=BQ525,TRUE,FALSE),BP524)</f>
        <v>0</v>
      </c>
      <c r="BQ525" s="31">
        <f>IFERROR(INDEX(generale!$A$5:$I$1002,CLASSIFICHE!$Z524,5),"")</f>
        <v>0</v>
      </c>
      <c r="BR525" s="13">
        <f>IFERROR(INDEX(generale!$A$5:$I$1002,CLASSIFICHE!$Z524,7),"")</f>
        <v>0</v>
      </c>
      <c r="BS525" s="15"/>
      <c r="BT525" s="12"/>
      <c r="BU525" s="12">
        <f>SUM(IF(CLASSIFICHE!$O$18=BV525,TRUE,FALSE),BU524)</f>
        <v>0</v>
      </c>
      <c r="BV525" s="31">
        <f>IFERROR(INDEX(generale!$A$5:$I$1002,CLASSIFICHE!$Z524,5),"")</f>
        <v>0</v>
      </c>
      <c r="BW525" s="13">
        <f>IFERROR(INDEX(generale!$A$5:$I$1002,CLASSIFICHE!$Z524,7),"")</f>
        <v>0</v>
      </c>
      <c r="BX525" s="15"/>
      <c r="BY525" s="12"/>
      <c r="BZ525" s="12">
        <f>SUM(IF(CLASSIFICHE!$O$19=CA525,TRUE,FALSE),BZ524)</f>
        <v>0</v>
      </c>
      <c r="CA525" s="31">
        <f>IFERROR(INDEX(generale!$A$5:$I$1002,CLASSIFICHE!$Z524,5),"")</f>
        <v>0</v>
      </c>
      <c r="CB525" s="13">
        <f>IFERROR(INDEX(generale!$A$5:$I$1002,CLASSIFICHE!$Z524,7),"")</f>
        <v>0</v>
      </c>
      <c r="CC525" s="15"/>
      <c r="CD525" s="13"/>
      <c r="CE525" s="12">
        <f>SUM(IF(CLASSIFICHE!$O$20=CF525,TRUE,FALSE),CE524)</f>
        <v>0</v>
      </c>
      <c r="CF525" s="31">
        <f>IFERROR(INDEX(generale!$A$5:$I$1002,CLASSIFICHE!$Z524,5),"")</f>
        <v>0</v>
      </c>
      <c r="CG525" s="13">
        <f>IFERROR(INDEX(generale!$A$5:$I$1002,CLASSIFICHE!$Z524,7),"")</f>
        <v>0</v>
      </c>
      <c r="CH525" s="15"/>
      <c r="CI525" s="13"/>
      <c r="CJ525" s="12">
        <f>SUM(IF(CLASSIFICHE!$O$21=CK525,TRUE,FALSE),CJ524)</f>
        <v>0</v>
      </c>
      <c r="CK525" s="31">
        <f>IFERROR(INDEX(generale!$A$5:$I$1002,CLASSIFICHE!$Z524,5),"")</f>
        <v>0</v>
      </c>
      <c r="CL525" s="13">
        <f>IFERROR(INDEX(generale!$A$5:$I$1002,CLASSIFICHE!$Z524,7),"")</f>
        <v>0</v>
      </c>
      <c r="CM525" s="15"/>
      <c r="CN525" s="13"/>
      <c r="CO525" s="12">
        <f>SUM(IF(CLASSIFICHE!$O$22=CP525,TRUE,FALSE),CO524)</f>
        <v>0</v>
      </c>
      <c r="CP525" s="31">
        <f>IFERROR(INDEX(generale!$A$5:$I$1002,CLASSIFICHE!$Z524,5),"")</f>
        <v>0</v>
      </c>
      <c r="CQ525" s="13">
        <f>IFERROR(INDEX(generale!$A$5:$I$1002,CLASSIFICHE!$Z524,7),"")</f>
        <v>0</v>
      </c>
      <c r="CR525" s="15"/>
      <c r="CS525" s="13"/>
      <c r="CT525" s="12">
        <f>SUM(IF(CLASSIFICHE!$O$23=CU525,TRUE,FALSE),CT524)</f>
        <v>0</v>
      </c>
      <c r="CU525" s="31">
        <f>IFERROR(INDEX(generale!$A$5:$I$1002,CLASSIFICHE!$Z524,5),"")</f>
        <v>0</v>
      </c>
      <c r="CV525" s="13">
        <f>IFERROR(INDEX(generale!$A$5:$I$1002,CLASSIFICHE!$Z524,7),"")</f>
        <v>0</v>
      </c>
      <c r="CW525" s="15"/>
      <c r="CX525" s="13"/>
      <c r="CY525" s="12">
        <f>SUM(IF(CLASSIFICHE!$O$24=CZ525,TRUE,FALSE),CY524)</f>
        <v>0</v>
      </c>
      <c r="CZ525" s="31">
        <f>IFERROR(INDEX(generale!$A$5:$I$1002,CLASSIFICHE!$Z524,5),"")</f>
        <v>0</v>
      </c>
      <c r="DA525" s="13">
        <f>IFERROR(INDEX(generale!$A$5:$I$1002,CLASSIFICHE!$Z524,7),"")</f>
        <v>0</v>
      </c>
      <c r="DB525" s="15"/>
      <c r="DC525" s="13"/>
      <c r="DD525" s="12">
        <f>SUM(IF(CLASSIFICHE!$O$25=DE525,TRUE,FALSE),DD524)</f>
        <v>0</v>
      </c>
      <c r="DE525" s="31">
        <f>IFERROR(INDEX(generale!$A$5:$I$1002,CLASSIFICHE!$Z524,5),"")</f>
        <v>0</v>
      </c>
      <c r="DF525" s="13">
        <f>IFERROR(INDEX(generale!$A$5:$I$1002,CLASSIFICHE!$Z524,7),"")</f>
        <v>0</v>
      </c>
      <c r="DG525" s="15"/>
      <c r="DH525" s="13"/>
    </row>
    <row r="526" spans="3:112">
      <c r="C526" s="63">
        <f>SUM(IF(CLASSIFICHE!$O$4=D526,TRUE,FALSE),C525)</f>
        <v>17</v>
      </c>
      <c r="D526" s="31">
        <f>IFERROR(INDEX(generale!$A$5:$I$1002,CLASSIFICHE!$Z525,5),"")</f>
        <v>0</v>
      </c>
      <c r="E526" s="13">
        <f>IFERROR(INDEX(generale!$A$5:$I$1002,CLASSIFICHE!$Z525,7),"")</f>
        <v>0</v>
      </c>
      <c r="F526" s="68"/>
      <c r="G526" s="65"/>
      <c r="H526" s="12">
        <f>SUM(IF(CLASSIFICHE!$O$5=I526,TRUE,FALSE),H525)</f>
        <v>10</v>
      </c>
      <c r="I526" s="31">
        <f>IFERROR(INDEX(generale!$A$5:$I$1002,CLASSIFICHE!$Z525,5),"")</f>
        <v>0</v>
      </c>
      <c r="J526" s="13">
        <f>IFERROR(INDEX(generale!$A$5:$I$1002,CLASSIFICHE!$Z525,7),"")</f>
        <v>0</v>
      </c>
      <c r="K526" s="15"/>
      <c r="L526" s="12"/>
      <c r="M526" s="12">
        <f>SUM(IF(CLASSIFICHE!$O$6=N526,TRUE,FALSE),M525)</f>
        <v>8</v>
      </c>
      <c r="N526" s="31">
        <f>IFERROR(INDEX(generale!$A$5:$I$1002,CLASSIFICHE!$Z525,5),"")</f>
        <v>0</v>
      </c>
      <c r="O526" s="13">
        <f>IFERROR(INDEX(generale!$A$5:$I$1002,CLASSIFICHE!$Z525,7),"")</f>
        <v>0</v>
      </c>
      <c r="P526" s="14"/>
      <c r="Q526" s="13"/>
      <c r="R526" s="12">
        <f>SUM(IF(CLASSIFICHE!$O$7=S526,TRUE,FALSE),R525)</f>
        <v>8</v>
      </c>
      <c r="S526" s="31">
        <f>IFERROR(INDEX(generale!$A$5:$I$1002,CLASSIFICHE!$Z525,5),"")</f>
        <v>0</v>
      </c>
      <c r="T526" s="13">
        <f>IFERROR(INDEX(generale!$A$5:$I$1002,CLASSIFICHE!$Z525,7),"")</f>
        <v>0</v>
      </c>
      <c r="U526" s="14"/>
      <c r="V526" s="13"/>
      <c r="W526" s="12">
        <f>SUM(IF(CLASSIFICHE!$O$8=X526,TRUE,FALSE),W525)</f>
        <v>6</v>
      </c>
      <c r="X526" s="31">
        <f>IFERROR(INDEX(generale!$A$5:$I$1002,CLASSIFICHE!$Z525,5),"")</f>
        <v>0</v>
      </c>
      <c r="Y526" s="13">
        <f>IFERROR(INDEX(generale!$A$5:$I$1002,CLASSIFICHE!$Z525,7),"")</f>
        <v>0</v>
      </c>
      <c r="Z526" s="14"/>
      <c r="AA526" s="13"/>
      <c r="AB526" s="12">
        <f>SUM(IF(CLASSIFICHE!$O$9=AC526,TRUE,FALSE),AB525)</f>
        <v>5</v>
      </c>
      <c r="AC526" s="31">
        <f>IFERROR(INDEX(generale!$A$5:$I$1002,CLASSIFICHE!$Z525,5),"")</f>
        <v>0</v>
      </c>
      <c r="AD526" s="13">
        <f>IFERROR(INDEX(generale!$A$5:$I$1002,CLASSIFICHE!$Z525,7),"")</f>
        <v>0</v>
      </c>
      <c r="AE526" s="14"/>
      <c r="AF526" s="13"/>
      <c r="AG526" s="12">
        <f>SUM(IF(CLASSIFICHE!$O$10=AH526,TRUE,FALSE),AG525)</f>
        <v>5</v>
      </c>
      <c r="AH526" s="31">
        <f>IFERROR(INDEX(generale!$A$5:$I$1002,CLASSIFICHE!$Z525,5),"")</f>
        <v>0</v>
      </c>
      <c r="AI526" s="13">
        <f>IFERROR(INDEX(generale!$A$5:$I$1002,CLASSIFICHE!$Z525,7),"")</f>
        <v>0</v>
      </c>
      <c r="AJ526" s="14"/>
      <c r="AK526" s="13"/>
      <c r="AL526" s="12">
        <f>SUM(IF(CLASSIFICHE!$O$11=AM526,TRUE,FALSE),AL525)</f>
        <v>5</v>
      </c>
      <c r="AM526" s="31">
        <f>IFERROR(INDEX(generale!$A$5:$I$1002,CLASSIFICHE!$Z525,5),"")</f>
        <v>0</v>
      </c>
      <c r="AN526" s="13">
        <f>IFERROR(INDEX(generale!$A$5:$I$1002,CLASSIFICHE!$Z525,7),"")</f>
        <v>0</v>
      </c>
      <c r="AO526" s="14"/>
      <c r="AP526" s="13"/>
      <c r="AQ526" s="12">
        <f>SUM(IF(CLASSIFICHE!$O$12=AR526,TRUE,FALSE),AQ525)</f>
        <v>0</v>
      </c>
      <c r="AR526" s="31">
        <f>IFERROR(INDEX(generale!$A$5:$I$1002,CLASSIFICHE!$Z525,5),"")</f>
        <v>0</v>
      </c>
      <c r="AS526" s="13">
        <f>IFERROR(INDEX(generale!$A$5:$I$1002,CLASSIFICHE!$Z525,7),"")</f>
        <v>0</v>
      </c>
      <c r="AT526" s="14"/>
      <c r="AU526" s="13"/>
      <c r="AV526" s="12">
        <f>SUM(IF(CLASSIFICHE!$O$13=AW526,TRUE,FALSE),AV525)</f>
        <v>0</v>
      </c>
      <c r="AW526" s="31">
        <f>IFERROR(INDEX(generale!$A$5:$I$1002,CLASSIFICHE!$Z525,5),"")</f>
        <v>0</v>
      </c>
      <c r="AX526" s="13">
        <f>IFERROR(INDEX(generale!$A$5:$I$1002,CLASSIFICHE!$Z525,7),"")</f>
        <v>0</v>
      </c>
      <c r="AY526" s="14"/>
      <c r="AZ526" s="13"/>
      <c r="BA526" s="12">
        <f>SUM(IF(CLASSIFICHE!$O$14=BB526,TRUE,FALSE),BA525)</f>
        <v>0</v>
      </c>
      <c r="BB526" s="31">
        <f>IFERROR(INDEX(generale!$A$5:$I$1002,CLASSIFICHE!$Z525,5),"")</f>
        <v>0</v>
      </c>
      <c r="BC526" s="13">
        <f>IFERROR(INDEX(generale!$A$5:$I$1002,CLASSIFICHE!$Z525,7),"")</f>
        <v>0</v>
      </c>
      <c r="BD526" s="14"/>
      <c r="BE526" s="13"/>
      <c r="BF526" s="12">
        <f>SUM(IF(CLASSIFICHE!$O$15=BG526,TRUE,FALSE),BF525)</f>
        <v>0</v>
      </c>
      <c r="BG526" s="31">
        <f>IFERROR(INDEX(generale!$A$5:$I$1002,CLASSIFICHE!$Z525,5),"")</f>
        <v>0</v>
      </c>
      <c r="BH526" s="13">
        <f>IFERROR(INDEX(generale!$A$5:$I$1002,CLASSIFICHE!$Z525,7),"")</f>
        <v>0</v>
      </c>
      <c r="BI526" s="14"/>
      <c r="BJ526" s="13"/>
      <c r="BK526" s="12">
        <f>SUM(IF(CLASSIFICHE!$O$16=BL526,TRUE,FALSE),BK525)</f>
        <v>0</v>
      </c>
      <c r="BL526" s="31">
        <f>IFERROR(INDEX(generale!$A$5:$I$1002,CLASSIFICHE!$Z525,5),"")</f>
        <v>0</v>
      </c>
      <c r="BM526" s="13">
        <f>IFERROR(INDEX(generale!$A$5:$I$1002,CLASSIFICHE!$Z525,7),"")</f>
        <v>0</v>
      </c>
      <c r="BN526" s="14"/>
      <c r="BO526" s="13"/>
      <c r="BP526" s="12">
        <f>SUM(IF(CLASSIFICHE!$O$17=BQ526,TRUE,FALSE),BP525)</f>
        <v>0</v>
      </c>
      <c r="BQ526" s="31">
        <f>IFERROR(INDEX(generale!$A$5:$I$1002,CLASSIFICHE!$Z525,5),"")</f>
        <v>0</v>
      </c>
      <c r="BR526" s="13">
        <f>IFERROR(INDEX(generale!$A$5:$I$1002,CLASSIFICHE!$Z525,7),"")</f>
        <v>0</v>
      </c>
      <c r="BS526" s="15"/>
      <c r="BT526" s="12"/>
      <c r="BU526" s="12">
        <f>SUM(IF(CLASSIFICHE!$O$18=BV526,TRUE,FALSE),BU525)</f>
        <v>0</v>
      </c>
      <c r="BV526" s="31">
        <f>IFERROR(INDEX(generale!$A$5:$I$1002,CLASSIFICHE!$Z525,5),"")</f>
        <v>0</v>
      </c>
      <c r="BW526" s="13">
        <f>IFERROR(INDEX(generale!$A$5:$I$1002,CLASSIFICHE!$Z525,7),"")</f>
        <v>0</v>
      </c>
      <c r="BX526" s="15"/>
      <c r="BY526" s="12"/>
      <c r="BZ526" s="12">
        <f>SUM(IF(CLASSIFICHE!$O$19=CA526,TRUE,FALSE),BZ525)</f>
        <v>0</v>
      </c>
      <c r="CA526" s="31">
        <f>IFERROR(INDEX(generale!$A$5:$I$1002,CLASSIFICHE!$Z525,5),"")</f>
        <v>0</v>
      </c>
      <c r="CB526" s="13">
        <f>IFERROR(INDEX(generale!$A$5:$I$1002,CLASSIFICHE!$Z525,7),"")</f>
        <v>0</v>
      </c>
      <c r="CC526" s="15"/>
      <c r="CD526" s="13"/>
      <c r="CE526" s="12">
        <f>SUM(IF(CLASSIFICHE!$O$20=CF526,TRUE,FALSE),CE525)</f>
        <v>0</v>
      </c>
      <c r="CF526" s="31">
        <f>IFERROR(INDEX(generale!$A$5:$I$1002,CLASSIFICHE!$Z525,5),"")</f>
        <v>0</v>
      </c>
      <c r="CG526" s="13">
        <f>IFERROR(INDEX(generale!$A$5:$I$1002,CLASSIFICHE!$Z525,7),"")</f>
        <v>0</v>
      </c>
      <c r="CH526" s="15"/>
      <c r="CI526" s="13"/>
      <c r="CJ526" s="12">
        <f>SUM(IF(CLASSIFICHE!$O$21=CK526,TRUE,FALSE),CJ525)</f>
        <v>0</v>
      </c>
      <c r="CK526" s="31">
        <f>IFERROR(INDEX(generale!$A$5:$I$1002,CLASSIFICHE!$Z525,5),"")</f>
        <v>0</v>
      </c>
      <c r="CL526" s="13">
        <f>IFERROR(INDEX(generale!$A$5:$I$1002,CLASSIFICHE!$Z525,7),"")</f>
        <v>0</v>
      </c>
      <c r="CM526" s="15"/>
      <c r="CN526" s="13"/>
      <c r="CO526" s="12">
        <f>SUM(IF(CLASSIFICHE!$O$22=CP526,TRUE,FALSE),CO525)</f>
        <v>0</v>
      </c>
      <c r="CP526" s="31">
        <f>IFERROR(INDEX(generale!$A$5:$I$1002,CLASSIFICHE!$Z525,5),"")</f>
        <v>0</v>
      </c>
      <c r="CQ526" s="13">
        <f>IFERROR(INDEX(generale!$A$5:$I$1002,CLASSIFICHE!$Z525,7),"")</f>
        <v>0</v>
      </c>
      <c r="CR526" s="15"/>
      <c r="CS526" s="13"/>
      <c r="CT526" s="12">
        <f>SUM(IF(CLASSIFICHE!$O$23=CU526,TRUE,FALSE),CT525)</f>
        <v>0</v>
      </c>
      <c r="CU526" s="31">
        <f>IFERROR(INDEX(generale!$A$5:$I$1002,CLASSIFICHE!$Z525,5),"")</f>
        <v>0</v>
      </c>
      <c r="CV526" s="13">
        <f>IFERROR(INDEX(generale!$A$5:$I$1002,CLASSIFICHE!$Z525,7),"")</f>
        <v>0</v>
      </c>
      <c r="CW526" s="15"/>
      <c r="CX526" s="13"/>
      <c r="CY526" s="12">
        <f>SUM(IF(CLASSIFICHE!$O$24=CZ526,TRUE,FALSE),CY525)</f>
        <v>0</v>
      </c>
      <c r="CZ526" s="31">
        <f>IFERROR(INDEX(generale!$A$5:$I$1002,CLASSIFICHE!$Z525,5),"")</f>
        <v>0</v>
      </c>
      <c r="DA526" s="13">
        <f>IFERROR(INDEX(generale!$A$5:$I$1002,CLASSIFICHE!$Z525,7),"")</f>
        <v>0</v>
      </c>
      <c r="DB526" s="15"/>
      <c r="DC526" s="13"/>
      <c r="DD526" s="12">
        <f>SUM(IF(CLASSIFICHE!$O$25=DE526,TRUE,FALSE),DD525)</f>
        <v>0</v>
      </c>
      <c r="DE526" s="31">
        <f>IFERROR(INDEX(generale!$A$5:$I$1002,CLASSIFICHE!$Z525,5),"")</f>
        <v>0</v>
      </c>
      <c r="DF526" s="13">
        <f>IFERROR(INDEX(generale!$A$5:$I$1002,CLASSIFICHE!$Z525,7),"")</f>
        <v>0</v>
      </c>
      <c r="DG526" s="15"/>
      <c r="DH526" s="13"/>
    </row>
    <row r="527" spans="3:112">
      <c r="C527" s="63">
        <f>SUM(IF(CLASSIFICHE!$O$4=D527,TRUE,FALSE),C526)</f>
        <v>17</v>
      </c>
      <c r="D527" s="31">
        <f>IFERROR(INDEX(generale!$A$5:$I$1002,CLASSIFICHE!$Z526,5),"")</f>
        <v>0</v>
      </c>
      <c r="E527" s="13">
        <f>IFERROR(INDEX(generale!$A$5:$I$1002,CLASSIFICHE!$Z526,7),"")</f>
        <v>0</v>
      </c>
      <c r="F527" s="68"/>
      <c r="G527" s="65"/>
      <c r="H527" s="12">
        <f>SUM(IF(CLASSIFICHE!$O$5=I527,TRUE,FALSE),H526)</f>
        <v>10</v>
      </c>
      <c r="I527" s="31">
        <f>IFERROR(INDEX(generale!$A$5:$I$1002,CLASSIFICHE!$Z526,5),"")</f>
        <v>0</v>
      </c>
      <c r="J527" s="13">
        <f>IFERROR(INDEX(generale!$A$5:$I$1002,CLASSIFICHE!$Z526,7),"")</f>
        <v>0</v>
      </c>
      <c r="K527" s="15"/>
      <c r="L527" s="12"/>
      <c r="M527" s="12">
        <f>SUM(IF(CLASSIFICHE!$O$6=N527,TRUE,FALSE),M526)</f>
        <v>8</v>
      </c>
      <c r="N527" s="31">
        <f>IFERROR(INDEX(generale!$A$5:$I$1002,CLASSIFICHE!$Z526,5),"")</f>
        <v>0</v>
      </c>
      <c r="O527" s="13">
        <f>IFERROR(INDEX(generale!$A$5:$I$1002,CLASSIFICHE!$Z526,7),"")</f>
        <v>0</v>
      </c>
      <c r="P527" s="14"/>
      <c r="Q527" s="13"/>
      <c r="R527" s="12">
        <f>SUM(IF(CLASSIFICHE!$O$7=S527,TRUE,FALSE),R526)</f>
        <v>8</v>
      </c>
      <c r="S527" s="31">
        <f>IFERROR(INDEX(generale!$A$5:$I$1002,CLASSIFICHE!$Z526,5),"")</f>
        <v>0</v>
      </c>
      <c r="T527" s="13">
        <f>IFERROR(INDEX(generale!$A$5:$I$1002,CLASSIFICHE!$Z526,7),"")</f>
        <v>0</v>
      </c>
      <c r="U527" s="14"/>
      <c r="V527" s="13"/>
      <c r="W527" s="12">
        <f>SUM(IF(CLASSIFICHE!$O$8=X527,TRUE,FALSE),W526)</f>
        <v>6</v>
      </c>
      <c r="X527" s="31">
        <f>IFERROR(INDEX(generale!$A$5:$I$1002,CLASSIFICHE!$Z526,5),"")</f>
        <v>0</v>
      </c>
      <c r="Y527" s="13">
        <f>IFERROR(INDEX(generale!$A$5:$I$1002,CLASSIFICHE!$Z526,7),"")</f>
        <v>0</v>
      </c>
      <c r="Z527" s="14"/>
      <c r="AA527" s="13"/>
      <c r="AB527" s="12">
        <f>SUM(IF(CLASSIFICHE!$O$9=AC527,TRUE,FALSE),AB526)</f>
        <v>5</v>
      </c>
      <c r="AC527" s="31">
        <f>IFERROR(INDEX(generale!$A$5:$I$1002,CLASSIFICHE!$Z526,5),"")</f>
        <v>0</v>
      </c>
      <c r="AD527" s="13">
        <f>IFERROR(INDEX(generale!$A$5:$I$1002,CLASSIFICHE!$Z526,7),"")</f>
        <v>0</v>
      </c>
      <c r="AE527" s="14"/>
      <c r="AF527" s="13"/>
      <c r="AG527" s="12">
        <f>SUM(IF(CLASSIFICHE!$O$10=AH527,TRUE,FALSE),AG526)</f>
        <v>5</v>
      </c>
      <c r="AH527" s="31">
        <f>IFERROR(INDEX(generale!$A$5:$I$1002,CLASSIFICHE!$Z526,5),"")</f>
        <v>0</v>
      </c>
      <c r="AI527" s="13">
        <f>IFERROR(INDEX(generale!$A$5:$I$1002,CLASSIFICHE!$Z526,7),"")</f>
        <v>0</v>
      </c>
      <c r="AJ527" s="14"/>
      <c r="AK527" s="13"/>
      <c r="AL527" s="12">
        <f>SUM(IF(CLASSIFICHE!$O$11=AM527,TRUE,FALSE),AL526)</f>
        <v>5</v>
      </c>
      <c r="AM527" s="31">
        <f>IFERROR(INDEX(generale!$A$5:$I$1002,CLASSIFICHE!$Z526,5),"")</f>
        <v>0</v>
      </c>
      <c r="AN527" s="13">
        <f>IFERROR(INDEX(generale!$A$5:$I$1002,CLASSIFICHE!$Z526,7),"")</f>
        <v>0</v>
      </c>
      <c r="AO527" s="14"/>
      <c r="AP527" s="13"/>
      <c r="AQ527" s="12">
        <f>SUM(IF(CLASSIFICHE!$O$12=AR527,TRUE,FALSE),AQ526)</f>
        <v>0</v>
      </c>
      <c r="AR527" s="31">
        <f>IFERROR(INDEX(generale!$A$5:$I$1002,CLASSIFICHE!$Z526,5),"")</f>
        <v>0</v>
      </c>
      <c r="AS527" s="13">
        <f>IFERROR(INDEX(generale!$A$5:$I$1002,CLASSIFICHE!$Z526,7),"")</f>
        <v>0</v>
      </c>
      <c r="AT527" s="14"/>
      <c r="AU527" s="13"/>
      <c r="AV527" s="12">
        <f>SUM(IF(CLASSIFICHE!$O$13=AW527,TRUE,FALSE),AV526)</f>
        <v>0</v>
      </c>
      <c r="AW527" s="31">
        <f>IFERROR(INDEX(generale!$A$5:$I$1002,CLASSIFICHE!$Z526,5),"")</f>
        <v>0</v>
      </c>
      <c r="AX527" s="13">
        <f>IFERROR(INDEX(generale!$A$5:$I$1002,CLASSIFICHE!$Z526,7),"")</f>
        <v>0</v>
      </c>
      <c r="AY527" s="14"/>
      <c r="AZ527" s="13"/>
      <c r="BA527" s="12">
        <f>SUM(IF(CLASSIFICHE!$O$14=BB527,TRUE,FALSE),BA526)</f>
        <v>0</v>
      </c>
      <c r="BB527" s="31">
        <f>IFERROR(INDEX(generale!$A$5:$I$1002,CLASSIFICHE!$Z526,5),"")</f>
        <v>0</v>
      </c>
      <c r="BC527" s="13">
        <f>IFERROR(INDEX(generale!$A$5:$I$1002,CLASSIFICHE!$Z526,7),"")</f>
        <v>0</v>
      </c>
      <c r="BD527" s="14"/>
      <c r="BE527" s="13"/>
      <c r="BF527" s="12">
        <f>SUM(IF(CLASSIFICHE!$O$15=BG527,TRUE,FALSE),BF526)</f>
        <v>0</v>
      </c>
      <c r="BG527" s="31">
        <f>IFERROR(INDEX(generale!$A$5:$I$1002,CLASSIFICHE!$Z526,5),"")</f>
        <v>0</v>
      </c>
      <c r="BH527" s="13">
        <f>IFERROR(INDEX(generale!$A$5:$I$1002,CLASSIFICHE!$Z526,7),"")</f>
        <v>0</v>
      </c>
      <c r="BI527" s="14"/>
      <c r="BJ527" s="13"/>
      <c r="BK527" s="12">
        <f>SUM(IF(CLASSIFICHE!$O$16=BL527,TRUE,FALSE),BK526)</f>
        <v>0</v>
      </c>
      <c r="BL527" s="31">
        <f>IFERROR(INDEX(generale!$A$5:$I$1002,CLASSIFICHE!$Z526,5),"")</f>
        <v>0</v>
      </c>
      <c r="BM527" s="13">
        <f>IFERROR(INDEX(generale!$A$5:$I$1002,CLASSIFICHE!$Z526,7),"")</f>
        <v>0</v>
      </c>
      <c r="BN527" s="14"/>
      <c r="BO527" s="13"/>
      <c r="BP527" s="12">
        <f>SUM(IF(CLASSIFICHE!$O$17=BQ527,TRUE,FALSE),BP526)</f>
        <v>0</v>
      </c>
      <c r="BQ527" s="31">
        <f>IFERROR(INDEX(generale!$A$5:$I$1002,CLASSIFICHE!$Z526,5),"")</f>
        <v>0</v>
      </c>
      <c r="BR527" s="13">
        <f>IFERROR(INDEX(generale!$A$5:$I$1002,CLASSIFICHE!$Z526,7),"")</f>
        <v>0</v>
      </c>
      <c r="BS527" s="15"/>
      <c r="BT527" s="12"/>
      <c r="BU527" s="12">
        <f>SUM(IF(CLASSIFICHE!$O$18=BV527,TRUE,FALSE),BU526)</f>
        <v>0</v>
      </c>
      <c r="BV527" s="31">
        <f>IFERROR(INDEX(generale!$A$5:$I$1002,CLASSIFICHE!$Z526,5),"")</f>
        <v>0</v>
      </c>
      <c r="BW527" s="13">
        <f>IFERROR(INDEX(generale!$A$5:$I$1002,CLASSIFICHE!$Z526,7),"")</f>
        <v>0</v>
      </c>
      <c r="BX527" s="15"/>
      <c r="BY527" s="12"/>
      <c r="BZ527" s="12">
        <f>SUM(IF(CLASSIFICHE!$O$19=CA527,TRUE,FALSE),BZ526)</f>
        <v>0</v>
      </c>
      <c r="CA527" s="31">
        <f>IFERROR(INDEX(generale!$A$5:$I$1002,CLASSIFICHE!$Z526,5),"")</f>
        <v>0</v>
      </c>
      <c r="CB527" s="13">
        <f>IFERROR(INDEX(generale!$A$5:$I$1002,CLASSIFICHE!$Z526,7),"")</f>
        <v>0</v>
      </c>
      <c r="CC527" s="15"/>
      <c r="CD527" s="13"/>
      <c r="CE527" s="12">
        <f>SUM(IF(CLASSIFICHE!$O$20=CF527,TRUE,FALSE),CE526)</f>
        <v>0</v>
      </c>
      <c r="CF527" s="31">
        <f>IFERROR(INDEX(generale!$A$5:$I$1002,CLASSIFICHE!$Z526,5),"")</f>
        <v>0</v>
      </c>
      <c r="CG527" s="13">
        <f>IFERROR(INDEX(generale!$A$5:$I$1002,CLASSIFICHE!$Z526,7),"")</f>
        <v>0</v>
      </c>
      <c r="CH527" s="15"/>
      <c r="CI527" s="13"/>
      <c r="CJ527" s="12">
        <f>SUM(IF(CLASSIFICHE!$O$21=CK527,TRUE,FALSE),CJ526)</f>
        <v>0</v>
      </c>
      <c r="CK527" s="31">
        <f>IFERROR(INDEX(generale!$A$5:$I$1002,CLASSIFICHE!$Z526,5),"")</f>
        <v>0</v>
      </c>
      <c r="CL527" s="13">
        <f>IFERROR(INDEX(generale!$A$5:$I$1002,CLASSIFICHE!$Z526,7),"")</f>
        <v>0</v>
      </c>
      <c r="CM527" s="15"/>
      <c r="CN527" s="13"/>
      <c r="CO527" s="12">
        <f>SUM(IF(CLASSIFICHE!$O$22=CP527,TRUE,FALSE),CO526)</f>
        <v>0</v>
      </c>
      <c r="CP527" s="31">
        <f>IFERROR(INDEX(generale!$A$5:$I$1002,CLASSIFICHE!$Z526,5),"")</f>
        <v>0</v>
      </c>
      <c r="CQ527" s="13">
        <f>IFERROR(INDEX(generale!$A$5:$I$1002,CLASSIFICHE!$Z526,7),"")</f>
        <v>0</v>
      </c>
      <c r="CR527" s="15"/>
      <c r="CS527" s="13"/>
      <c r="CT527" s="12">
        <f>SUM(IF(CLASSIFICHE!$O$23=CU527,TRUE,FALSE),CT526)</f>
        <v>0</v>
      </c>
      <c r="CU527" s="31">
        <f>IFERROR(INDEX(generale!$A$5:$I$1002,CLASSIFICHE!$Z526,5),"")</f>
        <v>0</v>
      </c>
      <c r="CV527" s="13">
        <f>IFERROR(INDEX(generale!$A$5:$I$1002,CLASSIFICHE!$Z526,7),"")</f>
        <v>0</v>
      </c>
      <c r="CW527" s="15"/>
      <c r="CX527" s="13"/>
      <c r="CY527" s="12">
        <f>SUM(IF(CLASSIFICHE!$O$24=CZ527,TRUE,FALSE),CY526)</f>
        <v>0</v>
      </c>
      <c r="CZ527" s="31">
        <f>IFERROR(INDEX(generale!$A$5:$I$1002,CLASSIFICHE!$Z526,5),"")</f>
        <v>0</v>
      </c>
      <c r="DA527" s="13">
        <f>IFERROR(INDEX(generale!$A$5:$I$1002,CLASSIFICHE!$Z526,7),"")</f>
        <v>0</v>
      </c>
      <c r="DB527" s="15"/>
      <c r="DC527" s="13"/>
      <c r="DD527" s="12">
        <f>SUM(IF(CLASSIFICHE!$O$25=DE527,TRUE,FALSE),DD526)</f>
        <v>0</v>
      </c>
      <c r="DE527" s="31">
        <f>IFERROR(INDEX(generale!$A$5:$I$1002,CLASSIFICHE!$Z526,5),"")</f>
        <v>0</v>
      </c>
      <c r="DF527" s="13">
        <f>IFERROR(INDEX(generale!$A$5:$I$1002,CLASSIFICHE!$Z526,7),"")</f>
        <v>0</v>
      </c>
      <c r="DG527" s="15"/>
      <c r="DH527" s="13"/>
    </row>
    <row r="528" spans="3:112">
      <c r="C528" s="63">
        <f>SUM(IF(CLASSIFICHE!$O$4=D528,TRUE,FALSE),C527)</f>
        <v>17</v>
      </c>
      <c r="D528" s="31">
        <f>IFERROR(INDEX(generale!$A$5:$I$1002,CLASSIFICHE!$Z527,5),"")</f>
        <v>0</v>
      </c>
      <c r="E528" s="13">
        <f>IFERROR(INDEX(generale!$A$5:$I$1002,CLASSIFICHE!$Z527,7),"")</f>
        <v>0</v>
      </c>
      <c r="F528" s="68"/>
      <c r="G528" s="65"/>
      <c r="H528" s="12">
        <f>SUM(IF(CLASSIFICHE!$O$5=I528,TRUE,FALSE),H527)</f>
        <v>10</v>
      </c>
      <c r="I528" s="31">
        <f>IFERROR(INDEX(generale!$A$5:$I$1002,CLASSIFICHE!$Z527,5),"")</f>
        <v>0</v>
      </c>
      <c r="J528" s="13">
        <f>IFERROR(INDEX(generale!$A$5:$I$1002,CLASSIFICHE!$Z527,7),"")</f>
        <v>0</v>
      </c>
      <c r="K528" s="15"/>
      <c r="L528" s="12"/>
      <c r="M528" s="12">
        <f>SUM(IF(CLASSIFICHE!$O$6=N528,TRUE,FALSE),M527)</f>
        <v>8</v>
      </c>
      <c r="N528" s="31">
        <f>IFERROR(INDEX(generale!$A$5:$I$1002,CLASSIFICHE!$Z527,5),"")</f>
        <v>0</v>
      </c>
      <c r="O528" s="13">
        <f>IFERROR(INDEX(generale!$A$5:$I$1002,CLASSIFICHE!$Z527,7),"")</f>
        <v>0</v>
      </c>
      <c r="P528" s="14"/>
      <c r="Q528" s="13"/>
      <c r="R528" s="12">
        <f>SUM(IF(CLASSIFICHE!$O$7=S528,TRUE,FALSE),R527)</f>
        <v>8</v>
      </c>
      <c r="S528" s="31">
        <f>IFERROR(INDEX(generale!$A$5:$I$1002,CLASSIFICHE!$Z527,5),"")</f>
        <v>0</v>
      </c>
      <c r="T528" s="13">
        <f>IFERROR(INDEX(generale!$A$5:$I$1002,CLASSIFICHE!$Z527,7),"")</f>
        <v>0</v>
      </c>
      <c r="U528" s="14"/>
      <c r="V528" s="13"/>
      <c r="W528" s="12">
        <f>SUM(IF(CLASSIFICHE!$O$8=X528,TRUE,FALSE),W527)</f>
        <v>6</v>
      </c>
      <c r="X528" s="31">
        <f>IFERROR(INDEX(generale!$A$5:$I$1002,CLASSIFICHE!$Z527,5),"")</f>
        <v>0</v>
      </c>
      <c r="Y528" s="13">
        <f>IFERROR(INDEX(generale!$A$5:$I$1002,CLASSIFICHE!$Z527,7),"")</f>
        <v>0</v>
      </c>
      <c r="Z528" s="14"/>
      <c r="AA528" s="13"/>
      <c r="AB528" s="12">
        <f>SUM(IF(CLASSIFICHE!$O$9=AC528,TRUE,FALSE),AB527)</f>
        <v>5</v>
      </c>
      <c r="AC528" s="31">
        <f>IFERROR(INDEX(generale!$A$5:$I$1002,CLASSIFICHE!$Z527,5),"")</f>
        <v>0</v>
      </c>
      <c r="AD528" s="13">
        <f>IFERROR(INDEX(generale!$A$5:$I$1002,CLASSIFICHE!$Z527,7),"")</f>
        <v>0</v>
      </c>
      <c r="AE528" s="14"/>
      <c r="AF528" s="13"/>
      <c r="AG528" s="12">
        <f>SUM(IF(CLASSIFICHE!$O$10=AH528,TRUE,FALSE),AG527)</f>
        <v>5</v>
      </c>
      <c r="AH528" s="31">
        <f>IFERROR(INDEX(generale!$A$5:$I$1002,CLASSIFICHE!$Z527,5),"")</f>
        <v>0</v>
      </c>
      <c r="AI528" s="13">
        <f>IFERROR(INDEX(generale!$A$5:$I$1002,CLASSIFICHE!$Z527,7),"")</f>
        <v>0</v>
      </c>
      <c r="AJ528" s="14"/>
      <c r="AK528" s="13"/>
      <c r="AL528" s="12">
        <f>SUM(IF(CLASSIFICHE!$O$11=AM528,TRUE,FALSE),AL527)</f>
        <v>5</v>
      </c>
      <c r="AM528" s="31">
        <f>IFERROR(INDEX(generale!$A$5:$I$1002,CLASSIFICHE!$Z527,5),"")</f>
        <v>0</v>
      </c>
      <c r="AN528" s="13">
        <f>IFERROR(INDEX(generale!$A$5:$I$1002,CLASSIFICHE!$Z527,7),"")</f>
        <v>0</v>
      </c>
      <c r="AO528" s="14"/>
      <c r="AP528" s="13"/>
      <c r="AQ528" s="12">
        <f>SUM(IF(CLASSIFICHE!$O$12=AR528,TRUE,FALSE),AQ527)</f>
        <v>0</v>
      </c>
      <c r="AR528" s="31">
        <f>IFERROR(INDEX(generale!$A$5:$I$1002,CLASSIFICHE!$Z527,5),"")</f>
        <v>0</v>
      </c>
      <c r="AS528" s="13">
        <f>IFERROR(INDEX(generale!$A$5:$I$1002,CLASSIFICHE!$Z527,7),"")</f>
        <v>0</v>
      </c>
      <c r="AT528" s="14"/>
      <c r="AU528" s="13"/>
      <c r="AV528" s="12">
        <f>SUM(IF(CLASSIFICHE!$O$13=AW528,TRUE,FALSE),AV527)</f>
        <v>0</v>
      </c>
      <c r="AW528" s="31">
        <f>IFERROR(INDEX(generale!$A$5:$I$1002,CLASSIFICHE!$Z527,5),"")</f>
        <v>0</v>
      </c>
      <c r="AX528" s="13">
        <f>IFERROR(INDEX(generale!$A$5:$I$1002,CLASSIFICHE!$Z527,7),"")</f>
        <v>0</v>
      </c>
      <c r="AY528" s="14"/>
      <c r="AZ528" s="13"/>
      <c r="BA528" s="12">
        <f>SUM(IF(CLASSIFICHE!$O$14=BB528,TRUE,FALSE),BA527)</f>
        <v>0</v>
      </c>
      <c r="BB528" s="31">
        <f>IFERROR(INDEX(generale!$A$5:$I$1002,CLASSIFICHE!$Z527,5),"")</f>
        <v>0</v>
      </c>
      <c r="BC528" s="13">
        <f>IFERROR(INDEX(generale!$A$5:$I$1002,CLASSIFICHE!$Z527,7),"")</f>
        <v>0</v>
      </c>
      <c r="BD528" s="14"/>
      <c r="BE528" s="13"/>
      <c r="BF528" s="12">
        <f>SUM(IF(CLASSIFICHE!$O$15=BG528,TRUE,FALSE),BF527)</f>
        <v>0</v>
      </c>
      <c r="BG528" s="31">
        <f>IFERROR(INDEX(generale!$A$5:$I$1002,CLASSIFICHE!$Z527,5),"")</f>
        <v>0</v>
      </c>
      <c r="BH528" s="13">
        <f>IFERROR(INDEX(generale!$A$5:$I$1002,CLASSIFICHE!$Z527,7),"")</f>
        <v>0</v>
      </c>
      <c r="BI528" s="14"/>
      <c r="BJ528" s="13"/>
      <c r="BK528" s="12">
        <f>SUM(IF(CLASSIFICHE!$O$16=BL528,TRUE,FALSE),BK527)</f>
        <v>0</v>
      </c>
      <c r="BL528" s="31">
        <f>IFERROR(INDEX(generale!$A$5:$I$1002,CLASSIFICHE!$Z527,5),"")</f>
        <v>0</v>
      </c>
      <c r="BM528" s="13">
        <f>IFERROR(INDEX(generale!$A$5:$I$1002,CLASSIFICHE!$Z527,7),"")</f>
        <v>0</v>
      </c>
      <c r="BN528" s="14"/>
      <c r="BO528" s="13"/>
      <c r="BP528" s="12">
        <f>SUM(IF(CLASSIFICHE!$O$17=BQ528,TRUE,FALSE),BP527)</f>
        <v>0</v>
      </c>
      <c r="BQ528" s="31">
        <f>IFERROR(INDEX(generale!$A$5:$I$1002,CLASSIFICHE!$Z527,5),"")</f>
        <v>0</v>
      </c>
      <c r="BR528" s="13">
        <f>IFERROR(INDEX(generale!$A$5:$I$1002,CLASSIFICHE!$Z527,7),"")</f>
        <v>0</v>
      </c>
      <c r="BS528" s="15"/>
      <c r="BT528" s="12"/>
      <c r="BU528" s="12">
        <f>SUM(IF(CLASSIFICHE!$O$18=BV528,TRUE,FALSE),BU527)</f>
        <v>0</v>
      </c>
      <c r="BV528" s="31">
        <f>IFERROR(INDEX(generale!$A$5:$I$1002,CLASSIFICHE!$Z527,5),"")</f>
        <v>0</v>
      </c>
      <c r="BW528" s="13">
        <f>IFERROR(INDEX(generale!$A$5:$I$1002,CLASSIFICHE!$Z527,7),"")</f>
        <v>0</v>
      </c>
      <c r="BX528" s="15"/>
      <c r="BY528" s="12"/>
      <c r="BZ528" s="12">
        <f>SUM(IF(CLASSIFICHE!$O$19=CA528,TRUE,FALSE),BZ527)</f>
        <v>0</v>
      </c>
      <c r="CA528" s="31">
        <f>IFERROR(INDEX(generale!$A$5:$I$1002,CLASSIFICHE!$Z527,5),"")</f>
        <v>0</v>
      </c>
      <c r="CB528" s="13">
        <f>IFERROR(INDEX(generale!$A$5:$I$1002,CLASSIFICHE!$Z527,7),"")</f>
        <v>0</v>
      </c>
      <c r="CC528" s="15"/>
      <c r="CD528" s="13"/>
      <c r="CE528" s="12">
        <f>SUM(IF(CLASSIFICHE!$O$20=CF528,TRUE,FALSE),CE527)</f>
        <v>0</v>
      </c>
      <c r="CF528" s="31">
        <f>IFERROR(INDEX(generale!$A$5:$I$1002,CLASSIFICHE!$Z527,5),"")</f>
        <v>0</v>
      </c>
      <c r="CG528" s="13">
        <f>IFERROR(INDEX(generale!$A$5:$I$1002,CLASSIFICHE!$Z527,7),"")</f>
        <v>0</v>
      </c>
      <c r="CH528" s="15"/>
      <c r="CI528" s="13"/>
      <c r="CJ528" s="12">
        <f>SUM(IF(CLASSIFICHE!$O$21=CK528,TRUE,FALSE),CJ527)</f>
        <v>0</v>
      </c>
      <c r="CK528" s="31">
        <f>IFERROR(INDEX(generale!$A$5:$I$1002,CLASSIFICHE!$Z527,5),"")</f>
        <v>0</v>
      </c>
      <c r="CL528" s="13">
        <f>IFERROR(INDEX(generale!$A$5:$I$1002,CLASSIFICHE!$Z527,7),"")</f>
        <v>0</v>
      </c>
      <c r="CM528" s="15"/>
      <c r="CN528" s="13"/>
      <c r="CO528" s="12">
        <f>SUM(IF(CLASSIFICHE!$O$22=CP528,TRUE,FALSE),CO527)</f>
        <v>0</v>
      </c>
      <c r="CP528" s="31">
        <f>IFERROR(INDEX(generale!$A$5:$I$1002,CLASSIFICHE!$Z527,5),"")</f>
        <v>0</v>
      </c>
      <c r="CQ528" s="13">
        <f>IFERROR(INDEX(generale!$A$5:$I$1002,CLASSIFICHE!$Z527,7),"")</f>
        <v>0</v>
      </c>
      <c r="CR528" s="15"/>
      <c r="CS528" s="13"/>
      <c r="CT528" s="12">
        <f>SUM(IF(CLASSIFICHE!$O$23=CU528,TRUE,FALSE),CT527)</f>
        <v>0</v>
      </c>
      <c r="CU528" s="31">
        <f>IFERROR(INDEX(generale!$A$5:$I$1002,CLASSIFICHE!$Z527,5),"")</f>
        <v>0</v>
      </c>
      <c r="CV528" s="13">
        <f>IFERROR(INDEX(generale!$A$5:$I$1002,CLASSIFICHE!$Z527,7),"")</f>
        <v>0</v>
      </c>
      <c r="CW528" s="15"/>
      <c r="CX528" s="13"/>
      <c r="CY528" s="12">
        <f>SUM(IF(CLASSIFICHE!$O$24=CZ528,TRUE,FALSE),CY527)</f>
        <v>0</v>
      </c>
      <c r="CZ528" s="31">
        <f>IFERROR(INDEX(generale!$A$5:$I$1002,CLASSIFICHE!$Z527,5),"")</f>
        <v>0</v>
      </c>
      <c r="DA528" s="13">
        <f>IFERROR(INDEX(generale!$A$5:$I$1002,CLASSIFICHE!$Z527,7),"")</f>
        <v>0</v>
      </c>
      <c r="DB528" s="15"/>
      <c r="DC528" s="13"/>
      <c r="DD528" s="12">
        <f>SUM(IF(CLASSIFICHE!$O$25=DE528,TRUE,FALSE),DD527)</f>
        <v>0</v>
      </c>
      <c r="DE528" s="31">
        <f>IFERROR(INDEX(generale!$A$5:$I$1002,CLASSIFICHE!$Z527,5),"")</f>
        <v>0</v>
      </c>
      <c r="DF528" s="13">
        <f>IFERROR(INDEX(generale!$A$5:$I$1002,CLASSIFICHE!$Z527,7),"")</f>
        <v>0</v>
      </c>
      <c r="DG528" s="15"/>
      <c r="DH528" s="13"/>
    </row>
    <row r="529" spans="3:112">
      <c r="C529" s="63">
        <f>SUM(IF(CLASSIFICHE!$O$4=D529,TRUE,FALSE),C528)</f>
        <v>17</v>
      </c>
      <c r="D529" s="31">
        <f>IFERROR(INDEX(generale!$A$5:$I$1002,CLASSIFICHE!$Z528,5),"")</f>
        <v>0</v>
      </c>
      <c r="E529" s="13">
        <f>IFERROR(INDEX(generale!$A$5:$I$1002,CLASSIFICHE!$Z528,7),"")</f>
        <v>0</v>
      </c>
      <c r="F529" s="68"/>
      <c r="G529" s="65"/>
      <c r="H529" s="12">
        <f>SUM(IF(CLASSIFICHE!$O$5=I529,TRUE,FALSE),H528)</f>
        <v>10</v>
      </c>
      <c r="I529" s="31">
        <f>IFERROR(INDEX(generale!$A$5:$I$1002,CLASSIFICHE!$Z528,5),"")</f>
        <v>0</v>
      </c>
      <c r="J529" s="13">
        <f>IFERROR(INDEX(generale!$A$5:$I$1002,CLASSIFICHE!$Z528,7),"")</f>
        <v>0</v>
      </c>
      <c r="K529" s="15"/>
      <c r="L529" s="12"/>
      <c r="M529" s="12">
        <f>SUM(IF(CLASSIFICHE!$O$6=N529,TRUE,FALSE),M528)</f>
        <v>8</v>
      </c>
      <c r="N529" s="31">
        <f>IFERROR(INDEX(generale!$A$5:$I$1002,CLASSIFICHE!$Z528,5),"")</f>
        <v>0</v>
      </c>
      <c r="O529" s="13">
        <f>IFERROR(INDEX(generale!$A$5:$I$1002,CLASSIFICHE!$Z528,7),"")</f>
        <v>0</v>
      </c>
      <c r="P529" s="14"/>
      <c r="Q529" s="13"/>
      <c r="R529" s="12">
        <f>SUM(IF(CLASSIFICHE!$O$7=S529,TRUE,FALSE),R528)</f>
        <v>8</v>
      </c>
      <c r="S529" s="31">
        <f>IFERROR(INDEX(generale!$A$5:$I$1002,CLASSIFICHE!$Z528,5),"")</f>
        <v>0</v>
      </c>
      <c r="T529" s="13">
        <f>IFERROR(INDEX(generale!$A$5:$I$1002,CLASSIFICHE!$Z528,7),"")</f>
        <v>0</v>
      </c>
      <c r="U529" s="14"/>
      <c r="V529" s="13"/>
      <c r="W529" s="12">
        <f>SUM(IF(CLASSIFICHE!$O$8=X529,TRUE,FALSE),W528)</f>
        <v>6</v>
      </c>
      <c r="X529" s="31">
        <f>IFERROR(INDEX(generale!$A$5:$I$1002,CLASSIFICHE!$Z528,5),"")</f>
        <v>0</v>
      </c>
      <c r="Y529" s="13">
        <f>IFERROR(INDEX(generale!$A$5:$I$1002,CLASSIFICHE!$Z528,7),"")</f>
        <v>0</v>
      </c>
      <c r="Z529" s="14"/>
      <c r="AA529" s="13"/>
      <c r="AB529" s="12">
        <f>SUM(IF(CLASSIFICHE!$O$9=AC529,TRUE,FALSE),AB528)</f>
        <v>5</v>
      </c>
      <c r="AC529" s="31">
        <f>IFERROR(INDEX(generale!$A$5:$I$1002,CLASSIFICHE!$Z528,5),"")</f>
        <v>0</v>
      </c>
      <c r="AD529" s="13">
        <f>IFERROR(INDEX(generale!$A$5:$I$1002,CLASSIFICHE!$Z528,7),"")</f>
        <v>0</v>
      </c>
      <c r="AE529" s="14"/>
      <c r="AF529" s="13"/>
      <c r="AG529" s="12">
        <f>SUM(IF(CLASSIFICHE!$O$10=AH529,TRUE,FALSE),AG528)</f>
        <v>5</v>
      </c>
      <c r="AH529" s="31">
        <f>IFERROR(INDEX(generale!$A$5:$I$1002,CLASSIFICHE!$Z528,5),"")</f>
        <v>0</v>
      </c>
      <c r="AI529" s="13">
        <f>IFERROR(INDEX(generale!$A$5:$I$1002,CLASSIFICHE!$Z528,7),"")</f>
        <v>0</v>
      </c>
      <c r="AJ529" s="14"/>
      <c r="AK529" s="13"/>
      <c r="AL529" s="12">
        <f>SUM(IF(CLASSIFICHE!$O$11=AM529,TRUE,FALSE),AL528)</f>
        <v>5</v>
      </c>
      <c r="AM529" s="31">
        <f>IFERROR(INDEX(generale!$A$5:$I$1002,CLASSIFICHE!$Z528,5),"")</f>
        <v>0</v>
      </c>
      <c r="AN529" s="13">
        <f>IFERROR(INDEX(generale!$A$5:$I$1002,CLASSIFICHE!$Z528,7),"")</f>
        <v>0</v>
      </c>
      <c r="AO529" s="14"/>
      <c r="AP529" s="13"/>
      <c r="AQ529" s="12">
        <f>SUM(IF(CLASSIFICHE!$O$12=AR529,TRUE,FALSE),AQ528)</f>
        <v>0</v>
      </c>
      <c r="AR529" s="31">
        <f>IFERROR(INDEX(generale!$A$5:$I$1002,CLASSIFICHE!$Z528,5),"")</f>
        <v>0</v>
      </c>
      <c r="AS529" s="13">
        <f>IFERROR(INDEX(generale!$A$5:$I$1002,CLASSIFICHE!$Z528,7),"")</f>
        <v>0</v>
      </c>
      <c r="AT529" s="14"/>
      <c r="AU529" s="13"/>
      <c r="AV529" s="12">
        <f>SUM(IF(CLASSIFICHE!$O$13=AW529,TRUE,FALSE),AV528)</f>
        <v>0</v>
      </c>
      <c r="AW529" s="31">
        <f>IFERROR(INDEX(generale!$A$5:$I$1002,CLASSIFICHE!$Z528,5),"")</f>
        <v>0</v>
      </c>
      <c r="AX529" s="13">
        <f>IFERROR(INDEX(generale!$A$5:$I$1002,CLASSIFICHE!$Z528,7),"")</f>
        <v>0</v>
      </c>
      <c r="AY529" s="14"/>
      <c r="AZ529" s="13"/>
      <c r="BA529" s="12">
        <f>SUM(IF(CLASSIFICHE!$O$14=BB529,TRUE,FALSE),BA528)</f>
        <v>0</v>
      </c>
      <c r="BB529" s="31">
        <f>IFERROR(INDEX(generale!$A$5:$I$1002,CLASSIFICHE!$Z528,5),"")</f>
        <v>0</v>
      </c>
      <c r="BC529" s="13">
        <f>IFERROR(INDEX(generale!$A$5:$I$1002,CLASSIFICHE!$Z528,7),"")</f>
        <v>0</v>
      </c>
      <c r="BD529" s="14"/>
      <c r="BE529" s="13"/>
      <c r="BF529" s="12">
        <f>SUM(IF(CLASSIFICHE!$O$15=BG529,TRUE,FALSE),BF528)</f>
        <v>0</v>
      </c>
      <c r="BG529" s="31">
        <f>IFERROR(INDEX(generale!$A$5:$I$1002,CLASSIFICHE!$Z528,5),"")</f>
        <v>0</v>
      </c>
      <c r="BH529" s="13">
        <f>IFERROR(INDEX(generale!$A$5:$I$1002,CLASSIFICHE!$Z528,7),"")</f>
        <v>0</v>
      </c>
      <c r="BI529" s="14"/>
      <c r="BJ529" s="13"/>
      <c r="BK529" s="12">
        <f>SUM(IF(CLASSIFICHE!$O$16=BL529,TRUE,FALSE),BK528)</f>
        <v>0</v>
      </c>
      <c r="BL529" s="31">
        <f>IFERROR(INDEX(generale!$A$5:$I$1002,CLASSIFICHE!$Z528,5),"")</f>
        <v>0</v>
      </c>
      <c r="BM529" s="13">
        <f>IFERROR(INDEX(generale!$A$5:$I$1002,CLASSIFICHE!$Z528,7),"")</f>
        <v>0</v>
      </c>
      <c r="BN529" s="14"/>
      <c r="BO529" s="13"/>
      <c r="BP529" s="12">
        <f>SUM(IF(CLASSIFICHE!$O$17=BQ529,TRUE,FALSE),BP528)</f>
        <v>0</v>
      </c>
      <c r="BQ529" s="31">
        <f>IFERROR(INDEX(generale!$A$5:$I$1002,CLASSIFICHE!$Z528,5),"")</f>
        <v>0</v>
      </c>
      <c r="BR529" s="13">
        <f>IFERROR(INDEX(generale!$A$5:$I$1002,CLASSIFICHE!$Z528,7),"")</f>
        <v>0</v>
      </c>
      <c r="BS529" s="15"/>
      <c r="BT529" s="12"/>
      <c r="BU529" s="12">
        <f>SUM(IF(CLASSIFICHE!$O$18=BV529,TRUE,FALSE),BU528)</f>
        <v>0</v>
      </c>
      <c r="BV529" s="31">
        <f>IFERROR(INDEX(generale!$A$5:$I$1002,CLASSIFICHE!$Z528,5),"")</f>
        <v>0</v>
      </c>
      <c r="BW529" s="13">
        <f>IFERROR(INDEX(generale!$A$5:$I$1002,CLASSIFICHE!$Z528,7),"")</f>
        <v>0</v>
      </c>
      <c r="BX529" s="15"/>
      <c r="BY529" s="12"/>
      <c r="BZ529" s="12">
        <f>SUM(IF(CLASSIFICHE!$O$19=CA529,TRUE,FALSE),BZ528)</f>
        <v>0</v>
      </c>
      <c r="CA529" s="31">
        <f>IFERROR(INDEX(generale!$A$5:$I$1002,CLASSIFICHE!$Z528,5),"")</f>
        <v>0</v>
      </c>
      <c r="CB529" s="13">
        <f>IFERROR(INDEX(generale!$A$5:$I$1002,CLASSIFICHE!$Z528,7),"")</f>
        <v>0</v>
      </c>
      <c r="CC529" s="15"/>
      <c r="CD529" s="13"/>
      <c r="CE529" s="12">
        <f>SUM(IF(CLASSIFICHE!$O$20=CF529,TRUE,FALSE),CE528)</f>
        <v>0</v>
      </c>
      <c r="CF529" s="31">
        <f>IFERROR(INDEX(generale!$A$5:$I$1002,CLASSIFICHE!$Z528,5),"")</f>
        <v>0</v>
      </c>
      <c r="CG529" s="13">
        <f>IFERROR(INDEX(generale!$A$5:$I$1002,CLASSIFICHE!$Z528,7),"")</f>
        <v>0</v>
      </c>
      <c r="CH529" s="15"/>
      <c r="CI529" s="13"/>
      <c r="CJ529" s="12">
        <f>SUM(IF(CLASSIFICHE!$O$21=CK529,TRUE,FALSE),CJ528)</f>
        <v>0</v>
      </c>
      <c r="CK529" s="31">
        <f>IFERROR(INDEX(generale!$A$5:$I$1002,CLASSIFICHE!$Z528,5),"")</f>
        <v>0</v>
      </c>
      <c r="CL529" s="13">
        <f>IFERROR(INDEX(generale!$A$5:$I$1002,CLASSIFICHE!$Z528,7),"")</f>
        <v>0</v>
      </c>
      <c r="CM529" s="15"/>
      <c r="CN529" s="13"/>
      <c r="CO529" s="12">
        <f>SUM(IF(CLASSIFICHE!$O$22=CP529,TRUE,FALSE),CO528)</f>
        <v>0</v>
      </c>
      <c r="CP529" s="31">
        <f>IFERROR(INDEX(generale!$A$5:$I$1002,CLASSIFICHE!$Z528,5),"")</f>
        <v>0</v>
      </c>
      <c r="CQ529" s="13">
        <f>IFERROR(INDEX(generale!$A$5:$I$1002,CLASSIFICHE!$Z528,7),"")</f>
        <v>0</v>
      </c>
      <c r="CR529" s="15"/>
      <c r="CS529" s="13"/>
      <c r="CT529" s="12">
        <f>SUM(IF(CLASSIFICHE!$O$23=CU529,TRUE,FALSE),CT528)</f>
        <v>0</v>
      </c>
      <c r="CU529" s="31">
        <f>IFERROR(INDEX(generale!$A$5:$I$1002,CLASSIFICHE!$Z528,5),"")</f>
        <v>0</v>
      </c>
      <c r="CV529" s="13">
        <f>IFERROR(INDEX(generale!$A$5:$I$1002,CLASSIFICHE!$Z528,7),"")</f>
        <v>0</v>
      </c>
      <c r="CW529" s="15"/>
      <c r="CX529" s="13"/>
      <c r="CY529" s="12">
        <f>SUM(IF(CLASSIFICHE!$O$24=CZ529,TRUE,FALSE),CY528)</f>
        <v>0</v>
      </c>
      <c r="CZ529" s="31">
        <f>IFERROR(INDEX(generale!$A$5:$I$1002,CLASSIFICHE!$Z528,5),"")</f>
        <v>0</v>
      </c>
      <c r="DA529" s="13">
        <f>IFERROR(INDEX(generale!$A$5:$I$1002,CLASSIFICHE!$Z528,7),"")</f>
        <v>0</v>
      </c>
      <c r="DB529" s="15"/>
      <c r="DC529" s="13"/>
      <c r="DD529" s="12">
        <f>SUM(IF(CLASSIFICHE!$O$25=DE529,TRUE,FALSE),DD528)</f>
        <v>0</v>
      </c>
      <c r="DE529" s="31">
        <f>IFERROR(INDEX(generale!$A$5:$I$1002,CLASSIFICHE!$Z528,5),"")</f>
        <v>0</v>
      </c>
      <c r="DF529" s="13">
        <f>IFERROR(INDEX(generale!$A$5:$I$1002,CLASSIFICHE!$Z528,7),"")</f>
        <v>0</v>
      </c>
      <c r="DG529" s="15"/>
      <c r="DH529" s="13"/>
    </row>
    <row r="530" spans="3:112">
      <c r="C530" s="63">
        <f>SUM(IF(CLASSIFICHE!$O$4=D530,TRUE,FALSE),C529)</f>
        <v>17</v>
      </c>
      <c r="D530" s="31">
        <f>IFERROR(INDEX(generale!$A$5:$I$1002,CLASSIFICHE!$Z529,5),"")</f>
        <v>0</v>
      </c>
      <c r="E530" s="13">
        <f>IFERROR(INDEX(generale!$A$5:$I$1002,CLASSIFICHE!$Z529,7),"")</f>
        <v>0</v>
      </c>
      <c r="F530" s="68"/>
      <c r="G530" s="65"/>
      <c r="H530" s="12">
        <f>SUM(IF(CLASSIFICHE!$O$5=I530,TRUE,FALSE),H529)</f>
        <v>10</v>
      </c>
      <c r="I530" s="31">
        <f>IFERROR(INDEX(generale!$A$5:$I$1002,CLASSIFICHE!$Z529,5),"")</f>
        <v>0</v>
      </c>
      <c r="J530" s="13">
        <f>IFERROR(INDEX(generale!$A$5:$I$1002,CLASSIFICHE!$Z529,7),"")</f>
        <v>0</v>
      </c>
      <c r="K530" s="15"/>
      <c r="L530" s="12"/>
      <c r="M530" s="12">
        <f>SUM(IF(CLASSIFICHE!$O$6=N530,TRUE,FALSE),M529)</f>
        <v>8</v>
      </c>
      <c r="N530" s="31">
        <f>IFERROR(INDEX(generale!$A$5:$I$1002,CLASSIFICHE!$Z529,5),"")</f>
        <v>0</v>
      </c>
      <c r="O530" s="13">
        <f>IFERROR(INDEX(generale!$A$5:$I$1002,CLASSIFICHE!$Z529,7),"")</f>
        <v>0</v>
      </c>
      <c r="P530" s="14"/>
      <c r="Q530" s="13"/>
      <c r="R530" s="12">
        <f>SUM(IF(CLASSIFICHE!$O$7=S530,TRUE,FALSE),R529)</f>
        <v>8</v>
      </c>
      <c r="S530" s="31">
        <f>IFERROR(INDEX(generale!$A$5:$I$1002,CLASSIFICHE!$Z529,5),"")</f>
        <v>0</v>
      </c>
      <c r="T530" s="13">
        <f>IFERROR(INDEX(generale!$A$5:$I$1002,CLASSIFICHE!$Z529,7),"")</f>
        <v>0</v>
      </c>
      <c r="U530" s="14"/>
      <c r="V530" s="13"/>
      <c r="W530" s="12">
        <f>SUM(IF(CLASSIFICHE!$O$8=X530,TRUE,FALSE),W529)</f>
        <v>6</v>
      </c>
      <c r="X530" s="31">
        <f>IFERROR(INDEX(generale!$A$5:$I$1002,CLASSIFICHE!$Z529,5),"")</f>
        <v>0</v>
      </c>
      <c r="Y530" s="13">
        <f>IFERROR(INDEX(generale!$A$5:$I$1002,CLASSIFICHE!$Z529,7),"")</f>
        <v>0</v>
      </c>
      <c r="Z530" s="14"/>
      <c r="AA530" s="13"/>
      <c r="AB530" s="12">
        <f>SUM(IF(CLASSIFICHE!$O$9=AC530,TRUE,FALSE),AB529)</f>
        <v>5</v>
      </c>
      <c r="AC530" s="31">
        <f>IFERROR(INDEX(generale!$A$5:$I$1002,CLASSIFICHE!$Z529,5),"")</f>
        <v>0</v>
      </c>
      <c r="AD530" s="13">
        <f>IFERROR(INDEX(generale!$A$5:$I$1002,CLASSIFICHE!$Z529,7),"")</f>
        <v>0</v>
      </c>
      <c r="AE530" s="14"/>
      <c r="AF530" s="13"/>
      <c r="AG530" s="12">
        <f>SUM(IF(CLASSIFICHE!$O$10=AH530,TRUE,FALSE),AG529)</f>
        <v>5</v>
      </c>
      <c r="AH530" s="31">
        <f>IFERROR(INDEX(generale!$A$5:$I$1002,CLASSIFICHE!$Z529,5),"")</f>
        <v>0</v>
      </c>
      <c r="AI530" s="13">
        <f>IFERROR(INDEX(generale!$A$5:$I$1002,CLASSIFICHE!$Z529,7),"")</f>
        <v>0</v>
      </c>
      <c r="AJ530" s="14"/>
      <c r="AK530" s="13"/>
      <c r="AL530" s="12">
        <f>SUM(IF(CLASSIFICHE!$O$11=AM530,TRUE,FALSE),AL529)</f>
        <v>5</v>
      </c>
      <c r="AM530" s="31">
        <f>IFERROR(INDEX(generale!$A$5:$I$1002,CLASSIFICHE!$Z529,5),"")</f>
        <v>0</v>
      </c>
      <c r="AN530" s="13">
        <f>IFERROR(INDEX(generale!$A$5:$I$1002,CLASSIFICHE!$Z529,7),"")</f>
        <v>0</v>
      </c>
      <c r="AO530" s="14"/>
      <c r="AP530" s="13"/>
      <c r="AQ530" s="12">
        <f>SUM(IF(CLASSIFICHE!$O$12=AR530,TRUE,FALSE),AQ529)</f>
        <v>0</v>
      </c>
      <c r="AR530" s="31">
        <f>IFERROR(INDEX(generale!$A$5:$I$1002,CLASSIFICHE!$Z529,5),"")</f>
        <v>0</v>
      </c>
      <c r="AS530" s="13">
        <f>IFERROR(INDEX(generale!$A$5:$I$1002,CLASSIFICHE!$Z529,7),"")</f>
        <v>0</v>
      </c>
      <c r="AT530" s="14"/>
      <c r="AU530" s="13"/>
      <c r="AV530" s="12">
        <f>SUM(IF(CLASSIFICHE!$O$13=AW530,TRUE,FALSE),AV529)</f>
        <v>0</v>
      </c>
      <c r="AW530" s="31">
        <f>IFERROR(INDEX(generale!$A$5:$I$1002,CLASSIFICHE!$Z529,5),"")</f>
        <v>0</v>
      </c>
      <c r="AX530" s="13">
        <f>IFERROR(INDEX(generale!$A$5:$I$1002,CLASSIFICHE!$Z529,7),"")</f>
        <v>0</v>
      </c>
      <c r="AY530" s="14"/>
      <c r="AZ530" s="13"/>
      <c r="BA530" s="12">
        <f>SUM(IF(CLASSIFICHE!$O$14=BB530,TRUE,FALSE),BA529)</f>
        <v>0</v>
      </c>
      <c r="BB530" s="31">
        <f>IFERROR(INDEX(generale!$A$5:$I$1002,CLASSIFICHE!$Z529,5),"")</f>
        <v>0</v>
      </c>
      <c r="BC530" s="13">
        <f>IFERROR(INDEX(generale!$A$5:$I$1002,CLASSIFICHE!$Z529,7),"")</f>
        <v>0</v>
      </c>
      <c r="BD530" s="14"/>
      <c r="BE530" s="13"/>
      <c r="BF530" s="12">
        <f>SUM(IF(CLASSIFICHE!$O$15=BG530,TRUE,FALSE),BF529)</f>
        <v>0</v>
      </c>
      <c r="BG530" s="31">
        <f>IFERROR(INDEX(generale!$A$5:$I$1002,CLASSIFICHE!$Z529,5),"")</f>
        <v>0</v>
      </c>
      <c r="BH530" s="13">
        <f>IFERROR(INDEX(generale!$A$5:$I$1002,CLASSIFICHE!$Z529,7),"")</f>
        <v>0</v>
      </c>
      <c r="BI530" s="14"/>
      <c r="BJ530" s="13"/>
      <c r="BK530" s="12">
        <f>SUM(IF(CLASSIFICHE!$O$16=BL530,TRUE,FALSE),BK529)</f>
        <v>0</v>
      </c>
      <c r="BL530" s="31">
        <f>IFERROR(INDEX(generale!$A$5:$I$1002,CLASSIFICHE!$Z529,5),"")</f>
        <v>0</v>
      </c>
      <c r="BM530" s="13">
        <f>IFERROR(INDEX(generale!$A$5:$I$1002,CLASSIFICHE!$Z529,7),"")</f>
        <v>0</v>
      </c>
      <c r="BN530" s="14"/>
      <c r="BO530" s="13"/>
      <c r="BP530" s="12">
        <f>SUM(IF(CLASSIFICHE!$O$17=BQ530,TRUE,FALSE),BP529)</f>
        <v>0</v>
      </c>
      <c r="BQ530" s="31">
        <f>IFERROR(INDEX(generale!$A$5:$I$1002,CLASSIFICHE!$Z529,5),"")</f>
        <v>0</v>
      </c>
      <c r="BR530" s="13">
        <f>IFERROR(INDEX(generale!$A$5:$I$1002,CLASSIFICHE!$Z529,7),"")</f>
        <v>0</v>
      </c>
      <c r="BS530" s="15"/>
      <c r="BT530" s="12"/>
      <c r="BU530" s="12">
        <f>SUM(IF(CLASSIFICHE!$O$18=BV530,TRUE,FALSE),BU529)</f>
        <v>0</v>
      </c>
      <c r="BV530" s="31">
        <f>IFERROR(INDEX(generale!$A$5:$I$1002,CLASSIFICHE!$Z529,5),"")</f>
        <v>0</v>
      </c>
      <c r="BW530" s="13">
        <f>IFERROR(INDEX(generale!$A$5:$I$1002,CLASSIFICHE!$Z529,7),"")</f>
        <v>0</v>
      </c>
      <c r="BX530" s="15"/>
      <c r="BY530" s="12"/>
      <c r="BZ530" s="12">
        <f>SUM(IF(CLASSIFICHE!$O$19=CA530,TRUE,FALSE),BZ529)</f>
        <v>0</v>
      </c>
      <c r="CA530" s="31">
        <f>IFERROR(INDEX(generale!$A$5:$I$1002,CLASSIFICHE!$Z529,5),"")</f>
        <v>0</v>
      </c>
      <c r="CB530" s="13">
        <f>IFERROR(INDEX(generale!$A$5:$I$1002,CLASSIFICHE!$Z529,7),"")</f>
        <v>0</v>
      </c>
      <c r="CC530" s="15"/>
      <c r="CD530" s="13"/>
      <c r="CE530" s="12">
        <f>SUM(IF(CLASSIFICHE!$O$20=CF530,TRUE,FALSE),CE529)</f>
        <v>0</v>
      </c>
      <c r="CF530" s="31">
        <f>IFERROR(INDEX(generale!$A$5:$I$1002,CLASSIFICHE!$Z529,5),"")</f>
        <v>0</v>
      </c>
      <c r="CG530" s="13">
        <f>IFERROR(INDEX(generale!$A$5:$I$1002,CLASSIFICHE!$Z529,7),"")</f>
        <v>0</v>
      </c>
      <c r="CH530" s="15"/>
      <c r="CI530" s="13"/>
      <c r="CJ530" s="12">
        <f>SUM(IF(CLASSIFICHE!$O$21=CK530,TRUE,FALSE),CJ529)</f>
        <v>0</v>
      </c>
      <c r="CK530" s="31">
        <f>IFERROR(INDEX(generale!$A$5:$I$1002,CLASSIFICHE!$Z529,5),"")</f>
        <v>0</v>
      </c>
      <c r="CL530" s="13">
        <f>IFERROR(INDEX(generale!$A$5:$I$1002,CLASSIFICHE!$Z529,7),"")</f>
        <v>0</v>
      </c>
      <c r="CM530" s="15"/>
      <c r="CN530" s="13"/>
      <c r="CO530" s="12">
        <f>SUM(IF(CLASSIFICHE!$O$22=CP530,TRUE,FALSE),CO529)</f>
        <v>0</v>
      </c>
      <c r="CP530" s="31">
        <f>IFERROR(INDEX(generale!$A$5:$I$1002,CLASSIFICHE!$Z529,5),"")</f>
        <v>0</v>
      </c>
      <c r="CQ530" s="13">
        <f>IFERROR(INDEX(generale!$A$5:$I$1002,CLASSIFICHE!$Z529,7),"")</f>
        <v>0</v>
      </c>
      <c r="CR530" s="15"/>
      <c r="CS530" s="13"/>
      <c r="CT530" s="12">
        <f>SUM(IF(CLASSIFICHE!$O$23=CU530,TRUE,FALSE),CT529)</f>
        <v>0</v>
      </c>
      <c r="CU530" s="31">
        <f>IFERROR(INDEX(generale!$A$5:$I$1002,CLASSIFICHE!$Z529,5),"")</f>
        <v>0</v>
      </c>
      <c r="CV530" s="13">
        <f>IFERROR(INDEX(generale!$A$5:$I$1002,CLASSIFICHE!$Z529,7),"")</f>
        <v>0</v>
      </c>
      <c r="CW530" s="15"/>
      <c r="CX530" s="13"/>
      <c r="CY530" s="12">
        <f>SUM(IF(CLASSIFICHE!$O$24=CZ530,TRUE,FALSE),CY529)</f>
        <v>0</v>
      </c>
      <c r="CZ530" s="31">
        <f>IFERROR(INDEX(generale!$A$5:$I$1002,CLASSIFICHE!$Z529,5),"")</f>
        <v>0</v>
      </c>
      <c r="DA530" s="13">
        <f>IFERROR(INDEX(generale!$A$5:$I$1002,CLASSIFICHE!$Z529,7),"")</f>
        <v>0</v>
      </c>
      <c r="DB530" s="15"/>
      <c r="DC530" s="13"/>
      <c r="DD530" s="12">
        <f>SUM(IF(CLASSIFICHE!$O$25=DE530,TRUE,FALSE),DD529)</f>
        <v>0</v>
      </c>
      <c r="DE530" s="31">
        <f>IFERROR(INDEX(generale!$A$5:$I$1002,CLASSIFICHE!$Z529,5),"")</f>
        <v>0</v>
      </c>
      <c r="DF530" s="13">
        <f>IFERROR(INDEX(generale!$A$5:$I$1002,CLASSIFICHE!$Z529,7),"")</f>
        <v>0</v>
      </c>
      <c r="DG530" s="15"/>
      <c r="DH530" s="13"/>
    </row>
    <row r="531" spans="3:112">
      <c r="C531" s="63">
        <f>SUM(IF(CLASSIFICHE!$O$4=D531,TRUE,FALSE),C530)</f>
        <v>17</v>
      </c>
      <c r="D531" s="31">
        <f>IFERROR(INDEX(generale!$A$5:$I$1002,CLASSIFICHE!$Z530,5),"")</f>
        <v>0</v>
      </c>
      <c r="E531" s="13">
        <f>IFERROR(INDEX(generale!$A$5:$I$1002,CLASSIFICHE!$Z530,7),"")</f>
        <v>0</v>
      </c>
      <c r="F531" s="68"/>
      <c r="G531" s="65"/>
      <c r="H531" s="12">
        <f>SUM(IF(CLASSIFICHE!$O$5=I531,TRUE,FALSE),H530)</f>
        <v>10</v>
      </c>
      <c r="I531" s="31">
        <f>IFERROR(INDEX(generale!$A$5:$I$1002,CLASSIFICHE!$Z530,5),"")</f>
        <v>0</v>
      </c>
      <c r="J531" s="13">
        <f>IFERROR(INDEX(generale!$A$5:$I$1002,CLASSIFICHE!$Z530,7),"")</f>
        <v>0</v>
      </c>
      <c r="K531" s="15"/>
      <c r="L531" s="12"/>
      <c r="M531" s="12">
        <f>SUM(IF(CLASSIFICHE!$O$6=N531,TRUE,FALSE),M530)</f>
        <v>8</v>
      </c>
      <c r="N531" s="31">
        <f>IFERROR(INDEX(generale!$A$5:$I$1002,CLASSIFICHE!$Z530,5),"")</f>
        <v>0</v>
      </c>
      <c r="O531" s="13">
        <f>IFERROR(INDEX(generale!$A$5:$I$1002,CLASSIFICHE!$Z530,7),"")</f>
        <v>0</v>
      </c>
      <c r="P531" s="14"/>
      <c r="Q531" s="13"/>
      <c r="R531" s="12">
        <f>SUM(IF(CLASSIFICHE!$O$7=S531,TRUE,FALSE),R530)</f>
        <v>8</v>
      </c>
      <c r="S531" s="31">
        <f>IFERROR(INDEX(generale!$A$5:$I$1002,CLASSIFICHE!$Z530,5),"")</f>
        <v>0</v>
      </c>
      <c r="T531" s="13">
        <f>IFERROR(INDEX(generale!$A$5:$I$1002,CLASSIFICHE!$Z530,7),"")</f>
        <v>0</v>
      </c>
      <c r="U531" s="14"/>
      <c r="V531" s="13"/>
      <c r="W531" s="12">
        <f>SUM(IF(CLASSIFICHE!$O$8=X531,TRUE,FALSE),W530)</f>
        <v>6</v>
      </c>
      <c r="X531" s="31">
        <f>IFERROR(INDEX(generale!$A$5:$I$1002,CLASSIFICHE!$Z530,5),"")</f>
        <v>0</v>
      </c>
      <c r="Y531" s="13">
        <f>IFERROR(INDEX(generale!$A$5:$I$1002,CLASSIFICHE!$Z530,7),"")</f>
        <v>0</v>
      </c>
      <c r="Z531" s="14"/>
      <c r="AA531" s="13"/>
      <c r="AB531" s="12">
        <f>SUM(IF(CLASSIFICHE!$O$9=AC531,TRUE,FALSE),AB530)</f>
        <v>5</v>
      </c>
      <c r="AC531" s="31">
        <f>IFERROR(INDEX(generale!$A$5:$I$1002,CLASSIFICHE!$Z530,5),"")</f>
        <v>0</v>
      </c>
      <c r="AD531" s="13">
        <f>IFERROR(INDEX(generale!$A$5:$I$1002,CLASSIFICHE!$Z530,7),"")</f>
        <v>0</v>
      </c>
      <c r="AE531" s="14"/>
      <c r="AF531" s="13"/>
      <c r="AG531" s="12">
        <f>SUM(IF(CLASSIFICHE!$O$10=AH531,TRUE,FALSE),AG530)</f>
        <v>5</v>
      </c>
      <c r="AH531" s="31">
        <f>IFERROR(INDEX(generale!$A$5:$I$1002,CLASSIFICHE!$Z530,5),"")</f>
        <v>0</v>
      </c>
      <c r="AI531" s="13">
        <f>IFERROR(INDEX(generale!$A$5:$I$1002,CLASSIFICHE!$Z530,7),"")</f>
        <v>0</v>
      </c>
      <c r="AJ531" s="14"/>
      <c r="AK531" s="13"/>
      <c r="AL531" s="12">
        <f>SUM(IF(CLASSIFICHE!$O$11=AM531,TRUE,FALSE),AL530)</f>
        <v>5</v>
      </c>
      <c r="AM531" s="31">
        <f>IFERROR(INDEX(generale!$A$5:$I$1002,CLASSIFICHE!$Z530,5),"")</f>
        <v>0</v>
      </c>
      <c r="AN531" s="13">
        <f>IFERROR(INDEX(generale!$A$5:$I$1002,CLASSIFICHE!$Z530,7),"")</f>
        <v>0</v>
      </c>
      <c r="AO531" s="14"/>
      <c r="AP531" s="13"/>
      <c r="AQ531" s="12">
        <f>SUM(IF(CLASSIFICHE!$O$12=AR531,TRUE,FALSE),AQ530)</f>
        <v>0</v>
      </c>
      <c r="AR531" s="31">
        <f>IFERROR(INDEX(generale!$A$5:$I$1002,CLASSIFICHE!$Z530,5),"")</f>
        <v>0</v>
      </c>
      <c r="AS531" s="13">
        <f>IFERROR(INDEX(generale!$A$5:$I$1002,CLASSIFICHE!$Z530,7),"")</f>
        <v>0</v>
      </c>
      <c r="AT531" s="14"/>
      <c r="AU531" s="13"/>
      <c r="AV531" s="12">
        <f>SUM(IF(CLASSIFICHE!$O$13=AW531,TRUE,FALSE),AV530)</f>
        <v>0</v>
      </c>
      <c r="AW531" s="31">
        <f>IFERROR(INDEX(generale!$A$5:$I$1002,CLASSIFICHE!$Z530,5),"")</f>
        <v>0</v>
      </c>
      <c r="AX531" s="13">
        <f>IFERROR(INDEX(generale!$A$5:$I$1002,CLASSIFICHE!$Z530,7),"")</f>
        <v>0</v>
      </c>
      <c r="AY531" s="14"/>
      <c r="AZ531" s="13"/>
      <c r="BA531" s="12">
        <f>SUM(IF(CLASSIFICHE!$O$14=BB531,TRUE,FALSE),BA530)</f>
        <v>0</v>
      </c>
      <c r="BB531" s="31">
        <f>IFERROR(INDEX(generale!$A$5:$I$1002,CLASSIFICHE!$Z530,5),"")</f>
        <v>0</v>
      </c>
      <c r="BC531" s="13">
        <f>IFERROR(INDEX(generale!$A$5:$I$1002,CLASSIFICHE!$Z530,7),"")</f>
        <v>0</v>
      </c>
      <c r="BD531" s="14"/>
      <c r="BE531" s="13"/>
      <c r="BF531" s="12">
        <f>SUM(IF(CLASSIFICHE!$O$15=BG531,TRUE,FALSE),BF530)</f>
        <v>0</v>
      </c>
      <c r="BG531" s="31">
        <f>IFERROR(INDEX(generale!$A$5:$I$1002,CLASSIFICHE!$Z530,5),"")</f>
        <v>0</v>
      </c>
      <c r="BH531" s="13">
        <f>IFERROR(INDEX(generale!$A$5:$I$1002,CLASSIFICHE!$Z530,7),"")</f>
        <v>0</v>
      </c>
      <c r="BI531" s="14"/>
      <c r="BJ531" s="13"/>
      <c r="BK531" s="12">
        <f>SUM(IF(CLASSIFICHE!$O$16=BL531,TRUE,FALSE),BK530)</f>
        <v>0</v>
      </c>
      <c r="BL531" s="31">
        <f>IFERROR(INDEX(generale!$A$5:$I$1002,CLASSIFICHE!$Z530,5),"")</f>
        <v>0</v>
      </c>
      <c r="BM531" s="13">
        <f>IFERROR(INDEX(generale!$A$5:$I$1002,CLASSIFICHE!$Z530,7),"")</f>
        <v>0</v>
      </c>
      <c r="BN531" s="14"/>
      <c r="BO531" s="13"/>
      <c r="BP531" s="12">
        <f>SUM(IF(CLASSIFICHE!$O$17=BQ531,TRUE,FALSE),BP530)</f>
        <v>0</v>
      </c>
      <c r="BQ531" s="31">
        <f>IFERROR(INDEX(generale!$A$5:$I$1002,CLASSIFICHE!$Z530,5),"")</f>
        <v>0</v>
      </c>
      <c r="BR531" s="13">
        <f>IFERROR(INDEX(generale!$A$5:$I$1002,CLASSIFICHE!$Z530,7),"")</f>
        <v>0</v>
      </c>
      <c r="BS531" s="15"/>
      <c r="BT531" s="12"/>
      <c r="BU531" s="12">
        <f>SUM(IF(CLASSIFICHE!$O$18=BV531,TRUE,FALSE),BU530)</f>
        <v>0</v>
      </c>
      <c r="BV531" s="31">
        <f>IFERROR(INDEX(generale!$A$5:$I$1002,CLASSIFICHE!$Z530,5),"")</f>
        <v>0</v>
      </c>
      <c r="BW531" s="13">
        <f>IFERROR(INDEX(generale!$A$5:$I$1002,CLASSIFICHE!$Z530,7),"")</f>
        <v>0</v>
      </c>
      <c r="BX531" s="15"/>
      <c r="BY531" s="12"/>
      <c r="BZ531" s="12">
        <f>SUM(IF(CLASSIFICHE!$O$19=CA531,TRUE,FALSE),BZ530)</f>
        <v>0</v>
      </c>
      <c r="CA531" s="31">
        <f>IFERROR(INDEX(generale!$A$5:$I$1002,CLASSIFICHE!$Z530,5),"")</f>
        <v>0</v>
      </c>
      <c r="CB531" s="13">
        <f>IFERROR(INDEX(generale!$A$5:$I$1002,CLASSIFICHE!$Z530,7),"")</f>
        <v>0</v>
      </c>
      <c r="CC531" s="15"/>
      <c r="CD531" s="13"/>
      <c r="CE531" s="12">
        <f>SUM(IF(CLASSIFICHE!$O$20=CF531,TRUE,FALSE),CE530)</f>
        <v>0</v>
      </c>
      <c r="CF531" s="31">
        <f>IFERROR(INDEX(generale!$A$5:$I$1002,CLASSIFICHE!$Z530,5),"")</f>
        <v>0</v>
      </c>
      <c r="CG531" s="13">
        <f>IFERROR(INDEX(generale!$A$5:$I$1002,CLASSIFICHE!$Z530,7),"")</f>
        <v>0</v>
      </c>
      <c r="CH531" s="15"/>
      <c r="CI531" s="13"/>
      <c r="CJ531" s="12">
        <f>SUM(IF(CLASSIFICHE!$O$21=CK531,TRUE,FALSE),CJ530)</f>
        <v>0</v>
      </c>
      <c r="CK531" s="31">
        <f>IFERROR(INDEX(generale!$A$5:$I$1002,CLASSIFICHE!$Z530,5),"")</f>
        <v>0</v>
      </c>
      <c r="CL531" s="13">
        <f>IFERROR(INDEX(generale!$A$5:$I$1002,CLASSIFICHE!$Z530,7),"")</f>
        <v>0</v>
      </c>
      <c r="CM531" s="15"/>
      <c r="CN531" s="13"/>
      <c r="CO531" s="12">
        <f>SUM(IF(CLASSIFICHE!$O$22=CP531,TRUE,FALSE),CO530)</f>
        <v>0</v>
      </c>
      <c r="CP531" s="31">
        <f>IFERROR(INDEX(generale!$A$5:$I$1002,CLASSIFICHE!$Z530,5),"")</f>
        <v>0</v>
      </c>
      <c r="CQ531" s="13">
        <f>IFERROR(INDEX(generale!$A$5:$I$1002,CLASSIFICHE!$Z530,7),"")</f>
        <v>0</v>
      </c>
      <c r="CR531" s="15"/>
      <c r="CS531" s="13"/>
      <c r="CT531" s="12">
        <f>SUM(IF(CLASSIFICHE!$O$23=CU531,TRUE,FALSE),CT530)</f>
        <v>0</v>
      </c>
      <c r="CU531" s="31">
        <f>IFERROR(INDEX(generale!$A$5:$I$1002,CLASSIFICHE!$Z530,5),"")</f>
        <v>0</v>
      </c>
      <c r="CV531" s="13">
        <f>IFERROR(INDEX(generale!$A$5:$I$1002,CLASSIFICHE!$Z530,7),"")</f>
        <v>0</v>
      </c>
      <c r="CW531" s="15"/>
      <c r="CX531" s="13"/>
      <c r="CY531" s="12">
        <f>SUM(IF(CLASSIFICHE!$O$24=CZ531,TRUE,FALSE),CY530)</f>
        <v>0</v>
      </c>
      <c r="CZ531" s="31">
        <f>IFERROR(INDEX(generale!$A$5:$I$1002,CLASSIFICHE!$Z530,5),"")</f>
        <v>0</v>
      </c>
      <c r="DA531" s="13">
        <f>IFERROR(INDEX(generale!$A$5:$I$1002,CLASSIFICHE!$Z530,7),"")</f>
        <v>0</v>
      </c>
      <c r="DB531" s="15"/>
      <c r="DC531" s="13"/>
      <c r="DD531" s="12">
        <f>SUM(IF(CLASSIFICHE!$O$25=DE531,TRUE,FALSE),DD530)</f>
        <v>0</v>
      </c>
      <c r="DE531" s="31">
        <f>IFERROR(INDEX(generale!$A$5:$I$1002,CLASSIFICHE!$Z530,5),"")</f>
        <v>0</v>
      </c>
      <c r="DF531" s="13">
        <f>IFERROR(INDEX(generale!$A$5:$I$1002,CLASSIFICHE!$Z530,7),"")</f>
        <v>0</v>
      </c>
      <c r="DG531" s="15"/>
      <c r="DH531" s="13"/>
    </row>
    <row r="532" spans="3:112">
      <c r="C532" s="63">
        <f>SUM(IF(CLASSIFICHE!$O$4=D532,TRUE,FALSE),C531)</f>
        <v>17</v>
      </c>
      <c r="D532" s="31">
        <f>IFERROR(INDEX(generale!$A$5:$I$1002,CLASSIFICHE!$Z531,5),"")</f>
        <v>0</v>
      </c>
      <c r="E532" s="13">
        <f>IFERROR(INDEX(generale!$A$5:$I$1002,CLASSIFICHE!$Z531,7),"")</f>
        <v>0</v>
      </c>
      <c r="F532" s="68"/>
      <c r="G532" s="65"/>
      <c r="H532" s="12">
        <f>SUM(IF(CLASSIFICHE!$O$5=I532,TRUE,FALSE),H531)</f>
        <v>10</v>
      </c>
      <c r="I532" s="31">
        <f>IFERROR(INDEX(generale!$A$5:$I$1002,CLASSIFICHE!$Z531,5),"")</f>
        <v>0</v>
      </c>
      <c r="J532" s="13">
        <f>IFERROR(INDEX(generale!$A$5:$I$1002,CLASSIFICHE!$Z531,7),"")</f>
        <v>0</v>
      </c>
      <c r="K532" s="15"/>
      <c r="L532" s="12"/>
      <c r="M532" s="12">
        <f>SUM(IF(CLASSIFICHE!$O$6=N532,TRUE,FALSE),M531)</f>
        <v>8</v>
      </c>
      <c r="N532" s="31">
        <f>IFERROR(INDEX(generale!$A$5:$I$1002,CLASSIFICHE!$Z531,5),"")</f>
        <v>0</v>
      </c>
      <c r="O532" s="13">
        <f>IFERROR(INDEX(generale!$A$5:$I$1002,CLASSIFICHE!$Z531,7),"")</f>
        <v>0</v>
      </c>
      <c r="P532" s="14"/>
      <c r="Q532" s="13"/>
      <c r="R532" s="12">
        <f>SUM(IF(CLASSIFICHE!$O$7=S532,TRUE,FALSE),R531)</f>
        <v>8</v>
      </c>
      <c r="S532" s="31">
        <f>IFERROR(INDEX(generale!$A$5:$I$1002,CLASSIFICHE!$Z531,5),"")</f>
        <v>0</v>
      </c>
      <c r="T532" s="13">
        <f>IFERROR(INDEX(generale!$A$5:$I$1002,CLASSIFICHE!$Z531,7),"")</f>
        <v>0</v>
      </c>
      <c r="U532" s="14"/>
      <c r="V532" s="13"/>
      <c r="W532" s="12">
        <f>SUM(IF(CLASSIFICHE!$O$8=X532,TRUE,FALSE),W531)</f>
        <v>6</v>
      </c>
      <c r="X532" s="31">
        <f>IFERROR(INDEX(generale!$A$5:$I$1002,CLASSIFICHE!$Z531,5),"")</f>
        <v>0</v>
      </c>
      <c r="Y532" s="13">
        <f>IFERROR(INDEX(generale!$A$5:$I$1002,CLASSIFICHE!$Z531,7),"")</f>
        <v>0</v>
      </c>
      <c r="Z532" s="14"/>
      <c r="AA532" s="13"/>
      <c r="AB532" s="12">
        <f>SUM(IF(CLASSIFICHE!$O$9=AC532,TRUE,FALSE),AB531)</f>
        <v>5</v>
      </c>
      <c r="AC532" s="31">
        <f>IFERROR(INDEX(generale!$A$5:$I$1002,CLASSIFICHE!$Z531,5),"")</f>
        <v>0</v>
      </c>
      <c r="AD532" s="13">
        <f>IFERROR(INDEX(generale!$A$5:$I$1002,CLASSIFICHE!$Z531,7),"")</f>
        <v>0</v>
      </c>
      <c r="AE532" s="14"/>
      <c r="AF532" s="13"/>
      <c r="AG532" s="12">
        <f>SUM(IF(CLASSIFICHE!$O$10=AH532,TRUE,FALSE),AG531)</f>
        <v>5</v>
      </c>
      <c r="AH532" s="31">
        <f>IFERROR(INDEX(generale!$A$5:$I$1002,CLASSIFICHE!$Z531,5),"")</f>
        <v>0</v>
      </c>
      <c r="AI532" s="13">
        <f>IFERROR(INDEX(generale!$A$5:$I$1002,CLASSIFICHE!$Z531,7),"")</f>
        <v>0</v>
      </c>
      <c r="AJ532" s="14"/>
      <c r="AK532" s="13"/>
      <c r="AL532" s="12">
        <f>SUM(IF(CLASSIFICHE!$O$11=AM532,TRUE,FALSE),AL531)</f>
        <v>5</v>
      </c>
      <c r="AM532" s="31">
        <f>IFERROR(INDEX(generale!$A$5:$I$1002,CLASSIFICHE!$Z531,5),"")</f>
        <v>0</v>
      </c>
      <c r="AN532" s="13">
        <f>IFERROR(INDEX(generale!$A$5:$I$1002,CLASSIFICHE!$Z531,7),"")</f>
        <v>0</v>
      </c>
      <c r="AO532" s="14"/>
      <c r="AP532" s="13"/>
      <c r="AQ532" s="12">
        <f>SUM(IF(CLASSIFICHE!$O$12=AR532,TRUE,FALSE),AQ531)</f>
        <v>0</v>
      </c>
      <c r="AR532" s="31">
        <f>IFERROR(INDEX(generale!$A$5:$I$1002,CLASSIFICHE!$Z531,5),"")</f>
        <v>0</v>
      </c>
      <c r="AS532" s="13">
        <f>IFERROR(INDEX(generale!$A$5:$I$1002,CLASSIFICHE!$Z531,7),"")</f>
        <v>0</v>
      </c>
      <c r="AT532" s="14"/>
      <c r="AU532" s="13"/>
      <c r="AV532" s="12">
        <f>SUM(IF(CLASSIFICHE!$O$13=AW532,TRUE,FALSE),AV531)</f>
        <v>0</v>
      </c>
      <c r="AW532" s="31">
        <f>IFERROR(INDEX(generale!$A$5:$I$1002,CLASSIFICHE!$Z531,5),"")</f>
        <v>0</v>
      </c>
      <c r="AX532" s="13">
        <f>IFERROR(INDEX(generale!$A$5:$I$1002,CLASSIFICHE!$Z531,7),"")</f>
        <v>0</v>
      </c>
      <c r="AY532" s="14"/>
      <c r="AZ532" s="13"/>
      <c r="BA532" s="12">
        <f>SUM(IF(CLASSIFICHE!$O$14=BB532,TRUE,FALSE),BA531)</f>
        <v>0</v>
      </c>
      <c r="BB532" s="31">
        <f>IFERROR(INDEX(generale!$A$5:$I$1002,CLASSIFICHE!$Z531,5),"")</f>
        <v>0</v>
      </c>
      <c r="BC532" s="13">
        <f>IFERROR(INDEX(generale!$A$5:$I$1002,CLASSIFICHE!$Z531,7),"")</f>
        <v>0</v>
      </c>
      <c r="BD532" s="14"/>
      <c r="BE532" s="13"/>
      <c r="BF532" s="12">
        <f>SUM(IF(CLASSIFICHE!$O$15=BG532,TRUE,FALSE),BF531)</f>
        <v>0</v>
      </c>
      <c r="BG532" s="31">
        <f>IFERROR(INDEX(generale!$A$5:$I$1002,CLASSIFICHE!$Z531,5),"")</f>
        <v>0</v>
      </c>
      <c r="BH532" s="13">
        <f>IFERROR(INDEX(generale!$A$5:$I$1002,CLASSIFICHE!$Z531,7),"")</f>
        <v>0</v>
      </c>
      <c r="BI532" s="14"/>
      <c r="BJ532" s="13"/>
      <c r="BK532" s="12">
        <f>SUM(IF(CLASSIFICHE!$O$16=BL532,TRUE,FALSE),BK531)</f>
        <v>0</v>
      </c>
      <c r="BL532" s="31">
        <f>IFERROR(INDEX(generale!$A$5:$I$1002,CLASSIFICHE!$Z531,5),"")</f>
        <v>0</v>
      </c>
      <c r="BM532" s="13">
        <f>IFERROR(INDEX(generale!$A$5:$I$1002,CLASSIFICHE!$Z531,7),"")</f>
        <v>0</v>
      </c>
      <c r="BN532" s="14"/>
      <c r="BO532" s="13"/>
      <c r="BP532" s="12">
        <f>SUM(IF(CLASSIFICHE!$O$17=BQ532,TRUE,FALSE),BP531)</f>
        <v>0</v>
      </c>
      <c r="BQ532" s="31">
        <f>IFERROR(INDEX(generale!$A$5:$I$1002,CLASSIFICHE!$Z531,5),"")</f>
        <v>0</v>
      </c>
      <c r="BR532" s="13">
        <f>IFERROR(INDEX(generale!$A$5:$I$1002,CLASSIFICHE!$Z531,7),"")</f>
        <v>0</v>
      </c>
      <c r="BS532" s="15"/>
      <c r="BT532" s="12"/>
      <c r="BU532" s="12">
        <f>SUM(IF(CLASSIFICHE!$O$18=BV532,TRUE,FALSE),BU531)</f>
        <v>0</v>
      </c>
      <c r="BV532" s="31">
        <f>IFERROR(INDEX(generale!$A$5:$I$1002,CLASSIFICHE!$Z531,5),"")</f>
        <v>0</v>
      </c>
      <c r="BW532" s="13">
        <f>IFERROR(INDEX(generale!$A$5:$I$1002,CLASSIFICHE!$Z531,7),"")</f>
        <v>0</v>
      </c>
      <c r="BX532" s="15"/>
      <c r="BY532" s="12"/>
      <c r="BZ532" s="12">
        <f>SUM(IF(CLASSIFICHE!$O$19=CA532,TRUE,FALSE),BZ531)</f>
        <v>0</v>
      </c>
      <c r="CA532" s="31">
        <f>IFERROR(INDEX(generale!$A$5:$I$1002,CLASSIFICHE!$Z531,5),"")</f>
        <v>0</v>
      </c>
      <c r="CB532" s="13">
        <f>IFERROR(INDEX(generale!$A$5:$I$1002,CLASSIFICHE!$Z531,7),"")</f>
        <v>0</v>
      </c>
      <c r="CC532" s="15"/>
      <c r="CD532" s="13"/>
      <c r="CE532" s="12">
        <f>SUM(IF(CLASSIFICHE!$O$20=CF532,TRUE,FALSE),CE531)</f>
        <v>0</v>
      </c>
      <c r="CF532" s="31">
        <f>IFERROR(INDEX(generale!$A$5:$I$1002,CLASSIFICHE!$Z531,5),"")</f>
        <v>0</v>
      </c>
      <c r="CG532" s="13">
        <f>IFERROR(INDEX(generale!$A$5:$I$1002,CLASSIFICHE!$Z531,7),"")</f>
        <v>0</v>
      </c>
      <c r="CH532" s="15"/>
      <c r="CI532" s="13"/>
      <c r="CJ532" s="12">
        <f>SUM(IF(CLASSIFICHE!$O$21=CK532,TRUE,FALSE),CJ531)</f>
        <v>0</v>
      </c>
      <c r="CK532" s="31">
        <f>IFERROR(INDEX(generale!$A$5:$I$1002,CLASSIFICHE!$Z531,5),"")</f>
        <v>0</v>
      </c>
      <c r="CL532" s="13">
        <f>IFERROR(INDEX(generale!$A$5:$I$1002,CLASSIFICHE!$Z531,7),"")</f>
        <v>0</v>
      </c>
      <c r="CM532" s="15"/>
      <c r="CN532" s="13"/>
      <c r="CO532" s="12">
        <f>SUM(IF(CLASSIFICHE!$O$22=CP532,TRUE,FALSE),CO531)</f>
        <v>0</v>
      </c>
      <c r="CP532" s="31">
        <f>IFERROR(INDEX(generale!$A$5:$I$1002,CLASSIFICHE!$Z531,5),"")</f>
        <v>0</v>
      </c>
      <c r="CQ532" s="13">
        <f>IFERROR(INDEX(generale!$A$5:$I$1002,CLASSIFICHE!$Z531,7),"")</f>
        <v>0</v>
      </c>
      <c r="CR532" s="15"/>
      <c r="CS532" s="13"/>
      <c r="CT532" s="12">
        <f>SUM(IF(CLASSIFICHE!$O$23=CU532,TRUE,FALSE),CT531)</f>
        <v>0</v>
      </c>
      <c r="CU532" s="31">
        <f>IFERROR(INDEX(generale!$A$5:$I$1002,CLASSIFICHE!$Z531,5),"")</f>
        <v>0</v>
      </c>
      <c r="CV532" s="13">
        <f>IFERROR(INDEX(generale!$A$5:$I$1002,CLASSIFICHE!$Z531,7),"")</f>
        <v>0</v>
      </c>
      <c r="CW532" s="15"/>
      <c r="CX532" s="13"/>
      <c r="CY532" s="12">
        <f>SUM(IF(CLASSIFICHE!$O$24=CZ532,TRUE,FALSE),CY531)</f>
        <v>0</v>
      </c>
      <c r="CZ532" s="31">
        <f>IFERROR(INDEX(generale!$A$5:$I$1002,CLASSIFICHE!$Z531,5),"")</f>
        <v>0</v>
      </c>
      <c r="DA532" s="13">
        <f>IFERROR(INDEX(generale!$A$5:$I$1002,CLASSIFICHE!$Z531,7),"")</f>
        <v>0</v>
      </c>
      <c r="DB532" s="15"/>
      <c r="DC532" s="13"/>
      <c r="DD532" s="12">
        <f>SUM(IF(CLASSIFICHE!$O$25=DE532,TRUE,FALSE),DD531)</f>
        <v>0</v>
      </c>
      <c r="DE532" s="31">
        <f>IFERROR(INDEX(generale!$A$5:$I$1002,CLASSIFICHE!$Z531,5),"")</f>
        <v>0</v>
      </c>
      <c r="DF532" s="13">
        <f>IFERROR(INDEX(generale!$A$5:$I$1002,CLASSIFICHE!$Z531,7),"")</f>
        <v>0</v>
      </c>
      <c r="DG532" s="15"/>
      <c r="DH532" s="13"/>
    </row>
    <row r="533" spans="3:112">
      <c r="C533" s="63">
        <f>SUM(IF(CLASSIFICHE!$O$4=D533,TRUE,FALSE),C532)</f>
        <v>17</v>
      </c>
      <c r="D533" s="31">
        <f>IFERROR(INDEX(generale!$A$5:$I$1002,CLASSIFICHE!$Z532,5),"")</f>
        <v>0</v>
      </c>
      <c r="E533" s="13">
        <f>IFERROR(INDEX(generale!$A$5:$I$1002,CLASSIFICHE!$Z532,7),"")</f>
        <v>0</v>
      </c>
      <c r="F533" s="68"/>
      <c r="G533" s="65"/>
      <c r="H533" s="12">
        <f>SUM(IF(CLASSIFICHE!$O$5=I533,TRUE,FALSE),H532)</f>
        <v>10</v>
      </c>
      <c r="I533" s="31">
        <f>IFERROR(INDEX(generale!$A$5:$I$1002,CLASSIFICHE!$Z532,5),"")</f>
        <v>0</v>
      </c>
      <c r="J533" s="13">
        <f>IFERROR(INDEX(generale!$A$5:$I$1002,CLASSIFICHE!$Z532,7),"")</f>
        <v>0</v>
      </c>
      <c r="K533" s="15"/>
      <c r="L533" s="12"/>
      <c r="M533" s="12">
        <f>SUM(IF(CLASSIFICHE!$O$6=N533,TRUE,FALSE),M532)</f>
        <v>8</v>
      </c>
      <c r="N533" s="31">
        <f>IFERROR(INDEX(generale!$A$5:$I$1002,CLASSIFICHE!$Z532,5),"")</f>
        <v>0</v>
      </c>
      <c r="O533" s="13">
        <f>IFERROR(INDEX(generale!$A$5:$I$1002,CLASSIFICHE!$Z532,7),"")</f>
        <v>0</v>
      </c>
      <c r="P533" s="14"/>
      <c r="Q533" s="13"/>
      <c r="R533" s="12">
        <f>SUM(IF(CLASSIFICHE!$O$7=S533,TRUE,FALSE),R532)</f>
        <v>8</v>
      </c>
      <c r="S533" s="31">
        <f>IFERROR(INDEX(generale!$A$5:$I$1002,CLASSIFICHE!$Z532,5),"")</f>
        <v>0</v>
      </c>
      <c r="T533" s="13">
        <f>IFERROR(INDEX(generale!$A$5:$I$1002,CLASSIFICHE!$Z532,7),"")</f>
        <v>0</v>
      </c>
      <c r="U533" s="14"/>
      <c r="V533" s="13"/>
      <c r="W533" s="12">
        <f>SUM(IF(CLASSIFICHE!$O$8=X533,TRUE,FALSE),W532)</f>
        <v>6</v>
      </c>
      <c r="X533" s="31">
        <f>IFERROR(INDEX(generale!$A$5:$I$1002,CLASSIFICHE!$Z532,5),"")</f>
        <v>0</v>
      </c>
      <c r="Y533" s="13">
        <f>IFERROR(INDEX(generale!$A$5:$I$1002,CLASSIFICHE!$Z532,7),"")</f>
        <v>0</v>
      </c>
      <c r="Z533" s="14"/>
      <c r="AA533" s="13"/>
      <c r="AB533" s="12">
        <f>SUM(IF(CLASSIFICHE!$O$9=AC533,TRUE,FALSE),AB532)</f>
        <v>5</v>
      </c>
      <c r="AC533" s="31">
        <f>IFERROR(INDEX(generale!$A$5:$I$1002,CLASSIFICHE!$Z532,5),"")</f>
        <v>0</v>
      </c>
      <c r="AD533" s="13">
        <f>IFERROR(INDEX(generale!$A$5:$I$1002,CLASSIFICHE!$Z532,7),"")</f>
        <v>0</v>
      </c>
      <c r="AE533" s="14"/>
      <c r="AF533" s="13"/>
      <c r="AG533" s="12">
        <f>SUM(IF(CLASSIFICHE!$O$10=AH533,TRUE,FALSE),AG532)</f>
        <v>5</v>
      </c>
      <c r="AH533" s="31">
        <f>IFERROR(INDEX(generale!$A$5:$I$1002,CLASSIFICHE!$Z532,5),"")</f>
        <v>0</v>
      </c>
      <c r="AI533" s="13">
        <f>IFERROR(INDEX(generale!$A$5:$I$1002,CLASSIFICHE!$Z532,7),"")</f>
        <v>0</v>
      </c>
      <c r="AJ533" s="14"/>
      <c r="AK533" s="13"/>
      <c r="AL533" s="12">
        <f>SUM(IF(CLASSIFICHE!$O$11=AM533,TRUE,FALSE),AL532)</f>
        <v>5</v>
      </c>
      <c r="AM533" s="31">
        <f>IFERROR(INDEX(generale!$A$5:$I$1002,CLASSIFICHE!$Z532,5),"")</f>
        <v>0</v>
      </c>
      <c r="AN533" s="13">
        <f>IFERROR(INDEX(generale!$A$5:$I$1002,CLASSIFICHE!$Z532,7),"")</f>
        <v>0</v>
      </c>
      <c r="AO533" s="14"/>
      <c r="AP533" s="13"/>
      <c r="AQ533" s="12">
        <f>SUM(IF(CLASSIFICHE!$O$12=AR533,TRUE,FALSE),AQ532)</f>
        <v>0</v>
      </c>
      <c r="AR533" s="31">
        <f>IFERROR(INDEX(generale!$A$5:$I$1002,CLASSIFICHE!$Z532,5),"")</f>
        <v>0</v>
      </c>
      <c r="AS533" s="13">
        <f>IFERROR(INDEX(generale!$A$5:$I$1002,CLASSIFICHE!$Z532,7),"")</f>
        <v>0</v>
      </c>
      <c r="AT533" s="14"/>
      <c r="AU533" s="13"/>
      <c r="AV533" s="12">
        <f>SUM(IF(CLASSIFICHE!$O$13=AW533,TRUE,FALSE),AV532)</f>
        <v>0</v>
      </c>
      <c r="AW533" s="31">
        <f>IFERROR(INDEX(generale!$A$5:$I$1002,CLASSIFICHE!$Z532,5),"")</f>
        <v>0</v>
      </c>
      <c r="AX533" s="13">
        <f>IFERROR(INDEX(generale!$A$5:$I$1002,CLASSIFICHE!$Z532,7),"")</f>
        <v>0</v>
      </c>
      <c r="AY533" s="14"/>
      <c r="AZ533" s="13"/>
      <c r="BA533" s="12">
        <f>SUM(IF(CLASSIFICHE!$O$14=BB533,TRUE,FALSE),BA532)</f>
        <v>0</v>
      </c>
      <c r="BB533" s="31">
        <f>IFERROR(INDEX(generale!$A$5:$I$1002,CLASSIFICHE!$Z532,5),"")</f>
        <v>0</v>
      </c>
      <c r="BC533" s="13">
        <f>IFERROR(INDEX(generale!$A$5:$I$1002,CLASSIFICHE!$Z532,7),"")</f>
        <v>0</v>
      </c>
      <c r="BD533" s="14"/>
      <c r="BE533" s="13"/>
      <c r="BF533" s="12">
        <f>SUM(IF(CLASSIFICHE!$O$15=BG533,TRUE,FALSE),BF532)</f>
        <v>0</v>
      </c>
      <c r="BG533" s="31">
        <f>IFERROR(INDEX(generale!$A$5:$I$1002,CLASSIFICHE!$Z532,5),"")</f>
        <v>0</v>
      </c>
      <c r="BH533" s="13">
        <f>IFERROR(INDEX(generale!$A$5:$I$1002,CLASSIFICHE!$Z532,7),"")</f>
        <v>0</v>
      </c>
      <c r="BI533" s="14"/>
      <c r="BJ533" s="13"/>
      <c r="BK533" s="12">
        <f>SUM(IF(CLASSIFICHE!$O$16=BL533,TRUE,FALSE),BK532)</f>
        <v>0</v>
      </c>
      <c r="BL533" s="31">
        <f>IFERROR(INDEX(generale!$A$5:$I$1002,CLASSIFICHE!$Z532,5),"")</f>
        <v>0</v>
      </c>
      <c r="BM533" s="13">
        <f>IFERROR(INDEX(generale!$A$5:$I$1002,CLASSIFICHE!$Z532,7),"")</f>
        <v>0</v>
      </c>
      <c r="BN533" s="14"/>
      <c r="BO533" s="13"/>
      <c r="BP533" s="12">
        <f>SUM(IF(CLASSIFICHE!$O$17=BQ533,TRUE,FALSE),BP532)</f>
        <v>0</v>
      </c>
      <c r="BQ533" s="31">
        <f>IFERROR(INDEX(generale!$A$5:$I$1002,CLASSIFICHE!$Z532,5),"")</f>
        <v>0</v>
      </c>
      <c r="BR533" s="13">
        <f>IFERROR(INDEX(generale!$A$5:$I$1002,CLASSIFICHE!$Z532,7),"")</f>
        <v>0</v>
      </c>
      <c r="BS533" s="15"/>
      <c r="BT533" s="12"/>
      <c r="BU533" s="12">
        <f>SUM(IF(CLASSIFICHE!$O$18=BV533,TRUE,FALSE),BU532)</f>
        <v>0</v>
      </c>
      <c r="BV533" s="31">
        <f>IFERROR(INDEX(generale!$A$5:$I$1002,CLASSIFICHE!$Z532,5),"")</f>
        <v>0</v>
      </c>
      <c r="BW533" s="13">
        <f>IFERROR(INDEX(generale!$A$5:$I$1002,CLASSIFICHE!$Z532,7),"")</f>
        <v>0</v>
      </c>
      <c r="BX533" s="15"/>
      <c r="BY533" s="12"/>
      <c r="BZ533" s="12">
        <f>SUM(IF(CLASSIFICHE!$O$19=CA533,TRUE,FALSE),BZ532)</f>
        <v>0</v>
      </c>
      <c r="CA533" s="31">
        <f>IFERROR(INDEX(generale!$A$5:$I$1002,CLASSIFICHE!$Z532,5),"")</f>
        <v>0</v>
      </c>
      <c r="CB533" s="13">
        <f>IFERROR(INDEX(generale!$A$5:$I$1002,CLASSIFICHE!$Z532,7),"")</f>
        <v>0</v>
      </c>
      <c r="CC533" s="15"/>
      <c r="CD533" s="13"/>
      <c r="CE533" s="12">
        <f>SUM(IF(CLASSIFICHE!$O$20=CF533,TRUE,FALSE),CE532)</f>
        <v>0</v>
      </c>
      <c r="CF533" s="31">
        <f>IFERROR(INDEX(generale!$A$5:$I$1002,CLASSIFICHE!$Z532,5),"")</f>
        <v>0</v>
      </c>
      <c r="CG533" s="13">
        <f>IFERROR(INDEX(generale!$A$5:$I$1002,CLASSIFICHE!$Z532,7),"")</f>
        <v>0</v>
      </c>
      <c r="CH533" s="15"/>
      <c r="CI533" s="13"/>
      <c r="CJ533" s="12">
        <f>SUM(IF(CLASSIFICHE!$O$21=CK533,TRUE,FALSE),CJ532)</f>
        <v>0</v>
      </c>
      <c r="CK533" s="31">
        <f>IFERROR(INDEX(generale!$A$5:$I$1002,CLASSIFICHE!$Z532,5),"")</f>
        <v>0</v>
      </c>
      <c r="CL533" s="13">
        <f>IFERROR(INDEX(generale!$A$5:$I$1002,CLASSIFICHE!$Z532,7),"")</f>
        <v>0</v>
      </c>
      <c r="CM533" s="15"/>
      <c r="CN533" s="13"/>
      <c r="CO533" s="12">
        <f>SUM(IF(CLASSIFICHE!$O$22=CP533,TRUE,FALSE),CO532)</f>
        <v>0</v>
      </c>
      <c r="CP533" s="31">
        <f>IFERROR(INDEX(generale!$A$5:$I$1002,CLASSIFICHE!$Z532,5),"")</f>
        <v>0</v>
      </c>
      <c r="CQ533" s="13">
        <f>IFERROR(INDEX(generale!$A$5:$I$1002,CLASSIFICHE!$Z532,7),"")</f>
        <v>0</v>
      </c>
      <c r="CR533" s="15"/>
      <c r="CS533" s="13"/>
      <c r="CT533" s="12">
        <f>SUM(IF(CLASSIFICHE!$O$23=CU533,TRUE,FALSE),CT532)</f>
        <v>0</v>
      </c>
      <c r="CU533" s="31">
        <f>IFERROR(INDEX(generale!$A$5:$I$1002,CLASSIFICHE!$Z532,5),"")</f>
        <v>0</v>
      </c>
      <c r="CV533" s="13">
        <f>IFERROR(INDEX(generale!$A$5:$I$1002,CLASSIFICHE!$Z532,7),"")</f>
        <v>0</v>
      </c>
      <c r="CW533" s="15"/>
      <c r="CX533" s="13"/>
      <c r="CY533" s="12">
        <f>SUM(IF(CLASSIFICHE!$O$24=CZ533,TRUE,FALSE),CY532)</f>
        <v>0</v>
      </c>
      <c r="CZ533" s="31">
        <f>IFERROR(INDEX(generale!$A$5:$I$1002,CLASSIFICHE!$Z532,5),"")</f>
        <v>0</v>
      </c>
      <c r="DA533" s="13">
        <f>IFERROR(INDEX(generale!$A$5:$I$1002,CLASSIFICHE!$Z532,7),"")</f>
        <v>0</v>
      </c>
      <c r="DB533" s="15"/>
      <c r="DC533" s="13"/>
      <c r="DD533" s="12">
        <f>SUM(IF(CLASSIFICHE!$O$25=DE533,TRUE,FALSE),DD532)</f>
        <v>0</v>
      </c>
      <c r="DE533" s="31">
        <f>IFERROR(INDEX(generale!$A$5:$I$1002,CLASSIFICHE!$Z532,5),"")</f>
        <v>0</v>
      </c>
      <c r="DF533" s="13">
        <f>IFERROR(INDEX(generale!$A$5:$I$1002,CLASSIFICHE!$Z532,7),"")</f>
        <v>0</v>
      </c>
      <c r="DG533" s="15"/>
      <c r="DH533" s="13"/>
    </row>
    <row r="534" spans="3:112">
      <c r="C534" s="63">
        <f>SUM(IF(CLASSIFICHE!$O$4=D534,TRUE,FALSE),C533)</f>
        <v>17</v>
      </c>
      <c r="D534" s="31">
        <f>IFERROR(INDEX(generale!$A$5:$I$1002,CLASSIFICHE!$Z533,5),"")</f>
        <v>0</v>
      </c>
      <c r="E534" s="13">
        <f>IFERROR(INDEX(generale!$A$5:$I$1002,CLASSIFICHE!$Z533,7),"")</f>
        <v>0</v>
      </c>
      <c r="F534" s="68"/>
      <c r="G534" s="65"/>
      <c r="H534" s="12">
        <f>SUM(IF(CLASSIFICHE!$O$5=I534,TRUE,FALSE),H533)</f>
        <v>10</v>
      </c>
      <c r="I534" s="31">
        <f>IFERROR(INDEX(generale!$A$5:$I$1002,CLASSIFICHE!$Z533,5),"")</f>
        <v>0</v>
      </c>
      <c r="J534" s="13">
        <f>IFERROR(INDEX(generale!$A$5:$I$1002,CLASSIFICHE!$Z533,7),"")</f>
        <v>0</v>
      </c>
      <c r="K534" s="15"/>
      <c r="L534" s="12"/>
      <c r="M534" s="12">
        <f>SUM(IF(CLASSIFICHE!$O$6=N534,TRUE,FALSE),M533)</f>
        <v>8</v>
      </c>
      <c r="N534" s="31">
        <f>IFERROR(INDEX(generale!$A$5:$I$1002,CLASSIFICHE!$Z533,5),"")</f>
        <v>0</v>
      </c>
      <c r="O534" s="13">
        <f>IFERROR(INDEX(generale!$A$5:$I$1002,CLASSIFICHE!$Z533,7),"")</f>
        <v>0</v>
      </c>
      <c r="P534" s="14"/>
      <c r="Q534" s="13"/>
      <c r="R534" s="12">
        <f>SUM(IF(CLASSIFICHE!$O$7=S534,TRUE,FALSE),R533)</f>
        <v>8</v>
      </c>
      <c r="S534" s="31">
        <f>IFERROR(INDEX(generale!$A$5:$I$1002,CLASSIFICHE!$Z533,5),"")</f>
        <v>0</v>
      </c>
      <c r="T534" s="13">
        <f>IFERROR(INDEX(generale!$A$5:$I$1002,CLASSIFICHE!$Z533,7),"")</f>
        <v>0</v>
      </c>
      <c r="U534" s="14"/>
      <c r="V534" s="13"/>
      <c r="W534" s="12">
        <f>SUM(IF(CLASSIFICHE!$O$8=X534,TRUE,FALSE),W533)</f>
        <v>6</v>
      </c>
      <c r="X534" s="31">
        <f>IFERROR(INDEX(generale!$A$5:$I$1002,CLASSIFICHE!$Z533,5),"")</f>
        <v>0</v>
      </c>
      <c r="Y534" s="13">
        <f>IFERROR(INDEX(generale!$A$5:$I$1002,CLASSIFICHE!$Z533,7),"")</f>
        <v>0</v>
      </c>
      <c r="Z534" s="14"/>
      <c r="AA534" s="13"/>
      <c r="AB534" s="12">
        <f>SUM(IF(CLASSIFICHE!$O$9=AC534,TRUE,FALSE),AB533)</f>
        <v>5</v>
      </c>
      <c r="AC534" s="31">
        <f>IFERROR(INDEX(generale!$A$5:$I$1002,CLASSIFICHE!$Z533,5),"")</f>
        <v>0</v>
      </c>
      <c r="AD534" s="13">
        <f>IFERROR(INDEX(generale!$A$5:$I$1002,CLASSIFICHE!$Z533,7),"")</f>
        <v>0</v>
      </c>
      <c r="AE534" s="14"/>
      <c r="AF534" s="13"/>
      <c r="AG534" s="12">
        <f>SUM(IF(CLASSIFICHE!$O$10=AH534,TRUE,FALSE),AG533)</f>
        <v>5</v>
      </c>
      <c r="AH534" s="31">
        <f>IFERROR(INDEX(generale!$A$5:$I$1002,CLASSIFICHE!$Z533,5),"")</f>
        <v>0</v>
      </c>
      <c r="AI534" s="13">
        <f>IFERROR(INDEX(generale!$A$5:$I$1002,CLASSIFICHE!$Z533,7),"")</f>
        <v>0</v>
      </c>
      <c r="AJ534" s="14"/>
      <c r="AK534" s="13"/>
      <c r="AL534" s="12">
        <f>SUM(IF(CLASSIFICHE!$O$11=AM534,TRUE,FALSE),AL533)</f>
        <v>5</v>
      </c>
      <c r="AM534" s="31">
        <f>IFERROR(INDEX(generale!$A$5:$I$1002,CLASSIFICHE!$Z533,5),"")</f>
        <v>0</v>
      </c>
      <c r="AN534" s="13">
        <f>IFERROR(INDEX(generale!$A$5:$I$1002,CLASSIFICHE!$Z533,7),"")</f>
        <v>0</v>
      </c>
      <c r="AO534" s="14"/>
      <c r="AP534" s="13"/>
      <c r="AQ534" s="12">
        <f>SUM(IF(CLASSIFICHE!$O$12=AR534,TRUE,FALSE),AQ533)</f>
        <v>0</v>
      </c>
      <c r="AR534" s="31">
        <f>IFERROR(INDEX(generale!$A$5:$I$1002,CLASSIFICHE!$Z533,5),"")</f>
        <v>0</v>
      </c>
      <c r="AS534" s="13">
        <f>IFERROR(INDEX(generale!$A$5:$I$1002,CLASSIFICHE!$Z533,7),"")</f>
        <v>0</v>
      </c>
      <c r="AT534" s="14"/>
      <c r="AU534" s="13"/>
      <c r="AV534" s="12">
        <f>SUM(IF(CLASSIFICHE!$O$13=AW534,TRUE,FALSE),AV533)</f>
        <v>0</v>
      </c>
      <c r="AW534" s="31">
        <f>IFERROR(INDEX(generale!$A$5:$I$1002,CLASSIFICHE!$Z533,5),"")</f>
        <v>0</v>
      </c>
      <c r="AX534" s="13">
        <f>IFERROR(INDEX(generale!$A$5:$I$1002,CLASSIFICHE!$Z533,7),"")</f>
        <v>0</v>
      </c>
      <c r="AY534" s="14"/>
      <c r="AZ534" s="13"/>
      <c r="BA534" s="12">
        <f>SUM(IF(CLASSIFICHE!$O$14=BB534,TRUE,FALSE),BA533)</f>
        <v>0</v>
      </c>
      <c r="BB534" s="31">
        <f>IFERROR(INDEX(generale!$A$5:$I$1002,CLASSIFICHE!$Z533,5),"")</f>
        <v>0</v>
      </c>
      <c r="BC534" s="13">
        <f>IFERROR(INDEX(generale!$A$5:$I$1002,CLASSIFICHE!$Z533,7),"")</f>
        <v>0</v>
      </c>
      <c r="BD534" s="14"/>
      <c r="BE534" s="13"/>
      <c r="BF534" s="12">
        <f>SUM(IF(CLASSIFICHE!$O$15=BG534,TRUE,FALSE),BF533)</f>
        <v>0</v>
      </c>
      <c r="BG534" s="31">
        <f>IFERROR(INDEX(generale!$A$5:$I$1002,CLASSIFICHE!$Z533,5),"")</f>
        <v>0</v>
      </c>
      <c r="BH534" s="13">
        <f>IFERROR(INDEX(generale!$A$5:$I$1002,CLASSIFICHE!$Z533,7),"")</f>
        <v>0</v>
      </c>
      <c r="BI534" s="14"/>
      <c r="BJ534" s="13"/>
      <c r="BK534" s="12">
        <f>SUM(IF(CLASSIFICHE!$O$16=BL534,TRUE,FALSE),BK533)</f>
        <v>0</v>
      </c>
      <c r="BL534" s="31">
        <f>IFERROR(INDEX(generale!$A$5:$I$1002,CLASSIFICHE!$Z533,5),"")</f>
        <v>0</v>
      </c>
      <c r="BM534" s="13">
        <f>IFERROR(INDEX(generale!$A$5:$I$1002,CLASSIFICHE!$Z533,7),"")</f>
        <v>0</v>
      </c>
      <c r="BN534" s="14"/>
      <c r="BO534" s="13"/>
      <c r="BP534" s="12">
        <f>SUM(IF(CLASSIFICHE!$O$17=BQ534,TRUE,FALSE),BP533)</f>
        <v>0</v>
      </c>
      <c r="BQ534" s="31">
        <f>IFERROR(INDEX(generale!$A$5:$I$1002,CLASSIFICHE!$Z533,5),"")</f>
        <v>0</v>
      </c>
      <c r="BR534" s="13">
        <f>IFERROR(INDEX(generale!$A$5:$I$1002,CLASSIFICHE!$Z533,7),"")</f>
        <v>0</v>
      </c>
      <c r="BS534" s="15"/>
      <c r="BT534" s="12"/>
      <c r="BU534" s="12">
        <f>SUM(IF(CLASSIFICHE!$O$18=BV534,TRUE,FALSE),BU533)</f>
        <v>0</v>
      </c>
      <c r="BV534" s="31">
        <f>IFERROR(INDEX(generale!$A$5:$I$1002,CLASSIFICHE!$Z533,5),"")</f>
        <v>0</v>
      </c>
      <c r="BW534" s="13">
        <f>IFERROR(INDEX(generale!$A$5:$I$1002,CLASSIFICHE!$Z533,7),"")</f>
        <v>0</v>
      </c>
      <c r="BX534" s="15"/>
      <c r="BY534" s="12"/>
      <c r="BZ534" s="12">
        <f>SUM(IF(CLASSIFICHE!$O$19=CA534,TRUE,FALSE),BZ533)</f>
        <v>0</v>
      </c>
      <c r="CA534" s="31">
        <f>IFERROR(INDEX(generale!$A$5:$I$1002,CLASSIFICHE!$Z533,5),"")</f>
        <v>0</v>
      </c>
      <c r="CB534" s="13">
        <f>IFERROR(INDEX(generale!$A$5:$I$1002,CLASSIFICHE!$Z533,7),"")</f>
        <v>0</v>
      </c>
      <c r="CC534" s="15"/>
      <c r="CD534" s="13"/>
      <c r="CE534" s="12">
        <f>SUM(IF(CLASSIFICHE!$O$20=CF534,TRUE,FALSE),CE533)</f>
        <v>0</v>
      </c>
      <c r="CF534" s="31">
        <f>IFERROR(INDEX(generale!$A$5:$I$1002,CLASSIFICHE!$Z533,5),"")</f>
        <v>0</v>
      </c>
      <c r="CG534" s="13">
        <f>IFERROR(INDEX(generale!$A$5:$I$1002,CLASSIFICHE!$Z533,7),"")</f>
        <v>0</v>
      </c>
      <c r="CH534" s="15"/>
      <c r="CI534" s="13"/>
      <c r="CJ534" s="12">
        <f>SUM(IF(CLASSIFICHE!$O$21=CK534,TRUE,FALSE),CJ533)</f>
        <v>0</v>
      </c>
      <c r="CK534" s="31">
        <f>IFERROR(INDEX(generale!$A$5:$I$1002,CLASSIFICHE!$Z533,5),"")</f>
        <v>0</v>
      </c>
      <c r="CL534" s="13">
        <f>IFERROR(INDEX(generale!$A$5:$I$1002,CLASSIFICHE!$Z533,7),"")</f>
        <v>0</v>
      </c>
      <c r="CM534" s="15"/>
      <c r="CN534" s="13"/>
      <c r="CO534" s="12">
        <f>SUM(IF(CLASSIFICHE!$O$22=CP534,TRUE,FALSE),CO533)</f>
        <v>0</v>
      </c>
      <c r="CP534" s="31">
        <f>IFERROR(INDEX(generale!$A$5:$I$1002,CLASSIFICHE!$Z533,5),"")</f>
        <v>0</v>
      </c>
      <c r="CQ534" s="13">
        <f>IFERROR(INDEX(generale!$A$5:$I$1002,CLASSIFICHE!$Z533,7),"")</f>
        <v>0</v>
      </c>
      <c r="CR534" s="15"/>
      <c r="CS534" s="13"/>
      <c r="CT534" s="12">
        <f>SUM(IF(CLASSIFICHE!$O$23=CU534,TRUE,FALSE),CT533)</f>
        <v>0</v>
      </c>
      <c r="CU534" s="31">
        <f>IFERROR(INDEX(generale!$A$5:$I$1002,CLASSIFICHE!$Z533,5),"")</f>
        <v>0</v>
      </c>
      <c r="CV534" s="13">
        <f>IFERROR(INDEX(generale!$A$5:$I$1002,CLASSIFICHE!$Z533,7),"")</f>
        <v>0</v>
      </c>
      <c r="CW534" s="15"/>
      <c r="CX534" s="13"/>
      <c r="CY534" s="12">
        <f>SUM(IF(CLASSIFICHE!$O$24=CZ534,TRUE,FALSE),CY533)</f>
        <v>0</v>
      </c>
      <c r="CZ534" s="31">
        <f>IFERROR(INDEX(generale!$A$5:$I$1002,CLASSIFICHE!$Z533,5),"")</f>
        <v>0</v>
      </c>
      <c r="DA534" s="13">
        <f>IFERROR(INDEX(generale!$A$5:$I$1002,CLASSIFICHE!$Z533,7),"")</f>
        <v>0</v>
      </c>
      <c r="DB534" s="15"/>
      <c r="DC534" s="13"/>
      <c r="DD534" s="12">
        <f>SUM(IF(CLASSIFICHE!$O$25=DE534,TRUE,FALSE),DD533)</f>
        <v>0</v>
      </c>
      <c r="DE534" s="31">
        <f>IFERROR(INDEX(generale!$A$5:$I$1002,CLASSIFICHE!$Z533,5),"")</f>
        <v>0</v>
      </c>
      <c r="DF534" s="13">
        <f>IFERROR(INDEX(generale!$A$5:$I$1002,CLASSIFICHE!$Z533,7),"")</f>
        <v>0</v>
      </c>
      <c r="DG534" s="15"/>
      <c r="DH534" s="13"/>
    </row>
    <row r="535" spans="3:112">
      <c r="C535" s="63">
        <f>SUM(IF(CLASSIFICHE!$O$4=D535,TRUE,FALSE),C534)</f>
        <v>17</v>
      </c>
      <c r="D535" s="31">
        <f>IFERROR(INDEX(generale!$A$5:$I$1002,CLASSIFICHE!$Z534,5),"")</f>
        <v>0</v>
      </c>
      <c r="E535" s="13">
        <f>IFERROR(INDEX(generale!$A$5:$I$1002,CLASSIFICHE!$Z534,7),"")</f>
        <v>0</v>
      </c>
      <c r="F535" s="68"/>
      <c r="G535" s="65"/>
      <c r="H535" s="12">
        <f>SUM(IF(CLASSIFICHE!$O$5=I535,TRUE,FALSE),H534)</f>
        <v>10</v>
      </c>
      <c r="I535" s="31">
        <f>IFERROR(INDEX(generale!$A$5:$I$1002,CLASSIFICHE!$Z534,5),"")</f>
        <v>0</v>
      </c>
      <c r="J535" s="13">
        <f>IFERROR(INDEX(generale!$A$5:$I$1002,CLASSIFICHE!$Z534,7),"")</f>
        <v>0</v>
      </c>
      <c r="K535" s="15"/>
      <c r="L535" s="12"/>
      <c r="M535" s="12">
        <f>SUM(IF(CLASSIFICHE!$O$6=N535,TRUE,FALSE),M534)</f>
        <v>8</v>
      </c>
      <c r="N535" s="31">
        <f>IFERROR(INDEX(generale!$A$5:$I$1002,CLASSIFICHE!$Z534,5),"")</f>
        <v>0</v>
      </c>
      <c r="O535" s="13">
        <f>IFERROR(INDEX(generale!$A$5:$I$1002,CLASSIFICHE!$Z534,7),"")</f>
        <v>0</v>
      </c>
      <c r="P535" s="14"/>
      <c r="Q535" s="13"/>
      <c r="R535" s="12">
        <f>SUM(IF(CLASSIFICHE!$O$7=S535,TRUE,FALSE),R534)</f>
        <v>8</v>
      </c>
      <c r="S535" s="31">
        <f>IFERROR(INDEX(generale!$A$5:$I$1002,CLASSIFICHE!$Z534,5),"")</f>
        <v>0</v>
      </c>
      <c r="T535" s="13">
        <f>IFERROR(INDEX(generale!$A$5:$I$1002,CLASSIFICHE!$Z534,7),"")</f>
        <v>0</v>
      </c>
      <c r="U535" s="14"/>
      <c r="V535" s="13"/>
      <c r="W535" s="12">
        <f>SUM(IF(CLASSIFICHE!$O$8=X535,TRUE,FALSE),W534)</f>
        <v>6</v>
      </c>
      <c r="X535" s="31">
        <f>IFERROR(INDEX(generale!$A$5:$I$1002,CLASSIFICHE!$Z534,5),"")</f>
        <v>0</v>
      </c>
      <c r="Y535" s="13">
        <f>IFERROR(INDEX(generale!$A$5:$I$1002,CLASSIFICHE!$Z534,7),"")</f>
        <v>0</v>
      </c>
      <c r="Z535" s="14"/>
      <c r="AA535" s="13"/>
      <c r="AB535" s="12">
        <f>SUM(IF(CLASSIFICHE!$O$9=AC535,TRUE,FALSE),AB534)</f>
        <v>5</v>
      </c>
      <c r="AC535" s="31">
        <f>IFERROR(INDEX(generale!$A$5:$I$1002,CLASSIFICHE!$Z534,5),"")</f>
        <v>0</v>
      </c>
      <c r="AD535" s="13">
        <f>IFERROR(INDEX(generale!$A$5:$I$1002,CLASSIFICHE!$Z534,7),"")</f>
        <v>0</v>
      </c>
      <c r="AE535" s="14"/>
      <c r="AF535" s="13"/>
      <c r="AG535" s="12">
        <f>SUM(IF(CLASSIFICHE!$O$10=AH535,TRUE,FALSE),AG534)</f>
        <v>5</v>
      </c>
      <c r="AH535" s="31">
        <f>IFERROR(INDEX(generale!$A$5:$I$1002,CLASSIFICHE!$Z534,5),"")</f>
        <v>0</v>
      </c>
      <c r="AI535" s="13">
        <f>IFERROR(INDEX(generale!$A$5:$I$1002,CLASSIFICHE!$Z534,7),"")</f>
        <v>0</v>
      </c>
      <c r="AJ535" s="14"/>
      <c r="AK535" s="13"/>
      <c r="AL535" s="12">
        <f>SUM(IF(CLASSIFICHE!$O$11=AM535,TRUE,FALSE),AL534)</f>
        <v>5</v>
      </c>
      <c r="AM535" s="31">
        <f>IFERROR(INDEX(generale!$A$5:$I$1002,CLASSIFICHE!$Z534,5),"")</f>
        <v>0</v>
      </c>
      <c r="AN535" s="13">
        <f>IFERROR(INDEX(generale!$A$5:$I$1002,CLASSIFICHE!$Z534,7),"")</f>
        <v>0</v>
      </c>
      <c r="AO535" s="14"/>
      <c r="AP535" s="13"/>
      <c r="AQ535" s="12">
        <f>SUM(IF(CLASSIFICHE!$O$12=AR535,TRUE,FALSE),AQ534)</f>
        <v>0</v>
      </c>
      <c r="AR535" s="31">
        <f>IFERROR(INDEX(generale!$A$5:$I$1002,CLASSIFICHE!$Z534,5),"")</f>
        <v>0</v>
      </c>
      <c r="AS535" s="13">
        <f>IFERROR(INDEX(generale!$A$5:$I$1002,CLASSIFICHE!$Z534,7),"")</f>
        <v>0</v>
      </c>
      <c r="AT535" s="14"/>
      <c r="AU535" s="13"/>
      <c r="AV535" s="12">
        <f>SUM(IF(CLASSIFICHE!$O$13=AW535,TRUE,FALSE),AV534)</f>
        <v>0</v>
      </c>
      <c r="AW535" s="31">
        <f>IFERROR(INDEX(generale!$A$5:$I$1002,CLASSIFICHE!$Z534,5),"")</f>
        <v>0</v>
      </c>
      <c r="AX535" s="13">
        <f>IFERROR(INDEX(generale!$A$5:$I$1002,CLASSIFICHE!$Z534,7),"")</f>
        <v>0</v>
      </c>
      <c r="AY535" s="14"/>
      <c r="AZ535" s="13"/>
      <c r="BA535" s="12">
        <f>SUM(IF(CLASSIFICHE!$O$14=BB535,TRUE,FALSE),BA534)</f>
        <v>0</v>
      </c>
      <c r="BB535" s="31">
        <f>IFERROR(INDEX(generale!$A$5:$I$1002,CLASSIFICHE!$Z534,5),"")</f>
        <v>0</v>
      </c>
      <c r="BC535" s="13">
        <f>IFERROR(INDEX(generale!$A$5:$I$1002,CLASSIFICHE!$Z534,7),"")</f>
        <v>0</v>
      </c>
      <c r="BD535" s="14"/>
      <c r="BE535" s="13"/>
      <c r="BF535" s="12">
        <f>SUM(IF(CLASSIFICHE!$O$15=BG535,TRUE,FALSE),BF534)</f>
        <v>0</v>
      </c>
      <c r="BG535" s="31">
        <f>IFERROR(INDEX(generale!$A$5:$I$1002,CLASSIFICHE!$Z534,5),"")</f>
        <v>0</v>
      </c>
      <c r="BH535" s="13">
        <f>IFERROR(INDEX(generale!$A$5:$I$1002,CLASSIFICHE!$Z534,7),"")</f>
        <v>0</v>
      </c>
      <c r="BI535" s="14"/>
      <c r="BJ535" s="13"/>
      <c r="BK535" s="12">
        <f>SUM(IF(CLASSIFICHE!$O$16=BL535,TRUE,FALSE),BK534)</f>
        <v>0</v>
      </c>
      <c r="BL535" s="31">
        <f>IFERROR(INDEX(generale!$A$5:$I$1002,CLASSIFICHE!$Z534,5),"")</f>
        <v>0</v>
      </c>
      <c r="BM535" s="13">
        <f>IFERROR(INDEX(generale!$A$5:$I$1002,CLASSIFICHE!$Z534,7),"")</f>
        <v>0</v>
      </c>
      <c r="BN535" s="14"/>
      <c r="BO535" s="13"/>
      <c r="BP535" s="12">
        <f>SUM(IF(CLASSIFICHE!$O$17=BQ535,TRUE,FALSE),BP534)</f>
        <v>0</v>
      </c>
      <c r="BQ535" s="31">
        <f>IFERROR(INDEX(generale!$A$5:$I$1002,CLASSIFICHE!$Z534,5),"")</f>
        <v>0</v>
      </c>
      <c r="BR535" s="13">
        <f>IFERROR(INDEX(generale!$A$5:$I$1002,CLASSIFICHE!$Z534,7),"")</f>
        <v>0</v>
      </c>
      <c r="BS535" s="15"/>
      <c r="BT535" s="12"/>
      <c r="BU535" s="12">
        <f>SUM(IF(CLASSIFICHE!$O$18=BV535,TRUE,FALSE),BU534)</f>
        <v>0</v>
      </c>
      <c r="BV535" s="31">
        <f>IFERROR(INDEX(generale!$A$5:$I$1002,CLASSIFICHE!$Z534,5),"")</f>
        <v>0</v>
      </c>
      <c r="BW535" s="13">
        <f>IFERROR(INDEX(generale!$A$5:$I$1002,CLASSIFICHE!$Z534,7),"")</f>
        <v>0</v>
      </c>
      <c r="BX535" s="15"/>
      <c r="BY535" s="12"/>
      <c r="BZ535" s="12">
        <f>SUM(IF(CLASSIFICHE!$O$19=CA535,TRUE,FALSE),BZ534)</f>
        <v>0</v>
      </c>
      <c r="CA535" s="31">
        <f>IFERROR(INDEX(generale!$A$5:$I$1002,CLASSIFICHE!$Z534,5),"")</f>
        <v>0</v>
      </c>
      <c r="CB535" s="13">
        <f>IFERROR(INDEX(generale!$A$5:$I$1002,CLASSIFICHE!$Z534,7),"")</f>
        <v>0</v>
      </c>
      <c r="CC535" s="15"/>
      <c r="CD535" s="13"/>
      <c r="CE535" s="12">
        <f>SUM(IF(CLASSIFICHE!$O$20=CF535,TRUE,FALSE),CE534)</f>
        <v>0</v>
      </c>
      <c r="CF535" s="31">
        <f>IFERROR(INDEX(generale!$A$5:$I$1002,CLASSIFICHE!$Z534,5),"")</f>
        <v>0</v>
      </c>
      <c r="CG535" s="13">
        <f>IFERROR(INDEX(generale!$A$5:$I$1002,CLASSIFICHE!$Z534,7),"")</f>
        <v>0</v>
      </c>
      <c r="CH535" s="15"/>
      <c r="CI535" s="13"/>
      <c r="CJ535" s="12">
        <f>SUM(IF(CLASSIFICHE!$O$21=CK535,TRUE,FALSE),CJ534)</f>
        <v>0</v>
      </c>
      <c r="CK535" s="31">
        <f>IFERROR(INDEX(generale!$A$5:$I$1002,CLASSIFICHE!$Z534,5),"")</f>
        <v>0</v>
      </c>
      <c r="CL535" s="13">
        <f>IFERROR(INDEX(generale!$A$5:$I$1002,CLASSIFICHE!$Z534,7),"")</f>
        <v>0</v>
      </c>
      <c r="CM535" s="15"/>
      <c r="CN535" s="13"/>
      <c r="CO535" s="12">
        <f>SUM(IF(CLASSIFICHE!$O$22=CP535,TRUE,FALSE),CO534)</f>
        <v>0</v>
      </c>
      <c r="CP535" s="31">
        <f>IFERROR(INDEX(generale!$A$5:$I$1002,CLASSIFICHE!$Z534,5),"")</f>
        <v>0</v>
      </c>
      <c r="CQ535" s="13">
        <f>IFERROR(INDEX(generale!$A$5:$I$1002,CLASSIFICHE!$Z534,7),"")</f>
        <v>0</v>
      </c>
      <c r="CR535" s="15"/>
      <c r="CS535" s="13"/>
      <c r="CT535" s="12">
        <f>SUM(IF(CLASSIFICHE!$O$23=CU535,TRUE,FALSE),CT534)</f>
        <v>0</v>
      </c>
      <c r="CU535" s="31">
        <f>IFERROR(INDEX(generale!$A$5:$I$1002,CLASSIFICHE!$Z534,5),"")</f>
        <v>0</v>
      </c>
      <c r="CV535" s="13">
        <f>IFERROR(INDEX(generale!$A$5:$I$1002,CLASSIFICHE!$Z534,7),"")</f>
        <v>0</v>
      </c>
      <c r="CW535" s="15"/>
      <c r="CX535" s="13"/>
      <c r="CY535" s="12">
        <f>SUM(IF(CLASSIFICHE!$O$24=CZ535,TRUE,FALSE),CY534)</f>
        <v>0</v>
      </c>
      <c r="CZ535" s="31">
        <f>IFERROR(INDEX(generale!$A$5:$I$1002,CLASSIFICHE!$Z534,5),"")</f>
        <v>0</v>
      </c>
      <c r="DA535" s="13">
        <f>IFERROR(INDEX(generale!$A$5:$I$1002,CLASSIFICHE!$Z534,7),"")</f>
        <v>0</v>
      </c>
      <c r="DB535" s="15"/>
      <c r="DC535" s="13"/>
      <c r="DD535" s="12">
        <f>SUM(IF(CLASSIFICHE!$O$25=DE535,TRUE,FALSE),DD534)</f>
        <v>0</v>
      </c>
      <c r="DE535" s="31">
        <f>IFERROR(INDEX(generale!$A$5:$I$1002,CLASSIFICHE!$Z534,5),"")</f>
        <v>0</v>
      </c>
      <c r="DF535" s="13">
        <f>IFERROR(INDEX(generale!$A$5:$I$1002,CLASSIFICHE!$Z534,7),"")</f>
        <v>0</v>
      </c>
      <c r="DG535" s="15"/>
      <c r="DH535" s="13"/>
    </row>
    <row r="536" spans="3:112">
      <c r="C536" s="63">
        <f>SUM(IF(CLASSIFICHE!$O$4=D536,TRUE,FALSE),C535)</f>
        <v>17</v>
      </c>
      <c r="D536" s="31">
        <f>IFERROR(INDEX(generale!$A$5:$I$1002,CLASSIFICHE!$Z535,5),"")</f>
        <v>0</v>
      </c>
      <c r="E536" s="13">
        <f>IFERROR(INDEX(generale!$A$5:$I$1002,CLASSIFICHE!$Z535,7),"")</f>
        <v>0</v>
      </c>
      <c r="F536" s="68"/>
      <c r="G536" s="65"/>
      <c r="H536" s="12">
        <f>SUM(IF(CLASSIFICHE!$O$5=I536,TRUE,FALSE),H535)</f>
        <v>10</v>
      </c>
      <c r="I536" s="31">
        <f>IFERROR(INDEX(generale!$A$5:$I$1002,CLASSIFICHE!$Z535,5),"")</f>
        <v>0</v>
      </c>
      <c r="J536" s="13">
        <f>IFERROR(INDEX(generale!$A$5:$I$1002,CLASSIFICHE!$Z535,7),"")</f>
        <v>0</v>
      </c>
      <c r="K536" s="15"/>
      <c r="L536" s="12"/>
      <c r="M536" s="12">
        <f>SUM(IF(CLASSIFICHE!$O$6=N536,TRUE,FALSE),M535)</f>
        <v>8</v>
      </c>
      <c r="N536" s="31">
        <f>IFERROR(INDEX(generale!$A$5:$I$1002,CLASSIFICHE!$Z535,5),"")</f>
        <v>0</v>
      </c>
      <c r="O536" s="13">
        <f>IFERROR(INDEX(generale!$A$5:$I$1002,CLASSIFICHE!$Z535,7),"")</f>
        <v>0</v>
      </c>
      <c r="P536" s="14"/>
      <c r="Q536" s="13"/>
      <c r="R536" s="12">
        <f>SUM(IF(CLASSIFICHE!$O$7=S536,TRUE,FALSE),R535)</f>
        <v>8</v>
      </c>
      <c r="S536" s="31">
        <f>IFERROR(INDEX(generale!$A$5:$I$1002,CLASSIFICHE!$Z535,5),"")</f>
        <v>0</v>
      </c>
      <c r="T536" s="13">
        <f>IFERROR(INDEX(generale!$A$5:$I$1002,CLASSIFICHE!$Z535,7),"")</f>
        <v>0</v>
      </c>
      <c r="U536" s="14"/>
      <c r="V536" s="13"/>
      <c r="W536" s="12">
        <f>SUM(IF(CLASSIFICHE!$O$8=X536,TRUE,FALSE),W535)</f>
        <v>6</v>
      </c>
      <c r="X536" s="31">
        <f>IFERROR(INDEX(generale!$A$5:$I$1002,CLASSIFICHE!$Z535,5),"")</f>
        <v>0</v>
      </c>
      <c r="Y536" s="13">
        <f>IFERROR(INDEX(generale!$A$5:$I$1002,CLASSIFICHE!$Z535,7),"")</f>
        <v>0</v>
      </c>
      <c r="Z536" s="14"/>
      <c r="AA536" s="13"/>
      <c r="AB536" s="12">
        <f>SUM(IF(CLASSIFICHE!$O$9=AC536,TRUE,FALSE),AB535)</f>
        <v>5</v>
      </c>
      <c r="AC536" s="31">
        <f>IFERROR(INDEX(generale!$A$5:$I$1002,CLASSIFICHE!$Z535,5),"")</f>
        <v>0</v>
      </c>
      <c r="AD536" s="13">
        <f>IFERROR(INDEX(generale!$A$5:$I$1002,CLASSIFICHE!$Z535,7),"")</f>
        <v>0</v>
      </c>
      <c r="AE536" s="14"/>
      <c r="AF536" s="13"/>
      <c r="AG536" s="12">
        <f>SUM(IF(CLASSIFICHE!$O$10=AH536,TRUE,FALSE),AG535)</f>
        <v>5</v>
      </c>
      <c r="AH536" s="31">
        <f>IFERROR(INDEX(generale!$A$5:$I$1002,CLASSIFICHE!$Z535,5),"")</f>
        <v>0</v>
      </c>
      <c r="AI536" s="13">
        <f>IFERROR(INDEX(generale!$A$5:$I$1002,CLASSIFICHE!$Z535,7),"")</f>
        <v>0</v>
      </c>
      <c r="AJ536" s="14"/>
      <c r="AK536" s="13"/>
      <c r="AL536" s="12">
        <f>SUM(IF(CLASSIFICHE!$O$11=AM536,TRUE,FALSE),AL535)</f>
        <v>5</v>
      </c>
      <c r="AM536" s="31">
        <f>IFERROR(INDEX(generale!$A$5:$I$1002,CLASSIFICHE!$Z535,5),"")</f>
        <v>0</v>
      </c>
      <c r="AN536" s="13">
        <f>IFERROR(INDEX(generale!$A$5:$I$1002,CLASSIFICHE!$Z535,7),"")</f>
        <v>0</v>
      </c>
      <c r="AO536" s="14"/>
      <c r="AP536" s="13"/>
      <c r="AQ536" s="12">
        <f>SUM(IF(CLASSIFICHE!$O$12=AR536,TRUE,FALSE),AQ535)</f>
        <v>0</v>
      </c>
      <c r="AR536" s="31">
        <f>IFERROR(INDEX(generale!$A$5:$I$1002,CLASSIFICHE!$Z535,5),"")</f>
        <v>0</v>
      </c>
      <c r="AS536" s="13">
        <f>IFERROR(INDEX(generale!$A$5:$I$1002,CLASSIFICHE!$Z535,7),"")</f>
        <v>0</v>
      </c>
      <c r="AT536" s="14"/>
      <c r="AU536" s="13"/>
      <c r="AV536" s="12">
        <f>SUM(IF(CLASSIFICHE!$O$13=AW536,TRUE,FALSE),AV535)</f>
        <v>0</v>
      </c>
      <c r="AW536" s="31">
        <f>IFERROR(INDEX(generale!$A$5:$I$1002,CLASSIFICHE!$Z535,5),"")</f>
        <v>0</v>
      </c>
      <c r="AX536" s="13">
        <f>IFERROR(INDEX(generale!$A$5:$I$1002,CLASSIFICHE!$Z535,7),"")</f>
        <v>0</v>
      </c>
      <c r="AY536" s="14"/>
      <c r="AZ536" s="13"/>
      <c r="BA536" s="12">
        <f>SUM(IF(CLASSIFICHE!$O$14=BB536,TRUE,FALSE),BA535)</f>
        <v>0</v>
      </c>
      <c r="BB536" s="31">
        <f>IFERROR(INDEX(generale!$A$5:$I$1002,CLASSIFICHE!$Z535,5),"")</f>
        <v>0</v>
      </c>
      <c r="BC536" s="13">
        <f>IFERROR(INDEX(generale!$A$5:$I$1002,CLASSIFICHE!$Z535,7),"")</f>
        <v>0</v>
      </c>
      <c r="BD536" s="14"/>
      <c r="BE536" s="13"/>
      <c r="BF536" s="12">
        <f>SUM(IF(CLASSIFICHE!$O$15=BG536,TRUE,FALSE),BF535)</f>
        <v>0</v>
      </c>
      <c r="BG536" s="31">
        <f>IFERROR(INDEX(generale!$A$5:$I$1002,CLASSIFICHE!$Z535,5),"")</f>
        <v>0</v>
      </c>
      <c r="BH536" s="13">
        <f>IFERROR(INDEX(generale!$A$5:$I$1002,CLASSIFICHE!$Z535,7),"")</f>
        <v>0</v>
      </c>
      <c r="BI536" s="14"/>
      <c r="BJ536" s="13"/>
      <c r="BK536" s="12">
        <f>SUM(IF(CLASSIFICHE!$O$16=BL536,TRUE,FALSE),BK535)</f>
        <v>0</v>
      </c>
      <c r="BL536" s="31">
        <f>IFERROR(INDEX(generale!$A$5:$I$1002,CLASSIFICHE!$Z535,5),"")</f>
        <v>0</v>
      </c>
      <c r="BM536" s="13">
        <f>IFERROR(INDEX(generale!$A$5:$I$1002,CLASSIFICHE!$Z535,7),"")</f>
        <v>0</v>
      </c>
      <c r="BN536" s="14"/>
      <c r="BO536" s="13"/>
      <c r="BP536" s="12">
        <f>SUM(IF(CLASSIFICHE!$O$17=BQ536,TRUE,FALSE),BP535)</f>
        <v>0</v>
      </c>
      <c r="BQ536" s="31">
        <f>IFERROR(INDEX(generale!$A$5:$I$1002,CLASSIFICHE!$Z535,5),"")</f>
        <v>0</v>
      </c>
      <c r="BR536" s="13">
        <f>IFERROR(INDEX(generale!$A$5:$I$1002,CLASSIFICHE!$Z535,7),"")</f>
        <v>0</v>
      </c>
      <c r="BS536" s="15"/>
      <c r="BT536" s="12"/>
      <c r="BU536" s="12">
        <f>SUM(IF(CLASSIFICHE!$O$18=BV536,TRUE,FALSE),BU535)</f>
        <v>0</v>
      </c>
      <c r="BV536" s="31">
        <f>IFERROR(INDEX(generale!$A$5:$I$1002,CLASSIFICHE!$Z535,5),"")</f>
        <v>0</v>
      </c>
      <c r="BW536" s="13">
        <f>IFERROR(INDEX(generale!$A$5:$I$1002,CLASSIFICHE!$Z535,7),"")</f>
        <v>0</v>
      </c>
      <c r="BX536" s="15"/>
      <c r="BY536" s="12"/>
      <c r="BZ536" s="12">
        <f>SUM(IF(CLASSIFICHE!$O$19=CA536,TRUE,FALSE),BZ535)</f>
        <v>0</v>
      </c>
      <c r="CA536" s="31">
        <f>IFERROR(INDEX(generale!$A$5:$I$1002,CLASSIFICHE!$Z535,5),"")</f>
        <v>0</v>
      </c>
      <c r="CB536" s="13">
        <f>IFERROR(INDEX(generale!$A$5:$I$1002,CLASSIFICHE!$Z535,7),"")</f>
        <v>0</v>
      </c>
      <c r="CC536" s="15"/>
      <c r="CD536" s="13"/>
      <c r="CE536" s="12">
        <f>SUM(IF(CLASSIFICHE!$O$20=CF536,TRUE,FALSE),CE535)</f>
        <v>0</v>
      </c>
      <c r="CF536" s="31">
        <f>IFERROR(INDEX(generale!$A$5:$I$1002,CLASSIFICHE!$Z535,5),"")</f>
        <v>0</v>
      </c>
      <c r="CG536" s="13">
        <f>IFERROR(INDEX(generale!$A$5:$I$1002,CLASSIFICHE!$Z535,7),"")</f>
        <v>0</v>
      </c>
      <c r="CH536" s="15"/>
      <c r="CI536" s="13"/>
      <c r="CJ536" s="12">
        <f>SUM(IF(CLASSIFICHE!$O$21=CK536,TRUE,FALSE),CJ535)</f>
        <v>0</v>
      </c>
      <c r="CK536" s="31">
        <f>IFERROR(INDEX(generale!$A$5:$I$1002,CLASSIFICHE!$Z535,5),"")</f>
        <v>0</v>
      </c>
      <c r="CL536" s="13">
        <f>IFERROR(INDEX(generale!$A$5:$I$1002,CLASSIFICHE!$Z535,7),"")</f>
        <v>0</v>
      </c>
      <c r="CM536" s="15"/>
      <c r="CN536" s="13"/>
      <c r="CO536" s="12">
        <f>SUM(IF(CLASSIFICHE!$O$22=CP536,TRUE,FALSE),CO535)</f>
        <v>0</v>
      </c>
      <c r="CP536" s="31">
        <f>IFERROR(INDEX(generale!$A$5:$I$1002,CLASSIFICHE!$Z535,5),"")</f>
        <v>0</v>
      </c>
      <c r="CQ536" s="13">
        <f>IFERROR(INDEX(generale!$A$5:$I$1002,CLASSIFICHE!$Z535,7),"")</f>
        <v>0</v>
      </c>
      <c r="CR536" s="15"/>
      <c r="CS536" s="13"/>
      <c r="CT536" s="12">
        <f>SUM(IF(CLASSIFICHE!$O$23=CU536,TRUE,FALSE),CT535)</f>
        <v>0</v>
      </c>
      <c r="CU536" s="31">
        <f>IFERROR(INDEX(generale!$A$5:$I$1002,CLASSIFICHE!$Z535,5),"")</f>
        <v>0</v>
      </c>
      <c r="CV536" s="13">
        <f>IFERROR(INDEX(generale!$A$5:$I$1002,CLASSIFICHE!$Z535,7),"")</f>
        <v>0</v>
      </c>
      <c r="CW536" s="15"/>
      <c r="CX536" s="13"/>
      <c r="CY536" s="12">
        <f>SUM(IF(CLASSIFICHE!$O$24=CZ536,TRUE,FALSE),CY535)</f>
        <v>0</v>
      </c>
      <c r="CZ536" s="31">
        <f>IFERROR(INDEX(generale!$A$5:$I$1002,CLASSIFICHE!$Z535,5),"")</f>
        <v>0</v>
      </c>
      <c r="DA536" s="13">
        <f>IFERROR(INDEX(generale!$A$5:$I$1002,CLASSIFICHE!$Z535,7),"")</f>
        <v>0</v>
      </c>
      <c r="DB536" s="15"/>
      <c r="DC536" s="13"/>
      <c r="DD536" s="12">
        <f>SUM(IF(CLASSIFICHE!$O$25=DE536,TRUE,FALSE),DD535)</f>
        <v>0</v>
      </c>
      <c r="DE536" s="31">
        <f>IFERROR(INDEX(generale!$A$5:$I$1002,CLASSIFICHE!$Z535,5),"")</f>
        <v>0</v>
      </c>
      <c r="DF536" s="13">
        <f>IFERROR(INDEX(generale!$A$5:$I$1002,CLASSIFICHE!$Z535,7),"")</f>
        <v>0</v>
      </c>
      <c r="DG536" s="15"/>
      <c r="DH536" s="13"/>
    </row>
    <row r="537" spans="3:112">
      <c r="C537" s="63">
        <f>SUM(IF(CLASSIFICHE!$O$4=D537,TRUE,FALSE),C536)</f>
        <v>17</v>
      </c>
      <c r="D537" s="31">
        <f>IFERROR(INDEX(generale!$A$5:$I$1002,CLASSIFICHE!$Z536,5),"")</f>
        <v>0</v>
      </c>
      <c r="E537" s="13">
        <f>IFERROR(INDEX(generale!$A$5:$I$1002,CLASSIFICHE!$Z536,7),"")</f>
        <v>0</v>
      </c>
      <c r="F537" s="68"/>
      <c r="G537" s="65"/>
      <c r="H537" s="12">
        <f>SUM(IF(CLASSIFICHE!$O$5=I537,TRUE,FALSE),H536)</f>
        <v>10</v>
      </c>
      <c r="I537" s="31">
        <f>IFERROR(INDEX(generale!$A$5:$I$1002,CLASSIFICHE!$Z536,5),"")</f>
        <v>0</v>
      </c>
      <c r="J537" s="13">
        <f>IFERROR(INDEX(generale!$A$5:$I$1002,CLASSIFICHE!$Z536,7),"")</f>
        <v>0</v>
      </c>
      <c r="K537" s="15"/>
      <c r="L537" s="12"/>
      <c r="M537" s="12">
        <f>SUM(IF(CLASSIFICHE!$O$6=N537,TRUE,FALSE),M536)</f>
        <v>8</v>
      </c>
      <c r="N537" s="31">
        <f>IFERROR(INDEX(generale!$A$5:$I$1002,CLASSIFICHE!$Z536,5),"")</f>
        <v>0</v>
      </c>
      <c r="O537" s="13">
        <f>IFERROR(INDEX(generale!$A$5:$I$1002,CLASSIFICHE!$Z536,7),"")</f>
        <v>0</v>
      </c>
      <c r="P537" s="14"/>
      <c r="Q537" s="13"/>
      <c r="R537" s="12">
        <f>SUM(IF(CLASSIFICHE!$O$7=S537,TRUE,FALSE),R536)</f>
        <v>8</v>
      </c>
      <c r="S537" s="31">
        <f>IFERROR(INDEX(generale!$A$5:$I$1002,CLASSIFICHE!$Z536,5),"")</f>
        <v>0</v>
      </c>
      <c r="T537" s="13">
        <f>IFERROR(INDEX(generale!$A$5:$I$1002,CLASSIFICHE!$Z536,7),"")</f>
        <v>0</v>
      </c>
      <c r="U537" s="14"/>
      <c r="V537" s="13"/>
      <c r="W537" s="12">
        <f>SUM(IF(CLASSIFICHE!$O$8=X537,TRUE,FALSE),W536)</f>
        <v>6</v>
      </c>
      <c r="X537" s="31">
        <f>IFERROR(INDEX(generale!$A$5:$I$1002,CLASSIFICHE!$Z536,5),"")</f>
        <v>0</v>
      </c>
      <c r="Y537" s="13">
        <f>IFERROR(INDEX(generale!$A$5:$I$1002,CLASSIFICHE!$Z536,7),"")</f>
        <v>0</v>
      </c>
      <c r="Z537" s="14"/>
      <c r="AA537" s="13"/>
      <c r="AB537" s="12">
        <f>SUM(IF(CLASSIFICHE!$O$9=AC537,TRUE,FALSE),AB536)</f>
        <v>5</v>
      </c>
      <c r="AC537" s="31">
        <f>IFERROR(INDEX(generale!$A$5:$I$1002,CLASSIFICHE!$Z536,5),"")</f>
        <v>0</v>
      </c>
      <c r="AD537" s="13">
        <f>IFERROR(INDEX(generale!$A$5:$I$1002,CLASSIFICHE!$Z536,7),"")</f>
        <v>0</v>
      </c>
      <c r="AE537" s="14"/>
      <c r="AF537" s="13"/>
      <c r="AG537" s="12">
        <f>SUM(IF(CLASSIFICHE!$O$10=AH537,TRUE,FALSE),AG536)</f>
        <v>5</v>
      </c>
      <c r="AH537" s="31">
        <f>IFERROR(INDEX(generale!$A$5:$I$1002,CLASSIFICHE!$Z536,5),"")</f>
        <v>0</v>
      </c>
      <c r="AI537" s="13">
        <f>IFERROR(INDEX(generale!$A$5:$I$1002,CLASSIFICHE!$Z536,7),"")</f>
        <v>0</v>
      </c>
      <c r="AJ537" s="14"/>
      <c r="AK537" s="13"/>
      <c r="AL537" s="12">
        <f>SUM(IF(CLASSIFICHE!$O$11=AM537,TRUE,FALSE),AL536)</f>
        <v>5</v>
      </c>
      <c r="AM537" s="31">
        <f>IFERROR(INDEX(generale!$A$5:$I$1002,CLASSIFICHE!$Z536,5),"")</f>
        <v>0</v>
      </c>
      <c r="AN537" s="13">
        <f>IFERROR(INDEX(generale!$A$5:$I$1002,CLASSIFICHE!$Z536,7),"")</f>
        <v>0</v>
      </c>
      <c r="AO537" s="14"/>
      <c r="AP537" s="13"/>
      <c r="AQ537" s="12">
        <f>SUM(IF(CLASSIFICHE!$O$12=AR537,TRUE,FALSE),AQ536)</f>
        <v>0</v>
      </c>
      <c r="AR537" s="31">
        <f>IFERROR(INDEX(generale!$A$5:$I$1002,CLASSIFICHE!$Z536,5),"")</f>
        <v>0</v>
      </c>
      <c r="AS537" s="13">
        <f>IFERROR(INDEX(generale!$A$5:$I$1002,CLASSIFICHE!$Z536,7),"")</f>
        <v>0</v>
      </c>
      <c r="AT537" s="14"/>
      <c r="AU537" s="13"/>
      <c r="AV537" s="12">
        <f>SUM(IF(CLASSIFICHE!$O$13=AW537,TRUE,FALSE),AV536)</f>
        <v>0</v>
      </c>
      <c r="AW537" s="31">
        <f>IFERROR(INDEX(generale!$A$5:$I$1002,CLASSIFICHE!$Z536,5),"")</f>
        <v>0</v>
      </c>
      <c r="AX537" s="13">
        <f>IFERROR(INDEX(generale!$A$5:$I$1002,CLASSIFICHE!$Z536,7),"")</f>
        <v>0</v>
      </c>
      <c r="AY537" s="14"/>
      <c r="AZ537" s="13"/>
      <c r="BA537" s="12">
        <f>SUM(IF(CLASSIFICHE!$O$14=BB537,TRUE,FALSE),BA536)</f>
        <v>0</v>
      </c>
      <c r="BB537" s="31">
        <f>IFERROR(INDEX(generale!$A$5:$I$1002,CLASSIFICHE!$Z536,5),"")</f>
        <v>0</v>
      </c>
      <c r="BC537" s="13">
        <f>IFERROR(INDEX(generale!$A$5:$I$1002,CLASSIFICHE!$Z536,7),"")</f>
        <v>0</v>
      </c>
      <c r="BD537" s="14"/>
      <c r="BE537" s="13"/>
      <c r="BF537" s="12">
        <f>SUM(IF(CLASSIFICHE!$O$15=BG537,TRUE,FALSE),BF536)</f>
        <v>0</v>
      </c>
      <c r="BG537" s="31">
        <f>IFERROR(INDEX(generale!$A$5:$I$1002,CLASSIFICHE!$Z536,5),"")</f>
        <v>0</v>
      </c>
      <c r="BH537" s="13">
        <f>IFERROR(INDEX(generale!$A$5:$I$1002,CLASSIFICHE!$Z536,7),"")</f>
        <v>0</v>
      </c>
      <c r="BI537" s="14"/>
      <c r="BJ537" s="13"/>
      <c r="BK537" s="12">
        <f>SUM(IF(CLASSIFICHE!$O$16=BL537,TRUE,FALSE),BK536)</f>
        <v>0</v>
      </c>
      <c r="BL537" s="31">
        <f>IFERROR(INDEX(generale!$A$5:$I$1002,CLASSIFICHE!$Z536,5),"")</f>
        <v>0</v>
      </c>
      <c r="BM537" s="13">
        <f>IFERROR(INDEX(generale!$A$5:$I$1002,CLASSIFICHE!$Z536,7),"")</f>
        <v>0</v>
      </c>
      <c r="BN537" s="14"/>
      <c r="BO537" s="13"/>
      <c r="BP537" s="12">
        <f>SUM(IF(CLASSIFICHE!$O$17=BQ537,TRUE,FALSE),BP536)</f>
        <v>0</v>
      </c>
      <c r="BQ537" s="31">
        <f>IFERROR(INDEX(generale!$A$5:$I$1002,CLASSIFICHE!$Z536,5),"")</f>
        <v>0</v>
      </c>
      <c r="BR537" s="13">
        <f>IFERROR(INDEX(generale!$A$5:$I$1002,CLASSIFICHE!$Z536,7),"")</f>
        <v>0</v>
      </c>
      <c r="BS537" s="15"/>
      <c r="BT537" s="12"/>
      <c r="BU537" s="12">
        <f>SUM(IF(CLASSIFICHE!$O$18=BV537,TRUE,FALSE),BU536)</f>
        <v>0</v>
      </c>
      <c r="BV537" s="31">
        <f>IFERROR(INDEX(generale!$A$5:$I$1002,CLASSIFICHE!$Z536,5),"")</f>
        <v>0</v>
      </c>
      <c r="BW537" s="13">
        <f>IFERROR(INDEX(generale!$A$5:$I$1002,CLASSIFICHE!$Z536,7),"")</f>
        <v>0</v>
      </c>
      <c r="BX537" s="15"/>
      <c r="BY537" s="12"/>
      <c r="BZ537" s="12">
        <f>SUM(IF(CLASSIFICHE!$O$19=CA537,TRUE,FALSE),BZ536)</f>
        <v>0</v>
      </c>
      <c r="CA537" s="31">
        <f>IFERROR(INDEX(generale!$A$5:$I$1002,CLASSIFICHE!$Z536,5),"")</f>
        <v>0</v>
      </c>
      <c r="CB537" s="13">
        <f>IFERROR(INDEX(generale!$A$5:$I$1002,CLASSIFICHE!$Z536,7),"")</f>
        <v>0</v>
      </c>
      <c r="CC537" s="15"/>
      <c r="CD537" s="13"/>
      <c r="CE537" s="12">
        <f>SUM(IF(CLASSIFICHE!$O$20=CF537,TRUE,FALSE),CE536)</f>
        <v>0</v>
      </c>
      <c r="CF537" s="31">
        <f>IFERROR(INDEX(generale!$A$5:$I$1002,CLASSIFICHE!$Z536,5),"")</f>
        <v>0</v>
      </c>
      <c r="CG537" s="13">
        <f>IFERROR(INDEX(generale!$A$5:$I$1002,CLASSIFICHE!$Z536,7),"")</f>
        <v>0</v>
      </c>
      <c r="CH537" s="15"/>
      <c r="CI537" s="13"/>
      <c r="CJ537" s="12">
        <f>SUM(IF(CLASSIFICHE!$O$21=CK537,TRUE,FALSE),CJ536)</f>
        <v>0</v>
      </c>
      <c r="CK537" s="31">
        <f>IFERROR(INDEX(generale!$A$5:$I$1002,CLASSIFICHE!$Z536,5),"")</f>
        <v>0</v>
      </c>
      <c r="CL537" s="13">
        <f>IFERROR(INDEX(generale!$A$5:$I$1002,CLASSIFICHE!$Z536,7),"")</f>
        <v>0</v>
      </c>
      <c r="CM537" s="15"/>
      <c r="CN537" s="13"/>
      <c r="CO537" s="12">
        <f>SUM(IF(CLASSIFICHE!$O$22=CP537,TRUE,FALSE),CO536)</f>
        <v>0</v>
      </c>
      <c r="CP537" s="31">
        <f>IFERROR(INDEX(generale!$A$5:$I$1002,CLASSIFICHE!$Z536,5),"")</f>
        <v>0</v>
      </c>
      <c r="CQ537" s="13">
        <f>IFERROR(INDEX(generale!$A$5:$I$1002,CLASSIFICHE!$Z536,7),"")</f>
        <v>0</v>
      </c>
      <c r="CR537" s="15"/>
      <c r="CS537" s="13"/>
      <c r="CT537" s="12">
        <f>SUM(IF(CLASSIFICHE!$O$23=CU537,TRUE,FALSE),CT536)</f>
        <v>0</v>
      </c>
      <c r="CU537" s="31">
        <f>IFERROR(INDEX(generale!$A$5:$I$1002,CLASSIFICHE!$Z536,5),"")</f>
        <v>0</v>
      </c>
      <c r="CV537" s="13">
        <f>IFERROR(INDEX(generale!$A$5:$I$1002,CLASSIFICHE!$Z536,7),"")</f>
        <v>0</v>
      </c>
      <c r="CW537" s="15"/>
      <c r="CX537" s="13"/>
      <c r="CY537" s="12">
        <f>SUM(IF(CLASSIFICHE!$O$24=CZ537,TRUE,FALSE),CY536)</f>
        <v>0</v>
      </c>
      <c r="CZ537" s="31">
        <f>IFERROR(INDEX(generale!$A$5:$I$1002,CLASSIFICHE!$Z536,5),"")</f>
        <v>0</v>
      </c>
      <c r="DA537" s="13">
        <f>IFERROR(INDEX(generale!$A$5:$I$1002,CLASSIFICHE!$Z536,7),"")</f>
        <v>0</v>
      </c>
      <c r="DB537" s="15"/>
      <c r="DC537" s="13"/>
      <c r="DD537" s="12">
        <f>SUM(IF(CLASSIFICHE!$O$25=DE537,TRUE,FALSE),DD536)</f>
        <v>0</v>
      </c>
      <c r="DE537" s="31">
        <f>IFERROR(INDEX(generale!$A$5:$I$1002,CLASSIFICHE!$Z536,5),"")</f>
        <v>0</v>
      </c>
      <c r="DF537" s="13">
        <f>IFERROR(INDEX(generale!$A$5:$I$1002,CLASSIFICHE!$Z536,7),"")</f>
        <v>0</v>
      </c>
      <c r="DG537" s="15"/>
      <c r="DH537" s="13"/>
    </row>
    <row r="538" spans="3:112">
      <c r="C538" s="63">
        <f>SUM(IF(CLASSIFICHE!$O$4=D538,TRUE,FALSE),C537)</f>
        <v>17</v>
      </c>
      <c r="D538" s="31">
        <f>IFERROR(INDEX(generale!$A$5:$I$1002,CLASSIFICHE!$Z537,5),"")</f>
        <v>0</v>
      </c>
      <c r="E538" s="13">
        <f>IFERROR(INDEX(generale!$A$5:$I$1002,CLASSIFICHE!$Z537,7),"")</f>
        <v>0</v>
      </c>
      <c r="F538" s="68"/>
      <c r="G538" s="65"/>
      <c r="H538" s="12">
        <f>SUM(IF(CLASSIFICHE!$O$5=I538,TRUE,FALSE),H537)</f>
        <v>10</v>
      </c>
      <c r="I538" s="31">
        <f>IFERROR(INDEX(generale!$A$5:$I$1002,CLASSIFICHE!$Z537,5),"")</f>
        <v>0</v>
      </c>
      <c r="J538" s="13">
        <f>IFERROR(INDEX(generale!$A$5:$I$1002,CLASSIFICHE!$Z537,7),"")</f>
        <v>0</v>
      </c>
      <c r="K538" s="15"/>
      <c r="L538" s="12"/>
      <c r="M538" s="12">
        <f>SUM(IF(CLASSIFICHE!$O$6=N538,TRUE,FALSE),M537)</f>
        <v>8</v>
      </c>
      <c r="N538" s="31">
        <f>IFERROR(INDEX(generale!$A$5:$I$1002,CLASSIFICHE!$Z537,5),"")</f>
        <v>0</v>
      </c>
      <c r="O538" s="13">
        <f>IFERROR(INDEX(generale!$A$5:$I$1002,CLASSIFICHE!$Z537,7),"")</f>
        <v>0</v>
      </c>
      <c r="P538" s="14"/>
      <c r="Q538" s="13"/>
      <c r="R538" s="12">
        <f>SUM(IF(CLASSIFICHE!$O$7=S538,TRUE,FALSE),R537)</f>
        <v>8</v>
      </c>
      <c r="S538" s="31">
        <f>IFERROR(INDEX(generale!$A$5:$I$1002,CLASSIFICHE!$Z537,5),"")</f>
        <v>0</v>
      </c>
      <c r="T538" s="13">
        <f>IFERROR(INDEX(generale!$A$5:$I$1002,CLASSIFICHE!$Z537,7),"")</f>
        <v>0</v>
      </c>
      <c r="U538" s="14"/>
      <c r="V538" s="13"/>
      <c r="W538" s="12">
        <f>SUM(IF(CLASSIFICHE!$O$8=X538,TRUE,FALSE),W537)</f>
        <v>6</v>
      </c>
      <c r="X538" s="31">
        <f>IFERROR(INDEX(generale!$A$5:$I$1002,CLASSIFICHE!$Z537,5),"")</f>
        <v>0</v>
      </c>
      <c r="Y538" s="13">
        <f>IFERROR(INDEX(generale!$A$5:$I$1002,CLASSIFICHE!$Z537,7),"")</f>
        <v>0</v>
      </c>
      <c r="Z538" s="14"/>
      <c r="AA538" s="13"/>
      <c r="AB538" s="12">
        <f>SUM(IF(CLASSIFICHE!$O$9=AC538,TRUE,FALSE),AB537)</f>
        <v>5</v>
      </c>
      <c r="AC538" s="31">
        <f>IFERROR(INDEX(generale!$A$5:$I$1002,CLASSIFICHE!$Z537,5),"")</f>
        <v>0</v>
      </c>
      <c r="AD538" s="13">
        <f>IFERROR(INDEX(generale!$A$5:$I$1002,CLASSIFICHE!$Z537,7),"")</f>
        <v>0</v>
      </c>
      <c r="AE538" s="14"/>
      <c r="AF538" s="13"/>
      <c r="AG538" s="12">
        <f>SUM(IF(CLASSIFICHE!$O$10=AH538,TRUE,FALSE),AG537)</f>
        <v>5</v>
      </c>
      <c r="AH538" s="31">
        <f>IFERROR(INDEX(generale!$A$5:$I$1002,CLASSIFICHE!$Z537,5),"")</f>
        <v>0</v>
      </c>
      <c r="AI538" s="13">
        <f>IFERROR(INDEX(generale!$A$5:$I$1002,CLASSIFICHE!$Z537,7),"")</f>
        <v>0</v>
      </c>
      <c r="AJ538" s="14"/>
      <c r="AK538" s="13"/>
      <c r="AL538" s="12">
        <f>SUM(IF(CLASSIFICHE!$O$11=AM538,TRUE,FALSE),AL537)</f>
        <v>5</v>
      </c>
      <c r="AM538" s="31">
        <f>IFERROR(INDEX(generale!$A$5:$I$1002,CLASSIFICHE!$Z537,5),"")</f>
        <v>0</v>
      </c>
      <c r="AN538" s="13">
        <f>IFERROR(INDEX(generale!$A$5:$I$1002,CLASSIFICHE!$Z537,7),"")</f>
        <v>0</v>
      </c>
      <c r="AO538" s="14"/>
      <c r="AP538" s="13"/>
      <c r="AQ538" s="12">
        <f>SUM(IF(CLASSIFICHE!$O$12=AR538,TRUE,FALSE),AQ537)</f>
        <v>0</v>
      </c>
      <c r="AR538" s="31">
        <f>IFERROR(INDEX(generale!$A$5:$I$1002,CLASSIFICHE!$Z537,5),"")</f>
        <v>0</v>
      </c>
      <c r="AS538" s="13">
        <f>IFERROR(INDEX(generale!$A$5:$I$1002,CLASSIFICHE!$Z537,7),"")</f>
        <v>0</v>
      </c>
      <c r="AT538" s="14"/>
      <c r="AU538" s="13"/>
      <c r="AV538" s="12">
        <f>SUM(IF(CLASSIFICHE!$O$13=AW538,TRUE,FALSE),AV537)</f>
        <v>0</v>
      </c>
      <c r="AW538" s="31">
        <f>IFERROR(INDEX(generale!$A$5:$I$1002,CLASSIFICHE!$Z537,5),"")</f>
        <v>0</v>
      </c>
      <c r="AX538" s="13">
        <f>IFERROR(INDEX(generale!$A$5:$I$1002,CLASSIFICHE!$Z537,7),"")</f>
        <v>0</v>
      </c>
      <c r="AY538" s="14"/>
      <c r="AZ538" s="13"/>
      <c r="BA538" s="12">
        <f>SUM(IF(CLASSIFICHE!$O$14=BB538,TRUE,FALSE),BA537)</f>
        <v>0</v>
      </c>
      <c r="BB538" s="31">
        <f>IFERROR(INDEX(generale!$A$5:$I$1002,CLASSIFICHE!$Z537,5),"")</f>
        <v>0</v>
      </c>
      <c r="BC538" s="13">
        <f>IFERROR(INDEX(generale!$A$5:$I$1002,CLASSIFICHE!$Z537,7),"")</f>
        <v>0</v>
      </c>
      <c r="BD538" s="14"/>
      <c r="BE538" s="13"/>
      <c r="BF538" s="12">
        <f>SUM(IF(CLASSIFICHE!$O$15=BG538,TRUE,FALSE),BF537)</f>
        <v>0</v>
      </c>
      <c r="BG538" s="31">
        <f>IFERROR(INDEX(generale!$A$5:$I$1002,CLASSIFICHE!$Z537,5),"")</f>
        <v>0</v>
      </c>
      <c r="BH538" s="13">
        <f>IFERROR(INDEX(generale!$A$5:$I$1002,CLASSIFICHE!$Z537,7),"")</f>
        <v>0</v>
      </c>
      <c r="BI538" s="14"/>
      <c r="BJ538" s="13"/>
      <c r="BK538" s="12">
        <f>SUM(IF(CLASSIFICHE!$O$16=BL538,TRUE,FALSE),BK537)</f>
        <v>0</v>
      </c>
      <c r="BL538" s="31">
        <f>IFERROR(INDEX(generale!$A$5:$I$1002,CLASSIFICHE!$Z537,5),"")</f>
        <v>0</v>
      </c>
      <c r="BM538" s="13">
        <f>IFERROR(INDEX(generale!$A$5:$I$1002,CLASSIFICHE!$Z537,7),"")</f>
        <v>0</v>
      </c>
      <c r="BN538" s="14"/>
      <c r="BO538" s="13"/>
      <c r="BP538" s="12">
        <f>SUM(IF(CLASSIFICHE!$O$17=BQ538,TRUE,FALSE),BP537)</f>
        <v>0</v>
      </c>
      <c r="BQ538" s="31">
        <f>IFERROR(INDEX(generale!$A$5:$I$1002,CLASSIFICHE!$Z537,5),"")</f>
        <v>0</v>
      </c>
      <c r="BR538" s="13">
        <f>IFERROR(INDEX(generale!$A$5:$I$1002,CLASSIFICHE!$Z537,7),"")</f>
        <v>0</v>
      </c>
      <c r="BS538" s="15"/>
      <c r="BT538" s="12"/>
      <c r="BU538" s="12">
        <f>SUM(IF(CLASSIFICHE!$O$18=BV538,TRUE,FALSE),BU537)</f>
        <v>0</v>
      </c>
      <c r="BV538" s="31">
        <f>IFERROR(INDEX(generale!$A$5:$I$1002,CLASSIFICHE!$Z537,5),"")</f>
        <v>0</v>
      </c>
      <c r="BW538" s="13">
        <f>IFERROR(INDEX(generale!$A$5:$I$1002,CLASSIFICHE!$Z537,7),"")</f>
        <v>0</v>
      </c>
      <c r="BX538" s="15"/>
      <c r="BY538" s="12"/>
      <c r="BZ538" s="12">
        <f>SUM(IF(CLASSIFICHE!$O$19=CA538,TRUE,FALSE),BZ537)</f>
        <v>0</v>
      </c>
      <c r="CA538" s="31">
        <f>IFERROR(INDEX(generale!$A$5:$I$1002,CLASSIFICHE!$Z537,5),"")</f>
        <v>0</v>
      </c>
      <c r="CB538" s="13">
        <f>IFERROR(INDEX(generale!$A$5:$I$1002,CLASSIFICHE!$Z537,7),"")</f>
        <v>0</v>
      </c>
      <c r="CC538" s="15"/>
      <c r="CD538" s="13"/>
      <c r="CE538" s="12">
        <f>SUM(IF(CLASSIFICHE!$O$20=CF538,TRUE,FALSE),CE537)</f>
        <v>0</v>
      </c>
      <c r="CF538" s="31">
        <f>IFERROR(INDEX(generale!$A$5:$I$1002,CLASSIFICHE!$Z537,5),"")</f>
        <v>0</v>
      </c>
      <c r="CG538" s="13">
        <f>IFERROR(INDEX(generale!$A$5:$I$1002,CLASSIFICHE!$Z537,7),"")</f>
        <v>0</v>
      </c>
      <c r="CH538" s="15"/>
      <c r="CI538" s="13"/>
      <c r="CJ538" s="12">
        <f>SUM(IF(CLASSIFICHE!$O$21=CK538,TRUE,FALSE),CJ537)</f>
        <v>0</v>
      </c>
      <c r="CK538" s="31">
        <f>IFERROR(INDEX(generale!$A$5:$I$1002,CLASSIFICHE!$Z537,5),"")</f>
        <v>0</v>
      </c>
      <c r="CL538" s="13">
        <f>IFERROR(INDEX(generale!$A$5:$I$1002,CLASSIFICHE!$Z537,7),"")</f>
        <v>0</v>
      </c>
      <c r="CM538" s="15"/>
      <c r="CN538" s="13"/>
      <c r="CO538" s="12">
        <f>SUM(IF(CLASSIFICHE!$O$22=CP538,TRUE,FALSE),CO537)</f>
        <v>0</v>
      </c>
      <c r="CP538" s="31">
        <f>IFERROR(INDEX(generale!$A$5:$I$1002,CLASSIFICHE!$Z537,5),"")</f>
        <v>0</v>
      </c>
      <c r="CQ538" s="13">
        <f>IFERROR(INDEX(generale!$A$5:$I$1002,CLASSIFICHE!$Z537,7),"")</f>
        <v>0</v>
      </c>
      <c r="CR538" s="15"/>
      <c r="CS538" s="13"/>
      <c r="CT538" s="12">
        <f>SUM(IF(CLASSIFICHE!$O$23=CU538,TRUE,FALSE),CT537)</f>
        <v>0</v>
      </c>
      <c r="CU538" s="31">
        <f>IFERROR(INDEX(generale!$A$5:$I$1002,CLASSIFICHE!$Z537,5),"")</f>
        <v>0</v>
      </c>
      <c r="CV538" s="13">
        <f>IFERROR(INDEX(generale!$A$5:$I$1002,CLASSIFICHE!$Z537,7),"")</f>
        <v>0</v>
      </c>
      <c r="CW538" s="15"/>
      <c r="CX538" s="13"/>
      <c r="CY538" s="12">
        <f>SUM(IF(CLASSIFICHE!$O$24=CZ538,TRUE,FALSE),CY537)</f>
        <v>0</v>
      </c>
      <c r="CZ538" s="31">
        <f>IFERROR(INDEX(generale!$A$5:$I$1002,CLASSIFICHE!$Z537,5),"")</f>
        <v>0</v>
      </c>
      <c r="DA538" s="13">
        <f>IFERROR(INDEX(generale!$A$5:$I$1002,CLASSIFICHE!$Z537,7),"")</f>
        <v>0</v>
      </c>
      <c r="DB538" s="15"/>
      <c r="DC538" s="13"/>
      <c r="DD538" s="12">
        <f>SUM(IF(CLASSIFICHE!$O$25=DE538,TRUE,FALSE),DD537)</f>
        <v>0</v>
      </c>
      <c r="DE538" s="31">
        <f>IFERROR(INDEX(generale!$A$5:$I$1002,CLASSIFICHE!$Z537,5),"")</f>
        <v>0</v>
      </c>
      <c r="DF538" s="13">
        <f>IFERROR(INDEX(generale!$A$5:$I$1002,CLASSIFICHE!$Z537,7),"")</f>
        <v>0</v>
      </c>
      <c r="DG538" s="15"/>
      <c r="DH538" s="13"/>
    </row>
    <row r="539" spans="3:112">
      <c r="C539" s="63">
        <f>SUM(IF(CLASSIFICHE!$O$4=D539,TRUE,FALSE),C538)</f>
        <v>17</v>
      </c>
      <c r="D539" s="31">
        <f>IFERROR(INDEX(generale!$A$5:$I$1002,CLASSIFICHE!$Z538,5),"")</f>
        <v>0</v>
      </c>
      <c r="E539" s="13">
        <f>IFERROR(INDEX(generale!$A$5:$I$1002,CLASSIFICHE!$Z538,7),"")</f>
        <v>0</v>
      </c>
      <c r="F539" s="68"/>
      <c r="G539" s="65"/>
      <c r="H539" s="12">
        <f>SUM(IF(CLASSIFICHE!$O$5=I539,TRUE,FALSE),H538)</f>
        <v>10</v>
      </c>
      <c r="I539" s="31">
        <f>IFERROR(INDEX(generale!$A$5:$I$1002,CLASSIFICHE!$Z538,5),"")</f>
        <v>0</v>
      </c>
      <c r="J539" s="13">
        <f>IFERROR(INDEX(generale!$A$5:$I$1002,CLASSIFICHE!$Z538,7),"")</f>
        <v>0</v>
      </c>
      <c r="K539" s="15"/>
      <c r="L539" s="12"/>
      <c r="M539" s="12">
        <f>SUM(IF(CLASSIFICHE!$O$6=N539,TRUE,FALSE),M538)</f>
        <v>8</v>
      </c>
      <c r="N539" s="31">
        <f>IFERROR(INDEX(generale!$A$5:$I$1002,CLASSIFICHE!$Z538,5),"")</f>
        <v>0</v>
      </c>
      <c r="O539" s="13">
        <f>IFERROR(INDEX(generale!$A$5:$I$1002,CLASSIFICHE!$Z538,7),"")</f>
        <v>0</v>
      </c>
      <c r="P539" s="14"/>
      <c r="Q539" s="13"/>
      <c r="R539" s="12">
        <f>SUM(IF(CLASSIFICHE!$O$7=S539,TRUE,FALSE),R538)</f>
        <v>8</v>
      </c>
      <c r="S539" s="31">
        <f>IFERROR(INDEX(generale!$A$5:$I$1002,CLASSIFICHE!$Z538,5),"")</f>
        <v>0</v>
      </c>
      <c r="T539" s="13">
        <f>IFERROR(INDEX(generale!$A$5:$I$1002,CLASSIFICHE!$Z538,7),"")</f>
        <v>0</v>
      </c>
      <c r="U539" s="14"/>
      <c r="V539" s="13"/>
      <c r="W539" s="12">
        <f>SUM(IF(CLASSIFICHE!$O$8=X539,TRUE,FALSE),W538)</f>
        <v>6</v>
      </c>
      <c r="X539" s="31">
        <f>IFERROR(INDEX(generale!$A$5:$I$1002,CLASSIFICHE!$Z538,5),"")</f>
        <v>0</v>
      </c>
      <c r="Y539" s="13">
        <f>IFERROR(INDEX(generale!$A$5:$I$1002,CLASSIFICHE!$Z538,7),"")</f>
        <v>0</v>
      </c>
      <c r="Z539" s="14"/>
      <c r="AA539" s="13"/>
      <c r="AB539" s="12">
        <f>SUM(IF(CLASSIFICHE!$O$9=AC539,TRUE,FALSE),AB538)</f>
        <v>5</v>
      </c>
      <c r="AC539" s="31">
        <f>IFERROR(INDEX(generale!$A$5:$I$1002,CLASSIFICHE!$Z538,5),"")</f>
        <v>0</v>
      </c>
      <c r="AD539" s="13">
        <f>IFERROR(INDEX(generale!$A$5:$I$1002,CLASSIFICHE!$Z538,7),"")</f>
        <v>0</v>
      </c>
      <c r="AE539" s="14"/>
      <c r="AF539" s="13"/>
      <c r="AG539" s="12">
        <f>SUM(IF(CLASSIFICHE!$O$10=AH539,TRUE,FALSE),AG538)</f>
        <v>5</v>
      </c>
      <c r="AH539" s="31">
        <f>IFERROR(INDEX(generale!$A$5:$I$1002,CLASSIFICHE!$Z538,5),"")</f>
        <v>0</v>
      </c>
      <c r="AI539" s="13">
        <f>IFERROR(INDEX(generale!$A$5:$I$1002,CLASSIFICHE!$Z538,7),"")</f>
        <v>0</v>
      </c>
      <c r="AJ539" s="14"/>
      <c r="AK539" s="13"/>
      <c r="AL539" s="12">
        <f>SUM(IF(CLASSIFICHE!$O$11=AM539,TRUE,FALSE),AL538)</f>
        <v>5</v>
      </c>
      <c r="AM539" s="31">
        <f>IFERROR(INDEX(generale!$A$5:$I$1002,CLASSIFICHE!$Z538,5),"")</f>
        <v>0</v>
      </c>
      <c r="AN539" s="13">
        <f>IFERROR(INDEX(generale!$A$5:$I$1002,CLASSIFICHE!$Z538,7),"")</f>
        <v>0</v>
      </c>
      <c r="AO539" s="14"/>
      <c r="AP539" s="13"/>
      <c r="AQ539" s="12">
        <f>SUM(IF(CLASSIFICHE!$O$12=AR539,TRUE,FALSE),AQ538)</f>
        <v>0</v>
      </c>
      <c r="AR539" s="31">
        <f>IFERROR(INDEX(generale!$A$5:$I$1002,CLASSIFICHE!$Z538,5),"")</f>
        <v>0</v>
      </c>
      <c r="AS539" s="13">
        <f>IFERROR(INDEX(generale!$A$5:$I$1002,CLASSIFICHE!$Z538,7),"")</f>
        <v>0</v>
      </c>
      <c r="AT539" s="14"/>
      <c r="AU539" s="13"/>
      <c r="AV539" s="12">
        <f>SUM(IF(CLASSIFICHE!$O$13=AW539,TRUE,FALSE),AV538)</f>
        <v>0</v>
      </c>
      <c r="AW539" s="31">
        <f>IFERROR(INDEX(generale!$A$5:$I$1002,CLASSIFICHE!$Z538,5),"")</f>
        <v>0</v>
      </c>
      <c r="AX539" s="13">
        <f>IFERROR(INDEX(generale!$A$5:$I$1002,CLASSIFICHE!$Z538,7),"")</f>
        <v>0</v>
      </c>
      <c r="AY539" s="14"/>
      <c r="AZ539" s="13"/>
      <c r="BA539" s="12">
        <f>SUM(IF(CLASSIFICHE!$O$14=BB539,TRUE,FALSE),BA538)</f>
        <v>0</v>
      </c>
      <c r="BB539" s="31">
        <f>IFERROR(INDEX(generale!$A$5:$I$1002,CLASSIFICHE!$Z538,5),"")</f>
        <v>0</v>
      </c>
      <c r="BC539" s="13">
        <f>IFERROR(INDEX(generale!$A$5:$I$1002,CLASSIFICHE!$Z538,7),"")</f>
        <v>0</v>
      </c>
      <c r="BD539" s="14"/>
      <c r="BE539" s="13"/>
      <c r="BF539" s="12">
        <f>SUM(IF(CLASSIFICHE!$O$15=BG539,TRUE,FALSE),BF538)</f>
        <v>0</v>
      </c>
      <c r="BG539" s="31">
        <f>IFERROR(INDEX(generale!$A$5:$I$1002,CLASSIFICHE!$Z538,5),"")</f>
        <v>0</v>
      </c>
      <c r="BH539" s="13">
        <f>IFERROR(INDEX(generale!$A$5:$I$1002,CLASSIFICHE!$Z538,7),"")</f>
        <v>0</v>
      </c>
      <c r="BI539" s="14"/>
      <c r="BJ539" s="13"/>
      <c r="BK539" s="12">
        <f>SUM(IF(CLASSIFICHE!$O$16=BL539,TRUE,FALSE),BK538)</f>
        <v>0</v>
      </c>
      <c r="BL539" s="31">
        <f>IFERROR(INDEX(generale!$A$5:$I$1002,CLASSIFICHE!$Z538,5),"")</f>
        <v>0</v>
      </c>
      <c r="BM539" s="13">
        <f>IFERROR(INDEX(generale!$A$5:$I$1002,CLASSIFICHE!$Z538,7),"")</f>
        <v>0</v>
      </c>
      <c r="BN539" s="14"/>
      <c r="BO539" s="13"/>
      <c r="BP539" s="12">
        <f>SUM(IF(CLASSIFICHE!$O$17=BQ539,TRUE,FALSE),BP538)</f>
        <v>0</v>
      </c>
      <c r="BQ539" s="31">
        <f>IFERROR(INDEX(generale!$A$5:$I$1002,CLASSIFICHE!$Z538,5),"")</f>
        <v>0</v>
      </c>
      <c r="BR539" s="13">
        <f>IFERROR(INDEX(generale!$A$5:$I$1002,CLASSIFICHE!$Z538,7),"")</f>
        <v>0</v>
      </c>
      <c r="BS539" s="15"/>
      <c r="BT539" s="12"/>
      <c r="BU539" s="12">
        <f>SUM(IF(CLASSIFICHE!$O$18=BV539,TRUE,FALSE),BU538)</f>
        <v>0</v>
      </c>
      <c r="BV539" s="31">
        <f>IFERROR(INDEX(generale!$A$5:$I$1002,CLASSIFICHE!$Z538,5),"")</f>
        <v>0</v>
      </c>
      <c r="BW539" s="13">
        <f>IFERROR(INDEX(generale!$A$5:$I$1002,CLASSIFICHE!$Z538,7),"")</f>
        <v>0</v>
      </c>
      <c r="BX539" s="15"/>
      <c r="BY539" s="12"/>
      <c r="BZ539" s="12">
        <f>SUM(IF(CLASSIFICHE!$O$19=CA539,TRUE,FALSE),BZ538)</f>
        <v>0</v>
      </c>
      <c r="CA539" s="31">
        <f>IFERROR(INDEX(generale!$A$5:$I$1002,CLASSIFICHE!$Z538,5),"")</f>
        <v>0</v>
      </c>
      <c r="CB539" s="13">
        <f>IFERROR(INDEX(generale!$A$5:$I$1002,CLASSIFICHE!$Z538,7),"")</f>
        <v>0</v>
      </c>
      <c r="CC539" s="15"/>
      <c r="CD539" s="13"/>
      <c r="CE539" s="12">
        <f>SUM(IF(CLASSIFICHE!$O$20=CF539,TRUE,FALSE),CE538)</f>
        <v>0</v>
      </c>
      <c r="CF539" s="31">
        <f>IFERROR(INDEX(generale!$A$5:$I$1002,CLASSIFICHE!$Z538,5),"")</f>
        <v>0</v>
      </c>
      <c r="CG539" s="13">
        <f>IFERROR(INDEX(generale!$A$5:$I$1002,CLASSIFICHE!$Z538,7),"")</f>
        <v>0</v>
      </c>
      <c r="CH539" s="15"/>
      <c r="CI539" s="13"/>
      <c r="CJ539" s="12">
        <f>SUM(IF(CLASSIFICHE!$O$21=CK539,TRUE,FALSE),CJ538)</f>
        <v>0</v>
      </c>
      <c r="CK539" s="31">
        <f>IFERROR(INDEX(generale!$A$5:$I$1002,CLASSIFICHE!$Z538,5),"")</f>
        <v>0</v>
      </c>
      <c r="CL539" s="13">
        <f>IFERROR(INDEX(generale!$A$5:$I$1002,CLASSIFICHE!$Z538,7),"")</f>
        <v>0</v>
      </c>
      <c r="CM539" s="15"/>
      <c r="CN539" s="13"/>
      <c r="CO539" s="12">
        <f>SUM(IF(CLASSIFICHE!$O$22=CP539,TRUE,FALSE),CO538)</f>
        <v>0</v>
      </c>
      <c r="CP539" s="31">
        <f>IFERROR(INDEX(generale!$A$5:$I$1002,CLASSIFICHE!$Z538,5),"")</f>
        <v>0</v>
      </c>
      <c r="CQ539" s="13">
        <f>IFERROR(INDEX(generale!$A$5:$I$1002,CLASSIFICHE!$Z538,7),"")</f>
        <v>0</v>
      </c>
      <c r="CR539" s="15"/>
      <c r="CS539" s="13"/>
      <c r="CT539" s="12">
        <f>SUM(IF(CLASSIFICHE!$O$23=CU539,TRUE,FALSE),CT538)</f>
        <v>0</v>
      </c>
      <c r="CU539" s="31">
        <f>IFERROR(INDEX(generale!$A$5:$I$1002,CLASSIFICHE!$Z538,5),"")</f>
        <v>0</v>
      </c>
      <c r="CV539" s="13">
        <f>IFERROR(INDEX(generale!$A$5:$I$1002,CLASSIFICHE!$Z538,7),"")</f>
        <v>0</v>
      </c>
      <c r="CW539" s="15"/>
      <c r="CX539" s="13"/>
      <c r="CY539" s="12">
        <f>SUM(IF(CLASSIFICHE!$O$24=CZ539,TRUE,FALSE),CY538)</f>
        <v>0</v>
      </c>
      <c r="CZ539" s="31">
        <f>IFERROR(INDEX(generale!$A$5:$I$1002,CLASSIFICHE!$Z538,5),"")</f>
        <v>0</v>
      </c>
      <c r="DA539" s="13">
        <f>IFERROR(INDEX(generale!$A$5:$I$1002,CLASSIFICHE!$Z538,7),"")</f>
        <v>0</v>
      </c>
      <c r="DB539" s="15"/>
      <c r="DC539" s="13"/>
      <c r="DD539" s="12">
        <f>SUM(IF(CLASSIFICHE!$O$25=DE539,TRUE,FALSE),DD538)</f>
        <v>0</v>
      </c>
      <c r="DE539" s="31">
        <f>IFERROR(INDEX(generale!$A$5:$I$1002,CLASSIFICHE!$Z538,5),"")</f>
        <v>0</v>
      </c>
      <c r="DF539" s="13">
        <f>IFERROR(INDEX(generale!$A$5:$I$1002,CLASSIFICHE!$Z538,7),"")</f>
        <v>0</v>
      </c>
      <c r="DG539" s="15"/>
      <c r="DH539" s="13"/>
    </row>
    <row r="540" spans="3:112">
      <c r="C540" s="63">
        <f>SUM(IF(CLASSIFICHE!$O$4=D540,TRUE,FALSE),C539)</f>
        <v>17</v>
      </c>
      <c r="D540" s="31">
        <f>IFERROR(INDEX(generale!$A$5:$I$1002,CLASSIFICHE!$Z539,5),"")</f>
        <v>0</v>
      </c>
      <c r="E540" s="13">
        <f>IFERROR(INDEX(generale!$A$5:$I$1002,CLASSIFICHE!$Z539,7),"")</f>
        <v>0</v>
      </c>
      <c r="F540" s="68"/>
      <c r="G540" s="65"/>
      <c r="H540" s="12">
        <f>SUM(IF(CLASSIFICHE!$O$5=I540,TRUE,FALSE),H539)</f>
        <v>10</v>
      </c>
      <c r="I540" s="31">
        <f>IFERROR(INDEX(generale!$A$5:$I$1002,CLASSIFICHE!$Z539,5),"")</f>
        <v>0</v>
      </c>
      <c r="J540" s="13">
        <f>IFERROR(INDEX(generale!$A$5:$I$1002,CLASSIFICHE!$Z539,7),"")</f>
        <v>0</v>
      </c>
      <c r="K540" s="15"/>
      <c r="L540" s="12"/>
      <c r="M540" s="12">
        <f>SUM(IF(CLASSIFICHE!$O$6=N540,TRUE,FALSE),M539)</f>
        <v>8</v>
      </c>
      <c r="N540" s="31">
        <f>IFERROR(INDEX(generale!$A$5:$I$1002,CLASSIFICHE!$Z539,5),"")</f>
        <v>0</v>
      </c>
      <c r="O540" s="13">
        <f>IFERROR(INDEX(generale!$A$5:$I$1002,CLASSIFICHE!$Z539,7),"")</f>
        <v>0</v>
      </c>
      <c r="P540" s="14"/>
      <c r="Q540" s="13"/>
      <c r="R540" s="12">
        <f>SUM(IF(CLASSIFICHE!$O$7=S540,TRUE,FALSE),R539)</f>
        <v>8</v>
      </c>
      <c r="S540" s="31">
        <f>IFERROR(INDEX(generale!$A$5:$I$1002,CLASSIFICHE!$Z539,5),"")</f>
        <v>0</v>
      </c>
      <c r="T540" s="13">
        <f>IFERROR(INDEX(generale!$A$5:$I$1002,CLASSIFICHE!$Z539,7),"")</f>
        <v>0</v>
      </c>
      <c r="U540" s="14"/>
      <c r="V540" s="13"/>
      <c r="W540" s="12">
        <f>SUM(IF(CLASSIFICHE!$O$8=X540,TRUE,FALSE),W539)</f>
        <v>6</v>
      </c>
      <c r="X540" s="31">
        <f>IFERROR(INDEX(generale!$A$5:$I$1002,CLASSIFICHE!$Z539,5),"")</f>
        <v>0</v>
      </c>
      <c r="Y540" s="13">
        <f>IFERROR(INDEX(generale!$A$5:$I$1002,CLASSIFICHE!$Z539,7),"")</f>
        <v>0</v>
      </c>
      <c r="Z540" s="14"/>
      <c r="AA540" s="13"/>
      <c r="AB540" s="12">
        <f>SUM(IF(CLASSIFICHE!$O$9=AC540,TRUE,FALSE),AB539)</f>
        <v>5</v>
      </c>
      <c r="AC540" s="31">
        <f>IFERROR(INDEX(generale!$A$5:$I$1002,CLASSIFICHE!$Z539,5),"")</f>
        <v>0</v>
      </c>
      <c r="AD540" s="13">
        <f>IFERROR(INDEX(generale!$A$5:$I$1002,CLASSIFICHE!$Z539,7),"")</f>
        <v>0</v>
      </c>
      <c r="AE540" s="14"/>
      <c r="AF540" s="13"/>
      <c r="AG540" s="12">
        <f>SUM(IF(CLASSIFICHE!$O$10=AH540,TRUE,FALSE),AG539)</f>
        <v>5</v>
      </c>
      <c r="AH540" s="31">
        <f>IFERROR(INDEX(generale!$A$5:$I$1002,CLASSIFICHE!$Z539,5),"")</f>
        <v>0</v>
      </c>
      <c r="AI540" s="13">
        <f>IFERROR(INDEX(generale!$A$5:$I$1002,CLASSIFICHE!$Z539,7),"")</f>
        <v>0</v>
      </c>
      <c r="AJ540" s="14"/>
      <c r="AK540" s="13"/>
      <c r="AL540" s="12">
        <f>SUM(IF(CLASSIFICHE!$O$11=AM540,TRUE,FALSE),AL539)</f>
        <v>5</v>
      </c>
      <c r="AM540" s="31">
        <f>IFERROR(INDEX(generale!$A$5:$I$1002,CLASSIFICHE!$Z539,5),"")</f>
        <v>0</v>
      </c>
      <c r="AN540" s="13">
        <f>IFERROR(INDEX(generale!$A$5:$I$1002,CLASSIFICHE!$Z539,7),"")</f>
        <v>0</v>
      </c>
      <c r="AO540" s="14"/>
      <c r="AP540" s="13"/>
      <c r="AQ540" s="12">
        <f>SUM(IF(CLASSIFICHE!$O$12=AR540,TRUE,FALSE),AQ539)</f>
        <v>0</v>
      </c>
      <c r="AR540" s="31">
        <f>IFERROR(INDEX(generale!$A$5:$I$1002,CLASSIFICHE!$Z539,5),"")</f>
        <v>0</v>
      </c>
      <c r="AS540" s="13">
        <f>IFERROR(INDEX(generale!$A$5:$I$1002,CLASSIFICHE!$Z539,7),"")</f>
        <v>0</v>
      </c>
      <c r="AT540" s="14"/>
      <c r="AU540" s="13"/>
      <c r="AV540" s="12">
        <f>SUM(IF(CLASSIFICHE!$O$13=AW540,TRUE,FALSE),AV539)</f>
        <v>0</v>
      </c>
      <c r="AW540" s="31">
        <f>IFERROR(INDEX(generale!$A$5:$I$1002,CLASSIFICHE!$Z539,5),"")</f>
        <v>0</v>
      </c>
      <c r="AX540" s="13">
        <f>IFERROR(INDEX(generale!$A$5:$I$1002,CLASSIFICHE!$Z539,7),"")</f>
        <v>0</v>
      </c>
      <c r="AY540" s="14"/>
      <c r="AZ540" s="13"/>
      <c r="BA540" s="12">
        <f>SUM(IF(CLASSIFICHE!$O$14=BB540,TRUE,FALSE),BA539)</f>
        <v>0</v>
      </c>
      <c r="BB540" s="31">
        <f>IFERROR(INDEX(generale!$A$5:$I$1002,CLASSIFICHE!$Z539,5),"")</f>
        <v>0</v>
      </c>
      <c r="BC540" s="13">
        <f>IFERROR(INDEX(generale!$A$5:$I$1002,CLASSIFICHE!$Z539,7),"")</f>
        <v>0</v>
      </c>
      <c r="BD540" s="14"/>
      <c r="BE540" s="13"/>
      <c r="BF540" s="12">
        <f>SUM(IF(CLASSIFICHE!$O$15=BG540,TRUE,FALSE),BF539)</f>
        <v>0</v>
      </c>
      <c r="BG540" s="31">
        <f>IFERROR(INDEX(generale!$A$5:$I$1002,CLASSIFICHE!$Z539,5),"")</f>
        <v>0</v>
      </c>
      <c r="BH540" s="13">
        <f>IFERROR(INDEX(generale!$A$5:$I$1002,CLASSIFICHE!$Z539,7),"")</f>
        <v>0</v>
      </c>
      <c r="BI540" s="14"/>
      <c r="BJ540" s="13"/>
      <c r="BK540" s="12">
        <f>SUM(IF(CLASSIFICHE!$O$16=BL540,TRUE,FALSE),BK539)</f>
        <v>0</v>
      </c>
      <c r="BL540" s="31">
        <f>IFERROR(INDEX(generale!$A$5:$I$1002,CLASSIFICHE!$Z539,5),"")</f>
        <v>0</v>
      </c>
      <c r="BM540" s="13">
        <f>IFERROR(INDEX(generale!$A$5:$I$1002,CLASSIFICHE!$Z539,7),"")</f>
        <v>0</v>
      </c>
      <c r="BN540" s="14"/>
      <c r="BO540" s="13"/>
      <c r="BP540" s="12">
        <f>SUM(IF(CLASSIFICHE!$O$17=BQ540,TRUE,FALSE),BP539)</f>
        <v>0</v>
      </c>
      <c r="BQ540" s="31">
        <f>IFERROR(INDEX(generale!$A$5:$I$1002,CLASSIFICHE!$Z539,5),"")</f>
        <v>0</v>
      </c>
      <c r="BR540" s="13">
        <f>IFERROR(INDEX(generale!$A$5:$I$1002,CLASSIFICHE!$Z539,7),"")</f>
        <v>0</v>
      </c>
      <c r="BS540" s="15"/>
      <c r="BT540" s="12"/>
      <c r="BU540" s="12">
        <f>SUM(IF(CLASSIFICHE!$O$18=BV540,TRUE,FALSE),BU539)</f>
        <v>0</v>
      </c>
      <c r="BV540" s="31">
        <f>IFERROR(INDEX(generale!$A$5:$I$1002,CLASSIFICHE!$Z539,5),"")</f>
        <v>0</v>
      </c>
      <c r="BW540" s="13">
        <f>IFERROR(INDEX(generale!$A$5:$I$1002,CLASSIFICHE!$Z539,7),"")</f>
        <v>0</v>
      </c>
      <c r="BX540" s="15"/>
      <c r="BY540" s="12"/>
      <c r="BZ540" s="12">
        <f>SUM(IF(CLASSIFICHE!$O$19=CA540,TRUE,FALSE),BZ539)</f>
        <v>0</v>
      </c>
      <c r="CA540" s="31">
        <f>IFERROR(INDEX(generale!$A$5:$I$1002,CLASSIFICHE!$Z539,5),"")</f>
        <v>0</v>
      </c>
      <c r="CB540" s="13">
        <f>IFERROR(INDEX(generale!$A$5:$I$1002,CLASSIFICHE!$Z539,7),"")</f>
        <v>0</v>
      </c>
      <c r="CC540" s="15"/>
      <c r="CD540" s="13"/>
      <c r="CE540" s="12">
        <f>SUM(IF(CLASSIFICHE!$O$20=CF540,TRUE,FALSE),CE539)</f>
        <v>0</v>
      </c>
      <c r="CF540" s="31">
        <f>IFERROR(INDEX(generale!$A$5:$I$1002,CLASSIFICHE!$Z539,5),"")</f>
        <v>0</v>
      </c>
      <c r="CG540" s="13">
        <f>IFERROR(INDEX(generale!$A$5:$I$1002,CLASSIFICHE!$Z539,7),"")</f>
        <v>0</v>
      </c>
      <c r="CH540" s="15"/>
      <c r="CI540" s="13"/>
      <c r="CJ540" s="12">
        <f>SUM(IF(CLASSIFICHE!$O$21=CK540,TRUE,FALSE),CJ539)</f>
        <v>0</v>
      </c>
      <c r="CK540" s="31">
        <f>IFERROR(INDEX(generale!$A$5:$I$1002,CLASSIFICHE!$Z539,5),"")</f>
        <v>0</v>
      </c>
      <c r="CL540" s="13">
        <f>IFERROR(INDEX(generale!$A$5:$I$1002,CLASSIFICHE!$Z539,7),"")</f>
        <v>0</v>
      </c>
      <c r="CM540" s="15"/>
      <c r="CN540" s="13"/>
      <c r="CO540" s="12">
        <f>SUM(IF(CLASSIFICHE!$O$22=CP540,TRUE,FALSE),CO539)</f>
        <v>0</v>
      </c>
      <c r="CP540" s="31">
        <f>IFERROR(INDEX(generale!$A$5:$I$1002,CLASSIFICHE!$Z539,5),"")</f>
        <v>0</v>
      </c>
      <c r="CQ540" s="13">
        <f>IFERROR(INDEX(generale!$A$5:$I$1002,CLASSIFICHE!$Z539,7),"")</f>
        <v>0</v>
      </c>
      <c r="CR540" s="15"/>
      <c r="CS540" s="13"/>
      <c r="CT540" s="12">
        <f>SUM(IF(CLASSIFICHE!$O$23=CU540,TRUE,FALSE),CT539)</f>
        <v>0</v>
      </c>
      <c r="CU540" s="31">
        <f>IFERROR(INDEX(generale!$A$5:$I$1002,CLASSIFICHE!$Z539,5),"")</f>
        <v>0</v>
      </c>
      <c r="CV540" s="13">
        <f>IFERROR(INDEX(generale!$A$5:$I$1002,CLASSIFICHE!$Z539,7),"")</f>
        <v>0</v>
      </c>
      <c r="CW540" s="15"/>
      <c r="CX540" s="13"/>
      <c r="CY540" s="12">
        <f>SUM(IF(CLASSIFICHE!$O$24=CZ540,TRUE,FALSE),CY539)</f>
        <v>0</v>
      </c>
      <c r="CZ540" s="31">
        <f>IFERROR(INDEX(generale!$A$5:$I$1002,CLASSIFICHE!$Z539,5),"")</f>
        <v>0</v>
      </c>
      <c r="DA540" s="13">
        <f>IFERROR(INDEX(generale!$A$5:$I$1002,CLASSIFICHE!$Z539,7),"")</f>
        <v>0</v>
      </c>
      <c r="DB540" s="15"/>
      <c r="DC540" s="13"/>
      <c r="DD540" s="12">
        <f>SUM(IF(CLASSIFICHE!$O$25=DE540,TRUE,FALSE),DD539)</f>
        <v>0</v>
      </c>
      <c r="DE540" s="31">
        <f>IFERROR(INDEX(generale!$A$5:$I$1002,CLASSIFICHE!$Z539,5),"")</f>
        <v>0</v>
      </c>
      <c r="DF540" s="13">
        <f>IFERROR(INDEX(generale!$A$5:$I$1002,CLASSIFICHE!$Z539,7),"")</f>
        <v>0</v>
      </c>
      <c r="DG540" s="15"/>
      <c r="DH540" s="13"/>
    </row>
    <row r="541" spans="3:112">
      <c r="C541" s="63">
        <f>SUM(IF(CLASSIFICHE!$O$4=D541,TRUE,FALSE),C540)</f>
        <v>17</v>
      </c>
      <c r="D541" s="31">
        <f>IFERROR(INDEX(generale!$A$5:$I$1002,CLASSIFICHE!$Z540,5),"")</f>
        <v>0</v>
      </c>
      <c r="E541" s="13">
        <f>IFERROR(INDEX(generale!$A$5:$I$1002,CLASSIFICHE!$Z540,7),"")</f>
        <v>0</v>
      </c>
      <c r="F541" s="68"/>
      <c r="G541" s="65"/>
      <c r="H541" s="12">
        <f>SUM(IF(CLASSIFICHE!$O$5=I541,TRUE,FALSE),H540)</f>
        <v>10</v>
      </c>
      <c r="I541" s="31">
        <f>IFERROR(INDEX(generale!$A$5:$I$1002,CLASSIFICHE!$Z540,5),"")</f>
        <v>0</v>
      </c>
      <c r="J541" s="13">
        <f>IFERROR(INDEX(generale!$A$5:$I$1002,CLASSIFICHE!$Z540,7),"")</f>
        <v>0</v>
      </c>
      <c r="K541" s="15"/>
      <c r="L541" s="12"/>
      <c r="M541" s="12">
        <f>SUM(IF(CLASSIFICHE!$O$6=N541,TRUE,FALSE),M540)</f>
        <v>8</v>
      </c>
      <c r="N541" s="31">
        <f>IFERROR(INDEX(generale!$A$5:$I$1002,CLASSIFICHE!$Z540,5),"")</f>
        <v>0</v>
      </c>
      <c r="O541" s="13">
        <f>IFERROR(INDEX(generale!$A$5:$I$1002,CLASSIFICHE!$Z540,7),"")</f>
        <v>0</v>
      </c>
      <c r="P541" s="14"/>
      <c r="Q541" s="13"/>
      <c r="R541" s="12">
        <f>SUM(IF(CLASSIFICHE!$O$7=S541,TRUE,FALSE),R540)</f>
        <v>8</v>
      </c>
      <c r="S541" s="31">
        <f>IFERROR(INDEX(generale!$A$5:$I$1002,CLASSIFICHE!$Z540,5),"")</f>
        <v>0</v>
      </c>
      <c r="T541" s="13">
        <f>IFERROR(INDEX(generale!$A$5:$I$1002,CLASSIFICHE!$Z540,7),"")</f>
        <v>0</v>
      </c>
      <c r="U541" s="14"/>
      <c r="V541" s="13"/>
      <c r="W541" s="12">
        <f>SUM(IF(CLASSIFICHE!$O$8=X541,TRUE,FALSE),W540)</f>
        <v>6</v>
      </c>
      <c r="X541" s="31">
        <f>IFERROR(INDEX(generale!$A$5:$I$1002,CLASSIFICHE!$Z540,5),"")</f>
        <v>0</v>
      </c>
      <c r="Y541" s="13">
        <f>IFERROR(INDEX(generale!$A$5:$I$1002,CLASSIFICHE!$Z540,7),"")</f>
        <v>0</v>
      </c>
      <c r="Z541" s="14"/>
      <c r="AA541" s="13"/>
      <c r="AB541" s="12">
        <f>SUM(IF(CLASSIFICHE!$O$9=AC541,TRUE,FALSE),AB540)</f>
        <v>5</v>
      </c>
      <c r="AC541" s="31">
        <f>IFERROR(INDEX(generale!$A$5:$I$1002,CLASSIFICHE!$Z540,5),"")</f>
        <v>0</v>
      </c>
      <c r="AD541" s="13">
        <f>IFERROR(INDEX(generale!$A$5:$I$1002,CLASSIFICHE!$Z540,7),"")</f>
        <v>0</v>
      </c>
      <c r="AE541" s="14"/>
      <c r="AF541" s="13"/>
      <c r="AG541" s="12">
        <f>SUM(IF(CLASSIFICHE!$O$10=AH541,TRUE,FALSE),AG540)</f>
        <v>5</v>
      </c>
      <c r="AH541" s="31">
        <f>IFERROR(INDEX(generale!$A$5:$I$1002,CLASSIFICHE!$Z540,5),"")</f>
        <v>0</v>
      </c>
      <c r="AI541" s="13">
        <f>IFERROR(INDEX(generale!$A$5:$I$1002,CLASSIFICHE!$Z540,7),"")</f>
        <v>0</v>
      </c>
      <c r="AJ541" s="14"/>
      <c r="AK541" s="13"/>
      <c r="AL541" s="12">
        <f>SUM(IF(CLASSIFICHE!$O$11=AM541,TRUE,FALSE),AL540)</f>
        <v>5</v>
      </c>
      <c r="AM541" s="31">
        <f>IFERROR(INDEX(generale!$A$5:$I$1002,CLASSIFICHE!$Z540,5),"")</f>
        <v>0</v>
      </c>
      <c r="AN541" s="13">
        <f>IFERROR(INDEX(generale!$A$5:$I$1002,CLASSIFICHE!$Z540,7),"")</f>
        <v>0</v>
      </c>
      <c r="AO541" s="14"/>
      <c r="AP541" s="13"/>
      <c r="AQ541" s="12">
        <f>SUM(IF(CLASSIFICHE!$O$12=AR541,TRUE,FALSE),AQ540)</f>
        <v>0</v>
      </c>
      <c r="AR541" s="31">
        <f>IFERROR(INDEX(generale!$A$5:$I$1002,CLASSIFICHE!$Z540,5),"")</f>
        <v>0</v>
      </c>
      <c r="AS541" s="13">
        <f>IFERROR(INDEX(generale!$A$5:$I$1002,CLASSIFICHE!$Z540,7),"")</f>
        <v>0</v>
      </c>
      <c r="AT541" s="14"/>
      <c r="AU541" s="13"/>
      <c r="AV541" s="12">
        <f>SUM(IF(CLASSIFICHE!$O$13=AW541,TRUE,FALSE),AV540)</f>
        <v>0</v>
      </c>
      <c r="AW541" s="31">
        <f>IFERROR(INDEX(generale!$A$5:$I$1002,CLASSIFICHE!$Z540,5),"")</f>
        <v>0</v>
      </c>
      <c r="AX541" s="13">
        <f>IFERROR(INDEX(generale!$A$5:$I$1002,CLASSIFICHE!$Z540,7),"")</f>
        <v>0</v>
      </c>
      <c r="AY541" s="14"/>
      <c r="AZ541" s="13"/>
      <c r="BA541" s="12">
        <f>SUM(IF(CLASSIFICHE!$O$14=BB541,TRUE,FALSE),BA540)</f>
        <v>0</v>
      </c>
      <c r="BB541" s="31">
        <f>IFERROR(INDEX(generale!$A$5:$I$1002,CLASSIFICHE!$Z540,5),"")</f>
        <v>0</v>
      </c>
      <c r="BC541" s="13">
        <f>IFERROR(INDEX(generale!$A$5:$I$1002,CLASSIFICHE!$Z540,7),"")</f>
        <v>0</v>
      </c>
      <c r="BD541" s="14"/>
      <c r="BE541" s="13"/>
      <c r="BF541" s="12">
        <f>SUM(IF(CLASSIFICHE!$O$15=BG541,TRUE,FALSE),BF540)</f>
        <v>0</v>
      </c>
      <c r="BG541" s="31">
        <f>IFERROR(INDEX(generale!$A$5:$I$1002,CLASSIFICHE!$Z540,5),"")</f>
        <v>0</v>
      </c>
      <c r="BH541" s="13">
        <f>IFERROR(INDEX(generale!$A$5:$I$1002,CLASSIFICHE!$Z540,7),"")</f>
        <v>0</v>
      </c>
      <c r="BI541" s="14"/>
      <c r="BJ541" s="13"/>
      <c r="BK541" s="12">
        <f>SUM(IF(CLASSIFICHE!$O$16=BL541,TRUE,FALSE),BK540)</f>
        <v>0</v>
      </c>
      <c r="BL541" s="31">
        <f>IFERROR(INDEX(generale!$A$5:$I$1002,CLASSIFICHE!$Z540,5),"")</f>
        <v>0</v>
      </c>
      <c r="BM541" s="13">
        <f>IFERROR(INDEX(generale!$A$5:$I$1002,CLASSIFICHE!$Z540,7),"")</f>
        <v>0</v>
      </c>
      <c r="BN541" s="14"/>
      <c r="BO541" s="13"/>
      <c r="BP541" s="12">
        <f>SUM(IF(CLASSIFICHE!$O$17=BQ541,TRUE,FALSE),BP540)</f>
        <v>0</v>
      </c>
      <c r="BQ541" s="31">
        <f>IFERROR(INDEX(generale!$A$5:$I$1002,CLASSIFICHE!$Z540,5),"")</f>
        <v>0</v>
      </c>
      <c r="BR541" s="13">
        <f>IFERROR(INDEX(generale!$A$5:$I$1002,CLASSIFICHE!$Z540,7),"")</f>
        <v>0</v>
      </c>
      <c r="BS541" s="15"/>
      <c r="BT541" s="12"/>
      <c r="BU541" s="12">
        <f>SUM(IF(CLASSIFICHE!$O$18=BV541,TRUE,FALSE),BU540)</f>
        <v>0</v>
      </c>
      <c r="BV541" s="31">
        <f>IFERROR(INDEX(generale!$A$5:$I$1002,CLASSIFICHE!$Z540,5),"")</f>
        <v>0</v>
      </c>
      <c r="BW541" s="13">
        <f>IFERROR(INDEX(generale!$A$5:$I$1002,CLASSIFICHE!$Z540,7),"")</f>
        <v>0</v>
      </c>
      <c r="BX541" s="15"/>
      <c r="BY541" s="12"/>
      <c r="BZ541" s="12">
        <f>SUM(IF(CLASSIFICHE!$O$19=CA541,TRUE,FALSE),BZ540)</f>
        <v>0</v>
      </c>
      <c r="CA541" s="31">
        <f>IFERROR(INDEX(generale!$A$5:$I$1002,CLASSIFICHE!$Z540,5),"")</f>
        <v>0</v>
      </c>
      <c r="CB541" s="13">
        <f>IFERROR(INDEX(generale!$A$5:$I$1002,CLASSIFICHE!$Z540,7),"")</f>
        <v>0</v>
      </c>
      <c r="CC541" s="15"/>
      <c r="CD541" s="13"/>
      <c r="CE541" s="12">
        <f>SUM(IF(CLASSIFICHE!$O$20=CF541,TRUE,FALSE),CE540)</f>
        <v>0</v>
      </c>
      <c r="CF541" s="31">
        <f>IFERROR(INDEX(generale!$A$5:$I$1002,CLASSIFICHE!$Z540,5),"")</f>
        <v>0</v>
      </c>
      <c r="CG541" s="13">
        <f>IFERROR(INDEX(generale!$A$5:$I$1002,CLASSIFICHE!$Z540,7),"")</f>
        <v>0</v>
      </c>
      <c r="CH541" s="15"/>
      <c r="CI541" s="13"/>
      <c r="CJ541" s="12">
        <f>SUM(IF(CLASSIFICHE!$O$21=CK541,TRUE,FALSE),CJ540)</f>
        <v>0</v>
      </c>
      <c r="CK541" s="31">
        <f>IFERROR(INDEX(generale!$A$5:$I$1002,CLASSIFICHE!$Z540,5),"")</f>
        <v>0</v>
      </c>
      <c r="CL541" s="13">
        <f>IFERROR(INDEX(generale!$A$5:$I$1002,CLASSIFICHE!$Z540,7),"")</f>
        <v>0</v>
      </c>
      <c r="CM541" s="15"/>
      <c r="CN541" s="13"/>
      <c r="CO541" s="12">
        <f>SUM(IF(CLASSIFICHE!$O$22=CP541,TRUE,FALSE),CO540)</f>
        <v>0</v>
      </c>
      <c r="CP541" s="31">
        <f>IFERROR(INDEX(generale!$A$5:$I$1002,CLASSIFICHE!$Z540,5),"")</f>
        <v>0</v>
      </c>
      <c r="CQ541" s="13">
        <f>IFERROR(INDEX(generale!$A$5:$I$1002,CLASSIFICHE!$Z540,7),"")</f>
        <v>0</v>
      </c>
      <c r="CR541" s="15"/>
      <c r="CS541" s="13"/>
      <c r="CT541" s="12">
        <f>SUM(IF(CLASSIFICHE!$O$23=CU541,TRUE,FALSE),CT540)</f>
        <v>0</v>
      </c>
      <c r="CU541" s="31">
        <f>IFERROR(INDEX(generale!$A$5:$I$1002,CLASSIFICHE!$Z540,5),"")</f>
        <v>0</v>
      </c>
      <c r="CV541" s="13">
        <f>IFERROR(INDEX(generale!$A$5:$I$1002,CLASSIFICHE!$Z540,7),"")</f>
        <v>0</v>
      </c>
      <c r="CW541" s="15"/>
      <c r="CX541" s="13"/>
      <c r="CY541" s="12">
        <f>SUM(IF(CLASSIFICHE!$O$24=CZ541,TRUE,FALSE),CY540)</f>
        <v>0</v>
      </c>
      <c r="CZ541" s="31">
        <f>IFERROR(INDEX(generale!$A$5:$I$1002,CLASSIFICHE!$Z540,5),"")</f>
        <v>0</v>
      </c>
      <c r="DA541" s="13">
        <f>IFERROR(INDEX(generale!$A$5:$I$1002,CLASSIFICHE!$Z540,7),"")</f>
        <v>0</v>
      </c>
      <c r="DB541" s="15"/>
      <c r="DC541" s="13"/>
      <c r="DD541" s="12">
        <f>SUM(IF(CLASSIFICHE!$O$25=DE541,TRUE,FALSE),DD540)</f>
        <v>0</v>
      </c>
      <c r="DE541" s="31">
        <f>IFERROR(INDEX(generale!$A$5:$I$1002,CLASSIFICHE!$Z540,5),"")</f>
        <v>0</v>
      </c>
      <c r="DF541" s="13">
        <f>IFERROR(INDEX(generale!$A$5:$I$1002,CLASSIFICHE!$Z540,7),"")</f>
        <v>0</v>
      </c>
      <c r="DG541" s="15"/>
      <c r="DH541" s="13"/>
    </row>
    <row r="542" spans="3:112">
      <c r="C542" s="63">
        <f>SUM(IF(CLASSIFICHE!$O$4=D542,TRUE,FALSE),C541)</f>
        <v>17</v>
      </c>
      <c r="D542" s="31">
        <f>IFERROR(INDEX(generale!$A$5:$I$1002,CLASSIFICHE!$Z541,5),"")</f>
        <v>0</v>
      </c>
      <c r="E542" s="13">
        <f>IFERROR(INDEX(generale!$A$5:$I$1002,CLASSIFICHE!$Z541,7),"")</f>
        <v>0</v>
      </c>
      <c r="F542" s="68"/>
      <c r="G542" s="65"/>
      <c r="H542" s="12">
        <f>SUM(IF(CLASSIFICHE!$O$5=I542,TRUE,FALSE),H541)</f>
        <v>10</v>
      </c>
      <c r="I542" s="31">
        <f>IFERROR(INDEX(generale!$A$5:$I$1002,CLASSIFICHE!$Z541,5),"")</f>
        <v>0</v>
      </c>
      <c r="J542" s="13">
        <f>IFERROR(INDEX(generale!$A$5:$I$1002,CLASSIFICHE!$Z541,7),"")</f>
        <v>0</v>
      </c>
      <c r="K542" s="15"/>
      <c r="L542" s="12"/>
      <c r="M542" s="12">
        <f>SUM(IF(CLASSIFICHE!$O$6=N542,TRUE,FALSE),M541)</f>
        <v>8</v>
      </c>
      <c r="N542" s="31">
        <f>IFERROR(INDEX(generale!$A$5:$I$1002,CLASSIFICHE!$Z541,5),"")</f>
        <v>0</v>
      </c>
      <c r="O542" s="13">
        <f>IFERROR(INDEX(generale!$A$5:$I$1002,CLASSIFICHE!$Z541,7),"")</f>
        <v>0</v>
      </c>
      <c r="P542" s="14"/>
      <c r="Q542" s="13"/>
      <c r="R542" s="12">
        <f>SUM(IF(CLASSIFICHE!$O$7=S542,TRUE,FALSE),R541)</f>
        <v>8</v>
      </c>
      <c r="S542" s="31">
        <f>IFERROR(INDEX(generale!$A$5:$I$1002,CLASSIFICHE!$Z541,5),"")</f>
        <v>0</v>
      </c>
      <c r="T542" s="13">
        <f>IFERROR(INDEX(generale!$A$5:$I$1002,CLASSIFICHE!$Z541,7),"")</f>
        <v>0</v>
      </c>
      <c r="U542" s="14"/>
      <c r="V542" s="13"/>
      <c r="W542" s="12">
        <f>SUM(IF(CLASSIFICHE!$O$8=X542,TRUE,FALSE),W541)</f>
        <v>6</v>
      </c>
      <c r="X542" s="31">
        <f>IFERROR(INDEX(generale!$A$5:$I$1002,CLASSIFICHE!$Z541,5),"")</f>
        <v>0</v>
      </c>
      <c r="Y542" s="13">
        <f>IFERROR(INDEX(generale!$A$5:$I$1002,CLASSIFICHE!$Z541,7),"")</f>
        <v>0</v>
      </c>
      <c r="Z542" s="14"/>
      <c r="AA542" s="13"/>
      <c r="AB542" s="12">
        <f>SUM(IF(CLASSIFICHE!$O$9=AC542,TRUE,FALSE),AB541)</f>
        <v>5</v>
      </c>
      <c r="AC542" s="31">
        <f>IFERROR(INDEX(generale!$A$5:$I$1002,CLASSIFICHE!$Z541,5),"")</f>
        <v>0</v>
      </c>
      <c r="AD542" s="13">
        <f>IFERROR(INDEX(generale!$A$5:$I$1002,CLASSIFICHE!$Z541,7),"")</f>
        <v>0</v>
      </c>
      <c r="AE542" s="14"/>
      <c r="AF542" s="13"/>
      <c r="AG542" s="12">
        <f>SUM(IF(CLASSIFICHE!$O$10=AH542,TRUE,FALSE),AG541)</f>
        <v>5</v>
      </c>
      <c r="AH542" s="31">
        <f>IFERROR(INDEX(generale!$A$5:$I$1002,CLASSIFICHE!$Z541,5),"")</f>
        <v>0</v>
      </c>
      <c r="AI542" s="13">
        <f>IFERROR(INDEX(generale!$A$5:$I$1002,CLASSIFICHE!$Z541,7),"")</f>
        <v>0</v>
      </c>
      <c r="AJ542" s="14"/>
      <c r="AK542" s="13"/>
      <c r="AL542" s="12">
        <f>SUM(IF(CLASSIFICHE!$O$11=AM542,TRUE,FALSE),AL541)</f>
        <v>5</v>
      </c>
      <c r="AM542" s="31">
        <f>IFERROR(INDEX(generale!$A$5:$I$1002,CLASSIFICHE!$Z541,5),"")</f>
        <v>0</v>
      </c>
      <c r="AN542" s="13">
        <f>IFERROR(INDEX(generale!$A$5:$I$1002,CLASSIFICHE!$Z541,7),"")</f>
        <v>0</v>
      </c>
      <c r="AO542" s="14"/>
      <c r="AP542" s="13"/>
      <c r="AQ542" s="12">
        <f>SUM(IF(CLASSIFICHE!$O$12=AR542,TRUE,FALSE),AQ541)</f>
        <v>0</v>
      </c>
      <c r="AR542" s="31">
        <f>IFERROR(INDEX(generale!$A$5:$I$1002,CLASSIFICHE!$Z541,5),"")</f>
        <v>0</v>
      </c>
      <c r="AS542" s="13">
        <f>IFERROR(INDEX(generale!$A$5:$I$1002,CLASSIFICHE!$Z541,7),"")</f>
        <v>0</v>
      </c>
      <c r="AT542" s="14"/>
      <c r="AU542" s="13"/>
      <c r="AV542" s="12">
        <f>SUM(IF(CLASSIFICHE!$O$13=AW542,TRUE,FALSE),AV541)</f>
        <v>0</v>
      </c>
      <c r="AW542" s="31">
        <f>IFERROR(INDEX(generale!$A$5:$I$1002,CLASSIFICHE!$Z541,5),"")</f>
        <v>0</v>
      </c>
      <c r="AX542" s="13">
        <f>IFERROR(INDEX(generale!$A$5:$I$1002,CLASSIFICHE!$Z541,7),"")</f>
        <v>0</v>
      </c>
      <c r="AY542" s="14"/>
      <c r="AZ542" s="13"/>
      <c r="BA542" s="12">
        <f>SUM(IF(CLASSIFICHE!$O$14=BB542,TRUE,FALSE),BA541)</f>
        <v>0</v>
      </c>
      <c r="BB542" s="31">
        <f>IFERROR(INDEX(generale!$A$5:$I$1002,CLASSIFICHE!$Z541,5),"")</f>
        <v>0</v>
      </c>
      <c r="BC542" s="13">
        <f>IFERROR(INDEX(generale!$A$5:$I$1002,CLASSIFICHE!$Z541,7),"")</f>
        <v>0</v>
      </c>
      <c r="BD542" s="14"/>
      <c r="BE542" s="13"/>
      <c r="BF542" s="12">
        <f>SUM(IF(CLASSIFICHE!$O$15=BG542,TRUE,FALSE),BF541)</f>
        <v>0</v>
      </c>
      <c r="BG542" s="31">
        <f>IFERROR(INDEX(generale!$A$5:$I$1002,CLASSIFICHE!$Z541,5),"")</f>
        <v>0</v>
      </c>
      <c r="BH542" s="13">
        <f>IFERROR(INDEX(generale!$A$5:$I$1002,CLASSIFICHE!$Z541,7),"")</f>
        <v>0</v>
      </c>
      <c r="BI542" s="14"/>
      <c r="BJ542" s="13"/>
      <c r="BK542" s="12">
        <f>SUM(IF(CLASSIFICHE!$O$16=BL542,TRUE,FALSE),BK541)</f>
        <v>0</v>
      </c>
      <c r="BL542" s="31">
        <f>IFERROR(INDEX(generale!$A$5:$I$1002,CLASSIFICHE!$Z541,5),"")</f>
        <v>0</v>
      </c>
      <c r="BM542" s="13">
        <f>IFERROR(INDEX(generale!$A$5:$I$1002,CLASSIFICHE!$Z541,7),"")</f>
        <v>0</v>
      </c>
      <c r="BN542" s="14"/>
      <c r="BO542" s="13"/>
      <c r="BP542" s="12">
        <f>SUM(IF(CLASSIFICHE!$O$17=BQ542,TRUE,FALSE),BP541)</f>
        <v>0</v>
      </c>
      <c r="BQ542" s="31">
        <f>IFERROR(INDEX(generale!$A$5:$I$1002,CLASSIFICHE!$Z541,5),"")</f>
        <v>0</v>
      </c>
      <c r="BR542" s="13">
        <f>IFERROR(INDEX(generale!$A$5:$I$1002,CLASSIFICHE!$Z541,7),"")</f>
        <v>0</v>
      </c>
      <c r="BS542" s="15"/>
      <c r="BT542" s="12"/>
      <c r="BU542" s="12">
        <f>SUM(IF(CLASSIFICHE!$O$18=BV542,TRUE,FALSE),BU541)</f>
        <v>0</v>
      </c>
      <c r="BV542" s="31">
        <f>IFERROR(INDEX(generale!$A$5:$I$1002,CLASSIFICHE!$Z541,5),"")</f>
        <v>0</v>
      </c>
      <c r="BW542" s="13">
        <f>IFERROR(INDEX(generale!$A$5:$I$1002,CLASSIFICHE!$Z541,7),"")</f>
        <v>0</v>
      </c>
      <c r="BX542" s="15"/>
      <c r="BY542" s="12"/>
      <c r="BZ542" s="12">
        <f>SUM(IF(CLASSIFICHE!$O$19=CA542,TRUE,FALSE),BZ541)</f>
        <v>0</v>
      </c>
      <c r="CA542" s="31">
        <f>IFERROR(INDEX(generale!$A$5:$I$1002,CLASSIFICHE!$Z541,5),"")</f>
        <v>0</v>
      </c>
      <c r="CB542" s="13">
        <f>IFERROR(INDEX(generale!$A$5:$I$1002,CLASSIFICHE!$Z541,7),"")</f>
        <v>0</v>
      </c>
      <c r="CC542" s="15"/>
      <c r="CD542" s="13"/>
      <c r="CE542" s="12">
        <f>SUM(IF(CLASSIFICHE!$O$20=CF542,TRUE,FALSE),CE541)</f>
        <v>0</v>
      </c>
      <c r="CF542" s="31">
        <f>IFERROR(INDEX(generale!$A$5:$I$1002,CLASSIFICHE!$Z541,5),"")</f>
        <v>0</v>
      </c>
      <c r="CG542" s="13">
        <f>IFERROR(INDEX(generale!$A$5:$I$1002,CLASSIFICHE!$Z541,7),"")</f>
        <v>0</v>
      </c>
      <c r="CH542" s="15"/>
      <c r="CI542" s="13"/>
      <c r="CJ542" s="12">
        <f>SUM(IF(CLASSIFICHE!$O$21=CK542,TRUE,FALSE),CJ541)</f>
        <v>0</v>
      </c>
      <c r="CK542" s="31">
        <f>IFERROR(INDEX(generale!$A$5:$I$1002,CLASSIFICHE!$Z541,5),"")</f>
        <v>0</v>
      </c>
      <c r="CL542" s="13">
        <f>IFERROR(INDEX(generale!$A$5:$I$1002,CLASSIFICHE!$Z541,7),"")</f>
        <v>0</v>
      </c>
      <c r="CM542" s="15"/>
      <c r="CN542" s="13"/>
      <c r="CO542" s="12">
        <f>SUM(IF(CLASSIFICHE!$O$22=CP542,TRUE,FALSE),CO541)</f>
        <v>0</v>
      </c>
      <c r="CP542" s="31">
        <f>IFERROR(INDEX(generale!$A$5:$I$1002,CLASSIFICHE!$Z541,5),"")</f>
        <v>0</v>
      </c>
      <c r="CQ542" s="13">
        <f>IFERROR(INDEX(generale!$A$5:$I$1002,CLASSIFICHE!$Z541,7),"")</f>
        <v>0</v>
      </c>
      <c r="CR542" s="15"/>
      <c r="CS542" s="13"/>
      <c r="CT542" s="12">
        <f>SUM(IF(CLASSIFICHE!$O$23=CU542,TRUE,FALSE),CT541)</f>
        <v>0</v>
      </c>
      <c r="CU542" s="31">
        <f>IFERROR(INDEX(generale!$A$5:$I$1002,CLASSIFICHE!$Z541,5),"")</f>
        <v>0</v>
      </c>
      <c r="CV542" s="13">
        <f>IFERROR(INDEX(generale!$A$5:$I$1002,CLASSIFICHE!$Z541,7),"")</f>
        <v>0</v>
      </c>
      <c r="CW542" s="15"/>
      <c r="CX542" s="13"/>
      <c r="CY542" s="12">
        <f>SUM(IF(CLASSIFICHE!$O$24=CZ542,TRUE,FALSE),CY541)</f>
        <v>0</v>
      </c>
      <c r="CZ542" s="31">
        <f>IFERROR(INDEX(generale!$A$5:$I$1002,CLASSIFICHE!$Z541,5),"")</f>
        <v>0</v>
      </c>
      <c r="DA542" s="13">
        <f>IFERROR(INDEX(generale!$A$5:$I$1002,CLASSIFICHE!$Z541,7),"")</f>
        <v>0</v>
      </c>
      <c r="DB542" s="15"/>
      <c r="DC542" s="13"/>
      <c r="DD542" s="12">
        <f>SUM(IF(CLASSIFICHE!$O$25=DE542,TRUE,FALSE),DD541)</f>
        <v>0</v>
      </c>
      <c r="DE542" s="31">
        <f>IFERROR(INDEX(generale!$A$5:$I$1002,CLASSIFICHE!$Z541,5),"")</f>
        <v>0</v>
      </c>
      <c r="DF542" s="13">
        <f>IFERROR(INDEX(generale!$A$5:$I$1002,CLASSIFICHE!$Z541,7),"")</f>
        <v>0</v>
      </c>
      <c r="DG542" s="15"/>
      <c r="DH542" s="13"/>
    </row>
    <row r="543" spans="3:112">
      <c r="C543" s="63">
        <f>SUM(IF(CLASSIFICHE!$O$4=D543,TRUE,FALSE),C542)</f>
        <v>17</v>
      </c>
      <c r="D543" s="31">
        <f>IFERROR(INDEX(generale!$A$5:$I$1002,CLASSIFICHE!$Z542,5),"")</f>
        <v>0</v>
      </c>
      <c r="E543" s="13">
        <f>IFERROR(INDEX(generale!$A$5:$I$1002,CLASSIFICHE!$Z542,7),"")</f>
        <v>0</v>
      </c>
      <c r="F543" s="68"/>
      <c r="G543" s="65"/>
      <c r="H543" s="12">
        <f>SUM(IF(CLASSIFICHE!$O$5=I543,TRUE,FALSE),H542)</f>
        <v>10</v>
      </c>
      <c r="I543" s="31">
        <f>IFERROR(INDEX(generale!$A$5:$I$1002,CLASSIFICHE!$Z542,5),"")</f>
        <v>0</v>
      </c>
      <c r="J543" s="13">
        <f>IFERROR(INDEX(generale!$A$5:$I$1002,CLASSIFICHE!$Z542,7),"")</f>
        <v>0</v>
      </c>
      <c r="K543" s="15"/>
      <c r="L543" s="12"/>
      <c r="M543" s="12">
        <f>SUM(IF(CLASSIFICHE!$O$6=N543,TRUE,FALSE),M542)</f>
        <v>8</v>
      </c>
      <c r="N543" s="31">
        <f>IFERROR(INDEX(generale!$A$5:$I$1002,CLASSIFICHE!$Z542,5),"")</f>
        <v>0</v>
      </c>
      <c r="O543" s="13">
        <f>IFERROR(INDEX(generale!$A$5:$I$1002,CLASSIFICHE!$Z542,7),"")</f>
        <v>0</v>
      </c>
      <c r="P543" s="14"/>
      <c r="Q543" s="13"/>
      <c r="R543" s="12">
        <f>SUM(IF(CLASSIFICHE!$O$7=S543,TRUE,FALSE),R542)</f>
        <v>8</v>
      </c>
      <c r="S543" s="31">
        <f>IFERROR(INDEX(generale!$A$5:$I$1002,CLASSIFICHE!$Z542,5),"")</f>
        <v>0</v>
      </c>
      <c r="T543" s="13">
        <f>IFERROR(INDEX(generale!$A$5:$I$1002,CLASSIFICHE!$Z542,7),"")</f>
        <v>0</v>
      </c>
      <c r="U543" s="14"/>
      <c r="V543" s="13"/>
      <c r="W543" s="12">
        <f>SUM(IF(CLASSIFICHE!$O$8=X543,TRUE,FALSE),W542)</f>
        <v>6</v>
      </c>
      <c r="X543" s="31">
        <f>IFERROR(INDEX(generale!$A$5:$I$1002,CLASSIFICHE!$Z542,5),"")</f>
        <v>0</v>
      </c>
      <c r="Y543" s="13">
        <f>IFERROR(INDEX(generale!$A$5:$I$1002,CLASSIFICHE!$Z542,7),"")</f>
        <v>0</v>
      </c>
      <c r="Z543" s="14"/>
      <c r="AA543" s="13"/>
      <c r="AB543" s="12">
        <f>SUM(IF(CLASSIFICHE!$O$9=AC543,TRUE,FALSE),AB542)</f>
        <v>5</v>
      </c>
      <c r="AC543" s="31">
        <f>IFERROR(INDEX(generale!$A$5:$I$1002,CLASSIFICHE!$Z542,5),"")</f>
        <v>0</v>
      </c>
      <c r="AD543" s="13">
        <f>IFERROR(INDEX(generale!$A$5:$I$1002,CLASSIFICHE!$Z542,7),"")</f>
        <v>0</v>
      </c>
      <c r="AE543" s="14"/>
      <c r="AF543" s="13"/>
      <c r="AG543" s="12">
        <f>SUM(IF(CLASSIFICHE!$O$10=AH543,TRUE,FALSE),AG542)</f>
        <v>5</v>
      </c>
      <c r="AH543" s="31">
        <f>IFERROR(INDEX(generale!$A$5:$I$1002,CLASSIFICHE!$Z542,5),"")</f>
        <v>0</v>
      </c>
      <c r="AI543" s="13">
        <f>IFERROR(INDEX(generale!$A$5:$I$1002,CLASSIFICHE!$Z542,7),"")</f>
        <v>0</v>
      </c>
      <c r="AJ543" s="14"/>
      <c r="AK543" s="13"/>
      <c r="AL543" s="12">
        <f>SUM(IF(CLASSIFICHE!$O$11=AM543,TRUE,FALSE),AL542)</f>
        <v>5</v>
      </c>
      <c r="AM543" s="31">
        <f>IFERROR(INDEX(generale!$A$5:$I$1002,CLASSIFICHE!$Z542,5),"")</f>
        <v>0</v>
      </c>
      <c r="AN543" s="13">
        <f>IFERROR(INDEX(generale!$A$5:$I$1002,CLASSIFICHE!$Z542,7),"")</f>
        <v>0</v>
      </c>
      <c r="AO543" s="14"/>
      <c r="AP543" s="13"/>
      <c r="AQ543" s="12">
        <f>SUM(IF(CLASSIFICHE!$O$12=AR543,TRUE,FALSE),AQ542)</f>
        <v>0</v>
      </c>
      <c r="AR543" s="31">
        <f>IFERROR(INDEX(generale!$A$5:$I$1002,CLASSIFICHE!$Z542,5),"")</f>
        <v>0</v>
      </c>
      <c r="AS543" s="13">
        <f>IFERROR(INDEX(generale!$A$5:$I$1002,CLASSIFICHE!$Z542,7),"")</f>
        <v>0</v>
      </c>
      <c r="AT543" s="14"/>
      <c r="AU543" s="13"/>
      <c r="AV543" s="12">
        <f>SUM(IF(CLASSIFICHE!$O$13=AW543,TRUE,FALSE),AV542)</f>
        <v>0</v>
      </c>
      <c r="AW543" s="31">
        <f>IFERROR(INDEX(generale!$A$5:$I$1002,CLASSIFICHE!$Z542,5),"")</f>
        <v>0</v>
      </c>
      <c r="AX543" s="13">
        <f>IFERROR(INDEX(generale!$A$5:$I$1002,CLASSIFICHE!$Z542,7),"")</f>
        <v>0</v>
      </c>
      <c r="AY543" s="14"/>
      <c r="AZ543" s="13"/>
      <c r="BA543" s="12">
        <f>SUM(IF(CLASSIFICHE!$O$14=BB543,TRUE,FALSE),BA542)</f>
        <v>0</v>
      </c>
      <c r="BB543" s="31">
        <f>IFERROR(INDEX(generale!$A$5:$I$1002,CLASSIFICHE!$Z542,5),"")</f>
        <v>0</v>
      </c>
      <c r="BC543" s="13">
        <f>IFERROR(INDEX(generale!$A$5:$I$1002,CLASSIFICHE!$Z542,7),"")</f>
        <v>0</v>
      </c>
      <c r="BD543" s="14"/>
      <c r="BE543" s="13"/>
      <c r="BF543" s="12">
        <f>SUM(IF(CLASSIFICHE!$O$15=BG543,TRUE,FALSE),BF542)</f>
        <v>0</v>
      </c>
      <c r="BG543" s="31">
        <f>IFERROR(INDEX(generale!$A$5:$I$1002,CLASSIFICHE!$Z542,5),"")</f>
        <v>0</v>
      </c>
      <c r="BH543" s="13">
        <f>IFERROR(INDEX(generale!$A$5:$I$1002,CLASSIFICHE!$Z542,7),"")</f>
        <v>0</v>
      </c>
      <c r="BI543" s="14"/>
      <c r="BJ543" s="13"/>
      <c r="BK543" s="12">
        <f>SUM(IF(CLASSIFICHE!$O$16=BL543,TRUE,FALSE),BK542)</f>
        <v>0</v>
      </c>
      <c r="BL543" s="31">
        <f>IFERROR(INDEX(generale!$A$5:$I$1002,CLASSIFICHE!$Z542,5),"")</f>
        <v>0</v>
      </c>
      <c r="BM543" s="13">
        <f>IFERROR(INDEX(generale!$A$5:$I$1002,CLASSIFICHE!$Z542,7),"")</f>
        <v>0</v>
      </c>
      <c r="BN543" s="14"/>
      <c r="BO543" s="13"/>
      <c r="BP543" s="12">
        <f>SUM(IF(CLASSIFICHE!$O$17=BQ543,TRUE,FALSE),BP542)</f>
        <v>0</v>
      </c>
      <c r="BQ543" s="31">
        <f>IFERROR(INDEX(generale!$A$5:$I$1002,CLASSIFICHE!$Z542,5),"")</f>
        <v>0</v>
      </c>
      <c r="BR543" s="13">
        <f>IFERROR(INDEX(generale!$A$5:$I$1002,CLASSIFICHE!$Z542,7),"")</f>
        <v>0</v>
      </c>
      <c r="BS543" s="15"/>
      <c r="BT543" s="12"/>
      <c r="BU543" s="12">
        <f>SUM(IF(CLASSIFICHE!$O$18=BV543,TRUE,FALSE),BU542)</f>
        <v>0</v>
      </c>
      <c r="BV543" s="31">
        <f>IFERROR(INDEX(generale!$A$5:$I$1002,CLASSIFICHE!$Z542,5),"")</f>
        <v>0</v>
      </c>
      <c r="BW543" s="13">
        <f>IFERROR(INDEX(generale!$A$5:$I$1002,CLASSIFICHE!$Z542,7),"")</f>
        <v>0</v>
      </c>
      <c r="BX543" s="15"/>
      <c r="BY543" s="12"/>
      <c r="BZ543" s="12">
        <f>SUM(IF(CLASSIFICHE!$O$19=CA543,TRUE,FALSE),BZ542)</f>
        <v>0</v>
      </c>
      <c r="CA543" s="31">
        <f>IFERROR(INDEX(generale!$A$5:$I$1002,CLASSIFICHE!$Z542,5),"")</f>
        <v>0</v>
      </c>
      <c r="CB543" s="13">
        <f>IFERROR(INDEX(generale!$A$5:$I$1002,CLASSIFICHE!$Z542,7),"")</f>
        <v>0</v>
      </c>
      <c r="CC543" s="15"/>
      <c r="CD543" s="13"/>
      <c r="CE543" s="12">
        <f>SUM(IF(CLASSIFICHE!$O$20=CF543,TRUE,FALSE),CE542)</f>
        <v>0</v>
      </c>
      <c r="CF543" s="31">
        <f>IFERROR(INDEX(generale!$A$5:$I$1002,CLASSIFICHE!$Z542,5),"")</f>
        <v>0</v>
      </c>
      <c r="CG543" s="13">
        <f>IFERROR(INDEX(generale!$A$5:$I$1002,CLASSIFICHE!$Z542,7),"")</f>
        <v>0</v>
      </c>
      <c r="CH543" s="15"/>
      <c r="CI543" s="13"/>
      <c r="CJ543" s="12">
        <f>SUM(IF(CLASSIFICHE!$O$21=CK543,TRUE,FALSE),CJ542)</f>
        <v>0</v>
      </c>
      <c r="CK543" s="31">
        <f>IFERROR(INDEX(generale!$A$5:$I$1002,CLASSIFICHE!$Z542,5),"")</f>
        <v>0</v>
      </c>
      <c r="CL543" s="13">
        <f>IFERROR(INDEX(generale!$A$5:$I$1002,CLASSIFICHE!$Z542,7),"")</f>
        <v>0</v>
      </c>
      <c r="CM543" s="15"/>
      <c r="CN543" s="13"/>
      <c r="CO543" s="12">
        <f>SUM(IF(CLASSIFICHE!$O$22=CP543,TRUE,FALSE),CO542)</f>
        <v>0</v>
      </c>
      <c r="CP543" s="31">
        <f>IFERROR(INDEX(generale!$A$5:$I$1002,CLASSIFICHE!$Z542,5),"")</f>
        <v>0</v>
      </c>
      <c r="CQ543" s="13">
        <f>IFERROR(INDEX(generale!$A$5:$I$1002,CLASSIFICHE!$Z542,7),"")</f>
        <v>0</v>
      </c>
      <c r="CR543" s="15"/>
      <c r="CS543" s="13"/>
      <c r="CT543" s="12">
        <f>SUM(IF(CLASSIFICHE!$O$23=CU543,TRUE,FALSE),CT542)</f>
        <v>0</v>
      </c>
      <c r="CU543" s="31">
        <f>IFERROR(INDEX(generale!$A$5:$I$1002,CLASSIFICHE!$Z542,5),"")</f>
        <v>0</v>
      </c>
      <c r="CV543" s="13">
        <f>IFERROR(INDEX(generale!$A$5:$I$1002,CLASSIFICHE!$Z542,7),"")</f>
        <v>0</v>
      </c>
      <c r="CW543" s="15"/>
      <c r="CX543" s="13"/>
      <c r="CY543" s="12">
        <f>SUM(IF(CLASSIFICHE!$O$24=CZ543,TRUE,FALSE),CY542)</f>
        <v>0</v>
      </c>
      <c r="CZ543" s="31">
        <f>IFERROR(INDEX(generale!$A$5:$I$1002,CLASSIFICHE!$Z542,5),"")</f>
        <v>0</v>
      </c>
      <c r="DA543" s="13">
        <f>IFERROR(INDEX(generale!$A$5:$I$1002,CLASSIFICHE!$Z542,7),"")</f>
        <v>0</v>
      </c>
      <c r="DB543" s="15"/>
      <c r="DC543" s="13"/>
      <c r="DD543" s="12">
        <f>SUM(IF(CLASSIFICHE!$O$25=DE543,TRUE,FALSE),DD542)</f>
        <v>0</v>
      </c>
      <c r="DE543" s="31">
        <f>IFERROR(INDEX(generale!$A$5:$I$1002,CLASSIFICHE!$Z542,5),"")</f>
        <v>0</v>
      </c>
      <c r="DF543" s="13">
        <f>IFERROR(INDEX(generale!$A$5:$I$1002,CLASSIFICHE!$Z542,7),"")</f>
        <v>0</v>
      </c>
      <c r="DG543" s="15"/>
      <c r="DH543" s="13"/>
    </row>
    <row r="544" spans="3:112">
      <c r="C544" s="63">
        <f>SUM(IF(CLASSIFICHE!$O$4=D544,TRUE,FALSE),C543)</f>
        <v>17</v>
      </c>
      <c r="D544" s="31">
        <f>IFERROR(INDEX(generale!$A$5:$I$1002,CLASSIFICHE!$Z543,5),"")</f>
        <v>0</v>
      </c>
      <c r="E544" s="13">
        <f>IFERROR(INDEX(generale!$A$5:$I$1002,CLASSIFICHE!$Z543,7),"")</f>
        <v>0</v>
      </c>
      <c r="F544" s="68"/>
      <c r="G544" s="65"/>
      <c r="H544" s="12">
        <f>SUM(IF(CLASSIFICHE!$O$5=I544,TRUE,FALSE),H543)</f>
        <v>10</v>
      </c>
      <c r="I544" s="31">
        <f>IFERROR(INDEX(generale!$A$5:$I$1002,CLASSIFICHE!$Z543,5),"")</f>
        <v>0</v>
      </c>
      <c r="J544" s="13">
        <f>IFERROR(INDEX(generale!$A$5:$I$1002,CLASSIFICHE!$Z543,7),"")</f>
        <v>0</v>
      </c>
      <c r="K544" s="15"/>
      <c r="L544" s="12"/>
      <c r="M544" s="12">
        <f>SUM(IF(CLASSIFICHE!$O$6=N544,TRUE,FALSE),M543)</f>
        <v>8</v>
      </c>
      <c r="N544" s="31">
        <f>IFERROR(INDEX(generale!$A$5:$I$1002,CLASSIFICHE!$Z543,5),"")</f>
        <v>0</v>
      </c>
      <c r="O544" s="13">
        <f>IFERROR(INDEX(generale!$A$5:$I$1002,CLASSIFICHE!$Z543,7),"")</f>
        <v>0</v>
      </c>
      <c r="P544" s="14"/>
      <c r="Q544" s="13"/>
      <c r="R544" s="12">
        <f>SUM(IF(CLASSIFICHE!$O$7=S544,TRUE,FALSE),R543)</f>
        <v>8</v>
      </c>
      <c r="S544" s="31">
        <f>IFERROR(INDEX(generale!$A$5:$I$1002,CLASSIFICHE!$Z543,5),"")</f>
        <v>0</v>
      </c>
      <c r="T544" s="13">
        <f>IFERROR(INDEX(generale!$A$5:$I$1002,CLASSIFICHE!$Z543,7),"")</f>
        <v>0</v>
      </c>
      <c r="U544" s="14"/>
      <c r="V544" s="13"/>
      <c r="W544" s="12">
        <f>SUM(IF(CLASSIFICHE!$O$8=X544,TRUE,FALSE),W543)</f>
        <v>6</v>
      </c>
      <c r="X544" s="31">
        <f>IFERROR(INDEX(generale!$A$5:$I$1002,CLASSIFICHE!$Z543,5),"")</f>
        <v>0</v>
      </c>
      <c r="Y544" s="13">
        <f>IFERROR(INDEX(generale!$A$5:$I$1002,CLASSIFICHE!$Z543,7),"")</f>
        <v>0</v>
      </c>
      <c r="Z544" s="14"/>
      <c r="AA544" s="13"/>
      <c r="AB544" s="12">
        <f>SUM(IF(CLASSIFICHE!$O$9=AC544,TRUE,FALSE),AB543)</f>
        <v>5</v>
      </c>
      <c r="AC544" s="31">
        <f>IFERROR(INDEX(generale!$A$5:$I$1002,CLASSIFICHE!$Z543,5),"")</f>
        <v>0</v>
      </c>
      <c r="AD544" s="13">
        <f>IFERROR(INDEX(generale!$A$5:$I$1002,CLASSIFICHE!$Z543,7),"")</f>
        <v>0</v>
      </c>
      <c r="AE544" s="14"/>
      <c r="AF544" s="13"/>
      <c r="AG544" s="12">
        <f>SUM(IF(CLASSIFICHE!$O$10=AH544,TRUE,FALSE),AG543)</f>
        <v>5</v>
      </c>
      <c r="AH544" s="31">
        <f>IFERROR(INDEX(generale!$A$5:$I$1002,CLASSIFICHE!$Z543,5),"")</f>
        <v>0</v>
      </c>
      <c r="AI544" s="13">
        <f>IFERROR(INDEX(generale!$A$5:$I$1002,CLASSIFICHE!$Z543,7),"")</f>
        <v>0</v>
      </c>
      <c r="AJ544" s="14"/>
      <c r="AK544" s="13"/>
      <c r="AL544" s="12">
        <f>SUM(IF(CLASSIFICHE!$O$11=AM544,TRUE,FALSE),AL543)</f>
        <v>5</v>
      </c>
      <c r="AM544" s="31">
        <f>IFERROR(INDEX(generale!$A$5:$I$1002,CLASSIFICHE!$Z543,5),"")</f>
        <v>0</v>
      </c>
      <c r="AN544" s="13">
        <f>IFERROR(INDEX(generale!$A$5:$I$1002,CLASSIFICHE!$Z543,7),"")</f>
        <v>0</v>
      </c>
      <c r="AO544" s="14"/>
      <c r="AP544" s="13"/>
      <c r="AQ544" s="12">
        <f>SUM(IF(CLASSIFICHE!$O$12=AR544,TRUE,FALSE),AQ543)</f>
        <v>0</v>
      </c>
      <c r="AR544" s="31">
        <f>IFERROR(INDEX(generale!$A$5:$I$1002,CLASSIFICHE!$Z543,5),"")</f>
        <v>0</v>
      </c>
      <c r="AS544" s="13">
        <f>IFERROR(INDEX(generale!$A$5:$I$1002,CLASSIFICHE!$Z543,7),"")</f>
        <v>0</v>
      </c>
      <c r="AT544" s="14"/>
      <c r="AU544" s="13"/>
      <c r="AV544" s="12">
        <f>SUM(IF(CLASSIFICHE!$O$13=AW544,TRUE,FALSE),AV543)</f>
        <v>0</v>
      </c>
      <c r="AW544" s="31">
        <f>IFERROR(INDEX(generale!$A$5:$I$1002,CLASSIFICHE!$Z543,5),"")</f>
        <v>0</v>
      </c>
      <c r="AX544" s="13">
        <f>IFERROR(INDEX(generale!$A$5:$I$1002,CLASSIFICHE!$Z543,7),"")</f>
        <v>0</v>
      </c>
      <c r="AY544" s="14"/>
      <c r="AZ544" s="13"/>
      <c r="BA544" s="12">
        <f>SUM(IF(CLASSIFICHE!$O$14=BB544,TRUE,FALSE),BA543)</f>
        <v>0</v>
      </c>
      <c r="BB544" s="31">
        <f>IFERROR(INDEX(generale!$A$5:$I$1002,CLASSIFICHE!$Z543,5),"")</f>
        <v>0</v>
      </c>
      <c r="BC544" s="13">
        <f>IFERROR(INDEX(generale!$A$5:$I$1002,CLASSIFICHE!$Z543,7),"")</f>
        <v>0</v>
      </c>
      <c r="BD544" s="14"/>
      <c r="BE544" s="13"/>
      <c r="BF544" s="12">
        <f>SUM(IF(CLASSIFICHE!$O$15=BG544,TRUE,FALSE),BF543)</f>
        <v>0</v>
      </c>
      <c r="BG544" s="31">
        <f>IFERROR(INDEX(generale!$A$5:$I$1002,CLASSIFICHE!$Z543,5),"")</f>
        <v>0</v>
      </c>
      <c r="BH544" s="13">
        <f>IFERROR(INDEX(generale!$A$5:$I$1002,CLASSIFICHE!$Z543,7),"")</f>
        <v>0</v>
      </c>
      <c r="BI544" s="14"/>
      <c r="BJ544" s="13"/>
      <c r="BK544" s="12">
        <f>SUM(IF(CLASSIFICHE!$O$16=BL544,TRUE,FALSE),BK543)</f>
        <v>0</v>
      </c>
      <c r="BL544" s="31">
        <f>IFERROR(INDEX(generale!$A$5:$I$1002,CLASSIFICHE!$Z543,5),"")</f>
        <v>0</v>
      </c>
      <c r="BM544" s="13">
        <f>IFERROR(INDEX(generale!$A$5:$I$1002,CLASSIFICHE!$Z543,7),"")</f>
        <v>0</v>
      </c>
      <c r="BN544" s="14"/>
      <c r="BO544" s="13"/>
      <c r="BP544" s="12">
        <f>SUM(IF(CLASSIFICHE!$O$17=BQ544,TRUE,FALSE),BP543)</f>
        <v>0</v>
      </c>
      <c r="BQ544" s="31">
        <f>IFERROR(INDEX(generale!$A$5:$I$1002,CLASSIFICHE!$Z543,5),"")</f>
        <v>0</v>
      </c>
      <c r="BR544" s="13">
        <f>IFERROR(INDEX(generale!$A$5:$I$1002,CLASSIFICHE!$Z543,7),"")</f>
        <v>0</v>
      </c>
      <c r="BS544" s="15"/>
      <c r="BT544" s="12"/>
      <c r="BU544" s="12">
        <f>SUM(IF(CLASSIFICHE!$O$18=BV544,TRUE,FALSE),BU543)</f>
        <v>0</v>
      </c>
      <c r="BV544" s="31">
        <f>IFERROR(INDEX(generale!$A$5:$I$1002,CLASSIFICHE!$Z543,5),"")</f>
        <v>0</v>
      </c>
      <c r="BW544" s="13">
        <f>IFERROR(INDEX(generale!$A$5:$I$1002,CLASSIFICHE!$Z543,7),"")</f>
        <v>0</v>
      </c>
      <c r="BX544" s="15"/>
      <c r="BY544" s="12"/>
      <c r="BZ544" s="12">
        <f>SUM(IF(CLASSIFICHE!$O$19=CA544,TRUE,FALSE),BZ543)</f>
        <v>0</v>
      </c>
      <c r="CA544" s="31">
        <f>IFERROR(INDEX(generale!$A$5:$I$1002,CLASSIFICHE!$Z543,5),"")</f>
        <v>0</v>
      </c>
      <c r="CB544" s="13">
        <f>IFERROR(INDEX(generale!$A$5:$I$1002,CLASSIFICHE!$Z543,7),"")</f>
        <v>0</v>
      </c>
      <c r="CC544" s="15"/>
      <c r="CD544" s="13"/>
      <c r="CE544" s="12">
        <f>SUM(IF(CLASSIFICHE!$O$20=CF544,TRUE,FALSE),CE543)</f>
        <v>0</v>
      </c>
      <c r="CF544" s="31">
        <f>IFERROR(INDEX(generale!$A$5:$I$1002,CLASSIFICHE!$Z543,5),"")</f>
        <v>0</v>
      </c>
      <c r="CG544" s="13">
        <f>IFERROR(INDEX(generale!$A$5:$I$1002,CLASSIFICHE!$Z543,7),"")</f>
        <v>0</v>
      </c>
      <c r="CH544" s="15"/>
      <c r="CI544" s="13"/>
      <c r="CJ544" s="12">
        <f>SUM(IF(CLASSIFICHE!$O$21=CK544,TRUE,FALSE),CJ543)</f>
        <v>0</v>
      </c>
      <c r="CK544" s="31">
        <f>IFERROR(INDEX(generale!$A$5:$I$1002,CLASSIFICHE!$Z543,5),"")</f>
        <v>0</v>
      </c>
      <c r="CL544" s="13">
        <f>IFERROR(INDEX(generale!$A$5:$I$1002,CLASSIFICHE!$Z543,7),"")</f>
        <v>0</v>
      </c>
      <c r="CM544" s="15"/>
      <c r="CN544" s="13"/>
      <c r="CO544" s="12">
        <f>SUM(IF(CLASSIFICHE!$O$22=CP544,TRUE,FALSE),CO543)</f>
        <v>0</v>
      </c>
      <c r="CP544" s="31">
        <f>IFERROR(INDEX(generale!$A$5:$I$1002,CLASSIFICHE!$Z543,5),"")</f>
        <v>0</v>
      </c>
      <c r="CQ544" s="13">
        <f>IFERROR(INDEX(generale!$A$5:$I$1002,CLASSIFICHE!$Z543,7),"")</f>
        <v>0</v>
      </c>
      <c r="CR544" s="15"/>
      <c r="CS544" s="13"/>
      <c r="CT544" s="12">
        <f>SUM(IF(CLASSIFICHE!$O$23=CU544,TRUE,FALSE),CT543)</f>
        <v>0</v>
      </c>
      <c r="CU544" s="31">
        <f>IFERROR(INDEX(generale!$A$5:$I$1002,CLASSIFICHE!$Z543,5),"")</f>
        <v>0</v>
      </c>
      <c r="CV544" s="13">
        <f>IFERROR(INDEX(generale!$A$5:$I$1002,CLASSIFICHE!$Z543,7),"")</f>
        <v>0</v>
      </c>
      <c r="CW544" s="15"/>
      <c r="CX544" s="13"/>
      <c r="CY544" s="12">
        <f>SUM(IF(CLASSIFICHE!$O$24=CZ544,TRUE,FALSE),CY543)</f>
        <v>0</v>
      </c>
      <c r="CZ544" s="31">
        <f>IFERROR(INDEX(generale!$A$5:$I$1002,CLASSIFICHE!$Z543,5),"")</f>
        <v>0</v>
      </c>
      <c r="DA544" s="13">
        <f>IFERROR(INDEX(generale!$A$5:$I$1002,CLASSIFICHE!$Z543,7),"")</f>
        <v>0</v>
      </c>
      <c r="DB544" s="15"/>
      <c r="DC544" s="13"/>
      <c r="DD544" s="12">
        <f>SUM(IF(CLASSIFICHE!$O$25=DE544,TRUE,FALSE),DD543)</f>
        <v>0</v>
      </c>
      <c r="DE544" s="31">
        <f>IFERROR(INDEX(generale!$A$5:$I$1002,CLASSIFICHE!$Z543,5),"")</f>
        <v>0</v>
      </c>
      <c r="DF544" s="13">
        <f>IFERROR(INDEX(generale!$A$5:$I$1002,CLASSIFICHE!$Z543,7),"")</f>
        <v>0</v>
      </c>
      <c r="DG544" s="15"/>
      <c r="DH544" s="13"/>
    </row>
    <row r="545" spans="3:112">
      <c r="C545" s="63">
        <f>SUM(IF(CLASSIFICHE!$O$4=D545,TRUE,FALSE),C544)</f>
        <v>17</v>
      </c>
      <c r="D545" s="31">
        <f>IFERROR(INDEX(generale!$A$5:$I$1002,CLASSIFICHE!$Z544,5),"")</f>
        <v>0</v>
      </c>
      <c r="E545" s="13">
        <f>IFERROR(INDEX(generale!$A$5:$I$1002,CLASSIFICHE!$Z544,7),"")</f>
        <v>0</v>
      </c>
      <c r="F545" s="68"/>
      <c r="G545" s="65"/>
      <c r="H545" s="12">
        <f>SUM(IF(CLASSIFICHE!$O$5=I545,TRUE,FALSE),H544)</f>
        <v>10</v>
      </c>
      <c r="I545" s="31">
        <f>IFERROR(INDEX(generale!$A$5:$I$1002,CLASSIFICHE!$Z544,5),"")</f>
        <v>0</v>
      </c>
      <c r="J545" s="13">
        <f>IFERROR(INDEX(generale!$A$5:$I$1002,CLASSIFICHE!$Z544,7),"")</f>
        <v>0</v>
      </c>
      <c r="K545" s="15"/>
      <c r="L545" s="12"/>
      <c r="M545" s="12">
        <f>SUM(IF(CLASSIFICHE!$O$6=N545,TRUE,FALSE),M544)</f>
        <v>8</v>
      </c>
      <c r="N545" s="31">
        <f>IFERROR(INDEX(generale!$A$5:$I$1002,CLASSIFICHE!$Z544,5),"")</f>
        <v>0</v>
      </c>
      <c r="O545" s="13">
        <f>IFERROR(INDEX(generale!$A$5:$I$1002,CLASSIFICHE!$Z544,7),"")</f>
        <v>0</v>
      </c>
      <c r="P545" s="14"/>
      <c r="Q545" s="13"/>
      <c r="R545" s="12">
        <f>SUM(IF(CLASSIFICHE!$O$7=S545,TRUE,FALSE),R544)</f>
        <v>8</v>
      </c>
      <c r="S545" s="31">
        <f>IFERROR(INDEX(generale!$A$5:$I$1002,CLASSIFICHE!$Z544,5),"")</f>
        <v>0</v>
      </c>
      <c r="T545" s="13">
        <f>IFERROR(INDEX(generale!$A$5:$I$1002,CLASSIFICHE!$Z544,7),"")</f>
        <v>0</v>
      </c>
      <c r="U545" s="14"/>
      <c r="V545" s="13"/>
      <c r="W545" s="12">
        <f>SUM(IF(CLASSIFICHE!$O$8=X545,TRUE,FALSE),W544)</f>
        <v>6</v>
      </c>
      <c r="X545" s="31">
        <f>IFERROR(INDEX(generale!$A$5:$I$1002,CLASSIFICHE!$Z544,5),"")</f>
        <v>0</v>
      </c>
      <c r="Y545" s="13">
        <f>IFERROR(INDEX(generale!$A$5:$I$1002,CLASSIFICHE!$Z544,7),"")</f>
        <v>0</v>
      </c>
      <c r="Z545" s="14"/>
      <c r="AA545" s="13"/>
      <c r="AB545" s="12">
        <f>SUM(IF(CLASSIFICHE!$O$9=AC545,TRUE,FALSE),AB544)</f>
        <v>5</v>
      </c>
      <c r="AC545" s="31">
        <f>IFERROR(INDEX(generale!$A$5:$I$1002,CLASSIFICHE!$Z544,5),"")</f>
        <v>0</v>
      </c>
      <c r="AD545" s="13">
        <f>IFERROR(INDEX(generale!$A$5:$I$1002,CLASSIFICHE!$Z544,7),"")</f>
        <v>0</v>
      </c>
      <c r="AE545" s="14"/>
      <c r="AF545" s="13"/>
      <c r="AG545" s="12">
        <f>SUM(IF(CLASSIFICHE!$O$10=AH545,TRUE,FALSE),AG544)</f>
        <v>5</v>
      </c>
      <c r="AH545" s="31">
        <f>IFERROR(INDEX(generale!$A$5:$I$1002,CLASSIFICHE!$Z544,5),"")</f>
        <v>0</v>
      </c>
      <c r="AI545" s="13">
        <f>IFERROR(INDEX(generale!$A$5:$I$1002,CLASSIFICHE!$Z544,7),"")</f>
        <v>0</v>
      </c>
      <c r="AJ545" s="14"/>
      <c r="AK545" s="13"/>
      <c r="AL545" s="12">
        <f>SUM(IF(CLASSIFICHE!$O$11=AM545,TRUE,FALSE),AL544)</f>
        <v>5</v>
      </c>
      <c r="AM545" s="31">
        <f>IFERROR(INDEX(generale!$A$5:$I$1002,CLASSIFICHE!$Z544,5),"")</f>
        <v>0</v>
      </c>
      <c r="AN545" s="13">
        <f>IFERROR(INDEX(generale!$A$5:$I$1002,CLASSIFICHE!$Z544,7),"")</f>
        <v>0</v>
      </c>
      <c r="AO545" s="14"/>
      <c r="AP545" s="13"/>
      <c r="AQ545" s="12">
        <f>SUM(IF(CLASSIFICHE!$O$12=AR545,TRUE,FALSE),AQ544)</f>
        <v>0</v>
      </c>
      <c r="AR545" s="31">
        <f>IFERROR(INDEX(generale!$A$5:$I$1002,CLASSIFICHE!$Z544,5),"")</f>
        <v>0</v>
      </c>
      <c r="AS545" s="13">
        <f>IFERROR(INDEX(generale!$A$5:$I$1002,CLASSIFICHE!$Z544,7),"")</f>
        <v>0</v>
      </c>
      <c r="AT545" s="14"/>
      <c r="AU545" s="13"/>
      <c r="AV545" s="12">
        <f>SUM(IF(CLASSIFICHE!$O$13=AW545,TRUE,FALSE),AV544)</f>
        <v>0</v>
      </c>
      <c r="AW545" s="31">
        <f>IFERROR(INDEX(generale!$A$5:$I$1002,CLASSIFICHE!$Z544,5),"")</f>
        <v>0</v>
      </c>
      <c r="AX545" s="13">
        <f>IFERROR(INDEX(generale!$A$5:$I$1002,CLASSIFICHE!$Z544,7),"")</f>
        <v>0</v>
      </c>
      <c r="AY545" s="14"/>
      <c r="AZ545" s="13"/>
      <c r="BA545" s="12">
        <f>SUM(IF(CLASSIFICHE!$O$14=BB545,TRUE,FALSE),BA544)</f>
        <v>0</v>
      </c>
      <c r="BB545" s="31">
        <f>IFERROR(INDEX(generale!$A$5:$I$1002,CLASSIFICHE!$Z544,5),"")</f>
        <v>0</v>
      </c>
      <c r="BC545" s="13">
        <f>IFERROR(INDEX(generale!$A$5:$I$1002,CLASSIFICHE!$Z544,7),"")</f>
        <v>0</v>
      </c>
      <c r="BD545" s="14"/>
      <c r="BE545" s="13"/>
      <c r="BF545" s="12">
        <f>SUM(IF(CLASSIFICHE!$O$15=BG545,TRUE,FALSE),BF544)</f>
        <v>0</v>
      </c>
      <c r="BG545" s="31">
        <f>IFERROR(INDEX(generale!$A$5:$I$1002,CLASSIFICHE!$Z544,5),"")</f>
        <v>0</v>
      </c>
      <c r="BH545" s="13">
        <f>IFERROR(INDEX(generale!$A$5:$I$1002,CLASSIFICHE!$Z544,7),"")</f>
        <v>0</v>
      </c>
      <c r="BI545" s="14"/>
      <c r="BJ545" s="13"/>
      <c r="BK545" s="12">
        <f>SUM(IF(CLASSIFICHE!$O$16=BL545,TRUE,FALSE),BK544)</f>
        <v>0</v>
      </c>
      <c r="BL545" s="31">
        <f>IFERROR(INDEX(generale!$A$5:$I$1002,CLASSIFICHE!$Z544,5),"")</f>
        <v>0</v>
      </c>
      <c r="BM545" s="13">
        <f>IFERROR(INDEX(generale!$A$5:$I$1002,CLASSIFICHE!$Z544,7),"")</f>
        <v>0</v>
      </c>
      <c r="BN545" s="14"/>
      <c r="BO545" s="13"/>
      <c r="BP545" s="12">
        <f>SUM(IF(CLASSIFICHE!$O$17=BQ545,TRUE,FALSE),BP544)</f>
        <v>0</v>
      </c>
      <c r="BQ545" s="31">
        <f>IFERROR(INDEX(generale!$A$5:$I$1002,CLASSIFICHE!$Z544,5),"")</f>
        <v>0</v>
      </c>
      <c r="BR545" s="13">
        <f>IFERROR(INDEX(generale!$A$5:$I$1002,CLASSIFICHE!$Z544,7),"")</f>
        <v>0</v>
      </c>
      <c r="BS545" s="15"/>
      <c r="BT545" s="12"/>
      <c r="BU545" s="12">
        <f>SUM(IF(CLASSIFICHE!$O$18=BV545,TRUE,FALSE),BU544)</f>
        <v>0</v>
      </c>
      <c r="BV545" s="31">
        <f>IFERROR(INDEX(generale!$A$5:$I$1002,CLASSIFICHE!$Z544,5),"")</f>
        <v>0</v>
      </c>
      <c r="BW545" s="13">
        <f>IFERROR(INDEX(generale!$A$5:$I$1002,CLASSIFICHE!$Z544,7),"")</f>
        <v>0</v>
      </c>
      <c r="BX545" s="15"/>
      <c r="BY545" s="12"/>
      <c r="BZ545" s="12">
        <f>SUM(IF(CLASSIFICHE!$O$19=CA545,TRUE,FALSE),BZ544)</f>
        <v>0</v>
      </c>
      <c r="CA545" s="31">
        <f>IFERROR(INDEX(generale!$A$5:$I$1002,CLASSIFICHE!$Z544,5),"")</f>
        <v>0</v>
      </c>
      <c r="CB545" s="13">
        <f>IFERROR(INDEX(generale!$A$5:$I$1002,CLASSIFICHE!$Z544,7),"")</f>
        <v>0</v>
      </c>
      <c r="CC545" s="15"/>
      <c r="CD545" s="13"/>
      <c r="CE545" s="12">
        <f>SUM(IF(CLASSIFICHE!$O$20=CF545,TRUE,FALSE),CE544)</f>
        <v>0</v>
      </c>
      <c r="CF545" s="31">
        <f>IFERROR(INDEX(generale!$A$5:$I$1002,CLASSIFICHE!$Z544,5),"")</f>
        <v>0</v>
      </c>
      <c r="CG545" s="13">
        <f>IFERROR(INDEX(generale!$A$5:$I$1002,CLASSIFICHE!$Z544,7),"")</f>
        <v>0</v>
      </c>
      <c r="CH545" s="15"/>
      <c r="CI545" s="13"/>
      <c r="CJ545" s="12">
        <f>SUM(IF(CLASSIFICHE!$O$21=CK545,TRUE,FALSE),CJ544)</f>
        <v>0</v>
      </c>
      <c r="CK545" s="31">
        <f>IFERROR(INDEX(generale!$A$5:$I$1002,CLASSIFICHE!$Z544,5),"")</f>
        <v>0</v>
      </c>
      <c r="CL545" s="13">
        <f>IFERROR(INDEX(generale!$A$5:$I$1002,CLASSIFICHE!$Z544,7),"")</f>
        <v>0</v>
      </c>
      <c r="CM545" s="15"/>
      <c r="CN545" s="13"/>
      <c r="CO545" s="12">
        <f>SUM(IF(CLASSIFICHE!$O$22=CP545,TRUE,FALSE),CO544)</f>
        <v>0</v>
      </c>
      <c r="CP545" s="31">
        <f>IFERROR(INDEX(generale!$A$5:$I$1002,CLASSIFICHE!$Z544,5),"")</f>
        <v>0</v>
      </c>
      <c r="CQ545" s="13">
        <f>IFERROR(INDEX(generale!$A$5:$I$1002,CLASSIFICHE!$Z544,7),"")</f>
        <v>0</v>
      </c>
      <c r="CR545" s="15"/>
      <c r="CS545" s="13"/>
      <c r="CT545" s="12">
        <f>SUM(IF(CLASSIFICHE!$O$23=CU545,TRUE,FALSE),CT544)</f>
        <v>0</v>
      </c>
      <c r="CU545" s="31">
        <f>IFERROR(INDEX(generale!$A$5:$I$1002,CLASSIFICHE!$Z544,5),"")</f>
        <v>0</v>
      </c>
      <c r="CV545" s="13">
        <f>IFERROR(INDEX(generale!$A$5:$I$1002,CLASSIFICHE!$Z544,7),"")</f>
        <v>0</v>
      </c>
      <c r="CW545" s="15"/>
      <c r="CX545" s="13"/>
      <c r="CY545" s="12">
        <f>SUM(IF(CLASSIFICHE!$O$24=CZ545,TRUE,FALSE),CY544)</f>
        <v>0</v>
      </c>
      <c r="CZ545" s="31">
        <f>IFERROR(INDEX(generale!$A$5:$I$1002,CLASSIFICHE!$Z544,5),"")</f>
        <v>0</v>
      </c>
      <c r="DA545" s="13">
        <f>IFERROR(INDEX(generale!$A$5:$I$1002,CLASSIFICHE!$Z544,7),"")</f>
        <v>0</v>
      </c>
      <c r="DB545" s="15"/>
      <c r="DC545" s="13"/>
      <c r="DD545" s="12">
        <f>SUM(IF(CLASSIFICHE!$O$25=DE545,TRUE,FALSE),DD544)</f>
        <v>0</v>
      </c>
      <c r="DE545" s="31">
        <f>IFERROR(INDEX(generale!$A$5:$I$1002,CLASSIFICHE!$Z544,5),"")</f>
        <v>0</v>
      </c>
      <c r="DF545" s="13">
        <f>IFERROR(INDEX(generale!$A$5:$I$1002,CLASSIFICHE!$Z544,7),"")</f>
        <v>0</v>
      </c>
      <c r="DG545" s="15"/>
      <c r="DH545" s="13"/>
    </row>
    <row r="546" spans="3:112">
      <c r="C546" s="63">
        <f>SUM(IF(CLASSIFICHE!$O$4=D546,TRUE,FALSE),C545)</f>
        <v>17</v>
      </c>
      <c r="D546" s="31">
        <f>IFERROR(INDEX(generale!$A$5:$I$1002,CLASSIFICHE!$Z545,5),"")</f>
        <v>0</v>
      </c>
      <c r="E546" s="13">
        <f>IFERROR(INDEX(generale!$A$5:$I$1002,CLASSIFICHE!$Z545,7),"")</f>
        <v>0</v>
      </c>
      <c r="F546" s="68"/>
      <c r="G546" s="65"/>
      <c r="H546" s="12">
        <f>SUM(IF(CLASSIFICHE!$O$5=I546,TRUE,FALSE),H545)</f>
        <v>10</v>
      </c>
      <c r="I546" s="31">
        <f>IFERROR(INDEX(generale!$A$5:$I$1002,CLASSIFICHE!$Z545,5),"")</f>
        <v>0</v>
      </c>
      <c r="J546" s="13">
        <f>IFERROR(INDEX(generale!$A$5:$I$1002,CLASSIFICHE!$Z545,7),"")</f>
        <v>0</v>
      </c>
      <c r="K546" s="15"/>
      <c r="L546" s="12"/>
      <c r="M546" s="12">
        <f>SUM(IF(CLASSIFICHE!$O$6=N546,TRUE,FALSE),M545)</f>
        <v>8</v>
      </c>
      <c r="N546" s="31">
        <f>IFERROR(INDEX(generale!$A$5:$I$1002,CLASSIFICHE!$Z545,5),"")</f>
        <v>0</v>
      </c>
      <c r="O546" s="13">
        <f>IFERROR(INDEX(generale!$A$5:$I$1002,CLASSIFICHE!$Z545,7),"")</f>
        <v>0</v>
      </c>
      <c r="P546" s="14"/>
      <c r="Q546" s="13"/>
      <c r="R546" s="12">
        <f>SUM(IF(CLASSIFICHE!$O$7=S546,TRUE,FALSE),R545)</f>
        <v>8</v>
      </c>
      <c r="S546" s="31">
        <f>IFERROR(INDEX(generale!$A$5:$I$1002,CLASSIFICHE!$Z545,5),"")</f>
        <v>0</v>
      </c>
      <c r="T546" s="13">
        <f>IFERROR(INDEX(generale!$A$5:$I$1002,CLASSIFICHE!$Z545,7),"")</f>
        <v>0</v>
      </c>
      <c r="U546" s="14"/>
      <c r="V546" s="13"/>
      <c r="W546" s="12">
        <f>SUM(IF(CLASSIFICHE!$O$8=X546,TRUE,FALSE),W545)</f>
        <v>6</v>
      </c>
      <c r="X546" s="31">
        <f>IFERROR(INDEX(generale!$A$5:$I$1002,CLASSIFICHE!$Z545,5),"")</f>
        <v>0</v>
      </c>
      <c r="Y546" s="13">
        <f>IFERROR(INDEX(generale!$A$5:$I$1002,CLASSIFICHE!$Z545,7),"")</f>
        <v>0</v>
      </c>
      <c r="Z546" s="14"/>
      <c r="AA546" s="13"/>
      <c r="AB546" s="12">
        <f>SUM(IF(CLASSIFICHE!$O$9=AC546,TRUE,FALSE),AB545)</f>
        <v>5</v>
      </c>
      <c r="AC546" s="31">
        <f>IFERROR(INDEX(generale!$A$5:$I$1002,CLASSIFICHE!$Z545,5),"")</f>
        <v>0</v>
      </c>
      <c r="AD546" s="13">
        <f>IFERROR(INDEX(generale!$A$5:$I$1002,CLASSIFICHE!$Z545,7),"")</f>
        <v>0</v>
      </c>
      <c r="AE546" s="14"/>
      <c r="AF546" s="13"/>
      <c r="AG546" s="12">
        <f>SUM(IF(CLASSIFICHE!$O$10=AH546,TRUE,FALSE),AG545)</f>
        <v>5</v>
      </c>
      <c r="AH546" s="31">
        <f>IFERROR(INDEX(generale!$A$5:$I$1002,CLASSIFICHE!$Z545,5),"")</f>
        <v>0</v>
      </c>
      <c r="AI546" s="13">
        <f>IFERROR(INDEX(generale!$A$5:$I$1002,CLASSIFICHE!$Z545,7),"")</f>
        <v>0</v>
      </c>
      <c r="AJ546" s="14"/>
      <c r="AK546" s="13"/>
      <c r="AL546" s="12">
        <f>SUM(IF(CLASSIFICHE!$O$11=AM546,TRUE,FALSE),AL545)</f>
        <v>5</v>
      </c>
      <c r="AM546" s="31">
        <f>IFERROR(INDEX(generale!$A$5:$I$1002,CLASSIFICHE!$Z545,5),"")</f>
        <v>0</v>
      </c>
      <c r="AN546" s="13">
        <f>IFERROR(INDEX(generale!$A$5:$I$1002,CLASSIFICHE!$Z545,7),"")</f>
        <v>0</v>
      </c>
      <c r="AO546" s="14"/>
      <c r="AP546" s="13"/>
      <c r="AQ546" s="12">
        <f>SUM(IF(CLASSIFICHE!$O$12=AR546,TRUE,FALSE),AQ545)</f>
        <v>0</v>
      </c>
      <c r="AR546" s="31">
        <f>IFERROR(INDEX(generale!$A$5:$I$1002,CLASSIFICHE!$Z545,5),"")</f>
        <v>0</v>
      </c>
      <c r="AS546" s="13">
        <f>IFERROR(INDEX(generale!$A$5:$I$1002,CLASSIFICHE!$Z545,7),"")</f>
        <v>0</v>
      </c>
      <c r="AT546" s="14"/>
      <c r="AU546" s="13"/>
      <c r="AV546" s="12">
        <f>SUM(IF(CLASSIFICHE!$O$13=AW546,TRUE,FALSE),AV545)</f>
        <v>0</v>
      </c>
      <c r="AW546" s="31">
        <f>IFERROR(INDEX(generale!$A$5:$I$1002,CLASSIFICHE!$Z545,5),"")</f>
        <v>0</v>
      </c>
      <c r="AX546" s="13">
        <f>IFERROR(INDEX(generale!$A$5:$I$1002,CLASSIFICHE!$Z545,7),"")</f>
        <v>0</v>
      </c>
      <c r="AY546" s="14"/>
      <c r="AZ546" s="13"/>
      <c r="BA546" s="12">
        <f>SUM(IF(CLASSIFICHE!$O$14=BB546,TRUE,FALSE),BA545)</f>
        <v>0</v>
      </c>
      <c r="BB546" s="31">
        <f>IFERROR(INDEX(generale!$A$5:$I$1002,CLASSIFICHE!$Z545,5),"")</f>
        <v>0</v>
      </c>
      <c r="BC546" s="13">
        <f>IFERROR(INDEX(generale!$A$5:$I$1002,CLASSIFICHE!$Z545,7),"")</f>
        <v>0</v>
      </c>
      <c r="BD546" s="14"/>
      <c r="BE546" s="13"/>
      <c r="BF546" s="12">
        <f>SUM(IF(CLASSIFICHE!$O$15=BG546,TRUE,FALSE),BF545)</f>
        <v>0</v>
      </c>
      <c r="BG546" s="31">
        <f>IFERROR(INDEX(generale!$A$5:$I$1002,CLASSIFICHE!$Z545,5),"")</f>
        <v>0</v>
      </c>
      <c r="BH546" s="13">
        <f>IFERROR(INDEX(generale!$A$5:$I$1002,CLASSIFICHE!$Z545,7),"")</f>
        <v>0</v>
      </c>
      <c r="BI546" s="14"/>
      <c r="BJ546" s="13"/>
      <c r="BK546" s="12">
        <f>SUM(IF(CLASSIFICHE!$O$16=BL546,TRUE,FALSE),BK545)</f>
        <v>0</v>
      </c>
      <c r="BL546" s="31">
        <f>IFERROR(INDEX(generale!$A$5:$I$1002,CLASSIFICHE!$Z545,5),"")</f>
        <v>0</v>
      </c>
      <c r="BM546" s="13">
        <f>IFERROR(INDEX(generale!$A$5:$I$1002,CLASSIFICHE!$Z545,7),"")</f>
        <v>0</v>
      </c>
      <c r="BN546" s="14"/>
      <c r="BO546" s="13"/>
      <c r="BP546" s="12">
        <f>SUM(IF(CLASSIFICHE!$O$17=BQ546,TRUE,FALSE),BP545)</f>
        <v>0</v>
      </c>
      <c r="BQ546" s="31">
        <f>IFERROR(INDEX(generale!$A$5:$I$1002,CLASSIFICHE!$Z545,5),"")</f>
        <v>0</v>
      </c>
      <c r="BR546" s="13">
        <f>IFERROR(INDEX(generale!$A$5:$I$1002,CLASSIFICHE!$Z545,7),"")</f>
        <v>0</v>
      </c>
      <c r="BS546" s="15"/>
      <c r="BT546" s="12"/>
      <c r="BU546" s="12">
        <f>SUM(IF(CLASSIFICHE!$O$18=BV546,TRUE,FALSE),BU545)</f>
        <v>0</v>
      </c>
      <c r="BV546" s="31">
        <f>IFERROR(INDEX(generale!$A$5:$I$1002,CLASSIFICHE!$Z545,5),"")</f>
        <v>0</v>
      </c>
      <c r="BW546" s="13">
        <f>IFERROR(INDEX(generale!$A$5:$I$1002,CLASSIFICHE!$Z545,7),"")</f>
        <v>0</v>
      </c>
      <c r="BX546" s="15"/>
      <c r="BY546" s="12"/>
      <c r="BZ546" s="12">
        <f>SUM(IF(CLASSIFICHE!$O$19=CA546,TRUE,FALSE),BZ545)</f>
        <v>0</v>
      </c>
      <c r="CA546" s="31">
        <f>IFERROR(INDEX(generale!$A$5:$I$1002,CLASSIFICHE!$Z545,5),"")</f>
        <v>0</v>
      </c>
      <c r="CB546" s="13">
        <f>IFERROR(INDEX(generale!$A$5:$I$1002,CLASSIFICHE!$Z545,7),"")</f>
        <v>0</v>
      </c>
      <c r="CC546" s="15"/>
      <c r="CD546" s="13"/>
      <c r="CE546" s="12">
        <f>SUM(IF(CLASSIFICHE!$O$20=CF546,TRUE,FALSE),CE545)</f>
        <v>0</v>
      </c>
      <c r="CF546" s="31">
        <f>IFERROR(INDEX(generale!$A$5:$I$1002,CLASSIFICHE!$Z545,5),"")</f>
        <v>0</v>
      </c>
      <c r="CG546" s="13">
        <f>IFERROR(INDEX(generale!$A$5:$I$1002,CLASSIFICHE!$Z545,7),"")</f>
        <v>0</v>
      </c>
      <c r="CH546" s="15"/>
      <c r="CI546" s="13"/>
      <c r="CJ546" s="12">
        <f>SUM(IF(CLASSIFICHE!$O$21=CK546,TRUE,FALSE),CJ545)</f>
        <v>0</v>
      </c>
      <c r="CK546" s="31">
        <f>IFERROR(INDEX(generale!$A$5:$I$1002,CLASSIFICHE!$Z545,5),"")</f>
        <v>0</v>
      </c>
      <c r="CL546" s="13">
        <f>IFERROR(INDEX(generale!$A$5:$I$1002,CLASSIFICHE!$Z545,7),"")</f>
        <v>0</v>
      </c>
      <c r="CM546" s="15"/>
      <c r="CN546" s="13"/>
      <c r="CO546" s="12">
        <f>SUM(IF(CLASSIFICHE!$O$22=CP546,TRUE,FALSE),CO545)</f>
        <v>0</v>
      </c>
      <c r="CP546" s="31">
        <f>IFERROR(INDEX(generale!$A$5:$I$1002,CLASSIFICHE!$Z545,5),"")</f>
        <v>0</v>
      </c>
      <c r="CQ546" s="13">
        <f>IFERROR(INDEX(generale!$A$5:$I$1002,CLASSIFICHE!$Z545,7),"")</f>
        <v>0</v>
      </c>
      <c r="CR546" s="15"/>
      <c r="CS546" s="13"/>
      <c r="CT546" s="12">
        <f>SUM(IF(CLASSIFICHE!$O$23=CU546,TRUE,FALSE),CT545)</f>
        <v>0</v>
      </c>
      <c r="CU546" s="31">
        <f>IFERROR(INDEX(generale!$A$5:$I$1002,CLASSIFICHE!$Z545,5),"")</f>
        <v>0</v>
      </c>
      <c r="CV546" s="13">
        <f>IFERROR(INDEX(generale!$A$5:$I$1002,CLASSIFICHE!$Z545,7),"")</f>
        <v>0</v>
      </c>
      <c r="CW546" s="15"/>
      <c r="CX546" s="13"/>
      <c r="CY546" s="12">
        <f>SUM(IF(CLASSIFICHE!$O$24=CZ546,TRUE,FALSE),CY545)</f>
        <v>0</v>
      </c>
      <c r="CZ546" s="31">
        <f>IFERROR(INDEX(generale!$A$5:$I$1002,CLASSIFICHE!$Z545,5),"")</f>
        <v>0</v>
      </c>
      <c r="DA546" s="13">
        <f>IFERROR(INDEX(generale!$A$5:$I$1002,CLASSIFICHE!$Z545,7),"")</f>
        <v>0</v>
      </c>
      <c r="DB546" s="15"/>
      <c r="DC546" s="13"/>
      <c r="DD546" s="12">
        <f>SUM(IF(CLASSIFICHE!$O$25=DE546,TRUE,FALSE),DD545)</f>
        <v>0</v>
      </c>
      <c r="DE546" s="31">
        <f>IFERROR(INDEX(generale!$A$5:$I$1002,CLASSIFICHE!$Z545,5),"")</f>
        <v>0</v>
      </c>
      <c r="DF546" s="13">
        <f>IFERROR(INDEX(generale!$A$5:$I$1002,CLASSIFICHE!$Z545,7),"")</f>
        <v>0</v>
      </c>
      <c r="DG546" s="15"/>
      <c r="DH546" s="13"/>
    </row>
    <row r="547" spans="3:112">
      <c r="C547" s="63">
        <f>SUM(IF(CLASSIFICHE!$O$4=D547,TRUE,FALSE),C546)</f>
        <v>17</v>
      </c>
      <c r="D547" s="31">
        <f>IFERROR(INDEX(generale!$A$5:$I$1002,CLASSIFICHE!$Z546,5),"")</f>
        <v>0</v>
      </c>
      <c r="E547" s="13">
        <f>IFERROR(INDEX(generale!$A$5:$I$1002,CLASSIFICHE!$Z546,7),"")</f>
        <v>0</v>
      </c>
      <c r="F547" s="68"/>
      <c r="G547" s="65"/>
      <c r="H547" s="12">
        <f>SUM(IF(CLASSIFICHE!$O$5=I547,TRUE,FALSE),H546)</f>
        <v>10</v>
      </c>
      <c r="I547" s="31">
        <f>IFERROR(INDEX(generale!$A$5:$I$1002,CLASSIFICHE!$Z546,5),"")</f>
        <v>0</v>
      </c>
      <c r="J547" s="13">
        <f>IFERROR(INDEX(generale!$A$5:$I$1002,CLASSIFICHE!$Z546,7),"")</f>
        <v>0</v>
      </c>
      <c r="K547" s="15"/>
      <c r="L547" s="12"/>
      <c r="M547" s="12">
        <f>SUM(IF(CLASSIFICHE!$O$6=N547,TRUE,FALSE),M546)</f>
        <v>8</v>
      </c>
      <c r="N547" s="31">
        <f>IFERROR(INDEX(generale!$A$5:$I$1002,CLASSIFICHE!$Z546,5),"")</f>
        <v>0</v>
      </c>
      <c r="O547" s="13">
        <f>IFERROR(INDEX(generale!$A$5:$I$1002,CLASSIFICHE!$Z546,7),"")</f>
        <v>0</v>
      </c>
      <c r="P547" s="14"/>
      <c r="Q547" s="13"/>
      <c r="R547" s="12">
        <f>SUM(IF(CLASSIFICHE!$O$7=S547,TRUE,FALSE),R546)</f>
        <v>8</v>
      </c>
      <c r="S547" s="31">
        <f>IFERROR(INDEX(generale!$A$5:$I$1002,CLASSIFICHE!$Z546,5),"")</f>
        <v>0</v>
      </c>
      <c r="T547" s="13">
        <f>IFERROR(INDEX(generale!$A$5:$I$1002,CLASSIFICHE!$Z546,7),"")</f>
        <v>0</v>
      </c>
      <c r="U547" s="14"/>
      <c r="V547" s="13"/>
      <c r="W547" s="12">
        <f>SUM(IF(CLASSIFICHE!$O$8=X547,TRUE,FALSE),W546)</f>
        <v>6</v>
      </c>
      <c r="X547" s="31">
        <f>IFERROR(INDEX(generale!$A$5:$I$1002,CLASSIFICHE!$Z546,5),"")</f>
        <v>0</v>
      </c>
      <c r="Y547" s="13">
        <f>IFERROR(INDEX(generale!$A$5:$I$1002,CLASSIFICHE!$Z546,7),"")</f>
        <v>0</v>
      </c>
      <c r="Z547" s="14"/>
      <c r="AA547" s="13"/>
      <c r="AB547" s="12">
        <f>SUM(IF(CLASSIFICHE!$O$9=AC547,TRUE,FALSE),AB546)</f>
        <v>5</v>
      </c>
      <c r="AC547" s="31">
        <f>IFERROR(INDEX(generale!$A$5:$I$1002,CLASSIFICHE!$Z546,5),"")</f>
        <v>0</v>
      </c>
      <c r="AD547" s="13">
        <f>IFERROR(INDEX(generale!$A$5:$I$1002,CLASSIFICHE!$Z546,7),"")</f>
        <v>0</v>
      </c>
      <c r="AE547" s="14"/>
      <c r="AF547" s="13"/>
      <c r="AG547" s="12">
        <f>SUM(IF(CLASSIFICHE!$O$10=AH547,TRUE,FALSE),AG546)</f>
        <v>5</v>
      </c>
      <c r="AH547" s="31">
        <f>IFERROR(INDEX(generale!$A$5:$I$1002,CLASSIFICHE!$Z546,5),"")</f>
        <v>0</v>
      </c>
      <c r="AI547" s="13">
        <f>IFERROR(INDEX(generale!$A$5:$I$1002,CLASSIFICHE!$Z546,7),"")</f>
        <v>0</v>
      </c>
      <c r="AJ547" s="14"/>
      <c r="AK547" s="13"/>
      <c r="AL547" s="12">
        <f>SUM(IF(CLASSIFICHE!$O$11=AM547,TRUE,FALSE),AL546)</f>
        <v>5</v>
      </c>
      <c r="AM547" s="31">
        <f>IFERROR(INDEX(generale!$A$5:$I$1002,CLASSIFICHE!$Z546,5),"")</f>
        <v>0</v>
      </c>
      <c r="AN547" s="13">
        <f>IFERROR(INDEX(generale!$A$5:$I$1002,CLASSIFICHE!$Z546,7),"")</f>
        <v>0</v>
      </c>
      <c r="AO547" s="14"/>
      <c r="AP547" s="13"/>
      <c r="AQ547" s="12">
        <f>SUM(IF(CLASSIFICHE!$O$12=AR547,TRUE,FALSE),AQ546)</f>
        <v>0</v>
      </c>
      <c r="AR547" s="31">
        <f>IFERROR(INDEX(generale!$A$5:$I$1002,CLASSIFICHE!$Z546,5),"")</f>
        <v>0</v>
      </c>
      <c r="AS547" s="13">
        <f>IFERROR(INDEX(generale!$A$5:$I$1002,CLASSIFICHE!$Z546,7),"")</f>
        <v>0</v>
      </c>
      <c r="AT547" s="14"/>
      <c r="AU547" s="13"/>
      <c r="AV547" s="12">
        <f>SUM(IF(CLASSIFICHE!$O$13=AW547,TRUE,FALSE),AV546)</f>
        <v>0</v>
      </c>
      <c r="AW547" s="31">
        <f>IFERROR(INDEX(generale!$A$5:$I$1002,CLASSIFICHE!$Z546,5),"")</f>
        <v>0</v>
      </c>
      <c r="AX547" s="13">
        <f>IFERROR(INDEX(generale!$A$5:$I$1002,CLASSIFICHE!$Z546,7),"")</f>
        <v>0</v>
      </c>
      <c r="AY547" s="14"/>
      <c r="AZ547" s="13"/>
      <c r="BA547" s="12">
        <f>SUM(IF(CLASSIFICHE!$O$14=BB547,TRUE,FALSE),BA546)</f>
        <v>0</v>
      </c>
      <c r="BB547" s="31">
        <f>IFERROR(INDEX(generale!$A$5:$I$1002,CLASSIFICHE!$Z546,5),"")</f>
        <v>0</v>
      </c>
      <c r="BC547" s="13">
        <f>IFERROR(INDEX(generale!$A$5:$I$1002,CLASSIFICHE!$Z546,7),"")</f>
        <v>0</v>
      </c>
      <c r="BD547" s="14"/>
      <c r="BE547" s="13"/>
      <c r="BF547" s="12">
        <f>SUM(IF(CLASSIFICHE!$O$15=BG547,TRUE,FALSE),BF546)</f>
        <v>0</v>
      </c>
      <c r="BG547" s="31">
        <f>IFERROR(INDEX(generale!$A$5:$I$1002,CLASSIFICHE!$Z546,5),"")</f>
        <v>0</v>
      </c>
      <c r="BH547" s="13">
        <f>IFERROR(INDEX(generale!$A$5:$I$1002,CLASSIFICHE!$Z546,7),"")</f>
        <v>0</v>
      </c>
      <c r="BI547" s="14"/>
      <c r="BJ547" s="13"/>
      <c r="BK547" s="12">
        <f>SUM(IF(CLASSIFICHE!$O$16=BL547,TRUE,FALSE),BK546)</f>
        <v>0</v>
      </c>
      <c r="BL547" s="31">
        <f>IFERROR(INDEX(generale!$A$5:$I$1002,CLASSIFICHE!$Z546,5),"")</f>
        <v>0</v>
      </c>
      <c r="BM547" s="13">
        <f>IFERROR(INDEX(generale!$A$5:$I$1002,CLASSIFICHE!$Z546,7),"")</f>
        <v>0</v>
      </c>
      <c r="BN547" s="14"/>
      <c r="BO547" s="13"/>
      <c r="BP547" s="12">
        <f>SUM(IF(CLASSIFICHE!$O$17=BQ547,TRUE,FALSE),BP546)</f>
        <v>0</v>
      </c>
      <c r="BQ547" s="31">
        <f>IFERROR(INDEX(generale!$A$5:$I$1002,CLASSIFICHE!$Z546,5),"")</f>
        <v>0</v>
      </c>
      <c r="BR547" s="13">
        <f>IFERROR(INDEX(generale!$A$5:$I$1002,CLASSIFICHE!$Z546,7),"")</f>
        <v>0</v>
      </c>
      <c r="BS547" s="15"/>
      <c r="BT547" s="12"/>
      <c r="BU547" s="12">
        <f>SUM(IF(CLASSIFICHE!$O$18=BV547,TRUE,FALSE),BU546)</f>
        <v>0</v>
      </c>
      <c r="BV547" s="31">
        <f>IFERROR(INDEX(generale!$A$5:$I$1002,CLASSIFICHE!$Z546,5),"")</f>
        <v>0</v>
      </c>
      <c r="BW547" s="13">
        <f>IFERROR(INDEX(generale!$A$5:$I$1002,CLASSIFICHE!$Z546,7),"")</f>
        <v>0</v>
      </c>
      <c r="BX547" s="15"/>
      <c r="BY547" s="12"/>
      <c r="BZ547" s="12">
        <f>SUM(IF(CLASSIFICHE!$O$19=CA547,TRUE,FALSE),BZ546)</f>
        <v>0</v>
      </c>
      <c r="CA547" s="31">
        <f>IFERROR(INDEX(generale!$A$5:$I$1002,CLASSIFICHE!$Z546,5),"")</f>
        <v>0</v>
      </c>
      <c r="CB547" s="13">
        <f>IFERROR(INDEX(generale!$A$5:$I$1002,CLASSIFICHE!$Z546,7),"")</f>
        <v>0</v>
      </c>
      <c r="CC547" s="15"/>
      <c r="CD547" s="13"/>
      <c r="CE547" s="12">
        <f>SUM(IF(CLASSIFICHE!$O$20=CF547,TRUE,FALSE),CE546)</f>
        <v>0</v>
      </c>
      <c r="CF547" s="31">
        <f>IFERROR(INDEX(generale!$A$5:$I$1002,CLASSIFICHE!$Z546,5),"")</f>
        <v>0</v>
      </c>
      <c r="CG547" s="13">
        <f>IFERROR(INDEX(generale!$A$5:$I$1002,CLASSIFICHE!$Z546,7),"")</f>
        <v>0</v>
      </c>
      <c r="CH547" s="15"/>
      <c r="CI547" s="13"/>
      <c r="CJ547" s="12">
        <f>SUM(IF(CLASSIFICHE!$O$21=CK547,TRUE,FALSE),CJ546)</f>
        <v>0</v>
      </c>
      <c r="CK547" s="31">
        <f>IFERROR(INDEX(generale!$A$5:$I$1002,CLASSIFICHE!$Z546,5),"")</f>
        <v>0</v>
      </c>
      <c r="CL547" s="13">
        <f>IFERROR(INDEX(generale!$A$5:$I$1002,CLASSIFICHE!$Z546,7),"")</f>
        <v>0</v>
      </c>
      <c r="CM547" s="15"/>
      <c r="CN547" s="13"/>
      <c r="CO547" s="12">
        <f>SUM(IF(CLASSIFICHE!$O$22=CP547,TRUE,FALSE),CO546)</f>
        <v>0</v>
      </c>
      <c r="CP547" s="31">
        <f>IFERROR(INDEX(generale!$A$5:$I$1002,CLASSIFICHE!$Z546,5),"")</f>
        <v>0</v>
      </c>
      <c r="CQ547" s="13">
        <f>IFERROR(INDEX(generale!$A$5:$I$1002,CLASSIFICHE!$Z546,7),"")</f>
        <v>0</v>
      </c>
      <c r="CR547" s="15"/>
      <c r="CS547" s="13"/>
      <c r="CT547" s="12">
        <f>SUM(IF(CLASSIFICHE!$O$23=CU547,TRUE,FALSE),CT546)</f>
        <v>0</v>
      </c>
      <c r="CU547" s="31">
        <f>IFERROR(INDEX(generale!$A$5:$I$1002,CLASSIFICHE!$Z546,5),"")</f>
        <v>0</v>
      </c>
      <c r="CV547" s="13">
        <f>IFERROR(INDEX(generale!$A$5:$I$1002,CLASSIFICHE!$Z546,7),"")</f>
        <v>0</v>
      </c>
      <c r="CW547" s="15"/>
      <c r="CX547" s="13"/>
      <c r="CY547" s="12">
        <f>SUM(IF(CLASSIFICHE!$O$24=CZ547,TRUE,FALSE),CY546)</f>
        <v>0</v>
      </c>
      <c r="CZ547" s="31">
        <f>IFERROR(INDEX(generale!$A$5:$I$1002,CLASSIFICHE!$Z546,5),"")</f>
        <v>0</v>
      </c>
      <c r="DA547" s="13">
        <f>IFERROR(INDEX(generale!$A$5:$I$1002,CLASSIFICHE!$Z546,7),"")</f>
        <v>0</v>
      </c>
      <c r="DB547" s="15"/>
      <c r="DC547" s="13"/>
      <c r="DD547" s="12">
        <f>SUM(IF(CLASSIFICHE!$O$25=DE547,TRUE,FALSE),DD546)</f>
        <v>0</v>
      </c>
      <c r="DE547" s="31">
        <f>IFERROR(INDEX(generale!$A$5:$I$1002,CLASSIFICHE!$Z546,5),"")</f>
        <v>0</v>
      </c>
      <c r="DF547" s="13">
        <f>IFERROR(INDEX(generale!$A$5:$I$1002,CLASSIFICHE!$Z546,7),"")</f>
        <v>0</v>
      </c>
      <c r="DG547" s="15"/>
      <c r="DH547" s="13"/>
    </row>
    <row r="548" spans="3:112">
      <c r="C548" s="63">
        <f>SUM(IF(CLASSIFICHE!$O$4=D548,TRUE,FALSE),C547)</f>
        <v>17</v>
      </c>
      <c r="D548" s="31">
        <f>IFERROR(INDEX(generale!$A$5:$I$1002,CLASSIFICHE!$Z547,5),"")</f>
        <v>0</v>
      </c>
      <c r="E548" s="13">
        <f>IFERROR(INDEX(generale!$A$5:$I$1002,CLASSIFICHE!$Z547,7),"")</f>
        <v>0</v>
      </c>
      <c r="F548" s="68"/>
      <c r="G548" s="65"/>
      <c r="H548" s="12">
        <f>SUM(IF(CLASSIFICHE!$O$5=I548,TRUE,FALSE),H547)</f>
        <v>10</v>
      </c>
      <c r="I548" s="31">
        <f>IFERROR(INDEX(generale!$A$5:$I$1002,CLASSIFICHE!$Z547,5),"")</f>
        <v>0</v>
      </c>
      <c r="J548" s="13">
        <f>IFERROR(INDEX(generale!$A$5:$I$1002,CLASSIFICHE!$Z547,7),"")</f>
        <v>0</v>
      </c>
      <c r="K548" s="15"/>
      <c r="L548" s="12"/>
      <c r="M548" s="12">
        <f>SUM(IF(CLASSIFICHE!$O$6=N548,TRUE,FALSE),M547)</f>
        <v>8</v>
      </c>
      <c r="N548" s="31">
        <f>IFERROR(INDEX(generale!$A$5:$I$1002,CLASSIFICHE!$Z547,5),"")</f>
        <v>0</v>
      </c>
      <c r="O548" s="13">
        <f>IFERROR(INDEX(generale!$A$5:$I$1002,CLASSIFICHE!$Z547,7),"")</f>
        <v>0</v>
      </c>
      <c r="P548" s="14"/>
      <c r="Q548" s="13"/>
      <c r="R548" s="12">
        <f>SUM(IF(CLASSIFICHE!$O$7=S548,TRUE,FALSE),R547)</f>
        <v>8</v>
      </c>
      <c r="S548" s="31">
        <f>IFERROR(INDEX(generale!$A$5:$I$1002,CLASSIFICHE!$Z547,5),"")</f>
        <v>0</v>
      </c>
      <c r="T548" s="13">
        <f>IFERROR(INDEX(generale!$A$5:$I$1002,CLASSIFICHE!$Z547,7),"")</f>
        <v>0</v>
      </c>
      <c r="U548" s="14"/>
      <c r="V548" s="13"/>
      <c r="W548" s="12">
        <f>SUM(IF(CLASSIFICHE!$O$8=X548,TRUE,FALSE),W547)</f>
        <v>6</v>
      </c>
      <c r="X548" s="31">
        <f>IFERROR(INDEX(generale!$A$5:$I$1002,CLASSIFICHE!$Z547,5),"")</f>
        <v>0</v>
      </c>
      <c r="Y548" s="13">
        <f>IFERROR(INDEX(generale!$A$5:$I$1002,CLASSIFICHE!$Z547,7),"")</f>
        <v>0</v>
      </c>
      <c r="Z548" s="14"/>
      <c r="AA548" s="13"/>
      <c r="AB548" s="12">
        <f>SUM(IF(CLASSIFICHE!$O$9=AC548,TRUE,FALSE),AB547)</f>
        <v>5</v>
      </c>
      <c r="AC548" s="31">
        <f>IFERROR(INDEX(generale!$A$5:$I$1002,CLASSIFICHE!$Z547,5),"")</f>
        <v>0</v>
      </c>
      <c r="AD548" s="13">
        <f>IFERROR(INDEX(generale!$A$5:$I$1002,CLASSIFICHE!$Z547,7),"")</f>
        <v>0</v>
      </c>
      <c r="AE548" s="14"/>
      <c r="AF548" s="13"/>
      <c r="AG548" s="12">
        <f>SUM(IF(CLASSIFICHE!$O$10=AH548,TRUE,FALSE),AG547)</f>
        <v>5</v>
      </c>
      <c r="AH548" s="31">
        <f>IFERROR(INDEX(generale!$A$5:$I$1002,CLASSIFICHE!$Z547,5),"")</f>
        <v>0</v>
      </c>
      <c r="AI548" s="13">
        <f>IFERROR(INDEX(generale!$A$5:$I$1002,CLASSIFICHE!$Z547,7),"")</f>
        <v>0</v>
      </c>
      <c r="AJ548" s="14"/>
      <c r="AK548" s="13"/>
      <c r="AL548" s="12">
        <f>SUM(IF(CLASSIFICHE!$O$11=AM548,TRUE,FALSE),AL547)</f>
        <v>5</v>
      </c>
      <c r="AM548" s="31">
        <f>IFERROR(INDEX(generale!$A$5:$I$1002,CLASSIFICHE!$Z547,5),"")</f>
        <v>0</v>
      </c>
      <c r="AN548" s="13">
        <f>IFERROR(INDEX(generale!$A$5:$I$1002,CLASSIFICHE!$Z547,7),"")</f>
        <v>0</v>
      </c>
      <c r="AO548" s="14"/>
      <c r="AP548" s="13"/>
      <c r="AQ548" s="12">
        <f>SUM(IF(CLASSIFICHE!$O$12=AR548,TRUE,FALSE),AQ547)</f>
        <v>0</v>
      </c>
      <c r="AR548" s="31">
        <f>IFERROR(INDEX(generale!$A$5:$I$1002,CLASSIFICHE!$Z547,5),"")</f>
        <v>0</v>
      </c>
      <c r="AS548" s="13">
        <f>IFERROR(INDEX(generale!$A$5:$I$1002,CLASSIFICHE!$Z547,7),"")</f>
        <v>0</v>
      </c>
      <c r="AT548" s="14"/>
      <c r="AU548" s="13"/>
      <c r="AV548" s="12">
        <f>SUM(IF(CLASSIFICHE!$O$13=AW548,TRUE,FALSE),AV547)</f>
        <v>0</v>
      </c>
      <c r="AW548" s="31">
        <f>IFERROR(INDEX(generale!$A$5:$I$1002,CLASSIFICHE!$Z547,5),"")</f>
        <v>0</v>
      </c>
      <c r="AX548" s="13">
        <f>IFERROR(INDEX(generale!$A$5:$I$1002,CLASSIFICHE!$Z547,7),"")</f>
        <v>0</v>
      </c>
      <c r="AY548" s="14"/>
      <c r="AZ548" s="13"/>
      <c r="BA548" s="12">
        <f>SUM(IF(CLASSIFICHE!$O$14=BB548,TRUE,FALSE),BA547)</f>
        <v>0</v>
      </c>
      <c r="BB548" s="31">
        <f>IFERROR(INDEX(generale!$A$5:$I$1002,CLASSIFICHE!$Z547,5),"")</f>
        <v>0</v>
      </c>
      <c r="BC548" s="13">
        <f>IFERROR(INDEX(generale!$A$5:$I$1002,CLASSIFICHE!$Z547,7),"")</f>
        <v>0</v>
      </c>
      <c r="BD548" s="14"/>
      <c r="BE548" s="13"/>
      <c r="BF548" s="12">
        <f>SUM(IF(CLASSIFICHE!$O$15=BG548,TRUE,FALSE),BF547)</f>
        <v>0</v>
      </c>
      <c r="BG548" s="31">
        <f>IFERROR(INDEX(generale!$A$5:$I$1002,CLASSIFICHE!$Z547,5),"")</f>
        <v>0</v>
      </c>
      <c r="BH548" s="13">
        <f>IFERROR(INDEX(generale!$A$5:$I$1002,CLASSIFICHE!$Z547,7),"")</f>
        <v>0</v>
      </c>
      <c r="BI548" s="14"/>
      <c r="BJ548" s="13"/>
      <c r="BK548" s="12">
        <f>SUM(IF(CLASSIFICHE!$O$16=BL548,TRUE,FALSE),BK547)</f>
        <v>0</v>
      </c>
      <c r="BL548" s="31">
        <f>IFERROR(INDEX(generale!$A$5:$I$1002,CLASSIFICHE!$Z547,5),"")</f>
        <v>0</v>
      </c>
      <c r="BM548" s="13">
        <f>IFERROR(INDEX(generale!$A$5:$I$1002,CLASSIFICHE!$Z547,7),"")</f>
        <v>0</v>
      </c>
      <c r="BN548" s="14"/>
      <c r="BO548" s="13"/>
      <c r="BP548" s="12">
        <f>SUM(IF(CLASSIFICHE!$O$17=BQ548,TRUE,FALSE),BP547)</f>
        <v>0</v>
      </c>
      <c r="BQ548" s="31">
        <f>IFERROR(INDEX(generale!$A$5:$I$1002,CLASSIFICHE!$Z547,5),"")</f>
        <v>0</v>
      </c>
      <c r="BR548" s="13">
        <f>IFERROR(INDEX(generale!$A$5:$I$1002,CLASSIFICHE!$Z547,7),"")</f>
        <v>0</v>
      </c>
      <c r="BS548" s="15"/>
      <c r="BT548" s="12"/>
      <c r="BU548" s="12">
        <f>SUM(IF(CLASSIFICHE!$O$18=BV548,TRUE,FALSE),BU547)</f>
        <v>0</v>
      </c>
      <c r="BV548" s="31">
        <f>IFERROR(INDEX(generale!$A$5:$I$1002,CLASSIFICHE!$Z547,5),"")</f>
        <v>0</v>
      </c>
      <c r="BW548" s="13">
        <f>IFERROR(INDEX(generale!$A$5:$I$1002,CLASSIFICHE!$Z547,7),"")</f>
        <v>0</v>
      </c>
      <c r="BX548" s="15"/>
      <c r="BY548" s="12"/>
      <c r="BZ548" s="12">
        <f>SUM(IF(CLASSIFICHE!$O$19=CA548,TRUE,FALSE),BZ547)</f>
        <v>0</v>
      </c>
      <c r="CA548" s="31">
        <f>IFERROR(INDEX(generale!$A$5:$I$1002,CLASSIFICHE!$Z547,5),"")</f>
        <v>0</v>
      </c>
      <c r="CB548" s="13">
        <f>IFERROR(INDEX(generale!$A$5:$I$1002,CLASSIFICHE!$Z547,7),"")</f>
        <v>0</v>
      </c>
      <c r="CC548" s="15"/>
      <c r="CD548" s="13"/>
      <c r="CE548" s="12">
        <f>SUM(IF(CLASSIFICHE!$O$20=CF548,TRUE,FALSE),CE547)</f>
        <v>0</v>
      </c>
      <c r="CF548" s="31">
        <f>IFERROR(INDEX(generale!$A$5:$I$1002,CLASSIFICHE!$Z547,5),"")</f>
        <v>0</v>
      </c>
      <c r="CG548" s="13">
        <f>IFERROR(INDEX(generale!$A$5:$I$1002,CLASSIFICHE!$Z547,7),"")</f>
        <v>0</v>
      </c>
      <c r="CH548" s="15"/>
      <c r="CI548" s="13"/>
      <c r="CJ548" s="12">
        <f>SUM(IF(CLASSIFICHE!$O$21=CK548,TRUE,FALSE),CJ547)</f>
        <v>0</v>
      </c>
      <c r="CK548" s="31">
        <f>IFERROR(INDEX(generale!$A$5:$I$1002,CLASSIFICHE!$Z547,5),"")</f>
        <v>0</v>
      </c>
      <c r="CL548" s="13">
        <f>IFERROR(INDEX(generale!$A$5:$I$1002,CLASSIFICHE!$Z547,7),"")</f>
        <v>0</v>
      </c>
      <c r="CM548" s="15"/>
      <c r="CN548" s="13"/>
      <c r="CO548" s="12">
        <f>SUM(IF(CLASSIFICHE!$O$22=CP548,TRUE,FALSE),CO547)</f>
        <v>0</v>
      </c>
      <c r="CP548" s="31">
        <f>IFERROR(INDEX(generale!$A$5:$I$1002,CLASSIFICHE!$Z547,5),"")</f>
        <v>0</v>
      </c>
      <c r="CQ548" s="13">
        <f>IFERROR(INDEX(generale!$A$5:$I$1002,CLASSIFICHE!$Z547,7),"")</f>
        <v>0</v>
      </c>
      <c r="CR548" s="15"/>
      <c r="CS548" s="13"/>
      <c r="CT548" s="12">
        <f>SUM(IF(CLASSIFICHE!$O$23=CU548,TRUE,FALSE),CT547)</f>
        <v>0</v>
      </c>
      <c r="CU548" s="31">
        <f>IFERROR(INDEX(generale!$A$5:$I$1002,CLASSIFICHE!$Z547,5),"")</f>
        <v>0</v>
      </c>
      <c r="CV548" s="13">
        <f>IFERROR(INDEX(generale!$A$5:$I$1002,CLASSIFICHE!$Z547,7),"")</f>
        <v>0</v>
      </c>
      <c r="CW548" s="15"/>
      <c r="CX548" s="13"/>
      <c r="CY548" s="12">
        <f>SUM(IF(CLASSIFICHE!$O$24=CZ548,TRUE,FALSE),CY547)</f>
        <v>0</v>
      </c>
      <c r="CZ548" s="31">
        <f>IFERROR(INDEX(generale!$A$5:$I$1002,CLASSIFICHE!$Z547,5),"")</f>
        <v>0</v>
      </c>
      <c r="DA548" s="13">
        <f>IFERROR(INDEX(generale!$A$5:$I$1002,CLASSIFICHE!$Z547,7),"")</f>
        <v>0</v>
      </c>
      <c r="DB548" s="15"/>
      <c r="DC548" s="13"/>
      <c r="DD548" s="12">
        <f>SUM(IF(CLASSIFICHE!$O$25=DE548,TRUE,FALSE),DD547)</f>
        <v>0</v>
      </c>
      <c r="DE548" s="31">
        <f>IFERROR(INDEX(generale!$A$5:$I$1002,CLASSIFICHE!$Z547,5),"")</f>
        <v>0</v>
      </c>
      <c r="DF548" s="13">
        <f>IFERROR(INDEX(generale!$A$5:$I$1002,CLASSIFICHE!$Z547,7),"")</f>
        <v>0</v>
      </c>
      <c r="DG548" s="15"/>
      <c r="DH548" s="13"/>
    </row>
    <row r="549" spans="3:112">
      <c r="C549" s="63">
        <f>SUM(IF(CLASSIFICHE!$O$4=D549,TRUE,FALSE),C548)</f>
        <v>17</v>
      </c>
      <c r="D549" s="31">
        <f>IFERROR(INDEX(generale!$A$5:$I$1002,CLASSIFICHE!$Z548,5),"")</f>
        <v>0</v>
      </c>
      <c r="E549" s="13">
        <f>IFERROR(INDEX(generale!$A$5:$I$1002,CLASSIFICHE!$Z548,7),"")</f>
        <v>0</v>
      </c>
      <c r="F549" s="68"/>
      <c r="G549" s="65"/>
      <c r="H549" s="12">
        <f>SUM(IF(CLASSIFICHE!$O$5=I549,TRUE,FALSE),H548)</f>
        <v>10</v>
      </c>
      <c r="I549" s="31">
        <f>IFERROR(INDEX(generale!$A$5:$I$1002,CLASSIFICHE!$Z548,5),"")</f>
        <v>0</v>
      </c>
      <c r="J549" s="13">
        <f>IFERROR(INDEX(generale!$A$5:$I$1002,CLASSIFICHE!$Z548,7),"")</f>
        <v>0</v>
      </c>
      <c r="K549" s="15"/>
      <c r="L549" s="12"/>
      <c r="M549" s="12">
        <f>SUM(IF(CLASSIFICHE!$O$6=N549,TRUE,FALSE),M548)</f>
        <v>8</v>
      </c>
      <c r="N549" s="31">
        <f>IFERROR(INDEX(generale!$A$5:$I$1002,CLASSIFICHE!$Z548,5),"")</f>
        <v>0</v>
      </c>
      <c r="O549" s="13">
        <f>IFERROR(INDEX(generale!$A$5:$I$1002,CLASSIFICHE!$Z548,7),"")</f>
        <v>0</v>
      </c>
      <c r="P549" s="14"/>
      <c r="Q549" s="13"/>
      <c r="R549" s="12">
        <f>SUM(IF(CLASSIFICHE!$O$7=S549,TRUE,FALSE),R548)</f>
        <v>8</v>
      </c>
      <c r="S549" s="31">
        <f>IFERROR(INDEX(generale!$A$5:$I$1002,CLASSIFICHE!$Z548,5),"")</f>
        <v>0</v>
      </c>
      <c r="T549" s="13">
        <f>IFERROR(INDEX(generale!$A$5:$I$1002,CLASSIFICHE!$Z548,7),"")</f>
        <v>0</v>
      </c>
      <c r="U549" s="14"/>
      <c r="V549" s="13"/>
      <c r="W549" s="12">
        <f>SUM(IF(CLASSIFICHE!$O$8=X549,TRUE,FALSE),W548)</f>
        <v>6</v>
      </c>
      <c r="X549" s="31">
        <f>IFERROR(INDEX(generale!$A$5:$I$1002,CLASSIFICHE!$Z548,5),"")</f>
        <v>0</v>
      </c>
      <c r="Y549" s="13">
        <f>IFERROR(INDEX(generale!$A$5:$I$1002,CLASSIFICHE!$Z548,7),"")</f>
        <v>0</v>
      </c>
      <c r="Z549" s="14"/>
      <c r="AA549" s="13"/>
      <c r="AB549" s="12">
        <f>SUM(IF(CLASSIFICHE!$O$9=AC549,TRUE,FALSE),AB548)</f>
        <v>5</v>
      </c>
      <c r="AC549" s="31">
        <f>IFERROR(INDEX(generale!$A$5:$I$1002,CLASSIFICHE!$Z548,5),"")</f>
        <v>0</v>
      </c>
      <c r="AD549" s="13">
        <f>IFERROR(INDEX(generale!$A$5:$I$1002,CLASSIFICHE!$Z548,7),"")</f>
        <v>0</v>
      </c>
      <c r="AE549" s="14"/>
      <c r="AF549" s="13"/>
      <c r="AG549" s="12">
        <f>SUM(IF(CLASSIFICHE!$O$10=AH549,TRUE,FALSE),AG548)</f>
        <v>5</v>
      </c>
      <c r="AH549" s="31">
        <f>IFERROR(INDEX(generale!$A$5:$I$1002,CLASSIFICHE!$Z548,5),"")</f>
        <v>0</v>
      </c>
      <c r="AI549" s="13">
        <f>IFERROR(INDEX(generale!$A$5:$I$1002,CLASSIFICHE!$Z548,7),"")</f>
        <v>0</v>
      </c>
      <c r="AJ549" s="14"/>
      <c r="AK549" s="13"/>
      <c r="AL549" s="12">
        <f>SUM(IF(CLASSIFICHE!$O$11=AM549,TRUE,FALSE),AL548)</f>
        <v>5</v>
      </c>
      <c r="AM549" s="31">
        <f>IFERROR(INDEX(generale!$A$5:$I$1002,CLASSIFICHE!$Z548,5),"")</f>
        <v>0</v>
      </c>
      <c r="AN549" s="13">
        <f>IFERROR(INDEX(generale!$A$5:$I$1002,CLASSIFICHE!$Z548,7),"")</f>
        <v>0</v>
      </c>
      <c r="AO549" s="14"/>
      <c r="AP549" s="13"/>
      <c r="AQ549" s="12">
        <f>SUM(IF(CLASSIFICHE!$O$12=AR549,TRUE,FALSE),AQ548)</f>
        <v>0</v>
      </c>
      <c r="AR549" s="31">
        <f>IFERROR(INDEX(generale!$A$5:$I$1002,CLASSIFICHE!$Z548,5),"")</f>
        <v>0</v>
      </c>
      <c r="AS549" s="13">
        <f>IFERROR(INDEX(generale!$A$5:$I$1002,CLASSIFICHE!$Z548,7),"")</f>
        <v>0</v>
      </c>
      <c r="AT549" s="14"/>
      <c r="AU549" s="13"/>
      <c r="AV549" s="12">
        <f>SUM(IF(CLASSIFICHE!$O$13=AW549,TRUE,FALSE),AV548)</f>
        <v>0</v>
      </c>
      <c r="AW549" s="31">
        <f>IFERROR(INDEX(generale!$A$5:$I$1002,CLASSIFICHE!$Z548,5),"")</f>
        <v>0</v>
      </c>
      <c r="AX549" s="13">
        <f>IFERROR(INDEX(generale!$A$5:$I$1002,CLASSIFICHE!$Z548,7),"")</f>
        <v>0</v>
      </c>
      <c r="AY549" s="14"/>
      <c r="AZ549" s="13"/>
      <c r="BA549" s="12">
        <f>SUM(IF(CLASSIFICHE!$O$14=BB549,TRUE,FALSE),BA548)</f>
        <v>0</v>
      </c>
      <c r="BB549" s="31">
        <f>IFERROR(INDEX(generale!$A$5:$I$1002,CLASSIFICHE!$Z548,5),"")</f>
        <v>0</v>
      </c>
      <c r="BC549" s="13">
        <f>IFERROR(INDEX(generale!$A$5:$I$1002,CLASSIFICHE!$Z548,7),"")</f>
        <v>0</v>
      </c>
      <c r="BD549" s="14"/>
      <c r="BE549" s="13"/>
      <c r="BF549" s="12">
        <f>SUM(IF(CLASSIFICHE!$O$15=BG549,TRUE,FALSE),BF548)</f>
        <v>0</v>
      </c>
      <c r="BG549" s="31">
        <f>IFERROR(INDEX(generale!$A$5:$I$1002,CLASSIFICHE!$Z548,5),"")</f>
        <v>0</v>
      </c>
      <c r="BH549" s="13">
        <f>IFERROR(INDEX(generale!$A$5:$I$1002,CLASSIFICHE!$Z548,7),"")</f>
        <v>0</v>
      </c>
      <c r="BI549" s="14"/>
      <c r="BJ549" s="13"/>
      <c r="BK549" s="12">
        <f>SUM(IF(CLASSIFICHE!$O$16=BL549,TRUE,FALSE),BK548)</f>
        <v>0</v>
      </c>
      <c r="BL549" s="31">
        <f>IFERROR(INDEX(generale!$A$5:$I$1002,CLASSIFICHE!$Z548,5),"")</f>
        <v>0</v>
      </c>
      <c r="BM549" s="13">
        <f>IFERROR(INDEX(generale!$A$5:$I$1002,CLASSIFICHE!$Z548,7),"")</f>
        <v>0</v>
      </c>
      <c r="BN549" s="14"/>
      <c r="BO549" s="13"/>
      <c r="BP549" s="12">
        <f>SUM(IF(CLASSIFICHE!$O$17=BQ549,TRUE,FALSE),BP548)</f>
        <v>0</v>
      </c>
      <c r="BQ549" s="31">
        <f>IFERROR(INDEX(generale!$A$5:$I$1002,CLASSIFICHE!$Z548,5),"")</f>
        <v>0</v>
      </c>
      <c r="BR549" s="13">
        <f>IFERROR(INDEX(generale!$A$5:$I$1002,CLASSIFICHE!$Z548,7),"")</f>
        <v>0</v>
      </c>
      <c r="BS549" s="15"/>
      <c r="BT549" s="12"/>
      <c r="BU549" s="12">
        <f>SUM(IF(CLASSIFICHE!$O$18=BV549,TRUE,FALSE),BU548)</f>
        <v>0</v>
      </c>
      <c r="BV549" s="31">
        <f>IFERROR(INDEX(generale!$A$5:$I$1002,CLASSIFICHE!$Z548,5),"")</f>
        <v>0</v>
      </c>
      <c r="BW549" s="13">
        <f>IFERROR(INDEX(generale!$A$5:$I$1002,CLASSIFICHE!$Z548,7),"")</f>
        <v>0</v>
      </c>
      <c r="BX549" s="15"/>
      <c r="BY549" s="12"/>
      <c r="BZ549" s="12">
        <f>SUM(IF(CLASSIFICHE!$O$19=CA549,TRUE,FALSE),BZ548)</f>
        <v>0</v>
      </c>
      <c r="CA549" s="31">
        <f>IFERROR(INDEX(generale!$A$5:$I$1002,CLASSIFICHE!$Z548,5),"")</f>
        <v>0</v>
      </c>
      <c r="CB549" s="13">
        <f>IFERROR(INDEX(generale!$A$5:$I$1002,CLASSIFICHE!$Z548,7),"")</f>
        <v>0</v>
      </c>
      <c r="CC549" s="15"/>
      <c r="CD549" s="13"/>
      <c r="CE549" s="12">
        <f>SUM(IF(CLASSIFICHE!$O$20=CF549,TRUE,FALSE),CE548)</f>
        <v>0</v>
      </c>
      <c r="CF549" s="31">
        <f>IFERROR(INDEX(generale!$A$5:$I$1002,CLASSIFICHE!$Z548,5),"")</f>
        <v>0</v>
      </c>
      <c r="CG549" s="13">
        <f>IFERROR(INDEX(generale!$A$5:$I$1002,CLASSIFICHE!$Z548,7),"")</f>
        <v>0</v>
      </c>
      <c r="CH549" s="15"/>
      <c r="CI549" s="13"/>
      <c r="CJ549" s="12">
        <f>SUM(IF(CLASSIFICHE!$O$21=CK549,TRUE,FALSE),CJ548)</f>
        <v>0</v>
      </c>
      <c r="CK549" s="31">
        <f>IFERROR(INDEX(generale!$A$5:$I$1002,CLASSIFICHE!$Z548,5),"")</f>
        <v>0</v>
      </c>
      <c r="CL549" s="13">
        <f>IFERROR(INDEX(generale!$A$5:$I$1002,CLASSIFICHE!$Z548,7),"")</f>
        <v>0</v>
      </c>
      <c r="CM549" s="15"/>
      <c r="CN549" s="13"/>
      <c r="CO549" s="12">
        <f>SUM(IF(CLASSIFICHE!$O$22=CP549,TRUE,FALSE),CO548)</f>
        <v>0</v>
      </c>
      <c r="CP549" s="31">
        <f>IFERROR(INDEX(generale!$A$5:$I$1002,CLASSIFICHE!$Z548,5),"")</f>
        <v>0</v>
      </c>
      <c r="CQ549" s="13">
        <f>IFERROR(INDEX(generale!$A$5:$I$1002,CLASSIFICHE!$Z548,7),"")</f>
        <v>0</v>
      </c>
      <c r="CR549" s="15"/>
      <c r="CS549" s="13"/>
      <c r="CT549" s="12">
        <f>SUM(IF(CLASSIFICHE!$O$23=CU549,TRUE,FALSE),CT548)</f>
        <v>0</v>
      </c>
      <c r="CU549" s="31">
        <f>IFERROR(INDEX(generale!$A$5:$I$1002,CLASSIFICHE!$Z548,5),"")</f>
        <v>0</v>
      </c>
      <c r="CV549" s="13">
        <f>IFERROR(INDEX(generale!$A$5:$I$1002,CLASSIFICHE!$Z548,7),"")</f>
        <v>0</v>
      </c>
      <c r="CW549" s="15"/>
      <c r="CX549" s="13"/>
      <c r="CY549" s="12">
        <f>SUM(IF(CLASSIFICHE!$O$24=CZ549,TRUE,FALSE),CY548)</f>
        <v>0</v>
      </c>
      <c r="CZ549" s="31">
        <f>IFERROR(INDEX(generale!$A$5:$I$1002,CLASSIFICHE!$Z548,5),"")</f>
        <v>0</v>
      </c>
      <c r="DA549" s="13">
        <f>IFERROR(INDEX(generale!$A$5:$I$1002,CLASSIFICHE!$Z548,7),"")</f>
        <v>0</v>
      </c>
      <c r="DB549" s="15"/>
      <c r="DC549" s="13"/>
      <c r="DD549" s="12">
        <f>SUM(IF(CLASSIFICHE!$O$25=DE549,TRUE,FALSE),DD548)</f>
        <v>0</v>
      </c>
      <c r="DE549" s="31">
        <f>IFERROR(INDEX(generale!$A$5:$I$1002,CLASSIFICHE!$Z548,5),"")</f>
        <v>0</v>
      </c>
      <c r="DF549" s="13">
        <f>IFERROR(INDEX(generale!$A$5:$I$1002,CLASSIFICHE!$Z548,7),"")</f>
        <v>0</v>
      </c>
      <c r="DG549" s="15"/>
      <c r="DH549" s="13"/>
    </row>
    <row r="550" spans="3:112">
      <c r="C550" s="63">
        <f>SUM(IF(CLASSIFICHE!$O$4=D550,TRUE,FALSE),C549)</f>
        <v>17</v>
      </c>
      <c r="D550" s="31">
        <f>IFERROR(INDEX(generale!$A$5:$I$1002,CLASSIFICHE!$Z549,5),"")</f>
        <v>0</v>
      </c>
      <c r="E550" s="13">
        <f>IFERROR(INDEX(generale!$A$5:$I$1002,CLASSIFICHE!$Z549,7),"")</f>
        <v>0</v>
      </c>
      <c r="F550" s="68"/>
      <c r="G550" s="65"/>
      <c r="H550" s="12">
        <f>SUM(IF(CLASSIFICHE!$O$5=I550,TRUE,FALSE),H549)</f>
        <v>10</v>
      </c>
      <c r="I550" s="31">
        <f>IFERROR(INDEX(generale!$A$5:$I$1002,CLASSIFICHE!$Z549,5),"")</f>
        <v>0</v>
      </c>
      <c r="J550" s="13">
        <f>IFERROR(INDEX(generale!$A$5:$I$1002,CLASSIFICHE!$Z549,7),"")</f>
        <v>0</v>
      </c>
      <c r="K550" s="15"/>
      <c r="L550" s="12"/>
      <c r="M550" s="12">
        <f>SUM(IF(CLASSIFICHE!$O$6=N550,TRUE,FALSE),M549)</f>
        <v>8</v>
      </c>
      <c r="N550" s="31">
        <f>IFERROR(INDEX(generale!$A$5:$I$1002,CLASSIFICHE!$Z549,5),"")</f>
        <v>0</v>
      </c>
      <c r="O550" s="13">
        <f>IFERROR(INDEX(generale!$A$5:$I$1002,CLASSIFICHE!$Z549,7),"")</f>
        <v>0</v>
      </c>
      <c r="P550" s="14"/>
      <c r="Q550" s="13"/>
      <c r="R550" s="12">
        <f>SUM(IF(CLASSIFICHE!$O$7=S550,TRUE,FALSE),R549)</f>
        <v>8</v>
      </c>
      <c r="S550" s="31">
        <f>IFERROR(INDEX(generale!$A$5:$I$1002,CLASSIFICHE!$Z549,5),"")</f>
        <v>0</v>
      </c>
      <c r="T550" s="13">
        <f>IFERROR(INDEX(generale!$A$5:$I$1002,CLASSIFICHE!$Z549,7),"")</f>
        <v>0</v>
      </c>
      <c r="U550" s="14"/>
      <c r="V550" s="13"/>
      <c r="W550" s="12">
        <f>SUM(IF(CLASSIFICHE!$O$8=X550,TRUE,FALSE),W549)</f>
        <v>6</v>
      </c>
      <c r="X550" s="31">
        <f>IFERROR(INDEX(generale!$A$5:$I$1002,CLASSIFICHE!$Z549,5),"")</f>
        <v>0</v>
      </c>
      <c r="Y550" s="13">
        <f>IFERROR(INDEX(generale!$A$5:$I$1002,CLASSIFICHE!$Z549,7),"")</f>
        <v>0</v>
      </c>
      <c r="Z550" s="14"/>
      <c r="AA550" s="13"/>
      <c r="AB550" s="12">
        <f>SUM(IF(CLASSIFICHE!$O$9=AC550,TRUE,FALSE),AB549)</f>
        <v>5</v>
      </c>
      <c r="AC550" s="31">
        <f>IFERROR(INDEX(generale!$A$5:$I$1002,CLASSIFICHE!$Z549,5),"")</f>
        <v>0</v>
      </c>
      <c r="AD550" s="13">
        <f>IFERROR(INDEX(generale!$A$5:$I$1002,CLASSIFICHE!$Z549,7),"")</f>
        <v>0</v>
      </c>
      <c r="AE550" s="14"/>
      <c r="AF550" s="13"/>
      <c r="AG550" s="12">
        <f>SUM(IF(CLASSIFICHE!$O$10=AH550,TRUE,FALSE),AG549)</f>
        <v>5</v>
      </c>
      <c r="AH550" s="31">
        <f>IFERROR(INDEX(generale!$A$5:$I$1002,CLASSIFICHE!$Z549,5),"")</f>
        <v>0</v>
      </c>
      <c r="AI550" s="13">
        <f>IFERROR(INDEX(generale!$A$5:$I$1002,CLASSIFICHE!$Z549,7),"")</f>
        <v>0</v>
      </c>
      <c r="AJ550" s="14"/>
      <c r="AK550" s="13"/>
      <c r="AL550" s="12">
        <f>SUM(IF(CLASSIFICHE!$O$11=AM550,TRUE,FALSE),AL549)</f>
        <v>5</v>
      </c>
      <c r="AM550" s="31">
        <f>IFERROR(INDEX(generale!$A$5:$I$1002,CLASSIFICHE!$Z549,5),"")</f>
        <v>0</v>
      </c>
      <c r="AN550" s="13">
        <f>IFERROR(INDEX(generale!$A$5:$I$1002,CLASSIFICHE!$Z549,7),"")</f>
        <v>0</v>
      </c>
      <c r="AO550" s="14"/>
      <c r="AP550" s="13"/>
      <c r="AQ550" s="12">
        <f>SUM(IF(CLASSIFICHE!$O$12=AR550,TRUE,FALSE),AQ549)</f>
        <v>0</v>
      </c>
      <c r="AR550" s="31">
        <f>IFERROR(INDEX(generale!$A$5:$I$1002,CLASSIFICHE!$Z549,5),"")</f>
        <v>0</v>
      </c>
      <c r="AS550" s="13">
        <f>IFERROR(INDEX(generale!$A$5:$I$1002,CLASSIFICHE!$Z549,7),"")</f>
        <v>0</v>
      </c>
      <c r="AT550" s="14"/>
      <c r="AU550" s="13"/>
      <c r="AV550" s="12">
        <f>SUM(IF(CLASSIFICHE!$O$13=AW550,TRUE,FALSE),AV549)</f>
        <v>0</v>
      </c>
      <c r="AW550" s="31">
        <f>IFERROR(INDEX(generale!$A$5:$I$1002,CLASSIFICHE!$Z549,5),"")</f>
        <v>0</v>
      </c>
      <c r="AX550" s="13">
        <f>IFERROR(INDEX(generale!$A$5:$I$1002,CLASSIFICHE!$Z549,7),"")</f>
        <v>0</v>
      </c>
      <c r="AY550" s="14"/>
      <c r="AZ550" s="13"/>
      <c r="BA550" s="12">
        <f>SUM(IF(CLASSIFICHE!$O$14=BB550,TRUE,FALSE),BA549)</f>
        <v>0</v>
      </c>
      <c r="BB550" s="31">
        <f>IFERROR(INDEX(generale!$A$5:$I$1002,CLASSIFICHE!$Z549,5),"")</f>
        <v>0</v>
      </c>
      <c r="BC550" s="13">
        <f>IFERROR(INDEX(generale!$A$5:$I$1002,CLASSIFICHE!$Z549,7),"")</f>
        <v>0</v>
      </c>
      <c r="BD550" s="14"/>
      <c r="BE550" s="13"/>
      <c r="BF550" s="12">
        <f>SUM(IF(CLASSIFICHE!$O$15=BG550,TRUE,FALSE),BF549)</f>
        <v>0</v>
      </c>
      <c r="BG550" s="31">
        <f>IFERROR(INDEX(generale!$A$5:$I$1002,CLASSIFICHE!$Z549,5),"")</f>
        <v>0</v>
      </c>
      <c r="BH550" s="13">
        <f>IFERROR(INDEX(generale!$A$5:$I$1002,CLASSIFICHE!$Z549,7),"")</f>
        <v>0</v>
      </c>
      <c r="BI550" s="14"/>
      <c r="BJ550" s="13"/>
      <c r="BK550" s="12">
        <f>SUM(IF(CLASSIFICHE!$O$16=BL550,TRUE,FALSE),BK549)</f>
        <v>0</v>
      </c>
      <c r="BL550" s="31">
        <f>IFERROR(INDEX(generale!$A$5:$I$1002,CLASSIFICHE!$Z549,5),"")</f>
        <v>0</v>
      </c>
      <c r="BM550" s="13">
        <f>IFERROR(INDEX(generale!$A$5:$I$1002,CLASSIFICHE!$Z549,7),"")</f>
        <v>0</v>
      </c>
      <c r="BN550" s="14"/>
      <c r="BO550" s="13"/>
      <c r="BP550" s="12">
        <f>SUM(IF(CLASSIFICHE!$O$17=BQ550,TRUE,FALSE),BP549)</f>
        <v>0</v>
      </c>
      <c r="BQ550" s="31">
        <f>IFERROR(INDEX(generale!$A$5:$I$1002,CLASSIFICHE!$Z549,5),"")</f>
        <v>0</v>
      </c>
      <c r="BR550" s="13">
        <f>IFERROR(INDEX(generale!$A$5:$I$1002,CLASSIFICHE!$Z549,7),"")</f>
        <v>0</v>
      </c>
      <c r="BS550" s="15"/>
      <c r="BT550" s="12"/>
      <c r="BU550" s="12">
        <f>SUM(IF(CLASSIFICHE!$O$18=BV550,TRUE,FALSE),BU549)</f>
        <v>0</v>
      </c>
      <c r="BV550" s="31">
        <f>IFERROR(INDEX(generale!$A$5:$I$1002,CLASSIFICHE!$Z549,5),"")</f>
        <v>0</v>
      </c>
      <c r="BW550" s="13">
        <f>IFERROR(INDEX(generale!$A$5:$I$1002,CLASSIFICHE!$Z549,7),"")</f>
        <v>0</v>
      </c>
      <c r="BX550" s="15"/>
      <c r="BY550" s="12"/>
      <c r="BZ550" s="12">
        <f>SUM(IF(CLASSIFICHE!$O$19=CA550,TRUE,FALSE),BZ549)</f>
        <v>0</v>
      </c>
      <c r="CA550" s="31">
        <f>IFERROR(INDEX(generale!$A$5:$I$1002,CLASSIFICHE!$Z549,5),"")</f>
        <v>0</v>
      </c>
      <c r="CB550" s="13">
        <f>IFERROR(INDEX(generale!$A$5:$I$1002,CLASSIFICHE!$Z549,7),"")</f>
        <v>0</v>
      </c>
      <c r="CC550" s="15"/>
      <c r="CD550" s="13"/>
      <c r="CE550" s="12">
        <f>SUM(IF(CLASSIFICHE!$O$20=CF550,TRUE,FALSE),CE549)</f>
        <v>0</v>
      </c>
      <c r="CF550" s="31">
        <f>IFERROR(INDEX(generale!$A$5:$I$1002,CLASSIFICHE!$Z549,5),"")</f>
        <v>0</v>
      </c>
      <c r="CG550" s="13">
        <f>IFERROR(INDEX(generale!$A$5:$I$1002,CLASSIFICHE!$Z549,7),"")</f>
        <v>0</v>
      </c>
      <c r="CH550" s="15"/>
      <c r="CI550" s="13"/>
      <c r="CJ550" s="12">
        <f>SUM(IF(CLASSIFICHE!$O$21=CK550,TRUE,FALSE),CJ549)</f>
        <v>0</v>
      </c>
      <c r="CK550" s="31">
        <f>IFERROR(INDEX(generale!$A$5:$I$1002,CLASSIFICHE!$Z549,5),"")</f>
        <v>0</v>
      </c>
      <c r="CL550" s="13">
        <f>IFERROR(INDEX(generale!$A$5:$I$1002,CLASSIFICHE!$Z549,7),"")</f>
        <v>0</v>
      </c>
      <c r="CM550" s="15"/>
      <c r="CN550" s="13"/>
      <c r="CO550" s="12">
        <f>SUM(IF(CLASSIFICHE!$O$22=CP550,TRUE,FALSE),CO549)</f>
        <v>0</v>
      </c>
      <c r="CP550" s="31">
        <f>IFERROR(INDEX(generale!$A$5:$I$1002,CLASSIFICHE!$Z549,5),"")</f>
        <v>0</v>
      </c>
      <c r="CQ550" s="13">
        <f>IFERROR(INDEX(generale!$A$5:$I$1002,CLASSIFICHE!$Z549,7),"")</f>
        <v>0</v>
      </c>
      <c r="CR550" s="15"/>
      <c r="CS550" s="13"/>
      <c r="CT550" s="12">
        <f>SUM(IF(CLASSIFICHE!$O$23=CU550,TRUE,FALSE),CT549)</f>
        <v>0</v>
      </c>
      <c r="CU550" s="31">
        <f>IFERROR(INDEX(generale!$A$5:$I$1002,CLASSIFICHE!$Z549,5),"")</f>
        <v>0</v>
      </c>
      <c r="CV550" s="13">
        <f>IFERROR(INDEX(generale!$A$5:$I$1002,CLASSIFICHE!$Z549,7),"")</f>
        <v>0</v>
      </c>
      <c r="CW550" s="15"/>
      <c r="CX550" s="13"/>
      <c r="CY550" s="12">
        <f>SUM(IF(CLASSIFICHE!$O$24=CZ550,TRUE,FALSE),CY549)</f>
        <v>0</v>
      </c>
      <c r="CZ550" s="31">
        <f>IFERROR(INDEX(generale!$A$5:$I$1002,CLASSIFICHE!$Z549,5),"")</f>
        <v>0</v>
      </c>
      <c r="DA550" s="13">
        <f>IFERROR(INDEX(generale!$A$5:$I$1002,CLASSIFICHE!$Z549,7),"")</f>
        <v>0</v>
      </c>
      <c r="DB550" s="15"/>
      <c r="DC550" s="13"/>
      <c r="DD550" s="12">
        <f>SUM(IF(CLASSIFICHE!$O$25=DE550,TRUE,FALSE),DD549)</f>
        <v>0</v>
      </c>
      <c r="DE550" s="31">
        <f>IFERROR(INDEX(generale!$A$5:$I$1002,CLASSIFICHE!$Z549,5),"")</f>
        <v>0</v>
      </c>
      <c r="DF550" s="13">
        <f>IFERROR(INDEX(generale!$A$5:$I$1002,CLASSIFICHE!$Z549,7),"")</f>
        <v>0</v>
      </c>
      <c r="DG550" s="15"/>
      <c r="DH550" s="13"/>
    </row>
    <row r="551" spans="3:112">
      <c r="C551" s="63">
        <f>SUM(IF(CLASSIFICHE!$O$4=D551,TRUE,FALSE),C550)</f>
        <v>17</v>
      </c>
      <c r="D551" s="31">
        <f>IFERROR(INDEX(generale!$A$5:$I$1002,CLASSIFICHE!$Z550,5),"")</f>
        <v>0</v>
      </c>
      <c r="E551" s="13">
        <f>IFERROR(INDEX(generale!$A$5:$I$1002,CLASSIFICHE!$Z550,7),"")</f>
        <v>0</v>
      </c>
      <c r="F551" s="68"/>
      <c r="G551" s="65"/>
      <c r="H551" s="12">
        <f>SUM(IF(CLASSIFICHE!$O$5=I551,TRUE,FALSE),H550)</f>
        <v>10</v>
      </c>
      <c r="I551" s="31">
        <f>IFERROR(INDEX(generale!$A$5:$I$1002,CLASSIFICHE!$Z550,5),"")</f>
        <v>0</v>
      </c>
      <c r="J551" s="13">
        <f>IFERROR(INDEX(generale!$A$5:$I$1002,CLASSIFICHE!$Z550,7),"")</f>
        <v>0</v>
      </c>
      <c r="K551" s="15"/>
      <c r="L551" s="12"/>
      <c r="M551" s="12">
        <f>SUM(IF(CLASSIFICHE!$O$6=N551,TRUE,FALSE),M550)</f>
        <v>8</v>
      </c>
      <c r="N551" s="31">
        <f>IFERROR(INDEX(generale!$A$5:$I$1002,CLASSIFICHE!$Z550,5),"")</f>
        <v>0</v>
      </c>
      <c r="O551" s="13">
        <f>IFERROR(INDEX(generale!$A$5:$I$1002,CLASSIFICHE!$Z550,7),"")</f>
        <v>0</v>
      </c>
      <c r="P551" s="14"/>
      <c r="Q551" s="13"/>
      <c r="R551" s="12">
        <f>SUM(IF(CLASSIFICHE!$O$7=S551,TRUE,FALSE),R550)</f>
        <v>8</v>
      </c>
      <c r="S551" s="31">
        <f>IFERROR(INDEX(generale!$A$5:$I$1002,CLASSIFICHE!$Z550,5),"")</f>
        <v>0</v>
      </c>
      <c r="T551" s="13">
        <f>IFERROR(INDEX(generale!$A$5:$I$1002,CLASSIFICHE!$Z550,7),"")</f>
        <v>0</v>
      </c>
      <c r="U551" s="14"/>
      <c r="V551" s="13"/>
      <c r="W551" s="12">
        <f>SUM(IF(CLASSIFICHE!$O$8=X551,TRUE,FALSE),W550)</f>
        <v>6</v>
      </c>
      <c r="X551" s="31">
        <f>IFERROR(INDEX(generale!$A$5:$I$1002,CLASSIFICHE!$Z550,5),"")</f>
        <v>0</v>
      </c>
      <c r="Y551" s="13">
        <f>IFERROR(INDEX(generale!$A$5:$I$1002,CLASSIFICHE!$Z550,7),"")</f>
        <v>0</v>
      </c>
      <c r="Z551" s="14"/>
      <c r="AA551" s="13"/>
      <c r="AB551" s="12">
        <f>SUM(IF(CLASSIFICHE!$O$9=AC551,TRUE,FALSE),AB550)</f>
        <v>5</v>
      </c>
      <c r="AC551" s="31">
        <f>IFERROR(INDEX(generale!$A$5:$I$1002,CLASSIFICHE!$Z550,5),"")</f>
        <v>0</v>
      </c>
      <c r="AD551" s="13">
        <f>IFERROR(INDEX(generale!$A$5:$I$1002,CLASSIFICHE!$Z550,7),"")</f>
        <v>0</v>
      </c>
      <c r="AE551" s="14"/>
      <c r="AF551" s="13"/>
      <c r="AG551" s="12">
        <f>SUM(IF(CLASSIFICHE!$O$10=AH551,TRUE,FALSE),AG550)</f>
        <v>5</v>
      </c>
      <c r="AH551" s="31">
        <f>IFERROR(INDEX(generale!$A$5:$I$1002,CLASSIFICHE!$Z550,5),"")</f>
        <v>0</v>
      </c>
      <c r="AI551" s="13">
        <f>IFERROR(INDEX(generale!$A$5:$I$1002,CLASSIFICHE!$Z550,7),"")</f>
        <v>0</v>
      </c>
      <c r="AJ551" s="14"/>
      <c r="AK551" s="13"/>
      <c r="AL551" s="12">
        <f>SUM(IF(CLASSIFICHE!$O$11=AM551,TRUE,FALSE),AL550)</f>
        <v>5</v>
      </c>
      <c r="AM551" s="31">
        <f>IFERROR(INDEX(generale!$A$5:$I$1002,CLASSIFICHE!$Z550,5),"")</f>
        <v>0</v>
      </c>
      <c r="AN551" s="13">
        <f>IFERROR(INDEX(generale!$A$5:$I$1002,CLASSIFICHE!$Z550,7),"")</f>
        <v>0</v>
      </c>
      <c r="AO551" s="14"/>
      <c r="AP551" s="13"/>
      <c r="AQ551" s="12">
        <f>SUM(IF(CLASSIFICHE!$O$12=AR551,TRUE,FALSE),AQ550)</f>
        <v>0</v>
      </c>
      <c r="AR551" s="31">
        <f>IFERROR(INDEX(generale!$A$5:$I$1002,CLASSIFICHE!$Z550,5),"")</f>
        <v>0</v>
      </c>
      <c r="AS551" s="13">
        <f>IFERROR(INDEX(generale!$A$5:$I$1002,CLASSIFICHE!$Z550,7),"")</f>
        <v>0</v>
      </c>
      <c r="AT551" s="14"/>
      <c r="AU551" s="13"/>
      <c r="AV551" s="12">
        <f>SUM(IF(CLASSIFICHE!$O$13=AW551,TRUE,FALSE),AV550)</f>
        <v>0</v>
      </c>
      <c r="AW551" s="31">
        <f>IFERROR(INDEX(generale!$A$5:$I$1002,CLASSIFICHE!$Z550,5),"")</f>
        <v>0</v>
      </c>
      <c r="AX551" s="13">
        <f>IFERROR(INDEX(generale!$A$5:$I$1002,CLASSIFICHE!$Z550,7),"")</f>
        <v>0</v>
      </c>
      <c r="AY551" s="14"/>
      <c r="AZ551" s="13"/>
      <c r="BA551" s="12">
        <f>SUM(IF(CLASSIFICHE!$O$14=BB551,TRUE,FALSE),BA550)</f>
        <v>0</v>
      </c>
      <c r="BB551" s="31">
        <f>IFERROR(INDEX(generale!$A$5:$I$1002,CLASSIFICHE!$Z550,5),"")</f>
        <v>0</v>
      </c>
      <c r="BC551" s="13">
        <f>IFERROR(INDEX(generale!$A$5:$I$1002,CLASSIFICHE!$Z550,7),"")</f>
        <v>0</v>
      </c>
      <c r="BD551" s="14"/>
      <c r="BE551" s="13"/>
      <c r="BF551" s="12">
        <f>SUM(IF(CLASSIFICHE!$O$15=BG551,TRUE,FALSE),BF550)</f>
        <v>0</v>
      </c>
      <c r="BG551" s="31">
        <f>IFERROR(INDEX(generale!$A$5:$I$1002,CLASSIFICHE!$Z550,5),"")</f>
        <v>0</v>
      </c>
      <c r="BH551" s="13">
        <f>IFERROR(INDEX(generale!$A$5:$I$1002,CLASSIFICHE!$Z550,7),"")</f>
        <v>0</v>
      </c>
      <c r="BI551" s="14"/>
      <c r="BJ551" s="13"/>
      <c r="BK551" s="12">
        <f>SUM(IF(CLASSIFICHE!$O$16=BL551,TRUE,FALSE),BK550)</f>
        <v>0</v>
      </c>
      <c r="BL551" s="31">
        <f>IFERROR(INDEX(generale!$A$5:$I$1002,CLASSIFICHE!$Z550,5),"")</f>
        <v>0</v>
      </c>
      <c r="BM551" s="13">
        <f>IFERROR(INDEX(generale!$A$5:$I$1002,CLASSIFICHE!$Z550,7),"")</f>
        <v>0</v>
      </c>
      <c r="BN551" s="14"/>
      <c r="BO551" s="13"/>
      <c r="BP551" s="12">
        <f>SUM(IF(CLASSIFICHE!$O$17=BQ551,TRUE,FALSE),BP550)</f>
        <v>0</v>
      </c>
      <c r="BQ551" s="31">
        <f>IFERROR(INDEX(generale!$A$5:$I$1002,CLASSIFICHE!$Z550,5),"")</f>
        <v>0</v>
      </c>
      <c r="BR551" s="13">
        <f>IFERROR(INDEX(generale!$A$5:$I$1002,CLASSIFICHE!$Z550,7),"")</f>
        <v>0</v>
      </c>
      <c r="BS551" s="15"/>
      <c r="BT551" s="12"/>
      <c r="BU551" s="12">
        <f>SUM(IF(CLASSIFICHE!$O$18=BV551,TRUE,FALSE),BU550)</f>
        <v>0</v>
      </c>
      <c r="BV551" s="31">
        <f>IFERROR(INDEX(generale!$A$5:$I$1002,CLASSIFICHE!$Z550,5),"")</f>
        <v>0</v>
      </c>
      <c r="BW551" s="13">
        <f>IFERROR(INDEX(generale!$A$5:$I$1002,CLASSIFICHE!$Z550,7),"")</f>
        <v>0</v>
      </c>
      <c r="BX551" s="15"/>
      <c r="BY551" s="12"/>
      <c r="BZ551" s="12">
        <f>SUM(IF(CLASSIFICHE!$O$19=CA551,TRUE,FALSE),BZ550)</f>
        <v>0</v>
      </c>
      <c r="CA551" s="31">
        <f>IFERROR(INDEX(generale!$A$5:$I$1002,CLASSIFICHE!$Z550,5),"")</f>
        <v>0</v>
      </c>
      <c r="CB551" s="13">
        <f>IFERROR(INDEX(generale!$A$5:$I$1002,CLASSIFICHE!$Z550,7),"")</f>
        <v>0</v>
      </c>
      <c r="CC551" s="15"/>
      <c r="CD551" s="13"/>
      <c r="CE551" s="12">
        <f>SUM(IF(CLASSIFICHE!$O$20=CF551,TRUE,FALSE),CE550)</f>
        <v>0</v>
      </c>
      <c r="CF551" s="31">
        <f>IFERROR(INDEX(generale!$A$5:$I$1002,CLASSIFICHE!$Z550,5),"")</f>
        <v>0</v>
      </c>
      <c r="CG551" s="13">
        <f>IFERROR(INDEX(generale!$A$5:$I$1002,CLASSIFICHE!$Z550,7),"")</f>
        <v>0</v>
      </c>
      <c r="CH551" s="15"/>
      <c r="CI551" s="13"/>
      <c r="CJ551" s="12">
        <f>SUM(IF(CLASSIFICHE!$O$21=CK551,TRUE,FALSE),CJ550)</f>
        <v>0</v>
      </c>
      <c r="CK551" s="31">
        <f>IFERROR(INDEX(generale!$A$5:$I$1002,CLASSIFICHE!$Z550,5),"")</f>
        <v>0</v>
      </c>
      <c r="CL551" s="13">
        <f>IFERROR(INDEX(generale!$A$5:$I$1002,CLASSIFICHE!$Z550,7),"")</f>
        <v>0</v>
      </c>
      <c r="CM551" s="15"/>
      <c r="CN551" s="13"/>
      <c r="CO551" s="12">
        <f>SUM(IF(CLASSIFICHE!$O$22=CP551,TRUE,FALSE),CO550)</f>
        <v>0</v>
      </c>
      <c r="CP551" s="31">
        <f>IFERROR(INDEX(generale!$A$5:$I$1002,CLASSIFICHE!$Z550,5),"")</f>
        <v>0</v>
      </c>
      <c r="CQ551" s="13">
        <f>IFERROR(INDEX(generale!$A$5:$I$1002,CLASSIFICHE!$Z550,7),"")</f>
        <v>0</v>
      </c>
      <c r="CR551" s="15"/>
      <c r="CS551" s="13"/>
      <c r="CT551" s="12">
        <f>SUM(IF(CLASSIFICHE!$O$23=CU551,TRUE,FALSE),CT550)</f>
        <v>0</v>
      </c>
      <c r="CU551" s="31">
        <f>IFERROR(INDEX(generale!$A$5:$I$1002,CLASSIFICHE!$Z550,5),"")</f>
        <v>0</v>
      </c>
      <c r="CV551" s="13">
        <f>IFERROR(INDEX(generale!$A$5:$I$1002,CLASSIFICHE!$Z550,7),"")</f>
        <v>0</v>
      </c>
      <c r="CW551" s="15"/>
      <c r="CX551" s="13"/>
      <c r="CY551" s="12">
        <f>SUM(IF(CLASSIFICHE!$O$24=CZ551,TRUE,FALSE),CY550)</f>
        <v>0</v>
      </c>
      <c r="CZ551" s="31">
        <f>IFERROR(INDEX(generale!$A$5:$I$1002,CLASSIFICHE!$Z550,5),"")</f>
        <v>0</v>
      </c>
      <c r="DA551" s="13">
        <f>IFERROR(INDEX(generale!$A$5:$I$1002,CLASSIFICHE!$Z550,7),"")</f>
        <v>0</v>
      </c>
      <c r="DB551" s="15"/>
      <c r="DC551" s="13"/>
      <c r="DD551" s="12">
        <f>SUM(IF(CLASSIFICHE!$O$25=DE551,TRUE,FALSE),DD550)</f>
        <v>0</v>
      </c>
      <c r="DE551" s="31">
        <f>IFERROR(INDEX(generale!$A$5:$I$1002,CLASSIFICHE!$Z550,5),"")</f>
        <v>0</v>
      </c>
      <c r="DF551" s="13">
        <f>IFERROR(INDEX(generale!$A$5:$I$1002,CLASSIFICHE!$Z550,7),"")</f>
        <v>0</v>
      </c>
      <c r="DG551" s="15"/>
      <c r="DH551" s="13"/>
    </row>
    <row r="552" spans="3:112">
      <c r="C552" s="63">
        <f>SUM(IF(CLASSIFICHE!$O$4=D552,TRUE,FALSE),C551)</f>
        <v>17</v>
      </c>
      <c r="D552" s="31">
        <f>IFERROR(INDEX(generale!$A$5:$I$1002,CLASSIFICHE!$Z551,5),"")</f>
        <v>0</v>
      </c>
      <c r="E552" s="13">
        <f>IFERROR(INDEX(generale!$A$5:$I$1002,CLASSIFICHE!$Z551,7),"")</f>
        <v>0</v>
      </c>
      <c r="F552" s="68"/>
      <c r="G552" s="65"/>
      <c r="H552" s="12">
        <f>SUM(IF(CLASSIFICHE!$O$5=I552,TRUE,FALSE),H551)</f>
        <v>10</v>
      </c>
      <c r="I552" s="31">
        <f>IFERROR(INDEX(generale!$A$5:$I$1002,CLASSIFICHE!$Z551,5),"")</f>
        <v>0</v>
      </c>
      <c r="J552" s="13">
        <f>IFERROR(INDEX(generale!$A$5:$I$1002,CLASSIFICHE!$Z551,7),"")</f>
        <v>0</v>
      </c>
      <c r="K552" s="15"/>
      <c r="L552" s="12"/>
      <c r="M552" s="12">
        <f>SUM(IF(CLASSIFICHE!$O$6=N552,TRUE,FALSE),M551)</f>
        <v>8</v>
      </c>
      <c r="N552" s="31">
        <f>IFERROR(INDEX(generale!$A$5:$I$1002,CLASSIFICHE!$Z551,5),"")</f>
        <v>0</v>
      </c>
      <c r="O552" s="13">
        <f>IFERROR(INDEX(generale!$A$5:$I$1002,CLASSIFICHE!$Z551,7),"")</f>
        <v>0</v>
      </c>
      <c r="P552" s="14"/>
      <c r="Q552" s="13"/>
      <c r="R552" s="12">
        <f>SUM(IF(CLASSIFICHE!$O$7=S552,TRUE,FALSE),R551)</f>
        <v>8</v>
      </c>
      <c r="S552" s="31">
        <f>IFERROR(INDEX(generale!$A$5:$I$1002,CLASSIFICHE!$Z551,5),"")</f>
        <v>0</v>
      </c>
      <c r="T552" s="13">
        <f>IFERROR(INDEX(generale!$A$5:$I$1002,CLASSIFICHE!$Z551,7),"")</f>
        <v>0</v>
      </c>
      <c r="U552" s="14"/>
      <c r="V552" s="13"/>
      <c r="W552" s="12">
        <f>SUM(IF(CLASSIFICHE!$O$8=X552,TRUE,FALSE),W551)</f>
        <v>6</v>
      </c>
      <c r="X552" s="31">
        <f>IFERROR(INDEX(generale!$A$5:$I$1002,CLASSIFICHE!$Z551,5),"")</f>
        <v>0</v>
      </c>
      <c r="Y552" s="13">
        <f>IFERROR(INDEX(generale!$A$5:$I$1002,CLASSIFICHE!$Z551,7),"")</f>
        <v>0</v>
      </c>
      <c r="Z552" s="14"/>
      <c r="AA552" s="13"/>
      <c r="AB552" s="12">
        <f>SUM(IF(CLASSIFICHE!$O$9=AC552,TRUE,FALSE),AB551)</f>
        <v>5</v>
      </c>
      <c r="AC552" s="31">
        <f>IFERROR(INDEX(generale!$A$5:$I$1002,CLASSIFICHE!$Z551,5),"")</f>
        <v>0</v>
      </c>
      <c r="AD552" s="13">
        <f>IFERROR(INDEX(generale!$A$5:$I$1002,CLASSIFICHE!$Z551,7),"")</f>
        <v>0</v>
      </c>
      <c r="AE552" s="14"/>
      <c r="AF552" s="13"/>
      <c r="AG552" s="12">
        <f>SUM(IF(CLASSIFICHE!$O$10=AH552,TRUE,FALSE),AG551)</f>
        <v>5</v>
      </c>
      <c r="AH552" s="31">
        <f>IFERROR(INDEX(generale!$A$5:$I$1002,CLASSIFICHE!$Z551,5),"")</f>
        <v>0</v>
      </c>
      <c r="AI552" s="13">
        <f>IFERROR(INDEX(generale!$A$5:$I$1002,CLASSIFICHE!$Z551,7),"")</f>
        <v>0</v>
      </c>
      <c r="AJ552" s="14"/>
      <c r="AK552" s="13"/>
      <c r="AL552" s="12">
        <f>SUM(IF(CLASSIFICHE!$O$11=AM552,TRUE,FALSE),AL551)</f>
        <v>5</v>
      </c>
      <c r="AM552" s="31">
        <f>IFERROR(INDEX(generale!$A$5:$I$1002,CLASSIFICHE!$Z551,5),"")</f>
        <v>0</v>
      </c>
      <c r="AN552" s="13">
        <f>IFERROR(INDEX(generale!$A$5:$I$1002,CLASSIFICHE!$Z551,7),"")</f>
        <v>0</v>
      </c>
      <c r="AO552" s="14"/>
      <c r="AP552" s="13"/>
      <c r="AQ552" s="12">
        <f>SUM(IF(CLASSIFICHE!$O$12=AR552,TRUE,FALSE),AQ551)</f>
        <v>0</v>
      </c>
      <c r="AR552" s="31">
        <f>IFERROR(INDEX(generale!$A$5:$I$1002,CLASSIFICHE!$Z551,5),"")</f>
        <v>0</v>
      </c>
      <c r="AS552" s="13">
        <f>IFERROR(INDEX(generale!$A$5:$I$1002,CLASSIFICHE!$Z551,7),"")</f>
        <v>0</v>
      </c>
      <c r="AT552" s="14"/>
      <c r="AU552" s="13"/>
      <c r="AV552" s="12">
        <f>SUM(IF(CLASSIFICHE!$O$13=AW552,TRUE,FALSE),AV551)</f>
        <v>0</v>
      </c>
      <c r="AW552" s="31">
        <f>IFERROR(INDEX(generale!$A$5:$I$1002,CLASSIFICHE!$Z551,5),"")</f>
        <v>0</v>
      </c>
      <c r="AX552" s="13">
        <f>IFERROR(INDEX(generale!$A$5:$I$1002,CLASSIFICHE!$Z551,7),"")</f>
        <v>0</v>
      </c>
      <c r="AY552" s="14"/>
      <c r="AZ552" s="13"/>
      <c r="BA552" s="12">
        <f>SUM(IF(CLASSIFICHE!$O$14=BB552,TRUE,FALSE),BA551)</f>
        <v>0</v>
      </c>
      <c r="BB552" s="31">
        <f>IFERROR(INDEX(generale!$A$5:$I$1002,CLASSIFICHE!$Z551,5),"")</f>
        <v>0</v>
      </c>
      <c r="BC552" s="13">
        <f>IFERROR(INDEX(generale!$A$5:$I$1002,CLASSIFICHE!$Z551,7),"")</f>
        <v>0</v>
      </c>
      <c r="BD552" s="14"/>
      <c r="BE552" s="13"/>
      <c r="BF552" s="12">
        <f>SUM(IF(CLASSIFICHE!$O$15=BG552,TRUE,FALSE),BF551)</f>
        <v>0</v>
      </c>
      <c r="BG552" s="31">
        <f>IFERROR(INDEX(generale!$A$5:$I$1002,CLASSIFICHE!$Z551,5),"")</f>
        <v>0</v>
      </c>
      <c r="BH552" s="13">
        <f>IFERROR(INDEX(generale!$A$5:$I$1002,CLASSIFICHE!$Z551,7),"")</f>
        <v>0</v>
      </c>
      <c r="BI552" s="14"/>
      <c r="BJ552" s="13"/>
      <c r="BK552" s="12">
        <f>SUM(IF(CLASSIFICHE!$O$16=BL552,TRUE,FALSE),BK551)</f>
        <v>0</v>
      </c>
      <c r="BL552" s="31">
        <f>IFERROR(INDEX(generale!$A$5:$I$1002,CLASSIFICHE!$Z551,5),"")</f>
        <v>0</v>
      </c>
      <c r="BM552" s="13">
        <f>IFERROR(INDEX(generale!$A$5:$I$1002,CLASSIFICHE!$Z551,7),"")</f>
        <v>0</v>
      </c>
      <c r="BN552" s="14"/>
      <c r="BO552" s="13"/>
      <c r="BP552" s="12">
        <f>SUM(IF(CLASSIFICHE!$O$17=BQ552,TRUE,FALSE),BP551)</f>
        <v>0</v>
      </c>
      <c r="BQ552" s="31">
        <f>IFERROR(INDEX(generale!$A$5:$I$1002,CLASSIFICHE!$Z551,5),"")</f>
        <v>0</v>
      </c>
      <c r="BR552" s="13">
        <f>IFERROR(INDEX(generale!$A$5:$I$1002,CLASSIFICHE!$Z551,7),"")</f>
        <v>0</v>
      </c>
      <c r="BS552" s="15"/>
      <c r="BT552" s="12"/>
      <c r="BU552" s="12">
        <f>SUM(IF(CLASSIFICHE!$O$18=BV552,TRUE,FALSE),BU551)</f>
        <v>0</v>
      </c>
      <c r="BV552" s="31">
        <f>IFERROR(INDEX(generale!$A$5:$I$1002,CLASSIFICHE!$Z551,5),"")</f>
        <v>0</v>
      </c>
      <c r="BW552" s="13">
        <f>IFERROR(INDEX(generale!$A$5:$I$1002,CLASSIFICHE!$Z551,7),"")</f>
        <v>0</v>
      </c>
      <c r="BX552" s="15"/>
      <c r="BY552" s="12"/>
      <c r="BZ552" s="12">
        <f>SUM(IF(CLASSIFICHE!$O$19=CA552,TRUE,FALSE),BZ551)</f>
        <v>0</v>
      </c>
      <c r="CA552" s="31">
        <f>IFERROR(INDEX(generale!$A$5:$I$1002,CLASSIFICHE!$Z551,5),"")</f>
        <v>0</v>
      </c>
      <c r="CB552" s="13">
        <f>IFERROR(INDEX(generale!$A$5:$I$1002,CLASSIFICHE!$Z551,7),"")</f>
        <v>0</v>
      </c>
      <c r="CC552" s="15"/>
      <c r="CD552" s="13"/>
      <c r="CE552" s="12">
        <f>SUM(IF(CLASSIFICHE!$O$20=CF552,TRUE,FALSE),CE551)</f>
        <v>0</v>
      </c>
      <c r="CF552" s="31">
        <f>IFERROR(INDEX(generale!$A$5:$I$1002,CLASSIFICHE!$Z551,5),"")</f>
        <v>0</v>
      </c>
      <c r="CG552" s="13">
        <f>IFERROR(INDEX(generale!$A$5:$I$1002,CLASSIFICHE!$Z551,7),"")</f>
        <v>0</v>
      </c>
      <c r="CH552" s="15"/>
      <c r="CI552" s="13"/>
      <c r="CJ552" s="12">
        <f>SUM(IF(CLASSIFICHE!$O$21=CK552,TRUE,FALSE),CJ551)</f>
        <v>0</v>
      </c>
      <c r="CK552" s="31">
        <f>IFERROR(INDEX(generale!$A$5:$I$1002,CLASSIFICHE!$Z551,5),"")</f>
        <v>0</v>
      </c>
      <c r="CL552" s="13">
        <f>IFERROR(INDEX(generale!$A$5:$I$1002,CLASSIFICHE!$Z551,7),"")</f>
        <v>0</v>
      </c>
      <c r="CM552" s="15"/>
      <c r="CN552" s="13"/>
      <c r="CO552" s="12">
        <f>SUM(IF(CLASSIFICHE!$O$22=CP552,TRUE,FALSE),CO551)</f>
        <v>0</v>
      </c>
      <c r="CP552" s="31">
        <f>IFERROR(INDEX(generale!$A$5:$I$1002,CLASSIFICHE!$Z551,5),"")</f>
        <v>0</v>
      </c>
      <c r="CQ552" s="13">
        <f>IFERROR(INDEX(generale!$A$5:$I$1002,CLASSIFICHE!$Z551,7),"")</f>
        <v>0</v>
      </c>
      <c r="CR552" s="15"/>
      <c r="CS552" s="13"/>
      <c r="CT552" s="12">
        <f>SUM(IF(CLASSIFICHE!$O$23=CU552,TRUE,FALSE),CT551)</f>
        <v>0</v>
      </c>
      <c r="CU552" s="31">
        <f>IFERROR(INDEX(generale!$A$5:$I$1002,CLASSIFICHE!$Z551,5),"")</f>
        <v>0</v>
      </c>
      <c r="CV552" s="13">
        <f>IFERROR(INDEX(generale!$A$5:$I$1002,CLASSIFICHE!$Z551,7),"")</f>
        <v>0</v>
      </c>
      <c r="CW552" s="15"/>
      <c r="CX552" s="13"/>
      <c r="CY552" s="12">
        <f>SUM(IF(CLASSIFICHE!$O$24=CZ552,TRUE,FALSE),CY551)</f>
        <v>0</v>
      </c>
      <c r="CZ552" s="31">
        <f>IFERROR(INDEX(generale!$A$5:$I$1002,CLASSIFICHE!$Z551,5),"")</f>
        <v>0</v>
      </c>
      <c r="DA552" s="13">
        <f>IFERROR(INDEX(generale!$A$5:$I$1002,CLASSIFICHE!$Z551,7),"")</f>
        <v>0</v>
      </c>
      <c r="DB552" s="15"/>
      <c r="DC552" s="13"/>
      <c r="DD552" s="12">
        <f>SUM(IF(CLASSIFICHE!$O$25=DE552,TRUE,FALSE),DD551)</f>
        <v>0</v>
      </c>
      <c r="DE552" s="31">
        <f>IFERROR(INDEX(generale!$A$5:$I$1002,CLASSIFICHE!$Z551,5),"")</f>
        <v>0</v>
      </c>
      <c r="DF552" s="13">
        <f>IFERROR(INDEX(generale!$A$5:$I$1002,CLASSIFICHE!$Z551,7),"")</f>
        <v>0</v>
      </c>
      <c r="DG552" s="15"/>
      <c r="DH552" s="13"/>
    </row>
    <row r="553" spans="3:112">
      <c r="C553" s="63">
        <f>SUM(IF(CLASSIFICHE!$O$4=D553,TRUE,FALSE),C552)</f>
        <v>17</v>
      </c>
      <c r="D553" s="31">
        <f>IFERROR(INDEX(generale!$A$5:$I$1002,CLASSIFICHE!$Z552,5),"")</f>
        <v>0</v>
      </c>
      <c r="E553" s="13">
        <f>IFERROR(INDEX(generale!$A$5:$I$1002,CLASSIFICHE!$Z552,7),"")</f>
        <v>0</v>
      </c>
      <c r="F553" s="68"/>
      <c r="G553" s="65"/>
      <c r="H553" s="12">
        <f>SUM(IF(CLASSIFICHE!$O$5=I553,TRUE,FALSE),H552)</f>
        <v>10</v>
      </c>
      <c r="I553" s="31">
        <f>IFERROR(INDEX(generale!$A$5:$I$1002,CLASSIFICHE!$Z552,5),"")</f>
        <v>0</v>
      </c>
      <c r="J553" s="13">
        <f>IFERROR(INDEX(generale!$A$5:$I$1002,CLASSIFICHE!$Z552,7),"")</f>
        <v>0</v>
      </c>
      <c r="K553" s="15"/>
      <c r="L553" s="12"/>
      <c r="M553" s="12">
        <f>SUM(IF(CLASSIFICHE!$O$6=N553,TRUE,FALSE),M552)</f>
        <v>8</v>
      </c>
      <c r="N553" s="31">
        <f>IFERROR(INDEX(generale!$A$5:$I$1002,CLASSIFICHE!$Z552,5),"")</f>
        <v>0</v>
      </c>
      <c r="O553" s="13">
        <f>IFERROR(INDEX(generale!$A$5:$I$1002,CLASSIFICHE!$Z552,7),"")</f>
        <v>0</v>
      </c>
      <c r="P553" s="14"/>
      <c r="Q553" s="13"/>
      <c r="R553" s="12">
        <f>SUM(IF(CLASSIFICHE!$O$7=S553,TRUE,FALSE),R552)</f>
        <v>8</v>
      </c>
      <c r="S553" s="31">
        <f>IFERROR(INDEX(generale!$A$5:$I$1002,CLASSIFICHE!$Z552,5),"")</f>
        <v>0</v>
      </c>
      <c r="T553" s="13">
        <f>IFERROR(INDEX(generale!$A$5:$I$1002,CLASSIFICHE!$Z552,7),"")</f>
        <v>0</v>
      </c>
      <c r="U553" s="14"/>
      <c r="V553" s="13"/>
      <c r="W553" s="12">
        <f>SUM(IF(CLASSIFICHE!$O$8=X553,TRUE,FALSE),W552)</f>
        <v>6</v>
      </c>
      <c r="X553" s="31">
        <f>IFERROR(INDEX(generale!$A$5:$I$1002,CLASSIFICHE!$Z552,5),"")</f>
        <v>0</v>
      </c>
      <c r="Y553" s="13">
        <f>IFERROR(INDEX(generale!$A$5:$I$1002,CLASSIFICHE!$Z552,7),"")</f>
        <v>0</v>
      </c>
      <c r="Z553" s="14"/>
      <c r="AA553" s="13"/>
      <c r="AB553" s="12">
        <f>SUM(IF(CLASSIFICHE!$O$9=AC553,TRUE,FALSE),AB552)</f>
        <v>5</v>
      </c>
      <c r="AC553" s="31">
        <f>IFERROR(INDEX(generale!$A$5:$I$1002,CLASSIFICHE!$Z552,5),"")</f>
        <v>0</v>
      </c>
      <c r="AD553" s="13">
        <f>IFERROR(INDEX(generale!$A$5:$I$1002,CLASSIFICHE!$Z552,7),"")</f>
        <v>0</v>
      </c>
      <c r="AE553" s="14"/>
      <c r="AF553" s="13"/>
      <c r="AG553" s="12">
        <f>SUM(IF(CLASSIFICHE!$O$10=AH553,TRUE,FALSE),AG552)</f>
        <v>5</v>
      </c>
      <c r="AH553" s="31">
        <f>IFERROR(INDEX(generale!$A$5:$I$1002,CLASSIFICHE!$Z552,5),"")</f>
        <v>0</v>
      </c>
      <c r="AI553" s="13">
        <f>IFERROR(INDEX(generale!$A$5:$I$1002,CLASSIFICHE!$Z552,7),"")</f>
        <v>0</v>
      </c>
      <c r="AJ553" s="14"/>
      <c r="AK553" s="13"/>
      <c r="AL553" s="12">
        <f>SUM(IF(CLASSIFICHE!$O$11=AM553,TRUE,FALSE),AL552)</f>
        <v>5</v>
      </c>
      <c r="AM553" s="31">
        <f>IFERROR(INDEX(generale!$A$5:$I$1002,CLASSIFICHE!$Z552,5),"")</f>
        <v>0</v>
      </c>
      <c r="AN553" s="13">
        <f>IFERROR(INDEX(generale!$A$5:$I$1002,CLASSIFICHE!$Z552,7),"")</f>
        <v>0</v>
      </c>
      <c r="AO553" s="14"/>
      <c r="AP553" s="13"/>
      <c r="AQ553" s="12">
        <f>SUM(IF(CLASSIFICHE!$O$12=AR553,TRUE,FALSE),AQ552)</f>
        <v>0</v>
      </c>
      <c r="AR553" s="31">
        <f>IFERROR(INDEX(generale!$A$5:$I$1002,CLASSIFICHE!$Z552,5),"")</f>
        <v>0</v>
      </c>
      <c r="AS553" s="13">
        <f>IFERROR(INDEX(generale!$A$5:$I$1002,CLASSIFICHE!$Z552,7),"")</f>
        <v>0</v>
      </c>
      <c r="AT553" s="14"/>
      <c r="AU553" s="13"/>
      <c r="AV553" s="12">
        <f>SUM(IF(CLASSIFICHE!$O$13=AW553,TRUE,FALSE),AV552)</f>
        <v>0</v>
      </c>
      <c r="AW553" s="31">
        <f>IFERROR(INDEX(generale!$A$5:$I$1002,CLASSIFICHE!$Z552,5),"")</f>
        <v>0</v>
      </c>
      <c r="AX553" s="13">
        <f>IFERROR(INDEX(generale!$A$5:$I$1002,CLASSIFICHE!$Z552,7),"")</f>
        <v>0</v>
      </c>
      <c r="AY553" s="14"/>
      <c r="AZ553" s="13"/>
      <c r="BA553" s="12">
        <f>SUM(IF(CLASSIFICHE!$O$14=BB553,TRUE,FALSE),BA552)</f>
        <v>0</v>
      </c>
      <c r="BB553" s="31">
        <f>IFERROR(INDEX(generale!$A$5:$I$1002,CLASSIFICHE!$Z552,5),"")</f>
        <v>0</v>
      </c>
      <c r="BC553" s="13">
        <f>IFERROR(INDEX(generale!$A$5:$I$1002,CLASSIFICHE!$Z552,7),"")</f>
        <v>0</v>
      </c>
      <c r="BD553" s="14"/>
      <c r="BE553" s="13"/>
      <c r="BF553" s="12">
        <f>SUM(IF(CLASSIFICHE!$O$15=BG553,TRUE,FALSE),BF552)</f>
        <v>0</v>
      </c>
      <c r="BG553" s="31">
        <f>IFERROR(INDEX(generale!$A$5:$I$1002,CLASSIFICHE!$Z552,5),"")</f>
        <v>0</v>
      </c>
      <c r="BH553" s="13">
        <f>IFERROR(INDEX(generale!$A$5:$I$1002,CLASSIFICHE!$Z552,7),"")</f>
        <v>0</v>
      </c>
      <c r="BI553" s="14"/>
      <c r="BJ553" s="13"/>
      <c r="BK553" s="12">
        <f>SUM(IF(CLASSIFICHE!$O$16=BL553,TRUE,FALSE),BK552)</f>
        <v>0</v>
      </c>
      <c r="BL553" s="31">
        <f>IFERROR(INDEX(generale!$A$5:$I$1002,CLASSIFICHE!$Z552,5),"")</f>
        <v>0</v>
      </c>
      <c r="BM553" s="13">
        <f>IFERROR(INDEX(generale!$A$5:$I$1002,CLASSIFICHE!$Z552,7),"")</f>
        <v>0</v>
      </c>
      <c r="BN553" s="14"/>
      <c r="BO553" s="13"/>
      <c r="BP553" s="12">
        <f>SUM(IF(CLASSIFICHE!$O$17=BQ553,TRUE,FALSE),BP552)</f>
        <v>0</v>
      </c>
      <c r="BQ553" s="31">
        <f>IFERROR(INDEX(generale!$A$5:$I$1002,CLASSIFICHE!$Z552,5),"")</f>
        <v>0</v>
      </c>
      <c r="BR553" s="13">
        <f>IFERROR(INDEX(generale!$A$5:$I$1002,CLASSIFICHE!$Z552,7),"")</f>
        <v>0</v>
      </c>
      <c r="BS553" s="15"/>
      <c r="BT553" s="12"/>
      <c r="BU553" s="12">
        <f>SUM(IF(CLASSIFICHE!$O$18=BV553,TRUE,FALSE),BU552)</f>
        <v>0</v>
      </c>
      <c r="BV553" s="31">
        <f>IFERROR(INDEX(generale!$A$5:$I$1002,CLASSIFICHE!$Z552,5),"")</f>
        <v>0</v>
      </c>
      <c r="BW553" s="13">
        <f>IFERROR(INDEX(generale!$A$5:$I$1002,CLASSIFICHE!$Z552,7),"")</f>
        <v>0</v>
      </c>
      <c r="BX553" s="15"/>
      <c r="BY553" s="12"/>
      <c r="BZ553" s="12">
        <f>SUM(IF(CLASSIFICHE!$O$19=CA553,TRUE,FALSE),BZ552)</f>
        <v>0</v>
      </c>
      <c r="CA553" s="31">
        <f>IFERROR(INDEX(generale!$A$5:$I$1002,CLASSIFICHE!$Z552,5),"")</f>
        <v>0</v>
      </c>
      <c r="CB553" s="13">
        <f>IFERROR(INDEX(generale!$A$5:$I$1002,CLASSIFICHE!$Z552,7),"")</f>
        <v>0</v>
      </c>
      <c r="CC553" s="15"/>
      <c r="CD553" s="13"/>
      <c r="CE553" s="12">
        <f>SUM(IF(CLASSIFICHE!$O$20=CF553,TRUE,FALSE),CE552)</f>
        <v>0</v>
      </c>
      <c r="CF553" s="31">
        <f>IFERROR(INDEX(generale!$A$5:$I$1002,CLASSIFICHE!$Z552,5),"")</f>
        <v>0</v>
      </c>
      <c r="CG553" s="13">
        <f>IFERROR(INDEX(generale!$A$5:$I$1002,CLASSIFICHE!$Z552,7),"")</f>
        <v>0</v>
      </c>
      <c r="CH553" s="15"/>
      <c r="CI553" s="13"/>
      <c r="CJ553" s="12">
        <f>SUM(IF(CLASSIFICHE!$O$21=CK553,TRUE,FALSE),CJ552)</f>
        <v>0</v>
      </c>
      <c r="CK553" s="31">
        <f>IFERROR(INDEX(generale!$A$5:$I$1002,CLASSIFICHE!$Z552,5),"")</f>
        <v>0</v>
      </c>
      <c r="CL553" s="13">
        <f>IFERROR(INDEX(generale!$A$5:$I$1002,CLASSIFICHE!$Z552,7),"")</f>
        <v>0</v>
      </c>
      <c r="CM553" s="15"/>
      <c r="CN553" s="13"/>
      <c r="CO553" s="12">
        <f>SUM(IF(CLASSIFICHE!$O$22=CP553,TRUE,FALSE),CO552)</f>
        <v>0</v>
      </c>
      <c r="CP553" s="31">
        <f>IFERROR(INDEX(generale!$A$5:$I$1002,CLASSIFICHE!$Z552,5),"")</f>
        <v>0</v>
      </c>
      <c r="CQ553" s="13">
        <f>IFERROR(INDEX(generale!$A$5:$I$1002,CLASSIFICHE!$Z552,7),"")</f>
        <v>0</v>
      </c>
      <c r="CR553" s="15"/>
      <c r="CS553" s="13"/>
      <c r="CT553" s="12">
        <f>SUM(IF(CLASSIFICHE!$O$23=CU553,TRUE,FALSE),CT552)</f>
        <v>0</v>
      </c>
      <c r="CU553" s="31">
        <f>IFERROR(INDEX(generale!$A$5:$I$1002,CLASSIFICHE!$Z552,5),"")</f>
        <v>0</v>
      </c>
      <c r="CV553" s="13">
        <f>IFERROR(INDEX(generale!$A$5:$I$1002,CLASSIFICHE!$Z552,7),"")</f>
        <v>0</v>
      </c>
      <c r="CW553" s="15"/>
      <c r="CX553" s="13"/>
      <c r="CY553" s="12">
        <f>SUM(IF(CLASSIFICHE!$O$24=CZ553,TRUE,FALSE),CY552)</f>
        <v>0</v>
      </c>
      <c r="CZ553" s="31">
        <f>IFERROR(INDEX(generale!$A$5:$I$1002,CLASSIFICHE!$Z552,5),"")</f>
        <v>0</v>
      </c>
      <c r="DA553" s="13">
        <f>IFERROR(INDEX(generale!$A$5:$I$1002,CLASSIFICHE!$Z552,7),"")</f>
        <v>0</v>
      </c>
      <c r="DB553" s="15"/>
      <c r="DC553" s="13"/>
      <c r="DD553" s="12">
        <f>SUM(IF(CLASSIFICHE!$O$25=DE553,TRUE,FALSE),DD552)</f>
        <v>0</v>
      </c>
      <c r="DE553" s="31">
        <f>IFERROR(INDEX(generale!$A$5:$I$1002,CLASSIFICHE!$Z552,5),"")</f>
        <v>0</v>
      </c>
      <c r="DF553" s="13">
        <f>IFERROR(INDEX(generale!$A$5:$I$1002,CLASSIFICHE!$Z552,7),"")</f>
        <v>0</v>
      </c>
      <c r="DG553" s="15"/>
      <c r="DH553" s="13"/>
    </row>
    <row r="554" spans="3:112">
      <c r="C554" s="63">
        <f>SUM(IF(CLASSIFICHE!$O$4=D554,TRUE,FALSE),C553)</f>
        <v>17</v>
      </c>
      <c r="D554" s="31">
        <f>IFERROR(INDEX(generale!$A$5:$I$1002,CLASSIFICHE!$Z553,5),"")</f>
        <v>0</v>
      </c>
      <c r="E554" s="13">
        <f>IFERROR(INDEX(generale!$A$5:$I$1002,CLASSIFICHE!$Z553,7),"")</f>
        <v>0</v>
      </c>
      <c r="F554" s="68"/>
      <c r="G554" s="65"/>
      <c r="H554" s="12">
        <f>SUM(IF(CLASSIFICHE!$O$5=I554,TRUE,FALSE),H553)</f>
        <v>10</v>
      </c>
      <c r="I554" s="31">
        <f>IFERROR(INDEX(generale!$A$5:$I$1002,CLASSIFICHE!$Z553,5),"")</f>
        <v>0</v>
      </c>
      <c r="J554" s="13">
        <f>IFERROR(INDEX(generale!$A$5:$I$1002,CLASSIFICHE!$Z553,7),"")</f>
        <v>0</v>
      </c>
      <c r="K554" s="15"/>
      <c r="L554" s="12"/>
      <c r="M554" s="12">
        <f>SUM(IF(CLASSIFICHE!$O$6=N554,TRUE,FALSE),M553)</f>
        <v>8</v>
      </c>
      <c r="N554" s="31">
        <f>IFERROR(INDEX(generale!$A$5:$I$1002,CLASSIFICHE!$Z553,5),"")</f>
        <v>0</v>
      </c>
      <c r="O554" s="13">
        <f>IFERROR(INDEX(generale!$A$5:$I$1002,CLASSIFICHE!$Z553,7),"")</f>
        <v>0</v>
      </c>
      <c r="P554" s="14"/>
      <c r="Q554" s="13"/>
      <c r="R554" s="12">
        <f>SUM(IF(CLASSIFICHE!$O$7=S554,TRUE,FALSE),R553)</f>
        <v>8</v>
      </c>
      <c r="S554" s="31">
        <f>IFERROR(INDEX(generale!$A$5:$I$1002,CLASSIFICHE!$Z553,5),"")</f>
        <v>0</v>
      </c>
      <c r="T554" s="13">
        <f>IFERROR(INDEX(generale!$A$5:$I$1002,CLASSIFICHE!$Z553,7),"")</f>
        <v>0</v>
      </c>
      <c r="U554" s="14"/>
      <c r="V554" s="13"/>
      <c r="W554" s="12">
        <f>SUM(IF(CLASSIFICHE!$O$8=X554,TRUE,FALSE),W553)</f>
        <v>6</v>
      </c>
      <c r="X554" s="31">
        <f>IFERROR(INDEX(generale!$A$5:$I$1002,CLASSIFICHE!$Z553,5),"")</f>
        <v>0</v>
      </c>
      <c r="Y554" s="13">
        <f>IFERROR(INDEX(generale!$A$5:$I$1002,CLASSIFICHE!$Z553,7),"")</f>
        <v>0</v>
      </c>
      <c r="Z554" s="14"/>
      <c r="AA554" s="13"/>
      <c r="AB554" s="12">
        <f>SUM(IF(CLASSIFICHE!$O$9=AC554,TRUE,FALSE),AB553)</f>
        <v>5</v>
      </c>
      <c r="AC554" s="31">
        <f>IFERROR(INDEX(generale!$A$5:$I$1002,CLASSIFICHE!$Z553,5),"")</f>
        <v>0</v>
      </c>
      <c r="AD554" s="13">
        <f>IFERROR(INDEX(generale!$A$5:$I$1002,CLASSIFICHE!$Z553,7),"")</f>
        <v>0</v>
      </c>
      <c r="AE554" s="14"/>
      <c r="AF554" s="13"/>
      <c r="AG554" s="12">
        <f>SUM(IF(CLASSIFICHE!$O$10=AH554,TRUE,FALSE),AG553)</f>
        <v>5</v>
      </c>
      <c r="AH554" s="31">
        <f>IFERROR(INDEX(generale!$A$5:$I$1002,CLASSIFICHE!$Z553,5),"")</f>
        <v>0</v>
      </c>
      <c r="AI554" s="13">
        <f>IFERROR(INDEX(generale!$A$5:$I$1002,CLASSIFICHE!$Z553,7),"")</f>
        <v>0</v>
      </c>
      <c r="AJ554" s="14"/>
      <c r="AK554" s="13"/>
      <c r="AL554" s="12">
        <f>SUM(IF(CLASSIFICHE!$O$11=AM554,TRUE,FALSE),AL553)</f>
        <v>5</v>
      </c>
      <c r="AM554" s="31">
        <f>IFERROR(INDEX(generale!$A$5:$I$1002,CLASSIFICHE!$Z553,5),"")</f>
        <v>0</v>
      </c>
      <c r="AN554" s="13">
        <f>IFERROR(INDEX(generale!$A$5:$I$1002,CLASSIFICHE!$Z553,7),"")</f>
        <v>0</v>
      </c>
      <c r="AO554" s="14"/>
      <c r="AP554" s="13"/>
      <c r="AQ554" s="12">
        <f>SUM(IF(CLASSIFICHE!$O$12=AR554,TRUE,FALSE),AQ553)</f>
        <v>0</v>
      </c>
      <c r="AR554" s="31">
        <f>IFERROR(INDEX(generale!$A$5:$I$1002,CLASSIFICHE!$Z553,5),"")</f>
        <v>0</v>
      </c>
      <c r="AS554" s="13">
        <f>IFERROR(INDEX(generale!$A$5:$I$1002,CLASSIFICHE!$Z553,7),"")</f>
        <v>0</v>
      </c>
      <c r="AT554" s="14"/>
      <c r="AU554" s="13"/>
      <c r="AV554" s="12">
        <f>SUM(IF(CLASSIFICHE!$O$13=AW554,TRUE,FALSE),AV553)</f>
        <v>0</v>
      </c>
      <c r="AW554" s="31">
        <f>IFERROR(INDEX(generale!$A$5:$I$1002,CLASSIFICHE!$Z553,5),"")</f>
        <v>0</v>
      </c>
      <c r="AX554" s="13">
        <f>IFERROR(INDEX(generale!$A$5:$I$1002,CLASSIFICHE!$Z553,7),"")</f>
        <v>0</v>
      </c>
      <c r="AY554" s="14"/>
      <c r="AZ554" s="13"/>
      <c r="BA554" s="12">
        <f>SUM(IF(CLASSIFICHE!$O$14=BB554,TRUE,FALSE),BA553)</f>
        <v>0</v>
      </c>
      <c r="BB554" s="31">
        <f>IFERROR(INDEX(generale!$A$5:$I$1002,CLASSIFICHE!$Z553,5),"")</f>
        <v>0</v>
      </c>
      <c r="BC554" s="13">
        <f>IFERROR(INDEX(generale!$A$5:$I$1002,CLASSIFICHE!$Z553,7),"")</f>
        <v>0</v>
      </c>
      <c r="BD554" s="14"/>
      <c r="BE554" s="13"/>
      <c r="BF554" s="12">
        <f>SUM(IF(CLASSIFICHE!$O$15=BG554,TRUE,FALSE),BF553)</f>
        <v>0</v>
      </c>
      <c r="BG554" s="31">
        <f>IFERROR(INDEX(generale!$A$5:$I$1002,CLASSIFICHE!$Z553,5),"")</f>
        <v>0</v>
      </c>
      <c r="BH554" s="13">
        <f>IFERROR(INDEX(generale!$A$5:$I$1002,CLASSIFICHE!$Z553,7),"")</f>
        <v>0</v>
      </c>
      <c r="BI554" s="14"/>
      <c r="BJ554" s="13"/>
      <c r="BK554" s="12">
        <f>SUM(IF(CLASSIFICHE!$O$16=BL554,TRUE,FALSE),BK553)</f>
        <v>0</v>
      </c>
      <c r="BL554" s="31">
        <f>IFERROR(INDEX(generale!$A$5:$I$1002,CLASSIFICHE!$Z553,5),"")</f>
        <v>0</v>
      </c>
      <c r="BM554" s="13">
        <f>IFERROR(INDEX(generale!$A$5:$I$1002,CLASSIFICHE!$Z553,7),"")</f>
        <v>0</v>
      </c>
      <c r="BN554" s="14"/>
      <c r="BO554" s="13"/>
      <c r="BP554" s="12">
        <f>SUM(IF(CLASSIFICHE!$O$17=BQ554,TRUE,FALSE),BP553)</f>
        <v>0</v>
      </c>
      <c r="BQ554" s="31">
        <f>IFERROR(INDEX(generale!$A$5:$I$1002,CLASSIFICHE!$Z553,5),"")</f>
        <v>0</v>
      </c>
      <c r="BR554" s="13">
        <f>IFERROR(INDEX(generale!$A$5:$I$1002,CLASSIFICHE!$Z553,7),"")</f>
        <v>0</v>
      </c>
      <c r="BS554" s="15"/>
      <c r="BT554" s="12"/>
      <c r="BU554" s="12">
        <f>SUM(IF(CLASSIFICHE!$O$18=BV554,TRUE,FALSE),BU553)</f>
        <v>0</v>
      </c>
      <c r="BV554" s="31">
        <f>IFERROR(INDEX(generale!$A$5:$I$1002,CLASSIFICHE!$Z553,5),"")</f>
        <v>0</v>
      </c>
      <c r="BW554" s="13">
        <f>IFERROR(INDEX(generale!$A$5:$I$1002,CLASSIFICHE!$Z553,7),"")</f>
        <v>0</v>
      </c>
      <c r="BX554" s="15"/>
      <c r="BY554" s="12"/>
      <c r="BZ554" s="12">
        <f>SUM(IF(CLASSIFICHE!$O$19=CA554,TRUE,FALSE),BZ553)</f>
        <v>0</v>
      </c>
      <c r="CA554" s="31">
        <f>IFERROR(INDEX(generale!$A$5:$I$1002,CLASSIFICHE!$Z553,5),"")</f>
        <v>0</v>
      </c>
      <c r="CB554" s="13">
        <f>IFERROR(INDEX(generale!$A$5:$I$1002,CLASSIFICHE!$Z553,7),"")</f>
        <v>0</v>
      </c>
      <c r="CC554" s="15"/>
      <c r="CD554" s="13"/>
      <c r="CE554" s="12">
        <f>SUM(IF(CLASSIFICHE!$O$20=CF554,TRUE,FALSE),CE553)</f>
        <v>0</v>
      </c>
      <c r="CF554" s="31">
        <f>IFERROR(INDEX(generale!$A$5:$I$1002,CLASSIFICHE!$Z553,5),"")</f>
        <v>0</v>
      </c>
      <c r="CG554" s="13">
        <f>IFERROR(INDEX(generale!$A$5:$I$1002,CLASSIFICHE!$Z553,7),"")</f>
        <v>0</v>
      </c>
      <c r="CH554" s="15"/>
      <c r="CI554" s="13"/>
      <c r="CJ554" s="12">
        <f>SUM(IF(CLASSIFICHE!$O$21=CK554,TRUE,FALSE),CJ553)</f>
        <v>0</v>
      </c>
      <c r="CK554" s="31">
        <f>IFERROR(INDEX(generale!$A$5:$I$1002,CLASSIFICHE!$Z553,5),"")</f>
        <v>0</v>
      </c>
      <c r="CL554" s="13">
        <f>IFERROR(INDEX(generale!$A$5:$I$1002,CLASSIFICHE!$Z553,7),"")</f>
        <v>0</v>
      </c>
      <c r="CM554" s="15"/>
      <c r="CN554" s="13"/>
      <c r="CO554" s="12">
        <f>SUM(IF(CLASSIFICHE!$O$22=CP554,TRUE,FALSE),CO553)</f>
        <v>0</v>
      </c>
      <c r="CP554" s="31">
        <f>IFERROR(INDEX(generale!$A$5:$I$1002,CLASSIFICHE!$Z553,5),"")</f>
        <v>0</v>
      </c>
      <c r="CQ554" s="13">
        <f>IFERROR(INDEX(generale!$A$5:$I$1002,CLASSIFICHE!$Z553,7),"")</f>
        <v>0</v>
      </c>
      <c r="CR554" s="15"/>
      <c r="CS554" s="13"/>
      <c r="CT554" s="12">
        <f>SUM(IF(CLASSIFICHE!$O$23=CU554,TRUE,FALSE),CT553)</f>
        <v>0</v>
      </c>
      <c r="CU554" s="31">
        <f>IFERROR(INDEX(generale!$A$5:$I$1002,CLASSIFICHE!$Z553,5),"")</f>
        <v>0</v>
      </c>
      <c r="CV554" s="13">
        <f>IFERROR(INDEX(generale!$A$5:$I$1002,CLASSIFICHE!$Z553,7),"")</f>
        <v>0</v>
      </c>
      <c r="CW554" s="15"/>
      <c r="CX554" s="13"/>
      <c r="CY554" s="12">
        <f>SUM(IF(CLASSIFICHE!$O$24=CZ554,TRUE,FALSE),CY553)</f>
        <v>0</v>
      </c>
      <c r="CZ554" s="31">
        <f>IFERROR(INDEX(generale!$A$5:$I$1002,CLASSIFICHE!$Z553,5),"")</f>
        <v>0</v>
      </c>
      <c r="DA554" s="13">
        <f>IFERROR(INDEX(generale!$A$5:$I$1002,CLASSIFICHE!$Z553,7),"")</f>
        <v>0</v>
      </c>
      <c r="DB554" s="15"/>
      <c r="DC554" s="13"/>
      <c r="DD554" s="12">
        <f>SUM(IF(CLASSIFICHE!$O$25=DE554,TRUE,FALSE),DD553)</f>
        <v>0</v>
      </c>
      <c r="DE554" s="31">
        <f>IFERROR(INDEX(generale!$A$5:$I$1002,CLASSIFICHE!$Z553,5),"")</f>
        <v>0</v>
      </c>
      <c r="DF554" s="13">
        <f>IFERROR(INDEX(generale!$A$5:$I$1002,CLASSIFICHE!$Z553,7),"")</f>
        <v>0</v>
      </c>
      <c r="DG554" s="15"/>
      <c r="DH554" s="13"/>
    </row>
    <row r="555" spans="3:112">
      <c r="C555" s="63">
        <f>SUM(IF(CLASSIFICHE!$O$4=D555,TRUE,FALSE),C554)</f>
        <v>17</v>
      </c>
      <c r="D555" s="31">
        <f>IFERROR(INDEX(generale!$A$5:$I$1002,CLASSIFICHE!$Z554,5),"")</f>
        <v>0</v>
      </c>
      <c r="E555" s="13">
        <f>IFERROR(INDEX(generale!$A$5:$I$1002,CLASSIFICHE!$Z554,7),"")</f>
        <v>0</v>
      </c>
      <c r="F555" s="68"/>
      <c r="G555" s="65"/>
      <c r="H555" s="12">
        <f>SUM(IF(CLASSIFICHE!$O$5=I555,TRUE,FALSE),H554)</f>
        <v>10</v>
      </c>
      <c r="I555" s="31">
        <f>IFERROR(INDEX(generale!$A$5:$I$1002,CLASSIFICHE!$Z554,5),"")</f>
        <v>0</v>
      </c>
      <c r="J555" s="13">
        <f>IFERROR(INDEX(generale!$A$5:$I$1002,CLASSIFICHE!$Z554,7),"")</f>
        <v>0</v>
      </c>
      <c r="K555" s="15"/>
      <c r="L555" s="12"/>
      <c r="M555" s="12">
        <f>SUM(IF(CLASSIFICHE!$O$6=N555,TRUE,FALSE),M554)</f>
        <v>8</v>
      </c>
      <c r="N555" s="31">
        <f>IFERROR(INDEX(generale!$A$5:$I$1002,CLASSIFICHE!$Z554,5),"")</f>
        <v>0</v>
      </c>
      <c r="O555" s="13">
        <f>IFERROR(INDEX(generale!$A$5:$I$1002,CLASSIFICHE!$Z554,7),"")</f>
        <v>0</v>
      </c>
      <c r="P555" s="14"/>
      <c r="Q555" s="13"/>
      <c r="R555" s="12">
        <f>SUM(IF(CLASSIFICHE!$O$7=S555,TRUE,FALSE),R554)</f>
        <v>8</v>
      </c>
      <c r="S555" s="31">
        <f>IFERROR(INDEX(generale!$A$5:$I$1002,CLASSIFICHE!$Z554,5),"")</f>
        <v>0</v>
      </c>
      <c r="T555" s="13">
        <f>IFERROR(INDEX(generale!$A$5:$I$1002,CLASSIFICHE!$Z554,7),"")</f>
        <v>0</v>
      </c>
      <c r="U555" s="14"/>
      <c r="V555" s="13"/>
      <c r="W555" s="12">
        <f>SUM(IF(CLASSIFICHE!$O$8=X555,TRUE,FALSE),W554)</f>
        <v>6</v>
      </c>
      <c r="X555" s="31">
        <f>IFERROR(INDEX(generale!$A$5:$I$1002,CLASSIFICHE!$Z554,5),"")</f>
        <v>0</v>
      </c>
      <c r="Y555" s="13">
        <f>IFERROR(INDEX(generale!$A$5:$I$1002,CLASSIFICHE!$Z554,7),"")</f>
        <v>0</v>
      </c>
      <c r="Z555" s="14"/>
      <c r="AA555" s="13"/>
      <c r="AB555" s="12">
        <f>SUM(IF(CLASSIFICHE!$O$9=AC555,TRUE,FALSE),AB554)</f>
        <v>5</v>
      </c>
      <c r="AC555" s="31">
        <f>IFERROR(INDEX(generale!$A$5:$I$1002,CLASSIFICHE!$Z554,5),"")</f>
        <v>0</v>
      </c>
      <c r="AD555" s="13">
        <f>IFERROR(INDEX(generale!$A$5:$I$1002,CLASSIFICHE!$Z554,7),"")</f>
        <v>0</v>
      </c>
      <c r="AE555" s="14"/>
      <c r="AF555" s="13"/>
      <c r="AG555" s="12">
        <f>SUM(IF(CLASSIFICHE!$O$10=AH555,TRUE,FALSE),AG554)</f>
        <v>5</v>
      </c>
      <c r="AH555" s="31">
        <f>IFERROR(INDEX(generale!$A$5:$I$1002,CLASSIFICHE!$Z554,5),"")</f>
        <v>0</v>
      </c>
      <c r="AI555" s="13">
        <f>IFERROR(INDEX(generale!$A$5:$I$1002,CLASSIFICHE!$Z554,7),"")</f>
        <v>0</v>
      </c>
      <c r="AJ555" s="14"/>
      <c r="AK555" s="13"/>
      <c r="AL555" s="12">
        <f>SUM(IF(CLASSIFICHE!$O$11=AM555,TRUE,FALSE),AL554)</f>
        <v>5</v>
      </c>
      <c r="AM555" s="31">
        <f>IFERROR(INDEX(generale!$A$5:$I$1002,CLASSIFICHE!$Z554,5),"")</f>
        <v>0</v>
      </c>
      <c r="AN555" s="13">
        <f>IFERROR(INDEX(generale!$A$5:$I$1002,CLASSIFICHE!$Z554,7),"")</f>
        <v>0</v>
      </c>
      <c r="AO555" s="14"/>
      <c r="AP555" s="13"/>
      <c r="AQ555" s="12">
        <f>SUM(IF(CLASSIFICHE!$O$12=AR555,TRUE,FALSE),AQ554)</f>
        <v>0</v>
      </c>
      <c r="AR555" s="31">
        <f>IFERROR(INDEX(generale!$A$5:$I$1002,CLASSIFICHE!$Z554,5),"")</f>
        <v>0</v>
      </c>
      <c r="AS555" s="13">
        <f>IFERROR(INDEX(generale!$A$5:$I$1002,CLASSIFICHE!$Z554,7),"")</f>
        <v>0</v>
      </c>
      <c r="AT555" s="14"/>
      <c r="AU555" s="13"/>
      <c r="AV555" s="12">
        <f>SUM(IF(CLASSIFICHE!$O$13=AW555,TRUE,FALSE),AV554)</f>
        <v>0</v>
      </c>
      <c r="AW555" s="31">
        <f>IFERROR(INDEX(generale!$A$5:$I$1002,CLASSIFICHE!$Z554,5),"")</f>
        <v>0</v>
      </c>
      <c r="AX555" s="13">
        <f>IFERROR(INDEX(generale!$A$5:$I$1002,CLASSIFICHE!$Z554,7),"")</f>
        <v>0</v>
      </c>
      <c r="AY555" s="14"/>
      <c r="AZ555" s="13"/>
      <c r="BA555" s="12">
        <f>SUM(IF(CLASSIFICHE!$O$14=BB555,TRUE,FALSE),BA554)</f>
        <v>0</v>
      </c>
      <c r="BB555" s="31">
        <f>IFERROR(INDEX(generale!$A$5:$I$1002,CLASSIFICHE!$Z554,5),"")</f>
        <v>0</v>
      </c>
      <c r="BC555" s="13">
        <f>IFERROR(INDEX(generale!$A$5:$I$1002,CLASSIFICHE!$Z554,7),"")</f>
        <v>0</v>
      </c>
      <c r="BD555" s="14"/>
      <c r="BE555" s="13"/>
      <c r="BF555" s="12">
        <f>SUM(IF(CLASSIFICHE!$O$15=BG555,TRUE,FALSE),BF554)</f>
        <v>0</v>
      </c>
      <c r="BG555" s="31">
        <f>IFERROR(INDEX(generale!$A$5:$I$1002,CLASSIFICHE!$Z554,5),"")</f>
        <v>0</v>
      </c>
      <c r="BH555" s="13">
        <f>IFERROR(INDEX(generale!$A$5:$I$1002,CLASSIFICHE!$Z554,7),"")</f>
        <v>0</v>
      </c>
      <c r="BI555" s="14"/>
      <c r="BJ555" s="13"/>
      <c r="BK555" s="12">
        <f>SUM(IF(CLASSIFICHE!$O$16=BL555,TRUE,FALSE),BK554)</f>
        <v>0</v>
      </c>
      <c r="BL555" s="31">
        <f>IFERROR(INDEX(generale!$A$5:$I$1002,CLASSIFICHE!$Z554,5),"")</f>
        <v>0</v>
      </c>
      <c r="BM555" s="13">
        <f>IFERROR(INDEX(generale!$A$5:$I$1002,CLASSIFICHE!$Z554,7),"")</f>
        <v>0</v>
      </c>
      <c r="BN555" s="14"/>
      <c r="BO555" s="13"/>
      <c r="BP555" s="12">
        <f>SUM(IF(CLASSIFICHE!$O$17=BQ555,TRUE,FALSE),BP554)</f>
        <v>0</v>
      </c>
      <c r="BQ555" s="31">
        <f>IFERROR(INDEX(generale!$A$5:$I$1002,CLASSIFICHE!$Z554,5),"")</f>
        <v>0</v>
      </c>
      <c r="BR555" s="13">
        <f>IFERROR(INDEX(generale!$A$5:$I$1002,CLASSIFICHE!$Z554,7),"")</f>
        <v>0</v>
      </c>
      <c r="BS555" s="15"/>
      <c r="BT555" s="12"/>
      <c r="BU555" s="12">
        <f>SUM(IF(CLASSIFICHE!$O$18=BV555,TRUE,FALSE),BU554)</f>
        <v>0</v>
      </c>
      <c r="BV555" s="31">
        <f>IFERROR(INDEX(generale!$A$5:$I$1002,CLASSIFICHE!$Z554,5),"")</f>
        <v>0</v>
      </c>
      <c r="BW555" s="13">
        <f>IFERROR(INDEX(generale!$A$5:$I$1002,CLASSIFICHE!$Z554,7),"")</f>
        <v>0</v>
      </c>
      <c r="BX555" s="15"/>
      <c r="BY555" s="12"/>
      <c r="BZ555" s="12">
        <f>SUM(IF(CLASSIFICHE!$O$19=CA555,TRUE,FALSE),BZ554)</f>
        <v>0</v>
      </c>
      <c r="CA555" s="31">
        <f>IFERROR(INDEX(generale!$A$5:$I$1002,CLASSIFICHE!$Z554,5),"")</f>
        <v>0</v>
      </c>
      <c r="CB555" s="13">
        <f>IFERROR(INDEX(generale!$A$5:$I$1002,CLASSIFICHE!$Z554,7),"")</f>
        <v>0</v>
      </c>
      <c r="CC555" s="15"/>
      <c r="CD555" s="13"/>
      <c r="CE555" s="12">
        <f>SUM(IF(CLASSIFICHE!$O$20=CF555,TRUE,FALSE),CE554)</f>
        <v>0</v>
      </c>
      <c r="CF555" s="31">
        <f>IFERROR(INDEX(generale!$A$5:$I$1002,CLASSIFICHE!$Z554,5),"")</f>
        <v>0</v>
      </c>
      <c r="CG555" s="13">
        <f>IFERROR(INDEX(generale!$A$5:$I$1002,CLASSIFICHE!$Z554,7),"")</f>
        <v>0</v>
      </c>
      <c r="CH555" s="15"/>
      <c r="CI555" s="13"/>
      <c r="CJ555" s="12">
        <f>SUM(IF(CLASSIFICHE!$O$21=CK555,TRUE,FALSE),CJ554)</f>
        <v>0</v>
      </c>
      <c r="CK555" s="31">
        <f>IFERROR(INDEX(generale!$A$5:$I$1002,CLASSIFICHE!$Z554,5),"")</f>
        <v>0</v>
      </c>
      <c r="CL555" s="13">
        <f>IFERROR(INDEX(generale!$A$5:$I$1002,CLASSIFICHE!$Z554,7),"")</f>
        <v>0</v>
      </c>
      <c r="CM555" s="15"/>
      <c r="CN555" s="13"/>
      <c r="CO555" s="12">
        <f>SUM(IF(CLASSIFICHE!$O$22=CP555,TRUE,FALSE),CO554)</f>
        <v>0</v>
      </c>
      <c r="CP555" s="31">
        <f>IFERROR(INDEX(generale!$A$5:$I$1002,CLASSIFICHE!$Z554,5),"")</f>
        <v>0</v>
      </c>
      <c r="CQ555" s="13">
        <f>IFERROR(INDEX(generale!$A$5:$I$1002,CLASSIFICHE!$Z554,7),"")</f>
        <v>0</v>
      </c>
      <c r="CR555" s="15"/>
      <c r="CS555" s="13"/>
      <c r="CT555" s="12">
        <f>SUM(IF(CLASSIFICHE!$O$23=CU555,TRUE,FALSE),CT554)</f>
        <v>0</v>
      </c>
      <c r="CU555" s="31">
        <f>IFERROR(INDEX(generale!$A$5:$I$1002,CLASSIFICHE!$Z554,5),"")</f>
        <v>0</v>
      </c>
      <c r="CV555" s="13">
        <f>IFERROR(INDEX(generale!$A$5:$I$1002,CLASSIFICHE!$Z554,7),"")</f>
        <v>0</v>
      </c>
      <c r="CW555" s="15"/>
      <c r="CX555" s="13"/>
      <c r="CY555" s="12">
        <f>SUM(IF(CLASSIFICHE!$O$24=CZ555,TRUE,FALSE),CY554)</f>
        <v>0</v>
      </c>
      <c r="CZ555" s="31">
        <f>IFERROR(INDEX(generale!$A$5:$I$1002,CLASSIFICHE!$Z554,5),"")</f>
        <v>0</v>
      </c>
      <c r="DA555" s="13">
        <f>IFERROR(INDEX(generale!$A$5:$I$1002,CLASSIFICHE!$Z554,7),"")</f>
        <v>0</v>
      </c>
      <c r="DB555" s="15"/>
      <c r="DC555" s="13"/>
      <c r="DD555" s="12">
        <f>SUM(IF(CLASSIFICHE!$O$25=DE555,TRUE,FALSE),DD554)</f>
        <v>0</v>
      </c>
      <c r="DE555" s="31">
        <f>IFERROR(INDEX(generale!$A$5:$I$1002,CLASSIFICHE!$Z554,5),"")</f>
        <v>0</v>
      </c>
      <c r="DF555" s="13">
        <f>IFERROR(INDEX(generale!$A$5:$I$1002,CLASSIFICHE!$Z554,7),"")</f>
        <v>0</v>
      </c>
      <c r="DG555" s="15"/>
      <c r="DH555" s="13"/>
    </row>
    <row r="556" spans="3:112">
      <c r="C556" s="63">
        <f>SUM(IF(CLASSIFICHE!$O$4=D556,TRUE,FALSE),C555)</f>
        <v>17</v>
      </c>
      <c r="D556" s="31">
        <f>IFERROR(INDEX(generale!$A$5:$I$1002,CLASSIFICHE!$Z555,5),"")</f>
        <v>0</v>
      </c>
      <c r="E556" s="13">
        <f>IFERROR(INDEX(generale!$A$5:$I$1002,CLASSIFICHE!$Z555,7),"")</f>
        <v>0</v>
      </c>
      <c r="F556" s="68"/>
      <c r="G556" s="65"/>
      <c r="H556" s="12">
        <f>SUM(IF(CLASSIFICHE!$O$5=I556,TRUE,FALSE),H555)</f>
        <v>10</v>
      </c>
      <c r="I556" s="31">
        <f>IFERROR(INDEX(generale!$A$5:$I$1002,CLASSIFICHE!$Z555,5),"")</f>
        <v>0</v>
      </c>
      <c r="J556" s="13">
        <f>IFERROR(INDEX(generale!$A$5:$I$1002,CLASSIFICHE!$Z555,7),"")</f>
        <v>0</v>
      </c>
      <c r="K556" s="15"/>
      <c r="L556" s="12"/>
      <c r="M556" s="12">
        <f>SUM(IF(CLASSIFICHE!$O$6=N556,TRUE,FALSE),M555)</f>
        <v>8</v>
      </c>
      <c r="N556" s="31">
        <f>IFERROR(INDEX(generale!$A$5:$I$1002,CLASSIFICHE!$Z555,5),"")</f>
        <v>0</v>
      </c>
      <c r="O556" s="13">
        <f>IFERROR(INDEX(generale!$A$5:$I$1002,CLASSIFICHE!$Z555,7),"")</f>
        <v>0</v>
      </c>
      <c r="P556" s="14"/>
      <c r="Q556" s="13"/>
      <c r="R556" s="12">
        <f>SUM(IF(CLASSIFICHE!$O$7=S556,TRUE,FALSE),R555)</f>
        <v>8</v>
      </c>
      <c r="S556" s="31">
        <f>IFERROR(INDEX(generale!$A$5:$I$1002,CLASSIFICHE!$Z555,5),"")</f>
        <v>0</v>
      </c>
      <c r="T556" s="13">
        <f>IFERROR(INDEX(generale!$A$5:$I$1002,CLASSIFICHE!$Z555,7),"")</f>
        <v>0</v>
      </c>
      <c r="U556" s="14"/>
      <c r="V556" s="13"/>
      <c r="W556" s="12">
        <f>SUM(IF(CLASSIFICHE!$O$8=X556,TRUE,FALSE),W555)</f>
        <v>6</v>
      </c>
      <c r="X556" s="31">
        <f>IFERROR(INDEX(generale!$A$5:$I$1002,CLASSIFICHE!$Z555,5),"")</f>
        <v>0</v>
      </c>
      <c r="Y556" s="13">
        <f>IFERROR(INDEX(generale!$A$5:$I$1002,CLASSIFICHE!$Z555,7),"")</f>
        <v>0</v>
      </c>
      <c r="Z556" s="14"/>
      <c r="AA556" s="13"/>
      <c r="AB556" s="12">
        <f>SUM(IF(CLASSIFICHE!$O$9=AC556,TRUE,FALSE),AB555)</f>
        <v>5</v>
      </c>
      <c r="AC556" s="31">
        <f>IFERROR(INDEX(generale!$A$5:$I$1002,CLASSIFICHE!$Z555,5),"")</f>
        <v>0</v>
      </c>
      <c r="AD556" s="13">
        <f>IFERROR(INDEX(generale!$A$5:$I$1002,CLASSIFICHE!$Z555,7),"")</f>
        <v>0</v>
      </c>
      <c r="AE556" s="14"/>
      <c r="AF556" s="13"/>
      <c r="AG556" s="12">
        <f>SUM(IF(CLASSIFICHE!$O$10=AH556,TRUE,FALSE),AG555)</f>
        <v>5</v>
      </c>
      <c r="AH556" s="31">
        <f>IFERROR(INDEX(generale!$A$5:$I$1002,CLASSIFICHE!$Z555,5),"")</f>
        <v>0</v>
      </c>
      <c r="AI556" s="13">
        <f>IFERROR(INDEX(generale!$A$5:$I$1002,CLASSIFICHE!$Z555,7),"")</f>
        <v>0</v>
      </c>
      <c r="AJ556" s="14"/>
      <c r="AK556" s="13"/>
      <c r="AL556" s="12">
        <f>SUM(IF(CLASSIFICHE!$O$11=AM556,TRUE,FALSE),AL555)</f>
        <v>5</v>
      </c>
      <c r="AM556" s="31">
        <f>IFERROR(INDEX(generale!$A$5:$I$1002,CLASSIFICHE!$Z555,5),"")</f>
        <v>0</v>
      </c>
      <c r="AN556" s="13">
        <f>IFERROR(INDEX(generale!$A$5:$I$1002,CLASSIFICHE!$Z555,7),"")</f>
        <v>0</v>
      </c>
      <c r="AO556" s="14"/>
      <c r="AP556" s="13"/>
      <c r="AQ556" s="12">
        <f>SUM(IF(CLASSIFICHE!$O$12=AR556,TRUE,FALSE),AQ555)</f>
        <v>0</v>
      </c>
      <c r="AR556" s="31">
        <f>IFERROR(INDEX(generale!$A$5:$I$1002,CLASSIFICHE!$Z555,5),"")</f>
        <v>0</v>
      </c>
      <c r="AS556" s="13">
        <f>IFERROR(INDEX(generale!$A$5:$I$1002,CLASSIFICHE!$Z555,7),"")</f>
        <v>0</v>
      </c>
      <c r="AT556" s="14"/>
      <c r="AU556" s="13"/>
      <c r="AV556" s="12">
        <f>SUM(IF(CLASSIFICHE!$O$13=AW556,TRUE,FALSE),AV555)</f>
        <v>0</v>
      </c>
      <c r="AW556" s="31">
        <f>IFERROR(INDEX(generale!$A$5:$I$1002,CLASSIFICHE!$Z555,5),"")</f>
        <v>0</v>
      </c>
      <c r="AX556" s="13">
        <f>IFERROR(INDEX(generale!$A$5:$I$1002,CLASSIFICHE!$Z555,7),"")</f>
        <v>0</v>
      </c>
      <c r="AY556" s="14"/>
      <c r="AZ556" s="13"/>
      <c r="BA556" s="12">
        <f>SUM(IF(CLASSIFICHE!$O$14=BB556,TRUE,FALSE),BA555)</f>
        <v>0</v>
      </c>
      <c r="BB556" s="31">
        <f>IFERROR(INDEX(generale!$A$5:$I$1002,CLASSIFICHE!$Z555,5),"")</f>
        <v>0</v>
      </c>
      <c r="BC556" s="13">
        <f>IFERROR(INDEX(generale!$A$5:$I$1002,CLASSIFICHE!$Z555,7),"")</f>
        <v>0</v>
      </c>
      <c r="BD556" s="14"/>
      <c r="BE556" s="13"/>
      <c r="BF556" s="12">
        <f>SUM(IF(CLASSIFICHE!$O$15=BG556,TRUE,FALSE),BF555)</f>
        <v>0</v>
      </c>
      <c r="BG556" s="31">
        <f>IFERROR(INDEX(generale!$A$5:$I$1002,CLASSIFICHE!$Z555,5),"")</f>
        <v>0</v>
      </c>
      <c r="BH556" s="13">
        <f>IFERROR(INDEX(generale!$A$5:$I$1002,CLASSIFICHE!$Z555,7),"")</f>
        <v>0</v>
      </c>
      <c r="BI556" s="14"/>
      <c r="BJ556" s="13"/>
      <c r="BK556" s="12">
        <f>SUM(IF(CLASSIFICHE!$O$16=BL556,TRUE,FALSE),BK555)</f>
        <v>0</v>
      </c>
      <c r="BL556" s="31">
        <f>IFERROR(INDEX(generale!$A$5:$I$1002,CLASSIFICHE!$Z555,5),"")</f>
        <v>0</v>
      </c>
      <c r="BM556" s="13">
        <f>IFERROR(INDEX(generale!$A$5:$I$1002,CLASSIFICHE!$Z555,7),"")</f>
        <v>0</v>
      </c>
      <c r="BN556" s="14"/>
      <c r="BO556" s="13"/>
      <c r="BP556" s="12">
        <f>SUM(IF(CLASSIFICHE!$O$17=BQ556,TRUE,FALSE),BP555)</f>
        <v>0</v>
      </c>
      <c r="BQ556" s="31">
        <f>IFERROR(INDEX(generale!$A$5:$I$1002,CLASSIFICHE!$Z555,5),"")</f>
        <v>0</v>
      </c>
      <c r="BR556" s="13">
        <f>IFERROR(INDEX(generale!$A$5:$I$1002,CLASSIFICHE!$Z555,7),"")</f>
        <v>0</v>
      </c>
      <c r="BS556" s="15"/>
      <c r="BT556" s="12"/>
      <c r="BU556" s="12">
        <f>SUM(IF(CLASSIFICHE!$O$18=BV556,TRUE,FALSE),BU555)</f>
        <v>0</v>
      </c>
      <c r="BV556" s="31">
        <f>IFERROR(INDEX(generale!$A$5:$I$1002,CLASSIFICHE!$Z555,5),"")</f>
        <v>0</v>
      </c>
      <c r="BW556" s="13">
        <f>IFERROR(INDEX(generale!$A$5:$I$1002,CLASSIFICHE!$Z555,7),"")</f>
        <v>0</v>
      </c>
      <c r="BX556" s="15"/>
      <c r="BY556" s="12"/>
      <c r="BZ556" s="12">
        <f>SUM(IF(CLASSIFICHE!$O$19=CA556,TRUE,FALSE),BZ555)</f>
        <v>0</v>
      </c>
      <c r="CA556" s="31">
        <f>IFERROR(INDEX(generale!$A$5:$I$1002,CLASSIFICHE!$Z555,5),"")</f>
        <v>0</v>
      </c>
      <c r="CB556" s="13">
        <f>IFERROR(INDEX(generale!$A$5:$I$1002,CLASSIFICHE!$Z555,7),"")</f>
        <v>0</v>
      </c>
      <c r="CC556" s="15"/>
      <c r="CD556" s="13"/>
      <c r="CE556" s="12">
        <f>SUM(IF(CLASSIFICHE!$O$20=CF556,TRUE,FALSE),CE555)</f>
        <v>0</v>
      </c>
      <c r="CF556" s="31">
        <f>IFERROR(INDEX(generale!$A$5:$I$1002,CLASSIFICHE!$Z555,5),"")</f>
        <v>0</v>
      </c>
      <c r="CG556" s="13">
        <f>IFERROR(INDEX(generale!$A$5:$I$1002,CLASSIFICHE!$Z555,7),"")</f>
        <v>0</v>
      </c>
      <c r="CH556" s="15"/>
      <c r="CI556" s="13"/>
      <c r="CJ556" s="12">
        <f>SUM(IF(CLASSIFICHE!$O$21=CK556,TRUE,FALSE),CJ555)</f>
        <v>0</v>
      </c>
      <c r="CK556" s="31">
        <f>IFERROR(INDEX(generale!$A$5:$I$1002,CLASSIFICHE!$Z555,5),"")</f>
        <v>0</v>
      </c>
      <c r="CL556" s="13">
        <f>IFERROR(INDEX(generale!$A$5:$I$1002,CLASSIFICHE!$Z555,7),"")</f>
        <v>0</v>
      </c>
      <c r="CM556" s="15"/>
      <c r="CN556" s="13"/>
      <c r="CO556" s="12">
        <f>SUM(IF(CLASSIFICHE!$O$22=CP556,TRUE,FALSE),CO555)</f>
        <v>0</v>
      </c>
      <c r="CP556" s="31">
        <f>IFERROR(INDEX(generale!$A$5:$I$1002,CLASSIFICHE!$Z555,5),"")</f>
        <v>0</v>
      </c>
      <c r="CQ556" s="13">
        <f>IFERROR(INDEX(generale!$A$5:$I$1002,CLASSIFICHE!$Z555,7),"")</f>
        <v>0</v>
      </c>
      <c r="CR556" s="15"/>
      <c r="CS556" s="13"/>
      <c r="CT556" s="12">
        <f>SUM(IF(CLASSIFICHE!$O$23=CU556,TRUE,FALSE),CT555)</f>
        <v>0</v>
      </c>
      <c r="CU556" s="31">
        <f>IFERROR(INDEX(generale!$A$5:$I$1002,CLASSIFICHE!$Z555,5),"")</f>
        <v>0</v>
      </c>
      <c r="CV556" s="13">
        <f>IFERROR(INDEX(generale!$A$5:$I$1002,CLASSIFICHE!$Z555,7),"")</f>
        <v>0</v>
      </c>
      <c r="CW556" s="15"/>
      <c r="CX556" s="13"/>
      <c r="CY556" s="12">
        <f>SUM(IF(CLASSIFICHE!$O$24=CZ556,TRUE,FALSE),CY555)</f>
        <v>0</v>
      </c>
      <c r="CZ556" s="31">
        <f>IFERROR(INDEX(generale!$A$5:$I$1002,CLASSIFICHE!$Z555,5),"")</f>
        <v>0</v>
      </c>
      <c r="DA556" s="13">
        <f>IFERROR(INDEX(generale!$A$5:$I$1002,CLASSIFICHE!$Z555,7),"")</f>
        <v>0</v>
      </c>
      <c r="DB556" s="15"/>
      <c r="DC556" s="13"/>
      <c r="DD556" s="12">
        <f>SUM(IF(CLASSIFICHE!$O$25=DE556,TRUE,FALSE),DD555)</f>
        <v>0</v>
      </c>
      <c r="DE556" s="31">
        <f>IFERROR(INDEX(generale!$A$5:$I$1002,CLASSIFICHE!$Z555,5),"")</f>
        <v>0</v>
      </c>
      <c r="DF556" s="13">
        <f>IFERROR(INDEX(generale!$A$5:$I$1002,CLASSIFICHE!$Z555,7),"")</f>
        <v>0</v>
      </c>
      <c r="DG556" s="15"/>
      <c r="DH556" s="13"/>
    </row>
    <row r="557" spans="3:112">
      <c r="C557" s="63">
        <f>SUM(IF(CLASSIFICHE!$O$4=D557,TRUE,FALSE),C556)</f>
        <v>17</v>
      </c>
      <c r="D557" s="31">
        <f>IFERROR(INDEX(generale!$A$5:$I$1002,CLASSIFICHE!$Z556,5),"")</f>
        <v>0</v>
      </c>
      <c r="E557" s="13">
        <f>IFERROR(INDEX(generale!$A$5:$I$1002,CLASSIFICHE!$Z556,7),"")</f>
        <v>0</v>
      </c>
      <c r="F557" s="68"/>
      <c r="G557" s="65"/>
      <c r="H557" s="12">
        <f>SUM(IF(CLASSIFICHE!$O$5=I557,TRUE,FALSE),H556)</f>
        <v>10</v>
      </c>
      <c r="I557" s="31">
        <f>IFERROR(INDEX(generale!$A$5:$I$1002,CLASSIFICHE!$Z556,5),"")</f>
        <v>0</v>
      </c>
      <c r="J557" s="13">
        <f>IFERROR(INDEX(generale!$A$5:$I$1002,CLASSIFICHE!$Z556,7),"")</f>
        <v>0</v>
      </c>
      <c r="K557" s="15"/>
      <c r="L557" s="12"/>
      <c r="M557" s="12">
        <f>SUM(IF(CLASSIFICHE!$O$6=N557,TRUE,FALSE),M556)</f>
        <v>8</v>
      </c>
      <c r="N557" s="31">
        <f>IFERROR(INDEX(generale!$A$5:$I$1002,CLASSIFICHE!$Z556,5),"")</f>
        <v>0</v>
      </c>
      <c r="O557" s="13">
        <f>IFERROR(INDEX(generale!$A$5:$I$1002,CLASSIFICHE!$Z556,7),"")</f>
        <v>0</v>
      </c>
      <c r="P557" s="14"/>
      <c r="Q557" s="13"/>
      <c r="R557" s="12">
        <f>SUM(IF(CLASSIFICHE!$O$7=S557,TRUE,FALSE),R556)</f>
        <v>8</v>
      </c>
      <c r="S557" s="31">
        <f>IFERROR(INDEX(generale!$A$5:$I$1002,CLASSIFICHE!$Z556,5),"")</f>
        <v>0</v>
      </c>
      <c r="T557" s="13">
        <f>IFERROR(INDEX(generale!$A$5:$I$1002,CLASSIFICHE!$Z556,7),"")</f>
        <v>0</v>
      </c>
      <c r="U557" s="14"/>
      <c r="V557" s="13"/>
      <c r="W557" s="12">
        <f>SUM(IF(CLASSIFICHE!$O$8=X557,TRUE,FALSE),W556)</f>
        <v>6</v>
      </c>
      <c r="X557" s="31">
        <f>IFERROR(INDEX(generale!$A$5:$I$1002,CLASSIFICHE!$Z556,5),"")</f>
        <v>0</v>
      </c>
      <c r="Y557" s="13">
        <f>IFERROR(INDEX(generale!$A$5:$I$1002,CLASSIFICHE!$Z556,7),"")</f>
        <v>0</v>
      </c>
      <c r="Z557" s="14"/>
      <c r="AA557" s="13"/>
      <c r="AB557" s="12">
        <f>SUM(IF(CLASSIFICHE!$O$9=AC557,TRUE,FALSE),AB556)</f>
        <v>5</v>
      </c>
      <c r="AC557" s="31">
        <f>IFERROR(INDEX(generale!$A$5:$I$1002,CLASSIFICHE!$Z556,5),"")</f>
        <v>0</v>
      </c>
      <c r="AD557" s="13">
        <f>IFERROR(INDEX(generale!$A$5:$I$1002,CLASSIFICHE!$Z556,7),"")</f>
        <v>0</v>
      </c>
      <c r="AE557" s="14"/>
      <c r="AF557" s="13"/>
      <c r="AG557" s="12">
        <f>SUM(IF(CLASSIFICHE!$O$10=AH557,TRUE,FALSE),AG556)</f>
        <v>5</v>
      </c>
      <c r="AH557" s="31">
        <f>IFERROR(INDEX(generale!$A$5:$I$1002,CLASSIFICHE!$Z556,5),"")</f>
        <v>0</v>
      </c>
      <c r="AI557" s="13">
        <f>IFERROR(INDEX(generale!$A$5:$I$1002,CLASSIFICHE!$Z556,7),"")</f>
        <v>0</v>
      </c>
      <c r="AJ557" s="14"/>
      <c r="AK557" s="13"/>
      <c r="AL557" s="12">
        <f>SUM(IF(CLASSIFICHE!$O$11=AM557,TRUE,FALSE),AL556)</f>
        <v>5</v>
      </c>
      <c r="AM557" s="31">
        <f>IFERROR(INDEX(generale!$A$5:$I$1002,CLASSIFICHE!$Z556,5),"")</f>
        <v>0</v>
      </c>
      <c r="AN557" s="13">
        <f>IFERROR(INDEX(generale!$A$5:$I$1002,CLASSIFICHE!$Z556,7),"")</f>
        <v>0</v>
      </c>
      <c r="AO557" s="14"/>
      <c r="AP557" s="13"/>
      <c r="AQ557" s="12">
        <f>SUM(IF(CLASSIFICHE!$O$12=AR557,TRUE,FALSE),AQ556)</f>
        <v>0</v>
      </c>
      <c r="AR557" s="31">
        <f>IFERROR(INDEX(generale!$A$5:$I$1002,CLASSIFICHE!$Z556,5),"")</f>
        <v>0</v>
      </c>
      <c r="AS557" s="13">
        <f>IFERROR(INDEX(generale!$A$5:$I$1002,CLASSIFICHE!$Z556,7),"")</f>
        <v>0</v>
      </c>
      <c r="AT557" s="14"/>
      <c r="AU557" s="13"/>
      <c r="AV557" s="12">
        <f>SUM(IF(CLASSIFICHE!$O$13=AW557,TRUE,FALSE),AV556)</f>
        <v>0</v>
      </c>
      <c r="AW557" s="31">
        <f>IFERROR(INDEX(generale!$A$5:$I$1002,CLASSIFICHE!$Z556,5),"")</f>
        <v>0</v>
      </c>
      <c r="AX557" s="13">
        <f>IFERROR(INDEX(generale!$A$5:$I$1002,CLASSIFICHE!$Z556,7),"")</f>
        <v>0</v>
      </c>
      <c r="AY557" s="14"/>
      <c r="AZ557" s="13"/>
      <c r="BA557" s="12">
        <f>SUM(IF(CLASSIFICHE!$O$14=BB557,TRUE,FALSE),BA556)</f>
        <v>0</v>
      </c>
      <c r="BB557" s="31">
        <f>IFERROR(INDEX(generale!$A$5:$I$1002,CLASSIFICHE!$Z556,5),"")</f>
        <v>0</v>
      </c>
      <c r="BC557" s="13">
        <f>IFERROR(INDEX(generale!$A$5:$I$1002,CLASSIFICHE!$Z556,7),"")</f>
        <v>0</v>
      </c>
      <c r="BD557" s="14"/>
      <c r="BE557" s="13"/>
      <c r="BF557" s="12">
        <f>SUM(IF(CLASSIFICHE!$O$15=BG557,TRUE,FALSE),BF556)</f>
        <v>0</v>
      </c>
      <c r="BG557" s="31">
        <f>IFERROR(INDEX(generale!$A$5:$I$1002,CLASSIFICHE!$Z556,5),"")</f>
        <v>0</v>
      </c>
      <c r="BH557" s="13">
        <f>IFERROR(INDEX(generale!$A$5:$I$1002,CLASSIFICHE!$Z556,7),"")</f>
        <v>0</v>
      </c>
      <c r="BI557" s="14"/>
      <c r="BJ557" s="13"/>
      <c r="BK557" s="12">
        <f>SUM(IF(CLASSIFICHE!$O$16=BL557,TRUE,FALSE),BK556)</f>
        <v>0</v>
      </c>
      <c r="BL557" s="31">
        <f>IFERROR(INDEX(generale!$A$5:$I$1002,CLASSIFICHE!$Z556,5),"")</f>
        <v>0</v>
      </c>
      <c r="BM557" s="13">
        <f>IFERROR(INDEX(generale!$A$5:$I$1002,CLASSIFICHE!$Z556,7),"")</f>
        <v>0</v>
      </c>
      <c r="BN557" s="14"/>
      <c r="BO557" s="13"/>
      <c r="BP557" s="12">
        <f>SUM(IF(CLASSIFICHE!$O$17=BQ557,TRUE,FALSE),BP556)</f>
        <v>0</v>
      </c>
      <c r="BQ557" s="31">
        <f>IFERROR(INDEX(generale!$A$5:$I$1002,CLASSIFICHE!$Z556,5),"")</f>
        <v>0</v>
      </c>
      <c r="BR557" s="13">
        <f>IFERROR(INDEX(generale!$A$5:$I$1002,CLASSIFICHE!$Z556,7),"")</f>
        <v>0</v>
      </c>
      <c r="BS557" s="15"/>
      <c r="BT557" s="12"/>
      <c r="BU557" s="12">
        <f>SUM(IF(CLASSIFICHE!$O$18=BV557,TRUE,FALSE),BU556)</f>
        <v>0</v>
      </c>
      <c r="BV557" s="31">
        <f>IFERROR(INDEX(generale!$A$5:$I$1002,CLASSIFICHE!$Z556,5),"")</f>
        <v>0</v>
      </c>
      <c r="BW557" s="13">
        <f>IFERROR(INDEX(generale!$A$5:$I$1002,CLASSIFICHE!$Z556,7),"")</f>
        <v>0</v>
      </c>
      <c r="BX557" s="15"/>
      <c r="BY557" s="12"/>
      <c r="BZ557" s="12">
        <f>SUM(IF(CLASSIFICHE!$O$19=CA557,TRUE,FALSE),BZ556)</f>
        <v>0</v>
      </c>
      <c r="CA557" s="31">
        <f>IFERROR(INDEX(generale!$A$5:$I$1002,CLASSIFICHE!$Z556,5),"")</f>
        <v>0</v>
      </c>
      <c r="CB557" s="13">
        <f>IFERROR(INDEX(generale!$A$5:$I$1002,CLASSIFICHE!$Z556,7),"")</f>
        <v>0</v>
      </c>
      <c r="CC557" s="15"/>
      <c r="CD557" s="13"/>
      <c r="CE557" s="12">
        <f>SUM(IF(CLASSIFICHE!$O$20=CF557,TRUE,FALSE),CE556)</f>
        <v>0</v>
      </c>
      <c r="CF557" s="31">
        <f>IFERROR(INDEX(generale!$A$5:$I$1002,CLASSIFICHE!$Z556,5),"")</f>
        <v>0</v>
      </c>
      <c r="CG557" s="13">
        <f>IFERROR(INDEX(generale!$A$5:$I$1002,CLASSIFICHE!$Z556,7),"")</f>
        <v>0</v>
      </c>
      <c r="CH557" s="15"/>
      <c r="CI557" s="13"/>
      <c r="CJ557" s="12">
        <f>SUM(IF(CLASSIFICHE!$O$21=CK557,TRUE,FALSE),CJ556)</f>
        <v>0</v>
      </c>
      <c r="CK557" s="31">
        <f>IFERROR(INDEX(generale!$A$5:$I$1002,CLASSIFICHE!$Z556,5),"")</f>
        <v>0</v>
      </c>
      <c r="CL557" s="13">
        <f>IFERROR(INDEX(generale!$A$5:$I$1002,CLASSIFICHE!$Z556,7),"")</f>
        <v>0</v>
      </c>
      <c r="CM557" s="15"/>
      <c r="CN557" s="13"/>
      <c r="CO557" s="12">
        <f>SUM(IF(CLASSIFICHE!$O$22=CP557,TRUE,FALSE),CO556)</f>
        <v>0</v>
      </c>
      <c r="CP557" s="31">
        <f>IFERROR(INDEX(generale!$A$5:$I$1002,CLASSIFICHE!$Z556,5),"")</f>
        <v>0</v>
      </c>
      <c r="CQ557" s="13">
        <f>IFERROR(INDEX(generale!$A$5:$I$1002,CLASSIFICHE!$Z556,7),"")</f>
        <v>0</v>
      </c>
      <c r="CR557" s="15"/>
      <c r="CS557" s="13"/>
      <c r="CT557" s="12">
        <f>SUM(IF(CLASSIFICHE!$O$23=CU557,TRUE,FALSE),CT556)</f>
        <v>0</v>
      </c>
      <c r="CU557" s="31">
        <f>IFERROR(INDEX(generale!$A$5:$I$1002,CLASSIFICHE!$Z556,5),"")</f>
        <v>0</v>
      </c>
      <c r="CV557" s="13">
        <f>IFERROR(INDEX(generale!$A$5:$I$1002,CLASSIFICHE!$Z556,7),"")</f>
        <v>0</v>
      </c>
      <c r="CW557" s="15"/>
      <c r="CX557" s="13"/>
      <c r="CY557" s="12">
        <f>SUM(IF(CLASSIFICHE!$O$24=CZ557,TRUE,FALSE),CY556)</f>
        <v>0</v>
      </c>
      <c r="CZ557" s="31">
        <f>IFERROR(INDEX(generale!$A$5:$I$1002,CLASSIFICHE!$Z556,5),"")</f>
        <v>0</v>
      </c>
      <c r="DA557" s="13">
        <f>IFERROR(INDEX(generale!$A$5:$I$1002,CLASSIFICHE!$Z556,7),"")</f>
        <v>0</v>
      </c>
      <c r="DB557" s="15"/>
      <c r="DC557" s="13"/>
      <c r="DD557" s="12">
        <f>SUM(IF(CLASSIFICHE!$O$25=DE557,TRUE,FALSE),DD556)</f>
        <v>0</v>
      </c>
      <c r="DE557" s="31">
        <f>IFERROR(INDEX(generale!$A$5:$I$1002,CLASSIFICHE!$Z556,5),"")</f>
        <v>0</v>
      </c>
      <c r="DF557" s="13">
        <f>IFERROR(INDEX(generale!$A$5:$I$1002,CLASSIFICHE!$Z556,7),"")</f>
        <v>0</v>
      </c>
      <c r="DG557" s="15"/>
      <c r="DH557" s="13"/>
    </row>
    <row r="558" spans="3:112">
      <c r="C558" s="63">
        <f>SUM(IF(CLASSIFICHE!$O$4=D558,TRUE,FALSE),C557)</f>
        <v>17</v>
      </c>
      <c r="D558" s="31">
        <f>IFERROR(INDEX(generale!$A$5:$I$1002,CLASSIFICHE!$Z557,5),"")</f>
        <v>0</v>
      </c>
      <c r="E558" s="13">
        <f>IFERROR(INDEX(generale!$A$5:$I$1002,CLASSIFICHE!$Z557,7),"")</f>
        <v>0</v>
      </c>
      <c r="F558" s="68"/>
      <c r="G558" s="65"/>
      <c r="H558" s="12">
        <f>SUM(IF(CLASSIFICHE!$O$5=I558,TRUE,FALSE),H557)</f>
        <v>10</v>
      </c>
      <c r="I558" s="31">
        <f>IFERROR(INDEX(generale!$A$5:$I$1002,CLASSIFICHE!$Z557,5),"")</f>
        <v>0</v>
      </c>
      <c r="J558" s="13">
        <f>IFERROR(INDEX(generale!$A$5:$I$1002,CLASSIFICHE!$Z557,7),"")</f>
        <v>0</v>
      </c>
      <c r="K558" s="15"/>
      <c r="L558" s="12"/>
      <c r="M558" s="12">
        <f>SUM(IF(CLASSIFICHE!$O$6=N558,TRUE,FALSE),M557)</f>
        <v>8</v>
      </c>
      <c r="N558" s="31">
        <f>IFERROR(INDEX(generale!$A$5:$I$1002,CLASSIFICHE!$Z557,5),"")</f>
        <v>0</v>
      </c>
      <c r="O558" s="13">
        <f>IFERROR(INDEX(generale!$A$5:$I$1002,CLASSIFICHE!$Z557,7),"")</f>
        <v>0</v>
      </c>
      <c r="P558" s="14"/>
      <c r="Q558" s="13"/>
      <c r="R558" s="12">
        <f>SUM(IF(CLASSIFICHE!$O$7=S558,TRUE,FALSE),R557)</f>
        <v>8</v>
      </c>
      <c r="S558" s="31">
        <f>IFERROR(INDEX(generale!$A$5:$I$1002,CLASSIFICHE!$Z557,5),"")</f>
        <v>0</v>
      </c>
      <c r="T558" s="13">
        <f>IFERROR(INDEX(generale!$A$5:$I$1002,CLASSIFICHE!$Z557,7),"")</f>
        <v>0</v>
      </c>
      <c r="U558" s="14"/>
      <c r="V558" s="13"/>
      <c r="W558" s="12">
        <f>SUM(IF(CLASSIFICHE!$O$8=X558,TRUE,FALSE),W557)</f>
        <v>6</v>
      </c>
      <c r="X558" s="31">
        <f>IFERROR(INDEX(generale!$A$5:$I$1002,CLASSIFICHE!$Z557,5),"")</f>
        <v>0</v>
      </c>
      <c r="Y558" s="13">
        <f>IFERROR(INDEX(generale!$A$5:$I$1002,CLASSIFICHE!$Z557,7),"")</f>
        <v>0</v>
      </c>
      <c r="Z558" s="14"/>
      <c r="AA558" s="13"/>
      <c r="AB558" s="12">
        <f>SUM(IF(CLASSIFICHE!$O$9=AC558,TRUE,FALSE),AB557)</f>
        <v>5</v>
      </c>
      <c r="AC558" s="31">
        <f>IFERROR(INDEX(generale!$A$5:$I$1002,CLASSIFICHE!$Z557,5),"")</f>
        <v>0</v>
      </c>
      <c r="AD558" s="13">
        <f>IFERROR(INDEX(generale!$A$5:$I$1002,CLASSIFICHE!$Z557,7),"")</f>
        <v>0</v>
      </c>
      <c r="AE558" s="14"/>
      <c r="AF558" s="13"/>
      <c r="AG558" s="12">
        <f>SUM(IF(CLASSIFICHE!$O$10=AH558,TRUE,FALSE),AG557)</f>
        <v>5</v>
      </c>
      <c r="AH558" s="31">
        <f>IFERROR(INDEX(generale!$A$5:$I$1002,CLASSIFICHE!$Z557,5),"")</f>
        <v>0</v>
      </c>
      <c r="AI558" s="13">
        <f>IFERROR(INDEX(generale!$A$5:$I$1002,CLASSIFICHE!$Z557,7),"")</f>
        <v>0</v>
      </c>
      <c r="AJ558" s="14"/>
      <c r="AK558" s="13"/>
      <c r="AL558" s="12">
        <f>SUM(IF(CLASSIFICHE!$O$11=AM558,TRUE,FALSE),AL557)</f>
        <v>5</v>
      </c>
      <c r="AM558" s="31">
        <f>IFERROR(INDEX(generale!$A$5:$I$1002,CLASSIFICHE!$Z557,5),"")</f>
        <v>0</v>
      </c>
      <c r="AN558" s="13">
        <f>IFERROR(INDEX(generale!$A$5:$I$1002,CLASSIFICHE!$Z557,7),"")</f>
        <v>0</v>
      </c>
      <c r="AO558" s="14"/>
      <c r="AP558" s="13"/>
      <c r="AQ558" s="12">
        <f>SUM(IF(CLASSIFICHE!$O$12=AR558,TRUE,FALSE),AQ557)</f>
        <v>0</v>
      </c>
      <c r="AR558" s="31">
        <f>IFERROR(INDEX(generale!$A$5:$I$1002,CLASSIFICHE!$Z557,5),"")</f>
        <v>0</v>
      </c>
      <c r="AS558" s="13">
        <f>IFERROR(INDEX(generale!$A$5:$I$1002,CLASSIFICHE!$Z557,7),"")</f>
        <v>0</v>
      </c>
      <c r="AT558" s="14"/>
      <c r="AU558" s="13"/>
      <c r="AV558" s="12">
        <f>SUM(IF(CLASSIFICHE!$O$13=AW558,TRUE,FALSE),AV557)</f>
        <v>0</v>
      </c>
      <c r="AW558" s="31">
        <f>IFERROR(INDEX(generale!$A$5:$I$1002,CLASSIFICHE!$Z557,5),"")</f>
        <v>0</v>
      </c>
      <c r="AX558" s="13">
        <f>IFERROR(INDEX(generale!$A$5:$I$1002,CLASSIFICHE!$Z557,7),"")</f>
        <v>0</v>
      </c>
      <c r="AY558" s="14"/>
      <c r="AZ558" s="13"/>
      <c r="BA558" s="12">
        <f>SUM(IF(CLASSIFICHE!$O$14=BB558,TRUE,FALSE),BA557)</f>
        <v>0</v>
      </c>
      <c r="BB558" s="31">
        <f>IFERROR(INDEX(generale!$A$5:$I$1002,CLASSIFICHE!$Z557,5),"")</f>
        <v>0</v>
      </c>
      <c r="BC558" s="13">
        <f>IFERROR(INDEX(generale!$A$5:$I$1002,CLASSIFICHE!$Z557,7),"")</f>
        <v>0</v>
      </c>
      <c r="BD558" s="14"/>
      <c r="BE558" s="13"/>
      <c r="BF558" s="12">
        <f>SUM(IF(CLASSIFICHE!$O$15=BG558,TRUE,FALSE),BF557)</f>
        <v>0</v>
      </c>
      <c r="BG558" s="31">
        <f>IFERROR(INDEX(generale!$A$5:$I$1002,CLASSIFICHE!$Z557,5),"")</f>
        <v>0</v>
      </c>
      <c r="BH558" s="13">
        <f>IFERROR(INDEX(generale!$A$5:$I$1002,CLASSIFICHE!$Z557,7),"")</f>
        <v>0</v>
      </c>
      <c r="BI558" s="14"/>
      <c r="BJ558" s="13"/>
      <c r="BK558" s="12">
        <f>SUM(IF(CLASSIFICHE!$O$16=BL558,TRUE,FALSE),BK557)</f>
        <v>0</v>
      </c>
      <c r="BL558" s="31">
        <f>IFERROR(INDEX(generale!$A$5:$I$1002,CLASSIFICHE!$Z557,5),"")</f>
        <v>0</v>
      </c>
      <c r="BM558" s="13">
        <f>IFERROR(INDEX(generale!$A$5:$I$1002,CLASSIFICHE!$Z557,7),"")</f>
        <v>0</v>
      </c>
      <c r="BN558" s="14"/>
      <c r="BO558" s="13"/>
      <c r="BP558" s="12">
        <f>SUM(IF(CLASSIFICHE!$O$17=BQ558,TRUE,FALSE),BP557)</f>
        <v>0</v>
      </c>
      <c r="BQ558" s="31">
        <f>IFERROR(INDEX(generale!$A$5:$I$1002,CLASSIFICHE!$Z557,5),"")</f>
        <v>0</v>
      </c>
      <c r="BR558" s="13">
        <f>IFERROR(INDEX(generale!$A$5:$I$1002,CLASSIFICHE!$Z557,7),"")</f>
        <v>0</v>
      </c>
      <c r="BS558" s="15"/>
      <c r="BT558" s="12"/>
      <c r="BU558" s="12">
        <f>SUM(IF(CLASSIFICHE!$O$18=BV558,TRUE,FALSE),BU557)</f>
        <v>0</v>
      </c>
      <c r="BV558" s="31">
        <f>IFERROR(INDEX(generale!$A$5:$I$1002,CLASSIFICHE!$Z557,5),"")</f>
        <v>0</v>
      </c>
      <c r="BW558" s="13">
        <f>IFERROR(INDEX(generale!$A$5:$I$1002,CLASSIFICHE!$Z557,7),"")</f>
        <v>0</v>
      </c>
      <c r="BX558" s="15"/>
      <c r="BY558" s="12"/>
      <c r="BZ558" s="12">
        <f>SUM(IF(CLASSIFICHE!$O$19=CA558,TRUE,FALSE),BZ557)</f>
        <v>0</v>
      </c>
      <c r="CA558" s="31">
        <f>IFERROR(INDEX(generale!$A$5:$I$1002,CLASSIFICHE!$Z557,5),"")</f>
        <v>0</v>
      </c>
      <c r="CB558" s="13">
        <f>IFERROR(INDEX(generale!$A$5:$I$1002,CLASSIFICHE!$Z557,7),"")</f>
        <v>0</v>
      </c>
      <c r="CC558" s="15"/>
      <c r="CD558" s="13"/>
      <c r="CE558" s="12">
        <f>SUM(IF(CLASSIFICHE!$O$20=CF558,TRUE,FALSE),CE557)</f>
        <v>0</v>
      </c>
      <c r="CF558" s="31">
        <f>IFERROR(INDEX(generale!$A$5:$I$1002,CLASSIFICHE!$Z557,5),"")</f>
        <v>0</v>
      </c>
      <c r="CG558" s="13">
        <f>IFERROR(INDEX(generale!$A$5:$I$1002,CLASSIFICHE!$Z557,7),"")</f>
        <v>0</v>
      </c>
      <c r="CH558" s="15"/>
      <c r="CI558" s="13"/>
      <c r="CJ558" s="12">
        <f>SUM(IF(CLASSIFICHE!$O$21=CK558,TRUE,FALSE),CJ557)</f>
        <v>0</v>
      </c>
      <c r="CK558" s="31">
        <f>IFERROR(INDEX(generale!$A$5:$I$1002,CLASSIFICHE!$Z557,5),"")</f>
        <v>0</v>
      </c>
      <c r="CL558" s="13">
        <f>IFERROR(INDEX(generale!$A$5:$I$1002,CLASSIFICHE!$Z557,7),"")</f>
        <v>0</v>
      </c>
      <c r="CM558" s="15"/>
      <c r="CN558" s="13"/>
      <c r="CO558" s="12">
        <f>SUM(IF(CLASSIFICHE!$O$22=CP558,TRUE,FALSE),CO557)</f>
        <v>0</v>
      </c>
      <c r="CP558" s="31">
        <f>IFERROR(INDEX(generale!$A$5:$I$1002,CLASSIFICHE!$Z557,5),"")</f>
        <v>0</v>
      </c>
      <c r="CQ558" s="13">
        <f>IFERROR(INDEX(generale!$A$5:$I$1002,CLASSIFICHE!$Z557,7),"")</f>
        <v>0</v>
      </c>
      <c r="CR558" s="15"/>
      <c r="CS558" s="13"/>
      <c r="CT558" s="12">
        <f>SUM(IF(CLASSIFICHE!$O$23=CU558,TRUE,FALSE),CT557)</f>
        <v>0</v>
      </c>
      <c r="CU558" s="31">
        <f>IFERROR(INDEX(generale!$A$5:$I$1002,CLASSIFICHE!$Z557,5),"")</f>
        <v>0</v>
      </c>
      <c r="CV558" s="13">
        <f>IFERROR(INDEX(generale!$A$5:$I$1002,CLASSIFICHE!$Z557,7),"")</f>
        <v>0</v>
      </c>
      <c r="CW558" s="15"/>
      <c r="CX558" s="13"/>
      <c r="CY558" s="12">
        <f>SUM(IF(CLASSIFICHE!$O$24=CZ558,TRUE,FALSE),CY557)</f>
        <v>0</v>
      </c>
      <c r="CZ558" s="31">
        <f>IFERROR(INDEX(generale!$A$5:$I$1002,CLASSIFICHE!$Z557,5),"")</f>
        <v>0</v>
      </c>
      <c r="DA558" s="13">
        <f>IFERROR(INDEX(generale!$A$5:$I$1002,CLASSIFICHE!$Z557,7),"")</f>
        <v>0</v>
      </c>
      <c r="DB558" s="15"/>
      <c r="DC558" s="13"/>
      <c r="DD558" s="12">
        <f>SUM(IF(CLASSIFICHE!$O$25=DE558,TRUE,FALSE),DD557)</f>
        <v>0</v>
      </c>
      <c r="DE558" s="31">
        <f>IFERROR(INDEX(generale!$A$5:$I$1002,CLASSIFICHE!$Z557,5),"")</f>
        <v>0</v>
      </c>
      <c r="DF558" s="13">
        <f>IFERROR(INDEX(generale!$A$5:$I$1002,CLASSIFICHE!$Z557,7),"")</f>
        <v>0</v>
      </c>
      <c r="DG558" s="15"/>
      <c r="DH558" s="13"/>
    </row>
    <row r="559" spans="3:112">
      <c r="C559" s="63">
        <f>SUM(IF(CLASSIFICHE!$O$4=D559,TRUE,FALSE),C558)</f>
        <v>17</v>
      </c>
      <c r="D559" s="31">
        <f>IFERROR(INDEX(generale!$A$5:$I$1002,CLASSIFICHE!$Z558,5),"")</f>
        <v>0</v>
      </c>
      <c r="E559" s="13">
        <f>IFERROR(INDEX(generale!$A$5:$I$1002,CLASSIFICHE!$Z558,7),"")</f>
        <v>0</v>
      </c>
      <c r="F559" s="68"/>
      <c r="G559" s="65"/>
      <c r="H559" s="12">
        <f>SUM(IF(CLASSIFICHE!$O$5=I559,TRUE,FALSE),H558)</f>
        <v>10</v>
      </c>
      <c r="I559" s="31">
        <f>IFERROR(INDEX(generale!$A$5:$I$1002,CLASSIFICHE!$Z558,5),"")</f>
        <v>0</v>
      </c>
      <c r="J559" s="13">
        <f>IFERROR(INDEX(generale!$A$5:$I$1002,CLASSIFICHE!$Z558,7),"")</f>
        <v>0</v>
      </c>
      <c r="K559" s="15"/>
      <c r="L559" s="12"/>
      <c r="M559" s="12">
        <f>SUM(IF(CLASSIFICHE!$O$6=N559,TRUE,FALSE),M558)</f>
        <v>8</v>
      </c>
      <c r="N559" s="31">
        <f>IFERROR(INDEX(generale!$A$5:$I$1002,CLASSIFICHE!$Z558,5),"")</f>
        <v>0</v>
      </c>
      <c r="O559" s="13">
        <f>IFERROR(INDEX(generale!$A$5:$I$1002,CLASSIFICHE!$Z558,7),"")</f>
        <v>0</v>
      </c>
      <c r="P559" s="14"/>
      <c r="Q559" s="13"/>
      <c r="R559" s="12">
        <f>SUM(IF(CLASSIFICHE!$O$7=S559,TRUE,FALSE),R558)</f>
        <v>8</v>
      </c>
      <c r="S559" s="31">
        <f>IFERROR(INDEX(generale!$A$5:$I$1002,CLASSIFICHE!$Z558,5),"")</f>
        <v>0</v>
      </c>
      <c r="T559" s="13">
        <f>IFERROR(INDEX(generale!$A$5:$I$1002,CLASSIFICHE!$Z558,7),"")</f>
        <v>0</v>
      </c>
      <c r="U559" s="14"/>
      <c r="V559" s="13"/>
      <c r="W559" s="12">
        <f>SUM(IF(CLASSIFICHE!$O$8=X559,TRUE,FALSE),W558)</f>
        <v>6</v>
      </c>
      <c r="X559" s="31">
        <f>IFERROR(INDEX(generale!$A$5:$I$1002,CLASSIFICHE!$Z558,5),"")</f>
        <v>0</v>
      </c>
      <c r="Y559" s="13">
        <f>IFERROR(INDEX(generale!$A$5:$I$1002,CLASSIFICHE!$Z558,7),"")</f>
        <v>0</v>
      </c>
      <c r="Z559" s="14"/>
      <c r="AA559" s="13"/>
      <c r="AB559" s="12">
        <f>SUM(IF(CLASSIFICHE!$O$9=AC559,TRUE,FALSE),AB558)</f>
        <v>5</v>
      </c>
      <c r="AC559" s="31">
        <f>IFERROR(INDEX(generale!$A$5:$I$1002,CLASSIFICHE!$Z558,5),"")</f>
        <v>0</v>
      </c>
      <c r="AD559" s="13">
        <f>IFERROR(INDEX(generale!$A$5:$I$1002,CLASSIFICHE!$Z558,7),"")</f>
        <v>0</v>
      </c>
      <c r="AE559" s="14"/>
      <c r="AF559" s="13"/>
      <c r="AG559" s="12">
        <f>SUM(IF(CLASSIFICHE!$O$10=AH559,TRUE,FALSE),AG558)</f>
        <v>5</v>
      </c>
      <c r="AH559" s="31">
        <f>IFERROR(INDEX(generale!$A$5:$I$1002,CLASSIFICHE!$Z558,5),"")</f>
        <v>0</v>
      </c>
      <c r="AI559" s="13">
        <f>IFERROR(INDEX(generale!$A$5:$I$1002,CLASSIFICHE!$Z558,7),"")</f>
        <v>0</v>
      </c>
      <c r="AJ559" s="14"/>
      <c r="AK559" s="13"/>
      <c r="AL559" s="12">
        <f>SUM(IF(CLASSIFICHE!$O$11=AM559,TRUE,FALSE),AL558)</f>
        <v>5</v>
      </c>
      <c r="AM559" s="31">
        <f>IFERROR(INDEX(generale!$A$5:$I$1002,CLASSIFICHE!$Z558,5),"")</f>
        <v>0</v>
      </c>
      <c r="AN559" s="13">
        <f>IFERROR(INDEX(generale!$A$5:$I$1002,CLASSIFICHE!$Z558,7),"")</f>
        <v>0</v>
      </c>
      <c r="AO559" s="14"/>
      <c r="AP559" s="13"/>
      <c r="AQ559" s="12">
        <f>SUM(IF(CLASSIFICHE!$O$12=AR559,TRUE,FALSE),AQ558)</f>
        <v>0</v>
      </c>
      <c r="AR559" s="31">
        <f>IFERROR(INDEX(generale!$A$5:$I$1002,CLASSIFICHE!$Z558,5),"")</f>
        <v>0</v>
      </c>
      <c r="AS559" s="13">
        <f>IFERROR(INDEX(generale!$A$5:$I$1002,CLASSIFICHE!$Z558,7),"")</f>
        <v>0</v>
      </c>
      <c r="AT559" s="14"/>
      <c r="AU559" s="13"/>
      <c r="AV559" s="12">
        <f>SUM(IF(CLASSIFICHE!$O$13=AW559,TRUE,FALSE),AV558)</f>
        <v>0</v>
      </c>
      <c r="AW559" s="31">
        <f>IFERROR(INDEX(generale!$A$5:$I$1002,CLASSIFICHE!$Z558,5),"")</f>
        <v>0</v>
      </c>
      <c r="AX559" s="13">
        <f>IFERROR(INDEX(generale!$A$5:$I$1002,CLASSIFICHE!$Z558,7),"")</f>
        <v>0</v>
      </c>
      <c r="AY559" s="14"/>
      <c r="AZ559" s="13"/>
      <c r="BA559" s="12">
        <f>SUM(IF(CLASSIFICHE!$O$14=BB559,TRUE,FALSE),BA558)</f>
        <v>0</v>
      </c>
      <c r="BB559" s="31">
        <f>IFERROR(INDEX(generale!$A$5:$I$1002,CLASSIFICHE!$Z558,5),"")</f>
        <v>0</v>
      </c>
      <c r="BC559" s="13">
        <f>IFERROR(INDEX(generale!$A$5:$I$1002,CLASSIFICHE!$Z558,7),"")</f>
        <v>0</v>
      </c>
      <c r="BD559" s="14"/>
      <c r="BE559" s="13"/>
      <c r="BF559" s="12">
        <f>SUM(IF(CLASSIFICHE!$O$15=BG559,TRUE,FALSE),BF558)</f>
        <v>0</v>
      </c>
      <c r="BG559" s="31">
        <f>IFERROR(INDEX(generale!$A$5:$I$1002,CLASSIFICHE!$Z558,5),"")</f>
        <v>0</v>
      </c>
      <c r="BH559" s="13">
        <f>IFERROR(INDEX(generale!$A$5:$I$1002,CLASSIFICHE!$Z558,7),"")</f>
        <v>0</v>
      </c>
      <c r="BI559" s="14"/>
      <c r="BJ559" s="13"/>
      <c r="BK559" s="12">
        <f>SUM(IF(CLASSIFICHE!$O$16=BL559,TRUE,FALSE),BK558)</f>
        <v>0</v>
      </c>
      <c r="BL559" s="31">
        <f>IFERROR(INDEX(generale!$A$5:$I$1002,CLASSIFICHE!$Z558,5),"")</f>
        <v>0</v>
      </c>
      <c r="BM559" s="13">
        <f>IFERROR(INDEX(generale!$A$5:$I$1002,CLASSIFICHE!$Z558,7),"")</f>
        <v>0</v>
      </c>
      <c r="BN559" s="14"/>
      <c r="BO559" s="13"/>
      <c r="BP559" s="12">
        <f>SUM(IF(CLASSIFICHE!$O$17=BQ559,TRUE,FALSE),BP558)</f>
        <v>0</v>
      </c>
      <c r="BQ559" s="31">
        <f>IFERROR(INDEX(generale!$A$5:$I$1002,CLASSIFICHE!$Z558,5),"")</f>
        <v>0</v>
      </c>
      <c r="BR559" s="13">
        <f>IFERROR(INDEX(generale!$A$5:$I$1002,CLASSIFICHE!$Z558,7),"")</f>
        <v>0</v>
      </c>
      <c r="BS559" s="15"/>
      <c r="BT559" s="12"/>
      <c r="BU559" s="12">
        <f>SUM(IF(CLASSIFICHE!$O$18=BV559,TRUE,FALSE),BU558)</f>
        <v>0</v>
      </c>
      <c r="BV559" s="31">
        <f>IFERROR(INDEX(generale!$A$5:$I$1002,CLASSIFICHE!$Z558,5),"")</f>
        <v>0</v>
      </c>
      <c r="BW559" s="13">
        <f>IFERROR(INDEX(generale!$A$5:$I$1002,CLASSIFICHE!$Z558,7),"")</f>
        <v>0</v>
      </c>
      <c r="BX559" s="15"/>
      <c r="BY559" s="12"/>
      <c r="BZ559" s="12">
        <f>SUM(IF(CLASSIFICHE!$O$19=CA559,TRUE,FALSE),BZ558)</f>
        <v>0</v>
      </c>
      <c r="CA559" s="31">
        <f>IFERROR(INDEX(generale!$A$5:$I$1002,CLASSIFICHE!$Z558,5),"")</f>
        <v>0</v>
      </c>
      <c r="CB559" s="13">
        <f>IFERROR(INDEX(generale!$A$5:$I$1002,CLASSIFICHE!$Z558,7),"")</f>
        <v>0</v>
      </c>
      <c r="CC559" s="15"/>
      <c r="CD559" s="13"/>
      <c r="CE559" s="12">
        <f>SUM(IF(CLASSIFICHE!$O$20=CF559,TRUE,FALSE),CE558)</f>
        <v>0</v>
      </c>
      <c r="CF559" s="31">
        <f>IFERROR(INDEX(generale!$A$5:$I$1002,CLASSIFICHE!$Z558,5),"")</f>
        <v>0</v>
      </c>
      <c r="CG559" s="13">
        <f>IFERROR(INDEX(generale!$A$5:$I$1002,CLASSIFICHE!$Z558,7),"")</f>
        <v>0</v>
      </c>
      <c r="CH559" s="15"/>
      <c r="CI559" s="13"/>
      <c r="CJ559" s="12">
        <f>SUM(IF(CLASSIFICHE!$O$21=CK559,TRUE,FALSE),CJ558)</f>
        <v>0</v>
      </c>
      <c r="CK559" s="31">
        <f>IFERROR(INDEX(generale!$A$5:$I$1002,CLASSIFICHE!$Z558,5),"")</f>
        <v>0</v>
      </c>
      <c r="CL559" s="13">
        <f>IFERROR(INDEX(generale!$A$5:$I$1002,CLASSIFICHE!$Z558,7),"")</f>
        <v>0</v>
      </c>
      <c r="CM559" s="15"/>
      <c r="CN559" s="13"/>
      <c r="CO559" s="12">
        <f>SUM(IF(CLASSIFICHE!$O$22=CP559,TRUE,FALSE),CO558)</f>
        <v>0</v>
      </c>
      <c r="CP559" s="31">
        <f>IFERROR(INDEX(generale!$A$5:$I$1002,CLASSIFICHE!$Z558,5),"")</f>
        <v>0</v>
      </c>
      <c r="CQ559" s="13">
        <f>IFERROR(INDEX(generale!$A$5:$I$1002,CLASSIFICHE!$Z558,7),"")</f>
        <v>0</v>
      </c>
      <c r="CR559" s="15"/>
      <c r="CS559" s="13"/>
      <c r="CT559" s="12">
        <f>SUM(IF(CLASSIFICHE!$O$23=CU559,TRUE,FALSE),CT558)</f>
        <v>0</v>
      </c>
      <c r="CU559" s="31">
        <f>IFERROR(INDEX(generale!$A$5:$I$1002,CLASSIFICHE!$Z558,5),"")</f>
        <v>0</v>
      </c>
      <c r="CV559" s="13">
        <f>IFERROR(INDEX(generale!$A$5:$I$1002,CLASSIFICHE!$Z558,7),"")</f>
        <v>0</v>
      </c>
      <c r="CW559" s="15"/>
      <c r="CX559" s="13"/>
      <c r="CY559" s="12">
        <f>SUM(IF(CLASSIFICHE!$O$24=CZ559,TRUE,FALSE),CY558)</f>
        <v>0</v>
      </c>
      <c r="CZ559" s="31">
        <f>IFERROR(INDEX(generale!$A$5:$I$1002,CLASSIFICHE!$Z558,5),"")</f>
        <v>0</v>
      </c>
      <c r="DA559" s="13">
        <f>IFERROR(INDEX(generale!$A$5:$I$1002,CLASSIFICHE!$Z558,7),"")</f>
        <v>0</v>
      </c>
      <c r="DB559" s="15"/>
      <c r="DC559" s="13"/>
      <c r="DD559" s="12">
        <f>SUM(IF(CLASSIFICHE!$O$25=DE559,TRUE,FALSE),DD558)</f>
        <v>0</v>
      </c>
      <c r="DE559" s="31">
        <f>IFERROR(INDEX(generale!$A$5:$I$1002,CLASSIFICHE!$Z558,5),"")</f>
        <v>0</v>
      </c>
      <c r="DF559" s="13">
        <f>IFERROR(INDEX(generale!$A$5:$I$1002,CLASSIFICHE!$Z558,7),"")</f>
        <v>0</v>
      </c>
      <c r="DG559" s="15"/>
      <c r="DH559" s="13"/>
    </row>
    <row r="560" spans="3:112">
      <c r="C560" s="63">
        <f>SUM(IF(CLASSIFICHE!$O$4=D560,TRUE,FALSE),C559)</f>
        <v>17</v>
      </c>
      <c r="D560" s="31">
        <f>IFERROR(INDEX(generale!$A$5:$I$1002,CLASSIFICHE!$Z559,5),"")</f>
        <v>0</v>
      </c>
      <c r="E560" s="13">
        <f>IFERROR(INDEX(generale!$A$5:$I$1002,CLASSIFICHE!$Z559,7),"")</f>
        <v>0</v>
      </c>
      <c r="F560" s="68"/>
      <c r="G560" s="65"/>
      <c r="H560" s="12">
        <f>SUM(IF(CLASSIFICHE!$O$5=I560,TRUE,FALSE),H559)</f>
        <v>10</v>
      </c>
      <c r="I560" s="31">
        <f>IFERROR(INDEX(generale!$A$5:$I$1002,CLASSIFICHE!$Z559,5),"")</f>
        <v>0</v>
      </c>
      <c r="J560" s="13">
        <f>IFERROR(INDEX(generale!$A$5:$I$1002,CLASSIFICHE!$Z559,7),"")</f>
        <v>0</v>
      </c>
      <c r="K560" s="15"/>
      <c r="L560" s="12"/>
      <c r="M560" s="12">
        <f>SUM(IF(CLASSIFICHE!$O$6=N560,TRUE,FALSE),M559)</f>
        <v>8</v>
      </c>
      <c r="N560" s="31">
        <f>IFERROR(INDEX(generale!$A$5:$I$1002,CLASSIFICHE!$Z559,5),"")</f>
        <v>0</v>
      </c>
      <c r="O560" s="13">
        <f>IFERROR(INDEX(generale!$A$5:$I$1002,CLASSIFICHE!$Z559,7),"")</f>
        <v>0</v>
      </c>
      <c r="P560" s="14"/>
      <c r="Q560" s="13"/>
      <c r="R560" s="12">
        <f>SUM(IF(CLASSIFICHE!$O$7=S560,TRUE,FALSE),R559)</f>
        <v>8</v>
      </c>
      <c r="S560" s="31">
        <f>IFERROR(INDEX(generale!$A$5:$I$1002,CLASSIFICHE!$Z559,5),"")</f>
        <v>0</v>
      </c>
      <c r="T560" s="13">
        <f>IFERROR(INDEX(generale!$A$5:$I$1002,CLASSIFICHE!$Z559,7),"")</f>
        <v>0</v>
      </c>
      <c r="U560" s="14"/>
      <c r="V560" s="13"/>
      <c r="W560" s="12">
        <f>SUM(IF(CLASSIFICHE!$O$8=X560,TRUE,FALSE),W559)</f>
        <v>6</v>
      </c>
      <c r="X560" s="31">
        <f>IFERROR(INDEX(generale!$A$5:$I$1002,CLASSIFICHE!$Z559,5),"")</f>
        <v>0</v>
      </c>
      <c r="Y560" s="13">
        <f>IFERROR(INDEX(generale!$A$5:$I$1002,CLASSIFICHE!$Z559,7),"")</f>
        <v>0</v>
      </c>
      <c r="Z560" s="14"/>
      <c r="AA560" s="13"/>
      <c r="AB560" s="12">
        <f>SUM(IF(CLASSIFICHE!$O$9=AC560,TRUE,FALSE),AB559)</f>
        <v>5</v>
      </c>
      <c r="AC560" s="31">
        <f>IFERROR(INDEX(generale!$A$5:$I$1002,CLASSIFICHE!$Z559,5),"")</f>
        <v>0</v>
      </c>
      <c r="AD560" s="13">
        <f>IFERROR(INDEX(generale!$A$5:$I$1002,CLASSIFICHE!$Z559,7),"")</f>
        <v>0</v>
      </c>
      <c r="AE560" s="14"/>
      <c r="AF560" s="13"/>
      <c r="AG560" s="12">
        <f>SUM(IF(CLASSIFICHE!$O$10=AH560,TRUE,FALSE),AG559)</f>
        <v>5</v>
      </c>
      <c r="AH560" s="31">
        <f>IFERROR(INDEX(generale!$A$5:$I$1002,CLASSIFICHE!$Z559,5),"")</f>
        <v>0</v>
      </c>
      <c r="AI560" s="13">
        <f>IFERROR(INDEX(generale!$A$5:$I$1002,CLASSIFICHE!$Z559,7),"")</f>
        <v>0</v>
      </c>
      <c r="AJ560" s="14"/>
      <c r="AK560" s="13"/>
      <c r="AL560" s="12">
        <f>SUM(IF(CLASSIFICHE!$O$11=AM560,TRUE,FALSE),AL559)</f>
        <v>5</v>
      </c>
      <c r="AM560" s="31">
        <f>IFERROR(INDEX(generale!$A$5:$I$1002,CLASSIFICHE!$Z559,5),"")</f>
        <v>0</v>
      </c>
      <c r="AN560" s="13">
        <f>IFERROR(INDEX(generale!$A$5:$I$1002,CLASSIFICHE!$Z559,7),"")</f>
        <v>0</v>
      </c>
      <c r="AO560" s="14"/>
      <c r="AP560" s="13"/>
      <c r="AQ560" s="12">
        <f>SUM(IF(CLASSIFICHE!$O$12=AR560,TRUE,FALSE),AQ559)</f>
        <v>0</v>
      </c>
      <c r="AR560" s="31">
        <f>IFERROR(INDEX(generale!$A$5:$I$1002,CLASSIFICHE!$Z559,5),"")</f>
        <v>0</v>
      </c>
      <c r="AS560" s="13">
        <f>IFERROR(INDEX(generale!$A$5:$I$1002,CLASSIFICHE!$Z559,7),"")</f>
        <v>0</v>
      </c>
      <c r="AT560" s="14"/>
      <c r="AU560" s="13"/>
      <c r="AV560" s="12">
        <f>SUM(IF(CLASSIFICHE!$O$13=AW560,TRUE,FALSE),AV559)</f>
        <v>0</v>
      </c>
      <c r="AW560" s="31">
        <f>IFERROR(INDEX(generale!$A$5:$I$1002,CLASSIFICHE!$Z559,5),"")</f>
        <v>0</v>
      </c>
      <c r="AX560" s="13">
        <f>IFERROR(INDEX(generale!$A$5:$I$1002,CLASSIFICHE!$Z559,7),"")</f>
        <v>0</v>
      </c>
      <c r="AY560" s="14"/>
      <c r="AZ560" s="13"/>
      <c r="BA560" s="12">
        <f>SUM(IF(CLASSIFICHE!$O$14=BB560,TRUE,FALSE),BA559)</f>
        <v>0</v>
      </c>
      <c r="BB560" s="31">
        <f>IFERROR(INDEX(generale!$A$5:$I$1002,CLASSIFICHE!$Z559,5),"")</f>
        <v>0</v>
      </c>
      <c r="BC560" s="13">
        <f>IFERROR(INDEX(generale!$A$5:$I$1002,CLASSIFICHE!$Z559,7),"")</f>
        <v>0</v>
      </c>
      <c r="BD560" s="14"/>
      <c r="BE560" s="13"/>
      <c r="BF560" s="12">
        <f>SUM(IF(CLASSIFICHE!$O$15=BG560,TRUE,FALSE),BF559)</f>
        <v>0</v>
      </c>
      <c r="BG560" s="31">
        <f>IFERROR(INDEX(generale!$A$5:$I$1002,CLASSIFICHE!$Z559,5),"")</f>
        <v>0</v>
      </c>
      <c r="BH560" s="13">
        <f>IFERROR(INDEX(generale!$A$5:$I$1002,CLASSIFICHE!$Z559,7),"")</f>
        <v>0</v>
      </c>
      <c r="BI560" s="14"/>
      <c r="BJ560" s="13"/>
      <c r="BK560" s="12">
        <f>SUM(IF(CLASSIFICHE!$O$16=BL560,TRUE,FALSE),BK559)</f>
        <v>0</v>
      </c>
      <c r="BL560" s="31">
        <f>IFERROR(INDEX(generale!$A$5:$I$1002,CLASSIFICHE!$Z559,5),"")</f>
        <v>0</v>
      </c>
      <c r="BM560" s="13">
        <f>IFERROR(INDEX(generale!$A$5:$I$1002,CLASSIFICHE!$Z559,7),"")</f>
        <v>0</v>
      </c>
      <c r="BN560" s="14"/>
      <c r="BO560" s="13"/>
      <c r="BP560" s="12">
        <f>SUM(IF(CLASSIFICHE!$O$17=BQ560,TRUE,FALSE),BP559)</f>
        <v>0</v>
      </c>
      <c r="BQ560" s="31">
        <f>IFERROR(INDEX(generale!$A$5:$I$1002,CLASSIFICHE!$Z559,5),"")</f>
        <v>0</v>
      </c>
      <c r="BR560" s="13">
        <f>IFERROR(INDEX(generale!$A$5:$I$1002,CLASSIFICHE!$Z559,7),"")</f>
        <v>0</v>
      </c>
      <c r="BS560" s="15"/>
      <c r="BT560" s="12"/>
      <c r="BU560" s="12">
        <f>SUM(IF(CLASSIFICHE!$O$18=BV560,TRUE,FALSE),BU559)</f>
        <v>0</v>
      </c>
      <c r="BV560" s="31">
        <f>IFERROR(INDEX(generale!$A$5:$I$1002,CLASSIFICHE!$Z559,5),"")</f>
        <v>0</v>
      </c>
      <c r="BW560" s="13">
        <f>IFERROR(INDEX(generale!$A$5:$I$1002,CLASSIFICHE!$Z559,7),"")</f>
        <v>0</v>
      </c>
      <c r="BX560" s="15"/>
      <c r="BY560" s="12"/>
      <c r="BZ560" s="12">
        <f>SUM(IF(CLASSIFICHE!$O$19=CA560,TRUE,FALSE),BZ559)</f>
        <v>0</v>
      </c>
      <c r="CA560" s="31">
        <f>IFERROR(INDEX(generale!$A$5:$I$1002,CLASSIFICHE!$Z559,5),"")</f>
        <v>0</v>
      </c>
      <c r="CB560" s="13">
        <f>IFERROR(INDEX(generale!$A$5:$I$1002,CLASSIFICHE!$Z559,7),"")</f>
        <v>0</v>
      </c>
      <c r="CC560" s="15"/>
      <c r="CD560" s="13"/>
      <c r="CE560" s="12">
        <f>SUM(IF(CLASSIFICHE!$O$20=CF560,TRUE,FALSE),CE559)</f>
        <v>0</v>
      </c>
      <c r="CF560" s="31">
        <f>IFERROR(INDEX(generale!$A$5:$I$1002,CLASSIFICHE!$Z559,5),"")</f>
        <v>0</v>
      </c>
      <c r="CG560" s="13">
        <f>IFERROR(INDEX(generale!$A$5:$I$1002,CLASSIFICHE!$Z559,7),"")</f>
        <v>0</v>
      </c>
      <c r="CH560" s="15"/>
      <c r="CI560" s="13"/>
      <c r="CJ560" s="12">
        <f>SUM(IF(CLASSIFICHE!$O$21=CK560,TRUE,FALSE),CJ559)</f>
        <v>0</v>
      </c>
      <c r="CK560" s="31">
        <f>IFERROR(INDEX(generale!$A$5:$I$1002,CLASSIFICHE!$Z559,5),"")</f>
        <v>0</v>
      </c>
      <c r="CL560" s="13">
        <f>IFERROR(INDEX(generale!$A$5:$I$1002,CLASSIFICHE!$Z559,7),"")</f>
        <v>0</v>
      </c>
      <c r="CM560" s="15"/>
      <c r="CN560" s="13"/>
      <c r="CO560" s="12">
        <f>SUM(IF(CLASSIFICHE!$O$22=CP560,TRUE,FALSE),CO559)</f>
        <v>0</v>
      </c>
      <c r="CP560" s="31">
        <f>IFERROR(INDEX(generale!$A$5:$I$1002,CLASSIFICHE!$Z559,5),"")</f>
        <v>0</v>
      </c>
      <c r="CQ560" s="13">
        <f>IFERROR(INDEX(generale!$A$5:$I$1002,CLASSIFICHE!$Z559,7),"")</f>
        <v>0</v>
      </c>
      <c r="CR560" s="15"/>
      <c r="CS560" s="13"/>
      <c r="CT560" s="12">
        <f>SUM(IF(CLASSIFICHE!$O$23=CU560,TRUE,FALSE),CT559)</f>
        <v>0</v>
      </c>
      <c r="CU560" s="31">
        <f>IFERROR(INDEX(generale!$A$5:$I$1002,CLASSIFICHE!$Z559,5),"")</f>
        <v>0</v>
      </c>
      <c r="CV560" s="13">
        <f>IFERROR(INDEX(generale!$A$5:$I$1002,CLASSIFICHE!$Z559,7),"")</f>
        <v>0</v>
      </c>
      <c r="CW560" s="15"/>
      <c r="CX560" s="13"/>
      <c r="CY560" s="12">
        <f>SUM(IF(CLASSIFICHE!$O$24=CZ560,TRUE,FALSE),CY559)</f>
        <v>0</v>
      </c>
      <c r="CZ560" s="31">
        <f>IFERROR(INDEX(generale!$A$5:$I$1002,CLASSIFICHE!$Z559,5),"")</f>
        <v>0</v>
      </c>
      <c r="DA560" s="13">
        <f>IFERROR(INDEX(generale!$A$5:$I$1002,CLASSIFICHE!$Z559,7),"")</f>
        <v>0</v>
      </c>
      <c r="DB560" s="15"/>
      <c r="DC560" s="13"/>
      <c r="DD560" s="12">
        <f>SUM(IF(CLASSIFICHE!$O$25=DE560,TRUE,FALSE),DD559)</f>
        <v>0</v>
      </c>
      <c r="DE560" s="31">
        <f>IFERROR(INDEX(generale!$A$5:$I$1002,CLASSIFICHE!$Z559,5),"")</f>
        <v>0</v>
      </c>
      <c r="DF560" s="13">
        <f>IFERROR(INDEX(generale!$A$5:$I$1002,CLASSIFICHE!$Z559,7),"")</f>
        <v>0</v>
      </c>
      <c r="DG560" s="15"/>
      <c r="DH560" s="13"/>
    </row>
    <row r="561" spans="3:112">
      <c r="C561" s="63">
        <f>SUM(IF(CLASSIFICHE!$O$4=D561,TRUE,FALSE),C560)</f>
        <v>17</v>
      </c>
      <c r="D561" s="31">
        <f>IFERROR(INDEX(generale!$A$5:$I$1002,CLASSIFICHE!$Z560,5),"")</f>
        <v>0</v>
      </c>
      <c r="E561" s="13">
        <f>IFERROR(INDEX(generale!$A$5:$I$1002,CLASSIFICHE!$Z560,7),"")</f>
        <v>0</v>
      </c>
      <c r="F561" s="68"/>
      <c r="G561" s="65"/>
      <c r="H561" s="12">
        <f>SUM(IF(CLASSIFICHE!$O$5=I561,TRUE,FALSE),H560)</f>
        <v>10</v>
      </c>
      <c r="I561" s="31">
        <f>IFERROR(INDEX(generale!$A$5:$I$1002,CLASSIFICHE!$Z560,5),"")</f>
        <v>0</v>
      </c>
      <c r="J561" s="13">
        <f>IFERROR(INDEX(generale!$A$5:$I$1002,CLASSIFICHE!$Z560,7),"")</f>
        <v>0</v>
      </c>
      <c r="K561" s="15"/>
      <c r="L561" s="12"/>
      <c r="M561" s="12">
        <f>SUM(IF(CLASSIFICHE!$O$6=N561,TRUE,FALSE),M560)</f>
        <v>8</v>
      </c>
      <c r="N561" s="31">
        <f>IFERROR(INDEX(generale!$A$5:$I$1002,CLASSIFICHE!$Z560,5),"")</f>
        <v>0</v>
      </c>
      <c r="O561" s="13">
        <f>IFERROR(INDEX(generale!$A$5:$I$1002,CLASSIFICHE!$Z560,7),"")</f>
        <v>0</v>
      </c>
      <c r="P561" s="14"/>
      <c r="Q561" s="13"/>
      <c r="R561" s="12">
        <f>SUM(IF(CLASSIFICHE!$O$7=S561,TRUE,FALSE),R560)</f>
        <v>8</v>
      </c>
      <c r="S561" s="31">
        <f>IFERROR(INDEX(generale!$A$5:$I$1002,CLASSIFICHE!$Z560,5),"")</f>
        <v>0</v>
      </c>
      <c r="T561" s="13">
        <f>IFERROR(INDEX(generale!$A$5:$I$1002,CLASSIFICHE!$Z560,7),"")</f>
        <v>0</v>
      </c>
      <c r="U561" s="14"/>
      <c r="V561" s="13"/>
      <c r="W561" s="12">
        <f>SUM(IF(CLASSIFICHE!$O$8=X561,TRUE,FALSE),W560)</f>
        <v>6</v>
      </c>
      <c r="X561" s="31">
        <f>IFERROR(INDEX(generale!$A$5:$I$1002,CLASSIFICHE!$Z560,5),"")</f>
        <v>0</v>
      </c>
      <c r="Y561" s="13">
        <f>IFERROR(INDEX(generale!$A$5:$I$1002,CLASSIFICHE!$Z560,7),"")</f>
        <v>0</v>
      </c>
      <c r="Z561" s="14"/>
      <c r="AA561" s="13"/>
      <c r="AB561" s="12">
        <f>SUM(IF(CLASSIFICHE!$O$9=AC561,TRUE,FALSE),AB560)</f>
        <v>5</v>
      </c>
      <c r="AC561" s="31">
        <f>IFERROR(INDEX(generale!$A$5:$I$1002,CLASSIFICHE!$Z560,5),"")</f>
        <v>0</v>
      </c>
      <c r="AD561" s="13">
        <f>IFERROR(INDEX(generale!$A$5:$I$1002,CLASSIFICHE!$Z560,7),"")</f>
        <v>0</v>
      </c>
      <c r="AE561" s="14"/>
      <c r="AF561" s="13"/>
      <c r="AG561" s="12">
        <f>SUM(IF(CLASSIFICHE!$O$10=AH561,TRUE,FALSE),AG560)</f>
        <v>5</v>
      </c>
      <c r="AH561" s="31">
        <f>IFERROR(INDEX(generale!$A$5:$I$1002,CLASSIFICHE!$Z560,5),"")</f>
        <v>0</v>
      </c>
      <c r="AI561" s="13">
        <f>IFERROR(INDEX(generale!$A$5:$I$1002,CLASSIFICHE!$Z560,7),"")</f>
        <v>0</v>
      </c>
      <c r="AJ561" s="14"/>
      <c r="AK561" s="13"/>
      <c r="AL561" s="12">
        <f>SUM(IF(CLASSIFICHE!$O$11=AM561,TRUE,FALSE),AL560)</f>
        <v>5</v>
      </c>
      <c r="AM561" s="31">
        <f>IFERROR(INDEX(generale!$A$5:$I$1002,CLASSIFICHE!$Z560,5),"")</f>
        <v>0</v>
      </c>
      <c r="AN561" s="13">
        <f>IFERROR(INDEX(generale!$A$5:$I$1002,CLASSIFICHE!$Z560,7),"")</f>
        <v>0</v>
      </c>
      <c r="AO561" s="14"/>
      <c r="AP561" s="13"/>
      <c r="AQ561" s="12">
        <f>SUM(IF(CLASSIFICHE!$O$12=AR561,TRUE,FALSE),AQ560)</f>
        <v>0</v>
      </c>
      <c r="AR561" s="31">
        <f>IFERROR(INDEX(generale!$A$5:$I$1002,CLASSIFICHE!$Z560,5),"")</f>
        <v>0</v>
      </c>
      <c r="AS561" s="13">
        <f>IFERROR(INDEX(generale!$A$5:$I$1002,CLASSIFICHE!$Z560,7),"")</f>
        <v>0</v>
      </c>
      <c r="AT561" s="14"/>
      <c r="AU561" s="13"/>
      <c r="AV561" s="12">
        <f>SUM(IF(CLASSIFICHE!$O$13=AW561,TRUE,FALSE),AV560)</f>
        <v>0</v>
      </c>
      <c r="AW561" s="31">
        <f>IFERROR(INDEX(generale!$A$5:$I$1002,CLASSIFICHE!$Z560,5),"")</f>
        <v>0</v>
      </c>
      <c r="AX561" s="13">
        <f>IFERROR(INDEX(generale!$A$5:$I$1002,CLASSIFICHE!$Z560,7),"")</f>
        <v>0</v>
      </c>
      <c r="AY561" s="14"/>
      <c r="AZ561" s="13"/>
      <c r="BA561" s="12">
        <f>SUM(IF(CLASSIFICHE!$O$14=BB561,TRUE,FALSE),BA560)</f>
        <v>0</v>
      </c>
      <c r="BB561" s="31">
        <f>IFERROR(INDEX(generale!$A$5:$I$1002,CLASSIFICHE!$Z560,5),"")</f>
        <v>0</v>
      </c>
      <c r="BC561" s="13">
        <f>IFERROR(INDEX(generale!$A$5:$I$1002,CLASSIFICHE!$Z560,7),"")</f>
        <v>0</v>
      </c>
      <c r="BD561" s="14"/>
      <c r="BE561" s="13"/>
      <c r="BF561" s="12">
        <f>SUM(IF(CLASSIFICHE!$O$15=BG561,TRUE,FALSE),BF560)</f>
        <v>0</v>
      </c>
      <c r="BG561" s="31">
        <f>IFERROR(INDEX(generale!$A$5:$I$1002,CLASSIFICHE!$Z560,5),"")</f>
        <v>0</v>
      </c>
      <c r="BH561" s="13">
        <f>IFERROR(INDEX(generale!$A$5:$I$1002,CLASSIFICHE!$Z560,7),"")</f>
        <v>0</v>
      </c>
      <c r="BI561" s="14"/>
      <c r="BJ561" s="13"/>
      <c r="BK561" s="12">
        <f>SUM(IF(CLASSIFICHE!$O$16=BL561,TRUE,FALSE),BK560)</f>
        <v>0</v>
      </c>
      <c r="BL561" s="31">
        <f>IFERROR(INDEX(generale!$A$5:$I$1002,CLASSIFICHE!$Z560,5),"")</f>
        <v>0</v>
      </c>
      <c r="BM561" s="13">
        <f>IFERROR(INDEX(generale!$A$5:$I$1002,CLASSIFICHE!$Z560,7),"")</f>
        <v>0</v>
      </c>
      <c r="BN561" s="14"/>
      <c r="BO561" s="13"/>
      <c r="BP561" s="12">
        <f>SUM(IF(CLASSIFICHE!$O$17=BQ561,TRUE,FALSE),BP560)</f>
        <v>0</v>
      </c>
      <c r="BQ561" s="31">
        <f>IFERROR(INDEX(generale!$A$5:$I$1002,CLASSIFICHE!$Z560,5),"")</f>
        <v>0</v>
      </c>
      <c r="BR561" s="13">
        <f>IFERROR(INDEX(generale!$A$5:$I$1002,CLASSIFICHE!$Z560,7),"")</f>
        <v>0</v>
      </c>
      <c r="BS561" s="15"/>
      <c r="BT561" s="12"/>
      <c r="BU561" s="12">
        <f>SUM(IF(CLASSIFICHE!$O$18=BV561,TRUE,FALSE),BU560)</f>
        <v>0</v>
      </c>
      <c r="BV561" s="31">
        <f>IFERROR(INDEX(generale!$A$5:$I$1002,CLASSIFICHE!$Z560,5),"")</f>
        <v>0</v>
      </c>
      <c r="BW561" s="13">
        <f>IFERROR(INDEX(generale!$A$5:$I$1002,CLASSIFICHE!$Z560,7),"")</f>
        <v>0</v>
      </c>
      <c r="BX561" s="15"/>
      <c r="BY561" s="12"/>
      <c r="BZ561" s="12">
        <f>SUM(IF(CLASSIFICHE!$O$19=CA561,TRUE,FALSE),BZ560)</f>
        <v>0</v>
      </c>
      <c r="CA561" s="31">
        <f>IFERROR(INDEX(generale!$A$5:$I$1002,CLASSIFICHE!$Z560,5),"")</f>
        <v>0</v>
      </c>
      <c r="CB561" s="13">
        <f>IFERROR(INDEX(generale!$A$5:$I$1002,CLASSIFICHE!$Z560,7),"")</f>
        <v>0</v>
      </c>
      <c r="CC561" s="15"/>
      <c r="CD561" s="13"/>
      <c r="CE561" s="12">
        <f>SUM(IF(CLASSIFICHE!$O$20=CF561,TRUE,FALSE),CE560)</f>
        <v>0</v>
      </c>
      <c r="CF561" s="31">
        <f>IFERROR(INDEX(generale!$A$5:$I$1002,CLASSIFICHE!$Z560,5),"")</f>
        <v>0</v>
      </c>
      <c r="CG561" s="13">
        <f>IFERROR(INDEX(generale!$A$5:$I$1002,CLASSIFICHE!$Z560,7),"")</f>
        <v>0</v>
      </c>
      <c r="CH561" s="15"/>
      <c r="CI561" s="13"/>
      <c r="CJ561" s="12">
        <f>SUM(IF(CLASSIFICHE!$O$21=CK561,TRUE,FALSE),CJ560)</f>
        <v>0</v>
      </c>
      <c r="CK561" s="31">
        <f>IFERROR(INDEX(generale!$A$5:$I$1002,CLASSIFICHE!$Z560,5),"")</f>
        <v>0</v>
      </c>
      <c r="CL561" s="13">
        <f>IFERROR(INDEX(generale!$A$5:$I$1002,CLASSIFICHE!$Z560,7),"")</f>
        <v>0</v>
      </c>
      <c r="CM561" s="15"/>
      <c r="CN561" s="13"/>
      <c r="CO561" s="12">
        <f>SUM(IF(CLASSIFICHE!$O$22=CP561,TRUE,FALSE),CO560)</f>
        <v>0</v>
      </c>
      <c r="CP561" s="31">
        <f>IFERROR(INDEX(generale!$A$5:$I$1002,CLASSIFICHE!$Z560,5),"")</f>
        <v>0</v>
      </c>
      <c r="CQ561" s="13">
        <f>IFERROR(INDEX(generale!$A$5:$I$1002,CLASSIFICHE!$Z560,7),"")</f>
        <v>0</v>
      </c>
      <c r="CR561" s="15"/>
      <c r="CS561" s="13"/>
      <c r="CT561" s="12">
        <f>SUM(IF(CLASSIFICHE!$O$23=CU561,TRUE,FALSE),CT560)</f>
        <v>0</v>
      </c>
      <c r="CU561" s="31">
        <f>IFERROR(INDEX(generale!$A$5:$I$1002,CLASSIFICHE!$Z560,5),"")</f>
        <v>0</v>
      </c>
      <c r="CV561" s="13">
        <f>IFERROR(INDEX(generale!$A$5:$I$1002,CLASSIFICHE!$Z560,7),"")</f>
        <v>0</v>
      </c>
      <c r="CW561" s="15"/>
      <c r="CX561" s="13"/>
      <c r="CY561" s="12">
        <f>SUM(IF(CLASSIFICHE!$O$24=CZ561,TRUE,FALSE),CY560)</f>
        <v>0</v>
      </c>
      <c r="CZ561" s="31">
        <f>IFERROR(INDEX(generale!$A$5:$I$1002,CLASSIFICHE!$Z560,5),"")</f>
        <v>0</v>
      </c>
      <c r="DA561" s="13">
        <f>IFERROR(INDEX(generale!$A$5:$I$1002,CLASSIFICHE!$Z560,7),"")</f>
        <v>0</v>
      </c>
      <c r="DB561" s="15"/>
      <c r="DC561" s="13"/>
      <c r="DD561" s="12">
        <f>SUM(IF(CLASSIFICHE!$O$25=DE561,TRUE,FALSE),DD560)</f>
        <v>0</v>
      </c>
      <c r="DE561" s="31">
        <f>IFERROR(INDEX(generale!$A$5:$I$1002,CLASSIFICHE!$Z560,5),"")</f>
        <v>0</v>
      </c>
      <c r="DF561" s="13">
        <f>IFERROR(INDEX(generale!$A$5:$I$1002,CLASSIFICHE!$Z560,7),"")</f>
        <v>0</v>
      </c>
      <c r="DG561" s="15"/>
      <c r="DH561" s="13"/>
    </row>
    <row r="562" spans="3:112">
      <c r="C562" s="63">
        <f>SUM(IF(CLASSIFICHE!$O$4=D562,TRUE,FALSE),C561)</f>
        <v>17</v>
      </c>
      <c r="D562" s="31">
        <f>IFERROR(INDEX(generale!$A$5:$I$1002,CLASSIFICHE!$Z561,5),"")</f>
        <v>0</v>
      </c>
      <c r="E562" s="13">
        <f>IFERROR(INDEX(generale!$A$5:$I$1002,CLASSIFICHE!$Z561,7),"")</f>
        <v>0</v>
      </c>
      <c r="F562" s="68"/>
      <c r="G562" s="65"/>
      <c r="H562" s="12">
        <f>SUM(IF(CLASSIFICHE!$O$5=I562,TRUE,FALSE),H561)</f>
        <v>10</v>
      </c>
      <c r="I562" s="31">
        <f>IFERROR(INDEX(generale!$A$5:$I$1002,CLASSIFICHE!$Z561,5),"")</f>
        <v>0</v>
      </c>
      <c r="J562" s="13">
        <f>IFERROR(INDEX(generale!$A$5:$I$1002,CLASSIFICHE!$Z561,7),"")</f>
        <v>0</v>
      </c>
      <c r="K562" s="15"/>
      <c r="L562" s="12"/>
      <c r="M562" s="12">
        <f>SUM(IF(CLASSIFICHE!$O$6=N562,TRUE,FALSE),M561)</f>
        <v>8</v>
      </c>
      <c r="N562" s="31">
        <f>IFERROR(INDEX(generale!$A$5:$I$1002,CLASSIFICHE!$Z561,5),"")</f>
        <v>0</v>
      </c>
      <c r="O562" s="13">
        <f>IFERROR(INDEX(generale!$A$5:$I$1002,CLASSIFICHE!$Z561,7),"")</f>
        <v>0</v>
      </c>
      <c r="P562" s="14"/>
      <c r="Q562" s="13"/>
      <c r="R562" s="12">
        <f>SUM(IF(CLASSIFICHE!$O$7=S562,TRUE,FALSE),R561)</f>
        <v>8</v>
      </c>
      <c r="S562" s="31">
        <f>IFERROR(INDEX(generale!$A$5:$I$1002,CLASSIFICHE!$Z561,5),"")</f>
        <v>0</v>
      </c>
      <c r="T562" s="13">
        <f>IFERROR(INDEX(generale!$A$5:$I$1002,CLASSIFICHE!$Z561,7),"")</f>
        <v>0</v>
      </c>
      <c r="U562" s="14"/>
      <c r="V562" s="13"/>
      <c r="W562" s="12">
        <f>SUM(IF(CLASSIFICHE!$O$8=X562,TRUE,FALSE),W561)</f>
        <v>6</v>
      </c>
      <c r="X562" s="31">
        <f>IFERROR(INDEX(generale!$A$5:$I$1002,CLASSIFICHE!$Z561,5),"")</f>
        <v>0</v>
      </c>
      <c r="Y562" s="13">
        <f>IFERROR(INDEX(generale!$A$5:$I$1002,CLASSIFICHE!$Z561,7),"")</f>
        <v>0</v>
      </c>
      <c r="Z562" s="14"/>
      <c r="AA562" s="13"/>
      <c r="AB562" s="12">
        <f>SUM(IF(CLASSIFICHE!$O$9=AC562,TRUE,FALSE),AB561)</f>
        <v>5</v>
      </c>
      <c r="AC562" s="31">
        <f>IFERROR(INDEX(generale!$A$5:$I$1002,CLASSIFICHE!$Z561,5),"")</f>
        <v>0</v>
      </c>
      <c r="AD562" s="13">
        <f>IFERROR(INDEX(generale!$A$5:$I$1002,CLASSIFICHE!$Z561,7),"")</f>
        <v>0</v>
      </c>
      <c r="AE562" s="14"/>
      <c r="AF562" s="13"/>
      <c r="AG562" s="12">
        <f>SUM(IF(CLASSIFICHE!$O$10=AH562,TRUE,FALSE),AG561)</f>
        <v>5</v>
      </c>
      <c r="AH562" s="31">
        <f>IFERROR(INDEX(generale!$A$5:$I$1002,CLASSIFICHE!$Z561,5),"")</f>
        <v>0</v>
      </c>
      <c r="AI562" s="13">
        <f>IFERROR(INDEX(generale!$A$5:$I$1002,CLASSIFICHE!$Z561,7),"")</f>
        <v>0</v>
      </c>
      <c r="AJ562" s="14"/>
      <c r="AK562" s="13"/>
      <c r="AL562" s="12">
        <f>SUM(IF(CLASSIFICHE!$O$11=AM562,TRUE,FALSE),AL561)</f>
        <v>5</v>
      </c>
      <c r="AM562" s="31">
        <f>IFERROR(INDEX(generale!$A$5:$I$1002,CLASSIFICHE!$Z561,5),"")</f>
        <v>0</v>
      </c>
      <c r="AN562" s="13">
        <f>IFERROR(INDEX(generale!$A$5:$I$1002,CLASSIFICHE!$Z561,7),"")</f>
        <v>0</v>
      </c>
      <c r="AO562" s="14"/>
      <c r="AP562" s="13"/>
      <c r="AQ562" s="12">
        <f>SUM(IF(CLASSIFICHE!$O$12=AR562,TRUE,FALSE),AQ561)</f>
        <v>0</v>
      </c>
      <c r="AR562" s="31">
        <f>IFERROR(INDEX(generale!$A$5:$I$1002,CLASSIFICHE!$Z561,5),"")</f>
        <v>0</v>
      </c>
      <c r="AS562" s="13">
        <f>IFERROR(INDEX(generale!$A$5:$I$1002,CLASSIFICHE!$Z561,7),"")</f>
        <v>0</v>
      </c>
      <c r="AT562" s="14"/>
      <c r="AU562" s="13"/>
      <c r="AV562" s="12">
        <f>SUM(IF(CLASSIFICHE!$O$13=AW562,TRUE,FALSE),AV561)</f>
        <v>0</v>
      </c>
      <c r="AW562" s="31">
        <f>IFERROR(INDEX(generale!$A$5:$I$1002,CLASSIFICHE!$Z561,5),"")</f>
        <v>0</v>
      </c>
      <c r="AX562" s="13">
        <f>IFERROR(INDEX(generale!$A$5:$I$1002,CLASSIFICHE!$Z561,7),"")</f>
        <v>0</v>
      </c>
      <c r="AY562" s="14"/>
      <c r="AZ562" s="13"/>
      <c r="BA562" s="12">
        <f>SUM(IF(CLASSIFICHE!$O$14=BB562,TRUE,FALSE),BA561)</f>
        <v>0</v>
      </c>
      <c r="BB562" s="31">
        <f>IFERROR(INDEX(generale!$A$5:$I$1002,CLASSIFICHE!$Z561,5),"")</f>
        <v>0</v>
      </c>
      <c r="BC562" s="13">
        <f>IFERROR(INDEX(generale!$A$5:$I$1002,CLASSIFICHE!$Z561,7),"")</f>
        <v>0</v>
      </c>
      <c r="BD562" s="14"/>
      <c r="BE562" s="13"/>
      <c r="BF562" s="12">
        <f>SUM(IF(CLASSIFICHE!$O$15=BG562,TRUE,FALSE),BF561)</f>
        <v>0</v>
      </c>
      <c r="BG562" s="31">
        <f>IFERROR(INDEX(generale!$A$5:$I$1002,CLASSIFICHE!$Z561,5),"")</f>
        <v>0</v>
      </c>
      <c r="BH562" s="13">
        <f>IFERROR(INDEX(generale!$A$5:$I$1002,CLASSIFICHE!$Z561,7),"")</f>
        <v>0</v>
      </c>
      <c r="BI562" s="14"/>
      <c r="BJ562" s="13"/>
      <c r="BK562" s="12">
        <f>SUM(IF(CLASSIFICHE!$O$16=BL562,TRUE,FALSE),BK561)</f>
        <v>0</v>
      </c>
      <c r="BL562" s="31">
        <f>IFERROR(INDEX(generale!$A$5:$I$1002,CLASSIFICHE!$Z561,5),"")</f>
        <v>0</v>
      </c>
      <c r="BM562" s="13">
        <f>IFERROR(INDEX(generale!$A$5:$I$1002,CLASSIFICHE!$Z561,7),"")</f>
        <v>0</v>
      </c>
      <c r="BN562" s="14"/>
      <c r="BO562" s="13"/>
      <c r="BP562" s="12">
        <f>SUM(IF(CLASSIFICHE!$O$17=BQ562,TRUE,FALSE),BP561)</f>
        <v>0</v>
      </c>
      <c r="BQ562" s="31">
        <f>IFERROR(INDEX(generale!$A$5:$I$1002,CLASSIFICHE!$Z561,5),"")</f>
        <v>0</v>
      </c>
      <c r="BR562" s="13">
        <f>IFERROR(INDEX(generale!$A$5:$I$1002,CLASSIFICHE!$Z561,7),"")</f>
        <v>0</v>
      </c>
      <c r="BS562" s="15"/>
      <c r="BT562" s="12"/>
      <c r="BU562" s="12">
        <f>SUM(IF(CLASSIFICHE!$O$18=BV562,TRUE,FALSE),BU561)</f>
        <v>0</v>
      </c>
      <c r="BV562" s="31">
        <f>IFERROR(INDEX(generale!$A$5:$I$1002,CLASSIFICHE!$Z561,5),"")</f>
        <v>0</v>
      </c>
      <c r="BW562" s="13">
        <f>IFERROR(INDEX(generale!$A$5:$I$1002,CLASSIFICHE!$Z561,7),"")</f>
        <v>0</v>
      </c>
      <c r="BX562" s="15"/>
      <c r="BY562" s="12"/>
      <c r="BZ562" s="12">
        <f>SUM(IF(CLASSIFICHE!$O$19=CA562,TRUE,FALSE),BZ561)</f>
        <v>0</v>
      </c>
      <c r="CA562" s="31">
        <f>IFERROR(INDEX(generale!$A$5:$I$1002,CLASSIFICHE!$Z561,5),"")</f>
        <v>0</v>
      </c>
      <c r="CB562" s="13">
        <f>IFERROR(INDEX(generale!$A$5:$I$1002,CLASSIFICHE!$Z561,7),"")</f>
        <v>0</v>
      </c>
      <c r="CC562" s="15"/>
      <c r="CD562" s="13"/>
      <c r="CE562" s="12">
        <f>SUM(IF(CLASSIFICHE!$O$20=CF562,TRUE,FALSE),CE561)</f>
        <v>0</v>
      </c>
      <c r="CF562" s="31">
        <f>IFERROR(INDEX(generale!$A$5:$I$1002,CLASSIFICHE!$Z561,5),"")</f>
        <v>0</v>
      </c>
      <c r="CG562" s="13">
        <f>IFERROR(INDEX(generale!$A$5:$I$1002,CLASSIFICHE!$Z561,7),"")</f>
        <v>0</v>
      </c>
      <c r="CH562" s="15"/>
      <c r="CI562" s="13"/>
      <c r="CJ562" s="12">
        <f>SUM(IF(CLASSIFICHE!$O$21=CK562,TRUE,FALSE),CJ561)</f>
        <v>0</v>
      </c>
      <c r="CK562" s="31">
        <f>IFERROR(INDEX(generale!$A$5:$I$1002,CLASSIFICHE!$Z561,5),"")</f>
        <v>0</v>
      </c>
      <c r="CL562" s="13">
        <f>IFERROR(INDEX(generale!$A$5:$I$1002,CLASSIFICHE!$Z561,7),"")</f>
        <v>0</v>
      </c>
      <c r="CM562" s="15"/>
      <c r="CN562" s="13"/>
      <c r="CO562" s="12">
        <f>SUM(IF(CLASSIFICHE!$O$22=CP562,TRUE,FALSE),CO561)</f>
        <v>0</v>
      </c>
      <c r="CP562" s="31">
        <f>IFERROR(INDEX(generale!$A$5:$I$1002,CLASSIFICHE!$Z561,5),"")</f>
        <v>0</v>
      </c>
      <c r="CQ562" s="13">
        <f>IFERROR(INDEX(generale!$A$5:$I$1002,CLASSIFICHE!$Z561,7),"")</f>
        <v>0</v>
      </c>
      <c r="CR562" s="15"/>
      <c r="CS562" s="13"/>
      <c r="CT562" s="12">
        <f>SUM(IF(CLASSIFICHE!$O$23=CU562,TRUE,FALSE),CT561)</f>
        <v>0</v>
      </c>
      <c r="CU562" s="31">
        <f>IFERROR(INDEX(generale!$A$5:$I$1002,CLASSIFICHE!$Z561,5),"")</f>
        <v>0</v>
      </c>
      <c r="CV562" s="13">
        <f>IFERROR(INDEX(generale!$A$5:$I$1002,CLASSIFICHE!$Z561,7),"")</f>
        <v>0</v>
      </c>
      <c r="CW562" s="15"/>
      <c r="CX562" s="13"/>
      <c r="CY562" s="12">
        <f>SUM(IF(CLASSIFICHE!$O$24=CZ562,TRUE,FALSE),CY561)</f>
        <v>0</v>
      </c>
      <c r="CZ562" s="31">
        <f>IFERROR(INDEX(generale!$A$5:$I$1002,CLASSIFICHE!$Z561,5),"")</f>
        <v>0</v>
      </c>
      <c r="DA562" s="13">
        <f>IFERROR(INDEX(generale!$A$5:$I$1002,CLASSIFICHE!$Z561,7),"")</f>
        <v>0</v>
      </c>
      <c r="DB562" s="15"/>
      <c r="DC562" s="13"/>
      <c r="DD562" s="12">
        <f>SUM(IF(CLASSIFICHE!$O$25=DE562,TRUE,FALSE),DD561)</f>
        <v>0</v>
      </c>
      <c r="DE562" s="31">
        <f>IFERROR(INDEX(generale!$A$5:$I$1002,CLASSIFICHE!$Z561,5),"")</f>
        <v>0</v>
      </c>
      <c r="DF562" s="13">
        <f>IFERROR(INDEX(generale!$A$5:$I$1002,CLASSIFICHE!$Z561,7),"")</f>
        <v>0</v>
      </c>
      <c r="DG562" s="15"/>
      <c r="DH562" s="13"/>
    </row>
    <row r="563" spans="3:112">
      <c r="C563" s="63">
        <f>SUM(IF(CLASSIFICHE!$O$4=D563,TRUE,FALSE),C562)</f>
        <v>17</v>
      </c>
      <c r="D563" s="31">
        <f>IFERROR(INDEX(generale!$A$5:$I$1002,CLASSIFICHE!$Z562,5),"")</f>
        <v>0</v>
      </c>
      <c r="E563" s="13">
        <f>IFERROR(INDEX(generale!$A$5:$I$1002,CLASSIFICHE!$Z562,7),"")</f>
        <v>0</v>
      </c>
      <c r="F563" s="68"/>
      <c r="G563" s="65"/>
      <c r="H563" s="12">
        <f>SUM(IF(CLASSIFICHE!$O$5=I563,TRUE,FALSE),H562)</f>
        <v>10</v>
      </c>
      <c r="I563" s="31">
        <f>IFERROR(INDEX(generale!$A$5:$I$1002,CLASSIFICHE!$Z562,5),"")</f>
        <v>0</v>
      </c>
      <c r="J563" s="13">
        <f>IFERROR(INDEX(generale!$A$5:$I$1002,CLASSIFICHE!$Z562,7),"")</f>
        <v>0</v>
      </c>
      <c r="K563" s="15"/>
      <c r="L563" s="12"/>
      <c r="M563" s="12">
        <f>SUM(IF(CLASSIFICHE!$O$6=N563,TRUE,FALSE),M562)</f>
        <v>8</v>
      </c>
      <c r="N563" s="31">
        <f>IFERROR(INDEX(generale!$A$5:$I$1002,CLASSIFICHE!$Z562,5),"")</f>
        <v>0</v>
      </c>
      <c r="O563" s="13">
        <f>IFERROR(INDEX(generale!$A$5:$I$1002,CLASSIFICHE!$Z562,7),"")</f>
        <v>0</v>
      </c>
      <c r="P563" s="14"/>
      <c r="Q563" s="13"/>
      <c r="R563" s="12">
        <f>SUM(IF(CLASSIFICHE!$O$7=S563,TRUE,FALSE),R562)</f>
        <v>8</v>
      </c>
      <c r="S563" s="31">
        <f>IFERROR(INDEX(generale!$A$5:$I$1002,CLASSIFICHE!$Z562,5),"")</f>
        <v>0</v>
      </c>
      <c r="T563" s="13">
        <f>IFERROR(INDEX(generale!$A$5:$I$1002,CLASSIFICHE!$Z562,7),"")</f>
        <v>0</v>
      </c>
      <c r="U563" s="14"/>
      <c r="V563" s="13"/>
      <c r="W563" s="12">
        <f>SUM(IF(CLASSIFICHE!$O$8=X563,TRUE,FALSE),W562)</f>
        <v>6</v>
      </c>
      <c r="X563" s="31">
        <f>IFERROR(INDEX(generale!$A$5:$I$1002,CLASSIFICHE!$Z562,5),"")</f>
        <v>0</v>
      </c>
      <c r="Y563" s="13">
        <f>IFERROR(INDEX(generale!$A$5:$I$1002,CLASSIFICHE!$Z562,7),"")</f>
        <v>0</v>
      </c>
      <c r="Z563" s="14"/>
      <c r="AA563" s="13"/>
      <c r="AB563" s="12">
        <f>SUM(IF(CLASSIFICHE!$O$9=AC563,TRUE,FALSE),AB562)</f>
        <v>5</v>
      </c>
      <c r="AC563" s="31">
        <f>IFERROR(INDEX(generale!$A$5:$I$1002,CLASSIFICHE!$Z562,5),"")</f>
        <v>0</v>
      </c>
      <c r="AD563" s="13">
        <f>IFERROR(INDEX(generale!$A$5:$I$1002,CLASSIFICHE!$Z562,7),"")</f>
        <v>0</v>
      </c>
      <c r="AE563" s="14"/>
      <c r="AF563" s="13"/>
      <c r="AG563" s="12">
        <f>SUM(IF(CLASSIFICHE!$O$10=AH563,TRUE,FALSE),AG562)</f>
        <v>5</v>
      </c>
      <c r="AH563" s="31">
        <f>IFERROR(INDEX(generale!$A$5:$I$1002,CLASSIFICHE!$Z562,5),"")</f>
        <v>0</v>
      </c>
      <c r="AI563" s="13">
        <f>IFERROR(INDEX(generale!$A$5:$I$1002,CLASSIFICHE!$Z562,7),"")</f>
        <v>0</v>
      </c>
      <c r="AJ563" s="14"/>
      <c r="AK563" s="13"/>
      <c r="AL563" s="12">
        <f>SUM(IF(CLASSIFICHE!$O$11=AM563,TRUE,FALSE),AL562)</f>
        <v>5</v>
      </c>
      <c r="AM563" s="31">
        <f>IFERROR(INDEX(generale!$A$5:$I$1002,CLASSIFICHE!$Z562,5),"")</f>
        <v>0</v>
      </c>
      <c r="AN563" s="13">
        <f>IFERROR(INDEX(generale!$A$5:$I$1002,CLASSIFICHE!$Z562,7),"")</f>
        <v>0</v>
      </c>
      <c r="AO563" s="14"/>
      <c r="AP563" s="13"/>
      <c r="AQ563" s="12">
        <f>SUM(IF(CLASSIFICHE!$O$12=AR563,TRUE,FALSE),AQ562)</f>
        <v>0</v>
      </c>
      <c r="AR563" s="31">
        <f>IFERROR(INDEX(generale!$A$5:$I$1002,CLASSIFICHE!$Z562,5),"")</f>
        <v>0</v>
      </c>
      <c r="AS563" s="13">
        <f>IFERROR(INDEX(generale!$A$5:$I$1002,CLASSIFICHE!$Z562,7),"")</f>
        <v>0</v>
      </c>
      <c r="AT563" s="14"/>
      <c r="AU563" s="13"/>
      <c r="AV563" s="12">
        <f>SUM(IF(CLASSIFICHE!$O$13=AW563,TRUE,FALSE),AV562)</f>
        <v>0</v>
      </c>
      <c r="AW563" s="31">
        <f>IFERROR(INDEX(generale!$A$5:$I$1002,CLASSIFICHE!$Z562,5),"")</f>
        <v>0</v>
      </c>
      <c r="AX563" s="13">
        <f>IFERROR(INDEX(generale!$A$5:$I$1002,CLASSIFICHE!$Z562,7),"")</f>
        <v>0</v>
      </c>
      <c r="AY563" s="14"/>
      <c r="AZ563" s="13"/>
      <c r="BA563" s="12">
        <f>SUM(IF(CLASSIFICHE!$O$14=BB563,TRUE,FALSE),BA562)</f>
        <v>0</v>
      </c>
      <c r="BB563" s="31">
        <f>IFERROR(INDEX(generale!$A$5:$I$1002,CLASSIFICHE!$Z562,5),"")</f>
        <v>0</v>
      </c>
      <c r="BC563" s="13">
        <f>IFERROR(INDEX(generale!$A$5:$I$1002,CLASSIFICHE!$Z562,7),"")</f>
        <v>0</v>
      </c>
      <c r="BD563" s="14"/>
      <c r="BE563" s="13"/>
      <c r="BF563" s="12">
        <f>SUM(IF(CLASSIFICHE!$O$15=BG563,TRUE,FALSE),BF562)</f>
        <v>0</v>
      </c>
      <c r="BG563" s="31">
        <f>IFERROR(INDEX(generale!$A$5:$I$1002,CLASSIFICHE!$Z562,5),"")</f>
        <v>0</v>
      </c>
      <c r="BH563" s="13">
        <f>IFERROR(INDEX(generale!$A$5:$I$1002,CLASSIFICHE!$Z562,7),"")</f>
        <v>0</v>
      </c>
      <c r="BI563" s="14"/>
      <c r="BJ563" s="13"/>
      <c r="BK563" s="12">
        <f>SUM(IF(CLASSIFICHE!$O$16=BL563,TRUE,FALSE),BK562)</f>
        <v>0</v>
      </c>
      <c r="BL563" s="31">
        <f>IFERROR(INDEX(generale!$A$5:$I$1002,CLASSIFICHE!$Z562,5),"")</f>
        <v>0</v>
      </c>
      <c r="BM563" s="13">
        <f>IFERROR(INDEX(generale!$A$5:$I$1002,CLASSIFICHE!$Z562,7),"")</f>
        <v>0</v>
      </c>
      <c r="BN563" s="14"/>
      <c r="BO563" s="13"/>
      <c r="BP563" s="12">
        <f>SUM(IF(CLASSIFICHE!$O$17=BQ563,TRUE,FALSE),BP562)</f>
        <v>0</v>
      </c>
      <c r="BQ563" s="31">
        <f>IFERROR(INDEX(generale!$A$5:$I$1002,CLASSIFICHE!$Z562,5),"")</f>
        <v>0</v>
      </c>
      <c r="BR563" s="13">
        <f>IFERROR(INDEX(generale!$A$5:$I$1002,CLASSIFICHE!$Z562,7),"")</f>
        <v>0</v>
      </c>
      <c r="BS563" s="15"/>
      <c r="BT563" s="12"/>
      <c r="BU563" s="12">
        <f>SUM(IF(CLASSIFICHE!$O$18=BV563,TRUE,FALSE),BU562)</f>
        <v>0</v>
      </c>
      <c r="BV563" s="31">
        <f>IFERROR(INDEX(generale!$A$5:$I$1002,CLASSIFICHE!$Z562,5),"")</f>
        <v>0</v>
      </c>
      <c r="BW563" s="13">
        <f>IFERROR(INDEX(generale!$A$5:$I$1002,CLASSIFICHE!$Z562,7),"")</f>
        <v>0</v>
      </c>
      <c r="BX563" s="15"/>
      <c r="BY563" s="12"/>
      <c r="BZ563" s="12">
        <f>SUM(IF(CLASSIFICHE!$O$19=CA563,TRUE,FALSE),BZ562)</f>
        <v>0</v>
      </c>
      <c r="CA563" s="31">
        <f>IFERROR(INDEX(generale!$A$5:$I$1002,CLASSIFICHE!$Z562,5),"")</f>
        <v>0</v>
      </c>
      <c r="CB563" s="13">
        <f>IFERROR(INDEX(generale!$A$5:$I$1002,CLASSIFICHE!$Z562,7),"")</f>
        <v>0</v>
      </c>
      <c r="CC563" s="15"/>
      <c r="CD563" s="13"/>
      <c r="CE563" s="12">
        <f>SUM(IF(CLASSIFICHE!$O$20=CF563,TRUE,FALSE),CE562)</f>
        <v>0</v>
      </c>
      <c r="CF563" s="31">
        <f>IFERROR(INDEX(generale!$A$5:$I$1002,CLASSIFICHE!$Z562,5),"")</f>
        <v>0</v>
      </c>
      <c r="CG563" s="13">
        <f>IFERROR(INDEX(generale!$A$5:$I$1002,CLASSIFICHE!$Z562,7),"")</f>
        <v>0</v>
      </c>
      <c r="CH563" s="15"/>
      <c r="CI563" s="13"/>
      <c r="CJ563" s="12">
        <f>SUM(IF(CLASSIFICHE!$O$21=CK563,TRUE,FALSE),CJ562)</f>
        <v>0</v>
      </c>
      <c r="CK563" s="31">
        <f>IFERROR(INDEX(generale!$A$5:$I$1002,CLASSIFICHE!$Z562,5),"")</f>
        <v>0</v>
      </c>
      <c r="CL563" s="13">
        <f>IFERROR(INDEX(generale!$A$5:$I$1002,CLASSIFICHE!$Z562,7),"")</f>
        <v>0</v>
      </c>
      <c r="CM563" s="15"/>
      <c r="CN563" s="13"/>
      <c r="CO563" s="12">
        <f>SUM(IF(CLASSIFICHE!$O$22=CP563,TRUE,FALSE),CO562)</f>
        <v>0</v>
      </c>
      <c r="CP563" s="31">
        <f>IFERROR(INDEX(generale!$A$5:$I$1002,CLASSIFICHE!$Z562,5),"")</f>
        <v>0</v>
      </c>
      <c r="CQ563" s="13">
        <f>IFERROR(INDEX(generale!$A$5:$I$1002,CLASSIFICHE!$Z562,7),"")</f>
        <v>0</v>
      </c>
      <c r="CR563" s="15"/>
      <c r="CS563" s="13"/>
      <c r="CT563" s="12">
        <f>SUM(IF(CLASSIFICHE!$O$23=CU563,TRUE,FALSE),CT562)</f>
        <v>0</v>
      </c>
      <c r="CU563" s="31">
        <f>IFERROR(INDEX(generale!$A$5:$I$1002,CLASSIFICHE!$Z562,5),"")</f>
        <v>0</v>
      </c>
      <c r="CV563" s="13">
        <f>IFERROR(INDEX(generale!$A$5:$I$1002,CLASSIFICHE!$Z562,7),"")</f>
        <v>0</v>
      </c>
      <c r="CW563" s="15"/>
      <c r="CX563" s="13"/>
      <c r="CY563" s="12">
        <f>SUM(IF(CLASSIFICHE!$O$24=CZ563,TRUE,FALSE),CY562)</f>
        <v>0</v>
      </c>
      <c r="CZ563" s="31">
        <f>IFERROR(INDEX(generale!$A$5:$I$1002,CLASSIFICHE!$Z562,5),"")</f>
        <v>0</v>
      </c>
      <c r="DA563" s="13">
        <f>IFERROR(INDEX(generale!$A$5:$I$1002,CLASSIFICHE!$Z562,7),"")</f>
        <v>0</v>
      </c>
      <c r="DB563" s="15"/>
      <c r="DC563" s="13"/>
      <c r="DD563" s="12">
        <f>SUM(IF(CLASSIFICHE!$O$25=DE563,TRUE,FALSE),DD562)</f>
        <v>0</v>
      </c>
      <c r="DE563" s="31">
        <f>IFERROR(INDEX(generale!$A$5:$I$1002,CLASSIFICHE!$Z562,5),"")</f>
        <v>0</v>
      </c>
      <c r="DF563" s="13">
        <f>IFERROR(INDEX(generale!$A$5:$I$1002,CLASSIFICHE!$Z562,7),"")</f>
        <v>0</v>
      </c>
      <c r="DG563" s="15"/>
      <c r="DH563" s="13"/>
    </row>
    <row r="564" spans="3:112">
      <c r="C564" s="63">
        <f>SUM(IF(CLASSIFICHE!$O$4=D564,TRUE,FALSE),C563)</f>
        <v>17</v>
      </c>
      <c r="D564" s="31">
        <f>IFERROR(INDEX(generale!$A$5:$I$1002,CLASSIFICHE!$Z563,5),"")</f>
        <v>0</v>
      </c>
      <c r="E564" s="13">
        <f>IFERROR(INDEX(generale!$A$5:$I$1002,CLASSIFICHE!$Z563,7),"")</f>
        <v>0</v>
      </c>
      <c r="F564" s="68"/>
      <c r="G564" s="65"/>
      <c r="H564" s="12">
        <f>SUM(IF(CLASSIFICHE!$O$5=I564,TRUE,FALSE),H563)</f>
        <v>10</v>
      </c>
      <c r="I564" s="31">
        <f>IFERROR(INDEX(generale!$A$5:$I$1002,CLASSIFICHE!$Z563,5),"")</f>
        <v>0</v>
      </c>
      <c r="J564" s="13">
        <f>IFERROR(INDEX(generale!$A$5:$I$1002,CLASSIFICHE!$Z563,7),"")</f>
        <v>0</v>
      </c>
      <c r="K564" s="15"/>
      <c r="L564" s="12"/>
      <c r="M564" s="12">
        <f>SUM(IF(CLASSIFICHE!$O$6=N564,TRUE,FALSE),M563)</f>
        <v>8</v>
      </c>
      <c r="N564" s="31">
        <f>IFERROR(INDEX(generale!$A$5:$I$1002,CLASSIFICHE!$Z563,5),"")</f>
        <v>0</v>
      </c>
      <c r="O564" s="13">
        <f>IFERROR(INDEX(generale!$A$5:$I$1002,CLASSIFICHE!$Z563,7),"")</f>
        <v>0</v>
      </c>
      <c r="P564" s="14"/>
      <c r="Q564" s="13"/>
      <c r="R564" s="12">
        <f>SUM(IF(CLASSIFICHE!$O$7=S564,TRUE,FALSE),R563)</f>
        <v>8</v>
      </c>
      <c r="S564" s="31">
        <f>IFERROR(INDEX(generale!$A$5:$I$1002,CLASSIFICHE!$Z563,5),"")</f>
        <v>0</v>
      </c>
      <c r="T564" s="13">
        <f>IFERROR(INDEX(generale!$A$5:$I$1002,CLASSIFICHE!$Z563,7),"")</f>
        <v>0</v>
      </c>
      <c r="U564" s="14"/>
      <c r="V564" s="13"/>
      <c r="W564" s="12">
        <f>SUM(IF(CLASSIFICHE!$O$8=X564,TRUE,FALSE),W563)</f>
        <v>6</v>
      </c>
      <c r="X564" s="31">
        <f>IFERROR(INDEX(generale!$A$5:$I$1002,CLASSIFICHE!$Z563,5),"")</f>
        <v>0</v>
      </c>
      <c r="Y564" s="13">
        <f>IFERROR(INDEX(generale!$A$5:$I$1002,CLASSIFICHE!$Z563,7),"")</f>
        <v>0</v>
      </c>
      <c r="Z564" s="14"/>
      <c r="AA564" s="13"/>
      <c r="AB564" s="12">
        <f>SUM(IF(CLASSIFICHE!$O$9=AC564,TRUE,FALSE),AB563)</f>
        <v>5</v>
      </c>
      <c r="AC564" s="31">
        <f>IFERROR(INDEX(generale!$A$5:$I$1002,CLASSIFICHE!$Z563,5),"")</f>
        <v>0</v>
      </c>
      <c r="AD564" s="13">
        <f>IFERROR(INDEX(generale!$A$5:$I$1002,CLASSIFICHE!$Z563,7),"")</f>
        <v>0</v>
      </c>
      <c r="AE564" s="14"/>
      <c r="AF564" s="13"/>
      <c r="AG564" s="12">
        <f>SUM(IF(CLASSIFICHE!$O$10=AH564,TRUE,FALSE),AG563)</f>
        <v>5</v>
      </c>
      <c r="AH564" s="31">
        <f>IFERROR(INDEX(generale!$A$5:$I$1002,CLASSIFICHE!$Z563,5),"")</f>
        <v>0</v>
      </c>
      <c r="AI564" s="13">
        <f>IFERROR(INDEX(generale!$A$5:$I$1002,CLASSIFICHE!$Z563,7),"")</f>
        <v>0</v>
      </c>
      <c r="AJ564" s="14"/>
      <c r="AK564" s="13"/>
      <c r="AL564" s="12">
        <f>SUM(IF(CLASSIFICHE!$O$11=AM564,TRUE,FALSE),AL563)</f>
        <v>5</v>
      </c>
      <c r="AM564" s="31">
        <f>IFERROR(INDEX(generale!$A$5:$I$1002,CLASSIFICHE!$Z563,5),"")</f>
        <v>0</v>
      </c>
      <c r="AN564" s="13">
        <f>IFERROR(INDEX(generale!$A$5:$I$1002,CLASSIFICHE!$Z563,7),"")</f>
        <v>0</v>
      </c>
      <c r="AO564" s="14"/>
      <c r="AP564" s="13"/>
      <c r="AQ564" s="12">
        <f>SUM(IF(CLASSIFICHE!$O$12=AR564,TRUE,FALSE),AQ563)</f>
        <v>0</v>
      </c>
      <c r="AR564" s="31">
        <f>IFERROR(INDEX(generale!$A$5:$I$1002,CLASSIFICHE!$Z563,5),"")</f>
        <v>0</v>
      </c>
      <c r="AS564" s="13">
        <f>IFERROR(INDEX(generale!$A$5:$I$1002,CLASSIFICHE!$Z563,7),"")</f>
        <v>0</v>
      </c>
      <c r="AT564" s="14"/>
      <c r="AU564" s="13"/>
      <c r="AV564" s="12">
        <f>SUM(IF(CLASSIFICHE!$O$13=AW564,TRUE,FALSE),AV563)</f>
        <v>0</v>
      </c>
      <c r="AW564" s="31">
        <f>IFERROR(INDEX(generale!$A$5:$I$1002,CLASSIFICHE!$Z563,5),"")</f>
        <v>0</v>
      </c>
      <c r="AX564" s="13">
        <f>IFERROR(INDEX(generale!$A$5:$I$1002,CLASSIFICHE!$Z563,7),"")</f>
        <v>0</v>
      </c>
      <c r="AY564" s="14"/>
      <c r="AZ564" s="13"/>
      <c r="BA564" s="12">
        <f>SUM(IF(CLASSIFICHE!$O$14=BB564,TRUE,FALSE),BA563)</f>
        <v>0</v>
      </c>
      <c r="BB564" s="31">
        <f>IFERROR(INDEX(generale!$A$5:$I$1002,CLASSIFICHE!$Z563,5),"")</f>
        <v>0</v>
      </c>
      <c r="BC564" s="13">
        <f>IFERROR(INDEX(generale!$A$5:$I$1002,CLASSIFICHE!$Z563,7),"")</f>
        <v>0</v>
      </c>
      <c r="BD564" s="14"/>
      <c r="BE564" s="13"/>
      <c r="BF564" s="12">
        <f>SUM(IF(CLASSIFICHE!$O$15=BG564,TRUE,FALSE),BF563)</f>
        <v>0</v>
      </c>
      <c r="BG564" s="31">
        <f>IFERROR(INDEX(generale!$A$5:$I$1002,CLASSIFICHE!$Z563,5),"")</f>
        <v>0</v>
      </c>
      <c r="BH564" s="13">
        <f>IFERROR(INDEX(generale!$A$5:$I$1002,CLASSIFICHE!$Z563,7),"")</f>
        <v>0</v>
      </c>
      <c r="BI564" s="14"/>
      <c r="BJ564" s="13"/>
      <c r="BK564" s="12">
        <f>SUM(IF(CLASSIFICHE!$O$16=BL564,TRUE,FALSE),BK563)</f>
        <v>0</v>
      </c>
      <c r="BL564" s="31">
        <f>IFERROR(INDEX(generale!$A$5:$I$1002,CLASSIFICHE!$Z563,5),"")</f>
        <v>0</v>
      </c>
      <c r="BM564" s="13">
        <f>IFERROR(INDEX(generale!$A$5:$I$1002,CLASSIFICHE!$Z563,7),"")</f>
        <v>0</v>
      </c>
      <c r="BN564" s="14"/>
      <c r="BO564" s="13"/>
      <c r="BP564" s="12">
        <f>SUM(IF(CLASSIFICHE!$O$17=BQ564,TRUE,FALSE),BP563)</f>
        <v>0</v>
      </c>
      <c r="BQ564" s="31">
        <f>IFERROR(INDEX(generale!$A$5:$I$1002,CLASSIFICHE!$Z563,5),"")</f>
        <v>0</v>
      </c>
      <c r="BR564" s="13">
        <f>IFERROR(INDEX(generale!$A$5:$I$1002,CLASSIFICHE!$Z563,7),"")</f>
        <v>0</v>
      </c>
      <c r="BS564" s="15"/>
      <c r="BT564" s="12"/>
      <c r="BU564" s="12">
        <f>SUM(IF(CLASSIFICHE!$O$18=BV564,TRUE,FALSE),BU563)</f>
        <v>0</v>
      </c>
      <c r="BV564" s="31">
        <f>IFERROR(INDEX(generale!$A$5:$I$1002,CLASSIFICHE!$Z563,5),"")</f>
        <v>0</v>
      </c>
      <c r="BW564" s="13">
        <f>IFERROR(INDEX(generale!$A$5:$I$1002,CLASSIFICHE!$Z563,7),"")</f>
        <v>0</v>
      </c>
      <c r="BX564" s="15"/>
      <c r="BY564" s="12"/>
      <c r="BZ564" s="12">
        <f>SUM(IF(CLASSIFICHE!$O$19=CA564,TRUE,FALSE),BZ563)</f>
        <v>0</v>
      </c>
      <c r="CA564" s="31">
        <f>IFERROR(INDEX(generale!$A$5:$I$1002,CLASSIFICHE!$Z563,5),"")</f>
        <v>0</v>
      </c>
      <c r="CB564" s="13">
        <f>IFERROR(INDEX(generale!$A$5:$I$1002,CLASSIFICHE!$Z563,7),"")</f>
        <v>0</v>
      </c>
      <c r="CC564" s="15"/>
      <c r="CD564" s="13"/>
      <c r="CE564" s="12">
        <f>SUM(IF(CLASSIFICHE!$O$20=CF564,TRUE,FALSE),CE563)</f>
        <v>0</v>
      </c>
      <c r="CF564" s="31">
        <f>IFERROR(INDEX(generale!$A$5:$I$1002,CLASSIFICHE!$Z563,5),"")</f>
        <v>0</v>
      </c>
      <c r="CG564" s="13">
        <f>IFERROR(INDEX(generale!$A$5:$I$1002,CLASSIFICHE!$Z563,7),"")</f>
        <v>0</v>
      </c>
      <c r="CH564" s="15"/>
      <c r="CI564" s="13"/>
      <c r="CJ564" s="12">
        <f>SUM(IF(CLASSIFICHE!$O$21=CK564,TRUE,FALSE),CJ563)</f>
        <v>0</v>
      </c>
      <c r="CK564" s="31">
        <f>IFERROR(INDEX(generale!$A$5:$I$1002,CLASSIFICHE!$Z563,5),"")</f>
        <v>0</v>
      </c>
      <c r="CL564" s="13">
        <f>IFERROR(INDEX(generale!$A$5:$I$1002,CLASSIFICHE!$Z563,7),"")</f>
        <v>0</v>
      </c>
      <c r="CM564" s="15"/>
      <c r="CN564" s="13"/>
      <c r="CO564" s="12">
        <f>SUM(IF(CLASSIFICHE!$O$22=CP564,TRUE,FALSE),CO563)</f>
        <v>0</v>
      </c>
      <c r="CP564" s="31">
        <f>IFERROR(INDEX(generale!$A$5:$I$1002,CLASSIFICHE!$Z563,5),"")</f>
        <v>0</v>
      </c>
      <c r="CQ564" s="13">
        <f>IFERROR(INDEX(generale!$A$5:$I$1002,CLASSIFICHE!$Z563,7),"")</f>
        <v>0</v>
      </c>
      <c r="CR564" s="15"/>
      <c r="CS564" s="13"/>
      <c r="CT564" s="12">
        <f>SUM(IF(CLASSIFICHE!$O$23=CU564,TRUE,FALSE),CT563)</f>
        <v>0</v>
      </c>
      <c r="CU564" s="31">
        <f>IFERROR(INDEX(generale!$A$5:$I$1002,CLASSIFICHE!$Z563,5),"")</f>
        <v>0</v>
      </c>
      <c r="CV564" s="13">
        <f>IFERROR(INDEX(generale!$A$5:$I$1002,CLASSIFICHE!$Z563,7),"")</f>
        <v>0</v>
      </c>
      <c r="CW564" s="15"/>
      <c r="CX564" s="13"/>
      <c r="CY564" s="12">
        <f>SUM(IF(CLASSIFICHE!$O$24=CZ564,TRUE,FALSE),CY563)</f>
        <v>0</v>
      </c>
      <c r="CZ564" s="31">
        <f>IFERROR(INDEX(generale!$A$5:$I$1002,CLASSIFICHE!$Z563,5),"")</f>
        <v>0</v>
      </c>
      <c r="DA564" s="13">
        <f>IFERROR(INDEX(generale!$A$5:$I$1002,CLASSIFICHE!$Z563,7),"")</f>
        <v>0</v>
      </c>
      <c r="DB564" s="15"/>
      <c r="DC564" s="13"/>
      <c r="DD564" s="12">
        <f>SUM(IF(CLASSIFICHE!$O$25=DE564,TRUE,FALSE),DD563)</f>
        <v>0</v>
      </c>
      <c r="DE564" s="31">
        <f>IFERROR(INDEX(generale!$A$5:$I$1002,CLASSIFICHE!$Z563,5),"")</f>
        <v>0</v>
      </c>
      <c r="DF564" s="13">
        <f>IFERROR(INDEX(generale!$A$5:$I$1002,CLASSIFICHE!$Z563,7),"")</f>
        <v>0</v>
      </c>
      <c r="DG564" s="15"/>
      <c r="DH564" s="13"/>
    </row>
    <row r="565" spans="3:112">
      <c r="C565" s="63">
        <f>SUM(IF(CLASSIFICHE!$O$4=D565,TRUE,FALSE),C564)</f>
        <v>17</v>
      </c>
      <c r="D565" s="31">
        <f>IFERROR(INDEX(generale!$A$5:$I$1002,CLASSIFICHE!$Z564,5),"")</f>
        <v>0</v>
      </c>
      <c r="E565" s="13">
        <f>IFERROR(INDEX(generale!$A$5:$I$1002,CLASSIFICHE!$Z564,7),"")</f>
        <v>0</v>
      </c>
      <c r="F565" s="68"/>
      <c r="G565" s="65"/>
      <c r="H565" s="12">
        <f>SUM(IF(CLASSIFICHE!$O$5=I565,TRUE,FALSE),H564)</f>
        <v>10</v>
      </c>
      <c r="I565" s="31">
        <f>IFERROR(INDEX(generale!$A$5:$I$1002,CLASSIFICHE!$Z564,5),"")</f>
        <v>0</v>
      </c>
      <c r="J565" s="13">
        <f>IFERROR(INDEX(generale!$A$5:$I$1002,CLASSIFICHE!$Z564,7),"")</f>
        <v>0</v>
      </c>
      <c r="K565" s="15"/>
      <c r="L565" s="12"/>
      <c r="M565" s="12">
        <f>SUM(IF(CLASSIFICHE!$O$6=N565,TRUE,FALSE),M564)</f>
        <v>8</v>
      </c>
      <c r="N565" s="31">
        <f>IFERROR(INDEX(generale!$A$5:$I$1002,CLASSIFICHE!$Z564,5),"")</f>
        <v>0</v>
      </c>
      <c r="O565" s="13">
        <f>IFERROR(INDEX(generale!$A$5:$I$1002,CLASSIFICHE!$Z564,7),"")</f>
        <v>0</v>
      </c>
      <c r="P565" s="14"/>
      <c r="Q565" s="13"/>
      <c r="R565" s="12">
        <f>SUM(IF(CLASSIFICHE!$O$7=S565,TRUE,FALSE),R564)</f>
        <v>8</v>
      </c>
      <c r="S565" s="31">
        <f>IFERROR(INDEX(generale!$A$5:$I$1002,CLASSIFICHE!$Z564,5),"")</f>
        <v>0</v>
      </c>
      <c r="T565" s="13">
        <f>IFERROR(INDEX(generale!$A$5:$I$1002,CLASSIFICHE!$Z564,7),"")</f>
        <v>0</v>
      </c>
      <c r="U565" s="14"/>
      <c r="V565" s="13"/>
      <c r="W565" s="12">
        <f>SUM(IF(CLASSIFICHE!$O$8=X565,TRUE,FALSE),W564)</f>
        <v>6</v>
      </c>
      <c r="X565" s="31">
        <f>IFERROR(INDEX(generale!$A$5:$I$1002,CLASSIFICHE!$Z564,5),"")</f>
        <v>0</v>
      </c>
      <c r="Y565" s="13">
        <f>IFERROR(INDEX(generale!$A$5:$I$1002,CLASSIFICHE!$Z564,7),"")</f>
        <v>0</v>
      </c>
      <c r="Z565" s="14"/>
      <c r="AA565" s="13"/>
      <c r="AB565" s="12">
        <f>SUM(IF(CLASSIFICHE!$O$9=AC565,TRUE,FALSE),AB564)</f>
        <v>5</v>
      </c>
      <c r="AC565" s="31">
        <f>IFERROR(INDEX(generale!$A$5:$I$1002,CLASSIFICHE!$Z564,5),"")</f>
        <v>0</v>
      </c>
      <c r="AD565" s="13">
        <f>IFERROR(INDEX(generale!$A$5:$I$1002,CLASSIFICHE!$Z564,7),"")</f>
        <v>0</v>
      </c>
      <c r="AE565" s="14"/>
      <c r="AF565" s="13"/>
      <c r="AG565" s="12">
        <f>SUM(IF(CLASSIFICHE!$O$10=AH565,TRUE,FALSE),AG564)</f>
        <v>5</v>
      </c>
      <c r="AH565" s="31">
        <f>IFERROR(INDEX(generale!$A$5:$I$1002,CLASSIFICHE!$Z564,5),"")</f>
        <v>0</v>
      </c>
      <c r="AI565" s="13">
        <f>IFERROR(INDEX(generale!$A$5:$I$1002,CLASSIFICHE!$Z564,7),"")</f>
        <v>0</v>
      </c>
      <c r="AJ565" s="14"/>
      <c r="AK565" s="13"/>
      <c r="AL565" s="12">
        <f>SUM(IF(CLASSIFICHE!$O$11=AM565,TRUE,FALSE),AL564)</f>
        <v>5</v>
      </c>
      <c r="AM565" s="31">
        <f>IFERROR(INDEX(generale!$A$5:$I$1002,CLASSIFICHE!$Z564,5),"")</f>
        <v>0</v>
      </c>
      <c r="AN565" s="13">
        <f>IFERROR(INDEX(generale!$A$5:$I$1002,CLASSIFICHE!$Z564,7),"")</f>
        <v>0</v>
      </c>
      <c r="AO565" s="14"/>
      <c r="AP565" s="13"/>
      <c r="AQ565" s="12">
        <f>SUM(IF(CLASSIFICHE!$O$12=AR565,TRUE,FALSE),AQ564)</f>
        <v>0</v>
      </c>
      <c r="AR565" s="31">
        <f>IFERROR(INDEX(generale!$A$5:$I$1002,CLASSIFICHE!$Z564,5),"")</f>
        <v>0</v>
      </c>
      <c r="AS565" s="13">
        <f>IFERROR(INDEX(generale!$A$5:$I$1002,CLASSIFICHE!$Z564,7),"")</f>
        <v>0</v>
      </c>
      <c r="AT565" s="14"/>
      <c r="AU565" s="13"/>
      <c r="AV565" s="12">
        <f>SUM(IF(CLASSIFICHE!$O$13=AW565,TRUE,FALSE),AV564)</f>
        <v>0</v>
      </c>
      <c r="AW565" s="31">
        <f>IFERROR(INDEX(generale!$A$5:$I$1002,CLASSIFICHE!$Z564,5),"")</f>
        <v>0</v>
      </c>
      <c r="AX565" s="13">
        <f>IFERROR(INDEX(generale!$A$5:$I$1002,CLASSIFICHE!$Z564,7),"")</f>
        <v>0</v>
      </c>
      <c r="AY565" s="14"/>
      <c r="AZ565" s="13"/>
      <c r="BA565" s="12">
        <f>SUM(IF(CLASSIFICHE!$O$14=BB565,TRUE,FALSE),BA564)</f>
        <v>0</v>
      </c>
      <c r="BB565" s="31">
        <f>IFERROR(INDEX(generale!$A$5:$I$1002,CLASSIFICHE!$Z564,5),"")</f>
        <v>0</v>
      </c>
      <c r="BC565" s="13">
        <f>IFERROR(INDEX(generale!$A$5:$I$1002,CLASSIFICHE!$Z564,7),"")</f>
        <v>0</v>
      </c>
      <c r="BD565" s="14"/>
      <c r="BE565" s="13"/>
      <c r="BF565" s="12">
        <f>SUM(IF(CLASSIFICHE!$O$15=BG565,TRUE,FALSE),BF564)</f>
        <v>0</v>
      </c>
      <c r="BG565" s="31">
        <f>IFERROR(INDEX(generale!$A$5:$I$1002,CLASSIFICHE!$Z564,5),"")</f>
        <v>0</v>
      </c>
      <c r="BH565" s="13">
        <f>IFERROR(INDEX(generale!$A$5:$I$1002,CLASSIFICHE!$Z564,7),"")</f>
        <v>0</v>
      </c>
      <c r="BI565" s="14"/>
      <c r="BJ565" s="13"/>
      <c r="BK565" s="12">
        <f>SUM(IF(CLASSIFICHE!$O$16=BL565,TRUE,FALSE),BK564)</f>
        <v>0</v>
      </c>
      <c r="BL565" s="31">
        <f>IFERROR(INDEX(generale!$A$5:$I$1002,CLASSIFICHE!$Z564,5),"")</f>
        <v>0</v>
      </c>
      <c r="BM565" s="13">
        <f>IFERROR(INDEX(generale!$A$5:$I$1002,CLASSIFICHE!$Z564,7),"")</f>
        <v>0</v>
      </c>
      <c r="BN565" s="14"/>
      <c r="BO565" s="13"/>
      <c r="BP565" s="12">
        <f>SUM(IF(CLASSIFICHE!$O$17=BQ565,TRUE,FALSE),BP564)</f>
        <v>0</v>
      </c>
      <c r="BQ565" s="31">
        <f>IFERROR(INDEX(generale!$A$5:$I$1002,CLASSIFICHE!$Z564,5),"")</f>
        <v>0</v>
      </c>
      <c r="BR565" s="13">
        <f>IFERROR(INDEX(generale!$A$5:$I$1002,CLASSIFICHE!$Z564,7),"")</f>
        <v>0</v>
      </c>
      <c r="BS565" s="15"/>
      <c r="BT565" s="12"/>
      <c r="BU565" s="12">
        <f>SUM(IF(CLASSIFICHE!$O$18=BV565,TRUE,FALSE),BU564)</f>
        <v>0</v>
      </c>
      <c r="BV565" s="31">
        <f>IFERROR(INDEX(generale!$A$5:$I$1002,CLASSIFICHE!$Z564,5),"")</f>
        <v>0</v>
      </c>
      <c r="BW565" s="13">
        <f>IFERROR(INDEX(generale!$A$5:$I$1002,CLASSIFICHE!$Z564,7),"")</f>
        <v>0</v>
      </c>
      <c r="BX565" s="15"/>
      <c r="BY565" s="12"/>
      <c r="BZ565" s="12">
        <f>SUM(IF(CLASSIFICHE!$O$19=CA565,TRUE,FALSE),BZ564)</f>
        <v>0</v>
      </c>
      <c r="CA565" s="31">
        <f>IFERROR(INDEX(generale!$A$5:$I$1002,CLASSIFICHE!$Z564,5),"")</f>
        <v>0</v>
      </c>
      <c r="CB565" s="13">
        <f>IFERROR(INDEX(generale!$A$5:$I$1002,CLASSIFICHE!$Z564,7),"")</f>
        <v>0</v>
      </c>
      <c r="CC565" s="15"/>
      <c r="CD565" s="13"/>
      <c r="CE565" s="12">
        <f>SUM(IF(CLASSIFICHE!$O$20=CF565,TRUE,FALSE),CE564)</f>
        <v>0</v>
      </c>
      <c r="CF565" s="31">
        <f>IFERROR(INDEX(generale!$A$5:$I$1002,CLASSIFICHE!$Z564,5),"")</f>
        <v>0</v>
      </c>
      <c r="CG565" s="13">
        <f>IFERROR(INDEX(generale!$A$5:$I$1002,CLASSIFICHE!$Z564,7),"")</f>
        <v>0</v>
      </c>
      <c r="CH565" s="15"/>
      <c r="CI565" s="13"/>
      <c r="CJ565" s="12">
        <f>SUM(IF(CLASSIFICHE!$O$21=CK565,TRUE,FALSE),CJ564)</f>
        <v>0</v>
      </c>
      <c r="CK565" s="31">
        <f>IFERROR(INDEX(generale!$A$5:$I$1002,CLASSIFICHE!$Z564,5),"")</f>
        <v>0</v>
      </c>
      <c r="CL565" s="13">
        <f>IFERROR(INDEX(generale!$A$5:$I$1002,CLASSIFICHE!$Z564,7),"")</f>
        <v>0</v>
      </c>
      <c r="CM565" s="15"/>
      <c r="CN565" s="13"/>
      <c r="CO565" s="12">
        <f>SUM(IF(CLASSIFICHE!$O$22=CP565,TRUE,FALSE),CO564)</f>
        <v>0</v>
      </c>
      <c r="CP565" s="31">
        <f>IFERROR(INDEX(generale!$A$5:$I$1002,CLASSIFICHE!$Z564,5),"")</f>
        <v>0</v>
      </c>
      <c r="CQ565" s="13">
        <f>IFERROR(INDEX(generale!$A$5:$I$1002,CLASSIFICHE!$Z564,7),"")</f>
        <v>0</v>
      </c>
      <c r="CR565" s="15"/>
      <c r="CS565" s="13"/>
      <c r="CT565" s="12">
        <f>SUM(IF(CLASSIFICHE!$O$23=CU565,TRUE,FALSE),CT564)</f>
        <v>0</v>
      </c>
      <c r="CU565" s="31">
        <f>IFERROR(INDEX(generale!$A$5:$I$1002,CLASSIFICHE!$Z564,5),"")</f>
        <v>0</v>
      </c>
      <c r="CV565" s="13">
        <f>IFERROR(INDEX(generale!$A$5:$I$1002,CLASSIFICHE!$Z564,7),"")</f>
        <v>0</v>
      </c>
      <c r="CW565" s="15"/>
      <c r="CX565" s="13"/>
      <c r="CY565" s="12">
        <f>SUM(IF(CLASSIFICHE!$O$24=CZ565,TRUE,FALSE),CY564)</f>
        <v>0</v>
      </c>
      <c r="CZ565" s="31">
        <f>IFERROR(INDEX(generale!$A$5:$I$1002,CLASSIFICHE!$Z564,5),"")</f>
        <v>0</v>
      </c>
      <c r="DA565" s="13">
        <f>IFERROR(INDEX(generale!$A$5:$I$1002,CLASSIFICHE!$Z564,7),"")</f>
        <v>0</v>
      </c>
      <c r="DB565" s="15"/>
      <c r="DC565" s="13"/>
      <c r="DD565" s="12">
        <f>SUM(IF(CLASSIFICHE!$O$25=DE565,TRUE,FALSE),DD564)</f>
        <v>0</v>
      </c>
      <c r="DE565" s="31">
        <f>IFERROR(INDEX(generale!$A$5:$I$1002,CLASSIFICHE!$Z564,5),"")</f>
        <v>0</v>
      </c>
      <c r="DF565" s="13">
        <f>IFERROR(INDEX(generale!$A$5:$I$1002,CLASSIFICHE!$Z564,7),"")</f>
        <v>0</v>
      </c>
      <c r="DG565" s="15"/>
      <c r="DH565" s="13"/>
    </row>
    <row r="566" spans="3:112">
      <c r="C566" s="63">
        <f>SUM(IF(CLASSIFICHE!$O$4=D566,TRUE,FALSE),C565)</f>
        <v>17</v>
      </c>
      <c r="D566" s="31">
        <f>IFERROR(INDEX(generale!$A$5:$I$1002,CLASSIFICHE!$Z565,5),"")</f>
        <v>0</v>
      </c>
      <c r="E566" s="13">
        <f>IFERROR(INDEX(generale!$A$5:$I$1002,CLASSIFICHE!$Z565,7),"")</f>
        <v>0</v>
      </c>
      <c r="F566" s="68"/>
      <c r="G566" s="65"/>
      <c r="H566" s="12">
        <f>SUM(IF(CLASSIFICHE!$O$5=I566,TRUE,FALSE),H565)</f>
        <v>10</v>
      </c>
      <c r="I566" s="31">
        <f>IFERROR(INDEX(generale!$A$5:$I$1002,CLASSIFICHE!$Z565,5),"")</f>
        <v>0</v>
      </c>
      <c r="J566" s="13">
        <f>IFERROR(INDEX(generale!$A$5:$I$1002,CLASSIFICHE!$Z565,7),"")</f>
        <v>0</v>
      </c>
      <c r="K566" s="15"/>
      <c r="L566" s="12"/>
      <c r="M566" s="12">
        <f>SUM(IF(CLASSIFICHE!$O$6=N566,TRUE,FALSE),M565)</f>
        <v>8</v>
      </c>
      <c r="N566" s="31">
        <f>IFERROR(INDEX(generale!$A$5:$I$1002,CLASSIFICHE!$Z565,5),"")</f>
        <v>0</v>
      </c>
      <c r="O566" s="13">
        <f>IFERROR(INDEX(generale!$A$5:$I$1002,CLASSIFICHE!$Z565,7),"")</f>
        <v>0</v>
      </c>
      <c r="P566" s="14"/>
      <c r="Q566" s="13"/>
      <c r="R566" s="12">
        <f>SUM(IF(CLASSIFICHE!$O$7=S566,TRUE,FALSE),R565)</f>
        <v>8</v>
      </c>
      <c r="S566" s="31">
        <f>IFERROR(INDEX(generale!$A$5:$I$1002,CLASSIFICHE!$Z565,5),"")</f>
        <v>0</v>
      </c>
      <c r="T566" s="13">
        <f>IFERROR(INDEX(generale!$A$5:$I$1002,CLASSIFICHE!$Z565,7),"")</f>
        <v>0</v>
      </c>
      <c r="U566" s="14"/>
      <c r="V566" s="13"/>
      <c r="W566" s="12">
        <f>SUM(IF(CLASSIFICHE!$O$8=X566,TRUE,FALSE),W565)</f>
        <v>6</v>
      </c>
      <c r="X566" s="31">
        <f>IFERROR(INDEX(generale!$A$5:$I$1002,CLASSIFICHE!$Z565,5),"")</f>
        <v>0</v>
      </c>
      <c r="Y566" s="13">
        <f>IFERROR(INDEX(generale!$A$5:$I$1002,CLASSIFICHE!$Z565,7),"")</f>
        <v>0</v>
      </c>
      <c r="Z566" s="14"/>
      <c r="AA566" s="13"/>
      <c r="AB566" s="12">
        <f>SUM(IF(CLASSIFICHE!$O$9=AC566,TRUE,FALSE),AB565)</f>
        <v>5</v>
      </c>
      <c r="AC566" s="31">
        <f>IFERROR(INDEX(generale!$A$5:$I$1002,CLASSIFICHE!$Z565,5),"")</f>
        <v>0</v>
      </c>
      <c r="AD566" s="13">
        <f>IFERROR(INDEX(generale!$A$5:$I$1002,CLASSIFICHE!$Z565,7),"")</f>
        <v>0</v>
      </c>
      <c r="AE566" s="14"/>
      <c r="AF566" s="13"/>
      <c r="AG566" s="12">
        <f>SUM(IF(CLASSIFICHE!$O$10=AH566,TRUE,FALSE),AG565)</f>
        <v>5</v>
      </c>
      <c r="AH566" s="31">
        <f>IFERROR(INDEX(generale!$A$5:$I$1002,CLASSIFICHE!$Z565,5),"")</f>
        <v>0</v>
      </c>
      <c r="AI566" s="13">
        <f>IFERROR(INDEX(generale!$A$5:$I$1002,CLASSIFICHE!$Z565,7),"")</f>
        <v>0</v>
      </c>
      <c r="AJ566" s="14"/>
      <c r="AK566" s="13"/>
      <c r="AL566" s="12">
        <f>SUM(IF(CLASSIFICHE!$O$11=AM566,TRUE,FALSE),AL565)</f>
        <v>5</v>
      </c>
      <c r="AM566" s="31">
        <f>IFERROR(INDEX(generale!$A$5:$I$1002,CLASSIFICHE!$Z565,5),"")</f>
        <v>0</v>
      </c>
      <c r="AN566" s="13">
        <f>IFERROR(INDEX(generale!$A$5:$I$1002,CLASSIFICHE!$Z565,7),"")</f>
        <v>0</v>
      </c>
      <c r="AO566" s="14"/>
      <c r="AP566" s="13"/>
      <c r="AQ566" s="12">
        <f>SUM(IF(CLASSIFICHE!$O$12=AR566,TRUE,FALSE),AQ565)</f>
        <v>0</v>
      </c>
      <c r="AR566" s="31">
        <f>IFERROR(INDEX(generale!$A$5:$I$1002,CLASSIFICHE!$Z565,5),"")</f>
        <v>0</v>
      </c>
      <c r="AS566" s="13">
        <f>IFERROR(INDEX(generale!$A$5:$I$1002,CLASSIFICHE!$Z565,7),"")</f>
        <v>0</v>
      </c>
      <c r="AT566" s="14"/>
      <c r="AU566" s="13"/>
      <c r="AV566" s="12">
        <f>SUM(IF(CLASSIFICHE!$O$13=AW566,TRUE,FALSE),AV565)</f>
        <v>0</v>
      </c>
      <c r="AW566" s="31">
        <f>IFERROR(INDEX(generale!$A$5:$I$1002,CLASSIFICHE!$Z565,5),"")</f>
        <v>0</v>
      </c>
      <c r="AX566" s="13">
        <f>IFERROR(INDEX(generale!$A$5:$I$1002,CLASSIFICHE!$Z565,7),"")</f>
        <v>0</v>
      </c>
      <c r="AY566" s="14"/>
      <c r="AZ566" s="13"/>
      <c r="BA566" s="12">
        <f>SUM(IF(CLASSIFICHE!$O$14=BB566,TRUE,FALSE),BA565)</f>
        <v>0</v>
      </c>
      <c r="BB566" s="31">
        <f>IFERROR(INDEX(generale!$A$5:$I$1002,CLASSIFICHE!$Z565,5),"")</f>
        <v>0</v>
      </c>
      <c r="BC566" s="13">
        <f>IFERROR(INDEX(generale!$A$5:$I$1002,CLASSIFICHE!$Z565,7),"")</f>
        <v>0</v>
      </c>
      <c r="BD566" s="14"/>
      <c r="BE566" s="13"/>
      <c r="BF566" s="12">
        <f>SUM(IF(CLASSIFICHE!$O$15=BG566,TRUE,FALSE),BF565)</f>
        <v>0</v>
      </c>
      <c r="BG566" s="31">
        <f>IFERROR(INDEX(generale!$A$5:$I$1002,CLASSIFICHE!$Z565,5),"")</f>
        <v>0</v>
      </c>
      <c r="BH566" s="13">
        <f>IFERROR(INDEX(generale!$A$5:$I$1002,CLASSIFICHE!$Z565,7),"")</f>
        <v>0</v>
      </c>
      <c r="BI566" s="14"/>
      <c r="BJ566" s="13"/>
      <c r="BK566" s="12">
        <f>SUM(IF(CLASSIFICHE!$O$16=BL566,TRUE,FALSE),BK565)</f>
        <v>0</v>
      </c>
      <c r="BL566" s="31">
        <f>IFERROR(INDEX(generale!$A$5:$I$1002,CLASSIFICHE!$Z565,5),"")</f>
        <v>0</v>
      </c>
      <c r="BM566" s="13">
        <f>IFERROR(INDEX(generale!$A$5:$I$1002,CLASSIFICHE!$Z565,7),"")</f>
        <v>0</v>
      </c>
      <c r="BN566" s="14"/>
      <c r="BO566" s="13"/>
      <c r="BP566" s="12">
        <f>SUM(IF(CLASSIFICHE!$O$17=BQ566,TRUE,FALSE),BP565)</f>
        <v>0</v>
      </c>
      <c r="BQ566" s="31">
        <f>IFERROR(INDEX(generale!$A$5:$I$1002,CLASSIFICHE!$Z565,5),"")</f>
        <v>0</v>
      </c>
      <c r="BR566" s="13">
        <f>IFERROR(INDEX(generale!$A$5:$I$1002,CLASSIFICHE!$Z565,7),"")</f>
        <v>0</v>
      </c>
      <c r="BS566" s="15"/>
      <c r="BT566" s="12"/>
      <c r="BU566" s="12">
        <f>SUM(IF(CLASSIFICHE!$O$18=BV566,TRUE,FALSE),BU565)</f>
        <v>0</v>
      </c>
      <c r="BV566" s="31">
        <f>IFERROR(INDEX(generale!$A$5:$I$1002,CLASSIFICHE!$Z565,5),"")</f>
        <v>0</v>
      </c>
      <c r="BW566" s="13">
        <f>IFERROR(INDEX(generale!$A$5:$I$1002,CLASSIFICHE!$Z565,7),"")</f>
        <v>0</v>
      </c>
      <c r="BX566" s="15"/>
      <c r="BY566" s="12"/>
      <c r="BZ566" s="12">
        <f>SUM(IF(CLASSIFICHE!$O$19=CA566,TRUE,FALSE),BZ565)</f>
        <v>0</v>
      </c>
      <c r="CA566" s="31">
        <f>IFERROR(INDEX(generale!$A$5:$I$1002,CLASSIFICHE!$Z565,5),"")</f>
        <v>0</v>
      </c>
      <c r="CB566" s="13">
        <f>IFERROR(INDEX(generale!$A$5:$I$1002,CLASSIFICHE!$Z565,7),"")</f>
        <v>0</v>
      </c>
      <c r="CC566" s="15"/>
      <c r="CD566" s="13"/>
      <c r="CE566" s="12">
        <f>SUM(IF(CLASSIFICHE!$O$20=CF566,TRUE,FALSE),CE565)</f>
        <v>0</v>
      </c>
      <c r="CF566" s="31">
        <f>IFERROR(INDEX(generale!$A$5:$I$1002,CLASSIFICHE!$Z565,5),"")</f>
        <v>0</v>
      </c>
      <c r="CG566" s="13">
        <f>IFERROR(INDEX(generale!$A$5:$I$1002,CLASSIFICHE!$Z565,7),"")</f>
        <v>0</v>
      </c>
      <c r="CH566" s="15"/>
      <c r="CI566" s="13"/>
      <c r="CJ566" s="12">
        <f>SUM(IF(CLASSIFICHE!$O$21=CK566,TRUE,FALSE),CJ565)</f>
        <v>0</v>
      </c>
      <c r="CK566" s="31">
        <f>IFERROR(INDEX(generale!$A$5:$I$1002,CLASSIFICHE!$Z565,5),"")</f>
        <v>0</v>
      </c>
      <c r="CL566" s="13">
        <f>IFERROR(INDEX(generale!$A$5:$I$1002,CLASSIFICHE!$Z565,7),"")</f>
        <v>0</v>
      </c>
      <c r="CM566" s="15"/>
      <c r="CN566" s="13"/>
      <c r="CO566" s="12">
        <f>SUM(IF(CLASSIFICHE!$O$22=CP566,TRUE,FALSE),CO565)</f>
        <v>0</v>
      </c>
      <c r="CP566" s="31">
        <f>IFERROR(INDEX(generale!$A$5:$I$1002,CLASSIFICHE!$Z565,5),"")</f>
        <v>0</v>
      </c>
      <c r="CQ566" s="13">
        <f>IFERROR(INDEX(generale!$A$5:$I$1002,CLASSIFICHE!$Z565,7),"")</f>
        <v>0</v>
      </c>
      <c r="CR566" s="15"/>
      <c r="CS566" s="13"/>
      <c r="CT566" s="12">
        <f>SUM(IF(CLASSIFICHE!$O$23=CU566,TRUE,FALSE),CT565)</f>
        <v>0</v>
      </c>
      <c r="CU566" s="31">
        <f>IFERROR(INDEX(generale!$A$5:$I$1002,CLASSIFICHE!$Z565,5),"")</f>
        <v>0</v>
      </c>
      <c r="CV566" s="13">
        <f>IFERROR(INDEX(generale!$A$5:$I$1002,CLASSIFICHE!$Z565,7),"")</f>
        <v>0</v>
      </c>
      <c r="CW566" s="15"/>
      <c r="CX566" s="13"/>
      <c r="CY566" s="12">
        <f>SUM(IF(CLASSIFICHE!$O$24=CZ566,TRUE,FALSE),CY565)</f>
        <v>0</v>
      </c>
      <c r="CZ566" s="31">
        <f>IFERROR(INDEX(generale!$A$5:$I$1002,CLASSIFICHE!$Z565,5),"")</f>
        <v>0</v>
      </c>
      <c r="DA566" s="13">
        <f>IFERROR(INDEX(generale!$A$5:$I$1002,CLASSIFICHE!$Z565,7),"")</f>
        <v>0</v>
      </c>
      <c r="DB566" s="15"/>
      <c r="DC566" s="13"/>
      <c r="DD566" s="12">
        <f>SUM(IF(CLASSIFICHE!$O$25=DE566,TRUE,FALSE),DD565)</f>
        <v>0</v>
      </c>
      <c r="DE566" s="31">
        <f>IFERROR(INDEX(generale!$A$5:$I$1002,CLASSIFICHE!$Z565,5),"")</f>
        <v>0</v>
      </c>
      <c r="DF566" s="13">
        <f>IFERROR(INDEX(generale!$A$5:$I$1002,CLASSIFICHE!$Z565,7),"")</f>
        <v>0</v>
      </c>
      <c r="DG566" s="15"/>
      <c r="DH566" s="13"/>
    </row>
    <row r="567" spans="3:112">
      <c r="C567" s="63">
        <f>SUM(IF(CLASSIFICHE!$O$4=D567,TRUE,FALSE),C566)</f>
        <v>17</v>
      </c>
      <c r="D567" s="31">
        <f>IFERROR(INDEX(generale!$A$5:$I$1002,CLASSIFICHE!$Z566,5),"")</f>
        <v>0</v>
      </c>
      <c r="E567" s="13">
        <f>IFERROR(INDEX(generale!$A$5:$I$1002,CLASSIFICHE!$Z566,7),"")</f>
        <v>0</v>
      </c>
      <c r="F567" s="68"/>
      <c r="G567" s="65"/>
      <c r="H567" s="12">
        <f>SUM(IF(CLASSIFICHE!$O$5=I567,TRUE,FALSE),H566)</f>
        <v>10</v>
      </c>
      <c r="I567" s="31">
        <f>IFERROR(INDEX(generale!$A$5:$I$1002,CLASSIFICHE!$Z566,5),"")</f>
        <v>0</v>
      </c>
      <c r="J567" s="13">
        <f>IFERROR(INDEX(generale!$A$5:$I$1002,CLASSIFICHE!$Z566,7),"")</f>
        <v>0</v>
      </c>
      <c r="K567" s="15"/>
      <c r="L567" s="12"/>
      <c r="M567" s="12">
        <f>SUM(IF(CLASSIFICHE!$O$6=N567,TRUE,FALSE),M566)</f>
        <v>8</v>
      </c>
      <c r="N567" s="31">
        <f>IFERROR(INDEX(generale!$A$5:$I$1002,CLASSIFICHE!$Z566,5),"")</f>
        <v>0</v>
      </c>
      <c r="O567" s="13">
        <f>IFERROR(INDEX(generale!$A$5:$I$1002,CLASSIFICHE!$Z566,7),"")</f>
        <v>0</v>
      </c>
      <c r="P567" s="14"/>
      <c r="Q567" s="13"/>
      <c r="R567" s="12">
        <f>SUM(IF(CLASSIFICHE!$O$7=S567,TRUE,FALSE),R566)</f>
        <v>8</v>
      </c>
      <c r="S567" s="31">
        <f>IFERROR(INDEX(generale!$A$5:$I$1002,CLASSIFICHE!$Z566,5),"")</f>
        <v>0</v>
      </c>
      <c r="T567" s="13">
        <f>IFERROR(INDEX(generale!$A$5:$I$1002,CLASSIFICHE!$Z566,7),"")</f>
        <v>0</v>
      </c>
      <c r="U567" s="14"/>
      <c r="V567" s="13"/>
      <c r="W567" s="12">
        <f>SUM(IF(CLASSIFICHE!$O$8=X567,TRUE,FALSE),W566)</f>
        <v>6</v>
      </c>
      <c r="X567" s="31">
        <f>IFERROR(INDEX(generale!$A$5:$I$1002,CLASSIFICHE!$Z566,5),"")</f>
        <v>0</v>
      </c>
      <c r="Y567" s="13">
        <f>IFERROR(INDEX(generale!$A$5:$I$1002,CLASSIFICHE!$Z566,7),"")</f>
        <v>0</v>
      </c>
      <c r="Z567" s="14"/>
      <c r="AA567" s="13"/>
      <c r="AB567" s="12">
        <f>SUM(IF(CLASSIFICHE!$O$9=AC567,TRUE,FALSE),AB566)</f>
        <v>5</v>
      </c>
      <c r="AC567" s="31">
        <f>IFERROR(INDEX(generale!$A$5:$I$1002,CLASSIFICHE!$Z566,5),"")</f>
        <v>0</v>
      </c>
      <c r="AD567" s="13">
        <f>IFERROR(INDEX(generale!$A$5:$I$1002,CLASSIFICHE!$Z566,7),"")</f>
        <v>0</v>
      </c>
      <c r="AE567" s="14"/>
      <c r="AF567" s="13"/>
      <c r="AG567" s="12">
        <f>SUM(IF(CLASSIFICHE!$O$10=AH567,TRUE,FALSE),AG566)</f>
        <v>5</v>
      </c>
      <c r="AH567" s="31">
        <f>IFERROR(INDEX(generale!$A$5:$I$1002,CLASSIFICHE!$Z566,5),"")</f>
        <v>0</v>
      </c>
      <c r="AI567" s="13">
        <f>IFERROR(INDEX(generale!$A$5:$I$1002,CLASSIFICHE!$Z566,7),"")</f>
        <v>0</v>
      </c>
      <c r="AJ567" s="14"/>
      <c r="AK567" s="13"/>
      <c r="AL567" s="12">
        <f>SUM(IF(CLASSIFICHE!$O$11=AM567,TRUE,FALSE),AL566)</f>
        <v>5</v>
      </c>
      <c r="AM567" s="31">
        <f>IFERROR(INDEX(generale!$A$5:$I$1002,CLASSIFICHE!$Z566,5),"")</f>
        <v>0</v>
      </c>
      <c r="AN567" s="13">
        <f>IFERROR(INDEX(generale!$A$5:$I$1002,CLASSIFICHE!$Z566,7),"")</f>
        <v>0</v>
      </c>
      <c r="AO567" s="14"/>
      <c r="AP567" s="13"/>
      <c r="AQ567" s="12">
        <f>SUM(IF(CLASSIFICHE!$O$12=AR567,TRUE,FALSE),AQ566)</f>
        <v>0</v>
      </c>
      <c r="AR567" s="31">
        <f>IFERROR(INDEX(generale!$A$5:$I$1002,CLASSIFICHE!$Z566,5),"")</f>
        <v>0</v>
      </c>
      <c r="AS567" s="13">
        <f>IFERROR(INDEX(generale!$A$5:$I$1002,CLASSIFICHE!$Z566,7),"")</f>
        <v>0</v>
      </c>
      <c r="AT567" s="14"/>
      <c r="AU567" s="13"/>
      <c r="AV567" s="12">
        <f>SUM(IF(CLASSIFICHE!$O$13=AW567,TRUE,FALSE),AV566)</f>
        <v>0</v>
      </c>
      <c r="AW567" s="31">
        <f>IFERROR(INDEX(generale!$A$5:$I$1002,CLASSIFICHE!$Z566,5),"")</f>
        <v>0</v>
      </c>
      <c r="AX567" s="13">
        <f>IFERROR(INDEX(generale!$A$5:$I$1002,CLASSIFICHE!$Z566,7),"")</f>
        <v>0</v>
      </c>
      <c r="AY567" s="14"/>
      <c r="AZ567" s="13"/>
      <c r="BA567" s="12">
        <f>SUM(IF(CLASSIFICHE!$O$14=BB567,TRUE,FALSE),BA566)</f>
        <v>0</v>
      </c>
      <c r="BB567" s="31">
        <f>IFERROR(INDEX(generale!$A$5:$I$1002,CLASSIFICHE!$Z566,5),"")</f>
        <v>0</v>
      </c>
      <c r="BC567" s="13">
        <f>IFERROR(INDEX(generale!$A$5:$I$1002,CLASSIFICHE!$Z566,7),"")</f>
        <v>0</v>
      </c>
      <c r="BD567" s="14"/>
      <c r="BE567" s="13"/>
      <c r="BF567" s="12">
        <f>SUM(IF(CLASSIFICHE!$O$15=BG567,TRUE,FALSE),BF566)</f>
        <v>0</v>
      </c>
      <c r="BG567" s="31">
        <f>IFERROR(INDEX(generale!$A$5:$I$1002,CLASSIFICHE!$Z566,5),"")</f>
        <v>0</v>
      </c>
      <c r="BH567" s="13">
        <f>IFERROR(INDEX(generale!$A$5:$I$1002,CLASSIFICHE!$Z566,7),"")</f>
        <v>0</v>
      </c>
      <c r="BI567" s="14"/>
      <c r="BJ567" s="13"/>
      <c r="BK567" s="12">
        <f>SUM(IF(CLASSIFICHE!$O$16=BL567,TRUE,FALSE),BK566)</f>
        <v>0</v>
      </c>
      <c r="BL567" s="31">
        <f>IFERROR(INDEX(generale!$A$5:$I$1002,CLASSIFICHE!$Z566,5),"")</f>
        <v>0</v>
      </c>
      <c r="BM567" s="13">
        <f>IFERROR(INDEX(generale!$A$5:$I$1002,CLASSIFICHE!$Z566,7),"")</f>
        <v>0</v>
      </c>
      <c r="BN567" s="14"/>
      <c r="BO567" s="13"/>
      <c r="BP567" s="12">
        <f>SUM(IF(CLASSIFICHE!$O$17=BQ567,TRUE,FALSE),BP566)</f>
        <v>0</v>
      </c>
      <c r="BQ567" s="31">
        <f>IFERROR(INDEX(generale!$A$5:$I$1002,CLASSIFICHE!$Z566,5),"")</f>
        <v>0</v>
      </c>
      <c r="BR567" s="13">
        <f>IFERROR(INDEX(generale!$A$5:$I$1002,CLASSIFICHE!$Z566,7),"")</f>
        <v>0</v>
      </c>
      <c r="BS567" s="15"/>
      <c r="BT567" s="12"/>
      <c r="BU567" s="12">
        <f>SUM(IF(CLASSIFICHE!$O$18=BV567,TRUE,FALSE),BU566)</f>
        <v>0</v>
      </c>
      <c r="BV567" s="31">
        <f>IFERROR(INDEX(generale!$A$5:$I$1002,CLASSIFICHE!$Z566,5),"")</f>
        <v>0</v>
      </c>
      <c r="BW567" s="13">
        <f>IFERROR(INDEX(generale!$A$5:$I$1002,CLASSIFICHE!$Z566,7),"")</f>
        <v>0</v>
      </c>
      <c r="BX567" s="15"/>
      <c r="BY567" s="12"/>
      <c r="BZ567" s="12">
        <f>SUM(IF(CLASSIFICHE!$O$19=CA567,TRUE,FALSE),BZ566)</f>
        <v>0</v>
      </c>
      <c r="CA567" s="31">
        <f>IFERROR(INDEX(generale!$A$5:$I$1002,CLASSIFICHE!$Z566,5),"")</f>
        <v>0</v>
      </c>
      <c r="CB567" s="13">
        <f>IFERROR(INDEX(generale!$A$5:$I$1002,CLASSIFICHE!$Z566,7),"")</f>
        <v>0</v>
      </c>
      <c r="CC567" s="15"/>
      <c r="CD567" s="13"/>
      <c r="CE567" s="12">
        <f>SUM(IF(CLASSIFICHE!$O$20=CF567,TRUE,FALSE),CE566)</f>
        <v>0</v>
      </c>
      <c r="CF567" s="31">
        <f>IFERROR(INDEX(generale!$A$5:$I$1002,CLASSIFICHE!$Z566,5),"")</f>
        <v>0</v>
      </c>
      <c r="CG567" s="13">
        <f>IFERROR(INDEX(generale!$A$5:$I$1002,CLASSIFICHE!$Z566,7),"")</f>
        <v>0</v>
      </c>
      <c r="CH567" s="15"/>
      <c r="CI567" s="13"/>
      <c r="CJ567" s="12">
        <f>SUM(IF(CLASSIFICHE!$O$21=CK567,TRUE,FALSE),CJ566)</f>
        <v>0</v>
      </c>
      <c r="CK567" s="31">
        <f>IFERROR(INDEX(generale!$A$5:$I$1002,CLASSIFICHE!$Z566,5),"")</f>
        <v>0</v>
      </c>
      <c r="CL567" s="13">
        <f>IFERROR(INDEX(generale!$A$5:$I$1002,CLASSIFICHE!$Z566,7),"")</f>
        <v>0</v>
      </c>
      <c r="CM567" s="15"/>
      <c r="CN567" s="13"/>
      <c r="CO567" s="12">
        <f>SUM(IF(CLASSIFICHE!$O$22=CP567,TRUE,FALSE),CO566)</f>
        <v>0</v>
      </c>
      <c r="CP567" s="31">
        <f>IFERROR(INDEX(generale!$A$5:$I$1002,CLASSIFICHE!$Z566,5),"")</f>
        <v>0</v>
      </c>
      <c r="CQ567" s="13">
        <f>IFERROR(INDEX(generale!$A$5:$I$1002,CLASSIFICHE!$Z566,7),"")</f>
        <v>0</v>
      </c>
      <c r="CR567" s="15"/>
      <c r="CS567" s="13"/>
      <c r="CT567" s="12">
        <f>SUM(IF(CLASSIFICHE!$O$23=CU567,TRUE,FALSE),CT566)</f>
        <v>0</v>
      </c>
      <c r="CU567" s="31">
        <f>IFERROR(INDEX(generale!$A$5:$I$1002,CLASSIFICHE!$Z566,5),"")</f>
        <v>0</v>
      </c>
      <c r="CV567" s="13">
        <f>IFERROR(INDEX(generale!$A$5:$I$1002,CLASSIFICHE!$Z566,7),"")</f>
        <v>0</v>
      </c>
      <c r="CW567" s="15"/>
      <c r="CX567" s="13"/>
      <c r="CY567" s="12">
        <f>SUM(IF(CLASSIFICHE!$O$24=CZ567,TRUE,FALSE),CY566)</f>
        <v>0</v>
      </c>
      <c r="CZ567" s="31">
        <f>IFERROR(INDEX(generale!$A$5:$I$1002,CLASSIFICHE!$Z566,5),"")</f>
        <v>0</v>
      </c>
      <c r="DA567" s="13">
        <f>IFERROR(INDEX(generale!$A$5:$I$1002,CLASSIFICHE!$Z566,7),"")</f>
        <v>0</v>
      </c>
      <c r="DB567" s="15"/>
      <c r="DC567" s="13"/>
      <c r="DD567" s="12">
        <f>SUM(IF(CLASSIFICHE!$O$25=DE567,TRUE,FALSE),DD566)</f>
        <v>0</v>
      </c>
      <c r="DE567" s="31">
        <f>IFERROR(INDEX(generale!$A$5:$I$1002,CLASSIFICHE!$Z566,5),"")</f>
        <v>0</v>
      </c>
      <c r="DF567" s="13">
        <f>IFERROR(INDEX(generale!$A$5:$I$1002,CLASSIFICHE!$Z566,7),"")</f>
        <v>0</v>
      </c>
      <c r="DG567" s="15"/>
      <c r="DH567" s="13"/>
    </row>
    <row r="568" spans="3:112">
      <c r="C568" s="63">
        <f>SUM(IF(CLASSIFICHE!$O$4=D568,TRUE,FALSE),C567)</f>
        <v>17</v>
      </c>
      <c r="D568" s="31">
        <f>IFERROR(INDEX(generale!$A$5:$I$1002,CLASSIFICHE!$Z567,5),"")</f>
        <v>0</v>
      </c>
      <c r="E568" s="13">
        <f>IFERROR(INDEX(generale!$A$5:$I$1002,CLASSIFICHE!$Z567,7),"")</f>
        <v>0</v>
      </c>
      <c r="F568" s="68"/>
      <c r="G568" s="65"/>
      <c r="H568" s="12">
        <f>SUM(IF(CLASSIFICHE!$O$5=I568,TRUE,FALSE),H567)</f>
        <v>10</v>
      </c>
      <c r="I568" s="31">
        <f>IFERROR(INDEX(generale!$A$5:$I$1002,CLASSIFICHE!$Z567,5),"")</f>
        <v>0</v>
      </c>
      <c r="J568" s="13">
        <f>IFERROR(INDEX(generale!$A$5:$I$1002,CLASSIFICHE!$Z567,7),"")</f>
        <v>0</v>
      </c>
      <c r="K568" s="15"/>
      <c r="L568" s="12"/>
      <c r="M568" s="12">
        <f>SUM(IF(CLASSIFICHE!$O$6=N568,TRUE,FALSE),M567)</f>
        <v>8</v>
      </c>
      <c r="N568" s="31">
        <f>IFERROR(INDEX(generale!$A$5:$I$1002,CLASSIFICHE!$Z567,5),"")</f>
        <v>0</v>
      </c>
      <c r="O568" s="13">
        <f>IFERROR(INDEX(generale!$A$5:$I$1002,CLASSIFICHE!$Z567,7),"")</f>
        <v>0</v>
      </c>
      <c r="P568" s="14"/>
      <c r="Q568" s="13"/>
      <c r="R568" s="12">
        <f>SUM(IF(CLASSIFICHE!$O$7=S568,TRUE,FALSE),R567)</f>
        <v>8</v>
      </c>
      <c r="S568" s="31">
        <f>IFERROR(INDEX(generale!$A$5:$I$1002,CLASSIFICHE!$Z567,5),"")</f>
        <v>0</v>
      </c>
      <c r="T568" s="13">
        <f>IFERROR(INDEX(generale!$A$5:$I$1002,CLASSIFICHE!$Z567,7),"")</f>
        <v>0</v>
      </c>
      <c r="U568" s="14"/>
      <c r="V568" s="13"/>
      <c r="W568" s="12">
        <f>SUM(IF(CLASSIFICHE!$O$8=X568,TRUE,FALSE),W567)</f>
        <v>6</v>
      </c>
      <c r="X568" s="31">
        <f>IFERROR(INDEX(generale!$A$5:$I$1002,CLASSIFICHE!$Z567,5),"")</f>
        <v>0</v>
      </c>
      <c r="Y568" s="13">
        <f>IFERROR(INDEX(generale!$A$5:$I$1002,CLASSIFICHE!$Z567,7),"")</f>
        <v>0</v>
      </c>
      <c r="Z568" s="14"/>
      <c r="AA568" s="13"/>
      <c r="AB568" s="12">
        <f>SUM(IF(CLASSIFICHE!$O$9=AC568,TRUE,FALSE),AB567)</f>
        <v>5</v>
      </c>
      <c r="AC568" s="31">
        <f>IFERROR(INDEX(generale!$A$5:$I$1002,CLASSIFICHE!$Z567,5),"")</f>
        <v>0</v>
      </c>
      <c r="AD568" s="13">
        <f>IFERROR(INDEX(generale!$A$5:$I$1002,CLASSIFICHE!$Z567,7),"")</f>
        <v>0</v>
      </c>
      <c r="AE568" s="14"/>
      <c r="AF568" s="13"/>
      <c r="AG568" s="12">
        <f>SUM(IF(CLASSIFICHE!$O$10=AH568,TRUE,FALSE),AG567)</f>
        <v>5</v>
      </c>
      <c r="AH568" s="31">
        <f>IFERROR(INDEX(generale!$A$5:$I$1002,CLASSIFICHE!$Z567,5),"")</f>
        <v>0</v>
      </c>
      <c r="AI568" s="13">
        <f>IFERROR(INDEX(generale!$A$5:$I$1002,CLASSIFICHE!$Z567,7),"")</f>
        <v>0</v>
      </c>
      <c r="AJ568" s="14"/>
      <c r="AK568" s="13"/>
      <c r="AL568" s="12">
        <f>SUM(IF(CLASSIFICHE!$O$11=AM568,TRUE,FALSE),AL567)</f>
        <v>5</v>
      </c>
      <c r="AM568" s="31">
        <f>IFERROR(INDEX(generale!$A$5:$I$1002,CLASSIFICHE!$Z567,5),"")</f>
        <v>0</v>
      </c>
      <c r="AN568" s="13">
        <f>IFERROR(INDEX(generale!$A$5:$I$1002,CLASSIFICHE!$Z567,7),"")</f>
        <v>0</v>
      </c>
      <c r="AO568" s="14"/>
      <c r="AP568" s="13"/>
      <c r="AQ568" s="12">
        <f>SUM(IF(CLASSIFICHE!$O$12=AR568,TRUE,FALSE),AQ567)</f>
        <v>0</v>
      </c>
      <c r="AR568" s="31">
        <f>IFERROR(INDEX(generale!$A$5:$I$1002,CLASSIFICHE!$Z567,5),"")</f>
        <v>0</v>
      </c>
      <c r="AS568" s="13">
        <f>IFERROR(INDEX(generale!$A$5:$I$1002,CLASSIFICHE!$Z567,7),"")</f>
        <v>0</v>
      </c>
      <c r="AT568" s="14"/>
      <c r="AU568" s="13"/>
      <c r="AV568" s="12">
        <f>SUM(IF(CLASSIFICHE!$O$13=AW568,TRUE,FALSE),AV567)</f>
        <v>0</v>
      </c>
      <c r="AW568" s="31">
        <f>IFERROR(INDEX(generale!$A$5:$I$1002,CLASSIFICHE!$Z567,5),"")</f>
        <v>0</v>
      </c>
      <c r="AX568" s="13">
        <f>IFERROR(INDEX(generale!$A$5:$I$1002,CLASSIFICHE!$Z567,7),"")</f>
        <v>0</v>
      </c>
      <c r="AY568" s="14"/>
      <c r="AZ568" s="13"/>
      <c r="BA568" s="12">
        <f>SUM(IF(CLASSIFICHE!$O$14=BB568,TRUE,FALSE),BA567)</f>
        <v>0</v>
      </c>
      <c r="BB568" s="31">
        <f>IFERROR(INDEX(generale!$A$5:$I$1002,CLASSIFICHE!$Z567,5),"")</f>
        <v>0</v>
      </c>
      <c r="BC568" s="13">
        <f>IFERROR(INDEX(generale!$A$5:$I$1002,CLASSIFICHE!$Z567,7),"")</f>
        <v>0</v>
      </c>
      <c r="BD568" s="14"/>
      <c r="BE568" s="13"/>
      <c r="BF568" s="12">
        <f>SUM(IF(CLASSIFICHE!$O$15=BG568,TRUE,FALSE),BF567)</f>
        <v>0</v>
      </c>
      <c r="BG568" s="31">
        <f>IFERROR(INDEX(generale!$A$5:$I$1002,CLASSIFICHE!$Z567,5),"")</f>
        <v>0</v>
      </c>
      <c r="BH568" s="13">
        <f>IFERROR(INDEX(generale!$A$5:$I$1002,CLASSIFICHE!$Z567,7),"")</f>
        <v>0</v>
      </c>
      <c r="BI568" s="14"/>
      <c r="BJ568" s="13"/>
      <c r="BK568" s="12">
        <f>SUM(IF(CLASSIFICHE!$O$16=BL568,TRUE,FALSE),BK567)</f>
        <v>0</v>
      </c>
      <c r="BL568" s="31">
        <f>IFERROR(INDEX(generale!$A$5:$I$1002,CLASSIFICHE!$Z567,5),"")</f>
        <v>0</v>
      </c>
      <c r="BM568" s="13">
        <f>IFERROR(INDEX(generale!$A$5:$I$1002,CLASSIFICHE!$Z567,7),"")</f>
        <v>0</v>
      </c>
      <c r="BN568" s="14"/>
      <c r="BO568" s="13"/>
      <c r="BP568" s="12">
        <f>SUM(IF(CLASSIFICHE!$O$17=BQ568,TRUE,FALSE),BP567)</f>
        <v>0</v>
      </c>
      <c r="BQ568" s="31">
        <f>IFERROR(INDEX(generale!$A$5:$I$1002,CLASSIFICHE!$Z567,5),"")</f>
        <v>0</v>
      </c>
      <c r="BR568" s="13">
        <f>IFERROR(INDEX(generale!$A$5:$I$1002,CLASSIFICHE!$Z567,7),"")</f>
        <v>0</v>
      </c>
      <c r="BS568" s="15"/>
      <c r="BT568" s="12"/>
      <c r="BU568" s="12">
        <f>SUM(IF(CLASSIFICHE!$O$18=BV568,TRUE,FALSE),BU567)</f>
        <v>0</v>
      </c>
      <c r="BV568" s="31">
        <f>IFERROR(INDEX(generale!$A$5:$I$1002,CLASSIFICHE!$Z567,5),"")</f>
        <v>0</v>
      </c>
      <c r="BW568" s="13">
        <f>IFERROR(INDEX(generale!$A$5:$I$1002,CLASSIFICHE!$Z567,7),"")</f>
        <v>0</v>
      </c>
      <c r="BX568" s="15"/>
      <c r="BY568" s="12"/>
      <c r="BZ568" s="12">
        <f>SUM(IF(CLASSIFICHE!$O$19=CA568,TRUE,FALSE),BZ567)</f>
        <v>0</v>
      </c>
      <c r="CA568" s="31">
        <f>IFERROR(INDEX(generale!$A$5:$I$1002,CLASSIFICHE!$Z567,5),"")</f>
        <v>0</v>
      </c>
      <c r="CB568" s="13">
        <f>IFERROR(INDEX(generale!$A$5:$I$1002,CLASSIFICHE!$Z567,7),"")</f>
        <v>0</v>
      </c>
      <c r="CC568" s="15"/>
      <c r="CD568" s="13"/>
      <c r="CE568" s="12">
        <f>SUM(IF(CLASSIFICHE!$O$20=CF568,TRUE,FALSE),CE567)</f>
        <v>0</v>
      </c>
      <c r="CF568" s="31">
        <f>IFERROR(INDEX(generale!$A$5:$I$1002,CLASSIFICHE!$Z567,5),"")</f>
        <v>0</v>
      </c>
      <c r="CG568" s="13">
        <f>IFERROR(INDEX(generale!$A$5:$I$1002,CLASSIFICHE!$Z567,7),"")</f>
        <v>0</v>
      </c>
      <c r="CH568" s="15"/>
      <c r="CI568" s="13"/>
      <c r="CJ568" s="12">
        <f>SUM(IF(CLASSIFICHE!$O$21=CK568,TRUE,FALSE),CJ567)</f>
        <v>0</v>
      </c>
      <c r="CK568" s="31">
        <f>IFERROR(INDEX(generale!$A$5:$I$1002,CLASSIFICHE!$Z567,5),"")</f>
        <v>0</v>
      </c>
      <c r="CL568" s="13">
        <f>IFERROR(INDEX(generale!$A$5:$I$1002,CLASSIFICHE!$Z567,7),"")</f>
        <v>0</v>
      </c>
      <c r="CM568" s="15"/>
      <c r="CN568" s="13"/>
      <c r="CO568" s="12">
        <f>SUM(IF(CLASSIFICHE!$O$22=CP568,TRUE,FALSE),CO567)</f>
        <v>0</v>
      </c>
      <c r="CP568" s="31">
        <f>IFERROR(INDEX(generale!$A$5:$I$1002,CLASSIFICHE!$Z567,5),"")</f>
        <v>0</v>
      </c>
      <c r="CQ568" s="13">
        <f>IFERROR(INDEX(generale!$A$5:$I$1002,CLASSIFICHE!$Z567,7),"")</f>
        <v>0</v>
      </c>
      <c r="CR568" s="15"/>
      <c r="CS568" s="13"/>
      <c r="CT568" s="12">
        <f>SUM(IF(CLASSIFICHE!$O$23=CU568,TRUE,FALSE),CT567)</f>
        <v>0</v>
      </c>
      <c r="CU568" s="31">
        <f>IFERROR(INDEX(generale!$A$5:$I$1002,CLASSIFICHE!$Z567,5),"")</f>
        <v>0</v>
      </c>
      <c r="CV568" s="13">
        <f>IFERROR(INDEX(generale!$A$5:$I$1002,CLASSIFICHE!$Z567,7),"")</f>
        <v>0</v>
      </c>
      <c r="CW568" s="15"/>
      <c r="CX568" s="13"/>
      <c r="CY568" s="12">
        <f>SUM(IF(CLASSIFICHE!$O$24=CZ568,TRUE,FALSE),CY567)</f>
        <v>0</v>
      </c>
      <c r="CZ568" s="31">
        <f>IFERROR(INDEX(generale!$A$5:$I$1002,CLASSIFICHE!$Z567,5),"")</f>
        <v>0</v>
      </c>
      <c r="DA568" s="13">
        <f>IFERROR(INDEX(generale!$A$5:$I$1002,CLASSIFICHE!$Z567,7),"")</f>
        <v>0</v>
      </c>
      <c r="DB568" s="15"/>
      <c r="DC568" s="13"/>
      <c r="DD568" s="12">
        <f>SUM(IF(CLASSIFICHE!$O$25=DE568,TRUE,FALSE),DD567)</f>
        <v>0</v>
      </c>
      <c r="DE568" s="31">
        <f>IFERROR(INDEX(generale!$A$5:$I$1002,CLASSIFICHE!$Z567,5),"")</f>
        <v>0</v>
      </c>
      <c r="DF568" s="13">
        <f>IFERROR(INDEX(generale!$A$5:$I$1002,CLASSIFICHE!$Z567,7),"")</f>
        <v>0</v>
      </c>
      <c r="DG568" s="15"/>
      <c r="DH568" s="13"/>
    </row>
    <row r="569" spans="3:112">
      <c r="C569" s="63">
        <f>SUM(IF(CLASSIFICHE!$O$4=D569,TRUE,FALSE),C568)</f>
        <v>17</v>
      </c>
      <c r="D569" s="31">
        <f>IFERROR(INDEX(generale!$A$5:$I$1002,CLASSIFICHE!$Z568,5),"")</f>
        <v>0</v>
      </c>
      <c r="E569" s="13">
        <f>IFERROR(INDEX(generale!$A$5:$I$1002,CLASSIFICHE!$Z568,7),"")</f>
        <v>0</v>
      </c>
      <c r="F569" s="68"/>
      <c r="G569" s="65"/>
      <c r="H569" s="12">
        <f>SUM(IF(CLASSIFICHE!$O$5=I569,TRUE,FALSE),H568)</f>
        <v>10</v>
      </c>
      <c r="I569" s="31">
        <f>IFERROR(INDEX(generale!$A$5:$I$1002,CLASSIFICHE!$Z568,5),"")</f>
        <v>0</v>
      </c>
      <c r="J569" s="13">
        <f>IFERROR(INDEX(generale!$A$5:$I$1002,CLASSIFICHE!$Z568,7),"")</f>
        <v>0</v>
      </c>
      <c r="K569" s="15"/>
      <c r="L569" s="12"/>
      <c r="M569" s="12">
        <f>SUM(IF(CLASSIFICHE!$O$6=N569,TRUE,FALSE),M568)</f>
        <v>8</v>
      </c>
      <c r="N569" s="31">
        <f>IFERROR(INDEX(generale!$A$5:$I$1002,CLASSIFICHE!$Z568,5),"")</f>
        <v>0</v>
      </c>
      <c r="O569" s="13">
        <f>IFERROR(INDEX(generale!$A$5:$I$1002,CLASSIFICHE!$Z568,7),"")</f>
        <v>0</v>
      </c>
      <c r="P569" s="14"/>
      <c r="Q569" s="13"/>
      <c r="R569" s="12">
        <f>SUM(IF(CLASSIFICHE!$O$7=S569,TRUE,FALSE),R568)</f>
        <v>8</v>
      </c>
      <c r="S569" s="31">
        <f>IFERROR(INDEX(generale!$A$5:$I$1002,CLASSIFICHE!$Z568,5),"")</f>
        <v>0</v>
      </c>
      <c r="T569" s="13">
        <f>IFERROR(INDEX(generale!$A$5:$I$1002,CLASSIFICHE!$Z568,7),"")</f>
        <v>0</v>
      </c>
      <c r="U569" s="14"/>
      <c r="V569" s="13"/>
      <c r="W569" s="12">
        <f>SUM(IF(CLASSIFICHE!$O$8=X569,TRUE,FALSE),W568)</f>
        <v>6</v>
      </c>
      <c r="X569" s="31">
        <f>IFERROR(INDEX(generale!$A$5:$I$1002,CLASSIFICHE!$Z568,5),"")</f>
        <v>0</v>
      </c>
      <c r="Y569" s="13">
        <f>IFERROR(INDEX(generale!$A$5:$I$1002,CLASSIFICHE!$Z568,7),"")</f>
        <v>0</v>
      </c>
      <c r="Z569" s="14"/>
      <c r="AA569" s="13"/>
      <c r="AB569" s="12">
        <f>SUM(IF(CLASSIFICHE!$O$9=AC569,TRUE,FALSE),AB568)</f>
        <v>5</v>
      </c>
      <c r="AC569" s="31">
        <f>IFERROR(INDEX(generale!$A$5:$I$1002,CLASSIFICHE!$Z568,5),"")</f>
        <v>0</v>
      </c>
      <c r="AD569" s="13">
        <f>IFERROR(INDEX(generale!$A$5:$I$1002,CLASSIFICHE!$Z568,7),"")</f>
        <v>0</v>
      </c>
      <c r="AE569" s="14"/>
      <c r="AF569" s="13"/>
      <c r="AG569" s="12">
        <f>SUM(IF(CLASSIFICHE!$O$10=AH569,TRUE,FALSE),AG568)</f>
        <v>5</v>
      </c>
      <c r="AH569" s="31">
        <f>IFERROR(INDEX(generale!$A$5:$I$1002,CLASSIFICHE!$Z568,5),"")</f>
        <v>0</v>
      </c>
      <c r="AI569" s="13">
        <f>IFERROR(INDEX(generale!$A$5:$I$1002,CLASSIFICHE!$Z568,7),"")</f>
        <v>0</v>
      </c>
      <c r="AJ569" s="14"/>
      <c r="AK569" s="13"/>
      <c r="AL569" s="12">
        <f>SUM(IF(CLASSIFICHE!$O$11=AM569,TRUE,FALSE),AL568)</f>
        <v>5</v>
      </c>
      <c r="AM569" s="31">
        <f>IFERROR(INDEX(generale!$A$5:$I$1002,CLASSIFICHE!$Z568,5),"")</f>
        <v>0</v>
      </c>
      <c r="AN569" s="13">
        <f>IFERROR(INDEX(generale!$A$5:$I$1002,CLASSIFICHE!$Z568,7),"")</f>
        <v>0</v>
      </c>
      <c r="AO569" s="14"/>
      <c r="AP569" s="13"/>
      <c r="AQ569" s="12">
        <f>SUM(IF(CLASSIFICHE!$O$12=AR569,TRUE,FALSE),AQ568)</f>
        <v>0</v>
      </c>
      <c r="AR569" s="31">
        <f>IFERROR(INDEX(generale!$A$5:$I$1002,CLASSIFICHE!$Z568,5),"")</f>
        <v>0</v>
      </c>
      <c r="AS569" s="13">
        <f>IFERROR(INDEX(generale!$A$5:$I$1002,CLASSIFICHE!$Z568,7),"")</f>
        <v>0</v>
      </c>
      <c r="AT569" s="14"/>
      <c r="AU569" s="13"/>
      <c r="AV569" s="12">
        <f>SUM(IF(CLASSIFICHE!$O$13=AW569,TRUE,FALSE),AV568)</f>
        <v>0</v>
      </c>
      <c r="AW569" s="31">
        <f>IFERROR(INDEX(generale!$A$5:$I$1002,CLASSIFICHE!$Z568,5),"")</f>
        <v>0</v>
      </c>
      <c r="AX569" s="13">
        <f>IFERROR(INDEX(generale!$A$5:$I$1002,CLASSIFICHE!$Z568,7),"")</f>
        <v>0</v>
      </c>
      <c r="AY569" s="14"/>
      <c r="AZ569" s="13"/>
      <c r="BA569" s="12">
        <f>SUM(IF(CLASSIFICHE!$O$14=BB569,TRUE,FALSE),BA568)</f>
        <v>0</v>
      </c>
      <c r="BB569" s="31">
        <f>IFERROR(INDEX(generale!$A$5:$I$1002,CLASSIFICHE!$Z568,5),"")</f>
        <v>0</v>
      </c>
      <c r="BC569" s="13">
        <f>IFERROR(INDEX(generale!$A$5:$I$1002,CLASSIFICHE!$Z568,7),"")</f>
        <v>0</v>
      </c>
      <c r="BD569" s="14"/>
      <c r="BE569" s="13"/>
      <c r="BF569" s="12">
        <f>SUM(IF(CLASSIFICHE!$O$15=BG569,TRUE,FALSE),BF568)</f>
        <v>0</v>
      </c>
      <c r="BG569" s="31">
        <f>IFERROR(INDEX(generale!$A$5:$I$1002,CLASSIFICHE!$Z568,5),"")</f>
        <v>0</v>
      </c>
      <c r="BH569" s="13">
        <f>IFERROR(INDEX(generale!$A$5:$I$1002,CLASSIFICHE!$Z568,7),"")</f>
        <v>0</v>
      </c>
      <c r="BI569" s="14"/>
      <c r="BJ569" s="13"/>
      <c r="BK569" s="12">
        <f>SUM(IF(CLASSIFICHE!$O$16=BL569,TRUE,FALSE),BK568)</f>
        <v>0</v>
      </c>
      <c r="BL569" s="31">
        <f>IFERROR(INDEX(generale!$A$5:$I$1002,CLASSIFICHE!$Z568,5),"")</f>
        <v>0</v>
      </c>
      <c r="BM569" s="13">
        <f>IFERROR(INDEX(generale!$A$5:$I$1002,CLASSIFICHE!$Z568,7),"")</f>
        <v>0</v>
      </c>
      <c r="BN569" s="14"/>
      <c r="BO569" s="13"/>
      <c r="BP569" s="12">
        <f>SUM(IF(CLASSIFICHE!$O$17=BQ569,TRUE,FALSE),BP568)</f>
        <v>0</v>
      </c>
      <c r="BQ569" s="31">
        <f>IFERROR(INDEX(generale!$A$5:$I$1002,CLASSIFICHE!$Z568,5),"")</f>
        <v>0</v>
      </c>
      <c r="BR569" s="13">
        <f>IFERROR(INDEX(generale!$A$5:$I$1002,CLASSIFICHE!$Z568,7),"")</f>
        <v>0</v>
      </c>
      <c r="BS569" s="15"/>
      <c r="BT569" s="12"/>
      <c r="BU569" s="12">
        <f>SUM(IF(CLASSIFICHE!$O$18=BV569,TRUE,FALSE),BU568)</f>
        <v>0</v>
      </c>
      <c r="BV569" s="31">
        <f>IFERROR(INDEX(generale!$A$5:$I$1002,CLASSIFICHE!$Z568,5),"")</f>
        <v>0</v>
      </c>
      <c r="BW569" s="13">
        <f>IFERROR(INDEX(generale!$A$5:$I$1002,CLASSIFICHE!$Z568,7),"")</f>
        <v>0</v>
      </c>
      <c r="BX569" s="15"/>
      <c r="BY569" s="12"/>
      <c r="BZ569" s="12">
        <f>SUM(IF(CLASSIFICHE!$O$19=CA569,TRUE,FALSE),BZ568)</f>
        <v>0</v>
      </c>
      <c r="CA569" s="31">
        <f>IFERROR(INDEX(generale!$A$5:$I$1002,CLASSIFICHE!$Z568,5),"")</f>
        <v>0</v>
      </c>
      <c r="CB569" s="13">
        <f>IFERROR(INDEX(generale!$A$5:$I$1002,CLASSIFICHE!$Z568,7),"")</f>
        <v>0</v>
      </c>
      <c r="CC569" s="15"/>
      <c r="CD569" s="13"/>
      <c r="CE569" s="12">
        <f>SUM(IF(CLASSIFICHE!$O$20=CF569,TRUE,FALSE),CE568)</f>
        <v>0</v>
      </c>
      <c r="CF569" s="31">
        <f>IFERROR(INDEX(generale!$A$5:$I$1002,CLASSIFICHE!$Z568,5),"")</f>
        <v>0</v>
      </c>
      <c r="CG569" s="13">
        <f>IFERROR(INDEX(generale!$A$5:$I$1002,CLASSIFICHE!$Z568,7),"")</f>
        <v>0</v>
      </c>
      <c r="CH569" s="15"/>
      <c r="CI569" s="13"/>
      <c r="CJ569" s="12">
        <f>SUM(IF(CLASSIFICHE!$O$21=CK569,TRUE,FALSE),CJ568)</f>
        <v>0</v>
      </c>
      <c r="CK569" s="31">
        <f>IFERROR(INDEX(generale!$A$5:$I$1002,CLASSIFICHE!$Z568,5),"")</f>
        <v>0</v>
      </c>
      <c r="CL569" s="13">
        <f>IFERROR(INDEX(generale!$A$5:$I$1002,CLASSIFICHE!$Z568,7),"")</f>
        <v>0</v>
      </c>
      <c r="CM569" s="15"/>
      <c r="CN569" s="13"/>
      <c r="CO569" s="12">
        <f>SUM(IF(CLASSIFICHE!$O$22=CP569,TRUE,FALSE),CO568)</f>
        <v>0</v>
      </c>
      <c r="CP569" s="31">
        <f>IFERROR(INDEX(generale!$A$5:$I$1002,CLASSIFICHE!$Z568,5),"")</f>
        <v>0</v>
      </c>
      <c r="CQ569" s="13">
        <f>IFERROR(INDEX(generale!$A$5:$I$1002,CLASSIFICHE!$Z568,7),"")</f>
        <v>0</v>
      </c>
      <c r="CR569" s="15"/>
      <c r="CS569" s="13"/>
      <c r="CT569" s="12">
        <f>SUM(IF(CLASSIFICHE!$O$23=CU569,TRUE,FALSE),CT568)</f>
        <v>0</v>
      </c>
      <c r="CU569" s="31">
        <f>IFERROR(INDEX(generale!$A$5:$I$1002,CLASSIFICHE!$Z568,5),"")</f>
        <v>0</v>
      </c>
      <c r="CV569" s="13">
        <f>IFERROR(INDEX(generale!$A$5:$I$1002,CLASSIFICHE!$Z568,7),"")</f>
        <v>0</v>
      </c>
      <c r="CW569" s="15"/>
      <c r="CX569" s="13"/>
      <c r="CY569" s="12">
        <f>SUM(IF(CLASSIFICHE!$O$24=CZ569,TRUE,FALSE),CY568)</f>
        <v>0</v>
      </c>
      <c r="CZ569" s="31">
        <f>IFERROR(INDEX(generale!$A$5:$I$1002,CLASSIFICHE!$Z568,5),"")</f>
        <v>0</v>
      </c>
      <c r="DA569" s="13">
        <f>IFERROR(INDEX(generale!$A$5:$I$1002,CLASSIFICHE!$Z568,7),"")</f>
        <v>0</v>
      </c>
      <c r="DB569" s="15"/>
      <c r="DC569" s="13"/>
      <c r="DD569" s="12">
        <f>SUM(IF(CLASSIFICHE!$O$25=DE569,TRUE,FALSE),DD568)</f>
        <v>0</v>
      </c>
      <c r="DE569" s="31">
        <f>IFERROR(INDEX(generale!$A$5:$I$1002,CLASSIFICHE!$Z568,5),"")</f>
        <v>0</v>
      </c>
      <c r="DF569" s="13">
        <f>IFERROR(INDEX(generale!$A$5:$I$1002,CLASSIFICHE!$Z568,7),"")</f>
        <v>0</v>
      </c>
      <c r="DG569" s="15"/>
      <c r="DH569" s="13"/>
    </row>
    <row r="570" spans="3:112">
      <c r="C570" s="63">
        <f>SUM(IF(CLASSIFICHE!$O$4=D570,TRUE,FALSE),C569)</f>
        <v>17</v>
      </c>
      <c r="D570" s="31">
        <f>IFERROR(INDEX(generale!$A$5:$I$1002,CLASSIFICHE!$Z569,5),"")</f>
        <v>0</v>
      </c>
      <c r="E570" s="13">
        <f>IFERROR(INDEX(generale!$A$5:$I$1002,CLASSIFICHE!$Z569,7),"")</f>
        <v>0</v>
      </c>
      <c r="F570" s="68"/>
      <c r="G570" s="65"/>
      <c r="H570" s="12">
        <f>SUM(IF(CLASSIFICHE!$O$5=I570,TRUE,FALSE),H569)</f>
        <v>10</v>
      </c>
      <c r="I570" s="31">
        <f>IFERROR(INDEX(generale!$A$5:$I$1002,CLASSIFICHE!$Z569,5),"")</f>
        <v>0</v>
      </c>
      <c r="J570" s="13">
        <f>IFERROR(INDEX(generale!$A$5:$I$1002,CLASSIFICHE!$Z569,7),"")</f>
        <v>0</v>
      </c>
      <c r="K570" s="15"/>
      <c r="L570" s="12"/>
      <c r="M570" s="12">
        <f>SUM(IF(CLASSIFICHE!$O$6=N570,TRUE,FALSE),M569)</f>
        <v>8</v>
      </c>
      <c r="N570" s="31">
        <f>IFERROR(INDEX(generale!$A$5:$I$1002,CLASSIFICHE!$Z569,5),"")</f>
        <v>0</v>
      </c>
      <c r="O570" s="13">
        <f>IFERROR(INDEX(generale!$A$5:$I$1002,CLASSIFICHE!$Z569,7),"")</f>
        <v>0</v>
      </c>
      <c r="P570" s="14"/>
      <c r="Q570" s="13"/>
      <c r="R570" s="12">
        <f>SUM(IF(CLASSIFICHE!$O$7=S570,TRUE,FALSE),R569)</f>
        <v>8</v>
      </c>
      <c r="S570" s="31">
        <f>IFERROR(INDEX(generale!$A$5:$I$1002,CLASSIFICHE!$Z569,5),"")</f>
        <v>0</v>
      </c>
      <c r="T570" s="13">
        <f>IFERROR(INDEX(generale!$A$5:$I$1002,CLASSIFICHE!$Z569,7),"")</f>
        <v>0</v>
      </c>
      <c r="U570" s="14"/>
      <c r="V570" s="13"/>
      <c r="W570" s="12">
        <f>SUM(IF(CLASSIFICHE!$O$8=X570,TRUE,FALSE),W569)</f>
        <v>6</v>
      </c>
      <c r="X570" s="31">
        <f>IFERROR(INDEX(generale!$A$5:$I$1002,CLASSIFICHE!$Z569,5),"")</f>
        <v>0</v>
      </c>
      <c r="Y570" s="13">
        <f>IFERROR(INDEX(generale!$A$5:$I$1002,CLASSIFICHE!$Z569,7),"")</f>
        <v>0</v>
      </c>
      <c r="Z570" s="14"/>
      <c r="AA570" s="13"/>
      <c r="AB570" s="12">
        <f>SUM(IF(CLASSIFICHE!$O$9=AC570,TRUE,FALSE),AB569)</f>
        <v>5</v>
      </c>
      <c r="AC570" s="31">
        <f>IFERROR(INDEX(generale!$A$5:$I$1002,CLASSIFICHE!$Z569,5),"")</f>
        <v>0</v>
      </c>
      <c r="AD570" s="13">
        <f>IFERROR(INDEX(generale!$A$5:$I$1002,CLASSIFICHE!$Z569,7),"")</f>
        <v>0</v>
      </c>
      <c r="AE570" s="14"/>
      <c r="AF570" s="13"/>
      <c r="AG570" s="12">
        <f>SUM(IF(CLASSIFICHE!$O$10=AH570,TRUE,FALSE),AG569)</f>
        <v>5</v>
      </c>
      <c r="AH570" s="31">
        <f>IFERROR(INDEX(generale!$A$5:$I$1002,CLASSIFICHE!$Z569,5),"")</f>
        <v>0</v>
      </c>
      <c r="AI570" s="13">
        <f>IFERROR(INDEX(generale!$A$5:$I$1002,CLASSIFICHE!$Z569,7),"")</f>
        <v>0</v>
      </c>
      <c r="AJ570" s="14"/>
      <c r="AK570" s="13"/>
      <c r="AL570" s="12">
        <f>SUM(IF(CLASSIFICHE!$O$11=AM570,TRUE,FALSE),AL569)</f>
        <v>5</v>
      </c>
      <c r="AM570" s="31">
        <f>IFERROR(INDEX(generale!$A$5:$I$1002,CLASSIFICHE!$Z569,5),"")</f>
        <v>0</v>
      </c>
      <c r="AN570" s="13">
        <f>IFERROR(INDEX(generale!$A$5:$I$1002,CLASSIFICHE!$Z569,7),"")</f>
        <v>0</v>
      </c>
      <c r="AO570" s="14"/>
      <c r="AP570" s="13"/>
      <c r="AQ570" s="12">
        <f>SUM(IF(CLASSIFICHE!$O$12=AR570,TRUE,FALSE),AQ569)</f>
        <v>0</v>
      </c>
      <c r="AR570" s="31">
        <f>IFERROR(INDEX(generale!$A$5:$I$1002,CLASSIFICHE!$Z569,5),"")</f>
        <v>0</v>
      </c>
      <c r="AS570" s="13">
        <f>IFERROR(INDEX(generale!$A$5:$I$1002,CLASSIFICHE!$Z569,7),"")</f>
        <v>0</v>
      </c>
      <c r="AT570" s="14"/>
      <c r="AU570" s="13"/>
      <c r="AV570" s="12">
        <f>SUM(IF(CLASSIFICHE!$O$13=AW570,TRUE,FALSE),AV569)</f>
        <v>0</v>
      </c>
      <c r="AW570" s="31">
        <f>IFERROR(INDEX(generale!$A$5:$I$1002,CLASSIFICHE!$Z569,5),"")</f>
        <v>0</v>
      </c>
      <c r="AX570" s="13">
        <f>IFERROR(INDEX(generale!$A$5:$I$1002,CLASSIFICHE!$Z569,7),"")</f>
        <v>0</v>
      </c>
      <c r="AY570" s="14"/>
      <c r="AZ570" s="13"/>
      <c r="BA570" s="12">
        <f>SUM(IF(CLASSIFICHE!$O$14=BB570,TRUE,FALSE),BA569)</f>
        <v>0</v>
      </c>
      <c r="BB570" s="31">
        <f>IFERROR(INDEX(generale!$A$5:$I$1002,CLASSIFICHE!$Z569,5),"")</f>
        <v>0</v>
      </c>
      <c r="BC570" s="13">
        <f>IFERROR(INDEX(generale!$A$5:$I$1002,CLASSIFICHE!$Z569,7),"")</f>
        <v>0</v>
      </c>
      <c r="BD570" s="14"/>
      <c r="BE570" s="13"/>
      <c r="BF570" s="12">
        <f>SUM(IF(CLASSIFICHE!$O$15=BG570,TRUE,FALSE),BF569)</f>
        <v>0</v>
      </c>
      <c r="BG570" s="31">
        <f>IFERROR(INDEX(generale!$A$5:$I$1002,CLASSIFICHE!$Z569,5),"")</f>
        <v>0</v>
      </c>
      <c r="BH570" s="13">
        <f>IFERROR(INDEX(generale!$A$5:$I$1002,CLASSIFICHE!$Z569,7),"")</f>
        <v>0</v>
      </c>
      <c r="BI570" s="14"/>
      <c r="BJ570" s="13"/>
      <c r="BK570" s="12">
        <f>SUM(IF(CLASSIFICHE!$O$16=BL570,TRUE,FALSE),BK569)</f>
        <v>0</v>
      </c>
      <c r="BL570" s="31">
        <f>IFERROR(INDEX(generale!$A$5:$I$1002,CLASSIFICHE!$Z569,5),"")</f>
        <v>0</v>
      </c>
      <c r="BM570" s="13">
        <f>IFERROR(INDEX(generale!$A$5:$I$1002,CLASSIFICHE!$Z569,7),"")</f>
        <v>0</v>
      </c>
      <c r="BN570" s="14"/>
      <c r="BO570" s="13"/>
      <c r="BP570" s="12">
        <f>SUM(IF(CLASSIFICHE!$O$17=BQ570,TRUE,FALSE),BP569)</f>
        <v>0</v>
      </c>
      <c r="BQ570" s="31">
        <f>IFERROR(INDEX(generale!$A$5:$I$1002,CLASSIFICHE!$Z569,5),"")</f>
        <v>0</v>
      </c>
      <c r="BR570" s="13">
        <f>IFERROR(INDEX(generale!$A$5:$I$1002,CLASSIFICHE!$Z569,7),"")</f>
        <v>0</v>
      </c>
      <c r="BS570" s="15"/>
      <c r="BT570" s="12"/>
      <c r="BU570" s="12">
        <f>SUM(IF(CLASSIFICHE!$O$18=BV570,TRUE,FALSE),BU569)</f>
        <v>0</v>
      </c>
      <c r="BV570" s="31">
        <f>IFERROR(INDEX(generale!$A$5:$I$1002,CLASSIFICHE!$Z569,5),"")</f>
        <v>0</v>
      </c>
      <c r="BW570" s="13">
        <f>IFERROR(INDEX(generale!$A$5:$I$1002,CLASSIFICHE!$Z569,7),"")</f>
        <v>0</v>
      </c>
      <c r="BX570" s="15"/>
      <c r="BY570" s="12"/>
      <c r="BZ570" s="12">
        <f>SUM(IF(CLASSIFICHE!$O$19=CA570,TRUE,FALSE),BZ569)</f>
        <v>0</v>
      </c>
      <c r="CA570" s="31">
        <f>IFERROR(INDEX(generale!$A$5:$I$1002,CLASSIFICHE!$Z569,5),"")</f>
        <v>0</v>
      </c>
      <c r="CB570" s="13">
        <f>IFERROR(INDEX(generale!$A$5:$I$1002,CLASSIFICHE!$Z569,7),"")</f>
        <v>0</v>
      </c>
      <c r="CC570" s="15"/>
      <c r="CD570" s="13"/>
      <c r="CE570" s="12">
        <f>SUM(IF(CLASSIFICHE!$O$20=CF570,TRUE,FALSE),CE569)</f>
        <v>0</v>
      </c>
      <c r="CF570" s="31">
        <f>IFERROR(INDEX(generale!$A$5:$I$1002,CLASSIFICHE!$Z569,5),"")</f>
        <v>0</v>
      </c>
      <c r="CG570" s="13">
        <f>IFERROR(INDEX(generale!$A$5:$I$1002,CLASSIFICHE!$Z569,7),"")</f>
        <v>0</v>
      </c>
      <c r="CH570" s="15"/>
      <c r="CI570" s="13"/>
      <c r="CJ570" s="12">
        <f>SUM(IF(CLASSIFICHE!$O$21=CK570,TRUE,FALSE),CJ569)</f>
        <v>0</v>
      </c>
      <c r="CK570" s="31">
        <f>IFERROR(INDEX(generale!$A$5:$I$1002,CLASSIFICHE!$Z569,5),"")</f>
        <v>0</v>
      </c>
      <c r="CL570" s="13">
        <f>IFERROR(INDEX(generale!$A$5:$I$1002,CLASSIFICHE!$Z569,7),"")</f>
        <v>0</v>
      </c>
      <c r="CM570" s="15"/>
      <c r="CN570" s="13"/>
      <c r="CO570" s="12">
        <f>SUM(IF(CLASSIFICHE!$O$22=CP570,TRUE,FALSE),CO569)</f>
        <v>0</v>
      </c>
      <c r="CP570" s="31">
        <f>IFERROR(INDEX(generale!$A$5:$I$1002,CLASSIFICHE!$Z569,5),"")</f>
        <v>0</v>
      </c>
      <c r="CQ570" s="13">
        <f>IFERROR(INDEX(generale!$A$5:$I$1002,CLASSIFICHE!$Z569,7),"")</f>
        <v>0</v>
      </c>
      <c r="CR570" s="15"/>
      <c r="CS570" s="13"/>
      <c r="CT570" s="12">
        <f>SUM(IF(CLASSIFICHE!$O$23=CU570,TRUE,FALSE),CT569)</f>
        <v>0</v>
      </c>
      <c r="CU570" s="31">
        <f>IFERROR(INDEX(generale!$A$5:$I$1002,CLASSIFICHE!$Z569,5),"")</f>
        <v>0</v>
      </c>
      <c r="CV570" s="13">
        <f>IFERROR(INDEX(generale!$A$5:$I$1002,CLASSIFICHE!$Z569,7),"")</f>
        <v>0</v>
      </c>
      <c r="CW570" s="15"/>
      <c r="CX570" s="13"/>
      <c r="CY570" s="12">
        <f>SUM(IF(CLASSIFICHE!$O$24=CZ570,TRUE,FALSE),CY569)</f>
        <v>0</v>
      </c>
      <c r="CZ570" s="31">
        <f>IFERROR(INDEX(generale!$A$5:$I$1002,CLASSIFICHE!$Z569,5),"")</f>
        <v>0</v>
      </c>
      <c r="DA570" s="13">
        <f>IFERROR(INDEX(generale!$A$5:$I$1002,CLASSIFICHE!$Z569,7),"")</f>
        <v>0</v>
      </c>
      <c r="DB570" s="15"/>
      <c r="DC570" s="13"/>
      <c r="DD570" s="12">
        <f>SUM(IF(CLASSIFICHE!$O$25=DE570,TRUE,FALSE),DD569)</f>
        <v>0</v>
      </c>
      <c r="DE570" s="31">
        <f>IFERROR(INDEX(generale!$A$5:$I$1002,CLASSIFICHE!$Z569,5),"")</f>
        <v>0</v>
      </c>
      <c r="DF570" s="13">
        <f>IFERROR(INDEX(generale!$A$5:$I$1002,CLASSIFICHE!$Z569,7),"")</f>
        <v>0</v>
      </c>
      <c r="DG570" s="15"/>
      <c r="DH570" s="13"/>
    </row>
    <row r="571" spans="3:112">
      <c r="C571" s="63">
        <f>SUM(IF(CLASSIFICHE!$O$4=D571,TRUE,FALSE),C570)</f>
        <v>17</v>
      </c>
      <c r="D571" s="31">
        <f>IFERROR(INDEX(generale!$A$5:$I$1002,CLASSIFICHE!$Z570,5),"")</f>
        <v>0</v>
      </c>
      <c r="E571" s="13">
        <f>IFERROR(INDEX(generale!$A$5:$I$1002,CLASSIFICHE!$Z570,7),"")</f>
        <v>0</v>
      </c>
      <c r="F571" s="68"/>
      <c r="G571" s="65"/>
      <c r="H571" s="12">
        <f>SUM(IF(CLASSIFICHE!$O$5=I571,TRUE,FALSE),H570)</f>
        <v>10</v>
      </c>
      <c r="I571" s="31">
        <f>IFERROR(INDEX(generale!$A$5:$I$1002,CLASSIFICHE!$Z570,5),"")</f>
        <v>0</v>
      </c>
      <c r="J571" s="13">
        <f>IFERROR(INDEX(generale!$A$5:$I$1002,CLASSIFICHE!$Z570,7),"")</f>
        <v>0</v>
      </c>
      <c r="K571" s="15"/>
      <c r="L571" s="12"/>
      <c r="M571" s="12">
        <f>SUM(IF(CLASSIFICHE!$O$6=N571,TRUE,FALSE),M570)</f>
        <v>8</v>
      </c>
      <c r="N571" s="31">
        <f>IFERROR(INDEX(generale!$A$5:$I$1002,CLASSIFICHE!$Z570,5),"")</f>
        <v>0</v>
      </c>
      <c r="O571" s="13">
        <f>IFERROR(INDEX(generale!$A$5:$I$1002,CLASSIFICHE!$Z570,7),"")</f>
        <v>0</v>
      </c>
      <c r="P571" s="14"/>
      <c r="Q571" s="13"/>
      <c r="R571" s="12">
        <f>SUM(IF(CLASSIFICHE!$O$7=S571,TRUE,FALSE),R570)</f>
        <v>8</v>
      </c>
      <c r="S571" s="31">
        <f>IFERROR(INDEX(generale!$A$5:$I$1002,CLASSIFICHE!$Z570,5),"")</f>
        <v>0</v>
      </c>
      <c r="T571" s="13">
        <f>IFERROR(INDEX(generale!$A$5:$I$1002,CLASSIFICHE!$Z570,7),"")</f>
        <v>0</v>
      </c>
      <c r="U571" s="14"/>
      <c r="V571" s="13"/>
      <c r="W571" s="12">
        <f>SUM(IF(CLASSIFICHE!$O$8=X571,TRUE,FALSE),W570)</f>
        <v>6</v>
      </c>
      <c r="X571" s="31">
        <f>IFERROR(INDEX(generale!$A$5:$I$1002,CLASSIFICHE!$Z570,5),"")</f>
        <v>0</v>
      </c>
      <c r="Y571" s="13">
        <f>IFERROR(INDEX(generale!$A$5:$I$1002,CLASSIFICHE!$Z570,7),"")</f>
        <v>0</v>
      </c>
      <c r="Z571" s="14"/>
      <c r="AA571" s="13"/>
      <c r="AB571" s="12">
        <f>SUM(IF(CLASSIFICHE!$O$9=AC571,TRUE,FALSE),AB570)</f>
        <v>5</v>
      </c>
      <c r="AC571" s="31">
        <f>IFERROR(INDEX(generale!$A$5:$I$1002,CLASSIFICHE!$Z570,5),"")</f>
        <v>0</v>
      </c>
      <c r="AD571" s="13">
        <f>IFERROR(INDEX(generale!$A$5:$I$1002,CLASSIFICHE!$Z570,7),"")</f>
        <v>0</v>
      </c>
      <c r="AE571" s="14"/>
      <c r="AF571" s="13"/>
      <c r="AG571" s="12">
        <f>SUM(IF(CLASSIFICHE!$O$10=AH571,TRUE,FALSE),AG570)</f>
        <v>5</v>
      </c>
      <c r="AH571" s="31">
        <f>IFERROR(INDEX(generale!$A$5:$I$1002,CLASSIFICHE!$Z570,5),"")</f>
        <v>0</v>
      </c>
      <c r="AI571" s="13">
        <f>IFERROR(INDEX(generale!$A$5:$I$1002,CLASSIFICHE!$Z570,7),"")</f>
        <v>0</v>
      </c>
      <c r="AJ571" s="14"/>
      <c r="AK571" s="13"/>
      <c r="AL571" s="12">
        <f>SUM(IF(CLASSIFICHE!$O$11=AM571,TRUE,FALSE),AL570)</f>
        <v>5</v>
      </c>
      <c r="AM571" s="31">
        <f>IFERROR(INDEX(generale!$A$5:$I$1002,CLASSIFICHE!$Z570,5),"")</f>
        <v>0</v>
      </c>
      <c r="AN571" s="13">
        <f>IFERROR(INDEX(generale!$A$5:$I$1002,CLASSIFICHE!$Z570,7),"")</f>
        <v>0</v>
      </c>
      <c r="AO571" s="14"/>
      <c r="AP571" s="13"/>
      <c r="AQ571" s="12">
        <f>SUM(IF(CLASSIFICHE!$O$12=AR571,TRUE,FALSE),AQ570)</f>
        <v>0</v>
      </c>
      <c r="AR571" s="31">
        <f>IFERROR(INDEX(generale!$A$5:$I$1002,CLASSIFICHE!$Z570,5),"")</f>
        <v>0</v>
      </c>
      <c r="AS571" s="13">
        <f>IFERROR(INDEX(generale!$A$5:$I$1002,CLASSIFICHE!$Z570,7),"")</f>
        <v>0</v>
      </c>
      <c r="AT571" s="14"/>
      <c r="AU571" s="13"/>
      <c r="AV571" s="12">
        <f>SUM(IF(CLASSIFICHE!$O$13=AW571,TRUE,FALSE),AV570)</f>
        <v>0</v>
      </c>
      <c r="AW571" s="31">
        <f>IFERROR(INDEX(generale!$A$5:$I$1002,CLASSIFICHE!$Z570,5),"")</f>
        <v>0</v>
      </c>
      <c r="AX571" s="13">
        <f>IFERROR(INDEX(generale!$A$5:$I$1002,CLASSIFICHE!$Z570,7),"")</f>
        <v>0</v>
      </c>
      <c r="AY571" s="14"/>
      <c r="AZ571" s="13"/>
      <c r="BA571" s="12">
        <f>SUM(IF(CLASSIFICHE!$O$14=BB571,TRUE,FALSE),BA570)</f>
        <v>0</v>
      </c>
      <c r="BB571" s="31">
        <f>IFERROR(INDEX(generale!$A$5:$I$1002,CLASSIFICHE!$Z570,5),"")</f>
        <v>0</v>
      </c>
      <c r="BC571" s="13">
        <f>IFERROR(INDEX(generale!$A$5:$I$1002,CLASSIFICHE!$Z570,7),"")</f>
        <v>0</v>
      </c>
      <c r="BD571" s="14"/>
      <c r="BE571" s="13"/>
      <c r="BF571" s="12">
        <f>SUM(IF(CLASSIFICHE!$O$15=BG571,TRUE,FALSE),BF570)</f>
        <v>0</v>
      </c>
      <c r="BG571" s="31">
        <f>IFERROR(INDEX(generale!$A$5:$I$1002,CLASSIFICHE!$Z570,5),"")</f>
        <v>0</v>
      </c>
      <c r="BH571" s="13">
        <f>IFERROR(INDEX(generale!$A$5:$I$1002,CLASSIFICHE!$Z570,7),"")</f>
        <v>0</v>
      </c>
      <c r="BI571" s="14"/>
      <c r="BJ571" s="13"/>
      <c r="BK571" s="12">
        <f>SUM(IF(CLASSIFICHE!$O$16=BL571,TRUE,FALSE),BK570)</f>
        <v>0</v>
      </c>
      <c r="BL571" s="31">
        <f>IFERROR(INDEX(generale!$A$5:$I$1002,CLASSIFICHE!$Z570,5),"")</f>
        <v>0</v>
      </c>
      <c r="BM571" s="13">
        <f>IFERROR(INDEX(generale!$A$5:$I$1002,CLASSIFICHE!$Z570,7),"")</f>
        <v>0</v>
      </c>
      <c r="BN571" s="14"/>
      <c r="BO571" s="13"/>
      <c r="BP571" s="12">
        <f>SUM(IF(CLASSIFICHE!$O$17=BQ571,TRUE,FALSE),BP570)</f>
        <v>0</v>
      </c>
      <c r="BQ571" s="31">
        <f>IFERROR(INDEX(generale!$A$5:$I$1002,CLASSIFICHE!$Z570,5),"")</f>
        <v>0</v>
      </c>
      <c r="BR571" s="13">
        <f>IFERROR(INDEX(generale!$A$5:$I$1002,CLASSIFICHE!$Z570,7),"")</f>
        <v>0</v>
      </c>
      <c r="BS571" s="15"/>
      <c r="BT571" s="12"/>
      <c r="BU571" s="12">
        <f>SUM(IF(CLASSIFICHE!$O$18=BV571,TRUE,FALSE),BU570)</f>
        <v>0</v>
      </c>
      <c r="BV571" s="31">
        <f>IFERROR(INDEX(generale!$A$5:$I$1002,CLASSIFICHE!$Z570,5),"")</f>
        <v>0</v>
      </c>
      <c r="BW571" s="13">
        <f>IFERROR(INDEX(generale!$A$5:$I$1002,CLASSIFICHE!$Z570,7),"")</f>
        <v>0</v>
      </c>
      <c r="BX571" s="15"/>
      <c r="BY571" s="12"/>
      <c r="BZ571" s="12">
        <f>SUM(IF(CLASSIFICHE!$O$19=CA571,TRUE,FALSE),BZ570)</f>
        <v>0</v>
      </c>
      <c r="CA571" s="31">
        <f>IFERROR(INDEX(generale!$A$5:$I$1002,CLASSIFICHE!$Z570,5),"")</f>
        <v>0</v>
      </c>
      <c r="CB571" s="13">
        <f>IFERROR(INDEX(generale!$A$5:$I$1002,CLASSIFICHE!$Z570,7),"")</f>
        <v>0</v>
      </c>
      <c r="CC571" s="15"/>
      <c r="CD571" s="13"/>
      <c r="CE571" s="12">
        <f>SUM(IF(CLASSIFICHE!$O$20=CF571,TRUE,FALSE),CE570)</f>
        <v>0</v>
      </c>
      <c r="CF571" s="31">
        <f>IFERROR(INDEX(generale!$A$5:$I$1002,CLASSIFICHE!$Z570,5),"")</f>
        <v>0</v>
      </c>
      <c r="CG571" s="13">
        <f>IFERROR(INDEX(generale!$A$5:$I$1002,CLASSIFICHE!$Z570,7),"")</f>
        <v>0</v>
      </c>
      <c r="CH571" s="15"/>
      <c r="CI571" s="13"/>
      <c r="CJ571" s="12">
        <f>SUM(IF(CLASSIFICHE!$O$21=CK571,TRUE,FALSE),CJ570)</f>
        <v>0</v>
      </c>
      <c r="CK571" s="31">
        <f>IFERROR(INDEX(generale!$A$5:$I$1002,CLASSIFICHE!$Z570,5),"")</f>
        <v>0</v>
      </c>
      <c r="CL571" s="13">
        <f>IFERROR(INDEX(generale!$A$5:$I$1002,CLASSIFICHE!$Z570,7),"")</f>
        <v>0</v>
      </c>
      <c r="CM571" s="15"/>
      <c r="CN571" s="13"/>
      <c r="CO571" s="12">
        <f>SUM(IF(CLASSIFICHE!$O$22=CP571,TRUE,FALSE),CO570)</f>
        <v>0</v>
      </c>
      <c r="CP571" s="31">
        <f>IFERROR(INDEX(generale!$A$5:$I$1002,CLASSIFICHE!$Z570,5),"")</f>
        <v>0</v>
      </c>
      <c r="CQ571" s="13">
        <f>IFERROR(INDEX(generale!$A$5:$I$1002,CLASSIFICHE!$Z570,7),"")</f>
        <v>0</v>
      </c>
      <c r="CR571" s="15"/>
      <c r="CS571" s="13"/>
      <c r="CT571" s="12">
        <f>SUM(IF(CLASSIFICHE!$O$23=CU571,TRUE,FALSE),CT570)</f>
        <v>0</v>
      </c>
      <c r="CU571" s="31">
        <f>IFERROR(INDEX(generale!$A$5:$I$1002,CLASSIFICHE!$Z570,5),"")</f>
        <v>0</v>
      </c>
      <c r="CV571" s="13">
        <f>IFERROR(INDEX(generale!$A$5:$I$1002,CLASSIFICHE!$Z570,7),"")</f>
        <v>0</v>
      </c>
      <c r="CW571" s="15"/>
      <c r="CX571" s="13"/>
      <c r="CY571" s="12">
        <f>SUM(IF(CLASSIFICHE!$O$24=CZ571,TRUE,FALSE),CY570)</f>
        <v>0</v>
      </c>
      <c r="CZ571" s="31">
        <f>IFERROR(INDEX(generale!$A$5:$I$1002,CLASSIFICHE!$Z570,5),"")</f>
        <v>0</v>
      </c>
      <c r="DA571" s="13">
        <f>IFERROR(INDEX(generale!$A$5:$I$1002,CLASSIFICHE!$Z570,7),"")</f>
        <v>0</v>
      </c>
      <c r="DB571" s="15"/>
      <c r="DC571" s="13"/>
      <c r="DD571" s="12">
        <f>SUM(IF(CLASSIFICHE!$O$25=DE571,TRUE,FALSE),DD570)</f>
        <v>0</v>
      </c>
      <c r="DE571" s="31">
        <f>IFERROR(INDEX(generale!$A$5:$I$1002,CLASSIFICHE!$Z570,5),"")</f>
        <v>0</v>
      </c>
      <c r="DF571" s="13">
        <f>IFERROR(INDEX(generale!$A$5:$I$1002,CLASSIFICHE!$Z570,7),"")</f>
        <v>0</v>
      </c>
      <c r="DG571" s="15"/>
      <c r="DH571" s="13"/>
    </row>
    <row r="572" spans="3:112">
      <c r="C572" s="63">
        <f>SUM(IF(CLASSIFICHE!$O$4=D572,TRUE,FALSE),C571)</f>
        <v>17</v>
      </c>
      <c r="D572" s="31">
        <f>IFERROR(INDEX(generale!$A$5:$I$1002,CLASSIFICHE!$Z571,5),"")</f>
        <v>0</v>
      </c>
      <c r="E572" s="13">
        <f>IFERROR(INDEX(generale!$A$5:$I$1002,CLASSIFICHE!$Z571,7),"")</f>
        <v>0</v>
      </c>
      <c r="F572" s="68"/>
      <c r="G572" s="65"/>
      <c r="H572" s="12">
        <f>SUM(IF(CLASSIFICHE!$O$5=I572,TRUE,FALSE),H571)</f>
        <v>10</v>
      </c>
      <c r="I572" s="31">
        <f>IFERROR(INDEX(generale!$A$5:$I$1002,CLASSIFICHE!$Z571,5),"")</f>
        <v>0</v>
      </c>
      <c r="J572" s="13">
        <f>IFERROR(INDEX(generale!$A$5:$I$1002,CLASSIFICHE!$Z571,7),"")</f>
        <v>0</v>
      </c>
      <c r="K572" s="15"/>
      <c r="L572" s="12"/>
      <c r="M572" s="12">
        <f>SUM(IF(CLASSIFICHE!$O$6=N572,TRUE,FALSE),M571)</f>
        <v>8</v>
      </c>
      <c r="N572" s="31">
        <f>IFERROR(INDEX(generale!$A$5:$I$1002,CLASSIFICHE!$Z571,5),"")</f>
        <v>0</v>
      </c>
      <c r="O572" s="13">
        <f>IFERROR(INDEX(generale!$A$5:$I$1002,CLASSIFICHE!$Z571,7),"")</f>
        <v>0</v>
      </c>
      <c r="P572" s="14"/>
      <c r="Q572" s="13"/>
      <c r="R572" s="12">
        <f>SUM(IF(CLASSIFICHE!$O$7=S572,TRUE,FALSE),R571)</f>
        <v>8</v>
      </c>
      <c r="S572" s="31">
        <f>IFERROR(INDEX(generale!$A$5:$I$1002,CLASSIFICHE!$Z571,5),"")</f>
        <v>0</v>
      </c>
      <c r="T572" s="13">
        <f>IFERROR(INDEX(generale!$A$5:$I$1002,CLASSIFICHE!$Z571,7),"")</f>
        <v>0</v>
      </c>
      <c r="U572" s="14"/>
      <c r="V572" s="13"/>
      <c r="W572" s="12">
        <f>SUM(IF(CLASSIFICHE!$O$8=X572,TRUE,FALSE),W571)</f>
        <v>6</v>
      </c>
      <c r="X572" s="31">
        <f>IFERROR(INDEX(generale!$A$5:$I$1002,CLASSIFICHE!$Z571,5),"")</f>
        <v>0</v>
      </c>
      <c r="Y572" s="13">
        <f>IFERROR(INDEX(generale!$A$5:$I$1002,CLASSIFICHE!$Z571,7),"")</f>
        <v>0</v>
      </c>
      <c r="Z572" s="14"/>
      <c r="AA572" s="13"/>
      <c r="AB572" s="12">
        <f>SUM(IF(CLASSIFICHE!$O$9=AC572,TRUE,FALSE),AB571)</f>
        <v>5</v>
      </c>
      <c r="AC572" s="31">
        <f>IFERROR(INDEX(generale!$A$5:$I$1002,CLASSIFICHE!$Z571,5),"")</f>
        <v>0</v>
      </c>
      <c r="AD572" s="13">
        <f>IFERROR(INDEX(generale!$A$5:$I$1002,CLASSIFICHE!$Z571,7),"")</f>
        <v>0</v>
      </c>
      <c r="AE572" s="14"/>
      <c r="AF572" s="13"/>
      <c r="AG572" s="12">
        <f>SUM(IF(CLASSIFICHE!$O$10=AH572,TRUE,FALSE),AG571)</f>
        <v>5</v>
      </c>
      <c r="AH572" s="31">
        <f>IFERROR(INDEX(generale!$A$5:$I$1002,CLASSIFICHE!$Z571,5),"")</f>
        <v>0</v>
      </c>
      <c r="AI572" s="13">
        <f>IFERROR(INDEX(generale!$A$5:$I$1002,CLASSIFICHE!$Z571,7),"")</f>
        <v>0</v>
      </c>
      <c r="AJ572" s="14"/>
      <c r="AK572" s="13"/>
      <c r="AL572" s="12">
        <f>SUM(IF(CLASSIFICHE!$O$11=AM572,TRUE,FALSE),AL571)</f>
        <v>5</v>
      </c>
      <c r="AM572" s="31">
        <f>IFERROR(INDEX(generale!$A$5:$I$1002,CLASSIFICHE!$Z571,5),"")</f>
        <v>0</v>
      </c>
      <c r="AN572" s="13">
        <f>IFERROR(INDEX(generale!$A$5:$I$1002,CLASSIFICHE!$Z571,7),"")</f>
        <v>0</v>
      </c>
      <c r="AO572" s="14"/>
      <c r="AP572" s="13"/>
      <c r="AQ572" s="12">
        <f>SUM(IF(CLASSIFICHE!$O$12=AR572,TRUE,FALSE),AQ571)</f>
        <v>0</v>
      </c>
      <c r="AR572" s="31">
        <f>IFERROR(INDEX(generale!$A$5:$I$1002,CLASSIFICHE!$Z571,5),"")</f>
        <v>0</v>
      </c>
      <c r="AS572" s="13">
        <f>IFERROR(INDEX(generale!$A$5:$I$1002,CLASSIFICHE!$Z571,7),"")</f>
        <v>0</v>
      </c>
      <c r="AT572" s="14"/>
      <c r="AU572" s="13"/>
      <c r="AV572" s="12">
        <f>SUM(IF(CLASSIFICHE!$O$13=AW572,TRUE,FALSE),AV571)</f>
        <v>0</v>
      </c>
      <c r="AW572" s="31">
        <f>IFERROR(INDEX(generale!$A$5:$I$1002,CLASSIFICHE!$Z571,5),"")</f>
        <v>0</v>
      </c>
      <c r="AX572" s="13">
        <f>IFERROR(INDEX(generale!$A$5:$I$1002,CLASSIFICHE!$Z571,7),"")</f>
        <v>0</v>
      </c>
      <c r="AY572" s="14"/>
      <c r="AZ572" s="13"/>
      <c r="BA572" s="12">
        <f>SUM(IF(CLASSIFICHE!$O$14=BB572,TRUE,FALSE),BA571)</f>
        <v>0</v>
      </c>
      <c r="BB572" s="31">
        <f>IFERROR(INDEX(generale!$A$5:$I$1002,CLASSIFICHE!$Z571,5),"")</f>
        <v>0</v>
      </c>
      <c r="BC572" s="13">
        <f>IFERROR(INDEX(generale!$A$5:$I$1002,CLASSIFICHE!$Z571,7),"")</f>
        <v>0</v>
      </c>
      <c r="BD572" s="14"/>
      <c r="BE572" s="13"/>
      <c r="BF572" s="12">
        <f>SUM(IF(CLASSIFICHE!$O$15=BG572,TRUE,FALSE),BF571)</f>
        <v>0</v>
      </c>
      <c r="BG572" s="31">
        <f>IFERROR(INDEX(generale!$A$5:$I$1002,CLASSIFICHE!$Z571,5),"")</f>
        <v>0</v>
      </c>
      <c r="BH572" s="13">
        <f>IFERROR(INDEX(generale!$A$5:$I$1002,CLASSIFICHE!$Z571,7),"")</f>
        <v>0</v>
      </c>
      <c r="BI572" s="14"/>
      <c r="BJ572" s="13"/>
      <c r="BK572" s="12">
        <f>SUM(IF(CLASSIFICHE!$O$16=BL572,TRUE,FALSE),BK571)</f>
        <v>0</v>
      </c>
      <c r="BL572" s="31">
        <f>IFERROR(INDEX(generale!$A$5:$I$1002,CLASSIFICHE!$Z571,5),"")</f>
        <v>0</v>
      </c>
      <c r="BM572" s="13">
        <f>IFERROR(INDEX(generale!$A$5:$I$1002,CLASSIFICHE!$Z571,7),"")</f>
        <v>0</v>
      </c>
      <c r="BN572" s="14"/>
      <c r="BO572" s="13"/>
      <c r="BP572" s="12">
        <f>SUM(IF(CLASSIFICHE!$O$17=BQ572,TRUE,FALSE),BP571)</f>
        <v>0</v>
      </c>
      <c r="BQ572" s="31">
        <f>IFERROR(INDEX(generale!$A$5:$I$1002,CLASSIFICHE!$Z571,5),"")</f>
        <v>0</v>
      </c>
      <c r="BR572" s="13">
        <f>IFERROR(INDEX(generale!$A$5:$I$1002,CLASSIFICHE!$Z571,7),"")</f>
        <v>0</v>
      </c>
      <c r="BS572" s="15"/>
      <c r="BT572" s="12"/>
      <c r="BU572" s="12">
        <f>SUM(IF(CLASSIFICHE!$O$18=BV572,TRUE,FALSE),BU571)</f>
        <v>0</v>
      </c>
      <c r="BV572" s="31">
        <f>IFERROR(INDEX(generale!$A$5:$I$1002,CLASSIFICHE!$Z571,5),"")</f>
        <v>0</v>
      </c>
      <c r="BW572" s="13">
        <f>IFERROR(INDEX(generale!$A$5:$I$1002,CLASSIFICHE!$Z571,7),"")</f>
        <v>0</v>
      </c>
      <c r="BX572" s="15"/>
      <c r="BY572" s="12"/>
      <c r="BZ572" s="12">
        <f>SUM(IF(CLASSIFICHE!$O$19=CA572,TRUE,FALSE),BZ571)</f>
        <v>0</v>
      </c>
      <c r="CA572" s="31">
        <f>IFERROR(INDEX(generale!$A$5:$I$1002,CLASSIFICHE!$Z571,5),"")</f>
        <v>0</v>
      </c>
      <c r="CB572" s="13">
        <f>IFERROR(INDEX(generale!$A$5:$I$1002,CLASSIFICHE!$Z571,7),"")</f>
        <v>0</v>
      </c>
      <c r="CC572" s="15"/>
      <c r="CD572" s="13"/>
      <c r="CE572" s="12">
        <f>SUM(IF(CLASSIFICHE!$O$20=CF572,TRUE,FALSE),CE571)</f>
        <v>0</v>
      </c>
      <c r="CF572" s="31">
        <f>IFERROR(INDEX(generale!$A$5:$I$1002,CLASSIFICHE!$Z571,5),"")</f>
        <v>0</v>
      </c>
      <c r="CG572" s="13">
        <f>IFERROR(INDEX(generale!$A$5:$I$1002,CLASSIFICHE!$Z571,7),"")</f>
        <v>0</v>
      </c>
      <c r="CH572" s="15"/>
      <c r="CI572" s="13"/>
      <c r="CJ572" s="12">
        <f>SUM(IF(CLASSIFICHE!$O$21=CK572,TRUE,FALSE),CJ571)</f>
        <v>0</v>
      </c>
      <c r="CK572" s="31">
        <f>IFERROR(INDEX(generale!$A$5:$I$1002,CLASSIFICHE!$Z571,5),"")</f>
        <v>0</v>
      </c>
      <c r="CL572" s="13">
        <f>IFERROR(INDEX(generale!$A$5:$I$1002,CLASSIFICHE!$Z571,7),"")</f>
        <v>0</v>
      </c>
      <c r="CM572" s="15"/>
      <c r="CN572" s="13"/>
      <c r="CO572" s="12">
        <f>SUM(IF(CLASSIFICHE!$O$22=CP572,TRUE,FALSE),CO571)</f>
        <v>0</v>
      </c>
      <c r="CP572" s="31">
        <f>IFERROR(INDEX(generale!$A$5:$I$1002,CLASSIFICHE!$Z571,5),"")</f>
        <v>0</v>
      </c>
      <c r="CQ572" s="13">
        <f>IFERROR(INDEX(generale!$A$5:$I$1002,CLASSIFICHE!$Z571,7),"")</f>
        <v>0</v>
      </c>
      <c r="CR572" s="15"/>
      <c r="CS572" s="13"/>
      <c r="CT572" s="12">
        <f>SUM(IF(CLASSIFICHE!$O$23=CU572,TRUE,FALSE),CT571)</f>
        <v>0</v>
      </c>
      <c r="CU572" s="31">
        <f>IFERROR(INDEX(generale!$A$5:$I$1002,CLASSIFICHE!$Z571,5),"")</f>
        <v>0</v>
      </c>
      <c r="CV572" s="13">
        <f>IFERROR(INDEX(generale!$A$5:$I$1002,CLASSIFICHE!$Z571,7),"")</f>
        <v>0</v>
      </c>
      <c r="CW572" s="15"/>
      <c r="CX572" s="13"/>
      <c r="CY572" s="12">
        <f>SUM(IF(CLASSIFICHE!$O$24=CZ572,TRUE,FALSE),CY571)</f>
        <v>0</v>
      </c>
      <c r="CZ572" s="31">
        <f>IFERROR(INDEX(generale!$A$5:$I$1002,CLASSIFICHE!$Z571,5),"")</f>
        <v>0</v>
      </c>
      <c r="DA572" s="13">
        <f>IFERROR(INDEX(generale!$A$5:$I$1002,CLASSIFICHE!$Z571,7),"")</f>
        <v>0</v>
      </c>
      <c r="DB572" s="15"/>
      <c r="DC572" s="13"/>
      <c r="DD572" s="12">
        <f>SUM(IF(CLASSIFICHE!$O$25=DE572,TRUE,FALSE),DD571)</f>
        <v>0</v>
      </c>
      <c r="DE572" s="31">
        <f>IFERROR(INDEX(generale!$A$5:$I$1002,CLASSIFICHE!$Z571,5),"")</f>
        <v>0</v>
      </c>
      <c r="DF572" s="13">
        <f>IFERROR(INDEX(generale!$A$5:$I$1002,CLASSIFICHE!$Z571,7),"")</f>
        <v>0</v>
      </c>
      <c r="DG572" s="15"/>
      <c r="DH572" s="13"/>
    </row>
    <row r="573" spans="3:112">
      <c r="C573" s="63">
        <f>SUM(IF(CLASSIFICHE!$O$4=D573,TRUE,FALSE),C572)</f>
        <v>17</v>
      </c>
      <c r="D573" s="31">
        <f>IFERROR(INDEX(generale!$A$5:$I$1002,CLASSIFICHE!$Z572,5),"")</f>
        <v>0</v>
      </c>
      <c r="E573" s="13">
        <f>IFERROR(INDEX(generale!$A$5:$I$1002,CLASSIFICHE!$Z572,7),"")</f>
        <v>0</v>
      </c>
      <c r="F573" s="68"/>
      <c r="G573" s="65"/>
      <c r="H573" s="12">
        <f>SUM(IF(CLASSIFICHE!$O$5=I573,TRUE,FALSE),H572)</f>
        <v>10</v>
      </c>
      <c r="I573" s="31">
        <f>IFERROR(INDEX(generale!$A$5:$I$1002,CLASSIFICHE!$Z572,5),"")</f>
        <v>0</v>
      </c>
      <c r="J573" s="13">
        <f>IFERROR(INDEX(generale!$A$5:$I$1002,CLASSIFICHE!$Z572,7),"")</f>
        <v>0</v>
      </c>
      <c r="K573" s="15"/>
      <c r="L573" s="12"/>
      <c r="M573" s="12">
        <f>SUM(IF(CLASSIFICHE!$O$6=N573,TRUE,FALSE),M572)</f>
        <v>8</v>
      </c>
      <c r="N573" s="31">
        <f>IFERROR(INDEX(generale!$A$5:$I$1002,CLASSIFICHE!$Z572,5),"")</f>
        <v>0</v>
      </c>
      <c r="O573" s="13">
        <f>IFERROR(INDEX(generale!$A$5:$I$1002,CLASSIFICHE!$Z572,7),"")</f>
        <v>0</v>
      </c>
      <c r="P573" s="14"/>
      <c r="Q573" s="13"/>
      <c r="R573" s="12">
        <f>SUM(IF(CLASSIFICHE!$O$7=S573,TRUE,FALSE),R572)</f>
        <v>8</v>
      </c>
      <c r="S573" s="31">
        <f>IFERROR(INDEX(generale!$A$5:$I$1002,CLASSIFICHE!$Z572,5),"")</f>
        <v>0</v>
      </c>
      <c r="T573" s="13">
        <f>IFERROR(INDEX(generale!$A$5:$I$1002,CLASSIFICHE!$Z572,7),"")</f>
        <v>0</v>
      </c>
      <c r="U573" s="14"/>
      <c r="V573" s="13"/>
      <c r="W573" s="12">
        <f>SUM(IF(CLASSIFICHE!$O$8=X573,TRUE,FALSE),W572)</f>
        <v>6</v>
      </c>
      <c r="X573" s="31">
        <f>IFERROR(INDEX(generale!$A$5:$I$1002,CLASSIFICHE!$Z572,5),"")</f>
        <v>0</v>
      </c>
      <c r="Y573" s="13">
        <f>IFERROR(INDEX(generale!$A$5:$I$1002,CLASSIFICHE!$Z572,7),"")</f>
        <v>0</v>
      </c>
      <c r="Z573" s="14"/>
      <c r="AA573" s="13"/>
      <c r="AB573" s="12">
        <f>SUM(IF(CLASSIFICHE!$O$9=AC573,TRUE,FALSE),AB572)</f>
        <v>5</v>
      </c>
      <c r="AC573" s="31">
        <f>IFERROR(INDEX(generale!$A$5:$I$1002,CLASSIFICHE!$Z572,5),"")</f>
        <v>0</v>
      </c>
      <c r="AD573" s="13">
        <f>IFERROR(INDEX(generale!$A$5:$I$1002,CLASSIFICHE!$Z572,7),"")</f>
        <v>0</v>
      </c>
      <c r="AE573" s="14"/>
      <c r="AF573" s="13"/>
      <c r="AG573" s="12">
        <f>SUM(IF(CLASSIFICHE!$O$10=AH573,TRUE,FALSE),AG572)</f>
        <v>5</v>
      </c>
      <c r="AH573" s="31">
        <f>IFERROR(INDEX(generale!$A$5:$I$1002,CLASSIFICHE!$Z572,5),"")</f>
        <v>0</v>
      </c>
      <c r="AI573" s="13">
        <f>IFERROR(INDEX(generale!$A$5:$I$1002,CLASSIFICHE!$Z572,7),"")</f>
        <v>0</v>
      </c>
      <c r="AJ573" s="14"/>
      <c r="AK573" s="13"/>
      <c r="AL573" s="12">
        <f>SUM(IF(CLASSIFICHE!$O$11=AM573,TRUE,FALSE),AL572)</f>
        <v>5</v>
      </c>
      <c r="AM573" s="31">
        <f>IFERROR(INDEX(generale!$A$5:$I$1002,CLASSIFICHE!$Z572,5),"")</f>
        <v>0</v>
      </c>
      <c r="AN573" s="13">
        <f>IFERROR(INDEX(generale!$A$5:$I$1002,CLASSIFICHE!$Z572,7),"")</f>
        <v>0</v>
      </c>
      <c r="AO573" s="14"/>
      <c r="AP573" s="13"/>
      <c r="AQ573" s="12">
        <f>SUM(IF(CLASSIFICHE!$O$12=AR573,TRUE,FALSE),AQ572)</f>
        <v>0</v>
      </c>
      <c r="AR573" s="31">
        <f>IFERROR(INDEX(generale!$A$5:$I$1002,CLASSIFICHE!$Z572,5),"")</f>
        <v>0</v>
      </c>
      <c r="AS573" s="13">
        <f>IFERROR(INDEX(generale!$A$5:$I$1002,CLASSIFICHE!$Z572,7),"")</f>
        <v>0</v>
      </c>
      <c r="AT573" s="14"/>
      <c r="AU573" s="13"/>
      <c r="AV573" s="12">
        <f>SUM(IF(CLASSIFICHE!$O$13=AW573,TRUE,FALSE),AV572)</f>
        <v>0</v>
      </c>
      <c r="AW573" s="31">
        <f>IFERROR(INDEX(generale!$A$5:$I$1002,CLASSIFICHE!$Z572,5),"")</f>
        <v>0</v>
      </c>
      <c r="AX573" s="13">
        <f>IFERROR(INDEX(generale!$A$5:$I$1002,CLASSIFICHE!$Z572,7),"")</f>
        <v>0</v>
      </c>
      <c r="AY573" s="14"/>
      <c r="AZ573" s="13"/>
      <c r="BA573" s="12">
        <f>SUM(IF(CLASSIFICHE!$O$14=BB573,TRUE,FALSE),BA572)</f>
        <v>0</v>
      </c>
      <c r="BB573" s="31">
        <f>IFERROR(INDEX(generale!$A$5:$I$1002,CLASSIFICHE!$Z572,5),"")</f>
        <v>0</v>
      </c>
      <c r="BC573" s="13">
        <f>IFERROR(INDEX(generale!$A$5:$I$1002,CLASSIFICHE!$Z572,7),"")</f>
        <v>0</v>
      </c>
      <c r="BD573" s="14"/>
      <c r="BE573" s="13"/>
      <c r="BF573" s="12">
        <f>SUM(IF(CLASSIFICHE!$O$15=BG573,TRUE,FALSE),BF572)</f>
        <v>0</v>
      </c>
      <c r="BG573" s="31">
        <f>IFERROR(INDEX(generale!$A$5:$I$1002,CLASSIFICHE!$Z572,5),"")</f>
        <v>0</v>
      </c>
      <c r="BH573" s="13">
        <f>IFERROR(INDEX(generale!$A$5:$I$1002,CLASSIFICHE!$Z572,7),"")</f>
        <v>0</v>
      </c>
      <c r="BI573" s="14"/>
      <c r="BJ573" s="13"/>
      <c r="BK573" s="12">
        <f>SUM(IF(CLASSIFICHE!$O$16=BL573,TRUE,FALSE),BK572)</f>
        <v>0</v>
      </c>
      <c r="BL573" s="31">
        <f>IFERROR(INDEX(generale!$A$5:$I$1002,CLASSIFICHE!$Z572,5),"")</f>
        <v>0</v>
      </c>
      <c r="BM573" s="13">
        <f>IFERROR(INDEX(generale!$A$5:$I$1002,CLASSIFICHE!$Z572,7),"")</f>
        <v>0</v>
      </c>
      <c r="BN573" s="14"/>
      <c r="BO573" s="13"/>
      <c r="BP573" s="12">
        <f>SUM(IF(CLASSIFICHE!$O$17=BQ573,TRUE,FALSE),BP572)</f>
        <v>0</v>
      </c>
      <c r="BQ573" s="31">
        <f>IFERROR(INDEX(generale!$A$5:$I$1002,CLASSIFICHE!$Z572,5),"")</f>
        <v>0</v>
      </c>
      <c r="BR573" s="13">
        <f>IFERROR(INDEX(generale!$A$5:$I$1002,CLASSIFICHE!$Z572,7),"")</f>
        <v>0</v>
      </c>
      <c r="BS573" s="15"/>
      <c r="BT573" s="12"/>
      <c r="BU573" s="12">
        <f>SUM(IF(CLASSIFICHE!$O$18=BV573,TRUE,FALSE),BU572)</f>
        <v>0</v>
      </c>
      <c r="BV573" s="31">
        <f>IFERROR(INDEX(generale!$A$5:$I$1002,CLASSIFICHE!$Z572,5),"")</f>
        <v>0</v>
      </c>
      <c r="BW573" s="13">
        <f>IFERROR(INDEX(generale!$A$5:$I$1002,CLASSIFICHE!$Z572,7),"")</f>
        <v>0</v>
      </c>
      <c r="BX573" s="15"/>
      <c r="BY573" s="12"/>
      <c r="BZ573" s="12">
        <f>SUM(IF(CLASSIFICHE!$O$19=CA573,TRUE,FALSE),BZ572)</f>
        <v>0</v>
      </c>
      <c r="CA573" s="31">
        <f>IFERROR(INDEX(generale!$A$5:$I$1002,CLASSIFICHE!$Z572,5),"")</f>
        <v>0</v>
      </c>
      <c r="CB573" s="13">
        <f>IFERROR(INDEX(generale!$A$5:$I$1002,CLASSIFICHE!$Z572,7),"")</f>
        <v>0</v>
      </c>
      <c r="CC573" s="15"/>
      <c r="CD573" s="13"/>
      <c r="CE573" s="12">
        <f>SUM(IF(CLASSIFICHE!$O$20=CF573,TRUE,FALSE),CE572)</f>
        <v>0</v>
      </c>
      <c r="CF573" s="31">
        <f>IFERROR(INDEX(generale!$A$5:$I$1002,CLASSIFICHE!$Z572,5),"")</f>
        <v>0</v>
      </c>
      <c r="CG573" s="13">
        <f>IFERROR(INDEX(generale!$A$5:$I$1002,CLASSIFICHE!$Z572,7),"")</f>
        <v>0</v>
      </c>
      <c r="CH573" s="15"/>
      <c r="CI573" s="13"/>
      <c r="CJ573" s="12">
        <f>SUM(IF(CLASSIFICHE!$O$21=CK573,TRUE,FALSE),CJ572)</f>
        <v>0</v>
      </c>
      <c r="CK573" s="31">
        <f>IFERROR(INDEX(generale!$A$5:$I$1002,CLASSIFICHE!$Z572,5),"")</f>
        <v>0</v>
      </c>
      <c r="CL573" s="13">
        <f>IFERROR(INDEX(generale!$A$5:$I$1002,CLASSIFICHE!$Z572,7),"")</f>
        <v>0</v>
      </c>
      <c r="CM573" s="15"/>
      <c r="CN573" s="13"/>
      <c r="CO573" s="12">
        <f>SUM(IF(CLASSIFICHE!$O$22=CP573,TRUE,FALSE),CO572)</f>
        <v>0</v>
      </c>
      <c r="CP573" s="31">
        <f>IFERROR(INDEX(generale!$A$5:$I$1002,CLASSIFICHE!$Z572,5),"")</f>
        <v>0</v>
      </c>
      <c r="CQ573" s="13">
        <f>IFERROR(INDEX(generale!$A$5:$I$1002,CLASSIFICHE!$Z572,7),"")</f>
        <v>0</v>
      </c>
      <c r="CR573" s="15"/>
      <c r="CS573" s="13"/>
      <c r="CT573" s="12">
        <f>SUM(IF(CLASSIFICHE!$O$23=CU573,TRUE,FALSE),CT572)</f>
        <v>0</v>
      </c>
      <c r="CU573" s="31">
        <f>IFERROR(INDEX(generale!$A$5:$I$1002,CLASSIFICHE!$Z572,5),"")</f>
        <v>0</v>
      </c>
      <c r="CV573" s="13">
        <f>IFERROR(INDEX(generale!$A$5:$I$1002,CLASSIFICHE!$Z572,7),"")</f>
        <v>0</v>
      </c>
      <c r="CW573" s="15"/>
      <c r="CX573" s="13"/>
      <c r="CY573" s="12">
        <f>SUM(IF(CLASSIFICHE!$O$24=CZ573,TRUE,FALSE),CY572)</f>
        <v>0</v>
      </c>
      <c r="CZ573" s="31">
        <f>IFERROR(INDEX(generale!$A$5:$I$1002,CLASSIFICHE!$Z572,5),"")</f>
        <v>0</v>
      </c>
      <c r="DA573" s="13">
        <f>IFERROR(INDEX(generale!$A$5:$I$1002,CLASSIFICHE!$Z572,7),"")</f>
        <v>0</v>
      </c>
      <c r="DB573" s="15"/>
      <c r="DC573" s="13"/>
      <c r="DD573" s="12">
        <f>SUM(IF(CLASSIFICHE!$O$25=DE573,TRUE,FALSE),DD572)</f>
        <v>0</v>
      </c>
      <c r="DE573" s="31">
        <f>IFERROR(INDEX(generale!$A$5:$I$1002,CLASSIFICHE!$Z572,5),"")</f>
        <v>0</v>
      </c>
      <c r="DF573" s="13">
        <f>IFERROR(INDEX(generale!$A$5:$I$1002,CLASSIFICHE!$Z572,7),"")</f>
        <v>0</v>
      </c>
      <c r="DG573" s="15"/>
      <c r="DH573" s="13"/>
    </row>
    <row r="574" spans="3:112">
      <c r="C574" s="63">
        <f>SUM(IF(CLASSIFICHE!$O$4=D574,TRUE,FALSE),C573)</f>
        <v>17</v>
      </c>
      <c r="D574" s="31">
        <f>IFERROR(INDEX(generale!$A$5:$I$1002,CLASSIFICHE!$Z573,5),"")</f>
        <v>0</v>
      </c>
      <c r="E574" s="13">
        <f>IFERROR(INDEX(generale!$A$5:$I$1002,CLASSIFICHE!$Z573,7),"")</f>
        <v>0</v>
      </c>
      <c r="F574" s="68"/>
      <c r="G574" s="65"/>
      <c r="H574" s="12">
        <f>SUM(IF(CLASSIFICHE!$O$5=I574,TRUE,FALSE),H573)</f>
        <v>10</v>
      </c>
      <c r="I574" s="31">
        <f>IFERROR(INDEX(generale!$A$5:$I$1002,CLASSIFICHE!$Z573,5),"")</f>
        <v>0</v>
      </c>
      <c r="J574" s="13">
        <f>IFERROR(INDEX(generale!$A$5:$I$1002,CLASSIFICHE!$Z573,7),"")</f>
        <v>0</v>
      </c>
      <c r="K574" s="15"/>
      <c r="L574" s="12"/>
      <c r="M574" s="12">
        <f>SUM(IF(CLASSIFICHE!$O$6=N574,TRUE,FALSE),M573)</f>
        <v>8</v>
      </c>
      <c r="N574" s="31">
        <f>IFERROR(INDEX(generale!$A$5:$I$1002,CLASSIFICHE!$Z573,5),"")</f>
        <v>0</v>
      </c>
      <c r="O574" s="13">
        <f>IFERROR(INDEX(generale!$A$5:$I$1002,CLASSIFICHE!$Z573,7),"")</f>
        <v>0</v>
      </c>
      <c r="P574" s="14"/>
      <c r="Q574" s="13"/>
      <c r="R574" s="12">
        <f>SUM(IF(CLASSIFICHE!$O$7=S574,TRUE,FALSE),R573)</f>
        <v>8</v>
      </c>
      <c r="S574" s="31">
        <f>IFERROR(INDEX(generale!$A$5:$I$1002,CLASSIFICHE!$Z573,5),"")</f>
        <v>0</v>
      </c>
      <c r="T574" s="13">
        <f>IFERROR(INDEX(generale!$A$5:$I$1002,CLASSIFICHE!$Z573,7),"")</f>
        <v>0</v>
      </c>
      <c r="U574" s="14"/>
      <c r="V574" s="13"/>
      <c r="W574" s="12">
        <f>SUM(IF(CLASSIFICHE!$O$8=X574,TRUE,FALSE),W573)</f>
        <v>6</v>
      </c>
      <c r="X574" s="31">
        <f>IFERROR(INDEX(generale!$A$5:$I$1002,CLASSIFICHE!$Z573,5),"")</f>
        <v>0</v>
      </c>
      <c r="Y574" s="13">
        <f>IFERROR(INDEX(generale!$A$5:$I$1002,CLASSIFICHE!$Z573,7),"")</f>
        <v>0</v>
      </c>
      <c r="Z574" s="14"/>
      <c r="AA574" s="13"/>
      <c r="AB574" s="12">
        <f>SUM(IF(CLASSIFICHE!$O$9=AC574,TRUE,FALSE),AB573)</f>
        <v>5</v>
      </c>
      <c r="AC574" s="31">
        <f>IFERROR(INDEX(generale!$A$5:$I$1002,CLASSIFICHE!$Z573,5),"")</f>
        <v>0</v>
      </c>
      <c r="AD574" s="13">
        <f>IFERROR(INDEX(generale!$A$5:$I$1002,CLASSIFICHE!$Z573,7),"")</f>
        <v>0</v>
      </c>
      <c r="AE574" s="14"/>
      <c r="AF574" s="13"/>
      <c r="AG574" s="12">
        <f>SUM(IF(CLASSIFICHE!$O$10=AH574,TRUE,FALSE),AG573)</f>
        <v>5</v>
      </c>
      <c r="AH574" s="31">
        <f>IFERROR(INDEX(generale!$A$5:$I$1002,CLASSIFICHE!$Z573,5),"")</f>
        <v>0</v>
      </c>
      <c r="AI574" s="13">
        <f>IFERROR(INDEX(generale!$A$5:$I$1002,CLASSIFICHE!$Z573,7),"")</f>
        <v>0</v>
      </c>
      <c r="AJ574" s="14"/>
      <c r="AK574" s="13"/>
      <c r="AL574" s="12">
        <f>SUM(IF(CLASSIFICHE!$O$11=AM574,TRUE,FALSE),AL573)</f>
        <v>5</v>
      </c>
      <c r="AM574" s="31">
        <f>IFERROR(INDEX(generale!$A$5:$I$1002,CLASSIFICHE!$Z573,5),"")</f>
        <v>0</v>
      </c>
      <c r="AN574" s="13">
        <f>IFERROR(INDEX(generale!$A$5:$I$1002,CLASSIFICHE!$Z573,7),"")</f>
        <v>0</v>
      </c>
      <c r="AO574" s="14"/>
      <c r="AP574" s="13"/>
      <c r="AQ574" s="12">
        <f>SUM(IF(CLASSIFICHE!$O$12=AR574,TRUE,FALSE),AQ573)</f>
        <v>0</v>
      </c>
      <c r="AR574" s="31">
        <f>IFERROR(INDEX(generale!$A$5:$I$1002,CLASSIFICHE!$Z573,5),"")</f>
        <v>0</v>
      </c>
      <c r="AS574" s="13">
        <f>IFERROR(INDEX(generale!$A$5:$I$1002,CLASSIFICHE!$Z573,7),"")</f>
        <v>0</v>
      </c>
      <c r="AT574" s="14"/>
      <c r="AU574" s="13"/>
      <c r="AV574" s="12">
        <f>SUM(IF(CLASSIFICHE!$O$13=AW574,TRUE,FALSE),AV573)</f>
        <v>0</v>
      </c>
      <c r="AW574" s="31">
        <f>IFERROR(INDEX(generale!$A$5:$I$1002,CLASSIFICHE!$Z573,5),"")</f>
        <v>0</v>
      </c>
      <c r="AX574" s="13">
        <f>IFERROR(INDEX(generale!$A$5:$I$1002,CLASSIFICHE!$Z573,7),"")</f>
        <v>0</v>
      </c>
      <c r="AY574" s="14"/>
      <c r="AZ574" s="13"/>
      <c r="BA574" s="12">
        <f>SUM(IF(CLASSIFICHE!$O$14=BB574,TRUE,FALSE),BA573)</f>
        <v>0</v>
      </c>
      <c r="BB574" s="31">
        <f>IFERROR(INDEX(generale!$A$5:$I$1002,CLASSIFICHE!$Z573,5),"")</f>
        <v>0</v>
      </c>
      <c r="BC574" s="13">
        <f>IFERROR(INDEX(generale!$A$5:$I$1002,CLASSIFICHE!$Z573,7),"")</f>
        <v>0</v>
      </c>
      <c r="BD574" s="14"/>
      <c r="BE574" s="13"/>
      <c r="BF574" s="12">
        <f>SUM(IF(CLASSIFICHE!$O$15=BG574,TRUE,FALSE),BF573)</f>
        <v>0</v>
      </c>
      <c r="BG574" s="31">
        <f>IFERROR(INDEX(generale!$A$5:$I$1002,CLASSIFICHE!$Z573,5),"")</f>
        <v>0</v>
      </c>
      <c r="BH574" s="13">
        <f>IFERROR(INDEX(generale!$A$5:$I$1002,CLASSIFICHE!$Z573,7),"")</f>
        <v>0</v>
      </c>
      <c r="BI574" s="14"/>
      <c r="BJ574" s="13"/>
      <c r="BK574" s="12">
        <f>SUM(IF(CLASSIFICHE!$O$16=BL574,TRUE,FALSE),BK573)</f>
        <v>0</v>
      </c>
      <c r="BL574" s="31">
        <f>IFERROR(INDEX(generale!$A$5:$I$1002,CLASSIFICHE!$Z573,5),"")</f>
        <v>0</v>
      </c>
      <c r="BM574" s="13">
        <f>IFERROR(INDEX(generale!$A$5:$I$1002,CLASSIFICHE!$Z573,7),"")</f>
        <v>0</v>
      </c>
      <c r="BN574" s="14"/>
      <c r="BO574" s="13"/>
      <c r="BP574" s="12">
        <f>SUM(IF(CLASSIFICHE!$O$17=BQ574,TRUE,FALSE),BP573)</f>
        <v>0</v>
      </c>
      <c r="BQ574" s="31">
        <f>IFERROR(INDEX(generale!$A$5:$I$1002,CLASSIFICHE!$Z573,5),"")</f>
        <v>0</v>
      </c>
      <c r="BR574" s="13">
        <f>IFERROR(INDEX(generale!$A$5:$I$1002,CLASSIFICHE!$Z573,7),"")</f>
        <v>0</v>
      </c>
      <c r="BS574" s="15"/>
      <c r="BT574" s="12"/>
      <c r="BU574" s="12">
        <f>SUM(IF(CLASSIFICHE!$O$18=BV574,TRUE,FALSE),BU573)</f>
        <v>0</v>
      </c>
      <c r="BV574" s="31">
        <f>IFERROR(INDEX(generale!$A$5:$I$1002,CLASSIFICHE!$Z573,5),"")</f>
        <v>0</v>
      </c>
      <c r="BW574" s="13">
        <f>IFERROR(INDEX(generale!$A$5:$I$1002,CLASSIFICHE!$Z573,7),"")</f>
        <v>0</v>
      </c>
      <c r="BX574" s="15"/>
      <c r="BY574" s="12"/>
      <c r="BZ574" s="12">
        <f>SUM(IF(CLASSIFICHE!$O$19=CA574,TRUE,FALSE),BZ573)</f>
        <v>0</v>
      </c>
      <c r="CA574" s="31">
        <f>IFERROR(INDEX(generale!$A$5:$I$1002,CLASSIFICHE!$Z573,5),"")</f>
        <v>0</v>
      </c>
      <c r="CB574" s="13">
        <f>IFERROR(INDEX(generale!$A$5:$I$1002,CLASSIFICHE!$Z573,7),"")</f>
        <v>0</v>
      </c>
      <c r="CC574" s="15"/>
      <c r="CD574" s="13"/>
      <c r="CE574" s="12">
        <f>SUM(IF(CLASSIFICHE!$O$20=CF574,TRUE,FALSE),CE573)</f>
        <v>0</v>
      </c>
      <c r="CF574" s="31">
        <f>IFERROR(INDEX(generale!$A$5:$I$1002,CLASSIFICHE!$Z573,5),"")</f>
        <v>0</v>
      </c>
      <c r="CG574" s="13">
        <f>IFERROR(INDEX(generale!$A$5:$I$1002,CLASSIFICHE!$Z573,7),"")</f>
        <v>0</v>
      </c>
      <c r="CH574" s="15"/>
      <c r="CI574" s="13"/>
      <c r="CJ574" s="12">
        <f>SUM(IF(CLASSIFICHE!$O$21=CK574,TRUE,FALSE),CJ573)</f>
        <v>0</v>
      </c>
      <c r="CK574" s="31">
        <f>IFERROR(INDEX(generale!$A$5:$I$1002,CLASSIFICHE!$Z573,5),"")</f>
        <v>0</v>
      </c>
      <c r="CL574" s="13">
        <f>IFERROR(INDEX(generale!$A$5:$I$1002,CLASSIFICHE!$Z573,7),"")</f>
        <v>0</v>
      </c>
      <c r="CM574" s="15"/>
      <c r="CN574" s="13"/>
      <c r="CO574" s="12">
        <f>SUM(IF(CLASSIFICHE!$O$22=CP574,TRUE,FALSE),CO573)</f>
        <v>0</v>
      </c>
      <c r="CP574" s="31">
        <f>IFERROR(INDEX(generale!$A$5:$I$1002,CLASSIFICHE!$Z573,5),"")</f>
        <v>0</v>
      </c>
      <c r="CQ574" s="13">
        <f>IFERROR(INDEX(generale!$A$5:$I$1002,CLASSIFICHE!$Z573,7),"")</f>
        <v>0</v>
      </c>
      <c r="CR574" s="15"/>
      <c r="CS574" s="13"/>
      <c r="CT574" s="12">
        <f>SUM(IF(CLASSIFICHE!$O$23=CU574,TRUE,FALSE),CT573)</f>
        <v>0</v>
      </c>
      <c r="CU574" s="31">
        <f>IFERROR(INDEX(generale!$A$5:$I$1002,CLASSIFICHE!$Z573,5),"")</f>
        <v>0</v>
      </c>
      <c r="CV574" s="13">
        <f>IFERROR(INDEX(generale!$A$5:$I$1002,CLASSIFICHE!$Z573,7),"")</f>
        <v>0</v>
      </c>
      <c r="CW574" s="15"/>
      <c r="CX574" s="13"/>
      <c r="CY574" s="12">
        <f>SUM(IF(CLASSIFICHE!$O$24=CZ574,TRUE,FALSE),CY573)</f>
        <v>0</v>
      </c>
      <c r="CZ574" s="31">
        <f>IFERROR(INDEX(generale!$A$5:$I$1002,CLASSIFICHE!$Z573,5),"")</f>
        <v>0</v>
      </c>
      <c r="DA574" s="13">
        <f>IFERROR(INDEX(generale!$A$5:$I$1002,CLASSIFICHE!$Z573,7),"")</f>
        <v>0</v>
      </c>
      <c r="DB574" s="15"/>
      <c r="DC574" s="13"/>
      <c r="DD574" s="12">
        <f>SUM(IF(CLASSIFICHE!$O$25=DE574,TRUE,FALSE),DD573)</f>
        <v>0</v>
      </c>
      <c r="DE574" s="31">
        <f>IFERROR(INDEX(generale!$A$5:$I$1002,CLASSIFICHE!$Z573,5),"")</f>
        <v>0</v>
      </c>
      <c r="DF574" s="13">
        <f>IFERROR(INDEX(generale!$A$5:$I$1002,CLASSIFICHE!$Z573,7),"")</f>
        <v>0</v>
      </c>
      <c r="DG574" s="15"/>
      <c r="DH574" s="13"/>
    </row>
    <row r="575" spans="3:112">
      <c r="C575" s="63">
        <f>SUM(IF(CLASSIFICHE!$O$4=D575,TRUE,FALSE),C574)</f>
        <v>17</v>
      </c>
      <c r="D575" s="31">
        <f>IFERROR(INDEX(generale!$A$5:$I$1002,CLASSIFICHE!$Z574,5),"")</f>
        <v>0</v>
      </c>
      <c r="E575" s="13">
        <f>IFERROR(INDEX(generale!$A$5:$I$1002,CLASSIFICHE!$Z574,7),"")</f>
        <v>0</v>
      </c>
      <c r="F575" s="68"/>
      <c r="G575" s="65"/>
      <c r="H575" s="12">
        <f>SUM(IF(CLASSIFICHE!$O$5=I575,TRUE,FALSE),H574)</f>
        <v>10</v>
      </c>
      <c r="I575" s="31">
        <f>IFERROR(INDEX(generale!$A$5:$I$1002,CLASSIFICHE!$Z574,5),"")</f>
        <v>0</v>
      </c>
      <c r="J575" s="13">
        <f>IFERROR(INDEX(generale!$A$5:$I$1002,CLASSIFICHE!$Z574,7),"")</f>
        <v>0</v>
      </c>
      <c r="K575" s="15"/>
      <c r="L575" s="12"/>
      <c r="M575" s="12">
        <f>SUM(IF(CLASSIFICHE!$O$6=N575,TRUE,FALSE),M574)</f>
        <v>8</v>
      </c>
      <c r="N575" s="31">
        <f>IFERROR(INDEX(generale!$A$5:$I$1002,CLASSIFICHE!$Z574,5),"")</f>
        <v>0</v>
      </c>
      <c r="O575" s="13">
        <f>IFERROR(INDEX(generale!$A$5:$I$1002,CLASSIFICHE!$Z574,7),"")</f>
        <v>0</v>
      </c>
      <c r="P575" s="14"/>
      <c r="Q575" s="13"/>
      <c r="R575" s="12">
        <f>SUM(IF(CLASSIFICHE!$O$7=S575,TRUE,FALSE),R574)</f>
        <v>8</v>
      </c>
      <c r="S575" s="31">
        <f>IFERROR(INDEX(generale!$A$5:$I$1002,CLASSIFICHE!$Z574,5),"")</f>
        <v>0</v>
      </c>
      <c r="T575" s="13">
        <f>IFERROR(INDEX(generale!$A$5:$I$1002,CLASSIFICHE!$Z574,7),"")</f>
        <v>0</v>
      </c>
      <c r="U575" s="14"/>
      <c r="V575" s="13"/>
      <c r="W575" s="12">
        <f>SUM(IF(CLASSIFICHE!$O$8=X575,TRUE,FALSE),W574)</f>
        <v>6</v>
      </c>
      <c r="X575" s="31">
        <f>IFERROR(INDEX(generale!$A$5:$I$1002,CLASSIFICHE!$Z574,5),"")</f>
        <v>0</v>
      </c>
      <c r="Y575" s="13">
        <f>IFERROR(INDEX(generale!$A$5:$I$1002,CLASSIFICHE!$Z574,7),"")</f>
        <v>0</v>
      </c>
      <c r="Z575" s="14"/>
      <c r="AA575" s="13"/>
      <c r="AB575" s="12">
        <f>SUM(IF(CLASSIFICHE!$O$9=AC575,TRUE,FALSE),AB574)</f>
        <v>5</v>
      </c>
      <c r="AC575" s="31">
        <f>IFERROR(INDEX(generale!$A$5:$I$1002,CLASSIFICHE!$Z574,5),"")</f>
        <v>0</v>
      </c>
      <c r="AD575" s="13">
        <f>IFERROR(INDEX(generale!$A$5:$I$1002,CLASSIFICHE!$Z574,7),"")</f>
        <v>0</v>
      </c>
      <c r="AE575" s="14"/>
      <c r="AF575" s="13"/>
      <c r="AG575" s="12">
        <f>SUM(IF(CLASSIFICHE!$O$10=AH575,TRUE,FALSE),AG574)</f>
        <v>5</v>
      </c>
      <c r="AH575" s="31">
        <f>IFERROR(INDEX(generale!$A$5:$I$1002,CLASSIFICHE!$Z574,5),"")</f>
        <v>0</v>
      </c>
      <c r="AI575" s="13">
        <f>IFERROR(INDEX(generale!$A$5:$I$1002,CLASSIFICHE!$Z574,7),"")</f>
        <v>0</v>
      </c>
      <c r="AJ575" s="14"/>
      <c r="AK575" s="13"/>
      <c r="AL575" s="12">
        <f>SUM(IF(CLASSIFICHE!$O$11=AM575,TRUE,FALSE),AL574)</f>
        <v>5</v>
      </c>
      <c r="AM575" s="31">
        <f>IFERROR(INDEX(generale!$A$5:$I$1002,CLASSIFICHE!$Z574,5),"")</f>
        <v>0</v>
      </c>
      <c r="AN575" s="13">
        <f>IFERROR(INDEX(generale!$A$5:$I$1002,CLASSIFICHE!$Z574,7),"")</f>
        <v>0</v>
      </c>
      <c r="AO575" s="14"/>
      <c r="AP575" s="13"/>
      <c r="AQ575" s="12">
        <f>SUM(IF(CLASSIFICHE!$O$12=AR575,TRUE,FALSE),AQ574)</f>
        <v>0</v>
      </c>
      <c r="AR575" s="31">
        <f>IFERROR(INDEX(generale!$A$5:$I$1002,CLASSIFICHE!$Z574,5),"")</f>
        <v>0</v>
      </c>
      <c r="AS575" s="13">
        <f>IFERROR(INDEX(generale!$A$5:$I$1002,CLASSIFICHE!$Z574,7),"")</f>
        <v>0</v>
      </c>
      <c r="AT575" s="14"/>
      <c r="AU575" s="13"/>
      <c r="AV575" s="12">
        <f>SUM(IF(CLASSIFICHE!$O$13=AW575,TRUE,FALSE),AV574)</f>
        <v>0</v>
      </c>
      <c r="AW575" s="31">
        <f>IFERROR(INDEX(generale!$A$5:$I$1002,CLASSIFICHE!$Z574,5),"")</f>
        <v>0</v>
      </c>
      <c r="AX575" s="13">
        <f>IFERROR(INDEX(generale!$A$5:$I$1002,CLASSIFICHE!$Z574,7),"")</f>
        <v>0</v>
      </c>
      <c r="AY575" s="14"/>
      <c r="AZ575" s="13"/>
      <c r="BA575" s="12">
        <f>SUM(IF(CLASSIFICHE!$O$14=BB575,TRUE,FALSE),BA574)</f>
        <v>0</v>
      </c>
      <c r="BB575" s="31">
        <f>IFERROR(INDEX(generale!$A$5:$I$1002,CLASSIFICHE!$Z574,5),"")</f>
        <v>0</v>
      </c>
      <c r="BC575" s="13">
        <f>IFERROR(INDEX(generale!$A$5:$I$1002,CLASSIFICHE!$Z574,7),"")</f>
        <v>0</v>
      </c>
      <c r="BD575" s="14"/>
      <c r="BE575" s="13"/>
      <c r="BF575" s="12">
        <f>SUM(IF(CLASSIFICHE!$O$15=BG575,TRUE,FALSE),BF574)</f>
        <v>0</v>
      </c>
      <c r="BG575" s="31">
        <f>IFERROR(INDEX(generale!$A$5:$I$1002,CLASSIFICHE!$Z574,5),"")</f>
        <v>0</v>
      </c>
      <c r="BH575" s="13">
        <f>IFERROR(INDEX(generale!$A$5:$I$1002,CLASSIFICHE!$Z574,7),"")</f>
        <v>0</v>
      </c>
      <c r="BI575" s="14"/>
      <c r="BJ575" s="13"/>
      <c r="BK575" s="12">
        <f>SUM(IF(CLASSIFICHE!$O$16=BL575,TRUE,FALSE),BK574)</f>
        <v>0</v>
      </c>
      <c r="BL575" s="31">
        <f>IFERROR(INDEX(generale!$A$5:$I$1002,CLASSIFICHE!$Z574,5),"")</f>
        <v>0</v>
      </c>
      <c r="BM575" s="13">
        <f>IFERROR(INDEX(generale!$A$5:$I$1002,CLASSIFICHE!$Z574,7),"")</f>
        <v>0</v>
      </c>
      <c r="BN575" s="14"/>
      <c r="BO575" s="13"/>
      <c r="BP575" s="12">
        <f>SUM(IF(CLASSIFICHE!$O$17=BQ575,TRUE,FALSE),BP574)</f>
        <v>0</v>
      </c>
      <c r="BQ575" s="31">
        <f>IFERROR(INDEX(generale!$A$5:$I$1002,CLASSIFICHE!$Z574,5),"")</f>
        <v>0</v>
      </c>
      <c r="BR575" s="13">
        <f>IFERROR(INDEX(generale!$A$5:$I$1002,CLASSIFICHE!$Z574,7),"")</f>
        <v>0</v>
      </c>
      <c r="BS575" s="15"/>
      <c r="BT575" s="12"/>
      <c r="BU575" s="12">
        <f>SUM(IF(CLASSIFICHE!$O$18=BV575,TRUE,FALSE),BU574)</f>
        <v>0</v>
      </c>
      <c r="BV575" s="31">
        <f>IFERROR(INDEX(generale!$A$5:$I$1002,CLASSIFICHE!$Z574,5),"")</f>
        <v>0</v>
      </c>
      <c r="BW575" s="13">
        <f>IFERROR(INDEX(generale!$A$5:$I$1002,CLASSIFICHE!$Z574,7),"")</f>
        <v>0</v>
      </c>
      <c r="BX575" s="15"/>
      <c r="BY575" s="12"/>
      <c r="BZ575" s="12">
        <f>SUM(IF(CLASSIFICHE!$O$19=CA575,TRUE,FALSE),BZ574)</f>
        <v>0</v>
      </c>
      <c r="CA575" s="31">
        <f>IFERROR(INDEX(generale!$A$5:$I$1002,CLASSIFICHE!$Z574,5),"")</f>
        <v>0</v>
      </c>
      <c r="CB575" s="13">
        <f>IFERROR(INDEX(generale!$A$5:$I$1002,CLASSIFICHE!$Z574,7),"")</f>
        <v>0</v>
      </c>
      <c r="CC575" s="15"/>
      <c r="CD575" s="13"/>
      <c r="CE575" s="12">
        <f>SUM(IF(CLASSIFICHE!$O$20=CF575,TRUE,FALSE),CE574)</f>
        <v>0</v>
      </c>
      <c r="CF575" s="31">
        <f>IFERROR(INDEX(generale!$A$5:$I$1002,CLASSIFICHE!$Z574,5),"")</f>
        <v>0</v>
      </c>
      <c r="CG575" s="13">
        <f>IFERROR(INDEX(generale!$A$5:$I$1002,CLASSIFICHE!$Z574,7),"")</f>
        <v>0</v>
      </c>
      <c r="CH575" s="15"/>
      <c r="CI575" s="13"/>
      <c r="CJ575" s="12">
        <f>SUM(IF(CLASSIFICHE!$O$21=CK575,TRUE,FALSE),CJ574)</f>
        <v>0</v>
      </c>
      <c r="CK575" s="31">
        <f>IFERROR(INDEX(generale!$A$5:$I$1002,CLASSIFICHE!$Z574,5),"")</f>
        <v>0</v>
      </c>
      <c r="CL575" s="13">
        <f>IFERROR(INDEX(generale!$A$5:$I$1002,CLASSIFICHE!$Z574,7),"")</f>
        <v>0</v>
      </c>
      <c r="CM575" s="15"/>
      <c r="CN575" s="13"/>
      <c r="CO575" s="12">
        <f>SUM(IF(CLASSIFICHE!$O$22=CP575,TRUE,FALSE),CO574)</f>
        <v>0</v>
      </c>
      <c r="CP575" s="31">
        <f>IFERROR(INDEX(generale!$A$5:$I$1002,CLASSIFICHE!$Z574,5),"")</f>
        <v>0</v>
      </c>
      <c r="CQ575" s="13">
        <f>IFERROR(INDEX(generale!$A$5:$I$1002,CLASSIFICHE!$Z574,7),"")</f>
        <v>0</v>
      </c>
      <c r="CR575" s="15"/>
      <c r="CS575" s="13"/>
      <c r="CT575" s="12">
        <f>SUM(IF(CLASSIFICHE!$O$23=CU575,TRUE,FALSE),CT574)</f>
        <v>0</v>
      </c>
      <c r="CU575" s="31">
        <f>IFERROR(INDEX(generale!$A$5:$I$1002,CLASSIFICHE!$Z574,5),"")</f>
        <v>0</v>
      </c>
      <c r="CV575" s="13">
        <f>IFERROR(INDEX(generale!$A$5:$I$1002,CLASSIFICHE!$Z574,7),"")</f>
        <v>0</v>
      </c>
      <c r="CW575" s="15"/>
      <c r="CX575" s="13"/>
      <c r="CY575" s="12">
        <f>SUM(IF(CLASSIFICHE!$O$24=CZ575,TRUE,FALSE),CY574)</f>
        <v>0</v>
      </c>
      <c r="CZ575" s="31">
        <f>IFERROR(INDEX(generale!$A$5:$I$1002,CLASSIFICHE!$Z574,5),"")</f>
        <v>0</v>
      </c>
      <c r="DA575" s="13">
        <f>IFERROR(INDEX(generale!$A$5:$I$1002,CLASSIFICHE!$Z574,7),"")</f>
        <v>0</v>
      </c>
      <c r="DB575" s="15"/>
      <c r="DC575" s="13"/>
      <c r="DD575" s="12">
        <f>SUM(IF(CLASSIFICHE!$O$25=DE575,TRUE,FALSE),DD574)</f>
        <v>0</v>
      </c>
      <c r="DE575" s="31">
        <f>IFERROR(INDEX(generale!$A$5:$I$1002,CLASSIFICHE!$Z574,5),"")</f>
        <v>0</v>
      </c>
      <c r="DF575" s="13">
        <f>IFERROR(INDEX(generale!$A$5:$I$1002,CLASSIFICHE!$Z574,7),"")</f>
        <v>0</v>
      </c>
      <c r="DG575" s="15"/>
      <c r="DH575" s="13"/>
    </row>
    <row r="576" spans="3:112">
      <c r="C576" s="63">
        <f>SUM(IF(CLASSIFICHE!$O$4=D576,TRUE,FALSE),C575)</f>
        <v>17</v>
      </c>
      <c r="D576" s="31">
        <f>IFERROR(INDEX(generale!$A$5:$I$1002,CLASSIFICHE!$Z575,5),"")</f>
        <v>0</v>
      </c>
      <c r="E576" s="13">
        <f>IFERROR(INDEX(generale!$A$5:$I$1002,CLASSIFICHE!$Z575,7),"")</f>
        <v>0</v>
      </c>
      <c r="F576" s="68"/>
      <c r="G576" s="65"/>
      <c r="H576" s="12">
        <f>SUM(IF(CLASSIFICHE!$O$5=I576,TRUE,FALSE),H575)</f>
        <v>10</v>
      </c>
      <c r="I576" s="31">
        <f>IFERROR(INDEX(generale!$A$5:$I$1002,CLASSIFICHE!$Z575,5),"")</f>
        <v>0</v>
      </c>
      <c r="J576" s="13">
        <f>IFERROR(INDEX(generale!$A$5:$I$1002,CLASSIFICHE!$Z575,7),"")</f>
        <v>0</v>
      </c>
      <c r="K576" s="15"/>
      <c r="L576" s="12"/>
      <c r="M576" s="12">
        <f>SUM(IF(CLASSIFICHE!$O$6=N576,TRUE,FALSE),M575)</f>
        <v>8</v>
      </c>
      <c r="N576" s="31">
        <f>IFERROR(INDEX(generale!$A$5:$I$1002,CLASSIFICHE!$Z575,5),"")</f>
        <v>0</v>
      </c>
      <c r="O576" s="13">
        <f>IFERROR(INDEX(generale!$A$5:$I$1002,CLASSIFICHE!$Z575,7),"")</f>
        <v>0</v>
      </c>
      <c r="P576" s="14"/>
      <c r="Q576" s="13"/>
      <c r="R576" s="12">
        <f>SUM(IF(CLASSIFICHE!$O$7=S576,TRUE,FALSE),R575)</f>
        <v>8</v>
      </c>
      <c r="S576" s="31">
        <f>IFERROR(INDEX(generale!$A$5:$I$1002,CLASSIFICHE!$Z575,5),"")</f>
        <v>0</v>
      </c>
      <c r="T576" s="13">
        <f>IFERROR(INDEX(generale!$A$5:$I$1002,CLASSIFICHE!$Z575,7),"")</f>
        <v>0</v>
      </c>
      <c r="U576" s="14"/>
      <c r="V576" s="13"/>
      <c r="W576" s="12">
        <f>SUM(IF(CLASSIFICHE!$O$8=X576,TRUE,FALSE),W575)</f>
        <v>6</v>
      </c>
      <c r="X576" s="31">
        <f>IFERROR(INDEX(generale!$A$5:$I$1002,CLASSIFICHE!$Z575,5),"")</f>
        <v>0</v>
      </c>
      <c r="Y576" s="13">
        <f>IFERROR(INDEX(generale!$A$5:$I$1002,CLASSIFICHE!$Z575,7),"")</f>
        <v>0</v>
      </c>
      <c r="Z576" s="14"/>
      <c r="AA576" s="13"/>
      <c r="AB576" s="12">
        <f>SUM(IF(CLASSIFICHE!$O$9=AC576,TRUE,FALSE),AB575)</f>
        <v>5</v>
      </c>
      <c r="AC576" s="31">
        <f>IFERROR(INDEX(generale!$A$5:$I$1002,CLASSIFICHE!$Z575,5),"")</f>
        <v>0</v>
      </c>
      <c r="AD576" s="13">
        <f>IFERROR(INDEX(generale!$A$5:$I$1002,CLASSIFICHE!$Z575,7),"")</f>
        <v>0</v>
      </c>
      <c r="AE576" s="14"/>
      <c r="AF576" s="13"/>
      <c r="AG576" s="12">
        <f>SUM(IF(CLASSIFICHE!$O$10=AH576,TRUE,FALSE),AG575)</f>
        <v>5</v>
      </c>
      <c r="AH576" s="31">
        <f>IFERROR(INDEX(generale!$A$5:$I$1002,CLASSIFICHE!$Z575,5),"")</f>
        <v>0</v>
      </c>
      <c r="AI576" s="13">
        <f>IFERROR(INDEX(generale!$A$5:$I$1002,CLASSIFICHE!$Z575,7),"")</f>
        <v>0</v>
      </c>
      <c r="AJ576" s="14"/>
      <c r="AK576" s="13"/>
      <c r="AL576" s="12">
        <f>SUM(IF(CLASSIFICHE!$O$11=AM576,TRUE,FALSE),AL575)</f>
        <v>5</v>
      </c>
      <c r="AM576" s="31">
        <f>IFERROR(INDEX(generale!$A$5:$I$1002,CLASSIFICHE!$Z575,5),"")</f>
        <v>0</v>
      </c>
      <c r="AN576" s="13">
        <f>IFERROR(INDEX(generale!$A$5:$I$1002,CLASSIFICHE!$Z575,7),"")</f>
        <v>0</v>
      </c>
      <c r="AO576" s="14"/>
      <c r="AP576" s="13"/>
      <c r="AQ576" s="12">
        <f>SUM(IF(CLASSIFICHE!$O$12=AR576,TRUE,FALSE),AQ575)</f>
        <v>0</v>
      </c>
      <c r="AR576" s="31">
        <f>IFERROR(INDEX(generale!$A$5:$I$1002,CLASSIFICHE!$Z575,5),"")</f>
        <v>0</v>
      </c>
      <c r="AS576" s="13">
        <f>IFERROR(INDEX(generale!$A$5:$I$1002,CLASSIFICHE!$Z575,7),"")</f>
        <v>0</v>
      </c>
      <c r="AT576" s="14"/>
      <c r="AU576" s="13"/>
      <c r="AV576" s="12">
        <f>SUM(IF(CLASSIFICHE!$O$13=AW576,TRUE,FALSE),AV575)</f>
        <v>0</v>
      </c>
      <c r="AW576" s="31">
        <f>IFERROR(INDEX(generale!$A$5:$I$1002,CLASSIFICHE!$Z575,5),"")</f>
        <v>0</v>
      </c>
      <c r="AX576" s="13">
        <f>IFERROR(INDEX(generale!$A$5:$I$1002,CLASSIFICHE!$Z575,7),"")</f>
        <v>0</v>
      </c>
      <c r="AY576" s="14"/>
      <c r="AZ576" s="13"/>
      <c r="BA576" s="12">
        <f>SUM(IF(CLASSIFICHE!$O$14=BB576,TRUE,FALSE),BA575)</f>
        <v>0</v>
      </c>
      <c r="BB576" s="31">
        <f>IFERROR(INDEX(generale!$A$5:$I$1002,CLASSIFICHE!$Z575,5),"")</f>
        <v>0</v>
      </c>
      <c r="BC576" s="13">
        <f>IFERROR(INDEX(generale!$A$5:$I$1002,CLASSIFICHE!$Z575,7),"")</f>
        <v>0</v>
      </c>
      <c r="BD576" s="14"/>
      <c r="BE576" s="13"/>
      <c r="BF576" s="12">
        <f>SUM(IF(CLASSIFICHE!$O$15=BG576,TRUE,FALSE),BF575)</f>
        <v>0</v>
      </c>
      <c r="BG576" s="31">
        <f>IFERROR(INDEX(generale!$A$5:$I$1002,CLASSIFICHE!$Z575,5),"")</f>
        <v>0</v>
      </c>
      <c r="BH576" s="13">
        <f>IFERROR(INDEX(generale!$A$5:$I$1002,CLASSIFICHE!$Z575,7),"")</f>
        <v>0</v>
      </c>
      <c r="BI576" s="14"/>
      <c r="BJ576" s="13"/>
      <c r="BK576" s="12">
        <f>SUM(IF(CLASSIFICHE!$O$16=BL576,TRUE,FALSE),BK575)</f>
        <v>0</v>
      </c>
      <c r="BL576" s="31">
        <f>IFERROR(INDEX(generale!$A$5:$I$1002,CLASSIFICHE!$Z575,5),"")</f>
        <v>0</v>
      </c>
      <c r="BM576" s="13">
        <f>IFERROR(INDEX(generale!$A$5:$I$1002,CLASSIFICHE!$Z575,7),"")</f>
        <v>0</v>
      </c>
      <c r="BN576" s="14"/>
      <c r="BO576" s="13"/>
      <c r="BP576" s="12">
        <f>SUM(IF(CLASSIFICHE!$O$17=BQ576,TRUE,FALSE),BP575)</f>
        <v>0</v>
      </c>
      <c r="BQ576" s="31">
        <f>IFERROR(INDEX(generale!$A$5:$I$1002,CLASSIFICHE!$Z575,5),"")</f>
        <v>0</v>
      </c>
      <c r="BR576" s="13">
        <f>IFERROR(INDEX(generale!$A$5:$I$1002,CLASSIFICHE!$Z575,7),"")</f>
        <v>0</v>
      </c>
      <c r="BS576" s="15"/>
      <c r="BT576" s="12"/>
      <c r="BU576" s="12">
        <f>SUM(IF(CLASSIFICHE!$O$18=BV576,TRUE,FALSE),BU575)</f>
        <v>0</v>
      </c>
      <c r="BV576" s="31">
        <f>IFERROR(INDEX(generale!$A$5:$I$1002,CLASSIFICHE!$Z575,5),"")</f>
        <v>0</v>
      </c>
      <c r="BW576" s="13">
        <f>IFERROR(INDEX(generale!$A$5:$I$1002,CLASSIFICHE!$Z575,7),"")</f>
        <v>0</v>
      </c>
      <c r="BX576" s="15"/>
      <c r="BY576" s="12"/>
      <c r="BZ576" s="12">
        <f>SUM(IF(CLASSIFICHE!$O$19=CA576,TRUE,FALSE),BZ575)</f>
        <v>0</v>
      </c>
      <c r="CA576" s="31">
        <f>IFERROR(INDEX(generale!$A$5:$I$1002,CLASSIFICHE!$Z575,5),"")</f>
        <v>0</v>
      </c>
      <c r="CB576" s="13">
        <f>IFERROR(INDEX(generale!$A$5:$I$1002,CLASSIFICHE!$Z575,7),"")</f>
        <v>0</v>
      </c>
      <c r="CC576" s="15"/>
      <c r="CD576" s="13"/>
      <c r="CE576" s="12">
        <f>SUM(IF(CLASSIFICHE!$O$20=CF576,TRUE,FALSE),CE575)</f>
        <v>0</v>
      </c>
      <c r="CF576" s="31">
        <f>IFERROR(INDEX(generale!$A$5:$I$1002,CLASSIFICHE!$Z575,5),"")</f>
        <v>0</v>
      </c>
      <c r="CG576" s="13">
        <f>IFERROR(INDEX(generale!$A$5:$I$1002,CLASSIFICHE!$Z575,7),"")</f>
        <v>0</v>
      </c>
      <c r="CH576" s="15"/>
      <c r="CI576" s="13"/>
      <c r="CJ576" s="12">
        <f>SUM(IF(CLASSIFICHE!$O$21=CK576,TRUE,FALSE),CJ575)</f>
        <v>0</v>
      </c>
      <c r="CK576" s="31">
        <f>IFERROR(INDEX(generale!$A$5:$I$1002,CLASSIFICHE!$Z575,5),"")</f>
        <v>0</v>
      </c>
      <c r="CL576" s="13">
        <f>IFERROR(INDEX(generale!$A$5:$I$1002,CLASSIFICHE!$Z575,7),"")</f>
        <v>0</v>
      </c>
      <c r="CM576" s="15"/>
      <c r="CN576" s="13"/>
      <c r="CO576" s="12">
        <f>SUM(IF(CLASSIFICHE!$O$22=CP576,TRUE,FALSE),CO575)</f>
        <v>0</v>
      </c>
      <c r="CP576" s="31">
        <f>IFERROR(INDEX(generale!$A$5:$I$1002,CLASSIFICHE!$Z575,5),"")</f>
        <v>0</v>
      </c>
      <c r="CQ576" s="13">
        <f>IFERROR(INDEX(generale!$A$5:$I$1002,CLASSIFICHE!$Z575,7),"")</f>
        <v>0</v>
      </c>
      <c r="CR576" s="15"/>
      <c r="CS576" s="13"/>
      <c r="CT576" s="12">
        <f>SUM(IF(CLASSIFICHE!$O$23=CU576,TRUE,FALSE),CT575)</f>
        <v>0</v>
      </c>
      <c r="CU576" s="31">
        <f>IFERROR(INDEX(generale!$A$5:$I$1002,CLASSIFICHE!$Z575,5),"")</f>
        <v>0</v>
      </c>
      <c r="CV576" s="13">
        <f>IFERROR(INDEX(generale!$A$5:$I$1002,CLASSIFICHE!$Z575,7),"")</f>
        <v>0</v>
      </c>
      <c r="CW576" s="15"/>
      <c r="CX576" s="13"/>
      <c r="CY576" s="12">
        <f>SUM(IF(CLASSIFICHE!$O$24=CZ576,TRUE,FALSE),CY575)</f>
        <v>0</v>
      </c>
      <c r="CZ576" s="31">
        <f>IFERROR(INDEX(generale!$A$5:$I$1002,CLASSIFICHE!$Z575,5),"")</f>
        <v>0</v>
      </c>
      <c r="DA576" s="13">
        <f>IFERROR(INDEX(generale!$A$5:$I$1002,CLASSIFICHE!$Z575,7),"")</f>
        <v>0</v>
      </c>
      <c r="DB576" s="15"/>
      <c r="DC576" s="13"/>
      <c r="DD576" s="12">
        <f>SUM(IF(CLASSIFICHE!$O$25=DE576,TRUE,FALSE),DD575)</f>
        <v>0</v>
      </c>
      <c r="DE576" s="31">
        <f>IFERROR(INDEX(generale!$A$5:$I$1002,CLASSIFICHE!$Z575,5),"")</f>
        <v>0</v>
      </c>
      <c r="DF576" s="13">
        <f>IFERROR(INDEX(generale!$A$5:$I$1002,CLASSIFICHE!$Z575,7),"")</f>
        <v>0</v>
      </c>
      <c r="DG576" s="15"/>
      <c r="DH576" s="13"/>
    </row>
    <row r="577" spans="3:112">
      <c r="C577" s="63">
        <f>SUM(IF(CLASSIFICHE!$O$4=D577,TRUE,FALSE),C576)</f>
        <v>17</v>
      </c>
      <c r="D577" s="31">
        <f>IFERROR(INDEX(generale!$A$5:$I$1002,CLASSIFICHE!$Z576,5),"")</f>
        <v>0</v>
      </c>
      <c r="E577" s="13">
        <f>IFERROR(INDEX(generale!$A$5:$I$1002,CLASSIFICHE!$Z576,7),"")</f>
        <v>0</v>
      </c>
      <c r="F577" s="68"/>
      <c r="G577" s="65"/>
      <c r="H577" s="12">
        <f>SUM(IF(CLASSIFICHE!$O$5=I577,TRUE,FALSE),H576)</f>
        <v>10</v>
      </c>
      <c r="I577" s="31">
        <f>IFERROR(INDEX(generale!$A$5:$I$1002,CLASSIFICHE!$Z576,5),"")</f>
        <v>0</v>
      </c>
      <c r="J577" s="13">
        <f>IFERROR(INDEX(generale!$A$5:$I$1002,CLASSIFICHE!$Z576,7),"")</f>
        <v>0</v>
      </c>
      <c r="K577" s="15"/>
      <c r="L577" s="12"/>
      <c r="M577" s="12">
        <f>SUM(IF(CLASSIFICHE!$O$6=N577,TRUE,FALSE),M576)</f>
        <v>8</v>
      </c>
      <c r="N577" s="31">
        <f>IFERROR(INDEX(generale!$A$5:$I$1002,CLASSIFICHE!$Z576,5),"")</f>
        <v>0</v>
      </c>
      <c r="O577" s="13">
        <f>IFERROR(INDEX(generale!$A$5:$I$1002,CLASSIFICHE!$Z576,7),"")</f>
        <v>0</v>
      </c>
      <c r="P577" s="14"/>
      <c r="Q577" s="13"/>
      <c r="R577" s="12">
        <f>SUM(IF(CLASSIFICHE!$O$7=S577,TRUE,FALSE),R576)</f>
        <v>8</v>
      </c>
      <c r="S577" s="31">
        <f>IFERROR(INDEX(generale!$A$5:$I$1002,CLASSIFICHE!$Z576,5),"")</f>
        <v>0</v>
      </c>
      <c r="T577" s="13">
        <f>IFERROR(INDEX(generale!$A$5:$I$1002,CLASSIFICHE!$Z576,7),"")</f>
        <v>0</v>
      </c>
      <c r="U577" s="14"/>
      <c r="V577" s="13"/>
      <c r="W577" s="12">
        <f>SUM(IF(CLASSIFICHE!$O$8=X577,TRUE,FALSE),W576)</f>
        <v>6</v>
      </c>
      <c r="X577" s="31">
        <f>IFERROR(INDEX(generale!$A$5:$I$1002,CLASSIFICHE!$Z576,5),"")</f>
        <v>0</v>
      </c>
      <c r="Y577" s="13">
        <f>IFERROR(INDEX(generale!$A$5:$I$1002,CLASSIFICHE!$Z576,7),"")</f>
        <v>0</v>
      </c>
      <c r="Z577" s="14"/>
      <c r="AA577" s="13"/>
      <c r="AB577" s="12">
        <f>SUM(IF(CLASSIFICHE!$O$9=AC577,TRUE,FALSE),AB576)</f>
        <v>5</v>
      </c>
      <c r="AC577" s="31">
        <f>IFERROR(INDEX(generale!$A$5:$I$1002,CLASSIFICHE!$Z576,5),"")</f>
        <v>0</v>
      </c>
      <c r="AD577" s="13">
        <f>IFERROR(INDEX(generale!$A$5:$I$1002,CLASSIFICHE!$Z576,7),"")</f>
        <v>0</v>
      </c>
      <c r="AE577" s="14"/>
      <c r="AF577" s="13"/>
      <c r="AG577" s="12">
        <f>SUM(IF(CLASSIFICHE!$O$10=AH577,TRUE,FALSE),AG576)</f>
        <v>5</v>
      </c>
      <c r="AH577" s="31">
        <f>IFERROR(INDEX(generale!$A$5:$I$1002,CLASSIFICHE!$Z576,5),"")</f>
        <v>0</v>
      </c>
      <c r="AI577" s="13">
        <f>IFERROR(INDEX(generale!$A$5:$I$1002,CLASSIFICHE!$Z576,7),"")</f>
        <v>0</v>
      </c>
      <c r="AJ577" s="14"/>
      <c r="AK577" s="13"/>
      <c r="AL577" s="12">
        <f>SUM(IF(CLASSIFICHE!$O$11=AM577,TRUE,FALSE),AL576)</f>
        <v>5</v>
      </c>
      <c r="AM577" s="31">
        <f>IFERROR(INDEX(generale!$A$5:$I$1002,CLASSIFICHE!$Z576,5),"")</f>
        <v>0</v>
      </c>
      <c r="AN577" s="13">
        <f>IFERROR(INDEX(generale!$A$5:$I$1002,CLASSIFICHE!$Z576,7),"")</f>
        <v>0</v>
      </c>
      <c r="AO577" s="14"/>
      <c r="AP577" s="13"/>
      <c r="AQ577" s="12">
        <f>SUM(IF(CLASSIFICHE!$O$12=AR577,TRUE,FALSE),AQ576)</f>
        <v>0</v>
      </c>
      <c r="AR577" s="31">
        <f>IFERROR(INDEX(generale!$A$5:$I$1002,CLASSIFICHE!$Z576,5),"")</f>
        <v>0</v>
      </c>
      <c r="AS577" s="13">
        <f>IFERROR(INDEX(generale!$A$5:$I$1002,CLASSIFICHE!$Z576,7),"")</f>
        <v>0</v>
      </c>
      <c r="AT577" s="14"/>
      <c r="AU577" s="13"/>
      <c r="AV577" s="12">
        <f>SUM(IF(CLASSIFICHE!$O$13=AW577,TRUE,FALSE),AV576)</f>
        <v>0</v>
      </c>
      <c r="AW577" s="31">
        <f>IFERROR(INDEX(generale!$A$5:$I$1002,CLASSIFICHE!$Z576,5),"")</f>
        <v>0</v>
      </c>
      <c r="AX577" s="13">
        <f>IFERROR(INDEX(generale!$A$5:$I$1002,CLASSIFICHE!$Z576,7),"")</f>
        <v>0</v>
      </c>
      <c r="AY577" s="14"/>
      <c r="AZ577" s="13"/>
      <c r="BA577" s="12">
        <f>SUM(IF(CLASSIFICHE!$O$14=BB577,TRUE,FALSE),BA576)</f>
        <v>0</v>
      </c>
      <c r="BB577" s="31">
        <f>IFERROR(INDEX(generale!$A$5:$I$1002,CLASSIFICHE!$Z576,5),"")</f>
        <v>0</v>
      </c>
      <c r="BC577" s="13">
        <f>IFERROR(INDEX(generale!$A$5:$I$1002,CLASSIFICHE!$Z576,7),"")</f>
        <v>0</v>
      </c>
      <c r="BD577" s="14"/>
      <c r="BE577" s="13"/>
      <c r="BF577" s="12">
        <f>SUM(IF(CLASSIFICHE!$O$15=BG577,TRUE,FALSE),BF576)</f>
        <v>0</v>
      </c>
      <c r="BG577" s="31">
        <f>IFERROR(INDEX(generale!$A$5:$I$1002,CLASSIFICHE!$Z576,5),"")</f>
        <v>0</v>
      </c>
      <c r="BH577" s="13">
        <f>IFERROR(INDEX(generale!$A$5:$I$1002,CLASSIFICHE!$Z576,7),"")</f>
        <v>0</v>
      </c>
      <c r="BI577" s="14"/>
      <c r="BJ577" s="13"/>
      <c r="BK577" s="12">
        <f>SUM(IF(CLASSIFICHE!$O$16=BL577,TRUE,FALSE),BK576)</f>
        <v>0</v>
      </c>
      <c r="BL577" s="31">
        <f>IFERROR(INDEX(generale!$A$5:$I$1002,CLASSIFICHE!$Z576,5),"")</f>
        <v>0</v>
      </c>
      <c r="BM577" s="13">
        <f>IFERROR(INDEX(generale!$A$5:$I$1002,CLASSIFICHE!$Z576,7),"")</f>
        <v>0</v>
      </c>
      <c r="BN577" s="14"/>
      <c r="BO577" s="13"/>
      <c r="BP577" s="12">
        <f>SUM(IF(CLASSIFICHE!$O$17=BQ577,TRUE,FALSE),BP576)</f>
        <v>0</v>
      </c>
      <c r="BQ577" s="31">
        <f>IFERROR(INDEX(generale!$A$5:$I$1002,CLASSIFICHE!$Z576,5),"")</f>
        <v>0</v>
      </c>
      <c r="BR577" s="13">
        <f>IFERROR(INDEX(generale!$A$5:$I$1002,CLASSIFICHE!$Z576,7),"")</f>
        <v>0</v>
      </c>
      <c r="BS577" s="15"/>
      <c r="BT577" s="12"/>
      <c r="BU577" s="12">
        <f>SUM(IF(CLASSIFICHE!$O$18=BV577,TRUE,FALSE),BU576)</f>
        <v>0</v>
      </c>
      <c r="BV577" s="31">
        <f>IFERROR(INDEX(generale!$A$5:$I$1002,CLASSIFICHE!$Z576,5),"")</f>
        <v>0</v>
      </c>
      <c r="BW577" s="13">
        <f>IFERROR(INDEX(generale!$A$5:$I$1002,CLASSIFICHE!$Z576,7),"")</f>
        <v>0</v>
      </c>
      <c r="BX577" s="15"/>
      <c r="BY577" s="12"/>
      <c r="BZ577" s="12">
        <f>SUM(IF(CLASSIFICHE!$O$19=CA577,TRUE,FALSE),BZ576)</f>
        <v>0</v>
      </c>
      <c r="CA577" s="31">
        <f>IFERROR(INDEX(generale!$A$5:$I$1002,CLASSIFICHE!$Z576,5),"")</f>
        <v>0</v>
      </c>
      <c r="CB577" s="13">
        <f>IFERROR(INDEX(generale!$A$5:$I$1002,CLASSIFICHE!$Z576,7),"")</f>
        <v>0</v>
      </c>
      <c r="CC577" s="15"/>
      <c r="CD577" s="13"/>
      <c r="CE577" s="12">
        <f>SUM(IF(CLASSIFICHE!$O$20=CF577,TRUE,FALSE),CE576)</f>
        <v>0</v>
      </c>
      <c r="CF577" s="31">
        <f>IFERROR(INDEX(generale!$A$5:$I$1002,CLASSIFICHE!$Z576,5),"")</f>
        <v>0</v>
      </c>
      <c r="CG577" s="13">
        <f>IFERROR(INDEX(generale!$A$5:$I$1002,CLASSIFICHE!$Z576,7),"")</f>
        <v>0</v>
      </c>
      <c r="CH577" s="15"/>
      <c r="CI577" s="13"/>
      <c r="CJ577" s="12">
        <f>SUM(IF(CLASSIFICHE!$O$21=CK577,TRUE,FALSE),CJ576)</f>
        <v>0</v>
      </c>
      <c r="CK577" s="31">
        <f>IFERROR(INDEX(generale!$A$5:$I$1002,CLASSIFICHE!$Z576,5),"")</f>
        <v>0</v>
      </c>
      <c r="CL577" s="13">
        <f>IFERROR(INDEX(generale!$A$5:$I$1002,CLASSIFICHE!$Z576,7),"")</f>
        <v>0</v>
      </c>
      <c r="CM577" s="15"/>
      <c r="CN577" s="13"/>
      <c r="CO577" s="12">
        <f>SUM(IF(CLASSIFICHE!$O$22=CP577,TRUE,FALSE),CO576)</f>
        <v>0</v>
      </c>
      <c r="CP577" s="31">
        <f>IFERROR(INDEX(generale!$A$5:$I$1002,CLASSIFICHE!$Z576,5),"")</f>
        <v>0</v>
      </c>
      <c r="CQ577" s="13">
        <f>IFERROR(INDEX(generale!$A$5:$I$1002,CLASSIFICHE!$Z576,7),"")</f>
        <v>0</v>
      </c>
      <c r="CR577" s="15"/>
      <c r="CS577" s="13"/>
      <c r="CT577" s="12">
        <f>SUM(IF(CLASSIFICHE!$O$23=CU577,TRUE,FALSE),CT576)</f>
        <v>0</v>
      </c>
      <c r="CU577" s="31">
        <f>IFERROR(INDEX(generale!$A$5:$I$1002,CLASSIFICHE!$Z576,5),"")</f>
        <v>0</v>
      </c>
      <c r="CV577" s="13">
        <f>IFERROR(INDEX(generale!$A$5:$I$1002,CLASSIFICHE!$Z576,7),"")</f>
        <v>0</v>
      </c>
      <c r="CW577" s="15"/>
      <c r="CX577" s="13"/>
      <c r="CY577" s="12">
        <f>SUM(IF(CLASSIFICHE!$O$24=CZ577,TRUE,FALSE),CY576)</f>
        <v>0</v>
      </c>
      <c r="CZ577" s="31">
        <f>IFERROR(INDEX(generale!$A$5:$I$1002,CLASSIFICHE!$Z576,5),"")</f>
        <v>0</v>
      </c>
      <c r="DA577" s="13">
        <f>IFERROR(INDEX(generale!$A$5:$I$1002,CLASSIFICHE!$Z576,7),"")</f>
        <v>0</v>
      </c>
      <c r="DB577" s="15"/>
      <c r="DC577" s="13"/>
      <c r="DD577" s="12">
        <f>SUM(IF(CLASSIFICHE!$O$25=DE577,TRUE,FALSE),DD576)</f>
        <v>0</v>
      </c>
      <c r="DE577" s="31">
        <f>IFERROR(INDEX(generale!$A$5:$I$1002,CLASSIFICHE!$Z576,5),"")</f>
        <v>0</v>
      </c>
      <c r="DF577" s="13">
        <f>IFERROR(INDEX(generale!$A$5:$I$1002,CLASSIFICHE!$Z576,7),"")</f>
        <v>0</v>
      </c>
      <c r="DG577" s="15"/>
      <c r="DH577" s="13"/>
    </row>
    <row r="578" spans="3:112">
      <c r="C578" s="63">
        <f>SUM(IF(CLASSIFICHE!$O$4=D578,TRUE,FALSE),C577)</f>
        <v>17</v>
      </c>
      <c r="D578" s="31">
        <f>IFERROR(INDEX(generale!$A$5:$I$1002,CLASSIFICHE!$Z577,5),"")</f>
        <v>0</v>
      </c>
      <c r="E578" s="13">
        <f>IFERROR(INDEX(generale!$A$5:$I$1002,CLASSIFICHE!$Z577,7),"")</f>
        <v>0</v>
      </c>
      <c r="F578" s="68"/>
      <c r="G578" s="65"/>
      <c r="H578" s="12">
        <f>SUM(IF(CLASSIFICHE!$O$5=I578,TRUE,FALSE),H577)</f>
        <v>10</v>
      </c>
      <c r="I578" s="31">
        <f>IFERROR(INDEX(generale!$A$5:$I$1002,CLASSIFICHE!$Z577,5),"")</f>
        <v>0</v>
      </c>
      <c r="J578" s="13">
        <f>IFERROR(INDEX(generale!$A$5:$I$1002,CLASSIFICHE!$Z577,7),"")</f>
        <v>0</v>
      </c>
      <c r="K578" s="15"/>
      <c r="L578" s="12"/>
      <c r="M578" s="12">
        <f>SUM(IF(CLASSIFICHE!$O$6=N578,TRUE,FALSE),M577)</f>
        <v>8</v>
      </c>
      <c r="N578" s="31">
        <f>IFERROR(INDEX(generale!$A$5:$I$1002,CLASSIFICHE!$Z577,5),"")</f>
        <v>0</v>
      </c>
      <c r="O578" s="13">
        <f>IFERROR(INDEX(generale!$A$5:$I$1002,CLASSIFICHE!$Z577,7),"")</f>
        <v>0</v>
      </c>
      <c r="P578" s="14"/>
      <c r="Q578" s="13"/>
      <c r="R578" s="12">
        <f>SUM(IF(CLASSIFICHE!$O$7=S578,TRUE,FALSE),R577)</f>
        <v>8</v>
      </c>
      <c r="S578" s="31">
        <f>IFERROR(INDEX(generale!$A$5:$I$1002,CLASSIFICHE!$Z577,5),"")</f>
        <v>0</v>
      </c>
      <c r="T578" s="13">
        <f>IFERROR(INDEX(generale!$A$5:$I$1002,CLASSIFICHE!$Z577,7),"")</f>
        <v>0</v>
      </c>
      <c r="U578" s="14"/>
      <c r="V578" s="13"/>
      <c r="W578" s="12">
        <f>SUM(IF(CLASSIFICHE!$O$8=X578,TRUE,FALSE),W577)</f>
        <v>6</v>
      </c>
      <c r="X578" s="31">
        <f>IFERROR(INDEX(generale!$A$5:$I$1002,CLASSIFICHE!$Z577,5),"")</f>
        <v>0</v>
      </c>
      <c r="Y578" s="13">
        <f>IFERROR(INDEX(generale!$A$5:$I$1002,CLASSIFICHE!$Z577,7),"")</f>
        <v>0</v>
      </c>
      <c r="Z578" s="14"/>
      <c r="AA578" s="13"/>
      <c r="AB578" s="12">
        <f>SUM(IF(CLASSIFICHE!$O$9=AC578,TRUE,FALSE),AB577)</f>
        <v>5</v>
      </c>
      <c r="AC578" s="31">
        <f>IFERROR(INDEX(generale!$A$5:$I$1002,CLASSIFICHE!$Z577,5),"")</f>
        <v>0</v>
      </c>
      <c r="AD578" s="13">
        <f>IFERROR(INDEX(generale!$A$5:$I$1002,CLASSIFICHE!$Z577,7),"")</f>
        <v>0</v>
      </c>
      <c r="AE578" s="14"/>
      <c r="AF578" s="13"/>
      <c r="AG578" s="12">
        <f>SUM(IF(CLASSIFICHE!$O$10=AH578,TRUE,FALSE),AG577)</f>
        <v>5</v>
      </c>
      <c r="AH578" s="31">
        <f>IFERROR(INDEX(generale!$A$5:$I$1002,CLASSIFICHE!$Z577,5),"")</f>
        <v>0</v>
      </c>
      <c r="AI578" s="13">
        <f>IFERROR(INDEX(generale!$A$5:$I$1002,CLASSIFICHE!$Z577,7),"")</f>
        <v>0</v>
      </c>
      <c r="AJ578" s="14"/>
      <c r="AK578" s="13"/>
      <c r="AL578" s="12">
        <f>SUM(IF(CLASSIFICHE!$O$11=AM578,TRUE,FALSE),AL577)</f>
        <v>5</v>
      </c>
      <c r="AM578" s="31">
        <f>IFERROR(INDEX(generale!$A$5:$I$1002,CLASSIFICHE!$Z577,5),"")</f>
        <v>0</v>
      </c>
      <c r="AN578" s="13">
        <f>IFERROR(INDEX(generale!$A$5:$I$1002,CLASSIFICHE!$Z577,7),"")</f>
        <v>0</v>
      </c>
      <c r="AO578" s="14"/>
      <c r="AP578" s="13"/>
      <c r="AQ578" s="12">
        <f>SUM(IF(CLASSIFICHE!$O$12=AR578,TRUE,FALSE),AQ577)</f>
        <v>0</v>
      </c>
      <c r="AR578" s="31">
        <f>IFERROR(INDEX(generale!$A$5:$I$1002,CLASSIFICHE!$Z577,5),"")</f>
        <v>0</v>
      </c>
      <c r="AS578" s="13">
        <f>IFERROR(INDEX(generale!$A$5:$I$1002,CLASSIFICHE!$Z577,7),"")</f>
        <v>0</v>
      </c>
      <c r="AT578" s="14"/>
      <c r="AU578" s="13"/>
      <c r="AV578" s="12">
        <f>SUM(IF(CLASSIFICHE!$O$13=AW578,TRUE,FALSE),AV577)</f>
        <v>0</v>
      </c>
      <c r="AW578" s="31">
        <f>IFERROR(INDEX(generale!$A$5:$I$1002,CLASSIFICHE!$Z577,5),"")</f>
        <v>0</v>
      </c>
      <c r="AX578" s="13">
        <f>IFERROR(INDEX(generale!$A$5:$I$1002,CLASSIFICHE!$Z577,7),"")</f>
        <v>0</v>
      </c>
      <c r="AY578" s="14"/>
      <c r="AZ578" s="13"/>
      <c r="BA578" s="12">
        <f>SUM(IF(CLASSIFICHE!$O$14=BB578,TRUE,FALSE),BA577)</f>
        <v>0</v>
      </c>
      <c r="BB578" s="31">
        <f>IFERROR(INDEX(generale!$A$5:$I$1002,CLASSIFICHE!$Z577,5),"")</f>
        <v>0</v>
      </c>
      <c r="BC578" s="13">
        <f>IFERROR(INDEX(generale!$A$5:$I$1002,CLASSIFICHE!$Z577,7),"")</f>
        <v>0</v>
      </c>
      <c r="BD578" s="14"/>
      <c r="BE578" s="13"/>
      <c r="BF578" s="12">
        <f>SUM(IF(CLASSIFICHE!$O$15=BG578,TRUE,FALSE),BF577)</f>
        <v>0</v>
      </c>
      <c r="BG578" s="31">
        <f>IFERROR(INDEX(generale!$A$5:$I$1002,CLASSIFICHE!$Z577,5),"")</f>
        <v>0</v>
      </c>
      <c r="BH578" s="13">
        <f>IFERROR(INDEX(generale!$A$5:$I$1002,CLASSIFICHE!$Z577,7),"")</f>
        <v>0</v>
      </c>
      <c r="BI578" s="14"/>
      <c r="BJ578" s="13"/>
      <c r="BK578" s="12">
        <f>SUM(IF(CLASSIFICHE!$O$16=BL578,TRUE,FALSE),BK577)</f>
        <v>0</v>
      </c>
      <c r="BL578" s="31">
        <f>IFERROR(INDEX(generale!$A$5:$I$1002,CLASSIFICHE!$Z577,5),"")</f>
        <v>0</v>
      </c>
      <c r="BM578" s="13">
        <f>IFERROR(INDEX(generale!$A$5:$I$1002,CLASSIFICHE!$Z577,7),"")</f>
        <v>0</v>
      </c>
      <c r="BN578" s="14"/>
      <c r="BO578" s="13"/>
      <c r="BP578" s="12">
        <f>SUM(IF(CLASSIFICHE!$O$17=BQ578,TRUE,FALSE),BP577)</f>
        <v>0</v>
      </c>
      <c r="BQ578" s="31">
        <f>IFERROR(INDEX(generale!$A$5:$I$1002,CLASSIFICHE!$Z577,5),"")</f>
        <v>0</v>
      </c>
      <c r="BR578" s="13">
        <f>IFERROR(INDEX(generale!$A$5:$I$1002,CLASSIFICHE!$Z577,7),"")</f>
        <v>0</v>
      </c>
      <c r="BS578" s="15"/>
      <c r="BT578" s="12"/>
      <c r="BU578" s="12">
        <f>SUM(IF(CLASSIFICHE!$O$18=BV578,TRUE,FALSE),BU577)</f>
        <v>0</v>
      </c>
      <c r="BV578" s="31">
        <f>IFERROR(INDEX(generale!$A$5:$I$1002,CLASSIFICHE!$Z577,5),"")</f>
        <v>0</v>
      </c>
      <c r="BW578" s="13">
        <f>IFERROR(INDEX(generale!$A$5:$I$1002,CLASSIFICHE!$Z577,7),"")</f>
        <v>0</v>
      </c>
      <c r="BX578" s="15"/>
      <c r="BY578" s="12"/>
      <c r="BZ578" s="12">
        <f>SUM(IF(CLASSIFICHE!$O$19=CA578,TRUE,FALSE),BZ577)</f>
        <v>0</v>
      </c>
      <c r="CA578" s="31">
        <f>IFERROR(INDEX(generale!$A$5:$I$1002,CLASSIFICHE!$Z577,5),"")</f>
        <v>0</v>
      </c>
      <c r="CB578" s="13">
        <f>IFERROR(INDEX(generale!$A$5:$I$1002,CLASSIFICHE!$Z577,7),"")</f>
        <v>0</v>
      </c>
      <c r="CC578" s="15"/>
      <c r="CD578" s="13"/>
      <c r="CE578" s="12">
        <f>SUM(IF(CLASSIFICHE!$O$20=CF578,TRUE,FALSE),CE577)</f>
        <v>0</v>
      </c>
      <c r="CF578" s="31">
        <f>IFERROR(INDEX(generale!$A$5:$I$1002,CLASSIFICHE!$Z577,5),"")</f>
        <v>0</v>
      </c>
      <c r="CG578" s="13">
        <f>IFERROR(INDEX(generale!$A$5:$I$1002,CLASSIFICHE!$Z577,7),"")</f>
        <v>0</v>
      </c>
      <c r="CH578" s="15"/>
      <c r="CI578" s="13"/>
      <c r="CJ578" s="12">
        <f>SUM(IF(CLASSIFICHE!$O$21=CK578,TRUE,FALSE),CJ577)</f>
        <v>0</v>
      </c>
      <c r="CK578" s="31">
        <f>IFERROR(INDEX(generale!$A$5:$I$1002,CLASSIFICHE!$Z577,5),"")</f>
        <v>0</v>
      </c>
      <c r="CL578" s="13">
        <f>IFERROR(INDEX(generale!$A$5:$I$1002,CLASSIFICHE!$Z577,7),"")</f>
        <v>0</v>
      </c>
      <c r="CM578" s="15"/>
      <c r="CN578" s="13"/>
      <c r="CO578" s="12">
        <f>SUM(IF(CLASSIFICHE!$O$22=CP578,TRUE,FALSE),CO577)</f>
        <v>0</v>
      </c>
      <c r="CP578" s="31">
        <f>IFERROR(INDEX(generale!$A$5:$I$1002,CLASSIFICHE!$Z577,5),"")</f>
        <v>0</v>
      </c>
      <c r="CQ578" s="13">
        <f>IFERROR(INDEX(generale!$A$5:$I$1002,CLASSIFICHE!$Z577,7),"")</f>
        <v>0</v>
      </c>
      <c r="CR578" s="15"/>
      <c r="CS578" s="13"/>
      <c r="CT578" s="12">
        <f>SUM(IF(CLASSIFICHE!$O$23=CU578,TRUE,FALSE),CT577)</f>
        <v>0</v>
      </c>
      <c r="CU578" s="31">
        <f>IFERROR(INDEX(generale!$A$5:$I$1002,CLASSIFICHE!$Z577,5),"")</f>
        <v>0</v>
      </c>
      <c r="CV578" s="13">
        <f>IFERROR(INDEX(generale!$A$5:$I$1002,CLASSIFICHE!$Z577,7),"")</f>
        <v>0</v>
      </c>
      <c r="CW578" s="15"/>
      <c r="CX578" s="13"/>
      <c r="CY578" s="12">
        <f>SUM(IF(CLASSIFICHE!$O$24=CZ578,TRUE,FALSE),CY577)</f>
        <v>0</v>
      </c>
      <c r="CZ578" s="31">
        <f>IFERROR(INDEX(generale!$A$5:$I$1002,CLASSIFICHE!$Z577,5),"")</f>
        <v>0</v>
      </c>
      <c r="DA578" s="13">
        <f>IFERROR(INDEX(generale!$A$5:$I$1002,CLASSIFICHE!$Z577,7),"")</f>
        <v>0</v>
      </c>
      <c r="DB578" s="15"/>
      <c r="DC578" s="13"/>
      <c r="DD578" s="12">
        <f>SUM(IF(CLASSIFICHE!$O$25=DE578,TRUE,FALSE),DD577)</f>
        <v>0</v>
      </c>
      <c r="DE578" s="31">
        <f>IFERROR(INDEX(generale!$A$5:$I$1002,CLASSIFICHE!$Z577,5),"")</f>
        <v>0</v>
      </c>
      <c r="DF578" s="13">
        <f>IFERROR(INDEX(generale!$A$5:$I$1002,CLASSIFICHE!$Z577,7),"")</f>
        <v>0</v>
      </c>
      <c r="DG578" s="15"/>
      <c r="DH578" s="13"/>
    </row>
    <row r="579" spans="3:112">
      <c r="C579" s="63">
        <f>SUM(IF(CLASSIFICHE!$O$4=D579,TRUE,FALSE),C578)</f>
        <v>17</v>
      </c>
      <c r="D579" s="31">
        <f>IFERROR(INDEX(generale!$A$5:$I$1002,CLASSIFICHE!$Z578,5),"")</f>
        <v>0</v>
      </c>
      <c r="E579" s="13">
        <f>IFERROR(INDEX(generale!$A$5:$I$1002,CLASSIFICHE!$Z578,7),"")</f>
        <v>0</v>
      </c>
      <c r="F579" s="68"/>
      <c r="G579" s="65"/>
      <c r="H579" s="12">
        <f>SUM(IF(CLASSIFICHE!$O$5=I579,TRUE,FALSE),H578)</f>
        <v>10</v>
      </c>
      <c r="I579" s="31">
        <f>IFERROR(INDEX(generale!$A$5:$I$1002,CLASSIFICHE!$Z578,5),"")</f>
        <v>0</v>
      </c>
      <c r="J579" s="13">
        <f>IFERROR(INDEX(generale!$A$5:$I$1002,CLASSIFICHE!$Z578,7),"")</f>
        <v>0</v>
      </c>
      <c r="K579" s="15"/>
      <c r="L579" s="12"/>
      <c r="M579" s="12">
        <f>SUM(IF(CLASSIFICHE!$O$6=N579,TRUE,FALSE),M578)</f>
        <v>8</v>
      </c>
      <c r="N579" s="31">
        <f>IFERROR(INDEX(generale!$A$5:$I$1002,CLASSIFICHE!$Z578,5),"")</f>
        <v>0</v>
      </c>
      <c r="O579" s="13">
        <f>IFERROR(INDEX(generale!$A$5:$I$1002,CLASSIFICHE!$Z578,7),"")</f>
        <v>0</v>
      </c>
      <c r="P579" s="14"/>
      <c r="Q579" s="13"/>
      <c r="R579" s="12">
        <f>SUM(IF(CLASSIFICHE!$O$7=S579,TRUE,FALSE),R578)</f>
        <v>8</v>
      </c>
      <c r="S579" s="31">
        <f>IFERROR(INDEX(generale!$A$5:$I$1002,CLASSIFICHE!$Z578,5),"")</f>
        <v>0</v>
      </c>
      <c r="T579" s="13">
        <f>IFERROR(INDEX(generale!$A$5:$I$1002,CLASSIFICHE!$Z578,7),"")</f>
        <v>0</v>
      </c>
      <c r="U579" s="14"/>
      <c r="V579" s="13"/>
      <c r="W579" s="12">
        <f>SUM(IF(CLASSIFICHE!$O$8=X579,TRUE,FALSE),W578)</f>
        <v>6</v>
      </c>
      <c r="X579" s="31">
        <f>IFERROR(INDEX(generale!$A$5:$I$1002,CLASSIFICHE!$Z578,5),"")</f>
        <v>0</v>
      </c>
      <c r="Y579" s="13">
        <f>IFERROR(INDEX(generale!$A$5:$I$1002,CLASSIFICHE!$Z578,7),"")</f>
        <v>0</v>
      </c>
      <c r="Z579" s="14"/>
      <c r="AA579" s="13"/>
      <c r="AB579" s="12">
        <f>SUM(IF(CLASSIFICHE!$O$9=AC579,TRUE,FALSE),AB578)</f>
        <v>5</v>
      </c>
      <c r="AC579" s="31">
        <f>IFERROR(INDEX(generale!$A$5:$I$1002,CLASSIFICHE!$Z578,5),"")</f>
        <v>0</v>
      </c>
      <c r="AD579" s="13">
        <f>IFERROR(INDEX(generale!$A$5:$I$1002,CLASSIFICHE!$Z578,7),"")</f>
        <v>0</v>
      </c>
      <c r="AE579" s="14"/>
      <c r="AF579" s="13"/>
      <c r="AG579" s="12">
        <f>SUM(IF(CLASSIFICHE!$O$10=AH579,TRUE,FALSE),AG578)</f>
        <v>5</v>
      </c>
      <c r="AH579" s="31">
        <f>IFERROR(INDEX(generale!$A$5:$I$1002,CLASSIFICHE!$Z578,5),"")</f>
        <v>0</v>
      </c>
      <c r="AI579" s="13">
        <f>IFERROR(INDEX(generale!$A$5:$I$1002,CLASSIFICHE!$Z578,7),"")</f>
        <v>0</v>
      </c>
      <c r="AJ579" s="14"/>
      <c r="AK579" s="13"/>
      <c r="AL579" s="12">
        <f>SUM(IF(CLASSIFICHE!$O$11=AM579,TRUE,FALSE),AL578)</f>
        <v>5</v>
      </c>
      <c r="AM579" s="31">
        <f>IFERROR(INDEX(generale!$A$5:$I$1002,CLASSIFICHE!$Z578,5),"")</f>
        <v>0</v>
      </c>
      <c r="AN579" s="13">
        <f>IFERROR(INDEX(generale!$A$5:$I$1002,CLASSIFICHE!$Z578,7),"")</f>
        <v>0</v>
      </c>
      <c r="AO579" s="14"/>
      <c r="AP579" s="13"/>
      <c r="AQ579" s="12">
        <f>SUM(IF(CLASSIFICHE!$O$12=AR579,TRUE,FALSE),AQ578)</f>
        <v>0</v>
      </c>
      <c r="AR579" s="31">
        <f>IFERROR(INDEX(generale!$A$5:$I$1002,CLASSIFICHE!$Z578,5),"")</f>
        <v>0</v>
      </c>
      <c r="AS579" s="13">
        <f>IFERROR(INDEX(generale!$A$5:$I$1002,CLASSIFICHE!$Z578,7),"")</f>
        <v>0</v>
      </c>
      <c r="AT579" s="14"/>
      <c r="AU579" s="13"/>
      <c r="AV579" s="12">
        <f>SUM(IF(CLASSIFICHE!$O$13=AW579,TRUE,FALSE),AV578)</f>
        <v>0</v>
      </c>
      <c r="AW579" s="31">
        <f>IFERROR(INDEX(generale!$A$5:$I$1002,CLASSIFICHE!$Z578,5),"")</f>
        <v>0</v>
      </c>
      <c r="AX579" s="13">
        <f>IFERROR(INDEX(generale!$A$5:$I$1002,CLASSIFICHE!$Z578,7),"")</f>
        <v>0</v>
      </c>
      <c r="AY579" s="14"/>
      <c r="AZ579" s="13"/>
      <c r="BA579" s="12">
        <f>SUM(IF(CLASSIFICHE!$O$14=BB579,TRUE,FALSE),BA578)</f>
        <v>0</v>
      </c>
      <c r="BB579" s="31">
        <f>IFERROR(INDEX(generale!$A$5:$I$1002,CLASSIFICHE!$Z578,5),"")</f>
        <v>0</v>
      </c>
      <c r="BC579" s="13">
        <f>IFERROR(INDEX(generale!$A$5:$I$1002,CLASSIFICHE!$Z578,7),"")</f>
        <v>0</v>
      </c>
      <c r="BD579" s="14"/>
      <c r="BE579" s="13"/>
      <c r="BF579" s="12">
        <f>SUM(IF(CLASSIFICHE!$O$15=BG579,TRUE,FALSE),BF578)</f>
        <v>0</v>
      </c>
      <c r="BG579" s="31">
        <f>IFERROR(INDEX(generale!$A$5:$I$1002,CLASSIFICHE!$Z578,5),"")</f>
        <v>0</v>
      </c>
      <c r="BH579" s="13">
        <f>IFERROR(INDEX(generale!$A$5:$I$1002,CLASSIFICHE!$Z578,7),"")</f>
        <v>0</v>
      </c>
      <c r="BI579" s="14"/>
      <c r="BJ579" s="13"/>
      <c r="BK579" s="12">
        <f>SUM(IF(CLASSIFICHE!$O$16=BL579,TRUE,FALSE),BK578)</f>
        <v>0</v>
      </c>
      <c r="BL579" s="31">
        <f>IFERROR(INDEX(generale!$A$5:$I$1002,CLASSIFICHE!$Z578,5),"")</f>
        <v>0</v>
      </c>
      <c r="BM579" s="13">
        <f>IFERROR(INDEX(generale!$A$5:$I$1002,CLASSIFICHE!$Z578,7),"")</f>
        <v>0</v>
      </c>
      <c r="BN579" s="14"/>
      <c r="BO579" s="13"/>
      <c r="BP579" s="12">
        <f>SUM(IF(CLASSIFICHE!$O$17=BQ579,TRUE,FALSE),BP578)</f>
        <v>0</v>
      </c>
      <c r="BQ579" s="31">
        <f>IFERROR(INDEX(generale!$A$5:$I$1002,CLASSIFICHE!$Z578,5),"")</f>
        <v>0</v>
      </c>
      <c r="BR579" s="13">
        <f>IFERROR(INDEX(generale!$A$5:$I$1002,CLASSIFICHE!$Z578,7),"")</f>
        <v>0</v>
      </c>
      <c r="BS579" s="15"/>
      <c r="BT579" s="12"/>
      <c r="BU579" s="12">
        <f>SUM(IF(CLASSIFICHE!$O$18=BV579,TRUE,FALSE),BU578)</f>
        <v>0</v>
      </c>
      <c r="BV579" s="31">
        <f>IFERROR(INDEX(generale!$A$5:$I$1002,CLASSIFICHE!$Z578,5),"")</f>
        <v>0</v>
      </c>
      <c r="BW579" s="13">
        <f>IFERROR(INDEX(generale!$A$5:$I$1002,CLASSIFICHE!$Z578,7),"")</f>
        <v>0</v>
      </c>
      <c r="BX579" s="15"/>
      <c r="BY579" s="12"/>
      <c r="BZ579" s="12">
        <f>SUM(IF(CLASSIFICHE!$O$19=CA579,TRUE,FALSE),BZ578)</f>
        <v>0</v>
      </c>
      <c r="CA579" s="31">
        <f>IFERROR(INDEX(generale!$A$5:$I$1002,CLASSIFICHE!$Z578,5),"")</f>
        <v>0</v>
      </c>
      <c r="CB579" s="13">
        <f>IFERROR(INDEX(generale!$A$5:$I$1002,CLASSIFICHE!$Z578,7),"")</f>
        <v>0</v>
      </c>
      <c r="CC579" s="15"/>
      <c r="CD579" s="13"/>
      <c r="CE579" s="12">
        <f>SUM(IF(CLASSIFICHE!$O$20=CF579,TRUE,FALSE),CE578)</f>
        <v>0</v>
      </c>
      <c r="CF579" s="31">
        <f>IFERROR(INDEX(generale!$A$5:$I$1002,CLASSIFICHE!$Z578,5),"")</f>
        <v>0</v>
      </c>
      <c r="CG579" s="13">
        <f>IFERROR(INDEX(generale!$A$5:$I$1002,CLASSIFICHE!$Z578,7),"")</f>
        <v>0</v>
      </c>
      <c r="CH579" s="15"/>
      <c r="CI579" s="13"/>
      <c r="CJ579" s="12">
        <f>SUM(IF(CLASSIFICHE!$O$21=CK579,TRUE,FALSE),CJ578)</f>
        <v>0</v>
      </c>
      <c r="CK579" s="31">
        <f>IFERROR(INDEX(generale!$A$5:$I$1002,CLASSIFICHE!$Z578,5),"")</f>
        <v>0</v>
      </c>
      <c r="CL579" s="13">
        <f>IFERROR(INDEX(generale!$A$5:$I$1002,CLASSIFICHE!$Z578,7),"")</f>
        <v>0</v>
      </c>
      <c r="CM579" s="15"/>
      <c r="CN579" s="13"/>
      <c r="CO579" s="12">
        <f>SUM(IF(CLASSIFICHE!$O$22=CP579,TRUE,FALSE),CO578)</f>
        <v>0</v>
      </c>
      <c r="CP579" s="31">
        <f>IFERROR(INDEX(generale!$A$5:$I$1002,CLASSIFICHE!$Z578,5),"")</f>
        <v>0</v>
      </c>
      <c r="CQ579" s="13">
        <f>IFERROR(INDEX(generale!$A$5:$I$1002,CLASSIFICHE!$Z578,7),"")</f>
        <v>0</v>
      </c>
      <c r="CR579" s="15"/>
      <c r="CS579" s="13"/>
      <c r="CT579" s="12">
        <f>SUM(IF(CLASSIFICHE!$O$23=CU579,TRUE,FALSE),CT578)</f>
        <v>0</v>
      </c>
      <c r="CU579" s="31">
        <f>IFERROR(INDEX(generale!$A$5:$I$1002,CLASSIFICHE!$Z578,5),"")</f>
        <v>0</v>
      </c>
      <c r="CV579" s="13">
        <f>IFERROR(INDEX(generale!$A$5:$I$1002,CLASSIFICHE!$Z578,7),"")</f>
        <v>0</v>
      </c>
      <c r="CW579" s="15"/>
      <c r="CX579" s="13"/>
      <c r="CY579" s="12">
        <f>SUM(IF(CLASSIFICHE!$O$24=CZ579,TRUE,FALSE),CY578)</f>
        <v>0</v>
      </c>
      <c r="CZ579" s="31">
        <f>IFERROR(INDEX(generale!$A$5:$I$1002,CLASSIFICHE!$Z578,5),"")</f>
        <v>0</v>
      </c>
      <c r="DA579" s="13">
        <f>IFERROR(INDEX(generale!$A$5:$I$1002,CLASSIFICHE!$Z578,7),"")</f>
        <v>0</v>
      </c>
      <c r="DB579" s="15"/>
      <c r="DC579" s="13"/>
      <c r="DD579" s="12">
        <f>SUM(IF(CLASSIFICHE!$O$25=DE579,TRUE,FALSE),DD578)</f>
        <v>0</v>
      </c>
      <c r="DE579" s="31">
        <f>IFERROR(INDEX(generale!$A$5:$I$1002,CLASSIFICHE!$Z578,5),"")</f>
        <v>0</v>
      </c>
      <c r="DF579" s="13">
        <f>IFERROR(INDEX(generale!$A$5:$I$1002,CLASSIFICHE!$Z578,7),"")</f>
        <v>0</v>
      </c>
      <c r="DG579" s="15"/>
      <c r="DH579" s="13"/>
    </row>
    <row r="580" spans="3:112">
      <c r="C580" s="63">
        <f>SUM(IF(CLASSIFICHE!$O$4=D580,TRUE,FALSE),C579)</f>
        <v>17</v>
      </c>
      <c r="D580" s="31">
        <f>IFERROR(INDEX(generale!$A$5:$I$1002,CLASSIFICHE!$Z579,5),"")</f>
        <v>0</v>
      </c>
      <c r="E580" s="13">
        <f>IFERROR(INDEX(generale!$A$5:$I$1002,CLASSIFICHE!$Z579,7),"")</f>
        <v>0</v>
      </c>
      <c r="F580" s="68"/>
      <c r="G580" s="65"/>
      <c r="H580" s="12">
        <f>SUM(IF(CLASSIFICHE!$O$5=I580,TRUE,FALSE),H579)</f>
        <v>10</v>
      </c>
      <c r="I580" s="31">
        <f>IFERROR(INDEX(generale!$A$5:$I$1002,CLASSIFICHE!$Z579,5),"")</f>
        <v>0</v>
      </c>
      <c r="J580" s="13">
        <f>IFERROR(INDEX(generale!$A$5:$I$1002,CLASSIFICHE!$Z579,7),"")</f>
        <v>0</v>
      </c>
      <c r="K580" s="15"/>
      <c r="L580" s="12"/>
      <c r="M580" s="12">
        <f>SUM(IF(CLASSIFICHE!$O$6=N580,TRUE,FALSE),M579)</f>
        <v>8</v>
      </c>
      <c r="N580" s="31">
        <f>IFERROR(INDEX(generale!$A$5:$I$1002,CLASSIFICHE!$Z579,5),"")</f>
        <v>0</v>
      </c>
      <c r="O580" s="13">
        <f>IFERROR(INDEX(generale!$A$5:$I$1002,CLASSIFICHE!$Z579,7),"")</f>
        <v>0</v>
      </c>
      <c r="P580" s="14"/>
      <c r="Q580" s="13"/>
      <c r="R580" s="12">
        <f>SUM(IF(CLASSIFICHE!$O$7=S580,TRUE,FALSE),R579)</f>
        <v>8</v>
      </c>
      <c r="S580" s="31">
        <f>IFERROR(INDEX(generale!$A$5:$I$1002,CLASSIFICHE!$Z579,5),"")</f>
        <v>0</v>
      </c>
      <c r="T580" s="13">
        <f>IFERROR(INDEX(generale!$A$5:$I$1002,CLASSIFICHE!$Z579,7),"")</f>
        <v>0</v>
      </c>
      <c r="U580" s="14"/>
      <c r="V580" s="13"/>
      <c r="W580" s="12">
        <f>SUM(IF(CLASSIFICHE!$O$8=X580,TRUE,FALSE),W579)</f>
        <v>6</v>
      </c>
      <c r="X580" s="31">
        <f>IFERROR(INDEX(generale!$A$5:$I$1002,CLASSIFICHE!$Z579,5),"")</f>
        <v>0</v>
      </c>
      <c r="Y580" s="13">
        <f>IFERROR(INDEX(generale!$A$5:$I$1002,CLASSIFICHE!$Z579,7),"")</f>
        <v>0</v>
      </c>
      <c r="Z580" s="14"/>
      <c r="AA580" s="13"/>
      <c r="AB580" s="12">
        <f>SUM(IF(CLASSIFICHE!$O$9=AC580,TRUE,FALSE),AB579)</f>
        <v>5</v>
      </c>
      <c r="AC580" s="31">
        <f>IFERROR(INDEX(generale!$A$5:$I$1002,CLASSIFICHE!$Z579,5),"")</f>
        <v>0</v>
      </c>
      <c r="AD580" s="13">
        <f>IFERROR(INDEX(generale!$A$5:$I$1002,CLASSIFICHE!$Z579,7),"")</f>
        <v>0</v>
      </c>
      <c r="AE580" s="14"/>
      <c r="AF580" s="13"/>
      <c r="AG580" s="12">
        <f>SUM(IF(CLASSIFICHE!$O$10=AH580,TRUE,FALSE),AG579)</f>
        <v>5</v>
      </c>
      <c r="AH580" s="31">
        <f>IFERROR(INDEX(generale!$A$5:$I$1002,CLASSIFICHE!$Z579,5),"")</f>
        <v>0</v>
      </c>
      <c r="AI580" s="13">
        <f>IFERROR(INDEX(generale!$A$5:$I$1002,CLASSIFICHE!$Z579,7),"")</f>
        <v>0</v>
      </c>
      <c r="AJ580" s="14"/>
      <c r="AK580" s="13"/>
      <c r="AL580" s="12">
        <f>SUM(IF(CLASSIFICHE!$O$11=AM580,TRUE,FALSE),AL579)</f>
        <v>5</v>
      </c>
      <c r="AM580" s="31">
        <f>IFERROR(INDEX(generale!$A$5:$I$1002,CLASSIFICHE!$Z579,5),"")</f>
        <v>0</v>
      </c>
      <c r="AN580" s="13">
        <f>IFERROR(INDEX(generale!$A$5:$I$1002,CLASSIFICHE!$Z579,7),"")</f>
        <v>0</v>
      </c>
      <c r="AO580" s="14"/>
      <c r="AP580" s="13"/>
      <c r="AQ580" s="12">
        <f>SUM(IF(CLASSIFICHE!$O$12=AR580,TRUE,FALSE),AQ579)</f>
        <v>0</v>
      </c>
      <c r="AR580" s="31">
        <f>IFERROR(INDEX(generale!$A$5:$I$1002,CLASSIFICHE!$Z579,5),"")</f>
        <v>0</v>
      </c>
      <c r="AS580" s="13">
        <f>IFERROR(INDEX(generale!$A$5:$I$1002,CLASSIFICHE!$Z579,7),"")</f>
        <v>0</v>
      </c>
      <c r="AT580" s="14"/>
      <c r="AU580" s="13"/>
      <c r="AV580" s="12">
        <f>SUM(IF(CLASSIFICHE!$O$13=AW580,TRUE,FALSE),AV579)</f>
        <v>0</v>
      </c>
      <c r="AW580" s="31">
        <f>IFERROR(INDEX(generale!$A$5:$I$1002,CLASSIFICHE!$Z579,5),"")</f>
        <v>0</v>
      </c>
      <c r="AX580" s="13">
        <f>IFERROR(INDEX(generale!$A$5:$I$1002,CLASSIFICHE!$Z579,7),"")</f>
        <v>0</v>
      </c>
      <c r="AY580" s="14"/>
      <c r="AZ580" s="13"/>
      <c r="BA580" s="12">
        <f>SUM(IF(CLASSIFICHE!$O$14=BB580,TRUE,FALSE),BA579)</f>
        <v>0</v>
      </c>
      <c r="BB580" s="31">
        <f>IFERROR(INDEX(generale!$A$5:$I$1002,CLASSIFICHE!$Z579,5),"")</f>
        <v>0</v>
      </c>
      <c r="BC580" s="13">
        <f>IFERROR(INDEX(generale!$A$5:$I$1002,CLASSIFICHE!$Z579,7),"")</f>
        <v>0</v>
      </c>
      <c r="BD580" s="14"/>
      <c r="BE580" s="13"/>
      <c r="BF580" s="12">
        <f>SUM(IF(CLASSIFICHE!$O$15=BG580,TRUE,FALSE),BF579)</f>
        <v>0</v>
      </c>
      <c r="BG580" s="31">
        <f>IFERROR(INDEX(generale!$A$5:$I$1002,CLASSIFICHE!$Z579,5),"")</f>
        <v>0</v>
      </c>
      <c r="BH580" s="13">
        <f>IFERROR(INDEX(generale!$A$5:$I$1002,CLASSIFICHE!$Z579,7),"")</f>
        <v>0</v>
      </c>
      <c r="BI580" s="14"/>
      <c r="BJ580" s="13"/>
      <c r="BK580" s="12">
        <f>SUM(IF(CLASSIFICHE!$O$16=BL580,TRUE,FALSE),BK579)</f>
        <v>0</v>
      </c>
      <c r="BL580" s="31">
        <f>IFERROR(INDEX(generale!$A$5:$I$1002,CLASSIFICHE!$Z579,5),"")</f>
        <v>0</v>
      </c>
      <c r="BM580" s="13">
        <f>IFERROR(INDEX(generale!$A$5:$I$1002,CLASSIFICHE!$Z579,7),"")</f>
        <v>0</v>
      </c>
      <c r="BN580" s="14"/>
      <c r="BO580" s="13"/>
      <c r="BP580" s="12">
        <f>SUM(IF(CLASSIFICHE!$O$17=BQ580,TRUE,FALSE),BP579)</f>
        <v>0</v>
      </c>
      <c r="BQ580" s="31">
        <f>IFERROR(INDEX(generale!$A$5:$I$1002,CLASSIFICHE!$Z579,5),"")</f>
        <v>0</v>
      </c>
      <c r="BR580" s="13">
        <f>IFERROR(INDEX(generale!$A$5:$I$1002,CLASSIFICHE!$Z579,7),"")</f>
        <v>0</v>
      </c>
      <c r="BS580" s="15"/>
      <c r="BT580" s="12"/>
      <c r="BU580" s="12">
        <f>SUM(IF(CLASSIFICHE!$O$18=BV580,TRUE,FALSE),BU579)</f>
        <v>0</v>
      </c>
      <c r="BV580" s="31">
        <f>IFERROR(INDEX(generale!$A$5:$I$1002,CLASSIFICHE!$Z579,5),"")</f>
        <v>0</v>
      </c>
      <c r="BW580" s="13">
        <f>IFERROR(INDEX(generale!$A$5:$I$1002,CLASSIFICHE!$Z579,7),"")</f>
        <v>0</v>
      </c>
      <c r="BX580" s="15"/>
      <c r="BY580" s="12"/>
      <c r="BZ580" s="12">
        <f>SUM(IF(CLASSIFICHE!$O$19=CA580,TRUE,FALSE),BZ579)</f>
        <v>0</v>
      </c>
      <c r="CA580" s="31">
        <f>IFERROR(INDEX(generale!$A$5:$I$1002,CLASSIFICHE!$Z579,5),"")</f>
        <v>0</v>
      </c>
      <c r="CB580" s="13">
        <f>IFERROR(INDEX(generale!$A$5:$I$1002,CLASSIFICHE!$Z579,7),"")</f>
        <v>0</v>
      </c>
      <c r="CC580" s="15"/>
      <c r="CD580" s="13"/>
      <c r="CE580" s="12">
        <f>SUM(IF(CLASSIFICHE!$O$20=CF580,TRUE,FALSE),CE579)</f>
        <v>0</v>
      </c>
      <c r="CF580" s="31">
        <f>IFERROR(INDEX(generale!$A$5:$I$1002,CLASSIFICHE!$Z579,5),"")</f>
        <v>0</v>
      </c>
      <c r="CG580" s="13">
        <f>IFERROR(INDEX(generale!$A$5:$I$1002,CLASSIFICHE!$Z579,7),"")</f>
        <v>0</v>
      </c>
      <c r="CH580" s="15"/>
      <c r="CI580" s="13"/>
      <c r="CJ580" s="12">
        <f>SUM(IF(CLASSIFICHE!$O$21=CK580,TRUE,FALSE),CJ579)</f>
        <v>0</v>
      </c>
      <c r="CK580" s="31">
        <f>IFERROR(INDEX(generale!$A$5:$I$1002,CLASSIFICHE!$Z579,5),"")</f>
        <v>0</v>
      </c>
      <c r="CL580" s="13">
        <f>IFERROR(INDEX(generale!$A$5:$I$1002,CLASSIFICHE!$Z579,7),"")</f>
        <v>0</v>
      </c>
      <c r="CM580" s="15"/>
      <c r="CN580" s="13"/>
      <c r="CO580" s="12">
        <f>SUM(IF(CLASSIFICHE!$O$22=CP580,TRUE,FALSE),CO579)</f>
        <v>0</v>
      </c>
      <c r="CP580" s="31">
        <f>IFERROR(INDEX(generale!$A$5:$I$1002,CLASSIFICHE!$Z579,5),"")</f>
        <v>0</v>
      </c>
      <c r="CQ580" s="13">
        <f>IFERROR(INDEX(generale!$A$5:$I$1002,CLASSIFICHE!$Z579,7),"")</f>
        <v>0</v>
      </c>
      <c r="CR580" s="15"/>
      <c r="CS580" s="13"/>
      <c r="CT580" s="12">
        <f>SUM(IF(CLASSIFICHE!$O$23=CU580,TRUE,FALSE),CT579)</f>
        <v>0</v>
      </c>
      <c r="CU580" s="31">
        <f>IFERROR(INDEX(generale!$A$5:$I$1002,CLASSIFICHE!$Z579,5),"")</f>
        <v>0</v>
      </c>
      <c r="CV580" s="13">
        <f>IFERROR(INDEX(generale!$A$5:$I$1002,CLASSIFICHE!$Z579,7),"")</f>
        <v>0</v>
      </c>
      <c r="CW580" s="15"/>
      <c r="CX580" s="13"/>
      <c r="CY580" s="12">
        <f>SUM(IF(CLASSIFICHE!$O$24=CZ580,TRUE,FALSE),CY579)</f>
        <v>0</v>
      </c>
      <c r="CZ580" s="31">
        <f>IFERROR(INDEX(generale!$A$5:$I$1002,CLASSIFICHE!$Z579,5),"")</f>
        <v>0</v>
      </c>
      <c r="DA580" s="13">
        <f>IFERROR(INDEX(generale!$A$5:$I$1002,CLASSIFICHE!$Z579,7),"")</f>
        <v>0</v>
      </c>
      <c r="DB580" s="15"/>
      <c r="DC580" s="13"/>
      <c r="DD580" s="12">
        <f>SUM(IF(CLASSIFICHE!$O$25=DE580,TRUE,FALSE),DD579)</f>
        <v>0</v>
      </c>
      <c r="DE580" s="31">
        <f>IFERROR(INDEX(generale!$A$5:$I$1002,CLASSIFICHE!$Z579,5),"")</f>
        <v>0</v>
      </c>
      <c r="DF580" s="13">
        <f>IFERROR(INDEX(generale!$A$5:$I$1002,CLASSIFICHE!$Z579,7),"")</f>
        <v>0</v>
      </c>
      <c r="DG580" s="15"/>
      <c r="DH580" s="13"/>
    </row>
    <row r="581" spans="3:112">
      <c r="C581" s="63">
        <f>SUM(IF(CLASSIFICHE!$O$4=D581,TRUE,FALSE),C580)</f>
        <v>17</v>
      </c>
      <c r="D581" s="31">
        <f>IFERROR(INDEX(generale!$A$5:$I$1002,CLASSIFICHE!$Z580,5),"")</f>
        <v>0</v>
      </c>
      <c r="E581" s="13">
        <f>IFERROR(INDEX(generale!$A$5:$I$1002,CLASSIFICHE!$Z580,7),"")</f>
        <v>0</v>
      </c>
      <c r="F581" s="68"/>
      <c r="G581" s="65"/>
      <c r="H581" s="12">
        <f>SUM(IF(CLASSIFICHE!$O$5=I581,TRUE,FALSE),H580)</f>
        <v>10</v>
      </c>
      <c r="I581" s="31">
        <f>IFERROR(INDEX(generale!$A$5:$I$1002,CLASSIFICHE!$Z580,5),"")</f>
        <v>0</v>
      </c>
      <c r="J581" s="13">
        <f>IFERROR(INDEX(generale!$A$5:$I$1002,CLASSIFICHE!$Z580,7),"")</f>
        <v>0</v>
      </c>
      <c r="K581" s="15"/>
      <c r="L581" s="12"/>
      <c r="M581" s="12">
        <f>SUM(IF(CLASSIFICHE!$O$6=N581,TRUE,FALSE),M580)</f>
        <v>8</v>
      </c>
      <c r="N581" s="31">
        <f>IFERROR(INDEX(generale!$A$5:$I$1002,CLASSIFICHE!$Z580,5),"")</f>
        <v>0</v>
      </c>
      <c r="O581" s="13">
        <f>IFERROR(INDEX(generale!$A$5:$I$1002,CLASSIFICHE!$Z580,7),"")</f>
        <v>0</v>
      </c>
      <c r="P581" s="14"/>
      <c r="Q581" s="13"/>
      <c r="R581" s="12">
        <f>SUM(IF(CLASSIFICHE!$O$7=S581,TRUE,FALSE),R580)</f>
        <v>8</v>
      </c>
      <c r="S581" s="31">
        <f>IFERROR(INDEX(generale!$A$5:$I$1002,CLASSIFICHE!$Z580,5),"")</f>
        <v>0</v>
      </c>
      <c r="T581" s="13">
        <f>IFERROR(INDEX(generale!$A$5:$I$1002,CLASSIFICHE!$Z580,7),"")</f>
        <v>0</v>
      </c>
      <c r="U581" s="14"/>
      <c r="V581" s="13"/>
      <c r="W581" s="12">
        <f>SUM(IF(CLASSIFICHE!$O$8=X581,TRUE,FALSE),W580)</f>
        <v>6</v>
      </c>
      <c r="X581" s="31">
        <f>IFERROR(INDEX(generale!$A$5:$I$1002,CLASSIFICHE!$Z580,5),"")</f>
        <v>0</v>
      </c>
      <c r="Y581" s="13">
        <f>IFERROR(INDEX(generale!$A$5:$I$1002,CLASSIFICHE!$Z580,7),"")</f>
        <v>0</v>
      </c>
      <c r="Z581" s="14"/>
      <c r="AA581" s="13"/>
      <c r="AB581" s="12">
        <f>SUM(IF(CLASSIFICHE!$O$9=AC581,TRUE,FALSE),AB580)</f>
        <v>5</v>
      </c>
      <c r="AC581" s="31">
        <f>IFERROR(INDEX(generale!$A$5:$I$1002,CLASSIFICHE!$Z580,5),"")</f>
        <v>0</v>
      </c>
      <c r="AD581" s="13">
        <f>IFERROR(INDEX(generale!$A$5:$I$1002,CLASSIFICHE!$Z580,7),"")</f>
        <v>0</v>
      </c>
      <c r="AE581" s="14"/>
      <c r="AF581" s="13"/>
      <c r="AG581" s="12">
        <f>SUM(IF(CLASSIFICHE!$O$10=AH581,TRUE,FALSE),AG580)</f>
        <v>5</v>
      </c>
      <c r="AH581" s="31">
        <f>IFERROR(INDEX(generale!$A$5:$I$1002,CLASSIFICHE!$Z580,5),"")</f>
        <v>0</v>
      </c>
      <c r="AI581" s="13">
        <f>IFERROR(INDEX(generale!$A$5:$I$1002,CLASSIFICHE!$Z580,7),"")</f>
        <v>0</v>
      </c>
      <c r="AJ581" s="14"/>
      <c r="AK581" s="13"/>
      <c r="AL581" s="12">
        <f>SUM(IF(CLASSIFICHE!$O$11=AM581,TRUE,FALSE),AL580)</f>
        <v>5</v>
      </c>
      <c r="AM581" s="31">
        <f>IFERROR(INDEX(generale!$A$5:$I$1002,CLASSIFICHE!$Z580,5),"")</f>
        <v>0</v>
      </c>
      <c r="AN581" s="13">
        <f>IFERROR(INDEX(generale!$A$5:$I$1002,CLASSIFICHE!$Z580,7),"")</f>
        <v>0</v>
      </c>
      <c r="AO581" s="14"/>
      <c r="AP581" s="13"/>
      <c r="AQ581" s="12">
        <f>SUM(IF(CLASSIFICHE!$O$12=AR581,TRUE,FALSE),AQ580)</f>
        <v>0</v>
      </c>
      <c r="AR581" s="31">
        <f>IFERROR(INDEX(generale!$A$5:$I$1002,CLASSIFICHE!$Z580,5),"")</f>
        <v>0</v>
      </c>
      <c r="AS581" s="13">
        <f>IFERROR(INDEX(generale!$A$5:$I$1002,CLASSIFICHE!$Z580,7),"")</f>
        <v>0</v>
      </c>
      <c r="AT581" s="14"/>
      <c r="AU581" s="13"/>
      <c r="AV581" s="12">
        <f>SUM(IF(CLASSIFICHE!$O$13=AW581,TRUE,FALSE),AV580)</f>
        <v>0</v>
      </c>
      <c r="AW581" s="31">
        <f>IFERROR(INDEX(generale!$A$5:$I$1002,CLASSIFICHE!$Z580,5),"")</f>
        <v>0</v>
      </c>
      <c r="AX581" s="13">
        <f>IFERROR(INDEX(generale!$A$5:$I$1002,CLASSIFICHE!$Z580,7),"")</f>
        <v>0</v>
      </c>
      <c r="AY581" s="14"/>
      <c r="AZ581" s="13"/>
      <c r="BA581" s="12">
        <f>SUM(IF(CLASSIFICHE!$O$14=BB581,TRUE,FALSE),BA580)</f>
        <v>0</v>
      </c>
      <c r="BB581" s="31">
        <f>IFERROR(INDEX(generale!$A$5:$I$1002,CLASSIFICHE!$Z580,5),"")</f>
        <v>0</v>
      </c>
      <c r="BC581" s="13">
        <f>IFERROR(INDEX(generale!$A$5:$I$1002,CLASSIFICHE!$Z580,7),"")</f>
        <v>0</v>
      </c>
      <c r="BD581" s="14"/>
      <c r="BE581" s="13"/>
      <c r="BF581" s="12">
        <f>SUM(IF(CLASSIFICHE!$O$15=BG581,TRUE,FALSE),BF580)</f>
        <v>0</v>
      </c>
      <c r="BG581" s="31">
        <f>IFERROR(INDEX(generale!$A$5:$I$1002,CLASSIFICHE!$Z580,5),"")</f>
        <v>0</v>
      </c>
      <c r="BH581" s="13">
        <f>IFERROR(INDEX(generale!$A$5:$I$1002,CLASSIFICHE!$Z580,7),"")</f>
        <v>0</v>
      </c>
      <c r="BI581" s="14"/>
      <c r="BJ581" s="13"/>
      <c r="BK581" s="12">
        <f>SUM(IF(CLASSIFICHE!$O$16=BL581,TRUE,FALSE),BK580)</f>
        <v>0</v>
      </c>
      <c r="BL581" s="31">
        <f>IFERROR(INDEX(generale!$A$5:$I$1002,CLASSIFICHE!$Z580,5),"")</f>
        <v>0</v>
      </c>
      <c r="BM581" s="13">
        <f>IFERROR(INDEX(generale!$A$5:$I$1002,CLASSIFICHE!$Z580,7),"")</f>
        <v>0</v>
      </c>
      <c r="BN581" s="14"/>
      <c r="BO581" s="13"/>
      <c r="BP581" s="12">
        <f>SUM(IF(CLASSIFICHE!$O$17=BQ581,TRUE,FALSE),BP580)</f>
        <v>0</v>
      </c>
      <c r="BQ581" s="31">
        <f>IFERROR(INDEX(generale!$A$5:$I$1002,CLASSIFICHE!$Z580,5),"")</f>
        <v>0</v>
      </c>
      <c r="BR581" s="13">
        <f>IFERROR(INDEX(generale!$A$5:$I$1002,CLASSIFICHE!$Z580,7),"")</f>
        <v>0</v>
      </c>
      <c r="BS581" s="15"/>
      <c r="BT581" s="12"/>
      <c r="BU581" s="12">
        <f>SUM(IF(CLASSIFICHE!$O$18=BV581,TRUE,FALSE),BU580)</f>
        <v>0</v>
      </c>
      <c r="BV581" s="31">
        <f>IFERROR(INDEX(generale!$A$5:$I$1002,CLASSIFICHE!$Z580,5),"")</f>
        <v>0</v>
      </c>
      <c r="BW581" s="13">
        <f>IFERROR(INDEX(generale!$A$5:$I$1002,CLASSIFICHE!$Z580,7),"")</f>
        <v>0</v>
      </c>
      <c r="BX581" s="15"/>
      <c r="BY581" s="12"/>
      <c r="BZ581" s="12">
        <f>SUM(IF(CLASSIFICHE!$O$19=CA581,TRUE,FALSE),BZ580)</f>
        <v>0</v>
      </c>
      <c r="CA581" s="31">
        <f>IFERROR(INDEX(generale!$A$5:$I$1002,CLASSIFICHE!$Z580,5),"")</f>
        <v>0</v>
      </c>
      <c r="CB581" s="13">
        <f>IFERROR(INDEX(generale!$A$5:$I$1002,CLASSIFICHE!$Z580,7),"")</f>
        <v>0</v>
      </c>
      <c r="CC581" s="15"/>
      <c r="CD581" s="13"/>
      <c r="CE581" s="12">
        <f>SUM(IF(CLASSIFICHE!$O$20=CF581,TRUE,FALSE),CE580)</f>
        <v>0</v>
      </c>
      <c r="CF581" s="31">
        <f>IFERROR(INDEX(generale!$A$5:$I$1002,CLASSIFICHE!$Z580,5),"")</f>
        <v>0</v>
      </c>
      <c r="CG581" s="13">
        <f>IFERROR(INDEX(generale!$A$5:$I$1002,CLASSIFICHE!$Z580,7),"")</f>
        <v>0</v>
      </c>
      <c r="CH581" s="15"/>
      <c r="CI581" s="13"/>
      <c r="CJ581" s="12">
        <f>SUM(IF(CLASSIFICHE!$O$21=CK581,TRUE,FALSE),CJ580)</f>
        <v>0</v>
      </c>
      <c r="CK581" s="31">
        <f>IFERROR(INDEX(generale!$A$5:$I$1002,CLASSIFICHE!$Z580,5),"")</f>
        <v>0</v>
      </c>
      <c r="CL581" s="13">
        <f>IFERROR(INDEX(generale!$A$5:$I$1002,CLASSIFICHE!$Z580,7),"")</f>
        <v>0</v>
      </c>
      <c r="CM581" s="15"/>
      <c r="CN581" s="13"/>
      <c r="CO581" s="12">
        <f>SUM(IF(CLASSIFICHE!$O$22=CP581,TRUE,FALSE),CO580)</f>
        <v>0</v>
      </c>
      <c r="CP581" s="31">
        <f>IFERROR(INDEX(generale!$A$5:$I$1002,CLASSIFICHE!$Z580,5),"")</f>
        <v>0</v>
      </c>
      <c r="CQ581" s="13">
        <f>IFERROR(INDEX(generale!$A$5:$I$1002,CLASSIFICHE!$Z580,7),"")</f>
        <v>0</v>
      </c>
      <c r="CR581" s="15"/>
      <c r="CS581" s="13"/>
      <c r="CT581" s="12">
        <f>SUM(IF(CLASSIFICHE!$O$23=CU581,TRUE,FALSE),CT580)</f>
        <v>0</v>
      </c>
      <c r="CU581" s="31">
        <f>IFERROR(INDEX(generale!$A$5:$I$1002,CLASSIFICHE!$Z580,5),"")</f>
        <v>0</v>
      </c>
      <c r="CV581" s="13">
        <f>IFERROR(INDEX(generale!$A$5:$I$1002,CLASSIFICHE!$Z580,7),"")</f>
        <v>0</v>
      </c>
      <c r="CW581" s="15"/>
      <c r="CX581" s="13"/>
      <c r="CY581" s="12">
        <f>SUM(IF(CLASSIFICHE!$O$24=CZ581,TRUE,FALSE),CY580)</f>
        <v>0</v>
      </c>
      <c r="CZ581" s="31">
        <f>IFERROR(INDEX(generale!$A$5:$I$1002,CLASSIFICHE!$Z580,5),"")</f>
        <v>0</v>
      </c>
      <c r="DA581" s="13">
        <f>IFERROR(INDEX(generale!$A$5:$I$1002,CLASSIFICHE!$Z580,7),"")</f>
        <v>0</v>
      </c>
      <c r="DB581" s="15"/>
      <c r="DC581" s="13"/>
      <c r="DD581" s="12">
        <f>SUM(IF(CLASSIFICHE!$O$25=DE581,TRUE,FALSE),DD580)</f>
        <v>0</v>
      </c>
      <c r="DE581" s="31">
        <f>IFERROR(INDEX(generale!$A$5:$I$1002,CLASSIFICHE!$Z580,5),"")</f>
        <v>0</v>
      </c>
      <c r="DF581" s="13">
        <f>IFERROR(INDEX(generale!$A$5:$I$1002,CLASSIFICHE!$Z580,7),"")</f>
        <v>0</v>
      </c>
      <c r="DG581" s="15"/>
      <c r="DH581" s="13"/>
    </row>
    <row r="582" spans="3:112">
      <c r="C582" s="63">
        <f>SUM(IF(CLASSIFICHE!$O$4=D582,TRUE,FALSE),C581)</f>
        <v>17</v>
      </c>
      <c r="D582" s="31">
        <f>IFERROR(INDEX(generale!$A$5:$I$1002,CLASSIFICHE!$Z581,5),"")</f>
        <v>0</v>
      </c>
      <c r="E582" s="13">
        <f>IFERROR(INDEX(generale!$A$5:$I$1002,CLASSIFICHE!$Z581,7),"")</f>
        <v>0</v>
      </c>
      <c r="F582" s="68"/>
      <c r="G582" s="65"/>
      <c r="H582" s="12">
        <f>SUM(IF(CLASSIFICHE!$O$5=I582,TRUE,FALSE),H581)</f>
        <v>10</v>
      </c>
      <c r="I582" s="31">
        <f>IFERROR(INDEX(generale!$A$5:$I$1002,CLASSIFICHE!$Z581,5),"")</f>
        <v>0</v>
      </c>
      <c r="J582" s="13">
        <f>IFERROR(INDEX(generale!$A$5:$I$1002,CLASSIFICHE!$Z581,7),"")</f>
        <v>0</v>
      </c>
      <c r="K582" s="15"/>
      <c r="L582" s="12"/>
      <c r="M582" s="12">
        <f>SUM(IF(CLASSIFICHE!$O$6=N582,TRUE,FALSE),M581)</f>
        <v>8</v>
      </c>
      <c r="N582" s="31">
        <f>IFERROR(INDEX(generale!$A$5:$I$1002,CLASSIFICHE!$Z581,5),"")</f>
        <v>0</v>
      </c>
      <c r="O582" s="13">
        <f>IFERROR(INDEX(generale!$A$5:$I$1002,CLASSIFICHE!$Z581,7),"")</f>
        <v>0</v>
      </c>
      <c r="P582" s="14"/>
      <c r="Q582" s="13"/>
      <c r="R582" s="12">
        <f>SUM(IF(CLASSIFICHE!$O$7=S582,TRUE,FALSE),R581)</f>
        <v>8</v>
      </c>
      <c r="S582" s="31">
        <f>IFERROR(INDEX(generale!$A$5:$I$1002,CLASSIFICHE!$Z581,5),"")</f>
        <v>0</v>
      </c>
      <c r="T582" s="13">
        <f>IFERROR(INDEX(generale!$A$5:$I$1002,CLASSIFICHE!$Z581,7),"")</f>
        <v>0</v>
      </c>
      <c r="U582" s="14"/>
      <c r="V582" s="13"/>
      <c r="W582" s="12">
        <f>SUM(IF(CLASSIFICHE!$O$8=X582,TRUE,FALSE),W581)</f>
        <v>6</v>
      </c>
      <c r="X582" s="31">
        <f>IFERROR(INDEX(generale!$A$5:$I$1002,CLASSIFICHE!$Z581,5),"")</f>
        <v>0</v>
      </c>
      <c r="Y582" s="13">
        <f>IFERROR(INDEX(generale!$A$5:$I$1002,CLASSIFICHE!$Z581,7),"")</f>
        <v>0</v>
      </c>
      <c r="Z582" s="14"/>
      <c r="AA582" s="13"/>
      <c r="AB582" s="12">
        <f>SUM(IF(CLASSIFICHE!$O$9=AC582,TRUE,FALSE),AB581)</f>
        <v>5</v>
      </c>
      <c r="AC582" s="31">
        <f>IFERROR(INDEX(generale!$A$5:$I$1002,CLASSIFICHE!$Z581,5),"")</f>
        <v>0</v>
      </c>
      <c r="AD582" s="13">
        <f>IFERROR(INDEX(generale!$A$5:$I$1002,CLASSIFICHE!$Z581,7),"")</f>
        <v>0</v>
      </c>
      <c r="AE582" s="14"/>
      <c r="AF582" s="13"/>
      <c r="AG582" s="12">
        <f>SUM(IF(CLASSIFICHE!$O$10=AH582,TRUE,FALSE),AG581)</f>
        <v>5</v>
      </c>
      <c r="AH582" s="31">
        <f>IFERROR(INDEX(generale!$A$5:$I$1002,CLASSIFICHE!$Z581,5),"")</f>
        <v>0</v>
      </c>
      <c r="AI582" s="13">
        <f>IFERROR(INDEX(generale!$A$5:$I$1002,CLASSIFICHE!$Z581,7),"")</f>
        <v>0</v>
      </c>
      <c r="AJ582" s="14"/>
      <c r="AK582" s="13"/>
      <c r="AL582" s="12">
        <f>SUM(IF(CLASSIFICHE!$O$11=AM582,TRUE,FALSE),AL581)</f>
        <v>5</v>
      </c>
      <c r="AM582" s="31">
        <f>IFERROR(INDEX(generale!$A$5:$I$1002,CLASSIFICHE!$Z581,5),"")</f>
        <v>0</v>
      </c>
      <c r="AN582" s="13">
        <f>IFERROR(INDEX(generale!$A$5:$I$1002,CLASSIFICHE!$Z581,7),"")</f>
        <v>0</v>
      </c>
      <c r="AO582" s="14"/>
      <c r="AP582" s="13"/>
      <c r="AQ582" s="12">
        <f>SUM(IF(CLASSIFICHE!$O$12=AR582,TRUE,FALSE),AQ581)</f>
        <v>0</v>
      </c>
      <c r="AR582" s="31">
        <f>IFERROR(INDEX(generale!$A$5:$I$1002,CLASSIFICHE!$Z581,5),"")</f>
        <v>0</v>
      </c>
      <c r="AS582" s="13">
        <f>IFERROR(INDEX(generale!$A$5:$I$1002,CLASSIFICHE!$Z581,7),"")</f>
        <v>0</v>
      </c>
      <c r="AT582" s="14"/>
      <c r="AU582" s="13"/>
      <c r="AV582" s="12">
        <f>SUM(IF(CLASSIFICHE!$O$13=AW582,TRUE,FALSE),AV581)</f>
        <v>0</v>
      </c>
      <c r="AW582" s="31">
        <f>IFERROR(INDEX(generale!$A$5:$I$1002,CLASSIFICHE!$Z581,5),"")</f>
        <v>0</v>
      </c>
      <c r="AX582" s="13">
        <f>IFERROR(INDEX(generale!$A$5:$I$1002,CLASSIFICHE!$Z581,7),"")</f>
        <v>0</v>
      </c>
      <c r="AY582" s="14"/>
      <c r="AZ582" s="13"/>
      <c r="BA582" s="12">
        <f>SUM(IF(CLASSIFICHE!$O$14=BB582,TRUE,FALSE),BA581)</f>
        <v>0</v>
      </c>
      <c r="BB582" s="31">
        <f>IFERROR(INDEX(generale!$A$5:$I$1002,CLASSIFICHE!$Z581,5),"")</f>
        <v>0</v>
      </c>
      <c r="BC582" s="13">
        <f>IFERROR(INDEX(generale!$A$5:$I$1002,CLASSIFICHE!$Z581,7),"")</f>
        <v>0</v>
      </c>
      <c r="BD582" s="14"/>
      <c r="BE582" s="13"/>
      <c r="BF582" s="12">
        <f>SUM(IF(CLASSIFICHE!$O$15=BG582,TRUE,FALSE),BF581)</f>
        <v>0</v>
      </c>
      <c r="BG582" s="31">
        <f>IFERROR(INDEX(generale!$A$5:$I$1002,CLASSIFICHE!$Z581,5),"")</f>
        <v>0</v>
      </c>
      <c r="BH582" s="13">
        <f>IFERROR(INDEX(generale!$A$5:$I$1002,CLASSIFICHE!$Z581,7),"")</f>
        <v>0</v>
      </c>
      <c r="BI582" s="14"/>
      <c r="BJ582" s="13"/>
      <c r="BK582" s="12">
        <f>SUM(IF(CLASSIFICHE!$O$16=BL582,TRUE,FALSE),BK581)</f>
        <v>0</v>
      </c>
      <c r="BL582" s="31">
        <f>IFERROR(INDEX(generale!$A$5:$I$1002,CLASSIFICHE!$Z581,5),"")</f>
        <v>0</v>
      </c>
      <c r="BM582" s="13">
        <f>IFERROR(INDEX(generale!$A$5:$I$1002,CLASSIFICHE!$Z581,7),"")</f>
        <v>0</v>
      </c>
      <c r="BN582" s="14"/>
      <c r="BO582" s="13"/>
      <c r="BP582" s="12">
        <f>SUM(IF(CLASSIFICHE!$O$17=BQ582,TRUE,FALSE),BP581)</f>
        <v>0</v>
      </c>
      <c r="BQ582" s="31">
        <f>IFERROR(INDEX(generale!$A$5:$I$1002,CLASSIFICHE!$Z581,5),"")</f>
        <v>0</v>
      </c>
      <c r="BR582" s="13">
        <f>IFERROR(INDEX(generale!$A$5:$I$1002,CLASSIFICHE!$Z581,7),"")</f>
        <v>0</v>
      </c>
      <c r="BS582" s="15"/>
      <c r="BT582" s="12"/>
      <c r="BU582" s="12">
        <f>SUM(IF(CLASSIFICHE!$O$18=BV582,TRUE,FALSE),BU581)</f>
        <v>0</v>
      </c>
      <c r="BV582" s="31">
        <f>IFERROR(INDEX(generale!$A$5:$I$1002,CLASSIFICHE!$Z581,5),"")</f>
        <v>0</v>
      </c>
      <c r="BW582" s="13">
        <f>IFERROR(INDEX(generale!$A$5:$I$1002,CLASSIFICHE!$Z581,7),"")</f>
        <v>0</v>
      </c>
      <c r="BX582" s="15"/>
      <c r="BY582" s="12"/>
      <c r="BZ582" s="12">
        <f>SUM(IF(CLASSIFICHE!$O$19=CA582,TRUE,FALSE),BZ581)</f>
        <v>0</v>
      </c>
      <c r="CA582" s="31">
        <f>IFERROR(INDEX(generale!$A$5:$I$1002,CLASSIFICHE!$Z581,5),"")</f>
        <v>0</v>
      </c>
      <c r="CB582" s="13">
        <f>IFERROR(INDEX(generale!$A$5:$I$1002,CLASSIFICHE!$Z581,7),"")</f>
        <v>0</v>
      </c>
      <c r="CC582" s="15"/>
      <c r="CD582" s="13"/>
      <c r="CE582" s="12">
        <f>SUM(IF(CLASSIFICHE!$O$20=CF582,TRUE,FALSE),CE581)</f>
        <v>0</v>
      </c>
      <c r="CF582" s="31">
        <f>IFERROR(INDEX(generale!$A$5:$I$1002,CLASSIFICHE!$Z581,5),"")</f>
        <v>0</v>
      </c>
      <c r="CG582" s="13">
        <f>IFERROR(INDEX(generale!$A$5:$I$1002,CLASSIFICHE!$Z581,7),"")</f>
        <v>0</v>
      </c>
      <c r="CH582" s="15"/>
      <c r="CI582" s="13"/>
      <c r="CJ582" s="12">
        <f>SUM(IF(CLASSIFICHE!$O$21=CK582,TRUE,FALSE),CJ581)</f>
        <v>0</v>
      </c>
      <c r="CK582" s="31">
        <f>IFERROR(INDEX(generale!$A$5:$I$1002,CLASSIFICHE!$Z581,5),"")</f>
        <v>0</v>
      </c>
      <c r="CL582" s="13">
        <f>IFERROR(INDEX(generale!$A$5:$I$1002,CLASSIFICHE!$Z581,7),"")</f>
        <v>0</v>
      </c>
      <c r="CM582" s="15"/>
      <c r="CN582" s="13"/>
      <c r="CO582" s="12">
        <f>SUM(IF(CLASSIFICHE!$O$22=CP582,TRUE,FALSE),CO581)</f>
        <v>0</v>
      </c>
      <c r="CP582" s="31">
        <f>IFERROR(INDEX(generale!$A$5:$I$1002,CLASSIFICHE!$Z581,5),"")</f>
        <v>0</v>
      </c>
      <c r="CQ582" s="13">
        <f>IFERROR(INDEX(generale!$A$5:$I$1002,CLASSIFICHE!$Z581,7),"")</f>
        <v>0</v>
      </c>
      <c r="CR582" s="15"/>
      <c r="CS582" s="13"/>
      <c r="CT582" s="12">
        <f>SUM(IF(CLASSIFICHE!$O$23=CU582,TRUE,FALSE),CT581)</f>
        <v>0</v>
      </c>
      <c r="CU582" s="31">
        <f>IFERROR(INDEX(generale!$A$5:$I$1002,CLASSIFICHE!$Z581,5),"")</f>
        <v>0</v>
      </c>
      <c r="CV582" s="13">
        <f>IFERROR(INDEX(generale!$A$5:$I$1002,CLASSIFICHE!$Z581,7),"")</f>
        <v>0</v>
      </c>
      <c r="CW582" s="15"/>
      <c r="CX582" s="13"/>
      <c r="CY582" s="12">
        <f>SUM(IF(CLASSIFICHE!$O$24=CZ582,TRUE,FALSE),CY581)</f>
        <v>0</v>
      </c>
      <c r="CZ582" s="31">
        <f>IFERROR(INDEX(generale!$A$5:$I$1002,CLASSIFICHE!$Z581,5),"")</f>
        <v>0</v>
      </c>
      <c r="DA582" s="13">
        <f>IFERROR(INDEX(generale!$A$5:$I$1002,CLASSIFICHE!$Z581,7),"")</f>
        <v>0</v>
      </c>
      <c r="DB582" s="15"/>
      <c r="DC582" s="13"/>
      <c r="DD582" s="12">
        <f>SUM(IF(CLASSIFICHE!$O$25=DE582,TRUE,FALSE),DD581)</f>
        <v>0</v>
      </c>
      <c r="DE582" s="31">
        <f>IFERROR(INDEX(generale!$A$5:$I$1002,CLASSIFICHE!$Z581,5),"")</f>
        <v>0</v>
      </c>
      <c r="DF582" s="13">
        <f>IFERROR(INDEX(generale!$A$5:$I$1002,CLASSIFICHE!$Z581,7),"")</f>
        <v>0</v>
      </c>
      <c r="DG582" s="15"/>
      <c r="DH582" s="13"/>
    </row>
    <row r="583" spans="3:112">
      <c r="C583" s="63">
        <f>SUM(IF(CLASSIFICHE!$O$4=D583,TRUE,FALSE),C582)</f>
        <v>17</v>
      </c>
      <c r="D583" s="31">
        <f>IFERROR(INDEX(generale!$A$5:$I$1002,CLASSIFICHE!$Z582,5),"")</f>
        <v>0</v>
      </c>
      <c r="E583" s="13">
        <f>IFERROR(INDEX(generale!$A$5:$I$1002,CLASSIFICHE!$Z582,7),"")</f>
        <v>0</v>
      </c>
      <c r="F583" s="68"/>
      <c r="G583" s="65"/>
      <c r="H583" s="12">
        <f>SUM(IF(CLASSIFICHE!$O$5=I583,TRUE,FALSE),H582)</f>
        <v>10</v>
      </c>
      <c r="I583" s="31">
        <f>IFERROR(INDEX(generale!$A$5:$I$1002,CLASSIFICHE!$Z582,5),"")</f>
        <v>0</v>
      </c>
      <c r="J583" s="13">
        <f>IFERROR(INDEX(generale!$A$5:$I$1002,CLASSIFICHE!$Z582,7),"")</f>
        <v>0</v>
      </c>
      <c r="K583" s="15"/>
      <c r="L583" s="12"/>
      <c r="M583" s="12">
        <f>SUM(IF(CLASSIFICHE!$O$6=N583,TRUE,FALSE),M582)</f>
        <v>8</v>
      </c>
      <c r="N583" s="31">
        <f>IFERROR(INDEX(generale!$A$5:$I$1002,CLASSIFICHE!$Z582,5),"")</f>
        <v>0</v>
      </c>
      <c r="O583" s="13">
        <f>IFERROR(INDEX(generale!$A$5:$I$1002,CLASSIFICHE!$Z582,7),"")</f>
        <v>0</v>
      </c>
      <c r="P583" s="14"/>
      <c r="Q583" s="13"/>
      <c r="R583" s="12">
        <f>SUM(IF(CLASSIFICHE!$O$7=S583,TRUE,FALSE),R582)</f>
        <v>8</v>
      </c>
      <c r="S583" s="31">
        <f>IFERROR(INDEX(generale!$A$5:$I$1002,CLASSIFICHE!$Z582,5),"")</f>
        <v>0</v>
      </c>
      <c r="T583" s="13">
        <f>IFERROR(INDEX(generale!$A$5:$I$1002,CLASSIFICHE!$Z582,7),"")</f>
        <v>0</v>
      </c>
      <c r="U583" s="14"/>
      <c r="V583" s="13"/>
      <c r="W583" s="12">
        <f>SUM(IF(CLASSIFICHE!$O$8=X583,TRUE,FALSE),W582)</f>
        <v>6</v>
      </c>
      <c r="X583" s="31">
        <f>IFERROR(INDEX(generale!$A$5:$I$1002,CLASSIFICHE!$Z582,5),"")</f>
        <v>0</v>
      </c>
      <c r="Y583" s="13">
        <f>IFERROR(INDEX(generale!$A$5:$I$1002,CLASSIFICHE!$Z582,7),"")</f>
        <v>0</v>
      </c>
      <c r="Z583" s="14"/>
      <c r="AA583" s="13"/>
      <c r="AB583" s="12">
        <f>SUM(IF(CLASSIFICHE!$O$9=AC583,TRUE,FALSE),AB582)</f>
        <v>5</v>
      </c>
      <c r="AC583" s="31">
        <f>IFERROR(INDEX(generale!$A$5:$I$1002,CLASSIFICHE!$Z582,5),"")</f>
        <v>0</v>
      </c>
      <c r="AD583" s="13">
        <f>IFERROR(INDEX(generale!$A$5:$I$1002,CLASSIFICHE!$Z582,7),"")</f>
        <v>0</v>
      </c>
      <c r="AE583" s="14"/>
      <c r="AF583" s="13"/>
      <c r="AG583" s="12">
        <f>SUM(IF(CLASSIFICHE!$O$10=AH583,TRUE,FALSE),AG582)</f>
        <v>5</v>
      </c>
      <c r="AH583" s="31">
        <f>IFERROR(INDEX(generale!$A$5:$I$1002,CLASSIFICHE!$Z582,5),"")</f>
        <v>0</v>
      </c>
      <c r="AI583" s="13">
        <f>IFERROR(INDEX(generale!$A$5:$I$1002,CLASSIFICHE!$Z582,7),"")</f>
        <v>0</v>
      </c>
      <c r="AJ583" s="14"/>
      <c r="AK583" s="13"/>
      <c r="AL583" s="12">
        <f>SUM(IF(CLASSIFICHE!$O$11=AM583,TRUE,FALSE),AL582)</f>
        <v>5</v>
      </c>
      <c r="AM583" s="31">
        <f>IFERROR(INDEX(generale!$A$5:$I$1002,CLASSIFICHE!$Z582,5),"")</f>
        <v>0</v>
      </c>
      <c r="AN583" s="13">
        <f>IFERROR(INDEX(generale!$A$5:$I$1002,CLASSIFICHE!$Z582,7),"")</f>
        <v>0</v>
      </c>
      <c r="AO583" s="14"/>
      <c r="AP583" s="13"/>
      <c r="AQ583" s="12">
        <f>SUM(IF(CLASSIFICHE!$O$12=AR583,TRUE,FALSE),AQ582)</f>
        <v>0</v>
      </c>
      <c r="AR583" s="31">
        <f>IFERROR(INDEX(generale!$A$5:$I$1002,CLASSIFICHE!$Z582,5),"")</f>
        <v>0</v>
      </c>
      <c r="AS583" s="13">
        <f>IFERROR(INDEX(generale!$A$5:$I$1002,CLASSIFICHE!$Z582,7),"")</f>
        <v>0</v>
      </c>
      <c r="AT583" s="14"/>
      <c r="AU583" s="13"/>
      <c r="AV583" s="12">
        <f>SUM(IF(CLASSIFICHE!$O$13=AW583,TRUE,FALSE),AV582)</f>
        <v>0</v>
      </c>
      <c r="AW583" s="31">
        <f>IFERROR(INDEX(generale!$A$5:$I$1002,CLASSIFICHE!$Z582,5),"")</f>
        <v>0</v>
      </c>
      <c r="AX583" s="13">
        <f>IFERROR(INDEX(generale!$A$5:$I$1002,CLASSIFICHE!$Z582,7),"")</f>
        <v>0</v>
      </c>
      <c r="AY583" s="14"/>
      <c r="AZ583" s="13"/>
      <c r="BA583" s="12">
        <f>SUM(IF(CLASSIFICHE!$O$14=BB583,TRUE,FALSE),BA582)</f>
        <v>0</v>
      </c>
      <c r="BB583" s="31">
        <f>IFERROR(INDEX(generale!$A$5:$I$1002,CLASSIFICHE!$Z582,5),"")</f>
        <v>0</v>
      </c>
      <c r="BC583" s="13">
        <f>IFERROR(INDEX(generale!$A$5:$I$1002,CLASSIFICHE!$Z582,7),"")</f>
        <v>0</v>
      </c>
      <c r="BD583" s="14"/>
      <c r="BE583" s="13"/>
      <c r="BF583" s="12">
        <f>SUM(IF(CLASSIFICHE!$O$15=BG583,TRUE,FALSE),BF582)</f>
        <v>0</v>
      </c>
      <c r="BG583" s="31">
        <f>IFERROR(INDEX(generale!$A$5:$I$1002,CLASSIFICHE!$Z582,5),"")</f>
        <v>0</v>
      </c>
      <c r="BH583" s="13">
        <f>IFERROR(INDEX(generale!$A$5:$I$1002,CLASSIFICHE!$Z582,7),"")</f>
        <v>0</v>
      </c>
      <c r="BI583" s="14"/>
      <c r="BJ583" s="13"/>
      <c r="BK583" s="12">
        <f>SUM(IF(CLASSIFICHE!$O$16=BL583,TRUE,FALSE),BK582)</f>
        <v>0</v>
      </c>
      <c r="BL583" s="31">
        <f>IFERROR(INDEX(generale!$A$5:$I$1002,CLASSIFICHE!$Z582,5),"")</f>
        <v>0</v>
      </c>
      <c r="BM583" s="13">
        <f>IFERROR(INDEX(generale!$A$5:$I$1002,CLASSIFICHE!$Z582,7),"")</f>
        <v>0</v>
      </c>
      <c r="BN583" s="14"/>
      <c r="BO583" s="13"/>
      <c r="BP583" s="12">
        <f>SUM(IF(CLASSIFICHE!$O$17=BQ583,TRUE,FALSE),BP582)</f>
        <v>0</v>
      </c>
      <c r="BQ583" s="31">
        <f>IFERROR(INDEX(generale!$A$5:$I$1002,CLASSIFICHE!$Z582,5),"")</f>
        <v>0</v>
      </c>
      <c r="BR583" s="13">
        <f>IFERROR(INDEX(generale!$A$5:$I$1002,CLASSIFICHE!$Z582,7),"")</f>
        <v>0</v>
      </c>
      <c r="BS583" s="15"/>
      <c r="BT583" s="12"/>
      <c r="BU583" s="12">
        <f>SUM(IF(CLASSIFICHE!$O$18=BV583,TRUE,FALSE),BU582)</f>
        <v>0</v>
      </c>
      <c r="BV583" s="31">
        <f>IFERROR(INDEX(generale!$A$5:$I$1002,CLASSIFICHE!$Z582,5),"")</f>
        <v>0</v>
      </c>
      <c r="BW583" s="13">
        <f>IFERROR(INDEX(generale!$A$5:$I$1002,CLASSIFICHE!$Z582,7),"")</f>
        <v>0</v>
      </c>
      <c r="BX583" s="15"/>
      <c r="BY583" s="12"/>
      <c r="BZ583" s="12">
        <f>SUM(IF(CLASSIFICHE!$O$19=CA583,TRUE,FALSE),BZ582)</f>
        <v>0</v>
      </c>
      <c r="CA583" s="31">
        <f>IFERROR(INDEX(generale!$A$5:$I$1002,CLASSIFICHE!$Z582,5),"")</f>
        <v>0</v>
      </c>
      <c r="CB583" s="13">
        <f>IFERROR(INDEX(generale!$A$5:$I$1002,CLASSIFICHE!$Z582,7),"")</f>
        <v>0</v>
      </c>
      <c r="CC583" s="15"/>
      <c r="CD583" s="13"/>
      <c r="CE583" s="12">
        <f>SUM(IF(CLASSIFICHE!$O$20=CF583,TRUE,FALSE),CE582)</f>
        <v>0</v>
      </c>
      <c r="CF583" s="31">
        <f>IFERROR(INDEX(generale!$A$5:$I$1002,CLASSIFICHE!$Z582,5),"")</f>
        <v>0</v>
      </c>
      <c r="CG583" s="13">
        <f>IFERROR(INDEX(generale!$A$5:$I$1002,CLASSIFICHE!$Z582,7),"")</f>
        <v>0</v>
      </c>
      <c r="CH583" s="15"/>
      <c r="CI583" s="13"/>
      <c r="CJ583" s="12">
        <f>SUM(IF(CLASSIFICHE!$O$21=CK583,TRUE,FALSE),CJ582)</f>
        <v>0</v>
      </c>
      <c r="CK583" s="31">
        <f>IFERROR(INDEX(generale!$A$5:$I$1002,CLASSIFICHE!$Z582,5),"")</f>
        <v>0</v>
      </c>
      <c r="CL583" s="13">
        <f>IFERROR(INDEX(generale!$A$5:$I$1002,CLASSIFICHE!$Z582,7),"")</f>
        <v>0</v>
      </c>
      <c r="CM583" s="15"/>
      <c r="CN583" s="13"/>
      <c r="CO583" s="12">
        <f>SUM(IF(CLASSIFICHE!$O$22=CP583,TRUE,FALSE),CO582)</f>
        <v>0</v>
      </c>
      <c r="CP583" s="31">
        <f>IFERROR(INDEX(generale!$A$5:$I$1002,CLASSIFICHE!$Z582,5),"")</f>
        <v>0</v>
      </c>
      <c r="CQ583" s="13">
        <f>IFERROR(INDEX(generale!$A$5:$I$1002,CLASSIFICHE!$Z582,7),"")</f>
        <v>0</v>
      </c>
      <c r="CR583" s="15"/>
      <c r="CS583" s="13"/>
      <c r="CT583" s="12">
        <f>SUM(IF(CLASSIFICHE!$O$23=CU583,TRUE,FALSE),CT582)</f>
        <v>0</v>
      </c>
      <c r="CU583" s="31">
        <f>IFERROR(INDEX(generale!$A$5:$I$1002,CLASSIFICHE!$Z582,5),"")</f>
        <v>0</v>
      </c>
      <c r="CV583" s="13">
        <f>IFERROR(INDEX(generale!$A$5:$I$1002,CLASSIFICHE!$Z582,7),"")</f>
        <v>0</v>
      </c>
      <c r="CW583" s="15"/>
      <c r="CX583" s="13"/>
      <c r="CY583" s="12">
        <f>SUM(IF(CLASSIFICHE!$O$24=CZ583,TRUE,FALSE),CY582)</f>
        <v>0</v>
      </c>
      <c r="CZ583" s="31">
        <f>IFERROR(INDEX(generale!$A$5:$I$1002,CLASSIFICHE!$Z582,5),"")</f>
        <v>0</v>
      </c>
      <c r="DA583" s="13">
        <f>IFERROR(INDEX(generale!$A$5:$I$1002,CLASSIFICHE!$Z582,7),"")</f>
        <v>0</v>
      </c>
      <c r="DB583" s="15"/>
      <c r="DC583" s="13"/>
      <c r="DD583" s="12">
        <f>SUM(IF(CLASSIFICHE!$O$25=DE583,TRUE,FALSE),DD582)</f>
        <v>0</v>
      </c>
      <c r="DE583" s="31">
        <f>IFERROR(INDEX(generale!$A$5:$I$1002,CLASSIFICHE!$Z582,5),"")</f>
        <v>0</v>
      </c>
      <c r="DF583" s="13">
        <f>IFERROR(INDEX(generale!$A$5:$I$1002,CLASSIFICHE!$Z582,7),"")</f>
        <v>0</v>
      </c>
      <c r="DG583" s="15"/>
      <c r="DH583" s="13"/>
    </row>
    <row r="584" spans="3:112">
      <c r="C584" s="63">
        <f>SUM(IF(CLASSIFICHE!$O$4=D584,TRUE,FALSE),C583)</f>
        <v>17</v>
      </c>
      <c r="D584" s="31">
        <f>IFERROR(INDEX(generale!$A$5:$I$1002,CLASSIFICHE!$Z583,5),"")</f>
        <v>0</v>
      </c>
      <c r="E584" s="13">
        <f>IFERROR(INDEX(generale!$A$5:$I$1002,CLASSIFICHE!$Z583,7),"")</f>
        <v>0</v>
      </c>
      <c r="F584" s="68"/>
      <c r="G584" s="65"/>
      <c r="H584" s="12">
        <f>SUM(IF(CLASSIFICHE!$O$5=I584,TRUE,FALSE),H583)</f>
        <v>10</v>
      </c>
      <c r="I584" s="31">
        <f>IFERROR(INDEX(generale!$A$5:$I$1002,CLASSIFICHE!$Z583,5),"")</f>
        <v>0</v>
      </c>
      <c r="J584" s="13">
        <f>IFERROR(INDEX(generale!$A$5:$I$1002,CLASSIFICHE!$Z583,7),"")</f>
        <v>0</v>
      </c>
      <c r="K584" s="15"/>
      <c r="L584" s="12"/>
      <c r="M584" s="12">
        <f>SUM(IF(CLASSIFICHE!$O$6=N584,TRUE,FALSE),M583)</f>
        <v>8</v>
      </c>
      <c r="N584" s="31">
        <f>IFERROR(INDEX(generale!$A$5:$I$1002,CLASSIFICHE!$Z583,5),"")</f>
        <v>0</v>
      </c>
      <c r="O584" s="13">
        <f>IFERROR(INDEX(generale!$A$5:$I$1002,CLASSIFICHE!$Z583,7),"")</f>
        <v>0</v>
      </c>
      <c r="P584" s="14"/>
      <c r="Q584" s="13"/>
      <c r="R584" s="12">
        <f>SUM(IF(CLASSIFICHE!$O$7=S584,TRUE,FALSE),R583)</f>
        <v>8</v>
      </c>
      <c r="S584" s="31">
        <f>IFERROR(INDEX(generale!$A$5:$I$1002,CLASSIFICHE!$Z583,5),"")</f>
        <v>0</v>
      </c>
      <c r="T584" s="13">
        <f>IFERROR(INDEX(generale!$A$5:$I$1002,CLASSIFICHE!$Z583,7),"")</f>
        <v>0</v>
      </c>
      <c r="U584" s="14"/>
      <c r="V584" s="13"/>
      <c r="W584" s="12">
        <f>SUM(IF(CLASSIFICHE!$O$8=X584,TRUE,FALSE),W583)</f>
        <v>6</v>
      </c>
      <c r="X584" s="31">
        <f>IFERROR(INDEX(generale!$A$5:$I$1002,CLASSIFICHE!$Z583,5),"")</f>
        <v>0</v>
      </c>
      <c r="Y584" s="13">
        <f>IFERROR(INDEX(generale!$A$5:$I$1002,CLASSIFICHE!$Z583,7),"")</f>
        <v>0</v>
      </c>
      <c r="Z584" s="14"/>
      <c r="AA584" s="13"/>
      <c r="AB584" s="12">
        <f>SUM(IF(CLASSIFICHE!$O$9=AC584,TRUE,FALSE),AB583)</f>
        <v>5</v>
      </c>
      <c r="AC584" s="31">
        <f>IFERROR(INDEX(generale!$A$5:$I$1002,CLASSIFICHE!$Z583,5),"")</f>
        <v>0</v>
      </c>
      <c r="AD584" s="13">
        <f>IFERROR(INDEX(generale!$A$5:$I$1002,CLASSIFICHE!$Z583,7),"")</f>
        <v>0</v>
      </c>
      <c r="AE584" s="14"/>
      <c r="AF584" s="13"/>
      <c r="AG584" s="12">
        <f>SUM(IF(CLASSIFICHE!$O$10=AH584,TRUE,FALSE),AG583)</f>
        <v>5</v>
      </c>
      <c r="AH584" s="31">
        <f>IFERROR(INDEX(generale!$A$5:$I$1002,CLASSIFICHE!$Z583,5),"")</f>
        <v>0</v>
      </c>
      <c r="AI584" s="13">
        <f>IFERROR(INDEX(generale!$A$5:$I$1002,CLASSIFICHE!$Z583,7),"")</f>
        <v>0</v>
      </c>
      <c r="AJ584" s="14"/>
      <c r="AK584" s="13"/>
      <c r="AL584" s="12">
        <f>SUM(IF(CLASSIFICHE!$O$11=AM584,TRUE,FALSE),AL583)</f>
        <v>5</v>
      </c>
      <c r="AM584" s="31">
        <f>IFERROR(INDEX(generale!$A$5:$I$1002,CLASSIFICHE!$Z583,5),"")</f>
        <v>0</v>
      </c>
      <c r="AN584" s="13">
        <f>IFERROR(INDEX(generale!$A$5:$I$1002,CLASSIFICHE!$Z583,7),"")</f>
        <v>0</v>
      </c>
      <c r="AO584" s="14"/>
      <c r="AP584" s="13"/>
      <c r="AQ584" s="12">
        <f>SUM(IF(CLASSIFICHE!$O$12=AR584,TRUE,FALSE),AQ583)</f>
        <v>0</v>
      </c>
      <c r="AR584" s="31">
        <f>IFERROR(INDEX(generale!$A$5:$I$1002,CLASSIFICHE!$Z583,5),"")</f>
        <v>0</v>
      </c>
      <c r="AS584" s="13">
        <f>IFERROR(INDEX(generale!$A$5:$I$1002,CLASSIFICHE!$Z583,7),"")</f>
        <v>0</v>
      </c>
      <c r="AT584" s="14"/>
      <c r="AU584" s="13"/>
      <c r="AV584" s="12">
        <f>SUM(IF(CLASSIFICHE!$O$13=AW584,TRUE,FALSE),AV583)</f>
        <v>0</v>
      </c>
      <c r="AW584" s="31">
        <f>IFERROR(INDEX(generale!$A$5:$I$1002,CLASSIFICHE!$Z583,5),"")</f>
        <v>0</v>
      </c>
      <c r="AX584" s="13">
        <f>IFERROR(INDEX(generale!$A$5:$I$1002,CLASSIFICHE!$Z583,7),"")</f>
        <v>0</v>
      </c>
      <c r="AY584" s="14"/>
      <c r="AZ584" s="13"/>
      <c r="BA584" s="12">
        <f>SUM(IF(CLASSIFICHE!$O$14=BB584,TRUE,FALSE),BA583)</f>
        <v>0</v>
      </c>
      <c r="BB584" s="31">
        <f>IFERROR(INDEX(generale!$A$5:$I$1002,CLASSIFICHE!$Z583,5),"")</f>
        <v>0</v>
      </c>
      <c r="BC584" s="13">
        <f>IFERROR(INDEX(generale!$A$5:$I$1002,CLASSIFICHE!$Z583,7),"")</f>
        <v>0</v>
      </c>
      <c r="BD584" s="14"/>
      <c r="BE584" s="13"/>
      <c r="BF584" s="12">
        <f>SUM(IF(CLASSIFICHE!$O$15=BG584,TRUE,FALSE),BF583)</f>
        <v>0</v>
      </c>
      <c r="BG584" s="31">
        <f>IFERROR(INDEX(generale!$A$5:$I$1002,CLASSIFICHE!$Z583,5),"")</f>
        <v>0</v>
      </c>
      <c r="BH584" s="13">
        <f>IFERROR(INDEX(generale!$A$5:$I$1002,CLASSIFICHE!$Z583,7),"")</f>
        <v>0</v>
      </c>
      <c r="BI584" s="14"/>
      <c r="BJ584" s="13"/>
      <c r="BK584" s="12">
        <f>SUM(IF(CLASSIFICHE!$O$16=BL584,TRUE,FALSE),BK583)</f>
        <v>0</v>
      </c>
      <c r="BL584" s="31">
        <f>IFERROR(INDEX(generale!$A$5:$I$1002,CLASSIFICHE!$Z583,5),"")</f>
        <v>0</v>
      </c>
      <c r="BM584" s="13">
        <f>IFERROR(INDEX(generale!$A$5:$I$1002,CLASSIFICHE!$Z583,7),"")</f>
        <v>0</v>
      </c>
      <c r="BN584" s="14"/>
      <c r="BO584" s="13"/>
      <c r="BP584" s="12">
        <f>SUM(IF(CLASSIFICHE!$O$17=BQ584,TRUE,FALSE),BP583)</f>
        <v>0</v>
      </c>
      <c r="BQ584" s="31">
        <f>IFERROR(INDEX(generale!$A$5:$I$1002,CLASSIFICHE!$Z583,5),"")</f>
        <v>0</v>
      </c>
      <c r="BR584" s="13">
        <f>IFERROR(INDEX(generale!$A$5:$I$1002,CLASSIFICHE!$Z583,7),"")</f>
        <v>0</v>
      </c>
      <c r="BS584" s="15"/>
      <c r="BT584" s="12"/>
      <c r="BU584" s="12">
        <f>SUM(IF(CLASSIFICHE!$O$18=BV584,TRUE,FALSE),BU583)</f>
        <v>0</v>
      </c>
      <c r="BV584" s="31">
        <f>IFERROR(INDEX(generale!$A$5:$I$1002,CLASSIFICHE!$Z583,5),"")</f>
        <v>0</v>
      </c>
      <c r="BW584" s="13">
        <f>IFERROR(INDEX(generale!$A$5:$I$1002,CLASSIFICHE!$Z583,7),"")</f>
        <v>0</v>
      </c>
      <c r="BX584" s="15"/>
      <c r="BY584" s="12"/>
      <c r="BZ584" s="12">
        <f>SUM(IF(CLASSIFICHE!$O$19=CA584,TRUE,FALSE),BZ583)</f>
        <v>0</v>
      </c>
      <c r="CA584" s="31">
        <f>IFERROR(INDEX(generale!$A$5:$I$1002,CLASSIFICHE!$Z583,5),"")</f>
        <v>0</v>
      </c>
      <c r="CB584" s="13">
        <f>IFERROR(INDEX(generale!$A$5:$I$1002,CLASSIFICHE!$Z583,7),"")</f>
        <v>0</v>
      </c>
      <c r="CC584" s="15"/>
      <c r="CD584" s="13"/>
      <c r="CE584" s="12">
        <f>SUM(IF(CLASSIFICHE!$O$20=CF584,TRUE,FALSE),CE583)</f>
        <v>0</v>
      </c>
      <c r="CF584" s="31">
        <f>IFERROR(INDEX(generale!$A$5:$I$1002,CLASSIFICHE!$Z583,5),"")</f>
        <v>0</v>
      </c>
      <c r="CG584" s="13">
        <f>IFERROR(INDEX(generale!$A$5:$I$1002,CLASSIFICHE!$Z583,7),"")</f>
        <v>0</v>
      </c>
      <c r="CH584" s="15"/>
      <c r="CI584" s="13"/>
      <c r="CJ584" s="12">
        <f>SUM(IF(CLASSIFICHE!$O$21=CK584,TRUE,FALSE),CJ583)</f>
        <v>0</v>
      </c>
      <c r="CK584" s="31">
        <f>IFERROR(INDEX(generale!$A$5:$I$1002,CLASSIFICHE!$Z583,5),"")</f>
        <v>0</v>
      </c>
      <c r="CL584" s="13">
        <f>IFERROR(INDEX(generale!$A$5:$I$1002,CLASSIFICHE!$Z583,7),"")</f>
        <v>0</v>
      </c>
      <c r="CM584" s="15"/>
      <c r="CN584" s="13"/>
      <c r="CO584" s="12">
        <f>SUM(IF(CLASSIFICHE!$O$22=CP584,TRUE,FALSE),CO583)</f>
        <v>0</v>
      </c>
      <c r="CP584" s="31">
        <f>IFERROR(INDEX(generale!$A$5:$I$1002,CLASSIFICHE!$Z583,5),"")</f>
        <v>0</v>
      </c>
      <c r="CQ584" s="13">
        <f>IFERROR(INDEX(generale!$A$5:$I$1002,CLASSIFICHE!$Z583,7),"")</f>
        <v>0</v>
      </c>
      <c r="CR584" s="15"/>
      <c r="CS584" s="13"/>
      <c r="CT584" s="12">
        <f>SUM(IF(CLASSIFICHE!$O$23=CU584,TRUE,FALSE),CT583)</f>
        <v>0</v>
      </c>
      <c r="CU584" s="31">
        <f>IFERROR(INDEX(generale!$A$5:$I$1002,CLASSIFICHE!$Z583,5),"")</f>
        <v>0</v>
      </c>
      <c r="CV584" s="13">
        <f>IFERROR(INDEX(generale!$A$5:$I$1002,CLASSIFICHE!$Z583,7),"")</f>
        <v>0</v>
      </c>
      <c r="CW584" s="15"/>
      <c r="CX584" s="13"/>
      <c r="CY584" s="12">
        <f>SUM(IF(CLASSIFICHE!$O$24=CZ584,TRUE,FALSE),CY583)</f>
        <v>0</v>
      </c>
      <c r="CZ584" s="31">
        <f>IFERROR(INDEX(generale!$A$5:$I$1002,CLASSIFICHE!$Z583,5),"")</f>
        <v>0</v>
      </c>
      <c r="DA584" s="13">
        <f>IFERROR(INDEX(generale!$A$5:$I$1002,CLASSIFICHE!$Z583,7),"")</f>
        <v>0</v>
      </c>
      <c r="DB584" s="15"/>
      <c r="DC584" s="13"/>
      <c r="DD584" s="12">
        <f>SUM(IF(CLASSIFICHE!$O$25=DE584,TRUE,FALSE),DD583)</f>
        <v>0</v>
      </c>
      <c r="DE584" s="31">
        <f>IFERROR(INDEX(generale!$A$5:$I$1002,CLASSIFICHE!$Z583,5),"")</f>
        <v>0</v>
      </c>
      <c r="DF584" s="13">
        <f>IFERROR(INDEX(generale!$A$5:$I$1002,CLASSIFICHE!$Z583,7),"")</f>
        <v>0</v>
      </c>
      <c r="DG584" s="15"/>
      <c r="DH584" s="13"/>
    </row>
    <row r="585" spans="3:112">
      <c r="C585" s="63">
        <f>SUM(IF(CLASSIFICHE!$O$4=D585,TRUE,FALSE),C584)</f>
        <v>17</v>
      </c>
      <c r="D585" s="31">
        <f>IFERROR(INDEX(generale!$A$5:$I$1002,CLASSIFICHE!$Z584,5),"")</f>
        <v>0</v>
      </c>
      <c r="E585" s="13">
        <f>IFERROR(INDEX(generale!$A$5:$I$1002,CLASSIFICHE!$Z584,7),"")</f>
        <v>0</v>
      </c>
      <c r="F585" s="68"/>
      <c r="G585" s="65"/>
      <c r="H585" s="12">
        <f>SUM(IF(CLASSIFICHE!$O$5=I585,TRUE,FALSE),H584)</f>
        <v>10</v>
      </c>
      <c r="I585" s="31">
        <f>IFERROR(INDEX(generale!$A$5:$I$1002,CLASSIFICHE!$Z584,5),"")</f>
        <v>0</v>
      </c>
      <c r="J585" s="13">
        <f>IFERROR(INDEX(generale!$A$5:$I$1002,CLASSIFICHE!$Z584,7),"")</f>
        <v>0</v>
      </c>
      <c r="K585" s="15"/>
      <c r="L585" s="12"/>
      <c r="M585" s="12">
        <f>SUM(IF(CLASSIFICHE!$O$6=N585,TRUE,FALSE),M584)</f>
        <v>8</v>
      </c>
      <c r="N585" s="31">
        <f>IFERROR(INDEX(generale!$A$5:$I$1002,CLASSIFICHE!$Z584,5),"")</f>
        <v>0</v>
      </c>
      <c r="O585" s="13">
        <f>IFERROR(INDEX(generale!$A$5:$I$1002,CLASSIFICHE!$Z584,7),"")</f>
        <v>0</v>
      </c>
      <c r="P585" s="14"/>
      <c r="Q585" s="13"/>
      <c r="R585" s="12">
        <f>SUM(IF(CLASSIFICHE!$O$7=S585,TRUE,FALSE),R584)</f>
        <v>8</v>
      </c>
      <c r="S585" s="31">
        <f>IFERROR(INDEX(generale!$A$5:$I$1002,CLASSIFICHE!$Z584,5),"")</f>
        <v>0</v>
      </c>
      <c r="T585" s="13">
        <f>IFERROR(INDEX(generale!$A$5:$I$1002,CLASSIFICHE!$Z584,7),"")</f>
        <v>0</v>
      </c>
      <c r="U585" s="14"/>
      <c r="V585" s="13"/>
      <c r="W585" s="12">
        <f>SUM(IF(CLASSIFICHE!$O$8=X585,TRUE,FALSE),W584)</f>
        <v>6</v>
      </c>
      <c r="X585" s="31">
        <f>IFERROR(INDEX(generale!$A$5:$I$1002,CLASSIFICHE!$Z584,5),"")</f>
        <v>0</v>
      </c>
      <c r="Y585" s="13">
        <f>IFERROR(INDEX(generale!$A$5:$I$1002,CLASSIFICHE!$Z584,7),"")</f>
        <v>0</v>
      </c>
      <c r="Z585" s="14"/>
      <c r="AA585" s="13"/>
      <c r="AB585" s="12">
        <f>SUM(IF(CLASSIFICHE!$O$9=AC585,TRUE,FALSE),AB584)</f>
        <v>5</v>
      </c>
      <c r="AC585" s="31">
        <f>IFERROR(INDEX(generale!$A$5:$I$1002,CLASSIFICHE!$Z584,5),"")</f>
        <v>0</v>
      </c>
      <c r="AD585" s="13">
        <f>IFERROR(INDEX(generale!$A$5:$I$1002,CLASSIFICHE!$Z584,7),"")</f>
        <v>0</v>
      </c>
      <c r="AE585" s="14"/>
      <c r="AF585" s="13"/>
      <c r="AG585" s="12">
        <f>SUM(IF(CLASSIFICHE!$O$10=AH585,TRUE,FALSE),AG584)</f>
        <v>5</v>
      </c>
      <c r="AH585" s="31">
        <f>IFERROR(INDEX(generale!$A$5:$I$1002,CLASSIFICHE!$Z584,5),"")</f>
        <v>0</v>
      </c>
      <c r="AI585" s="13">
        <f>IFERROR(INDEX(generale!$A$5:$I$1002,CLASSIFICHE!$Z584,7),"")</f>
        <v>0</v>
      </c>
      <c r="AJ585" s="14"/>
      <c r="AK585" s="13"/>
      <c r="AL585" s="12">
        <f>SUM(IF(CLASSIFICHE!$O$11=AM585,TRUE,FALSE),AL584)</f>
        <v>5</v>
      </c>
      <c r="AM585" s="31">
        <f>IFERROR(INDEX(generale!$A$5:$I$1002,CLASSIFICHE!$Z584,5),"")</f>
        <v>0</v>
      </c>
      <c r="AN585" s="13">
        <f>IFERROR(INDEX(generale!$A$5:$I$1002,CLASSIFICHE!$Z584,7),"")</f>
        <v>0</v>
      </c>
      <c r="AO585" s="14"/>
      <c r="AP585" s="13"/>
      <c r="AQ585" s="12">
        <f>SUM(IF(CLASSIFICHE!$O$12=AR585,TRUE,FALSE),AQ584)</f>
        <v>0</v>
      </c>
      <c r="AR585" s="31">
        <f>IFERROR(INDEX(generale!$A$5:$I$1002,CLASSIFICHE!$Z584,5),"")</f>
        <v>0</v>
      </c>
      <c r="AS585" s="13">
        <f>IFERROR(INDEX(generale!$A$5:$I$1002,CLASSIFICHE!$Z584,7),"")</f>
        <v>0</v>
      </c>
      <c r="AT585" s="14"/>
      <c r="AU585" s="13"/>
      <c r="AV585" s="12">
        <f>SUM(IF(CLASSIFICHE!$O$13=AW585,TRUE,FALSE),AV584)</f>
        <v>0</v>
      </c>
      <c r="AW585" s="31">
        <f>IFERROR(INDEX(generale!$A$5:$I$1002,CLASSIFICHE!$Z584,5),"")</f>
        <v>0</v>
      </c>
      <c r="AX585" s="13">
        <f>IFERROR(INDEX(generale!$A$5:$I$1002,CLASSIFICHE!$Z584,7),"")</f>
        <v>0</v>
      </c>
      <c r="AY585" s="14"/>
      <c r="AZ585" s="13"/>
      <c r="BA585" s="12">
        <f>SUM(IF(CLASSIFICHE!$O$14=BB585,TRUE,FALSE),BA584)</f>
        <v>0</v>
      </c>
      <c r="BB585" s="31">
        <f>IFERROR(INDEX(generale!$A$5:$I$1002,CLASSIFICHE!$Z584,5),"")</f>
        <v>0</v>
      </c>
      <c r="BC585" s="13">
        <f>IFERROR(INDEX(generale!$A$5:$I$1002,CLASSIFICHE!$Z584,7),"")</f>
        <v>0</v>
      </c>
      <c r="BD585" s="14"/>
      <c r="BE585" s="13"/>
      <c r="BF585" s="12">
        <f>SUM(IF(CLASSIFICHE!$O$15=BG585,TRUE,FALSE),BF584)</f>
        <v>0</v>
      </c>
      <c r="BG585" s="31">
        <f>IFERROR(INDEX(generale!$A$5:$I$1002,CLASSIFICHE!$Z584,5),"")</f>
        <v>0</v>
      </c>
      <c r="BH585" s="13">
        <f>IFERROR(INDEX(generale!$A$5:$I$1002,CLASSIFICHE!$Z584,7),"")</f>
        <v>0</v>
      </c>
      <c r="BI585" s="14"/>
      <c r="BJ585" s="13"/>
      <c r="BK585" s="12">
        <f>SUM(IF(CLASSIFICHE!$O$16=BL585,TRUE,FALSE),BK584)</f>
        <v>0</v>
      </c>
      <c r="BL585" s="31">
        <f>IFERROR(INDEX(generale!$A$5:$I$1002,CLASSIFICHE!$Z584,5),"")</f>
        <v>0</v>
      </c>
      <c r="BM585" s="13">
        <f>IFERROR(INDEX(generale!$A$5:$I$1002,CLASSIFICHE!$Z584,7),"")</f>
        <v>0</v>
      </c>
      <c r="BN585" s="14"/>
      <c r="BO585" s="13"/>
      <c r="BP585" s="12">
        <f>SUM(IF(CLASSIFICHE!$O$17=BQ585,TRUE,FALSE),BP584)</f>
        <v>0</v>
      </c>
      <c r="BQ585" s="31">
        <f>IFERROR(INDEX(generale!$A$5:$I$1002,CLASSIFICHE!$Z584,5),"")</f>
        <v>0</v>
      </c>
      <c r="BR585" s="13">
        <f>IFERROR(INDEX(generale!$A$5:$I$1002,CLASSIFICHE!$Z584,7),"")</f>
        <v>0</v>
      </c>
      <c r="BS585" s="15"/>
      <c r="BT585" s="12"/>
      <c r="BU585" s="12">
        <f>SUM(IF(CLASSIFICHE!$O$18=BV585,TRUE,FALSE),BU584)</f>
        <v>0</v>
      </c>
      <c r="BV585" s="31">
        <f>IFERROR(INDEX(generale!$A$5:$I$1002,CLASSIFICHE!$Z584,5),"")</f>
        <v>0</v>
      </c>
      <c r="BW585" s="13">
        <f>IFERROR(INDEX(generale!$A$5:$I$1002,CLASSIFICHE!$Z584,7),"")</f>
        <v>0</v>
      </c>
      <c r="BX585" s="15"/>
      <c r="BY585" s="12"/>
      <c r="BZ585" s="12">
        <f>SUM(IF(CLASSIFICHE!$O$19=CA585,TRUE,FALSE),BZ584)</f>
        <v>0</v>
      </c>
      <c r="CA585" s="31">
        <f>IFERROR(INDEX(generale!$A$5:$I$1002,CLASSIFICHE!$Z584,5),"")</f>
        <v>0</v>
      </c>
      <c r="CB585" s="13">
        <f>IFERROR(INDEX(generale!$A$5:$I$1002,CLASSIFICHE!$Z584,7),"")</f>
        <v>0</v>
      </c>
      <c r="CC585" s="15"/>
      <c r="CD585" s="13"/>
      <c r="CE585" s="12">
        <f>SUM(IF(CLASSIFICHE!$O$20=CF585,TRUE,FALSE),CE584)</f>
        <v>0</v>
      </c>
      <c r="CF585" s="31">
        <f>IFERROR(INDEX(generale!$A$5:$I$1002,CLASSIFICHE!$Z584,5),"")</f>
        <v>0</v>
      </c>
      <c r="CG585" s="13">
        <f>IFERROR(INDEX(generale!$A$5:$I$1002,CLASSIFICHE!$Z584,7),"")</f>
        <v>0</v>
      </c>
      <c r="CH585" s="15"/>
      <c r="CI585" s="13"/>
      <c r="CJ585" s="12">
        <f>SUM(IF(CLASSIFICHE!$O$21=CK585,TRUE,FALSE),CJ584)</f>
        <v>0</v>
      </c>
      <c r="CK585" s="31">
        <f>IFERROR(INDEX(generale!$A$5:$I$1002,CLASSIFICHE!$Z584,5),"")</f>
        <v>0</v>
      </c>
      <c r="CL585" s="13">
        <f>IFERROR(INDEX(generale!$A$5:$I$1002,CLASSIFICHE!$Z584,7),"")</f>
        <v>0</v>
      </c>
      <c r="CM585" s="15"/>
      <c r="CN585" s="13"/>
      <c r="CO585" s="12">
        <f>SUM(IF(CLASSIFICHE!$O$22=CP585,TRUE,FALSE),CO584)</f>
        <v>0</v>
      </c>
      <c r="CP585" s="31">
        <f>IFERROR(INDEX(generale!$A$5:$I$1002,CLASSIFICHE!$Z584,5),"")</f>
        <v>0</v>
      </c>
      <c r="CQ585" s="13">
        <f>IFERROR(INDEX(generale!$A$5:$I$1002,CLASSIFICHE!$Z584,7),"")</f>
        <v>0</v>
      </c>
      <c r="CR585" s="15"/>
      <c r="CS585" s="13"/>
      <c r="CT585" s="12">
        <f>SUM(IF(CLASSIFICHE!$O$23=CU585,TRUE,FALSE),CT584)</f>
        <v>0</v>
      </c>
      <c r="CU585" s="31">
        <f>IFERROR(INDEX(generale!$A$5:$I$1002,CLASSIFICHE!$Z584,5),"")</f>
        <v>0</v>
      </c>
      <c r="CV585" s="13">
        <f>IFERROR(INDEX(generale!$A$5:$I$1002,CLASSIFICHE!$Z584,7),"")</f>
        <v>0</v>
      </c>
      <c r="CW585" s="15"/>
      <c r="CX585" s="13"/>
      <c r="CY585" s="12">
        <f>SUM(IF(CLASSIFICHE!$O$24=CZ585,TRUE,FALSE),CY584)</f>
        <v>0</v>
      </c>
      <c r="CZ585" s="31">
        <f>IFERROR(INDEX(generale!$A$5:$I$1002,CLASSIFICHE!$Z584,5),"")</f>
        <v>0</v>
      </c>
      <c r="DA585" s="13">
        <f>IFERROR(INDEX(generale!$A$5:$I$1002,CLASSIFICHE!$Z584,7),"")</f>
        <v>0</v>
      </c>
      <c r="DB585" s="15"/>
      <c r="DC585" s="13"/>
      <c r="DD585" s="12">
        <f>SUM(IF(CLASSIFICHE!$O$25=DE585,TRUE,FALSE),DD584)</f>
        <v>0</v>
      </c>
      <c r="DE585" s="31">
        <f>IFERROR(INDEX(generale!$A$5:$I$1002,CLASSIFICHE!$Z584,5),"")</f>
        <v>0</v>
      </c>
      <c r="DF585" s="13">
        <f>IFERROR(INDEX(generale!$A$5:$I$1002,CLASSIFICHE!$Z584,7),"")</f>
        <v>0</v>
      </c>
      <c r="DG585" s="15"/>
      <c r="DH585" s="13"/>
    </row>
    <row r="586" spans="3:112">
      <c r="C586" s="63">
        <f>SUM(IF(CLASSIFICHE!$O$4=D586,TRUE,FALSE),C585)</f>
        <v>17</v>
      </c>
      <c r="D586" s="31">
        <f>IFERROR(INDEX(generale!$A$5:$I$1002,CLASSIFICHE!$Z585,5),"")</f>
        <v>0</v>
      </c>
      <c r="E586" s="13">
        <f>IFERROR(INDEX(generale!$A$5:$I$1002,CLASSIFICHE!$Z585,7),"")</f>
        <v>0</v>
      </c>
      <c r="F586" s="68"/>
      <c r="G586" s="65"/>
      <c r="H586" s="12">
        <f>SUM(IF(CLASSIFICHE!$O$5=I586,TRUE,FALSE),H585)</f>
        <v>10</v>
      </c>
      <c r="I586" s="31">
        <f>IFERROR(INDEX(generale!$A$5:$I$1002,CLASSIFICHE!$Z585,5),"")</f>
        <v>0</v>
      </c>
      <c r="J586" s="13">
        <f>IFERROR(INDEX(generale!$A$5:$I$1002,CLASSIFICHE!$Z585,7),"")</f>
        <v>0</v>
      </c>
      <c r="K586" s="15"/>
      <c r="L586" s="12"/>
      <c r="M586" s="12">
        <f>SUM(IF(CLASSIFICHE!$O$6=N586,TRUE,FALSE),M585)</f>
        <v>8</v>
      </c>
      <c r="N586" s="31">
        <f>IFERROR(INDEX(generale!$A$5:$I$1002,CLASSIFICHE!$Z585,5),"")</f>
        <v>0</v>
      </c>
      <c r="O586" s="13">
        <f>IFERROR(INDEX(generale!$A$5:$I$1002,CLASSIFICHE!$Z585,7),"")</f>
        <v>0</v>
      </c>
      <c r="P586" s="14"/>
      <c r="Q586" s="13"/>
      <c r="R586" s="12">
        <f>SUM(IF(CLASSIFICHE!$O$7=S586,TRUE,FALSE),R585)</f>
        <v>8</v>
      </c>
      <c r="S586" s="31">
        <f>IFERROR(INDEX(generale!$A$5:$I$1002,CLASSIFICHE!$Z585,5),"")</f>
        <v>0</v>
      </c>
      <c r="T586" s="13">
        <f>IFERROR(INDEX(generale!$A$5:$I$1002,CLASSIFICHE!$Z585,7),"")</f>
        <v>0</v>
      </c>
      <c r="U586" s="14"/>
      <c r="V586" s="13"/>
      <c r="W586" s="12">
        <f>SUM(IF(CLASSIFICHE!$O$8=X586,TRUE,FALSE),W585)</f>
        <v>6</v>
      </c>
      <c r="X586" s="31">
        <f>IFERROR(INDEX(generale!$A$5:$I$1002,CLASSIFICHE!$Z585,5),"")</f>
        <v>0</v>
      </c>
      <c r="Y586" s="13">
        <f>IFERROR(INDEX(generale!$A$5:$I$1002,CLASSIFICHE!$Z585,7),"")</f>
        <v>0</v>
      </c>
      <c r="Z586" s="14"/>
      <c r="AA586" s="13"/>
      <c r="AB586" s="12">
        <f>SUM(IF(CLASSIFICHE!$O$9=AC586,TRUE,FALSE),AB585)</f>
        <v>5</v>
      </c>
      <c r="AC586" s="31">
        <f>IFERROR(INDEX(generale!$A$5:$I$1002,CLASSIFICHE!$Z585,5),"")</f>
        <v>0</v>
      </c>
      <c r="AD586" s="13">
        <f>IFERROR(INDEX(generale!$A$5:$I$1002,CLASSIFICHE!$Z585,7),"")</f>
        <v>0</v>
      </c>
      <c r="AE586" s="14"/>
      <c r="AF586" s="13"/>
      <c r="AG586" s="12">
        <f>SUM(IF(CLASSIFICHE!$O$10=AH586,TRUE,FALSE),AG585)</f>
        <v>5</v>
      </c>
      <c r="AH586" s="31">
        <f>IFERROR(INDEX(generale!$A$5:$I$1002,CLASSIFICHE!$Z585,5),"")</f>
        <v>0</v>
      </c>
      <c r="AI586" s="13">
        <f>IFERROR(INDEX(generale!$A$5:$I$1002,CLASSIFICHE!$Z585,7),"")</f>
        <v>0</v>
      </c>
      <c r="AJ586" s="14"/>
      <c r="AK586" s="13"/>
      <c r="AL586" s="12">
        <f>SUM(IF(CLASSIFICHE!$O$11=AM586,TRUE,FALSE),AL585)</f>
        <v>5</v>
      </c>
      <c r="AM586" s="31">
        <f>IFERROR(INDEX(generale!$A$5:$I$1002,CLASSIFICHE!$Z585,5),"")</f>
        <v>0</v>
      </c>
      <c r="AN586" s="13">
        <f>IFERROR(INDEX(generale!$A$5:$I$1002,CLASSIFICHE!$Z585,7),"")</f>
        <v>0</v>
      </c>
      <c r="AO586" s="14"/>
      <c r="AP586" s="13"/>
      <c r="AQ586" s="12">
        <f>SUM(IF(CLASSIFICHE!$O$12=AR586,TRUE,FALSE),AQ585)</f>
        <v>0</v>
      </c>
      <c r="AR586" s="31">
        <f>IFERROR(INDEX(generale!$A$5:$I$1002,CLASSIFICHE!$Z585,5),"")</f>
        <v>0</v>
      </c>
      <c r="AS586" s="13">
        <f>IFERROR(INDEX(generale!$A$5:$I$1002,CLASSIFICHE!$Z585,7),"")</f>
        <v>0</v>
      </c>
      <c r="AT586" s="14"/>
      <c r="AU586" s="13"/>
      <c r="AV586" s="12">
        <f>SUM(IF(CLASSIFICHE!$O$13=AW586,TRUE,FALSE),AV585)</f>
        <v>0</v>
      </c>
      <c r="AW586" s="31">
        <f>IFERROR(INDEX(generale!$A$5:$I$1002,CLASSIFICHE!$Z585,5),"")</f>
        <v>0</v>
      </c>
      <c r="AX586" s="13">
        <f>IFERROR(INDEX(generale!$A$5:$I$1002,CLASSIFICHE!$Z585,7),"")</f>
        <v>0</v>
      </c>
      <c r="AY586" s="14"/>
      <c r="AZ586" s="13"/>
      <c r="BA586" s="12">
        <f>SUM(IF(CLASSIFICHE!$O$14=BB586,TRUE,FALSE),BA585)</f>
        <v>0</v>
      </c>
      <c r="BB586" s="31">
        <f>IFERROR(INDEX(generale!$A$5:$I$1002,CLASSIFICHE!$Z585,5),"")</f>
        <v>0</v>
      </c>
      <c r="BC586" s="13">
        <f>IFERROR(INDEX(generale!$A$5:$I$1002,CLASSIFICHE!$Z585,7),"")</f>
        <v>0</v>
      </c>
      <c r="BD586" s="14"/>
      <c r="BE586" s="13"/>
      <c r="BF586" s="12">
        <f>SUM(IF(CLASSIFICHE!$O$15=BG586,TRUE,FALSE),BF585)</f>
        <v>0</v>
      </c>
      <c r="BG586" s="31">
        <f>IFERROR(INDEX(generale!$A$5:$I$1002,CLASSIFICHE!$Z585,5),"")</f>
        <v>0</v>
      </c>
      <c r="BH586" s="13">
        <f>IFERROR(INDEX(generale!$A$5:$I$1002,CLASSIFICHE!$Z585,7),"")</f>
        <v>0</v>
      </c>
      <c r="BI586" s="14"/>
      <c r="BJ586" s="13"/>
      <c r="BK586" s="12">
        <f>SUM(IF(CLASSIFICHE!$O$16=BL586,TRUE,FALSE),BK585)</f>
        <v>0</v>
      </c>
      <c r="BL586" s="31">
        <f>IFERROR(INDEX(generale!$A$5:$I$1002,CLASSIFICHE!$Z585,5),"")</f>
        <v>0</v>
      </c>
      <c r="BM586" s="13">
        <f>IFERROR(INDEX(generale!$A$5:$I$1002,CLASSIFICHE!$Z585,7),"")</f>
        <v>0</v>
      </c>
      <c r="BN586" s="14"/>
      <c r="BO586" s="13"/>
      <c r="BP586" s="12">
        <f>SUM(IF(CLASSIFICHE!$O$17=BQ586,TRUE,FALSE),BP585)</f>
        <v>0</v>
      </c>
      <c r="BQ586" s="31">
        <f>IFERROR(INDEX(generale!$A$5:$I$1002,CLASSIFICHE!$Z585,5),"")</f>
        <v>0</v>
      </c>
      <c r="BR586" s="13">
        <f>IFERROR(INDEX(generale!$A$5:$I$1002,CLASSIFICHE!$Z585,7),"")</f>
        <v>0</v>
      </c>
      <c r="BS586" s="15"/>
      <c r="BT586" s="12"/>
      <c r="BU586" s="12">
        <f>SUM(IF(CLASSIFICHE!$O$18=BV586,TRUE,FALSE),BU585)</f>
        <v>0</v>
      </c>
      <c r="BV586" s="31">
        <f>IFERROR(INDEX(generale!$A$5:$I$1002,CLASSIFICHE!$Z585,5),"")</f>
        <v>0</v>
      </c>
      <c r="BW586" s="13">
        <f>IFERROR(INDEX(generale!$A$5:$I$1002,CLASSIFICHE!$Z585,7),"")</f>
        <v>0</v>
      </c>
      <c r="BX586" s="15"/>
      <c r="BY586" s="12"/>
      <c r="BZ586" s="12">
        <f>SUM(IF(CLASSIFICHE!$O$19=CA586,TRUE,FALSE),BZ585)</f>
        <v>0</v>
      </c>
      <c r="CA586" s="31">
        <f>IFERROR(INDEX(generale!$A$5:$I$1002,CLASSIFICHE!$Z585,5),"")</f>
        <v>0</v>
      </c>
      <c r="CB586" s="13">
        <f>IFERROR(INDEX(generale!$A$5:$I$1002,CLASSIFICHE!$Z585,7),"")</f>
        <v>0</v>
      </c>
      <c r="CC586" s="15"/>
      <c r="CD586" s="13"/>
      <c r="CE586" s="12">
        <f>SUM(IF(CLASSIFICHE!$O$20=CF586,TRUE,FALSE),CE585)</f>
        <v>0</v>
      </c>
      <c r="CF586" s="31">
        <f>IFERROR(INDEX(generale!$A$5:$I$1002,CLASSIFICHE!$Z585,5),"")</f>
        <v>0</v>
      </c>
      <c r="CG586" s="13">
        <f>IFERROR(INDEX(generale!$A$5:$I$1002,CLASSIFICHE!$Z585,7),"")</f>
        <v>0</v>
      </c>
      <c r="CH586" s="15"/>
      <c r="CI586" s="13"/>
      <c r="CJ586" s="12">
        <f>SUM(IF(CLASSIFICHE!$O$21=CK586,TRUE,FALSE),CJ585)</f>
        <v>0</v>
      </c>
      <c r="CK586" s="31">
        <f>IFERROR(INDEX(generale!$A$5:$I$1002,CLASSIFICHE!$Z585,5),"")</f>
        <v>0</v>
      </c>
      <c r="CL586" s="13">
        <f>IFERROR(INDEX(generale!$A$5:$I$1002,CLASSIFICHE!$Z585,7),"")</f>
        <v>0</v>
      </c>
      <c r="CM586" s="15"/>
      <c r="CN586" s="13"/>
      <c r="CO586" s="12">
        <f>SUM(IF(CLASSIFICHE!$O$22=CP586,TRUE,FALSE),CO585)</f>
        <v>0</v>
      </c>
      <c r="CP586" s="31">
        <f>IFERROR(INDEX(generale!$A$5:$I$1002,CLASSIFICHE!$Z585,5),"")</f>
        <v>0</v>
      </c>
      <c r="CQ586" s="13">
        <f>IFERROR(INDEX(generale!$A$5:$I$1002,CLASSIFICHE!$Z585,7),"")</f>
        <v>0</v>
      </c>
      <c r="CR586" s="15"/>
      <c r="CS586" s="13"/>
      <c r="CT586" s="12">
        <f>SUM(IF(CLASSIFICHE!$O$23=CU586,TRUE,FALSE),CT585)</f>
        <v>0</v>
      </c>
      <c r="CU586" s="31">
        <f>IFERROR(INDEX(generale!$A$5:$I$1002,CLASSIFICHE!$Z585,5),"")</f>
        <v>0</v>
      </c>
      <c r="CV586" s="13">
        <f>IFERROR(INDEX(generale!$A$5:$I$1002,CLASSIFICHE!$Z585,7),"")</f>
        <v>0</v>
      </c>
      <c r="CW586" s="15"/>
      <c r="CX586" s="13"/>
      <c r="CY586" s="12">
        <f>SUM(IF(CLASSIFICHE!$O$24=CZ586,TRUE,FALSE),CY585)</f>
        <v>0</v>
      </c>
      <c r="CZ586" s="31">
        <f>IFERROR(INDEX(generale!$A$5:$I$1002,CLASSIFICHE!$Z585,5),"")</f>
        <v>0</v>
      </c>
      <c r="DA586" s="13">
        <f>IFERROR(INDEX(generale!$A$5:$I$1002,CLASSIFICHE!$Z585,7),"")</f>
        <v>0</v>
      </c>
      <c r="DB586" s="15"/>
      <c r="DC586" s="13"/>
      <c r="DD586" s="12">
        <f>SUM(IF(CLASSIFICHE!$O$25=DE586,TRUE,FALSE),DD585)</f>
        <v>0</v>
      </c>
      <c r="DE586" s="31">
        <f>IFERROR(INDEX(generale!$A$5:$I$1002,CLASSIFICHE!$Z585,5),"")</f>
        <v>0</v>
      </c>
      <c r="DF586" s="13">
        <f>IFERROR(INDEX(generale!$A$5:$I$1002,CLASSIFICHE!$Z585,7),"")</f>
        <v>0</v>
      </c>
      <c r="DG586" s="15"/>
      <c r="DH586" s="13"/>
    </row>
    <row r="587" spans="3:112">
      <c r="C587" s="63">
        <f>SUM(IF(CLASSIFICHE!$O$4=D587,TRUE,FALSE),C586)</f>
        <v>17</v>
      </c>
      <c r="D587" s="31">
        <f>IFERROR(INDEX(generale!$A$5:$I$1002,CLASSIFICHE!$Z586,5),"")</f>
        <v>0</v>
      </c>
      <c r="E587" s="13">
        <f>IFERROR(INDEX(generale!$A$5:$I$1002,CLASSIFICHE!$Z586,7),"")</f>
        <v>0</v>
      </c>
      <c r="F587" s="68"/>
      <c r="G587" s="65"/>
      <c r="H587" s="12">
        <f>SUM(IF(CLASSIFICHE!$O$5=I587,TRUE,FALSE),H586)</f>
        <v>10</v>
      </c>
      <c r="I587" s="31">
        <f>IFERROR(INDEX(generale!$A$5:$I$1002,CLASSIFICHE!$Z586,5),"")</f>
        <v>0</v>
      </c>
      <c r="J587" s="13">
        <f>IFERROR(INDEX(generale!$A$5:$I$1002,CLASSIFICHE!$Z586,7),"")</f>
        <v>0</v>
      </c>
      <c r="K587" s="15"/>
      <c r="L587" s="12"/>
      <c r="M587" s="12">
        <f>SUM(IF(CLASSIFICHE!$O$6=N587,TRUE,FALSE),M586)</f>
        <v>8</v>
      </c>
      <c r="N587" s="31">
        <f>IFERROR(INDEX(generale!$A$5:$I$1002,CLASSIFICHE!$Z586,5),"")</f>
        <v>0</v>
      </c>
      <c r="O587" s="13">
        <f>IFERROR(INDEX(generale!$A$5:$I$1002,CLASSIFICHE!$Z586,7),"")</f>
        <v>0</v>
      </c>
      <c r="P587" s="14"/>
      <c r="Q587" s="13"/>
      <c r="R587" s="12">
        <f>SUM(IF(CLASSIFICHE!$O$7=S587,TRUE,FALSE),R586)</f>
        <v>8</v>
      </c>
      <c r="S587" s="31">
        <f>IFERROR(INDEX(generale!$A$5:$I$1002,CLASSIFICHE!$Z586,5),"")</f>
        <v>0</v>
      </c>
      <c r="T587" s="13">
        <f>IFERROR(INDEX(generale!$A$5:$I$1002,CLASSIFICHE!$Z586,7),"")</f>
        <v>0</v>
      </c>
      <c r="U587" s="14"/>
      <c r="V587" s="13"/>
      <c r="W587" s="12">
        <f>SUM(IF(CLASSIFICHE!$O$8=X587,TRUE,FALSE),W586)</f>
        <v>6</v>
      </c>
      <c r="X587" s="31">
        <f>IFERROR(INDEX(generale!$A$5:$I$1002,CLASSIFICHE!$Z586,5),"")</f>
        <v>0</v>
      </c>
      <c r="Y587" s="13">
        <f>IFERROR(INDEX(generale!$A$5:$I$1002,CLASSIFICHE!$Z586,7),"")</f>
        <v>0</v>
      </c>
      <c r="Z587" s="14"/>
      <c r="AA587" s="13"/>
      <c r="AB587" s="12">
        <f>SUM(IF(CLASSIFICHE!$O$9=AC587,TRUE,FALSE),AB586)</f>
        <v>5</v>
      </c>
      <c r="AC587" s="31">
        <f>IFERROR(INDEX(generale!$A$5:$I$1002,CLASSIFICHE!$Z586,5),"")</f>
        <v>0</v>
      </c>
      <c r="AD587" s="13">
        <f>IFERROR(INDEX(generale!$A$5:$I$1002,CLASSIFICHE!$Z586,7),"")</f>
        <v>0</v>
      </c>
      <c r="AE587" s="14"/>
      <c r="AF587" s="13"/>
      <c r="AG587" s="12">
        <f>SUM(IF(CLASSIFICHE!$O$10=AH587,TRUE,FALSE),AG586)</f>
        <v>5</v>
      </c>
      <c r="AH587" s="31">
        <f>IFERROR(INDEX(generale!$A$5:$I$1002,CLASSIFICHE!$Z586,5),"")</f>
        <v>0</v>
      </c>
      <c r="AI587" s="13">
        <f>IFERROR(INDEX(generale!$A$5:$I$1002,CLASSIFICHE!$Z586,7),"")</f>
        <v>0</v>
      </c>
      <c r="AJ587" s="14"/>
      <c r="AK587" s="13"/>
      <c r="AL587" s="12">
        <f>SUM(IF(CLASSIFICHE!$O$11=AM587,TRUE,FALSE),AL586)</f>
        <v>5</v>
      </c>
      <c r="AM587" s="31">
        <f>IFERROR(INDEX(generale!$A$5:$I$1002,CLASSIFICHE!$Z586,5),"")</f>
        <v>0</v>
      </c>
      <c r="AN587" s="13">
        <f>IFERROR(INDEX(generale!$A$5:$I$1002,CLASSIFICHE!$Z586,7),"")</f>
        <v>0</v>
      </c>
      <c r="AO587" s="14"/>
      <c r="AP587" s="13"/>
      <c r="AQ587" s="12">
        <f>SUM(IF(CLASSIFICHE!$O$12=AR587,TRUE,FALSE),AQ586)</f>
        <v>0</v>
      </c>
      <c r="AR587" s="31">
        <f>IFERROR(INDEX(generale!$A$5:$I$1002,CLASSIFICHE!$Z586,5),"")</f>
        <v>0</v>
      </c>
      <c r="AS587" s="13">
        <f>IFERROR(INDEX(generale!$A$5:$I$1002,CLASSIFICHE!$Z586,7),"")</f>
        <v>0</v>
      </c>
      <c r="AT587" s="14"/>
      <c r="AU587" s="13"/>
      <c r="AV587" s="12">
        <f>SUM(IF(CLASSIFICHE!$O$13=AW587,TRUE,FALSE),AV586)</f>
        <v>0</v>
      </c>
      <c r="AW587" s="31">
        <f>IFERROR(INDEX(generale!$A$5:$I$1002,CLASSIFICHE!$Z586,5),"")</f>
        <v>0</v>
      </c>
      <c r="AX587" s="13">
        <f>IFERROR(INDEX(generale!$A$5:$I$1002,CLASSIFICHE!$Z586,7),"")</f>
        <v>0</v>
      </c>
      <c r="AY587" s="14"/>
      <c r="AZ587" s="13"/>
      <c r="BA587" s="12">
        <f>SUM(IF(CLASSIFICHE!$O$14=BB587,TRUE,FALSE),BA586)</f>
        <v>0</v>
      </c>
      <c r="BB587" s="31">
        <f>IFERROR(INDEX(generale!$A$5:$I$1002,CLASSIFICHE!$Z586,5),"")</f>
        <v>0</v>
      </c>
      <c r="BC587" s="13">
        <f>IFERROR(INDEX(generale!$A$5:$I$1002,CLASSIFICHE!$Z586,7),"")</f>
        <v>0</v>
      </c>
      <c r="BD587" s="14"/>
      <c r="BE587" s="13"/>
      <c r="BF587" s="12">
        <f>SUM(IF(CLASSIFICHE!$O$15=BG587,TRUE,FALSE),BF586)</f>
        <v>0</v>
      </c>
      <c r="BG587" s="31">
        <f>IFERROR(INDEX(generale!$A$5:$I$1002,CLASSIFICHE!$Z586,5),"")</f>
        <v>0</v>
      </c>
      <c r="BH587" s="13">
        <f>IFERROR(INDEX(generale!$A$5:$I$1002,CLASSIFICHE!$Z586,7),"")</f>
        <v>0</v>
      </c>
      <c r="BI587" s="14"/>
      <c r="BJ587" s="13"/>
      <c r="BK587" s="12">
        <f>SUM(IF(CLASSIFICHE!$O$16=BL587,TRUE,FALSE),BK586)</f>
        <v>0</v>
      </c>
      <c r="BL587" s="31">
        <f>IFERROR(INDEX(generale!$A$5:$I$1002,CLASSIFICHE!$Z586,5),"")</f>
        <v>0</v>
      </c>
      <c r="BM587" s="13">
        <f>IFERROR(INDEX(generale!$A$5:$I$1002,CLASSIFICHE!$Z586,7),"")</f>
        <v>0</v>
      </c>
      <c r="BN587" s="14"/>
      <c r="BO587" s="13"/>
      <c r="BP587" s="12">
        <f>SUM(IF(CLASSIFICHE!$O$17=BQ587,TRUE,FALSE),BP586)</f>
        <v>0</v>
      </c>
      <c r="BQ587" s="31">
        <f>IFERROR(INDEX(generale!$A$5:$I$1002,CLASSIFICHE!$Z586,5),"")</f>
        <v>0</v>
      </c>
      <c r="BR587" s="13">
        <f>IFERROR(INDEX(generale!$A$5:$I$1002,CLASSIFICHE!$Z586,7),"")</f>
        <v>0</v>
      </c>
      <c r="BS587" s="15"/>
      <c r="BT587" s="12"/>
      <c r="BU587" s="12">
        <f>SUM(IF(CLASSIFICHE!$O$18=BV587,TRUE,FALSE),BU586)</f>
        <v>0</v>
      </c>
      <c r="BV587" s="31">
        <f>IFERROR(INDEX(generale!$A$5:$I$1002,CLASSIFICHE!$Z586,5),"")</f>
        <v>0</v>
      </c>
      <c r="BW587" s="13">
        <f>IFERROR(INDEX(generale!$A$5:$I$1002,CLASSIFICHE!$Z586,7),"")</f>
        <v>0</v>
      </c>
      <c r="BX587" s="15"/>
      <c r="BY587" s="12"/>
      <c r="BZ587" s="12">
        <f>SUM(IF(CLASSIFICHE!$O$19=CA587,TRUE,FALSE),BZ586)</f>
        <v>0</v>
      </c>
      <c r="CA587" s="31">
        <f>IFERROR(INDEX(generale!$A$5:$I$1002,CLASSIFICHE!$Z586,5),"")</f>
        <v>0</v>
      </c>
      <c r="CB587" s="13">
        <f>IFERROR(INDEX(generale!$A$5:$I$1002,CLASSIFICHE!$Z586,7),"")</f>
        <v>0</v>
      </c>
      <c r="CC587" s="15"/>
      <c r="CD587" s="13"/>
      <c r="CE587" s="12">
        <f>SUM(IF(CLASSIFICHE!$O$20=CF587,TRUE,FALSE),CE586)</f>
        <v>0</v>
      </c>
      <c r="CF587" s="31">
        <f>IFERROR(INDEX(generale!$A$5:$I$1002,CLASSIFICHE!$Z586,5),"")</f>
        <v>0</v>
      </c>
      <c r="CG587" s="13">
        <f>IFERROR(INDEX(generale!$A$5:$I$1002,CLASSIFICHE!$Z586,7),"")</f>
        <v>0</v>
      </c>
      <c r="CH587" s="15"/>
      <c r="CI587" s="13"/>
      <c r="CJ587" s="12">
        <f>SUM(IF(CLASSIFICHE!$O$21=CK587,TRUE,FALSE),CJ586)</f>
        <v>0</v>
      </c>
      <c r="CK587" s="31">
        <f>IFERROR(INDEX(generale!$A$5:$I$1002,CLASSIFICHE!$Z586,5),"")</f>
        <v>0</v>
      </c>
      <c r="CL587" s="13">
        <f>IFERROR(INDEX(generale!$A$5:$I$1002,CLASSIFICHE!$Z586,7),"")</f>
        <v>0</v>
      </c>
      <c r="CM587" s="15"/>
      <c r="CN587" s="13"/>
      <c r="CO587" s="12">
        <f>SUM(IF(CLASSIFICHE!$O$22=CP587,TRUE,FALSE),CO586)</f>
        <v>0</v>
      </c>
      <c r="CP587" s="31">
        <f>IFERROR(INDEX(generale!$A$5:$I$1002,CLASSIFICHE!$Z586,5),"")</f>
        <v>0</v>
      </c>
      <c r="CQ587" s="13">
        <f>IFERROR(INDEX(generale!$A$5:$I$1002,CLASSIFICHE!$Z586,7),"")</f>
        <v>0</v>
      </c>
      <c r="CR587" s="15"/>
      <c r="CS587" s="13"/>
      <c r="CT587" s="12">
        <f>SUM(IF(CLASSIFICHE!$O$23=CU587,TRUE,FALSE),CT586)</f>
        <v>0</v>
      </c>
      <c r="CU587" s="31">
        <f>IFERROR(INDEX(generale!$A$5:$I$1002,CLASSIFICHE!$Z586,5),"")</f>
        <v>0</v>
      </c>
      <c r="CV587" s="13">
        <f>IFERROR(INDEX(generale!$A$5:$I$1002,CLASSIFICHE!$Z586,7),"")</f>
        <v>0</v>
      </c>
      <c r="CW587" s="15"/>
      <c r="CX587" s="13"/>
      <c r="CY587" s="12">
        <f>SUM(IF(CLASSIFICHE!$O$24=CZ587,TRUE,FALSE),CY586)</f>
        <v>0</v>
      </c>
      <c r="CZ587" s="31">
        <f>IFERROR(INDEX(generale!$A$5:$I$1002,CLASSIFICHE!$Z586,5),"")</f>
        <v>0</v>
      </c>
      <c r="DA587" s="13">
        <f>IFERROR(INDEX(generale!$A$5:$I$1002,CLASSIFICHE!$Z586,7),"")</f>
        <v>0</v>
      </c>
      <c r="DB587" s="15"/>
      <c r="DC587" s="13"/>
      <c r="DD587" s="12">
        <f>SUM(IF(CLASSIFICHE!$O$25=DE587,TRUE,FALSE),DD586)</f>
        <v>0</v>
      </c>
      <c r="DE587" s="31">
        <f>IFERROR(INDEX(generale!$A$5:$I$1002,CLASSIFICHE!$Z586,5),"")</f>
        <v>0</v>
      </c>
      <c r="DF587" s="13">
        <f>IFERROR(INDEX(generale!$A$5:$I$1002,CLASSIFICHE!$Z586,7),"")</f>
        <v>0</v>
      </c>
      <c r="DG587" s="15"/>
      <c r="DH587" s="13"/>
    </row>
    <row r="588" spans="3:112">
      <c r="C588" s="63">
        <f>SUM(IF(CLASSIFICHE!$O$4=D588,TRUE,FALSE),C587)</f>
        <v>17</v>
      </c>
      <c r="D588" s="31">
        <f>IFERROR(INDEX(generale!$A$5:$I$1002,CLASSIFICHE!$Z587,5),"")</f>
        <v>0</v>
      </c>
      <c r="E588" s="13">
        <f>IFERROR(INDEX(generale!$A$5:$I$1002,CLASSIFICHE!$Z587,7),"")</f>
        <v>0</v>
      </c>
      <c r="F588" s="68"/>
      <c r="G588" s="65"/>
      <c r="H588" s="12">
        <f>SUM(IF(CLASSIFICHE!$O$5=I588,TRUE,FALSE),H587)</f>
        <v>10</v>
      </c>
      <c r="I588" s="31">
        <f>IFERROR(INDEX(generale!$A$5:$I$1002,CLASSIFICHE!$Z587,5),"")</f>
        <v>0</v>
      </c>
      <c r="J588" s="13">
        <f>IFERROR(INDEX(generale!$A$5:$I$1002,CLASSIFICHE!$Z587,7),"")</f>
        <v>0</v>
      </c>
      <c r="K588" s="15"/>
      <c r="L588" s="12"/>
      <c r="M588" s="12">
        <f>SUM(IF(CLASSIFICHE!$O$6=N588,TRUE,FALSE),M587)</f>
        <v>8</v>
      </c>
      <c r="N588" s="31">
        <f>IFERROR(INDEX(generale!$A$5:$I$1002,CLASSIFICHE!$Z587,5),"")</f>
        <v>0</v>
      </c>
      <c r="O588" s="13">
        <f>IFERROR(INDEX(generale!$A$5:$I$1002,CLASSIFICHE!$Z587,7),"")</f>
        <v>0</v>
      </c>
      <c r="P588" s="14"/>
      <c r="Q588" s="13"/>
      <c r="R588" s="12">
        <f>SUM(IF(CLASSIFICHE!$O$7=S588,TRUE,FALSE),R587)</f>
        <v>8</v>
      </c>
      <c r="S588" s="31">
        <f>IFERROR(INDEX(generale!$A$5:$I$1002,CLASSIFICHE!$Z587,5),"")</f>
        <v>0</v>
      </c>
      <c r="T588" s="13">
        <f>IFERROR(INDEX(generale!$A$5:$I$1002,CLASSIFICHE!$Z587,7),"")</f>
        <v>0</v>
      </c>
      <c r="U588" s="14"/>
      <c r="V588" s="13"/>
      <c r="W588" s="12">
        <f>SUM(IF(CLASSIFICHE!$O$8=X588,TRUE,FALSE),W587)</f>
        <v>6</v>
      </c>
      <c r="X588" s="31">
        <f>IFERROR(INDEX(generale!$A$5:$I$1002,CLASSIFICHE!$Z587,5),"")</f>
        <v>0</v>
      </c>
      <c r="Y588" s="13">
        <f>IFERROR(INDEX(generale!$A$5:$I$1002,CLASSIFICHE!$Z587,7),"")</f>
        <v>0</v>
      </c>
      <c r="Z588" s="14"/>
      <c r="AA588" s="13"/>
      <c r="AB588" s="12">
        <f>SUM(IF(CLASSIFICHE!$O$9=AC588,TRUE,FALSE),AB587)</f>
        <v>5</v>
      </c>
      <c r="AC588" s="31">
        <f>IFERROR(INDEX(generale!$A$5:$I$1002,CLASSIFICHE!$Z587,5),"")</f>
        <v>0</v>
      </c>
      <c r="AD588" s="13">
        <f>IFERROR(INDEX(generale!$A$5:$I$1002,CLASSIFICHE!$Z587,7),"")</f>
        <v>0</v>
      </c>
      <c r="AE588" s="14"/>
      <c r="AF588" s="13"/>
      <c r="AG588" s="12">
        <f>SUM(IF(CLASSIFICHE!$O$10=AH588,TRUE,FALSE),AG587)</f>
        <v>5</v>
      </c>
      <c r="AH588" s="31">
        <f>IFERROR(INDEX(generale!$A$5:$I$1002,CLASSIFICHE!$Z587,5),"")</f>
        <v>0</v>
      </c>
      <c r="AI588" s="13">
        <f>IFERROR(INDEX(generale!$A$5:$I$1002,CLASSIFICHE!$Z587,7),"")</f>
        <v>0</v>
      </c>
      <c r="AJ588" s="14"/>
      <c r="AK588" s="13"/>
      <c r="AL588" s="12">
        <f>SUM(IF(CLASSIFICHE!$O$11=AM588,TRUE,FALSE),AL587)</f>
        <v>5</v>
      </c>
      <c r="AM588" s="31">
        <f>IFERROR(INDEX(generale!$A$5:$I$1002,CLASSIFICHE!$Z587,5),"")</f>
        <v>0</v>
      </c>
      <c r="AN588" s="13">
        <f>IFERROR(INDEX(generale!$A$5:$I$1002,CLASSIFICHE!$Z587,7),"")</f>
        <v>0</v>
      </c>
      <c r="AO588" s="14"/>
      <c r="AP588" s="13"/>
      <c r="AQ588" s="12">
        <f>SUM(IF(CLASSIFICHE!$O$12=AR588,TRUE,FALSE),AQ587)</f>
        <v>0</v>
      </c>
      <c r="AR588" s="31">
        <f>IFERROR(INDEX(generale!$A$5:$I$1002,CLASSIFICHE!$Z587,5),"")</f>
        <v>0</v>
      </c>
      <c r="AS588" s="13">
        <f>IFERROR(INDEX(generale!$A$5:$I$1002,CLASSIFICHE!$Z587,7),"")</f>
        <v>0</v>
      </c>
      <c r="AT588" s="14"/>
      <c r="AU588" s="13"/>
      <c r="AV588" s="12">
        <f>SUM(IF(CLASSIFICHE!$O$13=AW588,TRUE,FALSE),AV587)</f>
        <v>0</v>
      </c>
      <c r="AW588" s="31">
        <f>IFERROR(INDEX(generale!$A$5:$I$1002,CLASSIFICHE!$Z587,5),"")</f>
        <v>0</v>
      </c>
      <c r="AX588" s="13">
        <f>IFERROR(INDEX(generale!$A$5:$I$1002,CLASSIFICHE!$Z587,7),"")</f>
        <v>0</v>
      </c>
      <c r="AY588" s="14"/>
      <c r="AZ588" s="13"/>
      <c r="BA588" s="12">
        <f>SUM(IF(CLASSIFICHE!$O$14=BB588,TRUE,FALSE),BA587)</f>
        <v>0</v>
      </c>
      <c r="BB588" s="31">
        <f>IFERROR(INDEX(generale!$A$5:$I$1002,CLASSIFICHE!$Z587,5),"")</f>
        <v>0</v>
      </c>
      <c r="BC588" s="13">
        <f>IFERROR(INDEX(generale!$A$5:$I$1002,CLASSIFICHE!$Z587,7),"")</f>
        <v>0</v>
      </c>
      <c r="BD588" s="14"/>
      <c r="BE588" s="13"/>
      <c r="BF588" s="12">
        <f>SUM(IF(CLASSIFICHE!$O$15=BG588,TRUE,FALSE),BF587)</f>
        <v>0</v>
      </c>
      <c r="BG588" s="31">
        <f>IFERROR(INDEX(generale!$A$5:$I$1002,CLASSIFICHE!$Z587,5),"")</f>
        <v>0</v>
      </c>
      <c r="BH588" s="13">
        <f>IFERROR(INDEX(generale!$A$5:$I$1002,CLASSIFICHE!$Z587,7),"")</f>
        <v>0</v>
      </c>
      <c r="BI588" s="14"/>
      <c r="BJ588" s="13"/>
      <c r="BK588" s="12">
        <f>SUM(IF(CLASSIFICHE!$O$16=BL588,TRUE,FALSE),BK587)</f>
        <v>0</v>
      </c>
      <c r="BL588" s="31">
        <f>IFERROR(INDEX(generale!$A$5:$I$1002,CLASSIFICHE!$Z587,5),"")</f>
        <v>0</v>
      </c>
      <c r="BM588" s="13">
        <f>IFERROR(INDEX(generale!$A$5:$I$1002,CLASSIFICHE!$Z587,7),"")</f>
        <v>0</v>
      </c>
      <c r="BN588" s="14"/>
      <c r="BO588" s="13"/>
      <c r="BP588" s="12">
        <f>SUM(IF(CLASSIFICHE!$O$17=BQ588,TRUE,FALSE),BP587)</f>
        <v>0</v>
      </c>
      <c r="BQ588" s="31">
        <f>IFERROR(INDEX(generale!$A$5:$I$1002,CLASSIFICHE!$Z587,5),"")</f>
        <v>0</v>
      </c>
      <c r="BR588" s="13">
        <f>IFERROR(INDEX(generale!$A$5:$I$1002,CLASSIFICHE!$Z587,7),"")</f>
        <v>0</v>
      </c>
      <c r="BS588" s="15"/>
      <c r="BT588" s="12"/>
      <c r="BU588" s="12">
        <f>SUM(IF(CLASSIFICHE!$O$18=BV588,TRUE,FALSE),BU587)</f>
        <v>0</v>
      </c>
      <c r="BV588" s="31">
        <f>IFERROR(INDEX(generale!$A$5:$I$1002,CLASSIFICHE!$Z587,5),"")</f>
        <v>0</v>
      </c>
      <c r="BW588" s="13">
        <f>IFERROR(INDEX(generale!$A$5:$I$1002,CLASSIFICHE!$Z587,7),"")</f>
        <v>0</v>
      </c>
      <c r="BX588" s="15"/>
      <c r="BY588" s="12"/>
      <c r="BZ588" s="12">
        <f>SUM(IF(CLASSIFICHE!$O$19=CA588,TRUE,FALSE),BZ587)</f>
        <v>0</v>
      </c>
      <c r="CA588" s="31">
        <f>IFERROR(INDEX(generale!$A$5:$I$1002,CLASSIFICHE!$Z587,5),"")</f>
        <v>0</v>
      </c>
      <c r="CB588" s="13">
        <f>IFERROR(INDEX(generale!$A$5:$I$1002,CLASSIFICHE!$Z587,7),"")</f>
        <v>0</v>
      </c>
      <c r="CC588" s="15"/>
      <c r="CD588" s="13"/>
      <c r="CE588" s="12">
        <f>SUM(IF(CLASSIFICHE!$O$20=CF588,TRUE,FALSE),CE587)</f>
        <v>0</v>
      </c>
      <c r="CF588" s="31">
        <f>IFERROR(INDEX(generale!$A$5:$I$1002,CLASSIFICHE!$Z587,5),"")</f>
        <v>0</v>
      </c>
      <c r="CG588" s="13">
        <f>IFERROR(INDEX(generale!$A$5:$I$1002,CLASSIFICHE!$Z587,7),"")</f>
        <v>0</v>
      </c>
      <c r="CH588" s="15"/>
      <c r="CI588" s="13"/>
      <c r="CJ588" s="12">
        <f>SUM(IF(CLASSIFICHE!$O$21=CK588,TRUE,FALSE),CJ587)</f>
        <v>0</v>
      </c>
      <c r="CK588" s="31">
        <f>IFERROR(INDEX(generale!$A$5:$I$1002,CLASSIFICHE!$Z587,5),"")</f>
        <v>0</v>
      </c>
      <c r="CL588" s="13">
        <f>IFERROR(INDEX(generale!$A$5:$I$1002,CLASSIFICHE!$Z587,7),"")</f>
        <v>0</v>
      </c>
      <c r="CM588" s="15"/>
      <c r="CN588" s="13"/>
      <c r="CO588" s="12">
        <f>SUM(IF(CLASSIFICHE!$O$22=CP588,TRUE,FALSE),CO587)</f>
        <v>0</v>
      </c>
      <c r="CP588" s="31">
        <f>IFERROR(INDEX(generale!$A$5:$I$1002,CLASSIFICHE!$Z587,5),"")</f>
        <v>0</v>
      </c>
      <c r="CQ588" s="13">
        <f>IFERROR(INDEX(generale!$A$5:$I$1002,CLASSIFICHE!$Z587,7),"")</f>
        <v>0</v>
      </c>
      <c r="CR588" s="15"/>
      <c r="CS588" s="13"/>
      <c r="CT588" s="12">
        <f>SUM(IF(CLASSIFICHE!$O$23=CU588,TRUE,FALSE),CT587)</f>
        <v>0</v>
      </c>
      <c r="CU588" s="31">
        <f>IFERROR(INDEX(generale!$A$5:$I$1002,CLASSIFICHE!$Z587,5),"")</f>
        <v>0</v>
      </c>
      <c r="CV588" s="13">
        <f>IFERROR(INDEX(generale!$A$5:$I$1002,CLASSIFICHE!$Z587,7),"")</f>
        <v>0</v>
      </c>
      <c r="CW588" s="15"/>
      <c r="CX588" s="13"/>
      <c r="CY588" s="12">
        <f>SUM(IF(CLASSIFICHE!$O$24=CZ588,TRUE,FALSE),CY587)</f>
        <v>0</v>
      </c>
      <c r="CZ588" s="31">
        <f>IFERROR(INDEX(generale!$A$5:$I$1002,CLASSIFICHE!$Z587,5),"")</f>
        <v>0</v>
      </c>
      <c r="DA588" s="13">
        <f>IFERROR(INDEX(generale!$A$5:$I$1002,CLASSIFICHE!$Z587,7),"")</f>
        <v>0</v>
      </c>
      <c r="DB588" s="15"/>
      <c r="DC588" s="13"/>
      <c r="DD588" s="12">
        <f>SUM(IF(CLASSIFICHE!$O$25=DE588,TRUE,FALSE),DD587)</f>
        <v>0</v>
      </c>
      <c r="DE588" s="31">
        <f>IFERROR(INDEX(generale!$A$5:$I$1002,CLASSIFICHE!$Z587,5),"")</f>
        <v>0</v>
      </c>
      <c r="DF588" s="13">
        <f>IFERROR(INDEX(generale!$A$5:$I$1002,CLASSIFICHE!$Z587,7),"")</f>
        <v>0</v>
      </c>
      <c r="DG588" s="15"/>
      <c r="DH588" s="13"/>
    </row>
    <row r="589" spans="3:112">
      <c r="C589" s="63">
        <f>SUM(IF(CLASSIFICHE!$O$4=D589,TRUE,FALSE),C588)</f>
        <v>17</v>
      </c>
      <c r="D589" s="31">
        <f>IFERROR(INDEX(generale!$A$5:$I$1002,CLASSIFICHE!$Z588,5),"")</f>
        <v>0</v>
      </c>
      <c r="E589" s="13">
        <f>IFERROR(INDEX(generale!$A$5:$I$1002,CLASSIFICHE!$Z588,7),"")</f>
        <v>0</v>
      </c>
      <c r="F589" s="68"/>
      <c r="G589" s="65"/>
      <c r="H589" s="12">
        <f>SUM(IF(CLASSIFICHE!$O$5=I589,TRUE,FALSE),H588)</f>
        <v>10</v>
      </c>
      <c r="I589" s="31">
        <f>IFERROR(INDEX(generale!$A$5:$I$1002,CLASSIFICHE!$Z588,5),"")</f>
        <v>0</v>
      </c>
      <c r="J589" s="13">
        <f>IFERROR(INDEX(generale!$A$5:$I$1002,CLASSIFICHE!$Z588,7),"")</f>
        <v>0</v>
      </c>
      <c r="K589" s="15"/>
      <c r="L589" s="12"/>
      <c r="M589" s="12">
        <f>SUM(IF(CLASSIFICHE!$O$6=N589,TRUE,FALSE),M588)</f>
        <v>8</v>
      </c>
      <c r="N589" s="31">
        <f>IFERROR(INDEX(generale!$A$5:$I$1002,CLASSIFICHE!$Z588,5),"")</f>
        <v>0</v>
      </c>
      <c r="O589" s="13">
        <f>IFERROR(INDEX(generale!$A$5:$I$1002,CLASSIFICHE!$Z588,7),"")</f>
        <v>0</v>
      </c>
      <c r="P589" s="14"/>
      <c r="Q589" s="13"/>
      <c r="R589" s="12">
        <f>SUM(IF(CLASSIFICHE!$O$7=S589,TRUE,FALSE),R588)</f>
        <v>8</v>
      </c>
      <c r="S589" s="31">
        <f>IFERROR(INDEX(generale!$A$5:$I$1002,CLASSIFICHE!$Z588,5),"")</f>
        <v>0</v>
      </c>
      <c r="T589" s="13">
        <f>IFERROR(INDEX(generale!$A$5:$I$1002,CLASSIFICHE!$Z588,7),"")</f>
        <v>0</v>
      </c>
      <c r="U589" s="14"/>
      <c r="V589" s="13"/>
      <c r="W589" s="12">
        <f>SUM(IF(CLASSIFICHE!$O$8=X589,TRUE,FALSE),W588)</f>
        <v>6</v>
      </c>
      <c r="X589" s="31">
        <f>IFERROR(INDEX(generale!$A$5:$I$1002,CLASSIFICHE!$Z588,5),"")</f>
        <v>0</v>
      </c>
      <c r="Y589" s="13">
        <f>IFERROR(INDEX(generale!$A$5:$I$1002,CLASSIFICHE!$Z588,7),"")</f>
        <v>0</v>
      </c>
      <c r="Z589" s="14"/>
      <c r="AA589" s="13"/>
      <c r="AB589" s="12">
        <f>SUM(IF(CLASSIFICHE!$O$9=AC589,TRUE,FALSE),AB588)</f>
        <v>5</v>
      </c>
      <c r="AC589" s="31">
        <f>IFERROR(INDEX(generale!$A$5:$I$1002,CLASSIFICHE!$Z588,5),"")</f>
        <v>0</v>
      </c>
      <c r="AD589" s="13">
        <f>IFERROR(INDEX(generale!$A$5:$I$1002,CLASSIFICHE!$Z588,7),"")</f>
        <v>0</v>
      </c>
      <c r="AE589" s="14"/>
      <c r="AF589" s="13"/>
      <c r="AG589" s="12">
        <f>SUM(IF(CLASSIFICHE!$O$10=AH589,TRUE,FALSE),AG588)</f>
        <v>5</v>
      </c>
      <c r="AH589" s="31">
        <f>IFERROR(INDEX(generale!$A$5:$I$1002,CLASSIFICHE!$Z588,5),"")</f>
        <v>0</v>
      </c>
      <c r="AI589" s="13">
        <f>IFERROR(INDEX(generale!$A$5:$I$1002,CLASSIFICHE!$Z588,7),"")</f>
        <v>0</v>
      </c>
      <c r="AJ589" s="14"/>
      <c r="AK589" s="13"/>
      <c r="AL589" s="12">
        <f>SUM(IF(CLASSIFICHE!$O$11=AM589,TRUE,FALSE),AL588)</f>
        <v>5</v>
      </c>
      <c r="AM589" s="31">
        <f>IFERROR(INDEX(generale!$A$5:$I$1002,CLASSIFICHE!$Z588,5),"")</f>
        <v>0</v>
      </c>
      <c r="AN589" s="13">
        <f>IFERROR(INDEX(generale!$A$5:$I$1002,CLASSIFICHE!$Z588,7),"")</f>
        <v>0</v>
      </c>
      <c r="AO589" s="14"/>
      <c r="AP589" s="13"/>
      <c r="AQ589" s="12">
        <f>SUM(IF(CLASSIFICHE!$O$12=AR589,TRUE,FALSE),AQ588)</f>
        <v>0</v>
      </c>
      <c r="AR589" s="31">
        <f>IFERROR(INDEX(generale!$A$5:$I$1002,CLASSIFICHE!$Z588,5),"")</f>
        <v>0</v>
      </c>
      <c r="AS589" s="13">
        <f>IFERROR(INDEX(generale!$A$5:$I$1002,CLASSIFICHE!$Z588,7),"")</f>
        <v>0</v>
      </c>
      <c r="AT589" s="14"/>
      <c r="AU589" s="13"/>
      <c r="AV589" s="12">
        <f>SUM(IF(CLASSIFICHE!$O$13=AW589,TRUE,FALSE),AV588)</f>
        <v>0</v>
      </c>
      <c r="AW589" s="31">
        <f>IFERROR(INDEX(generale!$A$5:$I$1002,CLASSIFICHE!$Z588,5),"")</f>
        <v>0</v>
      </c>
      <c r="AX589" s="13">
        <f>IFERROR(INDEX(generale!$A$5:$I$1002,CLASSIFICHE!$Z588,7),"")</f>
        <v>0</v>
      </c>
      <c r="AY589" s="14"/>
      <c r="AZ589" s="13"/>
      <c r="BA589" s="12">
        <f>SUM(IF(CLASSIFICHE!$O$14=BB589,TRUE,FALSE),BA588)</f>
        <v>0</v>
      </c>
      <c r="BB589" s="31">
        <f>IFERROR(INDEX(generale!$A$5:$I$1002,CLASSIFICHE!$Z588,5),"")</f>
        <v>0</v>
      </c>
      <c r="BC589" s="13">
        <f>IFERROR(INDEX(generale!$A$5:$I$1002,CLASSIFICHE!$Z588,7),"")</f>
        <v>0</v>
      </c>
      <c r="BD589" s="14"/>
      <c r="BE589" s="13"/>
      <c r="BF589" s="12">
        <f>SUM(IF(CLASSIFICHE!$O$15=BG589,TRUE,FALSE),BF588)</f>
        <v>0</v>
      </c>
      <c r="BG589" s="31">
        <f>IFERROR(INDEX(generale!$A$5:$I$1002,CLASSIFICHE!$Z588,5),"")</f>
        <v>0</v>
      </c>
      <c r="BH589" s="13">
        <f>IFERROR(INDEX(generale!$A$5:$I$1002,CLASSIFICHE!$Z588,7),"")</f>
        <v>0</v>
      </c>
      <c r="BI589" s="14"/>
      <c r="BJ589" s="13"/>
      <c r="BK589" s="12">
        <f>SUM(IF(CLASSIFICHE!$O$16=BL589,TRUE,FALSE),BK588)</f>
        <v>0</v>
      </c>
      <c r="BL589" s="31">
        <f>IFERROR(INDEX(generale!$A$5:$I$1002,CLASSIFICHE!$Z588,5),"")</f>
        <v>0</v>
      </c>
      <c r="BM589" s="13">
        <f>IFERROR(INDEX(generale!$A$5:$I$1002,CLASSIFICHE!$Z588,7),"")</f>
        <v>0</v>
      </c>
      <c r="BN589" s="14"/>
      <c r="BO589" s="13"/>
      <c r="BP589" s="12">
        <f>SUM(IF(CLASSIFICHE!$O$17=BQ589,TRUE,FALSE),BP588)</f>
        <v>0</v>
      </c>
      <c r="BQ589" s="31">
        <f>IFERROR(INDEX(generale!$A$5:$I$1002,CLASSIFICHE!$Z588,5),"")</f>
        <v>0</v>
      </c>
      <c r="BR589" s="13">
        <f>IFERROR(INDEX(generale!$A$5:$I$1002,CLASSIFICHE!$Z588,7),"")</f>
        <v>0</v>
      </c>
      <c r="BS589" s="15"/>
      <c r="BT589" s="12"/>
      <c r="BU589" s="12">
        <f>SUM(IF(CLASSIFICHE!$O$18=BV589,TRUE,FALSE),BU588)</f>
        <v>0</v>
      </c>
      <c r="BV589" s="31">
        <f>IFERROR(INDEX(generale!$A$5:$I$1002,CLASSIFICHE!$Z588,5),"")</f>
        <v>0</v>
      </c>
      <c r="BW589" s="13">
        <f>IFERROR(INDEX(generale!$A$5:$I$1002,CLASSIFICHE!$Z588,7),"")</f>
        <v>0</v>
      </c>
      <c r="BX589" s="15"/>
      <c r="BY589" s="12"/>
      <c r="BZ589" s="12">
        <f>SUM(IF(CLASSIFICHE!$O$19=CA589,TRUE,FALSE),BZ588)</f>
        <v>0</v>
      </c>
      <c r="CA589" s="31">
        <f>IFERROR(INDEX(generale!$A$5:$I$1002,CLASSIFICHE!$Z588,5),"")</f>
        <v>0</v>
      </c>
      <c r="CB589" s="13">
        <f>IFERROR(INDEX(generale!$A$5:$I$1002,CLASSIFICHE!$Z588,7),"")</f>
        <v>0</v>
      </c>
      <c r="CC589" s="15"/>
      <c r="CD589" s="13"/>
      <c r="CE589" s="12">
        <f>SUM(IF(CLASSIFICHE!$O$20=CF589,TRUE,FALSE),CE588)</f>
        <v>0</v>
      </c>
      <c r="CF589" s="31">
        <f>IFERROR(INDEX(generale!$A$5:$I$1002,CLASSIFICHE!$Z588,5),"")</f>
        <v>0</v>
      </c>
      <c r="CG589" s="13">
        <f>IFERROR(INDEX(generale!$A$5:$I$1002,CLASSIFICHE!$Z588,7),"")</f>
        <v>0</v>
      </c>
      <c r="CH589" s="15"/>
      <c r="CI589" s="13"/>
      <c r="CJ589" s="12">
        <f>SUM(IF(CLASSIFICHE!$O$21=CK589,TRUE,FALSE),CJ588)</f>
        <v>0</v>
      </c>
      <c r="CK589" s="31">
        <f>IFERROR(INDEX(generale!$A$5:$I$1002,CLASSIFICHE!$Z588,5),"")</f>
        <v>0</v>
      </c>
      <c r="CL589" s="13">
        <f>IFERROR(INDEX(generale!$A$5:$I$1002,CLASSIFICHE!$Z588,7),"")</f>
        <v>0</v>
      </c>
      <c r="CM589" s="15"/>
      <c r="CN589" s="13"/>
      <c r="CO589" s="12">
        <f>SUM(IF(CLASSIFICHE!$O$22=CP589,TRUE,FALSE),CO588)</f>
        <v>0</v>
      </c>
      <c r="CP589" s="31">
        <f>IFERROR(INDEX(generale!$A$5:$I$1002,CLASSIFICHE!$Z588,5),"")</f>
        <v>0</v>
      </c>
      <c r="CQ589" s="13">
        <f>IFERROR(INDEX(generale!$A$5:$I$1002,CLASSIFICHE!$Z588,7),"")</f>
        <v>0</v>
      </c>
      <c r="CR589" s="15"/>
      <c r="CS589" s="13"/>
      <c r="CT589" s="12">
        <f>SUM(IF(CLASSIFICHE!$O$23=CU589,TRUE,FALSE),CT588)</f>
        <v>0</v>
      </c>
      <c r="CU589" s="31">
        <f>IFERROR(INDEX(generale!$A$5:$I$1002,CLASSIFICHE!$Z588,5),"")</f>
        <v>0</v>
      </c>
      <c r="CV589" s="13">
        <f>IFERROR(INDEX(generale!$A$5:$I$1002,CLASSIFICHE!$Z588,7),"")</f>
        <v>0</v>
      </c>
      <c r="CW589" s="15"/>
      <c r="CX589" s="13"/>
      <c r="CY589" s="12">
        <f>SUM(IF(CLASSIFICHE!$O$24=CZ589,TRUE,FALSE),CY588)</f>
        <v>0</v>
      </c>
      <c r="CZ589" s="31">
        <f>IFERROR(INDEX(generale!$A$5:$I$1002,CLASSIFICHE!$Z588,5),"")</f>
        <v>0</v>
      </c>
      <c r="DA589" s="13">
        <f>IFERROR(INDEX(generale!$A$5:$I$1002,CLASSIFICHE!$Z588,7),"")</f>
        <v>0</v>
      </c>
      <c r="DB589" s="15"/>
      <c r="DC589" s="13"/>
      <c r="DD589" s="12">
        <f>SUM(IF(CLASSIFICHE!$O$25=DE589,TRUE,FALSE),DD588)</f>
        <v>0</v>
      </c>
      <c r="DE589" s="31">
        <f>IFERROR(INDEX(generale!$A$5:$I$1002,CLASSIFICHE!$Z588,5),"")</f>
        <v>0</v>
      </c>
      <c r="DF589" s="13">
        <f>IFERROR(INDEX(generale!$A$5:$I$1002,CLASSIFICHE!$Z588,7),"")</f>
        <v>0</v>
      </c>
      <c r="DG589" s="15"/>
      <c r="DH589" s="13"/>
    </row>
    <row r="590" spans="3:112">
      <c r="C590" s="63">
        <f>SUM(IF(CLASSIFICHE!$O$4=D590,TRUE,FALSE),C589)</f>
        <v>17</v>
      </c>
      <c r="D590" s="31">
        <f>IFERROR(INDEX(generale!$A$5:$I$1002,CLASSIFICHE!$Z589,5),"")</f>
        <v>0</v>
      </c>
      <c r="E590" s="13">
        <f>IFERROR(INDEX(generale!$A$5:$I$1002,CLASSIFICHE!$Z589,7),"")</f>
        <v>0</v>
      </c>
      <c r="F590" s="68"/>
      <c r="G590" s="65"/>
      <c r="H590" s="12">
        <f>SUM(IF(CLASSIFICHE!$O$5=I590,TRUE,FALSE),H589)</f>
        <v>10</v>
      </c>
      <c r="I590" s="31">
        <f>IFERROR(INDEX(generale!$A$5:$I$1002,CLASSIFICHE!$Z589,5),"")</f>
        <v>0</v>
      </c>
      <c r="J590" s="13">
        <f>IFERROR(INDEX(generale!$A$5:$I$1002,CLASSIFICHE!$Z589,7),"")</f>
        <v>0</v>
      </c>
      <c r="K590" s="15"/>
      <c r="L590" s="12"/>
      <c r="M590" s="12">
        <f>SUM(IF(CLASSIFICHE!$O$6=N590,TRUE,FALSE),M589)</f>
        <v>8</v>
      </c>
      <c r="N590" s="31">
        <f>IFERROR(INDEX(generale!$A$5:$I$1002,CLASSIFICHE!$Z589,5),"")</f>
        <v>0</v>
      </c>
      <c r="O590" s="13">
        <f>IFERROR(INDEX(generale!$A$5:$I$1002,CLASSIFICHE!$Z589,7),"")</f>
        <v>0</v>
      </c>
      <c r="P590" s="14"/>
      <c r="Q590" s="13"/>
      <c r="R590" s="12">
        <f>SUM(IF(CLASSIFICHE!$O$7=S590,TRUE,FALSE),R589)</f>
        <v>8</v>
      </c>
      <c r="S590" s="31">
        <f>IFERROR(INDEX(generale!$A$5:$I$1002,CLASSIFICHE!$Z589,5),"")</f>
        <v>0</v>
      </c>
      <c r="T590" s="13">
        <f>IFERROR(INDEX(generale!$A$5:$I$1002,CLASSIFICHE!$Z589,7),"")</f>
        <v>0</v>
      </c>
      <c r="U590" s="14"/>
      <c r="V590" s="13"/>
      <c r="W590" s="12">
        <f>SUM(IF(CLASSIFICHE!$O$8=X590,TRUE,FALSE),W589)</f>
        <v>6</v>
      </c>
      <c r="X590" s="31">
        <f>IFERROR(INDEX(generale!$A$5:$I$1002,CLASSIFICHE!$Z589,5),"")</f>
        <v>0</v>
      </c>
      <c r="Y590" s="13">
        <f>IFERROR(INDEX(generale!$A$5:$I$1002,CLASSIFICHE!$Z589,7),"")</f>
        <v>0</v>
      </c>
      <c r="Z590" s="14"/>
      <c r="AA590" s="13"/>
      <c r="AB590" s="12">
        <f>SUM(IF(CLASSIFICHE!$O$9=AC590,TRUE,FALSE),AB589)</f>
        <v>5</v>
      </c>
      <c r="AC590" s="31">
        <f>IFERROR(INDEX(generale!$A$5:$I$1002,CLASSIFICHE!$Z589,5),"")</f>
        <v>0</v>
      </c>
      <c r="AD590" s="13">
        <f>IFERROR(INDEX(generale!$A$5:$I$1002,CLASSIFICHE!$Z589,7),"")</f>
        <v>0</v>
      </c>
      <c r="AE590" s="14"/>
      <c r="AF590" s="13"/>
      <c r="AG590" s="12">
        <f>SUM(IF(CLASSIFICHE!$O$10=AH590,TRUE,FALSE),AG589)</f>
        <v>5</v>
      </c>
      <c r="AH590" s="31">
        <f>IFERROR(INDEX(generale!$A$5:$I$1002,CLASSIFICHE!$Z589,5),"")</f>
        <v>0</v>
      </c>
      <c r="AI590" s="13">
        <f>IFERROR(INDEX(generale!$A$5:$I$1002,CLASSIFICHE!$Z589,7),"")</f>
        <v>0</v>
      </c>
      <c r="AJ590" s="14"/>
      <c r="AK590" s="13"/>
      <c r="AL590" s="12">
        <f>SUM(IF(CLASSIFICHE!$O$11=AM590,TRUE,FALSE),AL589)</f>
        <v>5</v>
      </c>
      <c r="AM590" s="31">
        <f>IFERROR(INDEX(generale!$A$5:$I$1002,CLASSIFICHE!$Z589,5),"")</f>
        <v>0</v>
      </c>
      <c r="AN590" s="13">
        <f>IFERROR(INDEX(generale!$A$5:$I$1002,CLASSIFICHE!$Z589,7),"")</f>
        <v>0</v>
      </c>
      <c r="AO590" s="14"/>
      <c r="AP590" s="13"/>
      <c r="AQ590" s="12">
        <f>SUM(IF(CLASSIFICHE!$O$12=AR590,TRUE,FALSE),AQ589)</f>
        <v>0</v>
      </c>
      <c r="AR590" s="31">
        <f>IFERROR(INDEX(generale!$A$5:$I$1002,CLASSIFICHE!$Z589,5),"")</f>
        <v>0</v>
      </c>
      <c r="AS590" s="13">
        <f>IFERROR(INDEX(generale!$A$5:$I$1002,CLASSIFICHE!$Z589,7),"")</f>
        <v>0</v>
      </c>
      <c r="AT590" s="14"/>
      <c r="AU590" s="13"/>
      <c r="AV590" s="12">
        <f>SUM(IF(CLASSIFICHE!$O$13=AW590,TRUE,FALSE),AV589)</f>
        <v>0</v>
      </c>
      <c r="AW590" s="31">
        <f>IFERROR(INDEX(generale!$A$5:$I$1002,CLASSIFICHE!$Z589,5),"")</f>
        <v>0</v>
      </c>
      <c r="AX590" s="13">
        <f>IFERROR(INDEX(generale!$A$5:$I$1002,CLASSIFICHE!$Z589,7),"")</f>
        <v>0</v>
      </c>
      <c r="AY590" s="14"/>
      <c r="AZ590" s="13"/>
      <c r="BA590" s="12">
        <f>SUM(IF(CLASSIFICHE!$O$14=BB590,TRUE,FALSE),BA589)</f>
        <v>0</v>
      </c>
      <c r="BB590" s="31">
        <f>IFERROR(INDEX(generale!$A$5:$I$1002,CLASSIFICHE!$Z589,5),"")</f>
        <v>0</v>
      </c>
      <c r="BC590" s="13">
        <f>IFERROR(INDEX(generale!$A$5:$I$1002,CLASSIFICHE!$Z589,7),"")</f>
        <v>0</v>
      </c>
      <c r="BD590" s="14"/>
      <c r="BE590" s="13"/>
      <c r="BF590" s="12">
        <f>SUM(IF(CLASSIFICHE!$O$15=BG590,TRUE,FALSE),BF589)</f>
        <v>0</v>
      </c>
      <c r="BG590" s="31">
        <f>IFERROR(INDEX(generale!$A$5:$I$1002,CLASSIFICHE!$Z589,5),"")</f>
        <v>0</v>
      </c>
      <c r="BH590" s="13">
        <f>IFERROR(INDEX(generale!$A$5:$I$1002,CLASSIFICHE!$Z589,7),"")</f>
        <v>0</v>
      </c>
      <c r="BI590" s="14"/>
      <c r="BJ590" s="13"/>
      <c r="BK590" s="12">
        <f>SUM(IF(CLASSIFICHE!$O$16=BL590,TRUE,FALSE),BK589)</f>
        <v>0</v>
      </c>
      <c r="BL590" s="31">
        <f>IFERROR(INDEX(generale!$A$5:$I$1002,CLASSIFICHE!$Z589,5),"")</f>
        <v>0</v>
      </c>
      <c r="BM590" s="13">
        <f>IFERROR(INDEX(generale!$A$5:$I$1002,CLASSIFICHE!$Z589,7),"")</f>
        <v>0</v>
      </c>
      <c r="BN590" s="14"/>
      <c r="BO590" s="13"/>
      <c r="BP590" s="12">
        <f>SUM(IF(CLASSIFICHE!$O$17=BQ590,TRUE,FALSE),BP589)</f>
        <v>0</v>
      </c>
      <c r="BQ590" s="31">
        <f>IFERROR(INDEX(generale!$A$5:$I$1002,CLASSIFICHE!$Z589,5),"")</f>
        <v>0</v>
      </c>
      <c r="BR590" s="13">
        <f>IFERROR(INDEX(generale!$A$5:$I$1002,CLASSIFICHE!$Z589,7),"")</f>
        <v>0</v>
      </c>
      <c r="BS590" s="15"/>
      <c r="BT590" s="12"/>
      <c r="BU590" s="12">
        <f>SUM(IF(CLASSIFICHE!$O$18=BV590,TRUE,FALSE),BU589)</f>
        <v>0</v>
      </c>
      <c r="BV590" s="31">
        <f>IFERROR(INDEX(generale!$A$5:$I$1002,CLASSIFICHE!$Z589,5),"")</f>
        <v>0</v>
      </c>
      <c r="BW590" s="13">
        <f>IFERROR(INDEX(generale!$A$5:$I$1002,CLASSIFICHE!$Z589,7),"")</f>
        <v>0</v>
      </c>
      <c r="BX590" s="15"/>
      <c r="BY590" s="12"/>
      <c r="BZ590" s="12">
        <f>SUM(IF(CLASSIFICHE!$O$19=CA590,TRUE,FALSE),BZ589)</f>
        <v>0</v>
      </c>
      <c r="CA590" s="31">
        <f>IFERROR(INDEX(generale!$A$5:$I$1002,CLASSIFICHE!$Z589,5),"")</f>
        <v>0</v>
      </c>
      <c r="CB590" s="13">
        <f>IFERROR(INDEX(generale!$A$5:$I$1002,CLASSIFICHE!$Z589,7),"")</f>
        <v>0</v>
      </c>
      <c r="CC590" s="15"/>
      <c r="CD590" s="13"/>
      <c r="CE590" s="12">
        <f>SUM(IF(CLASSIFICHE!$O$20=CF590,TRUE,FALSE),CE589)</f>
        <v>0</v>
      </c>
      <c r="CF590" s="31">
        <f>IFERROR(INDEX(generale!$A$5:$I$1002,CLASSIFICHE!$Z589,5),"")</f>
        <v>0</v>
      </c>
      <c r="CG590" s="13">
        <f>IFERROR(INDEX(generale!$A$5:$I$1002,CLASSIFICHE!$Z589,7),"")</f>
        <v>0</v>
      </c>
      <c r="CH590" s="15"/>
      <c r="CI590" s="13"/>
      <c r="CJ590" s="12">
        <f>SUM(IF(CLASSIFICHE!$O$21=CK590,TRUE,FALSE),CJ589)</f>
        <v>0</v>
      </c>
      <c r="CK590" s="31">
        <f>IFERROR(INDEX(generale!$A$5:$I$1002,CLASSIFICHE!$Z589,5),"")</f>
        <v>0</v>
      </c>
      <c r="CL590" s="13">
        <f>IFERROR(INDEX(generale!$A$5:$I$1002,CLASSIFICHE!$Z589,7),"")</f>
        <v>0</v>
      </c>
      <c r="CM590" s="15"/>
      <c r="CN590" s="13"/>
      <c r="CO590" s="12">
        <f>SUM(IF(CLASSIFICHE!$O$22=CP590,TRUE,FALSE),CO589)</f>
        <v>0</v>
      </c>
      <c r="CP590" s="31">
        <f>IFERROR(INDEX(generale!$A$5:$I$1002,CLASSIFICHE!$Z589,5),"")</f>
        <v>0</v>
      </c>
      <c r="CQ590" s="13">
        <f>IFERROR(INDEX(generale!$A$5:$I$1002,CLASSIFICHE!$Z589,7),"")</f>
        <v>0</v>
      </c>
      <c r="CR590" s="15"/>
      <c r="CS590" s="13"/>
      <c r="CT590" s="12">
        <f>SUM(IF(CLASSIFICHE!$O$23=CU590,TRUE,FALSE),CT589)</f>
        <v>0</v>
      </c>
      <c r="CU590" s="31">
        <f>IFERROR(INDEX(generale!$A$5:$I$1002,CLASSIFICHE!$Z589,5),"")</f>
        <v>0</v>
      </c>
      <c r="CV590" s="13">
        <f>IFERROR(INDEX(generale!$A$5:$I$1002,CLASSIFICHE!$Z589,7),"")</f>
        <v>0</v>
      </c>
      <c r="CW590" s="15"/>
      <c r="CX590" s="13"/>
      <c r="CY590" s="12">
        <f>SUM(IF(CLASSIFICHE!$O$24=CZ590,TRUE,FALSE),CY589)</f>
        <v>0</v>
      </c>
      <c r="CZ590" s="31">
        <f>IFERROR(INDEX(generale!$A$5:$I$1002,CLASSIFICHE!$Z589,5),"")</f>
        <v>0</v>
      </c>
      <c r="DA590" s="13">
        <f>IFERROR(INDEX(generale!$A$5:$I$1002,CLASSIFICHE!$Z589,7),"")</f>
        <v>0</v>
      </c>
      <c r="DB590" s="15"/>
      <c r="DC590" s="13"/>
      <c r="DD590" s="12">
        <f>SUM(IF(CLASSIFICHE!$O$25=DE590,TRUE,FALSE),DD589)</f>
        <v>0</v>
      </c>
      <c r="DE590" s="31">
        <f>IFERROR(INDEX(generale!$A$5:$I$1002,CLASSIFICHE!$Z589,5),"")</f>
        <v>0</v>
      </c>
      <c r="DF590" s="13">
        <f>IFERROR(INDEX(generale!$A$5:$I$1002,CLASSIFICHE!$Z589,7),"")</f>
        <v>0</v>
      </c>
      <c r="DG590" s="15"/>
      <c r="DH590" s="13"/>
    </row>
    <row r="591" spans="3:112">
      <c r="C591" s="63">
        <f>SUM(IF(CLASSIFICHE!$O$4=D591,TRUE,FALSE),C590)</f>
        <v>17</v>
      </c>
      <c r="D591" s="31">
        <f>IFERROR(INDEX(generale!$A$5:$I$1002,CLASSIFICHE!$Z590,5),"")</f>
        <v>0</v>
      </c>
      <c r="E591" s="13">
        <f>IFERROR(INDEX(generale!$A$5:$I$1002,CLASSIFICHE!$Z590,7),"")</f>
        <v>0</v>
      </c>
      <c r="F591" s="68"/>
      <c r="G591" s="65"/>
      <c r="H591" s="12">
        <f>SUM(IF(CLASSIFICHE!$O$5=I591,TRUE,FALSE),H590)</f>
        <v>10</v>
      </c>
      <c r="I591" s="31">
        <f>IFERROR(INDEX(generale!$A$5:$I$1002,CLASSIFICHE!$Z590,5),"")</f>
        <v>0</v>
      </c>
      <c r="J591" s="13">
        <f>IFERROR(INDEX(generale!$A$5:$I$1002,CLASSIFICHE!$Z590,7),"")</f>
        <v>0</v>
      </c>
      <c r="K591" s="15"/>
      <c r="L591" s="12"/>
      <c r="M591" s="12">
        <f>SUM(IF(CLASSIFICHE!$O$6=N591,TRUE,FALSE),M590)</f>
        <v>8</v>
      </c>
      <c r="N591" s="31">
        <f>IFERROR(INDEX(generale!$A$5:$I$1002,CLASSIFICHE!$Z590,5),"")</f>
        <v>0</v>
      </c>
      <c r="O591" s="13">
        <f>IFERROR(INDEX(generale!$A$5:$I$1002,CLASSIFICHE!$Z590,7),"")</f>
        <v>0</v>
      </c>
      <c r="P591" s="14"/>
      <c r="Q591" s="13"/>
      <c r="R591" s="12">
        <f>SUM(IF(CLASSIFICHE!$O$7=S591,TRUE,FALSE),R590)</f>
        <v>8</v>
      </c>
      <c r="S591" s="31">
        <f>IFERROR(INDEX(generale!$A$5:$I$1002,CLASSIFICHE!$Z590,5),"")</f>
        <v>0</v>
      </c>
      <c r="T591" s="13">
        <f>IFERROR(INDEX(generale!$A$5:$I$1002,CLASSIFICHE!$Z590,7),"")</f>
        <v>0</v>
      </c>
      <c r="U591" s="14"/>
      <c r="V591" s="13"/>
      <c r="W591" s="12">
        <f>SUM(IF(CLASSIFICHE!$O$8=X591,TRUE,FALSE),W590)</f>
        <v>6</v>
      </c>
      <c r="X591" s="31">
        <f>IFERROR(INDEX(generale!$A$5:$I$1002,CLASSIFICHE!$Z590,5),"")</f>
        <v>0</v>
      </c>
      <c r="Y591" s="13">
        <f>IFERROR(INDEX(generale!$A$5:$I$1002,CLASSIFICHE!$Z590,7),"")</f>
        <v>0</v>
      </c>
      <c r="Z591" s="14"/>
      <c r="AA591" s="13"/>
      <c r="AB591" s="12">
        <f>SUM(IF(CLASSIFICHE!$O$9=AC591,TRUE,FALSE),AB590)</f>
        <v>5</v>
      </c>
      <c r="AC591" s="31">
        <f>IFERROR(INDEX(generale!$A$5:$I$1002,CLASSIFICHE!$Z590,5),"")</f>
        <v>0</v>
      </c>
      <c r="AD591" s="13">
        <f>IFERROR(INDEX(generale!$A$5:$I$1002,CLASSIFICHE!$Z590,7),"")</f>
        <v>0</v>
      </c>
      <c r="AE591" s="14"/>
      <c r="AF591" s="13"/>
      <c r="AG591" s="12">
        <f>SUM(IF(CLASSIFICHE!$O$10=AH591,TRUE,FALSE),AG590)</f>
        <v>5</v>
      </c>
      <c r="AH591" s="31">
        <f>IFERROR(INDEX(generale!$A$5:$I$1002,CLASSIFICHE!$Z590,5),"")</f>
        <v>0</v>
      </c>
      <c r="AI591" s="13">
        <f>IFERROR(INDEX(generale!$A$5:$I$1002,CLASSIFICHE!$Z590,7),"")</f>
        <v>0</v>
      </c>
      <c r="AJ591" s="14"/>
      <c r="AK591" s="13"/>
      <c r="AL591" s="12">
        <f>SUM(IF(CLASSIFICHE!$O$11=AM591,TRUE,FALSE),AL590)</f>
        <v>5</v>
      </c>
      <c r="AM591" s="31">
        <f>IFERROR(INDEX(generale!$A$5:$I$1002,CLASSIFICHE!$Z590,5),"")</f>
        <v>0</v>
      </c>
      <c r="AN591" s="13">
        <f>IFERROR(INDEX(generale!$A$5:$I$1002,CLASSIFICHE!$Z590,7),"")</f>
        <v>0</v>
      </c>
      <c r="AO591" s="14"/>
      <c r="AP591" s="13"/>
      <c r="AQ591" s="12">
        <f>SUM(IF(CLASSIFICHE!$O$12=AR591,TRUE,FALSE),AQ590)</f>
        <v>0</v>
      </c>
      <c r="AR591" s="31">
        <f>IFERROR(INDEX(generale!$A$5:$I$1002,CLASSIFICHE!$Z590,5),"")</f>
        <v>0</v>
      </c>
      <c r="AS591" s="13">
        <f>IFERROR(INDEX(generale!$A$5:$I$1002,CLASSIFICHE!$Z590,7),"")</f>
        <v>0</v>
      </c>
      <c r="AT591" s="14"/>
      <c r="AU591" s="13"/>
      <c r="AV591" s="12">
        <f>SUM(IF(CLASSIFICHE!$O$13=AW591,TRUE,FALSE),AV590)</f>
        <v>0</v>
      </c>
      <c r="AW591" s="31">
        <f>IFERROR(INDEX(generale!$A$5:$I$1002,CLASSIFICHE!$Z590,5),"")</f>
        <v>0</v>
      </c>
      <c r="AX591" s="13">
        <f>IFERROR(INDEX(generale!$A$5:$I$1002,CLASSIFICHE!$Z590,7),"")</f>
        <v>0</v>
      </c>
      <c r="AY591" s="14"/>
      <c r="AZ591" s="13"/>
      <c r="BA591" s="12">
        <f>SUM(IF(CLASSIFICHE!$O$14=BB591,TRUE,FALSE),BA590)</f>
        <v>0</v>
      </c>
      <c r="BB591" s="31">
        <f>IFERROR(INDEX(generale!$A$5:$I$1002,CLASSIFICHE!$Z590,5),"")</f>
        <v>0</v>
      </c>
      <c r="BC591" s="13">
        <f>IFERROR(INDEX(generale!$A$5:$I$1002,CLASSIFICHE!$Z590,7),"")</f>
        <v>0</v>
      </c>
      <c r="BD591" s="14"/>
      <c r="BE591" s="13"/>
      <c r="BF591" s="12">
        <f>SUM(IF(CLASSIFICHE!$O$15=BG591,TRUE,FALSE),BF590)</f>
        <v>0</v>
      </c>
      <c r="BG591" s="31">
        <f>IFERROR(INDEX(generale!$A$5:$I$1002,CLASSIFICHE!$Z590,5),"")</f>
        <v>0</v>
      </c>
      <c r="BH591" s="13">
        <f>IFERROR(INDEX(generale!$A$5:$I$1002,CLASSIFICHE!$Z590,7),"")</f>
        <v>0</v>
      </c>
      <c r="BI591" s="14"/>
      <c r="BJ591" s="13"/>
      <c r="BK591" s="12">
        <f>SUM(IF(CLASSIFICHE!$O$16=BL591,TRUE,FALSE),BK590)</f>
        <v>0</v>
      </c>
      <c r="BL591" s="31">
        <f>IFERROR(INDEX(generale!$A$5:$I$1002,CLASSIFICHE!$Z590,5),"")</f>
        <v>0</v>
      </c>
      <c r="BM591" s="13">
        <f>IFERROR(INDEX(generale!$A$5:$I$1002,CLASSIFICHE!$Z590,7),"")</f>
        <v>0</v>
      </c>
      <c r="BN591" s="14"/>
      <c r="BO591" s="13"/>
      <c r="BP591" s="12">
        <f>SUM(IF(CLASSIFICHE!$O$17=BQ591,TRUE,FALSE),BP590)</f>
        <v>0</v>
      </c>
      <c r="BQ591" s="31">
        <f>IFERROR(INDEX(generale!$A$5:$I$1002,CLASSIFICHE!$Z590,5),"")</f>
        <v>0</v>
      </c>
      <c r="BR591" s="13">
        <f>IFERROR(INDEX(generale!$A$5:$I$1002,CLASSIFICHE!$Z590,7),"")</f>
        <v>0</v>
      </c>
      <c r="BS591" s="15"/>
      <c r="BT591" s="12"/>
      <c r="BU591" s="12">
        <f>SUM(IF(CLASSIFICHE!$O$18=BV591,TRUE,FALSE),BU590)</f>
        <v>0</v>
      </c>
      <c r="BV591" s="31">
        <f>IFERROR(INDEX(generale!$A$5:$I$1002,CLASSIFICHE!$Z590,5),"")</f>
        <v>0</v>
      </c>
      <c r="BW591" s="13">
        <f>IFERROR(INDEX(generale!$A$5:$I$1002,CLASSIFICHE!$Z590,7),"")</f>
        <v>0</v>
      </c>
      <c r="BX591" s="15"/>
      <c r="BY591" s="12"/>
      <c r="BZ591" s="12">
        <f>SUM(IF(CLASSIFICHE!$O$19=CA591,TRUE,FALSE),BZ590)</f>
        <v>0</v>
      </c>
      <c r="CA591" s="31">
        <f>IFERROR(INDEX(generale!$A$5:$I$1002,CLASSIFICHE!$Z590,5),"")</f>
        <v>0</v>
      </c>
      <c r="CB591" s="13">
        <f>IFERROR(INDEX(generale!$A$5:$I$1002,CLASSIFICHE!$Z590,7),"")</f>
        <v>0</v>
      </c>
      <c r="CC591" s="15"/>
      <c r="CD591" s="13"/>
      <c r="CE591" s="12">
        <f>SUM(IF(CLASSIFICHE!$O$20=CF591,TRUE,FALSE),CE590)</f>
        <v>0</v>
      </c>
      <c r="CF591" s="31">
        <f>IFERROR(INDEX(generale!$A$5:$I$1002,CLASSIFICHE!$Z590,5),"")</f>
        <v>0</v>
      </c>
      <c r="CG591" s="13">
        <f>IFERROR(INDEX(generale!$A$5:$I$1002,CLASSIFICHE!$Z590,7),"")</f>
        <v>0</v>
      </c>
      <c r="CH591" s="15"/>
      <c r="CI591" s="13"/>
      <c r="CJ591" s="12">
        <f>SUM(IF(CLASSIFICHE!$O$21=CK591,TRUE,FALSE),CJ590)</f>
        <v>0</v>
      </c>
      <c r="CK591" s="31">
        <f>IFERROR(INDEX(generale!$A$5:$I$1002,CLASSIFICHE!$Z590,5),"")</f>
        <v>0</v>
      </c>
      <c r="CL591" s="13">
        <f>IFERROR(INDEX(generale!$A$5:$I$1002,CLASSIFICHE!$Z590,7),"")</f>
        <v>0</v>
      </c>
      <c r="CM591" s="15"/>
      <c r="CN591" s="13"/>
      <c r="CO591" s="12">
        <f>SUM(IF(CLASSIFICHE!$O$22=CP591,TRUE,FALSE),CO590)</f>
        <v>0</v>
      </c>
      <c r="CP591" s="31">
        <f>IFERROR(INDEX(generale!$A$5:$I$1002,CLASSIFICHE!$Z590,5),"")</f>
        <v>0</v>
      </c>
      <c r="CQ591" s="13">
        <f>IFERROR(INDEX(generale!$A$5:$I$1002,CLASSIFICHE!$Z590,7),"")</f>
        <v>0</v>
      </c>
      <c r="CR591" s="15"/>
      <c r="CS591" s="13"/>
      <c r="CT591" s="12">
        <f>SUM(IF(CLASSIFICHE!$O$23=CU591,TRUE,FALSE),CT590)</f>
        <v>0</v>
      </c>
      <c r="CU591" s="31">
        <f>IFERROR(INDEX(generale!$A$5:$I$1002,CLASSIFICHE!$Z590,5),"")</f>
        <v>0</v>
      </c>
      <c r="CV591" s="13">
        <f>IFERROR(INDEX(generale!$A$5:$I$1002,CLASSIFICHE!$Z590,7),"")</f>
        <v>0</v>
      </c>
      <c r="CW591" s="15"/>
      <c r="CX591" s="13"/>
      <c r="CY591" s="12">
        <f>SUM(IF(CLASSIFICHE!$O$24=CZ591,TRUE,FALSE),CY590)</f>
        <v>0</v>
      </c>
      <c r="CZ591" s="31">
        <f>IFERROR(INDEX(generale!$A$5:$I$1002,CLASSIFICHE!$Z590,5),"")</f>
        <v>0</v>
      </c>
      <c r="DA591" s="13">
        <f>IFERROR(INDEX(generale!$A$5:$I$1002,CLASSIFICHE!$Z590,7),"")</f>
        <v>0</v>
      </c>
      <c r="DB591" s="15"/>
      <c r="DC591" s="13"/>
      <c r="DD591" s="12">
        <f>SUM(IF(CLASSIFICHE!$O$25=DE591,TRUE,FALSE),DD590)</f>
        <v>0</v>
      </c>
      <c r="DE591" s="31">
        <f>IFERROR(INDEX(generale!$A$5:$I$1002,CLASSIFICHE!$Z590,5),"")</f>
        <v>0</v>
      </c>
      <c r="DF591" s="13">
        <f>IFERROR(INDEX(generale!$A$5:$I$1002,CLASSIFICHE!$Z590,7),"")</f>
        <v>0</v>
      </c>
      <c r="DG591" s="15"/>
      <c r="DH591" s="13"/>
    </row>
    <row r="592" spans="3:112">
      <c r="C592" s="63">
        <f>SUM(IF(CLASSIFICHE!$O$4=D592,TRUE,FALSE),C591)</f>
        <v>17</v>
      </c>
      <c r="D592" s="31">
        <f>IFERROR(INDEX(generale!$A$5:$I$1002,CLASSIFICHE!$Z591,5),"")</f>
        <v>0</v>
      </c>
      <c r="E592" s="13">
        <f>IFERROR(INDEX(generale!$A$5:$I$1002,CLASSIFICHE!$Z591,7),"")</f>
        <v>0</v>
      </c>
      <c r="F592" s="68"/>
      <c r="G592" s="65"/>
      <c r="H592" s="12">
        <f>SUM(IF(CLASSIFICHE!$O$5=I592,TRUE,FALSE),H591)</f>
        <v>10</v>
      </c>
      <c r="I592" s="31">
        <f>IFERROR(INDEX(generale!$A$5:$I$1002,CLASSIFICHE!$Z591,5),"")</f>
        <v>0</v>
      </c>
      <c r="J592" s="13">
        <f>IFERROR(INDEX(generale!$A$5:$I$1002,CLASSIFICHE!$Z591,7),"")</f>
        <v>0</v>
      </c>
      <c r="K592" s="15"/>
      <c r="L592" s="12"/>
      <c r="M592" s="12">
        <f>SUM(IF(CLASSIFICHE!$O$6=N592,TRUE,FALSE),M591)</f>
        <v>8</v>
      </c>
      <c r="N592" s="31">
        <f>IFERROR(INDEX(generale!$A$5:$I$1002,CLASSIFICHE!$Z591,5),"")</f>
        <v>0</v>
      </c>
      <c r="O592" s="13">
        <f>IFERROR(INDEX(generale!$A$5:$I$1002,CLASSIFICHE!$Z591,7),"")</f>
        <v>0</v>
      </c>
      <c r="P592" s="14"/>
      <c r="Q592" s="13"/>
      <c r="R592" s="12">
        <f>SUM(IF(CLASSIFICHE!$O$7=S592,TRUE,FALSE),R591)</f>
        <v>8</v>
      </c>
      <c r="S592" s="31">
        <f>IFERROR(INDEX(generale!$A$5:$I$1002,CLASSIFICHE!$Z591,5),"")</f>
        <v>0</v>
      </c>
      <c r="T592" s="13">
        <f>IFERROR(INDEX(generale!$A$5:$I$1002,CLASSIFICHE!$Z591,7),"")</f>
        <v>0</v>
      </c>
      <c r="U592" s="14"/>
      <c r="V592" s="13"/>
      <c r="W592" s="12">
        <f>SUM(IF(CLASSIFICHE!$O$8=X592,TRUE,FALSE),W591)</f>
        <v>6</v>
      </c>
      <c r="X592" s="31">
        <f>IFERROR(INDEX(generale!$A$5:$I$1002,CLASSIFICHE!$Z591,5),"")</f>
        <v>0</v>
      </c>
      <c r="Y592" s="13">
        <f>IFERROR(INDEX(generale!$A$5:$I$1002,CLASSIFICHE!$Z591,7),"")</f>
        <v>0</v>
      </c>
      <c r="Z592" s="14"/>
      <c r="AA592" s="13"/>
      <c r="AB592" s="12">
        <f>SUM(IF(CLASSIFICHE!$O$9=AC592,TRUE,FALSE),AB591)</f>
        <v>5</v>
      </c>
      <c r="AC592" s="31">
        <f>IFERROR(INDEX(generale!$A$5:$I$1002,CLASSIFICHE!$Z591,5),"")</f>
        <v>0</v>
      </c>
      <c r="AD592" s="13">
        <f>IFERROR(INDEX(generale!$A$5:$I$1002,CLASSIFICHE!$Z591,7),"")</f>
        <v>0</v>
      </c>
      <c r="AE592" s="14"/>
      <c r="AF592" s="13"/>
      <c r="AG592" s="12">
        <f>SUM(IF(CLASSIFICHE!$O$10=AH592,TRUE,FALSE),AG591)</f>
        <v>5</v>
      </c>
      <c r="AH592" s="31">
        <f>IFERROR(INDEX(generale!$A$5:$I$1002,CLASSIFICHE!$Z591,5),"")</f>
        <v>0</v>
      </c>
      <c r="AI592" s="13">
        <f>IFERROR(INDEX(generale!$A$5:$I$1002,CLASSIFICHE!$Z591,7),"")</f>
        <v>0</v>
      </c>
      <c r="AJ592" s="14"/>
      <c r="AK592" s="13"/>
      <c r="AL592" s="12">
        <f>SUM(IF(CLASSIFICHE!$O$11=AM592,TRUE,FALSE),AL591)</f>
        <v>5</v>
      </c>
      <c r="AM592" s="31">
        <f>IFERROR(INDEX(generale!$A$5:$I$1002,CLASSIFICHE!$Z591,5),"")</f>
        <v>0</v>
      </c>
      <c r="AN592" s="13">
        <f>IFERROR(INDEX(generale!$A$5:$I$1002,CLASSIFICHE!$Z591,7),"")</f>
        <v>0</v>
      </c>
      <c r="AO592" s="14"/>
      <c r="AP592" s="13"/>
      <c r="AQ592" s="12">
        <f>SUM(IF(CLASSIFICHE!$O$12=AR592,TRUE,FALSE),AQ591)</f>
        <v>0</v>
      </c>
      <c r="AR592" s="31">
        <f>IFERROR(INDEX(generale!$A$5:$I$1002,CLASSIFICHE!$Z591,5),"")</f>
        <v>0</v>
      </c>
      <c r="AS592" s="13">
        <f>IFERROR(INDEX(generale!$A$5:$I$1002,CLASSIFICHE!$Z591,7),"")</f>
        <v>0</v>
      </c>
      <c r="AT592" s="14"/>
      <c r="AU592" s="13"/>
      <c r="AV592" s="12">
        <f>SUM(IF(CLASSIFICHE!$O$13=AW592,TRUE,FALSE),AV591)</f>
        <v>0</v>
      </c>
      <c r="AW592" s="31">
        <f>IFERROR(INDEX(generale!$A$5:$I$1002,CLASSIFICHE!$Z591,5),"")</f>
        <v>0</v>
      </c>
      <c r="AX592" s="13">
        <f>IFERROR(INDEX(generale!$A$5:$I$1002,CLASSIFICHE!$Z591,7),"")</f>
        <v>0</v>
      </c>
      <c r="AY592" s="14"/>
      <c r="AZ592" s="13"/>
      <c r="BA592" s="12">
        <f>SUM(IF(CLASSIFICHE!$O$14=BB592,TRUE,FALSE),BA591)</f>
        <v>0</v>
      </c>
      <c r="BB592" s="31">
        <f>IFERROR(INDEX(generale!$A$5:$I$1002,CLASSIFICHE!$Z591,5),"")</f>
        <v>0</v>
      </c>
      <c r="BC592" s="13">
        <f>IFERROR(INDEX(generale!$A$5:$I$1002,CLASSIFICHE!$Z591,7),"")</f>
        <v>0</v>
      </c>
      <c r="BD592" s="14"/>
      <c r="BE592" s="13"/>
      <c r="BF592" s="12">
        <f>SUM(IF(CLASSIFICHE!$O$15=BG592,TRUE,FALSE),BF591)</f>
        <v>0</v>
      </c>
      <c r="BG592" s="31">
        <f>IFERROR(INDEX(generale!$A$5:$I$1002,CLASSIFICHE!$Z591,5),"")</f>
        <v>0</v>
      </c>
      <c r="BH592" s="13">
        <f>IFERROR(INDEX(generale!$A$5:$I$1002,CLASSIFICHE!$Z591,7),"")</f>
        <v>0</v>
      </c>
      <c r="BI592" s="14"/>
      <c r="BJ592" s="13"/>
      <c r="BK592" s="12">
        <f>SUM(IF(CLASSIFICHE!$O$16=BL592,TRUE,FALSE),BK591)</f>
        <v>0</v>
      </c>
      <c r="BL592" s="31">
        <f>IFERROR(INDEX(generale!$A$5:$I$1002,CLASSIFICHE!$Z591,5),"")</f>
        <v>0</v>
      </c>
      <c r="BM592" s="13">
        <f>IFERROR(INDEX(generale!$A$5:$I$1002,CLASSIFICHE!$Z591,7),"")</f>
        <v>0</v>
      </c>
      <c r="BN592" s="14"/>
      <c r="BO592" s="13"/>
      <c r="BP592" s="12">
        <f>SUM(IF(CLASSIFICHE!$O$17=BQ592,TRUE,FALSE),BP591)</f>
        <v>0</v>
      </c>
      <c r="BQ592" s="31">
        <f>IFERROR(INDEX(generale!$A$5:$I$1002,CLASSIFICHE!$Z591,5),"")</f>
        <v>0</v>
      </c>
      <c r="BR592" s="13">
        <f>IFERROR(INDEX(generale!$A$5:$I$1002,CLASSIFICHE!$Z591,7),"")</f>
        <v>0</v>
      </c>
      <c r="BS592" s="15"/>
      <c r="BT592" s="12"/>
      <c r="BU592" s="12">
        <f>SUM(IF(CLASSIFICHE!$O$18=BV592,TRUE,FALSE),BU591)</f>
        <v>0</v>
      </c>
      <c r="BV592" s="31">
        <f>IFERROR(INDEX(generale!$A$5:$I$1002,CLASSIFICHE!$Z591,5),"")</f>
        <v>0</v>
      </c>
      <c r="BW592" s="13">
        <f>IFERROR(INDEX(generale!$A$5:$I$1002,CLASSIFICHE!$Z591,7),"")</f>
        <v>0</v>
      </c>
      <c r="BX592" s="15"/>
      <c r="BY592" s="12"/>
      <c r="BZ592" s="12">
        <f>SUM(IF(CLASSIFICHE!$O$19=CA592,TRUE,FALSE),BZ591)</f>
        <v>0</v>
      </c>
      <c r="CA592" s="31">
        <f>IFERROR(INDEX(generale!$A$5:$I$1002,CLASSIFICHE!$Z591,5),"")</f>
        <v>0</v>
      </c>
      <c r="CB592" s="13">
        <f>IFERROR(INDEX(generale!$A$5:$I$1002,CLASSIFICHE!$Z591,7),"")</f>
        <v>0</v>
      </c>
      <c r="CC592" s="15"/>
      <c r="CD592" s="13"/>
      <c r="CE592" s="12">
        <f>SUM(IF(CLASSIFICHE!$O$20=CF592,TRUE,FALSE),CE591)</f>
        <v>0</v>
      </c>
      <c r="CF592" s="31">
        <f>IFERROR(INDEX(generale!$A$5:$I$1002,CLASSIFICHE!$Z591,5),"")</f>
        <v>0</v>
      </c>
      <c r="CG592" s="13">
        <f>IFERROR(INDEX(generale!$A$5:$I$1002,CLASSIFICHE!$Z591,7),"")</f>
        <v>0</v>
      </c>
      <c r="CH592" s="15"/>
      <c r="CI592" s="13"/>
      <c r="CJ592" s="12">
        <f>SUM(IF(CLASSIFICHE!$O$21=CK592,TRUE,FALSE),CJ591)</f>
        <v>0</v>
      </c>
      <c r="CK592" s="31">
        <f>IFERROR(INDEX(generale!$A$5:$I$1002,CLASSIFICHE!$Z591,5),"")</f>
        <v>0</v>
      </c>
      <c r="CL592" s="13">
        <f>IFERROR(INDEX(generale!$A$5:$I$1002,CLASSIFICHE!$Z591,7),"")</f>
        <v>0</v>
      </c>
      <c r="CM592" s="15"/>
      <c r="CN592" s="13"/>
      <c r="CO592" s="12">
        <f>SUM(IF(CLASSIFICHE!$O$22=CP592,TRUE,FALSE),CO591)</f>
        <v>0</v>
      </c>
      <c r="CP592" s="31">
        <f>IFERROR(INDEX(generale!$A$5:$I$1002,CLASSIFICHE!$Z591,5),"")</f>
        <v>0</v>
      </c>
      <c r="CQ592" s="13">
        <f>IFERROR(INDEX(generale!$A$5:$I$1002,CLASSIFICHE!$Z591,7),"")</f>
        <v>0</v>
      </c>
      <c r="CR592" s="15"/>
      <c r="CS592" s="13"/>
      <c r="CT592" s="12">
        <f>SUM(IF(CLASSIFICHE!$O$23=CU592,TRUE,FALSE),CT591)</f>
        <v>0</v>
      </c>
      <c r="CU592" s="31">
        <f>IFERROR(INDEX(generale!$A$5:$I$1002,CLASSIFICHE!$Z591,5),"")</f>
        <v>0</v>
      </c>
      <c r="CV592" s="13">
        <f>IFERROR(INDEX(generale!$A$5:$I$1002,CLASSIFICHE!$Z591,7),"")</f>
        <v>0</v>
      </c>
      <c r="CW592" s="15"/>
      <c r="CX592" s="13"/>
      <c r="CY592" s="12">
        <f>SUM(IF(CLASSIFICHE!$O$24=CZ592,TRUE,FALSE),CY591)</f>
        <v>0</v>
      </c>
      <c r="CZ592" s="31">
        <f>IFERROR(INDEX(generale!$A$5:$I$1002,CLASSIFICHE!$Z591,5),"")</f>
        <v>0</v>
      </c>
      <c r="DA592" s="13">
        <f>IFERROR(INDEX(generale!$A$5:$I$1002,CLASSIFICHE!$Z591,7),"")</f>
        <v>0</v>
      </c>
      <c r="DB592" s="15"/>
      <c r="DC592" s="13"/>
      <c r="DD592" s="12">
        <f>SUM(IF(CLASSIFICHE!$O$25=DE592,TRUE,FALSE),DD591)</f>
        <v>0</v>
      </c>
      <c r="DE592" s="31">
        <f>IFERROR(INDEX(generale!$A$5:$I$1002,CLASSIFICHE!$Z591,5),"")</f>
        <v>0</v>
      </c>
      <c r="DF592" s="13">
        <f>IFERROR(INDEX(generale!$A$5:$I$1002,CLASSIFICHE!$Z591,7),"")</f>
        <v>0</v>
      </c>
      <c r="DG592" s="15"/>
      <c r="DH592" s="13"/>
    </row>
    <row r="593" spans="3:112">
      <c r="C593" s="63">
        <f>SUM(IF(CLASSIFICHE!$O$4=D593,TRUE,FALSE),C592)</f>
        <v>17</v>
      </c>
      <c r="D593" s="31">
        <f>IFERROR(INDEX(generale!$A$5:$I$1002,CLASSIFICHE!$Z592,5),"")</f>
        <v>0</v>
      </c>
      <c r="E593" s="13">
        <f>IFERROR(INDEX(generale!$A$5:$I$1002,CLASSIFICHE!$Z592,7),"")</f>
        <v>0</v>
      </c>
      <c r="F593" s="68"/>
      <c r="G593" s="65"/>
      <c r="H593" s="12">
        <f>SUM(IF(CLASSIFICHE!$O$5=I593,TRUE,FALSE),H592)</f>
        <v>10</v>
      </c>
      <c r="I593" s="31">
        <f>IFERROR(INDEX(generale!$A$5:$I$1002,CLASSIFICHE!$Z592,5),"")</f>
        <v>0</v>
      </c>
      <c r="J593" s="13">
        <f>IFERROR(INDEX(generale!$A$5:$I$1002,CLASSIFICHE!$Z592,7),"")</f>
        <v>0</v>
      </c>
      <c r="K593" s="15"/>
      <c r="L593" s="12"/>
      <c r="M593" s="12">
        <f>SUM(IF(CLASSIFICHE!$O$6=N593,TRUE,FALSE),M592)</f>
        <v>8</v>
      </c>
      <c r="N593" s="31">
        <f>IFERROR(INDEX(generale!$A$5:$I$1002,CLASSIFICHE!$Z592,5),"")</f>
        <v>0</v>
      </c>
      <c r="O593" s="13">
        <f>IFERROR(INDEX(generale!$A$5:$I$1002,CLASSIFICHE!$Z592,7),"")</f>
        <v>0</v>
      </c>
      <c r="P593" s="14"/>
      <c r="Q593" s="13"/>
      <c r="R593" s="12">
        <f>SUM(IF(CLASSIFICHE!$O$7=S593,TRUE,FALSE),R592)</f>
        <v>8</v>
      </c>
      <c r="S593" s="31">
        <f>IFERROR(INDEX(generale!$A$5:$I$1002,CLASSIFICHE!$Z592,5),"")</f>
        <v>0</v>
      </c>
      <c r="T593" s="13">
        <f>IFERROR(INDEX(generale!$A$5:$I$1002,CLASSIFICHE!$Z592,7),"")</f>
        <v>0</v>
      </c>
      <c r="U593" s="14"/>
      <c r="V593" s="13"/>
      <c r="W593" s="12">
        <f>SUM(IF(CLASSIFICHE!$O$8=X593,TRUE,FALSE),W592)</f>
        <v>6</v>
      </c>
      <c r="X593" s="31">
        <f>IFERROR(INDEX(generale!$A$5:$I$1002,CLASSIFICHE!$Z592,5),"")</f>
        <v>0</v>
      </c>
      <c r="Y593" s="13">
        <f>IFERROR(INDEX(generale!$A$5:$I$1002,CLASSIFICHE!$Z592,7),"")</f>
        <v>0</v>
      </c>
      <c r="Z593" s="14"/>
      <c r="AA593" s="13"/>
      <c r="AB593" s="12">
        <f>SUM(IF(CLASSIFICHE!$O$9=AC593,TRUE,FALSE),AB592)</f>
        <v>5</v>
      </c>
      <c r="AC593" s="31">
        <f>IFERROR(INDEX(generale!$A$5:$I$1002,CLASSIFICHE!$Z592,5),"")</f>
        <v>0</v>
      </c>
      <c r="AD593" s="13">
        <f>IFERROR(INDEX(generale!$A$5:$I$1002,CLASSIFICHE!$Z592,7),"")</f>
        <v>0</v>
      </c>
      <c r="AE593" s="14"/>
      <c r="AF593" s="13"/>
      <c r="AG593" s="12">
        <f>SUM(IF(CLASSIFICHE!$O$10=AH593,TRUE,FALSE),AG592)</f>
        <v>5</v>
      </c>
      <c r="AH593" s="31">
        <f>IFERROR(INDEX(generale!$A$5:$I$1002,CLASSIFICHE!$Z592,5),"")</f>
        <v>0</v>
      </c>
      <c r="AI593" s="13">
        <f>IFERROR(INDEX(generale!$A$5:$I$1002,CLASSIFICHE!$Z592,7),"")</f>
        <v>0</v>
      </c>
      <c r="AJ593" s="14"/>
      <c r="AK593" s="13"/>
      <c r="AL593" s="12">
        <f>SUM(IF(CLASSIFICHE!$O$11=AM593,TRUE,FALSE),AL592)</f>
        <v>5</v>
      </c>
      <c r="AM593" s="31">
        <f>IFERROR(INDEX(generale!$A$5:$I$1002,CLASSIFICHE!$Z592,5),"")</f>
        <v>0</v>
      </c>
      <c r="AN593" s="13">
        <f>IFERROR(INDEX(generale!$A$5:$I$1002,CLASSIFICHE!$Z592,7),"")</f>
        <v>0</v>
      </c>
      <c r="AO593" s="14"/>
      <c r="AP593" s="13"/>
      <c r="AQ593" s="12">
        <f>SUM(IF(CLASSIFICHE!$O$12=AR593,TRUE,FALSE),AQ592)</f>
        <v>0</v>
      </c>
      <c r="AR593" s="31">
        <f>IFERROR(INDEX(generale!$A$5:$I$1002,CLASSIFICHE!$Z592,5),"")</f>
        <v>0</v>
      </c>
      <c r="AS593" s="13">
        <f>IFERROR(INDEX(generale!$A$5:$I$1002,CLASSIFICHE!$Z592,7),"")</f>
        <v>0</v>
      </c>
      <c r="AT593" s="14"/>
      <c r="AU593" s="13"/>
      <c r="AV593" s="12">
        <f>SUM(IF(CLASSIFICHE!$O$13=AW593,TRUE,FALSE),AV592)</f>
        <v>0</v>
      </c>
      <c r="AW593" s="31">
        <f>IFERROR(INDEX(generale!$A$5:$I$1002,CLASSIFICHE!$Z592,5),"")</f>
        <v>0</v>
      </c>
      <c r="AX593" s="13">
        <f>IFERROR(INDEX(generale!$A$5:$I$1002,CLASSIFICHE!$Z592,7),"")</f>
        <v>0</v>
      </c>
      <c r="AY593" s="14"/>
      <c r="AZ593" s="13"/>
      <c r="BA593" s="12">
        <f>SUM(IF(CLASSIFICHE!$O$14=BB593,TRUE,FALSE),BA592)</f>
        <v>0</v>
      </c>
      <c r="BB593" s="31">
        <f>IFERROR(INDEX(generale!$A$5:$I$1002,CLASSIFICHE!$Z592,5),"")</f>
        <v>0</v>
      </c>
      <c r="BC593" s="13">
        <f>IFERROR(INDEX(generale!$A$5:$I$1002,CLASSIFICHE!$Z592,7),"")</f>
        <v>0</v>
      </c>
      <c r="BD593" s="14"/>
      <c r="BE593" s="13"/>
      <c r="BF593" s="12">
        <f>SUM(IF(CLASSIFICHE!$O$15=BG593,TRUE,FALSE),BF592)</f>
        <v>0</v>
      </c>
      <c r="BG593" s="31">
        <f>IFERROR(INDEX(generale!$A$5:$I$1002,CLASSIFICHE!$Z592,5),"")</f>
        <v>0</v>
      </c>
      <c r="BH593" s="13">
        <f>IFERROR(INDEX(generale!$A$5:$I$1002,CLASSIFICHE!$Z592,7),"")</f>
        <v>0</v>
      </c>
      <c r="BI593" s="14"/>
      <c r="BJ593" s="13"/>
      <c r="BK593" s="12">
        <f>SUM(IF(CLASSIFICHE!$O$16=BL593,TRUE,FALSE),BK592)</f>
        <v>0</v>
      </c>
      <c r="BL593" s="31">
        <f>IFERROR(INDEX(generale!$A$5:$I$1002,CLASSIFICHE!$Z592,5),"")</f>
        <v>0</v>
      </c>
      <c r="BM593" s="13">
        <f>IFERROR(INDEX(generale!$A$5:$I$1002,CLASSIFICHE!$Z592,7),"")</f>
        <v>0</v>
      </c>
      <c r="BN593" s="14"/>
      <c r="BO593" s="13"/>
      <c r="BP593" s="12">
        <f>SUM(IF(CLASSIFICHE!$O$17=BQ593,TRUE,FALSE),BP592)</f>
        <v>0</v>
      </c>
      <c r="BQ593" s="31">
        <f>IFERROR(INDEX(generale!$A$5:$I$1002,CLASSIFICHE!$Z592,5),"")</f>
        <v>0</v>
      </c>
      <c r="BR593" s="13">
        <f>IFERROR(INDEX(generale!$A$5:$I$1002,CLASSIFICHE!$Z592,7),"")</f>
        <v>0</v>
      </c>
      <c r="BS593" s="15"/>
      <c r="BT593" s="12"/>
      <c r="BU593" s="12">
        <f>SUM(IF(CLASSIFICHE!$O$18=BV593,TRUE,FALSE),BU592)</f>
        <v>0</v>
      </c>
      <c r="BV593" s="31">
        <f>IFERROR(INDEX(generale!$A$5:$I$1002,CLASSIFICHE!$Z592,5),"")</f>
        <v>0</v>
      </c>
      <c r="BW593" s="13">
        <f>IFERROR(INDEX(generale!$A$5:$I$1002,CLASSIFICHE!$Z592,7),"")</f>
        <v>0</v>
      </c>
      <c r="BX593" s="15"/>
      <c r="BY593" s="12"/>
      <c r="BZ593" s="12">
        <f>SUM(IF(CLASSIFICHE!$O$19=CA593,TRUE,FALSE),BZ592)</f>
        <v>0</v>
      </c>
      <c r="CA593" s="31">
        <f>IFERROR(INDEX(generale!$A$5:$I$1002,CLASSIFICHE!$Z592,5),"")</f>
        <v>0</v>
      </c>
      <c r="CB593" s="13">
        <f>IFERROR(INDEX(generale!$A$5:$I$1002,CLASSIFICHE!$Z592,7),"")</f>
        <v>0</v>
      </c>
      <c r="CC593" s="15"/>
      <c r="CD593" s="13"/>
      <c r="CE593" s="12">
        <f>SUM(IF(CLASSIFICHE!$O$20=CF593,TRUE,FALSE),CE592)</f>
        <v>0</v>
      </c>
      <c r="CF593" s="31">
        <f>IFERROR(INDEX(generale!$A$5:$I$1002,CLASSIFICHE!$Z592,5),"")</f>
        <v>0</v>
      </c>
      <c r="CG593" s="13">
        <f>IFERROR(INDEX(generale!$A$5:$I$1002,CLASSIFICHE!$Z592,7),"")</f>
        <v>0</v>
      </c>
      <c r="CH593" s="15"/>
      <c r="CI593" s="13"/>
      <c r="CJ593" s="12">
        <f>SUM(IF(CLASSIFICHE!$O$21=CK593,TRUE,FALSE),CJ592)</f>
        <v>0</v>
      </c>
      <c r="CK593" s="31">
        <f>IFERROR(INDEX(generale!$A$5:$I$1002,CLASSIFICHE!$Z592,5),"")</f>
        <v>0</v>
      </c>
      <c r="CL593" s="13">
        <f>IFERROR(INDEX(generale!$A$5:$I$1002,CLASSIFICHE!$Z592,7),"")</f>
        <v>0</v>
      </c>
      <c r="CM593" s="15"/>
      <c r="CN593" s="13"/>
      <c r="CO593" s="12">
        <f>SUM(IF(CLASSIFICHE!$O$22=CP593,TRUE,FALSE),CO592)</f>
        <v>0</v>
      </c>
      <c r="CP593" s="31">
        <f>IFERROR(INDEX(generale!$A$5:$I$1002,CLASSIFICHE!$Z592,5),"")</f>
        <v>0</v>
      </c>
      <c r="CQ593" s="13">
        <f>IFERROR(INDEX(generale!$A$5:$I$1002,CLASSIFICHE!$Z592,7),"")</f>
        <v>0</v>
      </c>
      <c r="CR593" s="15"/>
      <c r="CS593" s="13"/>
      <c r="CT593" s="12">
        <f>SUM(IF(CLASSIFICHE!$O$23=CU593,TRUE,FALSE),CT592)</f>
        <v>0</v>
      </c>
      <c r="CU593" s="31">
        <f>IFERROR(INDEX(generale!$A$5:$I$1002,CLASSIFICHE!$Z592,5),"")</f>
        <v>0</v>
      </c>
      <c r="CV593" s="13">
        <f>IFERROR(INDEX(generale!$A$5:$I$1002,CLASSIFICHE!$Z592,7),"")</f>
        <v>0</v>
      </c>
      <c r="CW593" s="15"/>
      <c r="CX593" s="13"/>
      <c r="CY593" s="12">
        <f>SUM(IF(CLASSIFICHE!$O$24=CZ593,TRUE,FALSE),CY592)</f>
        <v>0</v>
      </c>
      <c r="CZ593" s="31">
        <f>IFERROR(INDEX(generale!$A$5:$I$1002,CLASSIFICHE!$Z592,5),"")</f>
        <v>0</v>
      </c>
      <c r="DA593" s="13">
        <f>IFERROR(INDEX(generale!$A$5:$I$1002,CLASSIFICHE!$Z592,7),"")</f>
        <v>0</v>
      </c>
      <c r="DB593" s="15"/>
      <c r="DC593" s="13"/>
      <c r="DD593" s="12">
        <f>SUM(IF(CLASSIFICHE!$O$25=DE593,TRUE,FALSE),DD592)</f>
        <v>0</v>
      </c>
      <c r="DE593" s="31">
        <f>IFERROR(INDEX(generale!$A$5:$I$1002,CLASSIFICHE!$Z592,5),"")</f>
        <v>0</v>
      </c>
      <c r="DF593" s="13">
        <f>IFERROR(INDEX(generale!$A$5:$I$1002,CLASSIFICHE!$Z592,7),"")</f>
        <v>0</v>
      </c>
      <c r="DG593" s="15"/>
      <c r="DH593" s="13"/>
    </row>
    <row r="594" spans="3:112">
      <c r="C594" s="63">
        <f>SUM(IF(CLASSIFICHE!$O$4=D594,TRUE,FALSE),C593)</f>
        <v>17</v>
      </c>
      <c r="D594" s="31">
        <f>IFERROR(INDEX(generale!$A$5:$I$1002,CLASSIFICHE!$Z593,5),"")</f>
        <v>0</v>
      </c>
      <c r="E594" s="13">
        <f>IFERROR(INDEX(generale!$A$5:$I$1002,CLASSIFICHE!$Z593,7),"")</f>
        <v>0</v>
      </c>
      <c r="F594" s="68"/>
      <c r="G594" s="65"/>
      <c r="H594" s="12">
        <f>SUM(IF(CLASSIFICHE!$O$5=I594,TRUE,FALSE),H593)</f>
        <v>10</v>
      </c>
      <c r="I594" s="31">
        <f>IFERROR(INDEX(generale!$A$5:$I$1002,CLASSIFICHE!$Z593,5),"")</f>
        <v>0</v>
      </c>
      <c r="J594" s="13">
        <f>IFERROR(INDEX(generale!$A$5:$I$1002,CLASSIFICHE!$Z593,7),"")</f>
        <v>0</v>
      </c>
      <c r="K594" s="15"/>
      <c r="L594" s="12"/>
      <c r="M594" s="12">
        <f>SUM(IF(CLASSIFICHE!$O$6=N594,TRUE,FALSE),M593)</f>
        <v>8</v>
      </c>
      <c r="N594" s="31">
        <f>IFERROR(INDEX(generale!$A$5:$I$1002,CLASSIFICHE!$Z593,5),"")</f>
        <v>0</v>
      </c>
      <c r="O594" s="13">
        <f>IFERROR(INDEX(generale!$A$5:$I$1002,CLASSIFICHE!$Z593,7),"")</f>
        <v>0</v>
      </c>
      <c r="P594" s="14"/>
      <c r="Q594" s="13"/>
      <c r="R594" s="12">
        <f>SUM(IF(CLASSIFICHE!$O$7=S594,TRUE,FALSE),R593)</f>
        <v>8</v>
      </c>
      <c r="S594" s="31">
        <f>IFERROR(INDEX(generale!$A$5:$I$1002,CLASSIFICHE!$Z593,5),"")</f>
        <v>0</v>
      </c>
      <c r="T594" s="13">
        <f>IFERROR(INDEX(generale!$A$5:$I$1002,CLASSIFICHE!$Z593,7),"")</f>
        <v>0</v>
      </c>
      <c r="U594" s="14"/>
      <c r="V594" s="13"/>
      <c r="W594" s="12">
        <f>SUM(IF(CLASSIFICHE!$O$8=X594,TRUE,FALSE),W593)</f>
        <v>6</v>
      </c>
      <c r="X594" s="31">
        <f>IFERROR(INDEX(generale!$A$5:$I$1002,CLASSIFICHE!$Z593,5),"")</f>
        <v>0</v>
      </c>
      <c r="Y594" s="13">
        <f>IFERROR(INDEX(generale!$A$5:$I$1002,CLASSIFICHE!$Z593,7),"")</f>
        <v>0</v>
      </c>
      <c r="Z594" s="14"/>
      <c r="AA594" s="13"/>
      <c r="AB594" s="12">
        <f>SUM(IF(CLASSIFICHE!$O$9=AC594,TRUE,FALSE),AB593)</f>
        <v>5</v>
      </c>
      <c r="AC594" s="31">
        <f>IFERROR(INDEX(generale!$A$5:$I$1002,CLASSIFICHE!$Z593,5),"")</f>
        <v>0</v>
      </c>
      <c r="AD594" s="13">
        <f>IFERROR(INDEX(generale!$A$5:$I$1002,CLASSIFICHE!$Z593,7),"")</f>
        <v>0</v>
      </c>
      <c r="AE594" s="14"/>
      <c r="AF594" s="13"/>
      <c r="AG594" s="12">
        <f>SUM(IF(CLASSIFICHE!$O$10=AH594,TRUE,FALSE),AG593)</f>
        <v>5</v>
      </c>
      <c r="AH594" s="31">
        <f>IFERROR(INDEX(generale!$A$5:$I$1002,CLASSIFICHE!$Z593,5),"")</f>
        <v>0</v>
      </c>
      <c r="AI594" s="13">
        <f>IFERROR(INDEX(generale!$A$5:$I$1002,CLASSIFICHE!$Z593,7),"")</f>
        <v>0</v>
      </c>
      <c r="AJ594" s="14"/>
      <c r="AK594" s="13"/>
      <c r="AL594" s="12">
        <f>SUM(IF(CLASSIFICHE!$O$11=AM594,TRUE,FALSE),AL593)</f>
        <v>5</v>
      </c>
      <c r="AM594" s="31">
        <f>IFERROR(INDEX(generale!$A$5:$I$1002,CLASSIFICHE!$Z593,5),"")</f>
        <v>0</v>
      </c>
      <c r="AN594" s="13">
        <f>IFERROR(INDEX(generale!$A$5:$I$1002,CLASSIFICHE!$Z593,7),"")</f>
        <v>0</v>
      </c>
      <c r="AO594" s="14"/>
      <c r="AP594" s="13"/>
      <c r="AQ594" s="12">
        <f>SUM(IF(CLASSIFICHE!$O$12=AR594,TRUE,FALSE),AQ593)</f>
        <v>0</v>
      </c>
      <c r="AR594" s="31">
        <f>IFERROR(INDEX(generale!$A$5:$I$1002,CLASSIFICHE!$Z593,5),"")</f>
        <v>0</v>
      </c>
      <c r="AS594" s="13">
        <f>IFERROR(INDEX(generale!$A$5:$I$1002,CLASSIFICHE!$Z593,7),"")</f>
        <v>0</v>
      </c>
      <c r="AT594" s="14"/>
      <c r="AU594" s="13"/>
      <c r="AV594" s="12">
        <f>SUM(IF(CLASSIFICHE!$O$13=AW594,TRUE,FALSE),AV593)</f>
        <v>0</v>
      </c>
      <c r="AW594" s="31">
        <f>IFERROR(INDEX(generale!$A$5:$I$1002,CLASSIFICHE!$Z593,5),"")</f>
        <v>0</v>
      </c>
      <c r="AX594" s="13">
        <f>IFERROR(INDEX(generale!$A$5:$I$1002,CLASSIFICHE!$Z593,7),"")</f>
        <v>0</v>
      </c>
      <c r="AY594" s="14"/>
      <c r="AZ594" s="13"/>
      <c r="BA594" s="12">
        <f>SUM(IF(CLASSIFICHE!$O$14=BB594,TRUE,FALSE),BA593)</f>
        <v>0</v>
      </c>
      <c r="BB594" s="31">
        <f>IFERROR(INDEX(generale!$A$5:$I$1002,CLASSIFICHE!$Z593,5),"")</f>
        <v>0</v>
      </c>
      <c r="BC594" s="13">
        <f>IFERROR(INDEX(generale!$A$5:$I$1002,CLASSIFICHE!$Z593,7),"")</f>
        <v>0</v>
      </c>
      <c r="BD594" s="14"/>
      <c r="BE594" s="13"/>
      <c r="BF594" s="12">
        <f>SUM(IF(CLASSIFICHE!$O$15=BG594,TRUE,FALSE),BF593)</f>
        <v>0</v>
      </c>
      <c r="BG594" s="31">
        <f>IFERROR(INDEX(generale!$A$5:$I$1002,CLASSIFICHE!$Z593,5),"")</f>
        <v>0</v>
      </c>
      <c r="BH594" s="13">
        <f>IFERROR(INDEX(generale!$A$5:$I$1002,CLASSIFICHE!$Z593,7),"")</f>
        <v>0</v>
      </c>
      <c r="BI594" s="14"/>
      <c r="BJ594" s="13"/>
      <c r="BK594" s="12">
        <f>SUM(IF(CLASSIFICHE!$O$16=BL594,TRUE,FALSE),BK593)</f>
        <v>0</v>
      </c>
      <c r="BL594" s="31">
        <f>IFERROR(INDEX(generale!$A$5:$I$1002,CLASSIFICHE!$Z593,5),"")</f>
        <v>0</v>
      </c>
      <c r="BM594" s="13">
        <f>IFERROR(INDEX(generale!$A$5:$I$1002,CLASSIFICHE!$Z593,7),"")</f>
        <v>0</v>
      </c>
      <c r="BN594" s="14"/>
      <c r="BO594" s="13"/>
      <c r="BP594" s="12">
        <f>SUM(IF(CLASSIFICHE!$O$17=BQ594,TRUE,FALSE),BP593)</f>
        <v>0</v>
      </c>
      <c r="BQ594" s="31">
        <f>IFERROR(INDEX(generale!$A$5:$I$1002,CLASSIFICHE!$Z593,5),"")</f>
        <v>0</v>
      </c>
      <c r="BR594" s="13">
        <f>IFERROR(INDEX(generale!$A$5:$I$1002,CLASSIFICHE!$Z593,7),"")</f>
        <v>0</v>
      </c>
      <c r="BS594" s="15"/>
      <c r="BT594" s="12"/>
      <c r="BU594" s="12">
        <f>SUM(IF(CLASSIFICHE!$O$18=BV594,TRUE,FALSE),BU593)</f>
        <v>0</v>
      </c>
      <c r="BV594" s="31">
        <f>IFERROR(INDEX(generale!$A$5:$I$1002,CLASSIFICHE!$Z593,5),"")</f>
        <v>0</v>
      </c>
      <c r="BW594" s="13">
        <f>IFERROR(INDEX(generale!$A$5:$I$1002,CLASSIFICHE!$Z593,7),"")</f>
        <v>0</v>
      </c>
      <c r="BX594" s="15"/>
      <c r="BY594" s="12"/>
      <c r="BZ594" s="12">
        <f>SUM(IF(CLASSIFICHE!$O$19=CA594,TRUE,FALSE),BZ593)</f>
        <v>0</v>
      </c>
      <c r="CA594" s="31">
        <f>IFERROR(INDEX(generale!$A$5:$I$1002,CLASSIFICHE!$Z593,5),"")</f>
        <v>0</v>
      </c>
      <c r="CB594" s="13">
        <f>IFERROR(INDEX(generale!$A$5:$I$1002,CLASSIFICHE!$Z593,7),"")</f>
        <v>0</v>
      </c>
      <c r="CC594" s="15"/>
      <c r="CD594" s="13"/>
      <c r="CE594" s="12">
        <f>SUM(IF(CLASSIFICHE!$O$20=CF594,TRUE,FALSE),CE593)</f>
        <v>0</v>
      </c>
      <c r="CF594" s="31">
        <f>IFERROR(INDEX(generale!$A$5:$I$1002,CLASSIFICHE!$Z593,5),"")</f>
        <v>0</v>
      </c>
      <c r="CG594" s="13">
        <f>IFERROR(INDEX(generale!$A$5:$I$1002,CLASSIFICHE!$Z593,7),"")</f>
        <v>0</v>
      </c>
      <c r="CH594" s="15"/>
      <c r="CI594" s="13"/>
      <c r="CJ594" s="12">
        <f>SUM(IF(CLASSIFICHE!$O$21=CK594,TRUE,FALSE),CJ593)</f>
        <v>0</v>
      </c>
      <c r="CK594" s="31">
        <f>IFERROR(INDEX(generale!$A$5:$I$1002,CLASSIFICHE!$Z593,5),"")</f>
        <v>0</v>
      </c>
      <c r="CL594" s="13">
        <f>IFERROR(INDEX(generale!$A$5:$I$1002,CLASSIFICHE!$Z593,7),"")</f>
        <v>0</v>
      </c>
      <c r="CM594" s="15"/>
      <c r="CN594" s="13"/>
      <c r="CO594" s="12">
        <f>SUM(IF(CLASSIFICHE!$O$22=CP594,TRUE,FALSE),CO593)</f>
        <v>0</v>
      </c>
      <c r="CP594" s="31">
        <f>IFERROR(INDEX(generale!$A$5:$I$1002,CLASSIFICHE!$Z593,5),"")</f>
        <v>0</v>
      </c>
      <c r="CQ594" s="13">
        <f>IFERROR(INDEX(generale!$A$5:$I$1002,CLASSIFICHE!$Z593,7),"")</f>
        <v>0</v>
      </c>
      <c r="CR594" s="15"/>
      <c r="CS594" s="13"/>
      <c r="CT594" s="12">
        <f>SUM(IF(CLASSIFICHE!$O$23=CU594,TRUE,FALSE),CT593)</f>
        <v>0</v>
      </c>
      <c r="CU594" s="31">
        <f>IFERROR(INDEX(generale!$A$5:$I$1002,CLASSIFICHE!$Z593,5),"")</f>
        <v>0</v>
      </c>
      <c r="CV594" s="13">
        <f>IFERROR(INDEX(generale!$A$5:$I$1002,CLASSIFICHE!$Z593,7),"")</f>
        <v>0</v>
      </c>
      <c r="CW594" s="15"/>
      <c r="CX594" s="13"/>
      <c r="CY594" s="12">
        <f>SUM(IF(CLASSIFICHE!$O$24=CZ594,TRUE,FALSE),CY593)</f>
        <v>0</v>
      </c>
      <c r="CZ594" s="31">
        <f>IFERROR(INDEX(generale!$A$5:$I$1002,CLASSIFICHE!$Z593,5),"")</f>
        <v>0</v>
      </c>
      <c r="DA594" s="13">
        <f>IFERROR(INDEX(generale!$A$5:$I$1002,CLASSIFICHE!$Z593,7),"")</f>
        <v>0</v>
      </c>
      <c r="DB594" s="15"/>
      <c r="DC594" s="13"/>
      <c r="DD594" s="12">
        <f>SUM(IF(CLASSIFICHE!$O$25=DE594,TRUE,FALSE),DD593)</f>
        <v>0</v>
      </c>
      <c r="DE594" s="31">
        <f>IFERROR(INDEX(generale!$A$5:$I$1002,CLASSIFICHE!$Z593,5),"")</f>
        <v>0</v>
      </c>
      <c r="DF594" s="13">
        <f>IFERROR(INDEX(generale!$A$5:$I$1002,CLASSIFICHE!$Z593,7),"")</f>
        <v>0</v>
      </c>
      <c r="DG594" s="15"/>
      <c r="DH594" s="13"/>
    </row>
    <row r="595" spans="3:112">
      <c r="C595" s="63">
        <f>SUM(IF(CLASSIFICHE!$O$4=D595,TRUE,FALSE),C594)</f>
        <v>17</v>
      </c>
      <c r="D595" s="31">
        <f>IFERROR(INDEX(generale!$A$5:$I$1002,CLASSIFICHE!$Z594,5),"")</f>
        <v>0</v>
      </c>
      <c r="E595" s="13">
        <f>IFERROR(INDEX(generale!$A$5:$I$1002,CLASSIFICHE!$Z594,7),"")</f>
        <v>0</v>
      </c>
      <c r="F595" s="68"/>
      <c r="G595" s="65"/>
      <c r="H595" s="12">
        <f>SUM(IF(CLASSIFICHE!$O$5=I595,TRUE,FALSE),H594)</f>
        <v>10</v>
      </c>
      <c r="I595" s="31">
        <f>IFERROR(INDEX(generale!$A$5:$I$1002,CLASSIFICHE!$Z594,5),"")</f>
        <v>0</v>
      </c>
      <c r="J595" s="13">
        <f>IFERROR(INDEX(generale!$A$5:$I$1002,CLASSIFICHE!$Z594,7),"")</f>
        <v>0</v>
      </c>
      <c r="K595" s="15"/>
      <c r="L595" s="12"/>
      <c r="M595" s="12">
        <f>SUM(IF(CLASSIFICHE!$O$6=N595,TRUE,FALSE),M594)</f>
        <v>8</v>
      </c>
      <c r="N595" s="31">
        <f>IFERROR(INDEX(generale!$A$5:$I$1002,CLASSIFICHE!$Z594,5),"")</f>
        <v>0</v>
      </c>
      <c r="O595" s="13">
        <f>IFERROR(INDEX(generale!$A$5:$I$1002,CLASSIFICHE!$Z594,7),"")</f>
        <v>0</v>
      </c>
      <c r="P595" s="14"/>
      <c r="Q595" s="13"/>
      <c r="R595" s="12">
        <f>SUM(IF(CLASSIFICHE!$O$7=S595,TRUE,FALSE),R594)</f>
        <v>8</v>
      </c>
      <c r="S595" s="31">
        <f>IFERROR(INDEX(generale!$A$5:$I$1002,CLASSIFICHE!$Z594,5),"")</f>
        <v>0</v>
      </c>
      <c r="T595" s="13">
        <f>IFERROR(INDEX(generale!$A$5:$I$1002,CLASSIFICHE!$Z594,7),"")</f>
        <v>0</v>
      </c>
      <c r="U595" s="14"/>
      <c r="V595" s="13"/>
      <c r="W595" s="12">
        <f>SUM(IF(CLASSIFICHE!$O$8=X595,TRUE,FALSE),W594)</f>
        <v>6</v>
      </c>
      <c r="X595" s="31">
        <f>IFERROR(INDEX(generale!$A$5:$I$1002,CLASSIFICHE!$Z594,5),"")</f>
        <v>0</v>
      </c>
      <c r="Y595" s="13">
        <f>IFERROR(INDEX(generale!$A$5:$I$1002,CLASSIFICHE!$Z594,7),"")</f>
        <v>0</v>
      </c>
      <c r="Z595" s="14"/>
      <c r="AA595" s="13"/>
      <c r="AB595" s="12">
        <f>SUM(IF(CLASSIFICHE!$O$9=AC595,TRUE,FALSE),AB594)</f>
        <v>5</v>
      </c>
      <c r="AC595" s="31">
        <f>IFERROR(INDEX(generale!$A$5:$I$1002,CLASSIFICHE!$Z594,5),"")</f>
        <v>0</v>
      </c>
      <c r="AD595" s="13">
        <f>IFERROR(INDEX(generale!$A$5:$I$1002,CLASSIFICHE!$Z594,7),"")</f>
        <v>0</v>
      </c>
      <c r="AE595" s="14"/>
      <c r="AF595" s="13"/>
      <c r="AG595" s="12">
        <f>SUM(IF(CLASSIFICHE!$O$10=AH595,TRUE,FALSE),AG594)</f>
        <v>5</v>
      </c>
      <c r="AH595" s="31">
        <f>IFERROR(INDEX(generale!$A$5:$I$1002,CLASSIFICHE!$Z594,5),"")</f>
        <v>0</v>
      </c>
      <c r="AI595" s="13">
        <f>IFERROR(INDEX(generale!$A$5:$I$1002,CLASSIFICHE!$Z594,7),"")</f>
        <v>0</v>
      </c>
      <c r="AJ595" s="14"/>
      <c r="AK595" s="13"/>
      <c r="AL595" s="12">
        <f>SUM(IF(CLASSIFICHE!$O$11=AM595,TRUE,FALSE),AL594)</f>
        <v>5</v>
      </c>
      <c r="AM595" s="31">
        <f>IFERROR(INDEX(generale!$A$5:$I$1002,CLASSIFICHE!$Z594,5),"")</f>
        <v>0</v>
      </c>
      <c r="AN595" s="13">
        <f>IFERROR(INDEX(generale!$A$5:$I$1002,CLASSIFICHE!$Z594,7),"")</f>
        <v>0</v>
      </c>
      <c r="AO595" s="14"/>
      <c r="AP595" s="13"/>
      <c r="AQ595" s="12">
        <f>SUM(IF(CLASSIFICHE!$O$12=AR595,TRUE,FALSE),AQ594)</f>
        <v>0</v>
      </c>
      <c r="AR595" s="31">
        <f>IFERROR(INDEX(generale!$A$5:$I$1002,CLASSIFICHE!$Z594,5),"")</f>
        <v>0</v>
      </c>
      <c r="AS595" s="13">
        <f>IFERROR(INDEX(generale!$A$5:$I$1002,CLASSIFICHE!$Z594,7),"")</f>
        <v>0</v>
      </c>
      <c r="AT595" s="14"/>
      <c r="AU595" s="13"/>
      <c r="AV595" s="12">
        <f>SUM(IF(CLASSIFICHE!$O$13=AW595,TRUE,FALSE),AV594)</f>
        <v>0</v>
      </c>
      <c r="AW595" s="31">
        <f>IFERROR(INDEX(generale!$A$5:$I$1002,CLASSIFICHE!$Z594,5),"")</f>
        <v>0</v>
      </c>
      <c r="AX595" s="13">
        <f>IFERROR(INDEX(generale!$A$5:$I$1002,CLASSIFICHE!$Z594,7),"")</f>
        <v>0</v>
      </c>
      <c r="AY595" s="14"/>
      <c r="AZ595" s="13"/>
      <c r="BA595" s="12">
        <f>SUM(IF(CLASSIFICHE!$O$14=BB595,TRUE,FALSE),BA594)</f>
        <v>0</v>
      </c>
      <c r="BB595" s="31">
        <f>IFERROR(INDEX(generale!$A$5:$I$1002,CLASSIFICHE!$Z594,5),"")</f>
        <v>0</v>
      </c>
      <c r="BC595" s="13">
        <f>IFERROR(INDEX(generale!$A$5:$I$1002,CLASSIFICHE!$Z594,7),"")</f>
        <v>0</v>
      </c>
      <c r="BD595" s="14"/>
      <c r="BE595" s="13"/>
      <c r="BF595" s="12">
        <f>SUM(IF(CLASSIFICHE!$O$15=BG595,TRUE,FALSE),BF594)</f>
        <v>0</v>
      </c>
      <c r="BG595" s="31">
        <f>IFERROR(INDEX(generale!$A$5:$I$1002,CLASSIFICHE!$Z594,5),"")</f>
        <v>0</v>
      </c>
      <c r="BH595" s="13">
        <f>IFERROR(INDEX(generale!$A$5:$I$1002,CLASSIFICHE!$Z594,7),"")</f>
        <v>0</v>
      </c>
      <c r="BI595" s="14"/>
      <c r="BJ595" s="13"/>
      <c r="BK595" s="12">
        <f>SUM(IF(CLASSIFICHE!$O$16=BL595,TRUE,FALSE),BK594)</f>
        <v>0</v>
      </c>
      <c r="BL595" s="31">
        <f>IFERROR(INDEX(generale!$A$5:$I$1002,CLASSIFICHE!$Z594,5),"")</f>
        <v>0</v>
      </c>
      <c r="BM595" s="13">
        <f>IFERROR(INDEX(generale!$A$5:$I$1002,CLASSIFICHE!$Z594,7),"")</f>
        <v>0</v>
      </c>
      <c r="BN595" s="14"/>
      <c r="BO595" s="13"/>
      <c r="BP595" s="12">
        <f>SUM(IF(CLASSIFICHE!$O$17=BQ595,TRUE,FALSE),BP594)</f>
        <v>0</v>
      </c>
      <c r="BQ595" s="31">
        <f>IFERROR(INDEX(generale!$A$5:$I$1002,CLASSIFICHE!$Z594,5),"")</f>
        <v>0</v>
      </c>
      <c r="BR595" s="13">
        <f>IFERROR(INDEX(generale!$A$5:$I$1002,CLASSIFICHE!$Z594,7),"")</f>
        <v>0</v>
      </c>
      <c r="BS595" s="15"/>
      <c r="BT595" s="12"/>
      <c r="BU595" s="12">
        <f>SUM(IF(CLASSIFICHE!$O$18=BV595,TRUE,FALSE),BU594)</f>
        <v>0</v>
      </c>
      <c r="BV595" s="31">
        <f>IFERROR(INDEX(generale!$A$5:$I$1002,CLASSIFICHE!$Z594,5),"")</f>
        <v>0</v>
      </c>
      <c r="BW595" s="13">
        <f>IFERROR(INDEX(generale!$A$5:$I$1002,CLASSIFICHE!$Z594,7),"")</f>
        <v>0</v>
      </c>
      <c r="BX595" s="15"/>
      <c r="BY595" s="12"/>
      <c r="BZ595" s="12">
        <f>SUM(IF(CLASSIFICHE!$O$19=CA595,TRUE,FALSE),BZ594)</f>
        <v>0</v>
      </c>
      <c r="CA595" s="31">
        <f>IFERROR(INDEX(generale!$A$5:$I$1002,CLASSIFICHE!$Z594,5),"")</f>
        <v>0</v>
      </c>
      <c r="CB595" s="13">
        <f>IFERROR(INDEX(generale!$A$5:$I$1002,CLASSIFICHE!$Z594,7),"")</f>
        <v>0</v>
      </c>
      <c r="CC595" s="15"/>
      <c r="CD595" s="13"/>
      <c r="CE595" s="12">
        <f>SUM(IF(CLASSIFICHE!$O$20=CF595,TRUE,FALSE),CE594)</f>
        <v>0</v>
      </c>
      <c r="CF595" s="31">
        <f>IFERROR(INDEX(generale!$A$5:$I$1002,CLASSIFICHE!$Z594,5),"")</f>
        <v>0</v>
      </c>
      <c r="CG595" s="13">
        <f>IFERROR(INDEX(generale!$A$5:$I$1002,CLASSIFICHE!$Z594,7),"")</f>
        <v>0</v>
      </c>
      <c r="CH595" s="15"/>
      <c r="CI595" s="13"/>
      <c r="CJ595" s="12">
        <f>SUM(IF(CLASSIFICHE!$O$21=CK595,TRUE,FALSE),CJ594)</f>
        <v>0</v>
      </c>
      <c r="CK595" s="31">
        <f>IFERROR(INDEX(generale!$A$5:$I$1002,CLASSIFICHE!$Z594,5),"")</f>
        <v>0</v>
      </c>
      <c r="CL595" s="13">
        <f>IFERROR(INDEX(generale!$A$5:$I$1002,CLASSIFICHE!$Z594,7),"")</f>
        <v>0</v>
      </c>
      <c r="CM595" s="15"/>
      <c r="CN595" s="13"/>
      <c r="CO595" s="12">
        <f>SUM(IF(CLASSIFICHE!$O$22=CP595,TRUE,FALSE),CO594)</f>
        <v>0</v>
      </c>
      <c r="CP595" s="31">
        <f>IFERROR(INDEX(generale!$A$5:$I$1002,CLASSIFICHE!$Z594,5),"")</f>
        <v>0</v>
      </c>
      <c r="CQ595" s="13">
        <f>IFERROR(INDEX(generale!$A$5:$I$1002,CLASSIFICHE!$Z594,7),"")</f>
        <v>0</v>
      </c>
      <c r="CR595" s="15"/>
      <c r="CS595" s="13"/>
      <c r="CT595" s="12">
        <f>SUM(IF(CLASSIFICHE!$O$23=CU595,TRUE,FALSE),CT594)</f>
        <v>0</v>
      </c>
      <c r="CU595" s="31">
        <f>IFERROR(INDEX(generale!$A$5:$I$1002,CLASSIFICHE!$Z594,5),"")</f>
        <v>0</v>
      </c>
      <c r="CV595" s="13">
        <f>IFERROR(INDEX(generale!$A$5:$I$1002,CLASSIFICHE!$Z594,7),"")</f>
        <v>0</v>
      </c>
      <c r="CW595" s="15"/>
      <c r="CX595" s="13"/>
      <c r="CY595" s="12">
        <f>SUM(IF(CLASSIFICHE!$O$24=CZ595,TRUE,FALSE),CY594)</f>
        <v>0</v>
      </c>
      <c r="CZ595" s="31">
        <f>IFERROR(INDEX(generale!$A$5:$I$1002,CLASSIFICHE!$Z594,5),"")</f>
        <v>0</v>
      </c>
      <c r="DA595" s="13">
        <f>IFERROR(INDEX(generale!$A$5:$I$1002,CLASSIFICHE!$Z594,7),"")</f>
        <v>0</v>
      </c>
      <c r="DB595" s="15"/>
      <c r="DC595" s="13"/>
      <c r="DD595" s="12">
        <f>SUM(IF(CLASSIFICHE!$O$25=DE595,TRUE,FALSE),DD594)</f>
        <v>0</v>
      </c>
      <c r="DE595" s="31">
        <f>IFERROR(INDEX(generale!$A$5:$I$1002,CLASSIFICHE!$Z594,5),"")</f>
        <v>0</v>
      </c>
      <c r="DF595" s="13">
        <f>IFERROR(INDEX(generale!$A$5:$I$1002,CLASSIFICHE!$Z594,7),"")</f>
        <v>0</v>
      </c>
      <c r="DG595" s="15"/>
      <c r="DH595" s="13"/>
    </row>
    <row r="596" spans="3:112">
      <c r="C596" s="63">
        <f>SUM(IF(CLASSIFICHE!$O$4=D596,TRUE,FALSE),C595)</f>
        <v>17</v>
      </c>
      <c r="D596" s="31">
        <f>IFERROR(INDEX(generale!$A$5:$I$1002,CLASSIFICHE!$Z595,5),"")</f>
        <v>0</v>
      </c>
      <c r="E596" s="13">
        <f>IFERROR(INDEX(generale!$A$5:$I$1002,CLASSIFICHE!$Z595,7),"")</f>
        <v>0</v>
      </c>
      <c r="F596" s="68"/>
      <c r="G596" s="65"/>
      <c r="H596" s="12">
        <f>SUM(IF(CLASSIFICHE!$O$5=I596,TRUE,FALSE),H595)</f>
        <v>10</v>
      </c>
      <c r="I596" s="31">
        <f>IFERROR(INDEX(generale!$A$5:$I$1002,CLASSIFICHE!$Z595,5),"")</f>
        <v>0</v>
      </c>
      <c r="J596" s="13">
        <f>IFERROR(INDEX(generale!$A$5:$I$1002,CLASSIFICHE!$Z595,7),"")</f>
        <v>0</v>
      </c>
      <c r="K596" s="15"/>
      <c r="L596" s="12"/>
      <c r="M596" s="12">
        <f>SUM(IF(CLASSIFICHE!$O$6=N596,TRUE,FALSE),M595)</f>
        <v>8</v>
      </c>
      <c r="N596" s="31">
        <f>IFERROR(INDEX(generale!$A$5:$I$1002,CLASSIFICHE!$Z595,5),"")</f>
        <v>0</v>
      </c>
      <c r="O596" s="13">
        <f>IFERROR(INDEX(generale!$A$5:$I$1002,CLASSIFICHE!$Z595,7),"")</f>
        <v>0</v>
      </c>
      <c r="P596" s="14"/>
      <c r="Q596" s="13"/>
      <c r="R596" s="12">
        <f>SUM(IF(CLASSIFICHE!$O$7=S596,TRUE,FALSE),R595)</f>
        <v>8</v>
      </c>
      <c r="S596" s="31">
        <f>IFERROR(INDEX(generale!$A$5:$I$1002,CLASSIFICHE!$Z595,5),"")</f>
        <v>0</v>
      </c>
      <c r="T596" s="13">
        <f>IFERROR(INDEX(generale!$A$5:$I$1002,CLASSIFICHE!$Z595,7),"")</f>
        <v>0</v>
      </c>
      <c r="U596" s="14"/>
      <c r="V596" s="13"/>
      <c r="W596" s="12">
        <f>SUM(IF(CLASSIFICHE!$O$8=X596,TRUE,FALSE),W595)</f>
        <v>6</v>
      </c>
      <c r="X596" s="31">
        <f>IFERROR(INDEX(generale!$A$5:$I$1002,CLASSIFICHE!$Z595,5),"")</f>
        <v>0</v>
      </c>
      <c r="Y596" s="13">
        <f>IFERROR(INDEX(generale!$A$5:$I$1002,CLASSIFICHE!$Z595,7),"")</f>
        <v>0</v>
      </c>
      <c r="Z596" s="14"/>
      <c r="AA596" s="13"/>
      <c r="AB596" s="12">
        <f>SUM(IF(CLASSIFICHE!$O$9=AC596,TRUE,FALSE),AB595)</f>
        <v>5</v>
      </c>
      <c r="AC596" s="31">
        <f>IFERROR(INDEX(generale!$A$5:$I$1002,CLASSIFICHE!$Z595,5),"")</f>
        <v>0</v>
      </c>
      <c r="AD596" s="13">
        <f>IFERROR(INDEX(generale!$A$5:$I$1002,CLASSIFICHE!$Z595,7),"")</f>
        <v>0</v>
      </c>
      <c r="AE596" s="14"/>
      <c r="AF596" s="13"/>
      <c r="AG596" s="12">
        <f>SUM(IF(CLASSIFICHE!$O$10=AH596,TRUE,FALSE),AG595)</f>
        <v>5</v>
      </c>
      <c r="AH596" s="31">
        <f>IFERROR(INDEX(generale!$A$5:$I$1002,CLASSIFICHE!$Z595,5),"")</f>
        <v>0</v>
      </c>
      <c r="AI596" s="13">
        <f>IFERROR(INDEX(generale!$A$5:$I$1002,CLASSIFICHE!$Z595,7),"")</f>
        <v>0</v>
      </c>
      <c r="AJ596" s="14"/>
      <c r="AK596" s="13"/>
      <c r="AL596" s="12">
        <f>SUM(IF(CLASSIFICHE!$O$11=AM596,TRUE,FALSE),AL595)</f>
        <v>5</v>
      </c>
      <c r="AM596" s="31">
        <f>IFERROR(INDEX(generale!$A$5:$I$1002,CLASSIFICHE!$Z595,5),"")</f>
        <v>0</v>
      </c>
      <c r="AN596" s="13">
        <f>IFERROR(INDEX(generale!$A$5:$I$1002,CLASSIFICHE!$Z595,7),"")</f>
        <v>0</v>
      </c>
      <c r="AO596" s="14"/>
      <c r="AP596" s="13"/>
      <c r="AQ596" s="12">
        <f>SUM(IF(CLASSIFICHE!$O$12=AR596,TRUE,FALSE),AQ595)</f>
        <v>0</v>
      </c>
      <c r="AR596" s="31">
        <f>IFERROR(INDEX(generale!$A$5:$I$1002,CLASSIFICHE!$Z595,5),"")</f>
        <v>0</v>
      </c>
      <c r="AS596" s="13">
        <f>IFERROR(INDEX(generale!$A$5:$I$1002,CLASSIFICHE!$Z595,7),"")</f>
        <v>0</v>
      </c>
      <c r="AT596" s="14"/>
      <c r="AU596" s="13"/>
      <c r="AV596" s="12">
        <f>SUM(IF(CLASSIFICHE!$O$13=AW596,TRUE,FALSE),AV595)</f>
        <v>0</v>
      </c>
      <c r="AW596" s="31">
        <f>IFERROR(INDEX(generale!$A$5:$I$1002,CLASSIFICHE!$Z595,5),"")</f>
        <v>0</v>
      </c>
      <c r="AX596" s="13">
        <f>IFERROR(INDEX(generale!$A$5:$I$1002,CLASSIFICHE!$Z595,7),"")</f>
        <v>0</v>
      </c>
      <c r="AY596" s="14"/>
      <c r="AZ596" s="13"/>
      <c r="BA596" s="12">
        <f>SUM(IF(CLASSIFICHE!$O$14=BB596,TRUE,FALSE),BA595)</f>
        <v>0</v>
      </c>
      <c r="BB596" s="31">
        <f>IFERROR(INDEX(generale!$A$5:$I$1002,CLASSIFICHE!$Z595,5),"")</f>
        <v>0</v>
      </c>
      <c r="BC596" s="13">
        <f>IFERROR(INDEX(generale!$A$5:$I$1002,CLASSIFICHE!$Z595,7),"")</f>
        <v>0</v>
      </c>
      <c r="BD596" s="14"/>
      <c r="BE596" s="13"/>
      <c r="BF596" s="12">
        <f>SUM(IF(CLASSIFICHE!$O$15=BG596,TRUE,FALSE),BF595)</f>
        <v>0</v>
      </c>
      <c r="BG596" s="31">
        <f>IFERROR(INDEX(generale!$A$5:$I$1002,CLASSIFICHE!$Z595,5),"")</f>
        <v>0</v>
      </c>
      <c r="BH596" s="13">
        <f>IFERROR(INDEX(generale!$A$5:$I$1002,CLASSIFICHE!$Z595,7),"")</f>
        <v>0</v>
      </c>
      <c r="BI596" s="14"/>
      <c r="BJ596" s="13"/>
      <c r="BK596" s="12">
        <f>SUM(IF(CLASSIFICHE!$O$16=BL596,TRUE,FALSE),BK595)</f>
        <v>0</v>
      </c>
      <c r="BL596" s="31">
        <f>IFERROR(INDEX(generale!$A$5:$I$1002,CLASSIFICHE!$Z595,5),"")</f>
        <v>0</v>
      </c>
      <c r="BM596" s="13">
        <f>IFERROR(INDEX(generale!$A$5:$I$1002,CLASSIFICHE!$Z595,7),"")</f>
        <v>0</v>
      </c>
      <c r="BN596" s="14"/>
      <c r="BO596" s="13"/>
      <c r="BP596" s="12">
        <f>SUM(IF(CLASSIFICHE!$O$17=BQ596,TRUE,FALSE),BP595)</f>
        <v>0</v>
      </c>
      <c r="BQ596" s="31">
        <f>IFERROR(INDEX(generale!$A$5:$I$1002,CLASSIFICHE!$Z595,5),"")</f>
        <v>0</v>
      </c>
      <c r="BR596" s="13">
        <f>IFERROR(INDEX(generale!$A$5:$I$1002,CLASSIFICHE!$Z595,7),"")</f>
        <v>0</v>
      </c>
      <c r="BS596" s="15"/>
      <c r="BT596" s="12"/>
      <c r="BU596" s="12">
        <f>SUM(IF(CLASSIFICHE!$O$18=BV596,TRUE,FALSE),BU595)</f>
        <v>0</v>
      </c>
      <c r="BV596" s="31">
        <f>IFERROR(INDEX(generale!$A$5:$I$1002,CLASSIFICHE!$Z595,5),"")</f>
        <v>0</v>
      </c>
      <c r="BW596" s="13">
        <f>IFERROR(INDEX(generale!$A$5:$I$1002,CLASSIFICHE!$Z595,7),"")</f>
        <v>0</v>
      </c>
      <c r="BX596" s="15"/>
      <c r="BY596" s="12"/>
      <c r="BZ596" s="12">
        <f>SUM(IF(CLASSIFICHE!$O$19=CA596,TRUE,FALSE),BZ595)</f>
        <v>0</v>
      </c>
      <c r="CA596" s="31">
        <f>IFERROR(INDEX(generale!$A$5:$I$1002,CLASSIFICHE!$Z595,5),"")</f>
        <v>0</v>
      </c>
      <c r="CB596" s="13">
        <f>IFERROR(INDEX(generale!$A$5:$I$1002,CLASSIFICHE!$Z595,7),"")</f>
        <v>0</v>
      </c>
      <c r="CC596" s="15"/>
      <c r="CD596" s="13"/>
      <c r="CE596" s="12">
        <f>SUM(IF(CLASSIFICHE!$O$20=CF596,TRUE,FALSE),CE595)</f>
        <v>0</v>
      </c>
      <c r="CF596" s="31">
        <f>IFERROR(INDEX(generale!$A$5:$I$1002,CLASSIFICHE!$Z595,5),"")</f>
        <v>0</v>
      </c>
      <c r="CG596" s="13">
        <f>IFERROR(INDEX(generale!$A$5:$I$1002,CLASSIFICHE!$Z595,7),"")</f>
        <v>0</v>
      </c>
      <c r="CH596" s="15"/>
      <c r="CI596" s="13"/>
      <c r="CJ596" s="12">
        <f>SUM(IF(CLASSIFICHE!$O$21=CK596,TRUE,FALSE),CJ595)</f>
        <v>0</v>
      </c>
      <c r="CK596" s="31">
        <f>IFERROR(INDEX(generale!$A$5:$I$1002,CLASSIFICHE!$Z595,5),"")</f>
        <v>0</v>
      </c>
      <c r="CL596" s="13">
        <f>IFERROR(INDEX(generale!$A$5:$I$1002,CLASSIFICHE!$Z595,7),"")</f>
        <v>0</v>
      </c>
      <c r="CM596" s="15"/>
      <c r="CN596" s="13"/>
      <c r="CO596" s="12">
        <f>SUM(IF(CLASSIFICHE!$O$22=CP596,TRUE,FALSE),CO595)</f>
        <v>0</v>
      </c>
      <c r="CP596" s="31">
        <f>IFERROR(INDEX(generale!$A$5:$I$1002,CLASSIFICHE!$Z595,5),"")</f>
        <v>0</v>
      </c>
      <c r="CQ596" s="13">
        <f>IFERROR(INDEX(generale!$A$5:$I$1002,CLASSIFICHE!$Z595,7),"")</f>
        <v>0</v>
      </c>
      <c r="CR596" s="15"/>
      <c r="CS596" s="13"/>
      <c r="CT596" s="12">
        <f>SUM(IF(CLASSIFICHE!$O$23=CU596,TRUE,FALSE),CT595)</f>
        <v>0</v>
      </c>
      <c r="CU596" s="31">
        <f>IFERROR(INDEX(generale!$A$5:$I$1002,CLASSIFICHE!$Z595,5),"")</f>
        <v>0</v>
      </c>
      <c r="CV596" s="13">
        <f>IFERROR(INDEX(generale!$A$5:$I$1002,CLASSIFICHE!$Z595,7),"")</f>
        <v>0</v>
      </c>
      <c r="CW596" s="15"/>
      <c r="CX596" s="13"/>
      <c r="CY596" s="12">
        <f>SUM(IF(CLASSIFICHE!$O$24=CZ596,TRUE,FALSE),CY595)</f>
        <v>0</v>
      </c>
      <c r="CZ596" s="31">
        <f>IFERROR(INDEX(generale!$A$5:$I$1002,CLASSIFICHE!$Z595,5),"")</f>
        <v>0</v>
      </c>
      <c r="DA596" s="13">
        <f>IFERROR(INDEX(generale!$A$5:$I$1002,CLASSIFICHE!$Z595,7),"")</f>
        <v>0</v>
      </c>
      <c r="DB596" s="15"/>
      <c r="DC596" s="13"/>
      <c r="DD596" s="12">
        <f>SUM(IF(CLASSIFICHE!$O$25=DE596,TRUE,FALSE),DD595)</f>
        <v>0</v>
      </c>
      <c r="DE596" s="31">
        <f>IFERROR(INDEX(generale!$A$5:$I$1002,CLASSIFICHE!$Z595,5),"")</f>
        <v>0</v>
      </c>
      <c r="DF596" s="13">
        <f>IFERROR(INDEX(generale!$A$5:$I$1002,CLASSIFICHE!$Z595,7),"")</f>
        <v>0</v>
      </c>
      <c r="DG596" s="15"/>
      <c r="DH596" s="13"/>
    </row>
    <row r="597" spans="3:112">
      <c r="C597" s="63">
        <f>SUM(IF(CLASSIFICHE!$O$4=D597,TRUE,FALSE),C596)</f>
        <v>17</v>
      </c>
      <c r="D597" s="31">
        <f>IFERROR(INDEX(generale!$A$5:$I$1002,CLASSIFICHE!$Z596,5),"")</f>
        <v>0</v>
      </c>
      <c r="E597" s="13">
        <f>IFERROR(INDEX(generale!$A$5:$I$1002,CLASSIFICHE!$Z596,7),"")</f>
        <v>0</v>
      </c>
      <c r="F597" s="68"/>
      <c r="G597" s="65"/>
      <c r="H597" s="12">
        <f>SUM(IF(CLASSIFICHE!$O$5=I597,TRUE,FALSE),H596)</f>
        <v>10</v>
      </c>
      <c r="I597" s="31">
        <f>IFERROR(INDEX(generale!$A$5:$I$1002,CLASSIFICHE!$Z596,5),"")</f>
        <v>0</v>
      </c>
      <c r="J597" s="13">
        <f>IFERROR(INDEX(generale!$A$5:$I$1002,CLASSIFICHE!$Z596,7),"")</f>
        <v>0</v>
      </c>
      <c r="K597" s="15"/>
      <c r="L597" s="12"/>
      <c r="M597" s="12">
        <f>SUM(IF(CLASSIFICHE!$O$6=N597,TRUE,FALSE),M596)</f>
        <v>8</v>
      </c>
      <c r="N597" s="31">
        <f>IFERROR(INDEX(generale!$A$5:$I$1002,CLASSIFICHE!$Z596,5),"")</f>
        <v>0</v>
      </c>
      <c r="O597" s="13">
        <f>IFERROR(INDEX(generale!$A$5:$I$1002,CLASSIFICHE!$Z596,7),"")</f>
        <v>0</v>
      </c>
      <c r="P597" s="14"/>
      <c r="Q597" s="13"/>
      <c r="R597" s="12">
        <f>SUM(IF(CLASSIFICHE!$O$7=S597,TRUE,FALSE),R596)</f>
        <v>8</v>
      </c>
      <c r="S597" s="31">
        <f>IFERROR(INDEX(generale!$A$5:$I$1002,CLASSIFICHE!$Z596,5),"")</f>
        <v>0</v>
      </c>
      <c r="T597" s="13">
        <f>IFERROR(INDEX(generale!$A$5:$I$1002,CLASSIFICHE!$Z596,7),"")</f>
        <v>0</v>
      </c>
      <c r="U597" s="14"/>
      <c r="V597" s="13"/>
      <c r="W597" s="12">
        <f>SUM(IF(CLASSIFICHE!$O$8=X597,TRUE,FALSE),W596)</f>
        <v>6</v>
      </c>
      <c r="X597" s="31">
        <f>IFERROR(INDEX(generale!$A$5:$I$1002,CLASSIFICHE!$Z596,5),"")</f>
        <v>0</v>
      </c>
      <c r="Y597" s="13">
        <f>IFERROR(INDEX(generale!$A$5:$I$1002,CLASSIFICHE!$Z596,7),"")</f>
        <v>0</v>
      </c>
      <c r="Z597" s="14"/>
      <c r="AA597" s="13"/>
      <c r="AB597" s="12">
        <f>SUM(IF(CLASSIFICHE!$O$9=AC597,TRUE,FALSE),AB596)</f>
        <v>5</v>
      </c>
      <c r="AC597" s="31">
        <f>IFERROR(INDEX(generale!$A$5:$I$1002,CLASSIFICHE!$Z596,5),"")</f>
        <v>0</v>
      </c>
      <c r="AD597" s="13">
        <f>IFERROR(INDEX(generale!$A$5:$I$1002,CLASSIFICHE!$Z596,7),"")</f>
        <v>0</v>
      </c>
      <c r="AE597" s="14"/>
      <c r="AF597" s="13"/>
      <c r="AG597" s="12">
        <f>SUM(IF(CLASSIFICHE!$O$10=AH597,TRUE,FALSE),AG596)</f>
        <v>5</v>
      </c>
      <c r="AH597" s="31">
        <f>IFERROR(INDEX(generale!$A$5:$I$1002,CLASSIFICHE!$Z596,5),"")</f>
        <v>0</v>
      </c>
      <c r="AI597" s="13">
        <f>IFERROR(INDEX(generale!$A$5:$I$1002,CLASSIFICHE!$Z596,7),"")</f>
        <v>0</v>
      </c>
      <c r="AJ597" s="14"/>
      <c r="AK597" s="13"/>
      <c r="AL597" s="12">
        <f>SUM(IF(CLASSIFICHE!$O$11=AM597,TRUE,FALSE),AL596)</f>
        <v>5</v>
      </c>
      <c r="AM597" s="31">
        <f>IFERROR(INDEX(generale!$A$5:$I$1002,CLASSIFICHE!$Z596,5),"")</f>
        <v>0</v>
      </c>
      <c r="AN597" s="13">
        <f>IFERROR(INDEX(generale!$A$5:$I$1002,CLASSIFICHE!$Z596,7),"")</f>
        <v>0</v>
      </c>
      <c r="AO597" s="14"/>
      <c r="AP597" s="13"/>
      <c r="AQ597" s="12">
        <f>SUM(IF(CLASSIFICHE!$O$12=AR597,TRUE,FALSE),AQ596)</f>
        <v>0</v>
      </c>
      <c r="AR597" s="31">
        <f>IFERROR(INDEX(generale!$A$5:$I$1002,CLASSIFICHE!$Z596,5),"")</f>
        <v>0</v>
      </c>
      <c r="AS597" s="13">
        <f>IFERROR(INDEX(generale!$A$5:$I$1002,CLASSIFICHE!$Z596,7),"")</f>
        <v>0</v>
      </c>
      <c r="AT597" s="14"/>
      <c r="AU597" s="13"/>
      <c r="AV597" s="12">
        <f>SUM(IF(CLASSIFICHE!$O$13=AW597,TRUE,FALSE),AV596)</f>
        <v>0</v>
      </c>
      <c r="AW597" s="31">
        <f>IFERROR(INDEX(generale!$A$5:$I$1002,CLASSIFICHE!$Z596,5),"")</f>
        <v>0</v>
      </c>
      <c r="AX597" s="13">
        <f>IFERROR(INDEX(generale!$A$5:$I$1002,CLASSIFICHE!$Z596,7),"")</f>
        <v>0</v>
      </c>
      <c r="AY597" s="14"/>
      <c r="AZ597" s="13"/>
      <c r="BA597" s="12">
        <f>SUM(IF(CLASSIFICHE!$O$14=BB597,TRUE,FALSE),BA596)</f>
        <v>0</v>
      </c>
      <c r="BB597" s="31">
        <f>IFERROR(INDEX(generale!$A$5:$I$1002,CLASSIFICHE!$Z596,5),"")</f>
        <v>0</v>
      </c>
      <c r="BC597" s="13">
        <f>IFERROR(INDEX(generale!$A$5:$I$1002,CLASSIFICHE!$Z596,7),"")</f>
        <v>0</v>
      </c>
      <c r="BD597" s="14"/>
      <c r="BE597" s="13"/>
      <c r="BF597" s="12">
        <f>SUM(IF(CLASSIFICHE!$O$15=BG597,TRUE,FALSE),BF596)</f>
        <v>0</v>
      </c>
      <c r="BG597" s="31">
        <f>IFERROR(INDEX(generale!$A$5:$I$1002,CLASSIFICHE!$Z596,5),"")</f>
        <v>0</v>
      </c>
      <c r="BH597" s="13">
        <f>IFERROR(INDEX(generale!$A$5:$I$1002,CLASSIFICHE!$Z596,7),"")</f>
        <v>0</v>
      </c>
      <c r="BI597" s="14"/>
      <c r="BJ597" s="13"/>
      <c r="BK597" s="12">
        <f>SUM(IF(CLASSIFICHE!$O$16=BL597,TRUE,FALSE),BK596)</f>
        <v>0</v>
      </c>
      <c r="BL597" s="31">
        <f>IFERROR(INDEX(generale!$A$5:$I$1002,CLASSIFICHE!$Z596,5),"")</f>
        <v>0</v>
      </c>
      <c r="BM597" s="13">
        <f>IFERROR(INDEX(generale!$A$5:$I$1002,CLASSIFICHE!$Z596,7),"")</f>
        <v>0</v>
      </c>
      <c r="BN597" s="14"/>
      <c r="BO597" s="13"/>
      <c r="BP597" s="12">
        <f>SUM(IF(CLASSIFICHE!$O$17=BQ597,TRUE,FALSE),BP596)</f>
        <v>0</v>
      </c>
      <c r="BQ597" s="31">
        <f>IFERROR(INDEX(generale!$A$5:$I$1002,CLASSIFICHE!$Z596,5),"")</f>
        <v>0</v>
      </c>
      <c r="BR597" s="13">
        <f>IFERROR(INDEX(generale!$A$5:$I$1002,CLASSIFICHE!$Z596,7),"")</f>
        <v>0</v>
      </c>
      <c r="BS597" s="15"/>
      <c r="BT597" s="12"/>
      <c r="BU597" s="12">
        <f>SUM(IF(CLASSIFICHE!$O$18=BV597,TRUE,FALSE),BU596)</f>
        <v>0</v>
      </c>
      <c r="BV597" s="31">
        <f>IFERROR(INDEX(generale!$A$5:$I$1002,CLASSIFICHE!$Z596,5),"")</f>
        <v>0</v>
      </c>
      <c r="BW597" s="13">
        <f>IFERROR(INDEX(generale!$A$5:$I$1002,CLASSIFICHE!$Z596,7),"")</f>
        <v>0</v>
      </c>
      <c r="BX597" s="15"/>
      <c r="BY597" s="12"/>
      <c r="BZ597" s="12">
        <f>SUM(IF(CLASSIFICHE!$O$19=CA597,TRUE,FALSE),BZ596)</f>
        <v>0</v>
      </c>
      <c r="CA597" s="31">
        <f>IFERROR(INDEX(generale!$A$5:$I$1002,CLASSIFICHE!$Z596,5),"")</f>
        <v>0</v>
      </c>
      <c r="CB597" s="13">
        <f>IFERROR(INDEX(generale!$A$5:$I$1002,CLASSIFICHE!$Z596,7),"")</f>
        <v>0</v>
      </c>
      <c r="CC597" s="15"/>
      <c r="CD597" s="13"/>
      <c r="CE597" s="12">
        <f>SUM(IF(CLASSIFICHE!$O$20=CF597,TRUE,FALSE),CE596)</f>
        <v>0</v>
      </c>
      <c r="CF597" s="31">
        <f>IFERROR(INDEX(generale!$A$5:$I$1002,CLASSIFICHE!$Z596,5),"")</f>
        <v>0</v>
      </c>
      <c r="CG597" s="13">
        <f>IFERROR(INDEX(generale!$A$5:$I$1002,CLASSIFICHE!$Z596,7),"")</f>
        <v>0</v>
      </c>
      <c r="CH597" s="15"/>
      <c r="CI597" s="13"/>
      <c r="CJ597" s="12">
        <f>SUM(IF(CLASSIFICHE!$O$21=CK597,TRUE,FALSE),CJ596)</f>
        <v>0</v>
      </c>
      <c r="CK597" s="31">
        <f>IFERROR(INDEX(generale!$A$5:$I$1002,CLASSIFICHE!$Z596,5),"")</f>
        <v>0</v>
      </c>
      <c r="CL597" s="13">
        <f>IFERROR(INDEX(generale!$A$5:$I$1002,CLASSIFICHE!$Z596,7),"")</f>
        <v>0</v>
      </c>
      <c r="CM597" s="15"/>
      <c r="CN597" s="13"/>
      <c r="CO597" s="12">
        <f>SUM(IF(CLASSIFICHE!$O$22=CP597,TRUE,FALSE),CO596)</f>
        <v>0</v>
      </c>
      <c r="CP597" s="31">
        <f>IFERROR(INDEX(generale!$A$5:$I$1002,CLASSIFICHE!$Z596,5),"")</f>
        <v>0</v>
      </c>
      <c r="CQ597" s="13">
        <f>IFERROR(INDEX(generale!$A$5:$I$1002,CLASSIFICHE!$Z596,7),"")</f>
        <v>0</v>
      </c>
      <c r="CR597" s="15"/>
      <c r="CS597" s="13"/>
      <c r="CT597" s="12">
        <f>SUM(IF(CLASSIFICHE!$O$23=CU597,TRUE,FALSE),CT596)</f>
        <v>0</v>
      </c>
      <c r="CU597" s="31">
        <f>IFERROR(INDEX(generale!$A$5:$I$1002,CLASSIFICHE!$Z596,5),"")</f>
        <v>0</v>
      </c>
      <c r="CV597" s="13">
        <f>IFERROR(INDEX(generale!$A$5:$I$1002,CLASSIFICHE!$Z596,7),"")</f>
        <v>0</v>
      </c>
      <c r="CW597" s="15"/>
      <c r="CX597" s="13"/>
      <c r="CY597" s="12">
        <f>SUM(IF(CLASSIFICHE!$O$24=CZ597,TRUE,FALSE),CY596)</f>
        <v>0</v>
      </c>
      <c r="CZ597" s="31">
        <f>IFERROR(INDEX(generale!$A$5:$I$1002,CLASSIFICHE!$Z596,5),"")</f>
        <v>0</v>
      </c>
      <c r="DA597" s="13">
        <f>IFERROR(INDEX(generale!$A$5:$I$1002,CLASSIFICHE!$Z596,7),"")</f>
        <v>0</v>
      </c>
      <c r="DB597" s="15"/>
      <c r="DC597" s="13"/>
      <c r="DD597" s="12">
        <f>SUM(IF(CLASSIFICHE!$O$25=DE597,TRUE,FALSE),DD596)</f>
        <v>0</v>
      </c>
      <c r="DE597" s="31">
        <f>IFERROR(INDEX(generale!$A$5:$I$1002,CLASSIFICHE!$Z596,5),"")</f>
        <v>0</v>
      </c>
      <c r="DF597" s="13">
        <f>IFERROR(INDEX(generale!$A$5:$I$1002,CLASSIFICHE!$Z596,7),"")</f>
        <v>0</v>
      </c>
      <c r="DG597" s="15"/>
      <c r="DH597" s="13"/>
    </row>
    <row r="598" spans="3:112">
      <c r="C598" s="63">
        <f>SUM(IF(CLASSIFICHE!$O$4=D598,TRUE,FALSE),C597)</f>
        <v>17</v>
      </c>
      <c r="D598" s="31">
        <f>IFERROR(INDEX(generale!$A$5:$I$1002,CLASSIFICHE!$Z597,5),"")</f>
        <v>0</v>
      </c>
      <c r="E598" s="13">
        <f>IFERROR(INDEX(generale!$A$5:$I$1002,CLASSIFICHE!$Z597,7),"")</f>
        <v>0</v>
      </c>
      <c r="F598" s="68"/>
      <c r="G598" s="65"/>
      <c r="H598" s="12">
        <f>SUM(IF(CLASSIFICHE!$O$5=I598,TRUE,FALSE),H597)</f>
        <v>10</v>
      </c>
      <c r="I598" s="31">
        <f>IFERROR(INDEX(generale!$A$5:$I$1002,CLASSIFICHE!$Z597,5),"")</f>
        <v>0</v>
      </c>
      <c r="J598" s="13">
        <f>IFERROR(INDEX(generale!$A$5:$I$1002,CLASSIFICHE!$Z597,7),"")</f>
        <v>0</v>
      </c>
      <c r="K598" s="15"/>
      <c r="L598" s="12"/>
      <c r="M598" s="12">
        <f>SUM(IF(CLASSIFICHE!$O$6=N598,TRUE,FALSE),M597)</f>
        <v>8</v>
      </c>
      <c r="N598" s="31">
        <f>IFERROR(INDEX(generale!$A$5:$I$1002,CLASSIFICHE!$Z597,5),"")</f>
        <v>0</v>
      </c>
      <c r="O598" s="13">
        <f>IFERROR(INDEX(generale!$A$5:$I$1002,CLASSIFICHE!$Z597,7),"")</f>
        <v>0</v>
      </c>
      <c r="P598" s="14"/>
      <c r="Q598" s="13"/>
      <c r="R598" s="12">
        <f>SUM(IF(CLASSIFICHE!$O$7=S598,TRUE,FALSE),R597)</f>
        <v>8</v>
      </c>
      <c r="S598" s="31">
        <f>IFERROR(INDEX(generale!$A$5:$I$1002,CLASSIFICHE!$Z597,5),"")</f>
        <v>0</v>
      </c>
      <c r="T598" s="13">
        <f>IFERROR(INDEX(generale!$A$5:$I$1002,CLASSIFICHE!$Z597,7),"")</f>
        <v>0</v>
      </c>
      <c r="U598" s="14"/>
      <c r="V598" s="13"/>
      <c r="W598" s="12">
        <f>SUM(IF(CLASSIFICHE!$O$8=X598,TRUE,FALSE),W597)</f>
        <v>6</v>
      </c>
      <c r="X598" s="31">
        <f>IFERROR(INDEX(generale!$A$5:$I$1002,CLASSIFICHE!$Z597,5),"")</f>
        <v>0</v>
      </c>
      <c r="Y598" s="13">
        <f>IFERROR(INDEX(generale!$A$5:$I$1002,CLASSIFICHE!$Z597,7),"")</f>
        <v>0</v>
      </c>
      <c r="Z598" s="14"/>
      <c r="AA598" s="13"/>
      <c r="AB598" s="12">
        <f>SUM(IF(CLASSIFICHE!$O$9=AC598,TRUE,FALSE),AB597)</f>
        <v>5</v>
      </c>
      <c r="AC598" s="31">
        <f>IFERROR(INDEX(generale!$A$5:$I$1002,CLASSIFICHE!$Z597,5),"")</f>
        <v>0</v>
      </c>
      <c r="AD598" s="13">
        <f>IFERROR(INDEX(generale!$A$5:$I$1002,CLASSIFICHE!$Z597,7),"")</f>
        <v>0</v>
      </c>
      <c r="AE598" s="14"/>
      <c r="AF598" s="13"/>
      <c r="AG598" s="12">
        <f>SUM(IF(CLASSIFICHE!$O$10=AH598,TRUE,FALSE),AG597)</f>
        <v>5</v>
      </c>
      <c r="AH598" s="31">
        <f>IFERROR(INDEX(generale!$A$5:$I$1002,CLASSIFICHE!$Z597,5),"")</f>
        <v>0</v>
      </c>
      <c r="AI598" s="13">
        <f>IFERROR(INDEX(generale!$A$5:$I$1002,CLASSIFICHE!$Z597,7),"")</f>
        <v>0</v>
      </c>
      <c r="AJ598" s="14"/>
      <c r="AK598" s="13"/>
      <c r="AL598" s="12">
        <f>SUM(IF(CLASSIFICHE!$O$11=AM598,TRUE,FALSE),AL597)</f>
        <v>5</v>
      </c>
      <c r="AM598" s="31">
        <f>IFERROR(INDEX(generale!$A$5:$I$1002,CLASSIFICHE!$Z597,5),"")</f>
        <v>0</v>
      </c>
      <c r="AN598" s="13">
        <f>IFERROR(INDEX(generale!$A$5:$I$1002,CLASSIFICHE!$Z597,7),"")</f>
        <v>0</v>
      </c>
      <c r="AO598" s="14"/>
      <c r="AP598" s="13"/>
      <c r="AQ598" s="12">
        <f>SUM(IF(CLASSIFICHE!$O$12=AR598,TRUE,FALSE),AQ597)</f>
        <v>0</v>
      </c>
      <c r="AR598" s="31">
        <f>IFERROR(INDEX(generale!$A$5:$I$1002,CLASSIFICHE!$Z597,5),"")</f>
        <v>0</v>
      </c>
      <c r="AS598" s="13">
        <f>IFERROR(INDEX(generale!$A$5:$I$1002,CLASSIFICHE!$Z597,7),"")</f>
        <v>0</v>
      </c>
      <c r="AT598" s="14"/>
      <c r="AU598" s="13"/>
      <c r="AV598" s="12">
        <f>SUM(IF(CLASSIFICHE!$O$13=AW598,TRUE,FALSE),AV597)</f>
        <v>0</v>
      </c>
      <c r="AW598" s="31">
        <f>IFERROR(INDEX(generale!$A$5:$I$1002,CLASSIFICHE!$Z597,5),"")</f>
        <v>0</v>
      </c>
      <c r="AX598" s="13">
        <f>IFERROR(INDEX(generale!$A$5:$I$1002,CLASSIFICHE!$Z597,7),"")</f>
        <v>0</v>
      </c>
      <c r="AY598" s="14"/>
      <c r="AZ598" s="13"/>
      <c r="BA598" s="12">
        <f>SUM(IF(CLASSIFICHE!$O$14=BB598,TRUE,FALSE),BA597)</f>
        <v>0</v>
      </c>
      <c r="BB598" s="31">
        <f>IFERROR(INDEX(generale!$A$5:$I$1002,CLASSIFICHE!$Z597,5),"")</f>
        <v>0</v>
      </c>
      <c r="BC598" s="13">
        <f>IFERROR(INDEX(generale!$A$5:$I$1002,CLASSIFICHE!$Z597,7),"")</f>
        <v>0</v>
      </c>
      <c r="BD598" s="14"/>
      <c r="BE598" s="13"/>
      <c r="BF598" s="12">
        <f>SUM(IF(CLASSIFICHE!$O$15=BG598,TRUE,FALSE),BF597)</f>
        <v>0</v>
      </c>
      <c r="BG598" s="31">
        <f>IFERROR(INDEX(generale!$A$5:$I$1002,CLASSIFICHE!$Z597,5),"")</f>
        <v>0</v>
      </c>
      <c r="BH598" s="13">
        <f>IFERROR(INDEX(generale!$A$5:$I$1002,CLASSIFICHE!$Z597,7),"")</f>
        <v>0</v>
      </c>
      <c r="BI598" s="14"/>
      <c r="BJ598" s="13"/>
      <c r="BK598" s="12">
        <f>SUM(IF(CLASSIFICHE!$O$16=BL598,TRUE,FALSE),BK597)</f>
        <v>0</v>
      </c>
      <c r="BL598" s="31">
        <f>IFERROR(INDEX(generale!$A$5:$I$1002,CLASSIFICHE!$Z597,5),"")</f>
        <v>0</v>
      </c>
      <c r="BM598" s="13">
        <f>IFERROR(INDEX(generale!$A$5:$I$1002,CLASSIFICHE!$Z597,7),"")</f>
        <v>0</v>
      </c>
      <c r="BN598" s="14"/>
      <c r="BO598" s="13"/>
      <c r="BP598" s="12">
        <f>SUM(IF(CLASSIFICHE!$O$17=BQ598,TRUE,FALSE),BP597)</f>
        <v>0</v>
      </c>
      <c r="BQ598" s="31">
        <f>IFERROR(INDEX(generale!$A$5:$I$1002,CLASSIFICHE!$Z597,5),"")</f>
        <v>0</v>
      </c>
      <c r="BR598" s="13">
        <f>IFERROR(INDEX(generale!$A$5:$I$1002,CLASSIFICHE!$Z597,7),"")</f>
        <v>0</v>
      </c>
      <c r="BS598" s="15"/>
      <c r="BT598" s="12"/>
      <c r="BU598" s="12">
        <f>SUM(IF(CLASSIFICHE!$O$18=BV598,TRUE,FALSE),BU597)</f>
        <v>0</v>
      </c>
      <c r="BV598" s="31">
        <f>IFERROR(INDEX(generale!$A$5:$I$1002,CLASSIFICHE!$Z597,5),"")</f>
        <v>0</v>
      </c>
      <c r="BW598" s="13">
        <f>IFERROR(INDEX(generale!$A$5:$I$1002,CLASSIFICHE!$Z597,7),"")</f>
        <v>0</v>
      </c>
      <c r="BX598" s="15"/>
      <c r="BY598" s="12"/>
      <c r="BZ598" s="12">
        <f>SUM(IF(CLASSIFICHE!$O$19=CA598,TRUE,FALSE),BZ597)</f>
        <v>0</v>
      </c>
      <c r="CA598" s="31">
        <f>IFERROR(INDEX(generale!$A$5:$I$1002,CLASSIFICHE!$Z597,5),"")</f>
        <v>0</v>
      </c>
      <c r="CB598" s="13">
        <f>IFERROR(INDEX(generale!$A$5:$I$1002,CLASSIFICHE!$Z597,7),"")</f>
        <v>0</v>
      </c>
      <c r="CC598" s="15"/>
      <c r="CD598" s="13"/>
      <c r="CE598" s="12">
        <f>SUM(IF(CLASSIFICHE!$O$20=CF598,TRUE,FALSE),CE597)</f>
        <v>0</v>
      </c>
      <c r="CF598" s="31">
        <f>IFERROR(INDEX(generale!$A$5:$I$1002,CLASSIFICHE!$Z597,5),"")</f>
        <v>0</v>
      </c>
      <c r="CG598" s="13">
        <f>IFERROR(INDEX(generale!$A$5:$I$1002,CLASSIFICHE!$Z597,7),"")</f>
        <v>0</v>
      </c>
      <c r="CH598" s="15"/>
      <c r="CI598" s="13"/>
      <c r="CJ598" s="12">
        <f>SUM(IF(CLASSIFICHE!$O$21=CK598,TRUE,FALSE),CJ597)</f>
        <v>0</v>
      </c>
      <c r="CK598" s="31">
        <f>IFERROR(INDEX(generale!$A$5:$I$1002,CLASSIFICHE!$Z597,5),"")</f>
        <v>0</v>
      </c>
      <c r="CL598" s="13">
        <f>IFERROR(INDEX(generale!$A$5:$I$1002,CLASSIFICHE!$Z597,7),"")</f>
        <v>0</v>
      </c>
      <c r="CM598" s="15"/>
      <c r="CN598" s="13"/>
      <c r="CO598" s="12">
        <f>SUM(IF(CLASSIFICHE!$O$22=CP598,TRUE,FALSE),CO597)</f>
        <v>0</v>
      </c>
      <c r="CP598" s="31">
        <f>IFERROR(INDEX(generale!$A$5:$I$1002,CLASSIFICHE!$Z597,5),"")</f>
        <v>0</v>
      </c>
      <c r="CQ598" s="13">
        <f>IFERROR(INDEX(generale!$A$5:$I$1002,CLASSIFICHE!$Z597,7),"")</f>
        <v>0</v>
      </c>
      <c r="CR598" s="15"/>
      <c r="CS598" s="13"/>
      <c r="CT598" s="12">
        <f>SUM(IF(CLASSIFICHE!$O$23=CU598,TRUE,FALSE),CT597)</f>
        <v>0</v>
      </c>
      <c r="CU598" s="31">
        <f>IFERROR(INDEX(generale!$A$5:$I$1002,CLASSIFICHE!$Z597,5),"")</f>
        <v>0</v>
      </c>
      <c r="CV598" s="13">
        <f>IFERROR(INDEX(generale!$A$5:$I$1002,CLASSIFICHE!$Z597,7),"")</f>
        <v>0</v>
      </c>
      <c r="CW598" s="15"/>
      <c r="CX598" s="13"/>
      <c r="CY598" s="12">
        <f>SUM(IF(CLASSIFICHE!$O$24=CZ598,TRUE,FALSE),CY597)</f>
        <v>0</v>
      </c>
      <c r="CZ598" s="31">
        <f>IFERROR(INDEX(generale!$A$5:$I$1002,CLASSIFICHE!$Z597,5),"")</f>
        <v>0</v>
      </c>
      <c r="DA598" s="13">
        <f>IFERROR(INDEX(generale!$A$5:$I$1002,CLASSIFICHE!$Z597,7),"")</f>
        <v>0</v>
      </c>
      <c r="DB598" s="15"/>
      <c r="DC598" s="13"/>
      <c r="DD598" s="12">
        <f>SUM(IF(CLASSIFICHE!$O$25=DE598,TRUE,FALSE),DD597)</f>
        <v>0</v>
      </c>
      <c r="DE598" s="31">
        <f>IFERROR(INDEX(generale!$A$5:$I$1002,CLASSIFICHE!$Z597,5),"")</f>
        <v>0</v>
      </c>
      <c r="DF598" s="13">
        <f>IFERROR(INDEX(generale!$A$5:$I$1002,CLASSIFICHE!$Z597,7),"")</f>
        <v>0</v>
      </c>
      <c r="DG598" s="15"/>
      <c r="DH598" s="13"/>
    </row>
    <row r="599" spans="3:112">
      <c r="C599" s="63">
        <f>SUM(IF(CLASSIFICHE!$O$4=D599,TRUE,FALSE),C598)</f>
        <v>17</v>
      </c>
      <c r="D599" s="31">
        <f>IFERROR(INDEX(generale!$A$5:$I$1002,CLASSIFICHE!$Z598,5),"")</f>
        <v>0</v>
      </c>
      <c r="E599" s="13">
        <f>IFERROR(INDEX(generale!$A$5:$I$1002,CLASSIFICHE!$Z598,7),"")</f>
        <v>0</v>
      </c>
      <c r="F599" s="68"/>
      <c r="G599" s="65"/>
      <c r="H599" s="12">
        <f>SUM(IF(CLASSIFICHE!$O$5=I599,TRUE,FALSE),H598)</f>
        <v>10</v>
      </c>
      <c r="I599" s="31">
        <f>IFERROR(INDEX(generale!$A$5:$I$1002,CLASSIFICHE!$Z598,5),"")</f>
        <v>0</v>
      </c>
      <c r="J599" s="13">
        <f>IFERROR(INDEX(generale!$A$5:$I$1002,CLASSIFICHE!$Z598,7),"")</f>
        <v>0</v>
      </c>
      <c r="K599" s="15"/>
      <c r="L599" s="12"/>
      <c r="M599" s="12">
        <f>SUM(IF(CLASSIFICHE!$O$6=N599,TRUE,FALSE),M598)</f>
        <v>8</v>
      </c>
      <c r="N599" s="31">
        <f>IFERROR(INDEX(generale!$A$5:$I$1002,CLASSIFICHE!$Z598,5),"")</f>
        <v>0</v>
      </c>
      <c r="O599" s="13">
        <f>IFERROR(INDEX(generale!$A$5:$I$1002,CLASSIFICHE!$Z598,7),"")</f>
        <v>0</v>
      </c>
      <c r="P599" s="14"/>
      <c r="Q599" s="13"/>
      <c r="R599" s="12">
        <f>SUM(IF(CLASSIFICHE!$O$7=S599,TRUE,FALSE),R598)</f>
        <v>8</v>
      </c>
      <c r="S599" s="31">
        <f>IFERROR(INDEX(generale!$A$5:$I$1002,CLASSIFICHE!$Z598,5),"")</f>
        <v>0</v>
      </c>
      <c r="T599" s="13">
        <f>IFERROR(INDEX(generale!$A$5:$I$1002,CLASSIFICHE!$Z598,7),"")</f>
        <v>0</v>
      </c>
      <c r="U599" s="14"/>
      <c r="V599" s="13"/>
      <c r="W599" s="12">
        <f>SUM(IF(CLASSIFICHE!$O$8=X599,TRUE,FALSE),W598)</f>
        <v>6</v>
      </c>
      <c r="X599" s="31">
        <f>IFERROR(INDEX(generale!$A$5:$I$1002,CLASSIFICHE!$Z598,5),"")</f>
        <v>0</v>
      </c>
      <c r="Y599" s="13">
        <f>IFERROR(INDEX(generale!$A$5:$I$1002,CLASSIFICHE!$Z598,7),"")</f>
        <v>0</v>
      </c>
      <c r="Z599" s="14"/>
      <c r="AA599" s="13"/>
      <c r="AB599" s="12">
        <f>SUM(IF(CLASSIFICHE!$O$9=AC599,TRUE,FALSE),AB598)</f>
        <v>5</v>
      </c>
      <c r="AC599" s="31">
        <f>IFERROR(INDEX(generale!$A$5:$I$1002,CLASSIFICHE!$Z598,5),"")</f>
        <v>0</v>
      </c>
      <c r="AD599" s="13">
        <f>IFERROR(INDEX(generale!$A$5:$I$1002,CLASSIFICHE!$Z598,7),"")</f>
        <v>0</v>
      </c>
      <c r="AE599" s="14"/>
      <c r="AF599" s="13"/>
      <c r="AG599" s="12">
        <f>SUM(IF(CLASSIFICHE!$O$10=AH599,TRUE,FALSE),AG598)</f>
        <v>5</v>
      </c>
      <c r="AH599" s="31">
        <f>IFERROR(INDEX(generale!$A$5:$I$1002,CLASSIFICHE!$Z598,5),"")</f>
        <v>0</v>
      </c>
      <c r="AI599" s="13">
        <f>IFERROR(INDEX(generale!$A$5:$I$1002,CLASSIFICHE!$Z598,7),"")</f>
        <v>0</v>
      </c>
      <c r="AJ599" s="14"/>
      <c r="AK599" s="13"/>
      <c r="AL599" s="12">
        <f>SUM(IF(CLASSIFICHE!$O$11=AM599,TRUE,FALSE),AL598)</f>
        <v>5</v>
      </c>
      <c r="AM599" s="31">
        <f>IFERROR(INDEX(generale!$A$5:$I$1002,CLASSIFICHE!$Z598,5),"")</f>
        <v>0</v>
      </c>
      <c r="AN599" s="13">
        <f>IFERROR(INDEX(generale!$A$5:$I$1002,CLASSIFICHE!$Z598,7),"")</f>
        <v>0</v>
      </c>
      <c r="AO599" s="14"/>
      <c r="AP599" s="13"/>
      <c r="AQ599" s="12">
        <f>SUM(IF(CLASSIFICHE!$O$12=AR599,TRUE,FALSE),AQ598)</f>
        <v>0</v>
      </c>
      <c r="AR599" s="31">
        <f>IFERROR(INDEX(generale!$A$5:$I$1002,CLASSIFICHE!$Z598,5),"")</f>
        <v>0</v>
      </c>
      <c r="AS599" s="13">
        <f>IFERROR(INDEX(generale!$A$5:$I$1002,CLASSIFICHE!$Z598,7),"")</f>
        <v>0</v>
      </c>
      <c r="AT599" s="14"/>
      <c r="AU599" s="13"/>
      <c r="AV599" s="12">
        <f>SUM(IF(CLASSIFICHE!$O$13=AW599,TRUE,FALSE),AV598)</f>
        <v>0</v>
      </c>
      <c r="AW599" s="31">
        <f>IFERROR(INDEX(generale!$A$5:$I$1002,CLASSIFICHE!$Z598,5),"")</f>
        <v>0</v>
      </c>
      <c r="AX599" s="13">
        <f>IFERROR(INDEX(generale!$A$5:$I$1002,CLASSIFICHE!$Z598,7),"")</f>
        <v>0</v>
      </c>
      <c r="AY599" s="14"/>
      <c r="AZ599" s="13"/>
      <c r="BA599" s="12">
        <f>SUM(IF(CLASSIFICHE!$O$14=BB599,TRUE,FALSE),BA598)</f>
        <v>0</v>
      </c>
      <c r="BB599" s="31">
        <f>IFERROR(INDEX(generale!$A$5:$I$1002,CLASSIFICHE!$Z598,5),"")</f>
        <v>0</v>
      </c>
      <c r="BC599" s="13">
        <f>IFERROR(INDEX(generale!$A$5:$I$1002,CLASSIFICHE!$Z598,7),"")</f>
        <v>0</v>
      </c>
      <c r="BD599" s="14"/>
      <c r="BE599" s="13"/>
      <c r="BF599" s="12">
        <f>SUM(IF(CLASSIFICHE!$O$15=BG599,TRUE,FALSE),BF598)</f>
        <v>0</v>
      </c>
      <c r="BG599" s="31">
        <f>IFERROR(INDEX(generale!$A$5:$I$1002,CLASSIFICHE!$Z598,5),"")</f>
        <v>0</v>
      </c>
      <c r="BH599" s="13">
        <f>IFERROR(INDEX(generale!$A$5:$I$1002,CLASSIFICHE!$Z598,7),"")</f>
        <v>0</v>
      </c>
      <c r="BI599" s="14"/>
      <c r="BJ599" s="13"/>
      <c r="BK599" s="12">
        <f>SUM(IF(CLASSIFICHE!$O$16=BL599,TRUE,FALSE),BK598)</f>
        <v>0</v>
      </c>
      <c r="BL599" s="31">
        <f>IFERROR(INDEX(generale!$A$5:$I$1002,CLASSIFICHE!$Z598,5),"")</f>
        <v>0</v>
      </c>
      <c r="BM599" s="13">
        <f>IFERROR(INDEX(generale!$A$5:$I$1002,CLASSIFICHE!$Z598,7),"")</f>
        <v>0</v>
      </c>
      <c r="BN599" s="14"/>
      <c r="BO599" s="13"/>
      <c r="BP599" s="12">
        <f>SUM(IF(CLASSIFICHE!$O$17=BQ599,TRUE,FALSE),BP598)</f>
        <v>0</v>
      </c>
      <c r="BQ599" s="31">
        <f>IFERROR(INDEX(generale!$A$5:$I$1002,CLASSIFICHE!$Z598,5),"")</f>
        <v>0</v>
      </c>
      <c r="BR599" s="13">
        <f>IFERROR(INDEX(generale!$A$5:$I$1002,CLASSIFICHE!$Z598,7),"")</f>
        <v>0</v>
      </c>
      <c r="BS599" s="15"/>
      <c r="BT599" s="12"/>
      <c r="BU599" s="12">
        <f>SUM(IF(CLASSIFICHE!$O$18=BV599,TRUE,FALSE),BU598)</f>
        <v>0</v>
      </c>
      <c r="BV599" s="31">
        <f>IFERROR(INDEX(generale!$A$5:$I$1002,CLASSIFICHE!$Z598,5),"")</f>
        <v>0</v>
      </c>
      <c r="BW599" s="13">
        <f>IFERROR(INDEX(generale!$A$5:$I$1002,CLASSIFICHE!$Z598,7),"")</f>
        <v>0</v>
      </c>
      <c r="BX599" s="15"/>
      <c r="BY599" s="12"/>
      <c r="BZ599" s="12">
        <f>SUM(IF(CLASSIFICHE!$O$19=CA599,TRUE,FALSE),BZ598)</f>
        <v>0</v>
      </c>
      <c r="CA599" s="31">
        <f>IFERROR(INDEX(generale!$A$5:$I$1002,CLASSIFICHE!$Z598,5),"")</f>
        <v>0</v>
      </c>
      <c r="CB599" s="13">
        <f>IFERROR(INDEX(generale!$A$5:$I$1002,CLASSIFICHE!$Z598,7),"")</f>
        <v>0</v>
      </c>
      <c r="CC599" s="15"/>
      <c r="CD599" s="13"/>
      <c r="CE599" s="12">
        <f>SUM(IF(CLASSIFICHE!$O$20=CF599,TRUE,FALSE),CE598)</f>
        <v>0</v>
      </c>
      <c r="CF599" s="31">
        <f>IFERROR(INDEX(generale!$A$5:$I$1002,CLASSIFICHE!$Z598,5),"")</f>
        <v>0</v>
      </c>
      <c r="CG599" s="13">
        <f>IFERROR(INDEX(generale!$A$5:$I$1002,CLASSIFICHE!$Z598,7),"")</f>
        <v>0</v>
      </c>
      <c r="CH599" s="15"/>
      <c r="CI599" s="13"/>
      <c r="CJ599" s="12">
        <f>SUM(IF(CLASSIFICHE!$O$21=CK599,TRUE,FALSE),CJ598)</f>
        <v>0</v>
      </c>
      <c r="CK599" s="31">
        <f>IFERROR(INDEX(generale!$A$5:$I$1002,CLASSIFICHE!$Z598,5),"")</f>
        <v>0</v>
      </c>
      <c r="CL599" s="13">
        <f>IFERROR(INDEX(generale!$A$5:$I$1002,CLASSIFICHE!$Z598,7),"")</f>
        <v>0</v>
      </c>
      <c r="CM599" s="15"/>
      <c r="CN599" s="13"/>
      <c r="CO599" s="12">
        <f>SUM(IF(CLASSIFICHE!$O$22=CP599,TRUE,FALSE),CO598)</f>
        <v>0</v>
      </c>
      <c r="CP599" s="31">
        <f>IFERROR(INDEX(generale!$A$5:$I$1002,CLASSIFICHE!$Z598,5),"")</f>
        <v>0</v>
      </c>
      <c r="CQ599" s="13">
        <f>IFERROR(INDEX(generale!$A$5:$I$1002,CLASSIFICHE!$Z598,7),"")</f>
        <v>0</v>
      </c>
      <c r="CR599" s="15"/>
      <c r="CS599" s="13"/>
      <c r="CT599" s="12">
        <f>SUM(IF(CLASSIFICHE!$O$23=CU599,TRUE,FALSE),CT598)</f>
        <v>0</v>
      </c>
      <c r="CU599" s="31">
        <f>IFERROR(INDEX(generale!$A$5:$I$1002,CLASSIFICHE!$Z598,5),"")</f>
        <v>0</v>
      </c>
      <c r="CV599" s="13">
        <f>IFERROR(INDEX(generale!$A$5:$I$1002,CLASSIFICHE!$Z598,7),"")</f>
        <v>0</v>
      </c>
      <c r="CW599" s="15"/>
      <c r="CX599" s="13"/>
      <c r="CY599" s="12">
        <f>SUM(IF(CLASSIFICHE!$O$24=CZ599,TRUE,FALSE),CY598)</f>
        <v>0</v>
      </c>
      <c r="CZ599" s="31">
        <f>IFERROR(INDEX(generale!$A$5:$I$1002,CLASSIFICHE!$Z598,5),"")</f>
        <v>0</v>
      </c>
      <c r="DA599" s="13">
        <f>IFERROR(INDEX(generale!$A$5:$I$1002,CLASSIFICHE!$Z598,7),"")</f>
        <v>0</v>
      </c>
      <c r="DB599" s="15"/>
      <c r="DC599" s="13"/>
      <c r="DD599" s="12">
        <f>SUM(IF(CLASSIFICHE!$O$25=DE599,TRUE,FALSE),DD598)</f>
        <v>0</v>
      </c>
      <c r="DE599" s="31">
        <f>IFERROR(INDEX(generale!$A$5:$I$1002,CLASSIFICHE!$Z598,5),"")</f>
        <v>0</v>
      </c>
      <c r="DF599" s="13">
        <f>IFERROR(INDEX(generale!$A$5:$I$1002,CLASSIFICHE!$Z598,7),"")</f>
        <v>0</v>
      </c>
      <c r="DG599" s="15"/>
      <c r="DH599" s="13"/>
    </row>
    <row r="600" spans="3:112">
      <c r="C600" s="63">
        <f>SUM(IF(CLASSIFICHE!$O$4=D600,TRUE,FALSE),C599)</f>
        <v>17</v>
      </c>
      <c r="D600" s="31">
        <f>IFERROR(INDEX(generale!$A$5:$I$1002,CLASSIFICHE!$Z599,5),"")</f>
        <v>0</v>
      </c>
      <c r="E600" s="13">
        <f>IFERROR(INDEX(generale!$A$5:$I$1002,CLASSIFICHE!$Z599,7),"")</f>
        <v>0</v>
      </c>
      <c r="F600" s="68"/>
      <c r="G600" s="65"/>
      <c r="H600" s="12">
        <f>SUM(IF(CLASSIFICHE!$O$5=I600,TRUE,FALSE),H599)</f>
        <v>10</v>
      </c>
      <c r="I600" s="31">
        <f>IFERROR(INDEX(generale!$A$5:$I$1002,CLASSIFICHE!$Z599,5),"")</f>
        <v>0</v>
      </c>
      <c r="J600" s="13">
        <f>IFERROR(INDEX(generale!$A$5:$I$1002,CLASSIFICHE!$Z599,7),"")</f>
        <v>0</v>
      </c>
      <c r="K600" s="15"/>
      <c r="L600" s="12"/>
      <c r="M600" s="12">
        <f>SUM(IF(CLASSIFICHE!$O$6=N600,TRUE,FALSE),M599)</f>
        <v>8</v>
      </c>
      <c r="N600" s="31">
        <f>IFERROR(INDEX(generale!$A$5:$I$1002,CLASSIFICHE!$Z599,5),"")</f>
        <v>0</v>
      </c>
      <c r="O600" s="13">
        <f>IFERROR(INDEX(generale!$A$5:$I$1002,CLASSIFICHE!$Z599,7),"")</f>
        <v>0</v>
      </c>
      <c r="P600" s="14"/>
      <c r="Q600" s="13"/>
      <c r="R600" s="12">
        <f>SUM(IF(CLASSIFICHE!$O$7=S600,TRUE,FALSE),R599)</f>
        <v>8</v>
      </c>
      <c r="S600" s="31">
        <f>IFERROR(INDEX(generale!$A$5:$I$1002,CLASSIFICHE!$Z599,5),"")</f>
        <v>0</v>
      </c>
      <c r="T600" s="13">
        <f>IFERROR(INDEX(generale!$A$5:$I$1002,CLASSIFICHE!$Z599,7),"")</f>
        <v>0</v>
      </c>
      <c r="U600" s="14"/>
      <c r="V600" s="13"/>
      <c r="W600" s="12">
        <f>SUM(IF(CLASSIFICHE!$O$8=X600,TRUE,FALSE),W599)</f>
        <v>6</v>
      </c>
      <c r="X600" s="31">
        <f>IFERROR(INDEX(generale!$A$5:$I$1002,CLASSIFICHE!$Z599,5),"")</f>
        <v>0</v>
      </c>
      <c r="Y600" s="13">
        <f>IFERROR(INDEX(generale!$A$5:$I$1002,CLASSIFICHE!$Z599,7),"")</f>
        <v>0</v>
      </c>
      <c r="Z600" s="14"/>
      <c r="AA600" s="13"/>
      <c r="AB600" s="12">
        <f>SUM(IF(CLASSIFICHE!$O$9=AC600,TRUE,FALSE),AB599)</f>
        <v>5</v>
      </c>
      <c r="AC600" s="31">
        <f>IFERROR(INDEX(generale!$A$5:$I$1002,CLASSIFICHE!$Z599,5),"")</f>
        <v>0</v>
      </c>
      <c r="AD600" s="13">
        <f>IFERROR(INDEX(generale!$A$5:$I$1002,CLASSIFICHE!$Z599,7),"")</f>
        <v>0</v>
      </c>
      <c r="AE600" s="14"/>
      <c r="AF600" s="13"/>
      <c r="AG600" s="12">
        <f>SUM(IF(CLASSIFICHE!$O$10=AH600,TRUE,FALSE),AG599)</f>
        <v>5</v>
      </c>
      <c r="AH600" s="31">
        <f>IFERROR(INDEX(generale!$A$5:$I$1002,CLASSIFICHE!$Z599,5),"")</f>
        <v>0</v>
      </c>
      <c r="AI600" s="13">
        <f>IFERROR(INDEX(generale!$A$5:$I$1002,CLASSIFICHE!$Z599,7),"")</f>
        <v>0</v>
      </c>
      <c r="AJ600" s="14"/>
      <c r="AK600" s="13"/>
      <c r="AL600" s="12">
        <f>SUM(IF(CLASSIFICHE!$O$11=AM600,TRUE,FALSE),AL599)</f>
        <v>5</v>
      </c>
      <c r="AM600" s="31">
        <f>IFERROR(INDEX(generale!$A$5:$I$1002,CLASSIFICHE!$Z599,5),"")</f>
        <v>0</v>
      </c>
      <c r="AN600" s="13">
        <f>IFERROR(INDEX(generale!$A$5:$I$1002,CLASSIFICHE!$Z599,7),"")</f>
        <v>0</v>
      </c>
      <c r="AO600" s="14"/>
      <c r="AP600" s="13"/>
      <c r="AQ600" s="12">
        <f>SUM(IF(CLASSIFICHE!$O$12=AR600,TRUE,FALSE),AQ599)</f>
        <v>0</v>
      </c>
      <c r="AR600" s="31">
        <f>IFERROR(INDEX(generale!$A$5:$I$1002,CLASSIFICHE!$Z599,5),"")</f>
        <v>0</v>
      </c>
      <c r="AS600" s="13">
        <f>IFERROR(INDEX(generale!$A$5:$I$1002,CLASSIFICHE!$Z599,7),"")</f>
        <v>0</v>
      </c>
      <c r="AT600" s="14"/>
      <c r="AU600" s="13"/>
      <c r="AV600" s="12">
        <f>SUM(IF(CLASSIFICHE!$O$13=AW600,TRUE,FALSE),AV599)</f>
        <v>0</v>
      </c>
      <c r="AW600" s="31">
        <f>IFERROR(INDEX(generale!$A$5:$I$1002,CLASSIFICHE!$Z599,5),"")</f>
        <v>0</v>
      </c>
      <c r="AX600" s="13">
        <f>IFERROR(INDEX(generale!$A$5:$I$1002,CLASSIFICHE!$Z599,7),"")</f>
        <v>0</v>
      </c>
      <c r="AY600" s="14"/>
      <c r="AZ600" s="13"/>
      <c r="BA600" s="12">
        <f>SUM(IF(CLASSIFICHE!$O$14=BB600,TRUE,FALSE),BA599)</f>
        <v>0</v>
      </c>
      <c r="BB600" s="31">
        <f>IFERROR(INDEX(generale!$A$5:$I$1002,CLASSIFICHE!$Z599,5),"")</f>
        <v>0</v>
      </c>
      <c r="BC600" s="13">
        <f>IFERROR(INDEX(generale!$A$5:$I$1002,CLASSIFICHE!$Z599,7),"")</f>
        <v>0</v>
      </c>
      <c r="BD600" s="14"/>
      <c r="BE600" s="13"/>
      <c r="BF600" s="12">
        <f>SUM(IF(CLASSIFICHE!$O$15=BG600,TRUE,FALSE),BF599)</f>
        <v>0</v>
      </c>
      <c r="BG600" s="31">
        <f>IFERROR(INDEX(generale!$A$5:$I$1002,CLASSIFICHE!$Z599,5),"")</f>
        <v>0</v>
      </c>
      <c r="BH600" s="13">
        <f>IFERROR(INDEX(generale!$A$5:$I$1002,CLASSIFICHE!$Z599,7),"")</f>
        <v>0</v>
      </c>
      <c r="BI600" s="14"/>
      <c r="BJ600" s="13"/>
      <c r="BK600" s="12">
        <f>SUM(IF(CLASSIFICHE!$O$16=BL600,TRUE,FALSE),BK599)</f>
        <v>0</v>
      </c>
      <c r="BL600" s="31">
        <f>IFERROR(INDEX(generale!$A$5:$I$1002,CLASSIFICHE!$Z599,5),"")</f>
        <v>0</v>
      </c>
      <c r="BM600" s="13">
        <f>IFERROR(INDEX(generale!$A$5:$I$1002,CLASSIFICHE!$Z599,7),"")</f>
        <v>0</v>
      </c>
      <c r="BN600" s="14"/>
      <c r="BO600" s="13"/>
      <c r="BP600" s="12">
        <f>SUM(IF(CLASSIFICHE!$O$17=BQ600,TRUE,FALSE),BP599)</f>
        <v>0</v>
      </c>
      <c r="BQ600" s="31">
        <f>IFERROR(INDEX(generale!$A$5:$I$1002,CLASSIFICHE!$Z599,5),"")</f>
        <v>0</v>
      </c>
      <c r="BR600" s="13">
        <f>IFERROR(INDEX(generale!$A$5:$I$1002,CLASSIFICHE!$Z599,7),"")</f>
        <v>0</v>
      </c>
      <c r="BS600" s="15"/>
      <c r="BT600" s="12"/>
      <c r="BU600" s="12">
        <f>SUM(IF(CLASSIFICHE!$O$18=BV600,TRUE,FALSE),BU599)</f>
        <v>0</v>
      </c>
      <c r="BV600" s="31">
        <f>IFERROR(INDEX(generale!$A$5:$I$1002,CLASSIFICHE!$Z599,5),"")</f>
        <v>0</v>
      </c>
      <c r="BW600" s="13">
        <f>IFERROR(INDEX(generale!$A$5:$I$1002,CLASSIFICHE!$Z599,7),"")</f>
        <v>0</v>
      </c>
      <c r="BX600" s="15"/>
      <c r="BY600" s="12"/>
      <c r="BZ600" s="12">
        <f>SUM(IF(CLASSIFICHE!$O$19=CA600,TRUE,FALSE),BZ599)</f>
        <v>0</v>
      </c>
      <c r="CA600" s="31">
        <f>IFERROR(INDEX(generale!$A$5:$I$1002,CLASSIFICHE!$Z599,5),"")</f>
        <v>0</v>
      </c>
      <c r="CB600" s="13">
        <f>IFERROR(INDEX(generale!$A$5:$I$1002,CLASSIFICHE!$Z599,7),"")</f>
        <v>0</v>
      </c>
      <c r="CC600" s="15"/>
      <c r="CD600" s="13"/>
      <c r="CE600" s="12">
        <f>SUM(IF(CLASSIFICHE!$O$20=CF600,TRUE,FALSE),CE599)</f>
        <v>0</v>
      </c>
      <c r="CF600" s="31">
        <f>IFERROR(INDEX(generale!$A$5:$I$1002,CLASSIFICHE!$Z599,5),"")</f>
        <v>0</v>
      </c>
      <c r="CG600" s="13">
        <f>IFERROR(INDEX(generale!$A$5:$I$1002,CLASSIFICHE!$Z599,7),"")</f>
        <v>0</v>
      </c>
      <c r="CH600" s="15"/>
      <c r="CI600" s="13"/>
      <c r="CJ600" s="12">
        <f>SUM(IF(CLASSIFICHE!$O$21=CK600,TRUE,FALSE),CJ599)</f>
        <v>0</v>
      </c>
      <c r="CK600" s="31">
        <f>IFERROR(INDEX(generale!$A$5:$I$1002,CLASSIFICHE!$Z599,5),"")</f>
        <v>0</v>
      </c>
      <c r="CL600" s="13">
        <f>IFERROR(INDEX(generale!$A$5:$I$1002,CLASSIFICHE!$Z599,7),"")</f>
        <v>0</v>
      </c>
      <c r="CM600" s="15"/>
      <c r="CN600" s="13"/>
      <c r="CO600" s="12">
        <f>SUM(IF(CLASSIFICHE!$O$22=CP600,TRUE,FALSE),CO599)</f>
        <v>0</v>
      </c>
      <c r="CP600" s="31">
        <f>IFERROR(INDEX(generale!$A$5:$I$1002,CLASSIFICHE!$Z599,5),"")</f>
        <v>0</v>
      </c>
      <c r="CQ600" s="13">
        <f>IFERROR(INDEX(generale!$A$5:$I$1002,CLASSIFICHE!$Z599,7),"")</f>
        <v>0</v>
      </c>
      <c r="CR600" s="15"/>
      <c r="CS600" s="13"/>
      <c r="CT600" s="12">
        <f>SUM(IF(CLASSIFICHE!$O$23=CU600,TRUE,FALSE),CT599)</f>
        <v>0</v>
      </c>
      <c r="CU600" s="31">
        <f>IFERROR(INDEX(generale!$A$5:$I$1002,CLASSIFICHE!$Z599,5),"")</f>
        <v>0</v>
      </c>
      <c r="CV600" s="13">
        <f>IFERROR(INDEX(generale!$A$5:$I$1002,CLASSIFICHE!$Z599,7),"")</f>
        <v>0</v>
      </c>
      <c r="CW600" s="15"/>
      <c r="CX600" s="13"/>
      <c r="CY600" s="12">
        <f>SUM(IF(CLASSIFICHE!$O$24=CZ600,TRUE,FALSE),CY599)</f>
        <v>0</v>
      </c>
      <c r="CZ600" s="31">
        <f>IFERROR(INDEX(generale!$A$5:$I$1002,CLASSIFICHE!$Z599,5),"")</f>
        <v>0</v>
      </c>
      <c r="DA600" s="13">
        <f>IFERROR(INDEX(generale!$A$5:$I$1002,CLASSIFICHE!$Z599,7),"")</f>
        <v>0</v>
      </c>
      <c r="DB600" s="15"/>
      <c r="DC600" s="13"/>
      <c r="DD600" s="12">
        <f>SUM(IF(CLASSIFICHE!$O$25=DE600,TRUE,FALSE),DD599)</f>
        <v>0</v>
      </c>
      <c r="DE600" s="31">
        <f>IFERROR(INDEX(generale!$A$5:$I$1002,CLASSIFICHE!$Z599,5),"")</f>
        <v>0</v>
      </c>
      <c r="DF600" s="13">
        <f>IFERROR(INDEX(generale!$A$5:$I$1002,CLASSIFICHE!$Z599,7),"")</f>
        <v>0</v>
      </c>
      <c r="DG600" s="15"/>
      <c r="DH600" s="13"/>
    </row>
    <row r="601" spans="3:112">
      <c r="C601" s="63">
        <f>SUM(IF(CLASSIFICHE!$O$4=D601,TRUE,FALSE),C600)</f>
        <v>17</v>
      </c>
      <c r="D601" s="31">
        <f>IFERROR(INDEX(generale!$A$5:$I$1002,CLASSIFICHE!$Z600,5),"")</f>
        <v>0</v>
      </c>
      <c r="E601" s="13">
        <f>IFERROR(INDEX(generale!$A$5:$I$1002,CLASSIFICHE!$Z600,7),"")</f>
        <v>0</v>
      </c>
      <c r="F601" s="68"/>
      <c r="G601" s="65"/>
      <c r="H601" s="12">
        <f>SUM(IF(CLASSIFICHE!$O$5=I601,TRUE,FALSE),H600)</f>
        <v>10</v>
      </c>
      <c r="I601" s="31">
        <f>IFERROR(INDEX(generale!$A$5:$I$1002,CLASSIFICHE!$Z600,5),"")</f>
        <v>0</v>
      </c>
      <c r="J601" s="13">
        <f>IFERROR(INDEX(generale!$A$5:$I$1002,CLASSIFICHE!$Z600,7),"")</f>
        <v>0</v>
      </c>
      <c r="K601" s="15"/>
      <c r="L601" s="12"/>
      <c r="M601" s="12">
        <f>SUM(IF(CLASSIFICHE!$O$6=N601,TRUE,FALSE),M600)</f>
        <v>8</v>
      </c>
      <c r="N601" s="31">
        <f>IFERROR(INDEX(generale!$A$5:$I$1002,CLASSIFICHE!$Z600,5),"")</f>
        <v>0</v>
      </c>
      <c r="O601" s="13">
        <f>IFERROR(INDEX(generale!$A$5:$I$1002,CLASSIFICHE!$Z600,7),"")</f>
        <v>0</v>
      </c>
      <c r="P601" s="14"/>
      <c r="Q601" s="13"/>
      <c r="R601" s="12">
        <f>SUM(IF(CLASSIFICHE!$O$7=S601,TRUE,FALSE),R600)</f>
        <v>8</v>
      </c>
      <c r="S601" s="31">
        <f>IFERROR(INDEX(generale!$A$5:$I$1002,CLASSIFICHE!$Z600,5),"")</f>
        <v>0</v>
      </c>
      <c r="T601" s="13">
        <f>IFERROR(INDEX(generale!$A$5:$I$1002,CLASSIFICHE!$Z600,7),"")</f>
        <v>0</v>
      </c>
      <c r="U601" s="14"/>
      <c r="V601" s="13"/>
      <c r="W601" s="12">
        <f>SUM(IF(CLASSIFICHE!$O$8=X601,TRUE,FALSE),W600)</f>
        <v>6</v>
      </c>
      <c r="X601" s="31">
        <f>IFERROR(INDEX(generale!$A$5:$I$1002,CLASSIFICHE!$Z600,5),"")</f>
        <v>0</v>
      </c>
      <c r="Y601" s="13">
        <f>IFERROR(INDEX(generale!$A$5:$I$1002,CLASSIFICHE!$Z600,7),"")</f>
        <v>0</v>
      </c>
      <c r="Z601" s="14"/>
      <c r="AA601" s="13"/>
      <c r="AB601" s="12">
        <f>SUM(IF(CLASSIFICHE!$O$9=AC601,TRUE,FALSE),AB600)</f>
        <v>5</v>
      </c>
      <c r="AC601" s="31">
        <f>IFERROR(INDEX(generale!$A$5:$I$1002,CLASSIFICHE!$Z600,5),"")</f>
        <v>0</v>
      </c>
      <c r="AD601" s="13">
        <f>IFERROR(INDEX(generale!$A$5:$I$1002,CLASSIFICHE!$Z600,7),"")</f>
        <v>0</v>
      </c>
      <c r="AE601" s="14"/>
      <c r="AF601" s="13"/>
      <c r="AG601" s="12">
        <f>SUM(IF(CLASSIFICHE!$O$10=AH601,TRUE,FALSE),AG600)</f>
        <v>5</v>
      </c>
      <c r="AH601" s="31">
        <f>IFERROR(INDEX(generale!$A$5:$I$1002,CLASSIFICHE!$Z600,5),"")</f>
        <v>0</v>
      </c>
      <c r="AI601" s="13">
        <f>IFERROR(INDEX(generale!$A$5:$I$1002,CLASSIFICHE!$Z600,7),"")</f>
        <v>0</v>
      </c>
      <c r="AJ601" s="14"/>
      <c r="AK601" s="13"/>
      <c r="AL601" s="12">
        <f>SUM(IF(CLASSIFICHE!$O$11=AM601,TRUE,FALSE),AL600)</f>
        <v>5</v>
      </c>
      <c r="AM601" s="31">
        <f>IFERROR(INDEX(generale!$A$5:$I$1002,CLASSIFICHE!$Z600,5),"")</f>
        <v>0</v>
      </c>
      <c r="AN601" s="13">
        <f>IFERROR(INDEX(generale!$A$5:$I$1002,CLASSIFICHE!$Z600,7),"")</f>
        <v>0</v>
      </c>
      <c r="AO601" s="14"/>
      <c r="AP601" s="13"/>
      <c r="AQ601" s="12">
        <f>SUM(IF(CLASSIFICHE!$O$12=AR601,TRUE,FALSE),AQ600)</f>
        <v>0</v>
      </c>
      <c r="AR601" s="31">
        <f>IFERROR(INDEX(generale!$A$5:$I$1002,CLASSIFICHE!$Z600,5),"")</f>
        <v>0</v>
      </c>
      <c r="AS601" s="13">
        <f>IFERROR(INDEX(generale!$A$5:$I$1002,CLASSIFICHE!$Z600,7),"")</f>
        <v>0</v>
      </c>
      <c r="AT601" s="14"/>
      <c r="AU601" s="13"/>
      <c r="AV601" s="12">
        <f>SUM(IF(CLASSIFICHE!$O$13=AW601,TRUE,FALSE),AV600)</f>
        <v>0</v>
      </c>
      <c r="AW601" s="31">
        <f>IFERROR(INDEX(generale!$A$5:$I$1002,CLASSIFICHE!$Z600,5),"")</f>
        <v>0</v>
      </c>
      <c r="AX601" s="13">
        <f>IFERROR(INDEX(generale!$A$5:$I$1002,CLASSIFICHE!$Z600,7),"")</f>
        <v>0</v>
      </c>
      <c r="AY601" s="14"/>
      <c r="AZ601" s="13"/>
      <c r="BA601" s="12">
        <f>SUM(IF(CLASSIFICHE!$O$14=BB601,TRUE,FALSE),BA600)</f>
        <v>0</v>
      </c>
      <c r="BB601" s="31">
        <f>IFERROR(INDEX(generale!$A$5:$I$1002,CLASSIFICHE!$Z600,5),"")</f>
        <v>0</v>
      </c>
      <c r="BC601" s="13">
        <f>IFERROR(INDEX(generale!$A$5:$I$1002,CLASSIFICHE!$Z600,7),"")</f>
        <v>0</v>
      </c>
      <c r="BD601" s="14"/>
      <c r="BE601" s="13"/>
      <c r="BF601" s="12">
        <f>SUM(IF(CLASSIFICHE!$O$15=BG601,TRUE,FALSE),BF600)</f>
        <v>0</v>
      </c>
      <c r="BG601" s="31">
        <f>IFERROR(INDEX(generale!$A$5:$I$1002,CLASSIFICHE!$Z600,5),"")</f>
        <v>0</v>
      </c>
      <c r="BH601" s="13">
        <f>IFERROR(INDEX(generale!$A$5:$I$1002,CLASSIFICHE!$Z600,7),"")</f>
        <v>0</v>
      </c>
      <c r="BI601" s="14"/>
      <c r="BJ601" s="13"/>
      <c r="BK601" s="12">
        <f>SUM(IF(CLASSIFICHE!$O$16=BL601,TRUE,FALSE),BK600)</f>
        <v>0</v>
      </c>
      <c r="BL601" s="31">
        <f>IFERROR(INDEX(generale!$A$5:$I$1002,CLASSIFICHE!$Z600,5),"")</f>
        <v>0</v>
      </c>
      <c r="BM601" s="13">
        <f>IFERROR(INDEX(generale!$A$5:$I$1002,CLASSIFICHE!$Z600,7),"")</f>
        <v>0</v>
      </c>
      <c r="BN601" s="14"/>
      <c r="BO601" s="13"/>
      <c r="BP601" s="12">
        <f>SUM(IF(CLASSIFICHE!$O$17=BQ601,TRUE,FALSE),BP600)</f>
        <v>0</v>
      </c>
      <c r="BQ601" s="31">
        <f>IFERROR(INDEX(generale!$A$5:$I$1002,CLASSIFICHE!$Z600,5),"")</f>
        <v>0</v>
      </c>
      <c r="BR601" s="13">
        <f>IFERROR(INDEX(generale!$A$5:$I$1002,CLASSIFICHE!$Z600,7),"")</f>
        <v>0</v>
      </c>
      <c r="BS601" s="15"/>
      <c r="BT601" s="12"/>
      <c r="BU601" s="12">
        <f>SUM(IF(CLASSIFICHE!$O$18=BV601,TRUE,FALSE),BU600)</f>
        <v>0</v>
      </c>
      <c r="BV601" s="31">
        <f>IFERROR(INDEX(generale!$A$5:$I$1002,CLASSIFICHE!$Z600,5),"")</f>
        <v>0</v>
      </c>
      <c r="BW601" s="13">
        <f>IFERROR(INDEX(generale!$A$5:$I$1002,CLASSIFICHE!$Z600,7),"")</f>
        <v>0</v>
      </c>
      <c r="BX601" s="15"/>
      <c r="BY601" s="12"/>
      <c r="BZ601" s="12">
        <f>SUM(IF(CLASSIFICHE!$O$19=CA601,TRUE,FALSE),BZ600)</f>
        <v>0</v>
      </c>
      <c r="CA601" s="31">
        <f>IFERROR(INDEX(generale!$A$5:$I$1002,CLASSIFICHE!$Z600,5),"")</f>
        <v>0</v>
      </c>
      <c r="CB601" s="13">
        <f>IFERROR(INDEX(generale!$A$5:$I$1002,CLASSIFICHE!$Z600,7),"")</f>
        <v>0</v>
      </c>
      <c r="CC601" s="15"/>
      <c r="CD601" s="13"/>
      <c r="CE601" s="12">
        <f>SUM(IF(CLASSIFICHE!$O$20=CF601,TRUE,FALSE),CE600)</f>
        <v>0</v>
      </c>
      <c r="CF601" s="31">
        <f>IFERROR(INDEX(generale!$A$5:$I$1002,CLASSIFICHE!$Z600,5),"")</f>
        <v>0</v>
      </c>
      <c r="CG601" s="13">
        <f>IFERROR(INDEX(generale!$A$5:$I$1002,CLASSIFICHE!$Z600,7),"")</f>
        <v>0</v>
      </c>
      <c r="CH601" s="15"/>
      <c r="CI601" s="13"/>
      <c r="CJ601" s="12">
        <f>SUM(IF(CLASSIFICHE!$O$21=CK601,TRUE,FALSE),CJ600)</f>
        <v>0</v>
      </c>
      <c r="CK601" s="31">
        <f>IFERROR(INDEX(generale!$A$5:$I$1002,CLASSIFICHE!$Z600,5),"")</f>
        <v>0</v>
      </c>
      <c r="CL601" s="13">
        <f>IFERROR(INDEX(generale!$A$5:$I$1002,CLASSIFICHE!$Z600,7),"")</f>
        <v>0</v>
      </c>
      <c r="CM601" s="15"/>
      <c r="CN601" s="13"/>
      <c r="CO601" s="12">
        <f>SUM(IF(CLASSIFICHE!$O$22=CP601,TRUE,FALSE),CO600)</f>
        <v>0</v>
      </c>
      <c r="CP601" s="31">
        <f>IFERROR(INDEX(generale!$A$5:$I$1002,CLASSIFICHE!$Z600,5),"")</f>
        <v>0</v>
      </c>
      <c r="CQ601" s="13">
        <f>IFERROR(INDEX(generale!$A$5:$I$1002,CLASSIFICHE!$Z600,7),"")</f>
        <v>0</v>
      </c>
      <c r="CR601" s="15"/>
      <c r="CS601" s="13"/>
      <c r="CT601" s="12">
        <f>SUM(IF(CLASSIFICHE!$O$23=CU601,TRUE,FALSE),CT600)</f>
        <v>0</v>
      </c>
      <c r="CU601" s="31">
        <f>IFERROR(INDEX(generale!$A$5:$I$1002,CLASSIFICHE!$Z600,5),"")</f>
        <v>0</v>
      </c>
      <c r="CV601" s="13">
        <f>IFERROR(INDEX(generale!$A$5:$I$1002,CLASSIFICHE!$Z600,7),"")</f>
        <v>0</v>
      </c>
      <c r="CW601" s="15"/>
      <c r="CX601" s="13"/>
      <c r="CY601" s="12">
        <f>SUM(IF(CLASSIFICHE!$O$24=CZ601,TRUE,FALSE),CY600)</f>
        <v>0</v>
      </c>
      <c r="CZ601" s="31">
        <f>IFERROR(INDEX(generale!$A$5:$I$1002,CLASSIFICHE!$Z600,5),"")</f>
        <v>0</v>
      </c>
      <c r="DA601" s="13">
        <f>IFERROR(INDEX(generale!$A$5:$I$1002,CLASSIFICHE!$Z600,7),"")</f>
        <v>0</v>
      </c>
      <c r="DB601" s="15"/>
      <c r="DC601" s="13"/>
      <c r="DD601" s="12">
        <f>SUM(IF(CLASSIFICHE!$O$25=DE601,TRUE,FALSE),DD600)</f>
        <v>0</v>
      </c>
      <c r="DE601" s="31">
        <f>IFERROR(INDEX(generale!$A$5:$I$1002,CLASSIFICHE!$Z600,5),"")</f>
        <v>0</v>
      </c>
      <c r="DF601" s="13">
        <f>IFERROR(INDEX(generale!$A$5:$I$1002,CLASSIFICHE!$Z600,7),"")</f>
        <v>0</v>
      </c>
      <c r="DG601" s="15"/>
      <c r="DH601" s="13"/>
    </row>
    <row r="602" spans="3:112">
      <c r="C602" s="63">
        <f>SUM(IF(CLASSIFICHE!$O$4=D602,TRUE,FALSE),C601)</f>
        <v>17</v>
      </c>
      <c r="D602" s="31">
        <f>IFERROR(INDEX(generale!$A$5:$I$1002,CLASSIFICHE!$Z601,5),"")</f>
        <v>0</v>
      </c>
      <c r="E602" s="13">
        <f>IFERROR(INDEX(generale!$A$5:$I$1002,CLASSIFICHE!$Z601,7),"")</f>
        <v>0</v>
      </c>
      <c r="F602" s="68"/>
      <c r="G602" s="65"/>
      <c r="H602" s="12">
        <f>SUM(IF(CLASSIFICHE!$O$5=I602,TRUE,FALSE),H601)</f>
        <v>10</v>
      </c>
      <c r="I602" s="31">
        <f>IFERROR(INDEX(generale!$A$5:$I$1002,CLASSIFICHE!$Z601,5),"")</f>
        <v>0</v>
      </c>
      <c r="J602" s="13">
        <f>IFERROR(INDEX(generale!$A$5:$I$1002,CLASSIFICHE!$Z601,7),"")</f>
        <v>0</v>
      </c>
      <c r="K602" s="15"/>
      <c r="L602" s="12"/>
      <c r="M602" s="12">
        <f>SUM(IF(CLASSIFICHE!$O$6=N602,TRUE,FALSE),M601)</f>
        <v>8</v>
      </c>
      <c r="N602" s="31">
        <f>IFERROR(INDEX(generale!$A$5:$I$1002,CLASSIFICHE!$Z601,5),"")</f>
        <v>0</v>
      </c>
      <c r="O602" s="13">
        <f>IFERROR(INDEX(generale!$A$5:$I$1002,CLASSIFICHE!$Z601,7),"")</f>
        <v>0</v>
      </c>
      <c r="P602" s="14"/>
      <c r="Q602" s="13"/>
      <c r="R602" s="12">
        <f>SUM(IF(CLASSIFICHE!$O$7=S602,TRUE,FALSE),R601)</f>
        <v>8</v>
      </c>
      <c r="S602" s="31">
        <f>IFERROR(INDEX(generale!$A$5:$I$1002,CLASSIFICHE!$Z601,5),"")</f>
        <v>0</v>
      </c>
      <c r="T602" s="13">
        <f>IFERROR(INDEX(generale!$A$5:$I$1002,CLASSIFICHE!$Z601,7),"")</f>
        <v>0</v>
      </c>
      <c r="U602" s="14"/>
      <c r="V602" s="13"/>
      <c r="W602" s="12">
        <f>SUM(IF(CLASSIFICHE!$O$8=X602,TRUE,FALSE),W601)</f>
        <v>6</v>
      </c>
      <c r="X602" s="31">
        <f>IFERROR(INDEX(generale!$A$5:$I$1002,CLASSIFICHE!$Z601,5),"")</f>
        <v>0</v>
      </c>
      <c r="Y602" s="13">
        <f>IFERROR(INDEX(generale!$A$5:$I$1002,CLASSIFICHE!$Z601,7),"")</f>
        <v>0</v>
      </c>
      <c r="Z602" s="14"/>
      <c r="AA602" s="13"/>
      <c r="AB602" s="12">
        <f>SUM(IF(CLASSIFICHE!$O$9=AC602,TRUE,FALSE),AB601)</f>
        <v>5</v>
      </c>
      <c r="AC602" s="31">
        <f>IFERROR(INDEX(generale!$A$5:$I$1002,CLASSIFICHE!$Z601,5),"")</f>
        <v>0</v>
      </c>
      <c r="AD602" s="13">
        <f>IFERROR(INDEX(generale!$A$5:$I$1002,CLASSIFICHE!$Z601,7),"")</f>
        <v>0</v>
      </c>
      <c r="AE602" s="14"/>
      <c r="AF602" s="13"/>
      <c r="AG602" s="12">
        <f>SUM(IF(CLASSIFICHE!$O$10=AH602,TRUE,FALSE),AG601)</f>
        <v>5</v>
      </c>
      <c r="AH602" s="31">
        <f>IFERROR(INDEX(generale!$A$5:$I$1002,CLASSIFICHE!$Z601,5),"")</f>
        <v>0</v>
      </c>
      <c r="AI602" s="13">
        <f>IFERROR(INDEX(generale!$A$5:$I$1002,CLASSIFICHE!$Z601,7),"")</f>
        <v>0</v>
      </c>
      <c r="AJ602" s="14"/>
      <c r="AK602" s="13"/>
      <c r="AL602" s="12">
        <f>SUM(IF(CLASSIFICHE!$O$11=AM602,TRUE,FALSE),AL601)</f>
        <v>5</v>
      </c>
      <c r="AM602" s="31">
        <f>IFERROR(INDEX(generale!$A$5:$I$1002,CLASSIFICHE!$Z601,5),"")</f>
        <v>0</v>
      </c>
      <c r="AN602" s="13">
        <f>IFERROR(INDEX(generale!$A$5:$I$1002,CLASSIFICHE!$Z601,7),"")</f>
        <v>0</v>
      </c>
      <c r="AO602" s="14"/>
      <c r="AP602" s="13"/>
      <c r="AQ602" s="12">
        <f>SUM(IF(CLASSIFICHE!$O$12=AR602,TRUE,FALSE),AQ601)</f>
        <v>0</v>
      </c>
      <c r="AR602" s="31">
        <f>IFERROR(INDEX(generale!$A$5:$I$1002,CLASSIFICHE!$Z601,5),"")</f>
        <v>0</v>
      </c>
      <c r="AS602" s="13">
        <f>IFERROR(INDEX(generale!$A$5:$I$1002,CLASSIFICHE!$Z601,7),"")</f>
        <v>0</v>
      </c>
      <c r="AT602" s="14"/>
      <c r="AU602" s="13"/>
      <c r="AV602" s="12">
        <f>SUM(IF(CLASSIFICHE!$O$13=AW602,TRUE,FALSE),AV601)</f>
        <v>0</v>
      </c>
      <c r="AW602" s="31">
        <f>IFERROR(INDEX(generale!$A$5:$I$1002,CLASSIFICHE!$Z601,5),"")</f>
        <v>0</v>
      </c>
      <c r="AX602" s="13">
        <f>IFERROR(INDEX(generale!$A$5:$I$1002,CLASSIFICHE!$Z601,7),"")</f>
        <v>0</v>
      </c>
      <c r="AY602" s="14"/>
      <c r="AZ602" s="13"/>
      <c r="BA602" s="12">
        <f>SUM(IF(CLASSIFICHE!$O$14=BB602,TRUE,FALSE),BA601)</f>
        <v>0</v>
      </c>
      <c r="BB602" s="31">
        <f>IFERROR(INDEX(generale!$A$5:$I$1002,CLASSIFICHE!$Z601,5),"")</f>
        <v>0</v>
      </c>
      <c r="BC602" s="13">
        <f>IFERROR(INDEX(generale!$A$5:$I$1002,CLASSIFICHE!$Z601,7),"")</f>
        <v>0</v>
      </c>
      <c r="BD602" s="14"/>
      <c r="BE602" s="13"/>
      <c r="BF602" s="12">
        <f>SUM(IF(CLASSIFICHE!$O$15=BG602,TRUE,FALSE),BF601)</f>
        <v>0</v>
      </c>
      <c r="BG602" s="31">
        <f>IFERROR(INDEX(generale!$A$5:$I$1002,CLASSIFICHE!$Z601,5),"")</f>
        <v>0</v>
      </c>
      <c r="BH602" s="13">
        <f>IFERROR(INDEX(generale!$A$5:$I$1002,CLASSIFICHE!$Z601,7),"")</f>
        <v>0</v>
      </c>
      <c r="BI602" s="14"/>
      <c r="BJ602" s="13"/>
      <c r="BK602" s="12">
        <f>SUM(IF(CLASSIFICHE!$O$16=BL602,TRUE,FALSE),BK601)</f>
        <v>0</v>
      </c>
      <c r="BL602" s="31">
        <f>IFERROR(INDEX(generale!$A$5:$I$1002,CLASSIFICHE!$Z601,5),"")</f>
        <v>0</v>
      </c>
      <c r="BM602" s="13">
        <f>IFERROR(INDEX(generale!$A$5:$I$1002,CLASSIFICHE!$Z601,7),"")</f>
        <v>0</v>
      </c>
      <c r="BN602" s="14"/>
      <c r="BO602" s="13"/>
      <c r="BP602" s="12">
        <f>SUM(IF(CLASSIFICHE!$O$17=BQ602,TRUE,FALSE),BP601)</f>
        <v>0</v>
      </c>
      <c r="BQ602" s="31">
        <f>IFERROR(INDEX(generale!$A$5:$I$1002,CLASSIFICHE!$Z601,5),"")</f>
        <v>0</v>
      </c>
      <c r="BR602" s="13">
        <f>IFERROR(INDEX(generale!$A$5:$I$1002,CLASSIFICHE!$Z601,7),"")</f>
        <v>0</v>
      </c>
      <c r="BS602" s="15"/>
      <c r="BT602" s="12"/>
      <c r="BU602" s="12">
        <f>SUM(IF(CLASSIFICHE!$O$18=BV602,TRUE,FALSE),BU601)</f>
        <v>0</v>
      </c>
      <c r="BV602" s="31">
        <f>IFERROR(INDEX(generale!$A$5:$I$1002,CLASSIFICHE!$Z601,5),"")</f>
        <v>0</v>
      </c>
      <c r="BW602" s="13">
        <f>IFERROR(INDEX(generale!$A$5:$I$1002,CLASSIFICHE!$Z601,7),"")</f>
        <v>0</v>
      </c>
      <c r="BX602" s="15"/>
      <c r="BY602" s="12"/>
      <c r="BZ602" s="12">
        <f>SUM(IF(CLASSIFICHE!$O$19=CA602,TRUE,FALSE),BZ601)</f>
        <v>0</v>
      </c>
      <c r="CA602" s="31">
        <f>IFERROR(INDEX(generale!$A$5:$I$1002,CLASSIFICHE!$Z601,5),"")</f>
        <v>0</v>
      </c>
      <c r="CB602" s="13">
        <f>IFERROR(INDEX(generale!$A$5:$I$1002,CLASSIFICHE!$Z601,7),"")</f>
        <v>0</v>
      </c>
      <c r="CC602" s="15"/>
      <c r="CD602" s="13"/>
      <c r="CE602" s="12">
        <f>SUM(IF(CLASSIFICHE!$O$20=CF602,TRUE,FALSE),CE601)</f>
        <v>0</v>
      </c>
      <c r="CF602" s="31">
        <f>IFERROR(INDEX(generale!$A$5:$I$1002,CLASSIFICHE!$Z601,5),"")</f>
        <v>0</v>
      </c>
      <c r="CG602" s="13">
        <f>IFERROR(INDEX(generale!$A$5:$I$1002,CLASSIFICHE!$Z601,7),"")</f>
        <v>0</v>
      </c>
      <c r="CH602" s="15"/>
      <c r="CI602" s="13"/>
      <c r="CJ602" s="12">
        <f>SUM(IF(CLASSIFICHE!$O$21=CK602,TRUE,FALSE),CJ601)</f>
        <v>0</v>
      </c>
      <c r="CK602" s="31">
        <f>IFERROR(INDEX(generale!$A$5:$I$1002,CLASSIFICHE!$Z601,5),"")</f>
        <v>0</v>
      </c>
      <c r="CL602" s="13">
        <f>IFERROR(INDEX(generale!$A$5:$I$1002,CLASSIFICHE!$Z601,7),"")</f>
        <v>0</v>
      </c>
      <c r="CM602" s="15"/>
      <c r="CN602" s="13"/>
      <c r="CO602" s="12">
        <f>SUM(IF(CLASSIFICHE!$O$22=CP602,TRUE,FALSE),CO601)</f>
        <v>0</v>
      </c>
      <c r="CP602" s="31">
        <f>IFERROR(INDEX(generale!$A$5:$I$1002,CLASSIFICHE!$Z601,5),"")</f>
        <v>0</v>
      </c>
      <c r="CQ602" s="13">
        <f>IFERROR(INDEX(generale!$A$5:$I$1002,CLASSIFICHE!$Z601,7),"")</f>
        <v>0</v>
      </c>
      <c r="CR602" s="15"/>
      <c r="CS602" s="13"/>
      <c r="CT602" s="12">
        <f>SUM(IF(CLASSIFICHE!$O$23=CU602,TRUE,FALSE),CT601)</f>
        <v>0</v>
      </c>
      <c r="CU602" s="31">
        <f>IFERROR(INDEX(generale!$A$5:$I$1002,CLASSIFICHE!$Z601,5),"")</f>
        <v>0</v>
      </c>
      <c r="CV602" s="13">
        <f>IFERROR(INDEX(generale!$A$5:$I$1002,CLASSIFICHE!$Z601,7),"")</f>
        <v>0</v>
      </c>
      <c r="CW602" s="15"/>
      <c r="CX602" s="13"/>
      <c r="CY602" s="12">
        <f>SUM(IF(CLASSIFICHE!$O$24=CZ602,TRUE,FALSE),CY601)</f>
        <v>0</v>
      </c>
      <c r="CZ602" s="31">
        <f>IFERROR(INDEX(generale!$A$5:$I$1002,CLASSIFICHE!$Z601,5),"")</f>
        <v>0</v>
      </c>
      <c r="DA602" s="13">
        <f>IFERROR(INDEX(generale!$A$5:$I$1002,CLASSIFICHE!$Z601,7),"")</f>
        <v>0</v>
      </c>
      <c r="DB602" s="15"/>
      <c r="DC602" s="13"/>
      <c r="DD602" s="12">
        <f>SUM(IF(CLASSIFICHE!$O$25=DE602,TRUE,FALSE),DD601)</f>
        <v>0</v>
      </c>
      <c r="DE602" s="31">
        <f>IFERROR(INDEX(generale!$A$5:$I$1002,CLASSIFICHE!$Z601,5),"")</f>
        <v>0</v>
      </c>
      <c r="DF602" s="13">
        <f>IFERROR(INDEX(generale!$A$5:$I$1002,CLASSIFICHE!$Z601,7),"")</f>
        <v>0</v>
      </c>
      <c r="DG602" s="15"/>
      <c r="DH602" s="13"/>
    </row>
    <row r="603" spans="3:112">
      <c r="C603" s="63">
        <f>SUM(IF(CLASSIFICHE!$O$4=D603,TRUE,FALSE),C602)</f>
        <v>17</v>
      </c>
      <c r="D603" s="31">
        <f>IFERROR(INDEX(generale!$A$5:$I$1002,CLASSIFICHE!$Z602,5),"")</f>
        <v>0</v>
      </c>
      <c r="E603" s="13">
        <f>IFERROR(INDEX(generale!$A$5:$I$1002,CLASSIFICHE!$Z602,7),"")</f>
        <v>0</v>
      </c>
      <c r="F603" s="68"/>
      <c r="G603" s="65"/>
      <c r="H603" s="12">
        <f>SUM(IF(CLASSIFICHE!$O$5=I603,TRUE,FALSE),H602)</f>
        <v>10</v>
      </c>
      <c r="I603" s="31">
        <f>IFERROR(INDEX(generale!$A$5:$I$1002,CLASSIFICHE!$Z602,5),"")</f>
        <v>0</v>
      </c>
      <c r="J603" s="13">
        <f>IFERROR(INDEX(generale!$A$5:$I$1002,CLASSIFICHE!$Z602,7),"")</f>
        <v>0</v>
      </c>
      <c r="K603" s="15"/>
      <c r="L603" s="12"/>
      <c r="M603" s="12">
        <f>SUM(IF(CLASSIFICHE!$O$6=N603,TRUE,FALSE),M602)</f>
        <v>8</v>
      </c>
      <c r="N603" s="31">
        <f>IFERROR(INDEX(generale!$A$5:$I$1002,CLASSIFICHE!$Z602,5),"")</f>
        <v>0</v>
      </c>
      <c r="O603" s="13">
        <f>IFERROR(INDEX(generale!$A$5:$I$1002,CLASSIFICHE!$Z602,7),"")</f>
        <v>0</v>
      </c>
      <c r="P603" s="14"/>
      <c r="Q603" s="13"/>
      <c r="R603" s="12">
        <f>SUM(IF(CLASSIFICHE!$O$7=S603,TRUE,FALSE),R602)</f>
        <v>8</v>
      </c>
      <c r="S603" s="31">
        <f>IFERROR(INDEX(generale!$A$5:$I$1002,CLASSIFICHE!$Z602,5),"")</f>
        <v>0</v>
      </c>
      <c r="T603" s="13">
        <f>IFERROR(INDEX(generale!$A$5:$I$1002,CLASSIFICHE!$Z602,7),"")</f>
        <v>0</v>
      </c>
      <c r="U603" s="14"/>
      <c r="V603" s="13"/>
      <c r="W603" s="12">
        <f>SUM(IF(CLASSIFICHE!$O$8=X603,TRUE,FALSE),W602)</f>
        <v>6</v>
      </c>
      <c r="X603" s="31">
        <f>IFERROR(INDEX(generale!$A$5:$I$1002,CLASSIFICHE!$Z602,5),"")</f>
        <v>0</v>
      </c>
      <c r="Y603" s="13">
        <f>IFERROR(INDEX(generale!$A$5:$I$1002,CLASSIFICHE!$Z602,7),"")</f>
        <v>0</v>
      </c>
      <c r="Z603" s="14"/>
      <c r="AA603" s="13"/>
      <c r="AB603" s="12">
        <f>SUM(IF(CLASSIFICHE!$O$9=AC603,TRUE,FALSE),AB602)</f>
        <v>5</v>
      </c>
      <c r="AC603" s="31">
        <f>IFERROR(INDEX(generale!$A$5:$I$1002,CLASSIFICHE!$Z602,5),"")</f>
        <v>0</v>
      </c>
      <c r="AD603" s="13">
        <f>IFERROR(INDEX(generale!$A$5:$I$1002,CLASSIFICHE!$Z602,7),"")</f>
        <v>0</v>
      </c>
      <c r="AE603" s="14"/>
      <c r="AF603" s="13"/>
      <c r="AG603" s="12">
        <f>SUM(IF(CLASSIFICHE!$O$10=AH603,TRUE,FALSE),AG602)</f>
        <v>5</v>
      </c>
      <c r="AH603" s="31">
        <f>IFERROR(INDEX(generale!$A$5:$I$1002,CLASSIFICHE!$Z602,5),"")</f>
        <v>0</v>
      </c>
      <c r="AI603" s="13">
        <f>IFERROR(INDEX(generale!$A$5:$I$1002,CLASSIFICHE!$Z602,7),"")</f>
        <v>0</v>
      </c>
      <c r="AJ603" s="14"/>
      <c r="AK603" s="13"/>
      <c r="AL603" s="12">
        <f>SUM(IF(CLASSIFICHE!$O$11=AM603,TRUE,FALSE),AL602)</f>
        <v>5</v>
      </c>
      <c r="AM603" s="31">
        <f>IFERROR(INDEX(generale!$A$5:$I$1002,CLASSIFICHE!$Z602,5),"")</f>
        <v>0</v>
      </c>
      <c r="AN603" s="13">
        <f>IFERROR(INDEX(generale!$A$5:$I$1002,CLASSIFICHE!$Z602,7),"")</f>
        <v>0</v>
      </c>
      <c r="AO603" s="14"/>
      <c r="AP603" s="13"/>
      <c r="AQ603" s="12">
        <f>SUM(IF(CLASSIFICHE!$O$12=AR603,TRUE,FALSE),AQ602)</f>
        <v>0</v>
      </c>
      <c r="AR603" s="31">
        <f>IFERROR(INDEX(generale!$A$5:$I$1002,CLASSIFICHE!$Z602,5),"")</f>
        <v>0</v>
      </c>
      <c r="AS603" s="13">
        <f>IFERROR(INDEX(generale!$A$5:$I$1002,CLASSIFICHE!$Z602,7),"")</f>
        <v>0</v>
      </c>
      <c r="AT603" s="14"/>
      <c r="AU603" s="13"/>
      <c r="AV603" s="12">
        <f>SUM(IF(CLASSIFICHE!$O$13=AW603,TRUE,FALSE),AV602)</f>
        <v>0</v>
      </c>
      <c r="AW603" s="31">
        <f>IFERROR(INDEX(generale!$A$5:$I$1002,CLASSIFICHE!$Z602,5),"")</f>
        <v>0</v>
      </c>
      <c r="AX603" s="13">
        <f>IFERROR(INDEX(generale!$A$5:$I$1002,CLASSIFICHE!$Z602,7),"")</f>
        <v>0</v>
      </c>
      <c r="AY603" s="14"/>
      <c r="AZ603" s="13"/>
      <c r="BA603" s="12">
        <f>SUM(IF(CLASSIFICHE!$O$14=BB603,TRUE,FALSE),BA602)</f>
        <v>0</v>
      </c>
      <c r="BB603" s="31">
        <f>IFERROR(INDEX(generale!$A$5:$I$1002,CLASSIFICHE!$Z602,5),"")</f>
        <v>0</v>
      </c>
      <c r="BC603" s="13">
        <f>IFERROR(INDEX(generale!$A$5:$I$1002,CLASSIFICHE!$Z602,7),"")</f>
        <v>0</v>
      </c>
      <c r="BD603" s="14"/>
      <c r="BE603" s="13"/>
      <c r="BF603" s="12">
        <f>SUM(IF(CLASSIFICHE!$O$15=BG603,TRUE,FALSE),BF602)</f>
        <v>0</v>
      </c>
      <c r="BG603" s="31">
        <f>IFERROR(INDEX(generale!$A$5:$I$1002,CLASSIFICHE!$Z602,5),"")</f>
        <v>0</v>
      </c>
      <c r="BH603" s="13">
        <f>IFERROR(INDEX(generale!$A$5:$I$1002,CLASSIFICHE!$Z602,7),"")</f>
        <v>0</v>
      </c>
      <c r="BI603" s="14"/>
      <c r="BJ603" s="13"/>
      <c r="BK603" s="12">
        <f>SUM(IF(CLASSIFICHE!$O$16=BL603,TRUE,FALSE),BK602)</f>
        <v>0</v>
      </c>
      <c r="BL603" s="31">
        <f>IFERROR(INDEX(generale!$A$5:$I$1002,CLASSIFICHE!$Z602,5),"")</f>
        <v>0</v>
      </c>
      <c r="BM603" s="13">
        <f>IFERROR(INDEX(generale!$A$5:$I$1002,CLASSIFICHE!$Z602,7),"")</f>
        <v>0</v>
      </c>
      <c r="BN603" s="14"/>
      <c r="BO603" s="13"/>
      <c r="BP603" s="12">
        <f>SUM(IF(CLASSIFICHE!$O$17=BQ603,TRUE,FALSE),BP602)</f>
        <v>0</v>
      </c>
      <c r="BQ603" s="31">
        <f>IFERROR(INDEX(generale!$A$5:$I$1002,CLASSIFICHE!$Z602,5),"")</f>
        <v>0</v>
      </c>
      <c r="BR603" s="13">
        <f>IFERROR(INDEX(generale!$A$5:$I$1002,CLASSIFICHE!$Z602,7),"")</f>
        <v>0</v>
      </c>
      <c r="BS603" s="15"/>
      <c r="BT603" s="12"/>
      <c r="BU603" s="12">
        <f>SUM(IF(CLASSIFICHE!$O$18=BV603,TRUE,FALSE),BU602)</f>
        <v>0</v>
      </c>
      <c r="BV603" s="31">
        <f>IFERROR(INDEX(generale!$A$5:$I$1002,CLASSIFICHE!$Z602,5),"")</f>
        <v>0</v>
      </c>
      <c r="BW603" s="13">
        <f>IFERROR(INDEX(generale!$A$5:$I$1002,CLASSIFICHE!$Z602,7),"")</f>
        <v>0</v>
      </c>
      <c r="BX603" s="15"/>
      <c r="BY603" s="12"/>
      <c r="BZ603" s="12">
        <f>SUM(IF(CLASSIFICHE!$O$19=CA603,TRUE,FALSE),BZ602)</f>
        <v>0</v>
      </c>
      <c r="CA603" s="31">
        <f>IFERROR(INDEX(generale!$A$5:$I$1002,CLASSIFICHE!$Z602,5),"")</f>
        <v>0</v>
      </c>
      <c r="CB603" s="13">
        <f>IFERROR(INDEX(generale!$A$5:$I$1002,CLASSIFICHE!$Z602,7),"")</f>
        <v>0</v>
      </c>
      <c r="CC603" s="15"/>
      <c r="CD603" s="13"/>
      <c r="CE603" s="12">
        <f>SUM(IF(CLASSIFICHE!$O$20=CF603,TRUE,FALSE),CE602)</f>
        <v>0</v>
      </c>
      <c r="CF603" s="31">
        <f>IFERROR(INDEX(generale!$A$5:$I$1002,CLASSIFICHE!$Z602,5),"")</f>
        <v>0</v>
      </c>
      <c r="CG603" s="13">
        <f>IFERROR(INDEX(generale!$A$5:$I$1002,CLASSIFICHE!$Z602,7),"")</f>
        <v>0</v>
      </c>
      <c r="CH603" s="15"/>
      <c r="CI603" s="13"/>
      <c r="CJ603" s="12">
        <f>SUM(IF(CLASSIFICHE!$O$21=CK603,TRUE,FALSE),CJ602)</f>
        <v>0</v>
      </c>
      <c r="CK603" s="31">
        <f>IFERROR(INDEX(generale!$A$5:$I$1002,CLASSIFICHE!$Z602,5),"")</f>
        <v>0</v>
      </c>
      <c r="CL603" s="13">
        <f>IFERROR(INDEX(generale!$A$5:$I$1002,CLASSIFICHE!$Z602,7),"")</f>
        <v>0</v>
      </c>
      <c r="CM603" s="15"/>
      <c r="CN603" s="13"/>
      <c r="CO603" s="12">
        <f>SUM(IF(CLASSIFICHE!$O$22=CP603,TRUE,FALSE),CO602)</f>
        <v>0</v>
      </c>
      <c r="CP603" s="31">
        <f>IFERROR(INDEX(generale!$A$5:$I$1002,CLASSIFICHE!$Z602,5),"")</f>
        <v>0</v>
      </c>
      <c r="CQ603" s="13">
        <f>IFERROR(INDEX(generale!$A$5:$I$1002,CLASSIFICHE!$Z602,7),"")</f>
        <v>0</v>
      </c>
      <c r="CR603" s="15"/>
      <c r="CS603" s="13"/>
      <c r="CT603" s="12">
        <f>SUM(IF(CLASSIFICHE!$O$23=CU603,TRUE,FALSE),CT602)</f>
        <v>0</v>
      </c>
      <c r="CU603" s="31">
        <f>IFERROR(INDEX(generale!$A$5:$I$1002,CLASSIFICHE!$Z602,5),"")</f>
        <v>0</v>
      </c>
      <c r="CV603" s="13">
        <f>IFERROR(INDEX(generale!$A$5:$I$1002,CLASSIFICHE!$Z602,7),"")</f>
        <v>0</v>
      </c>
      <c r="CW603" s="15"/>
      <c r="CX603" s="13"/>
      <c r="CY603" s="12">
        <f>SUM(IF(CLASSIFICHE!$O$24=CZ603,TRUE,FALSE),CY602)</f>
        <v>0</v>
      </c>
      <c r="CZ603" s="31">
        <f>IFERROR(INDEX(generale!$A$5:$I$1002,CLASSIFICHE!$Z602,5),"")</f>
        <v>0</v>
      </c>
      <c r="DA603" s="13">
        <f>IFERROR(INDEX(generale!$A$5:$I$1002,CLASSIFICHE!$Z602,7),"")</f>
        <v>0</v>
      </c>
      <c r="DB603" s="15"/>
      <c r="DC603" s="13"/>
      <c r="DD603" s="12">
        <f>SUM(IF(CLASSIFICHE!$O$25=DE603,TRUE,FALSE),DD602)</f>
        <v>0</v>
      </c>
      <c r="DE603" s="31">
        <f>IFERROR(INDEX(generale!$A$5:$I$1002,CLASSIFICHE!$Z602,5),"")</f>
        <v>0</v>
      </c>
      <c r="DF603" s="13">
        <f>IFERROR(INDEX(generale!$A$5:$I$1002,CLASSIFICHE!$Z602,7),"")</f>
        <v>0</v>
      </c>
      <c r="DG603" s="15"/>
      <c r="DH603" s="13"/>
    </row>
    <row r="604" spans="3:112">
      <c r="C604" s="63">
        <f>SUM(IF(CLASSIFICHE!$O$4=D604,TRUE,FALSE),C603)</f>
        <v>17</v>
      </c>
      <c r="D604" s="31">
        <f>IFERROR(INDEX(generale!$A$5:$I$1002,CLASSIFICHE!$Z603,5),"")</f>
        <v>0</v>
      </c>
      <c r="E604" s="13">
        <f>IFERROR(INDEX(generale!$A$5:$I$1002,CLASSIFICHE!$Z603,7),"")</f>
        <v>0</v>
      </c>
      <c r="F604" s="68"/>
      <c r="G604" s="65"/>
      <c r="H604" s="12">
        <f>SUM(IF(CLASSIFICHE!$O$5=I604,TRUE,FALSE),H603)</f>
        <v>10</v>
      </c>
      <c r="I604" s="31">
        <f>IFERROR(INDEX(generale!$A$5:$I$1002,CLASSIFICHE!$Z603,5),"")</f>
        <v>0</v>
      </c>
      <c r="J604" s="13">
        <f>IFERROR(INDEX(generale!$A$5:$I$1002,CLASSIFICHE!$Z603,7),"")</f>
        <v>0</v>
      </c>
      <c r="K604" s="15"/>
      <c r="L604" s="12"/>
      <c r="M604" s="12">
        <f>SUM(IF(CLASSIFICHE!$O$6=N604,TRUE,FALSE),M603)</f>
        <v>8</v>
      </c>
      <c r="N604" s="31">
        <f>IFERROR(INDEX(generale!$A$5:$I$1002,CLASSIFICHE!$Z603,5),"")</f>
        <v>0</v>
      </c>
      <c r="O604" s="13">
        <f>IFERROR(INDEX(generale!$A$5:$I$1002,CLASSIFICHE!$Z603,7),"")</f>
        <v>0</v>
      </c>
      <c r="P604" s="14"/>
      <c r="Q604" s="13"/>
      <c r="R604" s="12">
        <f>SUM(IF(CLASSIFICHE!$O$7=S604,TRUE,FALSE),R603)</f>
        <v>8</v>
      </c>
      <c r="S604" s="31">
        <f>IFERROR(INDEX(generale!$A$5:$I$1002,CLASSIFICHE!$Z603,5),"")</f>
        <v>0</v>
      </c>
      <c r="T604" s="13">
        <f>IFERROR(INDEX(generale!$A$5:$I$1002,CLASSIFICHE!$Z603,7),"")</f>
        <v>0</v>
      </c>
      <c r="U604" s="14"/>
      <c r="V604" s="13"/>
      <c r="W604" s="12">
        <f>SUM(IF(CLASSIFICHE!$O$8=X604,TRUE,FALSE),W603)</f>
        <v>6</v>
      </c>
      <c r="X604" s="31">
        <f>IFERROR(INDEX(generale!$A$5:$I$1002,CLASSIFICHE!$Z603,5),"")</f>
        <v>0</v>
      </c>
      <c r="Y604" s="13">
        <f>IFERROR(INDEX(generale!$A$5:$I$1002,CLASSIFICHE!$Z603,7),"")</f>
        <v>0</v>
      </c>
      <c r="Z604" s="14"/>
      <c r="AA604" s="13"/>
      <c r="AB604" s="12">
        <f>SUM(IF(CLASSIFICHE!$O$9=AC604,TRUE,FALSE),AB603)</f>
        <v>5</v>
      </c>
      <c r="AC604" s="31">
        <f>IFERROR(INDEX(generale!$A$5:$I$1002,CLASSIFICHE!$Z603,5),"")</f>
        <v>0</v>
      </c>
      <c r="AD604" s="13">
        <f>IFERROR(INDEX(generale!$A$5:$I$1002,CLASSIFICHE!$Z603,7),"")</f>
        <v>0</v>
      </c>
      <c r="AE604" s="14"/>
      <c r="AF604" s="13"/>
      <c r="AG604" s="12">
        <f>SUM(IF(CLASSIFICHE!$O$10=AH604,TRUE,FALSE),AG603)</f>
        <v>5</v>
      </c>
      <c r="AH604" s="31">
        <f>IFERROR(INDEX(generale!$A$5:$I$1002,CLASSIFICHE!$Z603,5),"")</f>
        <v>0</v>
      </c>
      <c r="AI604" s="13">
        <f>IFERROR(INDEX(generale!$A$5:$I$1002,CLASSIFICHE!$Z603,7),"")</f>
        <v>0</v>
      </c>
      <c r="AJ604" s="14"/>
      <c r="AK604" s="13"/>
      <c r="AL604" s="12">
        <f>SUM(IF(CLASSIFICHE!$O$11=AM604,TRUE,FALSE),AL603)</f>
        <v>5</v>
      </c>
      <c r="AM604" s="31">
        <f>IFERROR(INDEX(generale!$A$5:$I$1002,CLASSIFICHE!$Z603,5),"")</f>
        <v>0</v>
      </c>
      <c r="AN604" s="13">
        <f>IFERROR(INDEX(generale!$A$5:$I$1002,CLASSIFICHE!$Z603,7),"")</f>
        <v>0</v>
      </c>
      <c r="AO604" s="14"/>
      <c r="AP604" s="13"/>
      <c r="AQ604" s="12">
        <f>SUM(IF(CLASSIFICHE!$O$12=AR604,TRUE,FALSE),AQ603)</f>
        <v>0</v>
      </c>
      <c r="AR604" s="31">
        <f>IFERROR(INDEX(generale!$A$5:$I$1002,CLASSIFICHE!$Z603,5),"")</f>
        <v>0</v>
      </c>
      <c r="AS604" s="13">
        <f>IFERROR(INDEX(generale!$A$5:$I$1002,CLASSIFICHE!$Z603,7),"")</f>
        <v>0</v>
      </c>
      <c r="AT604" s="14"/>
      <c r="AU604" s="13"/>
      <c r="AV604" s="12">
        <f>SUM(IF(CLASSIFICHE!$O$13=AW604,TRUE,FALSE),AV603)</f>
        <v>0</v>
      </c>
      <c r="AW604" s="31">
        <f>IFERROR(INDEX(generale!$A$5:$I$1002,CLASSIFICHE!$Z603,5),"")</f>
        <v>0</v>
      </c>
      <c r="AX604" s="13">
        <f>IFERROR(INDEX(generale!$A$5:$I$1002,CLASSIFICHE!$Z603,7),"")</f>
        <v>0</v>
      </c>
      <c r="AY604" s="14"/>
      <c r="AZ604" s="13"/>
      <c r="BA604" s="12">
        <f>SUM(IF(CLASSIFICHE!$O$14=BB604,TRUE,FALSE),BA603)</f>
        <v>0</v>
      </c>
      <c r="BB604" s="31">
        <f>IFERROR(INDEX(generale!$A$5:$I$1002,CLASSIFICHE!$Z603,5),"")</f>
        <v>0</v>
      </c>
      <c r="BC604" s="13">
        <f>IFERROR(INDEX(generale!$A$5:$I$1002,CLASSIFICHE!$Z603,7),"")</f>
        <v>0</v>
      </c>
      <c r="BD604" s="14"/>
      <c r="BE604" s="13"/>
      <c r="BF604" s="12">
        <f>SUM(IF(CLASSIFICHE!$O$15=BG604,TRUE,FALSE),BF603)</f>
        <v>0</v>
      </c>
      <c r="BG604" s="31">
        <f>IFERROR(INDEX(generale!$A$5:$I$1002,CLASSIFICHE!$Z603,5),"")</f>
        <v>0</v>
      </c>
      <c r="BH604" s="13">
        <f>IFERROR(INDEX(generale!$A$5:$I$1002,CLASSIFICHE!$Z603,7),"")</f>
        <v>0</v>
      </c>
      <c r="BI604" s="14"/>
      <c r="BJ604" s="13"/>
      <c r="BK604" s="12">
        <f>SUM(IF(CLASSIFICHE!$O$16=BL604,TRUE,FALSE),BK603)</f>
        <v>0</v>
      </c>
      <c r="BL604" s="31">
        <f>IFERROR(INDEX(generale!$A$5:$I$1002,CLASSIFICHE!$Z603,5),"")</f>
        <v>0</v>
      </c>
      <c r="BM604" s="13">
        <f>IFERROR(INDEX(generale!$A$5:$I$1002,CLASSIFICHE!$Z603,7),"")</f>
        <v>0</v>
      </c>
      <c r="BN604" s="14"/>
      <c r="BO604" s="13"/>
      <c r="BP604" s="12">
        <f>SUM(IF(CLASSIFICHE!$O$17=BQ604,TRUE,FALSE),BP603)</f>
        <v>0</v>
      </c>
      <c r="BQ604" s="31">
        <f>IFERROR(INDEX(generale!$A$5:$I$1002,CLASSIFICHE!$Z603,5),"")</f>
        <v>0</v>
      </c>
      <c r="BR604" s="13">
        <f>IFERROR(INDEX(generale!$A$5:$I$1002,CLASSIFICHE!$Z603,7),"")</f>
        <v>0</v>
      </c>
      <c r="BS604" s="15"/>
      <c r="BT604" s="12"/>
      <c r="BU604" s="12">
        <f>SUM(IF(CLASSIFICHE!$O$18=BV604,TRUE,FALSE),BU603)</f>
        <v>0</v>
      </c>
      <c r="BV604" s="31">
        <f>IFERROR(INDEX(generale!$A$5:$I$1002,CLASSIFICHE!$Z603,5),"")</f>
        <v>0</v>
      </c>
      <c r="BW604" s="13">
        <f>IFERROR(INDEX(generale!$A$5:$I$1002,CLASSIFICHE!$Z603,7),"")</f>
        <v>0</v>
      </c>
      <c r="BX604" s="15"/>
      <c r="BY604" s="12"/>
      <c r="BZ604" s="12">
        <f>SUM(IF(CLASSIFICHE!$O$19=CA604,TRUE,FALSE),BZ603)</f>
        <v>0</v>
      </c>
      <c r="CA604" s="31">
        <f>IFERROR(INDEX(generale!$A$5:$I$1002,CLASSIFICHE!$Z603,5),"")</f>
        <v>0</v>
      </c>
      <c r="CB604" s="13">
        <f>IFERROR(INDEX(generale!$A$5:$I$1002,CLASSIFICHE!$Z603,7),"")</f>
        <v>0</v>
      </c>
      <c r="CC604" s="15"/>
      <c r="CD604" s="13"/>
      <c r="CE604" s="12">
        <f>SUM(IF(CLASSIFICHE!$O$20=CF604,TRUE,FALSE),CE603)</f>
        <v>0</v>
      </c>
      <c r="CF604" s="31">
        <f>IFERROR(INDEX(generale!$A$5:$I$1002,CLASSIFICHE!$Z603,5),"")</f>
        <v>0</v>
      </c>
      <c r="CG604" s="13">
        <f>IFERROR(INDEX(generale!$A$5:$I$1002,CLASSIFICHE!$Z603,7),"")</f>
        <v>0</v>
      </c>
      <c r="CH604" s="15"/>
      <c r="CI604" s="13"/>
      <c r="CJ604" s="12">
        <f>SUM(IF(CLASSIFICHE!$O$21=CK604,TRUE,FALSE),CJ603)</f>
        <v>0</v>
      </c>
      <c r="CK604" s="31">
        <f>IFERROR(INDEX(generale!$A$5:$I$1002,CLASSIFICHE!$Z603,5),"")</f>
        <v>0</v>
      </c>
      <c r="CL604" s="13">
        <f>IFERROR(INDEX(generale!$A$5:$I$1002,CLASSIFICHE!$Z603,7),"")</f>
        <v>0</v>
      </c>
      <c r="CM604" s="15"/>
      <c r="CN604" s="13"/>
      <c r="CO604" s="12">
        <f>SUM(IF(CLASSIFICHE!$O$22=CP604,TRUE,FALSE),CO603)</f>
        <v>0</v>
      </c>
      <c r="CP604" s="31">
        <f>IFERROR(INDEX(generale!$A$5:$I$1002,CLASSIFICHE!$Z603,5),"")</f>
        <v>0</v>
      </c>
      <c r="CQ604" s="13">
        <f>IFERROR(INDEX(generale!$A$5:$I$1002,CLASSIFICHE!$Z603,7),"")</f>
        <v>0</v>
      </c>
      <c r="CR604" s="15"/>
      <c r="CS604" s="13"/>
      <c r="CT604" s="12">
        <f>SUM(IF(CLASSIFICHE!$O$23=CU604,TRUE,FALSE),CT603)</f>
        <v>0</v>
      </c>
      <c r="CU604" s="31">
        <f>IFERROR(INDEX(generale!$A$5:$I$1002,CLASSIFICHE!$Z603,5),"")</f>
        <v>0</v>
      </c>
      <c r="CV604" s="13">
        <f>IFERROR(INDEX(generale!$A$5:$I$1002,CLASSIFICHE!$Z603,7),"")</f>
        <v>0</v>
      </c>
      <c r="CW604" s="15"/>
      <c r="CX604" s="13"/>
      <c r="CY604" s="12">
        <f>SUM(IF(CLASSIFICHE!$O$24=CZ604,TRUE,FALSE),CY603)</f>
        <v>0</v>
      </c>
      <c r="CZ604" s="31">
        <f>IFERROR(INDEX(generale!$A$5:$I$1002,CLASSIFICHE!$Z603,5),"")</f>
        <v>0</v>
      </c>
      <c r="DA604" s="13">
        <f>IFERROR(INDEX(generale!$A$5:$I$1002,CLASSIFICHE!$Z603,7),"")</f>
        <v>0</v>
      </c>
      <c r="DB604" s="15"/>
      <c r="DC604" s="13"/>
      <c r="DD604" s="12">
        <f>SUM(IF(CLASSIFICHE!$O$25=DE604,TRUE,FALSE),DD603)</f>
        <v>0</v>
      </c>
      <c r="DE604" s="31">
        <f>IFERROR(INDEX(generale!$A$5:$I$1002,CLASSIFICHE!$Z603,5),"")</f>
        <v>0</v>
      </c>
      <c r="DF604" s="13">
        <f>IFERROR(INDEX(generale!$A$5:$I$1002,CLASSIFICHE!$Z603,7),"")</f>
        <v>0</v>
      </c>
      <c r="DG604" s="15"/>
      <c r="DH604" s="13"/>
    </row>
    <row r="605" spans="3:112">
      <c r="C605" s="63">
        <f>SUM(IF(CLASSIFICHE!$O$4=D605,TRUE,FALSE),C604)</f>
        <v>17</v>
      </c>
      <c r="D605" s="31">
        <f>IFERROR(INDEX(generale!$A$5:$I$1002,CLASSIFICHE!$Z604,5),"")</f>
        <v>0</v>
      </c>
      <c r="E605" s="13">
        <f>IFERROR(INDEX(generale!$A$5:$I$1002,CLASSIFICHE!$Z604,7),"")</f>
        <v>0</v>
      </c>
      <c r="F605" s="68"/>
      <c r="G605" s="65"/>
      <c r="H605" s="12">
        <f>SUM(IF(CLASSIFICHE!$O$5=I605,TRUE,FALSE),H604)</f>
        <v>10</v>
      </c>
      <c r="I605" s="31">
        <f>IFERROR(INDEX(generale!$A$5:$I$1002,CLASSIFICHE!$Z604,5),"")</f>
        <v>0</v>
      </c>
      <c r="J605" s="13">
        <f>IFERROR(INDEX(generale!$A$5:$I$1002,CLASSIFICHE!$Z604,7),"")</f>
        <v>0</v>
      </c>
      <c r="K605" s="15"/>
      <c r="L605" s="12"/>
      <c r="M605" s="12">
        <f>SUM(IF(CLASSIFICHE!$O$6=N605,TRUE,FALSE),M604)</f>
        <v>8</v>
      </c>
      <c r="N605" s="31">
        <f>IFERROR(INDEX(generale!$A$5:$I$1002,CLASSIFICHE!$Z604,5),"")</f>
        <v>0</v>
      </c>
      <c r="O605" s="13">
        <f>IFERROR(INDEX(generale!$A$5:$I$1002,CLASSIFICHE!$Z604,7),"")</f>
        <v>0</v>
      </c>
      <c r="P605" s="14"/>
      <c r="Q605" s="13"/>
      <c r="R605" s="12">
        <f>SUM(IF(CLASSIFICHE!$O$7=S605,TRUE,FALSE),R604)</f>
        <v>8</v>
      </c>
      <c r="S605" s="31">
        <f>IFERROR(INDEX(generale!$A$5:$I$1002,CLASSIFICHE!$Z604,5),"")</f>
        <v>0</v>
      </c>
      <c r="T605" s="13">
        <f>IFERROR(INDEX(generale!$A$5:$I$1002,CLASSIFICHE!$Z604,7),"")</f>
        <v>0</v>
      </c>
      <c r="U605" s="14"/>
      <c r="V605" s="13"/>
      <c r="W605" s="12">
        <f>SUM(IF(CLASSIFICHE!$O$8=X605,TRUE,FALSE),W604)</f>
        <v>6</v>
      </c>
      <c r="X605" s="31">
        <f>IFERROR(INDEX(generale!$A$5:$I$1002,CLASSIFICHE!$Z604,5),"")</f>
        <v>0</v>
      </c>
      <c r="Y605" s="13">
        <f>IFERROR(INDEX(generale!$A$5:$I$1002,CLASSIFICHE!$Z604,7),"")</f>
        <v>0</v>
      </c>
      <c r="Z605" s="14"/>
      <c r="AA605" s="13"/>
      <c r="AB605" s="12">
        <f>SUM(IF(CLASSIFICHE!$O$9=AC605,TRUE,FALSE),AB604)</f>
        <v>5</v>
      </c>
      <c r="AC605" s="31">
        <f>IFERROR(INDEX(generale!$A$5:$I$1002,CLASSIFICHE!$Z604,5),"")</f>
        <v>0</v>
      </c>
      <c r="AD605" s="13">
        <f>IFERROR(INDEX(generale!$A$5:$I$1002,CLASSIFICHE!$Z604,7),"")</f>
        <v>0</v>
      </c>
      <c r="AE605" s="14"/>
      <c r="AF605" s="13"/>
      <c r="AG605" s="12">
        <f>SUM(IF(CLASSIFICHE!$O$10=AH605,TRUE,FALSE),AG604)</f>
        <v>5</v>
      </c>
      <c r="AH605" s="31">
        <f>IFERROR(INDEX(generale!$A$5:$I$1002,CLASSIFICHE!$Z604,5),"")</f>
        <v>0</v>
      </c>
      <c r="AI605" s="13">
        <f>IFERROR(INDEX(generale!$A$5:$I$1002,CLASSIFICHE!$Z604,7),"")</f>
        <v>0</v>
      </c>
      <c r="AJ605" s="14"/>
      <c r="AK605" s="13"/>
      <c r="AL605" s="12">
        <f>SUM(IF(CLASSIFICHE!$O$11=AM605,TRUE,FALSE),AL604)</f>
        <v>5</v>
      </c>
      <c r="AM605" s="31">
        <f>IFERROR(INDEX(generale!$A$5:$I$1002,CLASSIFICHE!$Z604,5),"")</f>
        <v>0</v>
      </c>
      <c r="AN605" s="13">
        <f>IFERROR(INDEX(generale!$A$5:$I$1002,CLASSIFICHE!$Z604,7),"")</f>
        <v>0</v>
      </c>
      <c r="AO605" s="14"/>
      <c r="AP605" s="13"/>
      <c r="AQ605" s="12">
        <f>SUM(IF(CLASSIFICHE!$O$12=AR605,TRUE,FALSE),AQ604)</f>
        <v>0</v>
      </c>
      <c r="AR605" s="31">
        <f>IFERROR(INDEX(generale!$A$5:$I$1002,CLASSIFICHE!$Z604,5),"")</f>
        <v>0</v>
      </c>
      <c r="AS605" s="13">
        <f>IFERROR(INDEX(generale!$A$5:$I$1002,CLASSIFICHE!$Z604,7),"")</f>
        <v>0</v>
      </c>
      <c r="AT605" s="14"/>
      <c r="AU605" s="13"/>
      <c r="AV605" s="12">
        <f>SUM(IF(CLASSIFICHE!$O$13=AW605,TRUE,FALSE),AV604)</f>
        <v>0</v>
      </c>
      <c r="AW605" s="31">
        <f>IFERROR(INDEX(generale!$A$5:$I$1002,CLASSIFICHE!$Z604,5),"")</f>
        <v>0</v>
      </c>
      <c r="AX605" s="13">
        <f>IFERROR(INDEX(generale!$A$5:$I$1002,CLASSIFICHE!$Z604,7),"")</f>
        <v>0</v>
      </c>
      <c r="AY605" s="14"/>
      <c r="AZ605" s="13"/>
      <c r="BA605" s="12">
        <f>SUM(IF(CLASSIFICHE!$O$14=BB605,TRUE,FALSE),BA604)</f>
        <v>0</v>
      </c>
      <c r="BB605" s="31">
        <f>IFERROR(INDEX(generale!$A$5:$I$1002,CLASSIFICHE!$Z604,5),"")</f>
        <v>0</v>
      </c>
      <c r="BC605" s="13">
        <f>IFERROR(INDEX(generale!$A$5:$I$1002,CLASSIFICHE!$Z604,7),"")</f>
        <v>0</v>
      </c>
      <c r="BD605" s="14"/>
      <c r="BE605" s="13"/>
      <c r="BF605" s="12">
        <f>SUM(IF(CLASSIFICHE!$O$15=BG605,TRUE,FALSE),BF604)</f>
        <v>0</v>
      </c>
      <c r="BG605" s="31">
        <f>IFERROR(INDEX(generale!$A$5:$I$1002,CLASSIFICHE!$Z604,5),"")</f>
        <v>0</v>
      </c>
      <c r="BH605" s="13">
        <f>IFERROR(INDEX(generale!$A$5:$I$1002,CLASSIFICHE!$Z604,7),"")</f>
        <v>0</v>
      </c>
      <c r="BI605" s="14"/>
      <c r="BJ605" s="13"/>
      <c r="BK605" s="12">
        <f>SUM(IF(CLASSIFICHE!$O$16=BL605,TRUE,FALSE),BK604)</f>
        <v>0</v>
      </c>
      <c r="BL605" s="31">
        <f>IFERROR(INDEX(generale!$A$5:$I$1002,CLASSIFICHE!$Z604,5),"")</f>
        <v>0</v>
      </c>
      <c r="BM605" s="13">
        <f>IFERROR(INDEX(generale!$A$5:$I$1002,CLASSIFICHE!$Z604,7),"")</f>
        <v>0</v>
      </c>
      <c r="BN605" s="14"/>
      <c r="BO605" s="13"/>
      <c r="BP605" s="12">
        <f>SUM(IF(CLASSIFICHE!$O$17=BQ605,TRUE,FALSE),BP604)</f>
        <v>0</v>
      </c>
      <c r="BQ605" s="31">
        <f>IFERROR(INDEX(generale!$A$5:$I$1002,CLASSIFICHE!$Z604,5),"")</f>
        <v>0</v>
      </c>
      <c r="BR605" s="13">
        <f>IFERROR(INDEX(generale!$A$5:$I$1002,CLASSIFICHE!$Z604,7),"")</f>
        <v>0</v>
      </c>
      <c r="BS605" s="15"/>
      <c r="BT605" s="12"/>
      <c r="BU605" s="12">
        <f>SUM(IF(CLASSIFICHE!$O$18=BV605,TRUE,FALSE),BU604)</f>
        <v>0</v>
      </c>
      <c r="BV605" s="31">
        <f>IFERROR(INDEX(generale!$A$5:$I$1002,CLASSIFICHE!$Z604,5),"")</f>
        <v>0</v>
      </c>
      <c r="BW605" s="13">
        <f>IFERROR(INDEX(generale!$A$5:$I$1002,CLASSIFICHE!$Z604,7),"")</f>
        <v>0</v>
      </c>
      <c r="BX605" s="15"/>
      <c r="BY605" s="12"/>
      <c r="BZ605" s="12">
        <f>SUM(IF(CLASSIFICHE!$O$19=CA605,TRUE,FALSE),BZ604)</f>
        <v>0</v>
      </c>
      <c r="CA605" s="31">
        <f>IFERROR(INDEX(generale!$A$5:$I$1002,CLASSIFICHE!$Z604,5),"")</f>
        <v>0</v>
      </c>
      <c r="CB605" s="13">
        <f>IFERROR(INDEX(generale!$A$5:$I$1002,CLASSIFICHE!$Z604,7),"")</f>
        <v>0</v>
      </c>
      <c r="CC605" s="15"/>
      <c r="CD605" s="13"/>
      <c r="CE605" s="12">
        <f>SUM(IF(CLASSIFICHE!$O$20=CF605,TRUE,FALSE),CE604)</f>
        <v>0</v>
      </c>
      <c r="CF605" s="31">
        <f>IFERROR(INDEX(generale!$A$5:$I$1002,CLASSIFICHE!$Z604,5),"")</f>
        <v>0</v>
      </c>
      <c r="CG605" s="13">
        <f>IFERROR(INDEX(generale!$A$5:$I$1002,CLASSIFICHE!$Z604,7),"")</f>
        <v>0</v>
      </c>
      <c r="CH605" s="15"/>
      <c r="CI605" s="13"/>
      <c r="CJ605" s="12">
        <f>SUM(IF(CLASSIFICHE!$O$21=CK605,TRUE,FALSE),CJ604)</f>
        <v>0</v>
      </c>
      <c r="CK605" s="31">
        <f>IFERROR(INDEX(generale!$A$5:$I$1002,CLASSIFICHE!$Z604,5),"")</f>
        <v>0</v>
      </c>
      <c r="CL605" s="13">
        <f>IFERROR(INDEX(generale!$A$5:$I$1002,CLASSIFICHE!$Z604,7),"")</f>
        <v>0</v>
      </c>
      <c r="CM605" s="15"/>
      <c r="CN605" s="13"/>
      <c r="CO605" s="12">
        <f>SUM(IF(CLASSIFICHE!$O$22=CP605,TRUE,FALSE),CO604)</f>
        <v>0</v>
      </c>
      <c r="CP605" s="31">
        <f>IFERROR(INDEX(generale!$A$5:$I$1002,CLASSIFICHE!$Z604,5),"")</f>
        <v>0</v>
      </c>
      <c r="CQ605" s="13">
        <f>IFERROR(INDEX(generale!$A$5:$I$1002,CLASSIFICHE!$Z604,7),"")</f>
        <v>0</v>
      </c>
      <c r="CR605" s="15"/>
      <c r="CS605" s="13"/>
      <c r="CT605" s="12">
        <f>SUM(IF(CLASSIFICHE!$O$23=CU605,TRUE,FALSE),CT604)</f>
        <v>0</v>
      </c>
      <c r="CU605" s="31">
        <f>IFERROR(INDEX(generale!$A$5:$I$1002,CLASSIFICHE!$Z604,5),"")</f>
        <v>0</v>
      </c>
      <c r="CV605" s="13">
        <f>IFERROR(INDEX(generale!$A$5:$I$1002,CLASSIFICHE!$Z604,7),"")</f>
        <v>0</v>
      </c>
      <c r="CW605" s="15"/>
      <c r="CX605" s="13"/>
      <c r="CY605" s="12">
        <f>SUM(IF(CLASSIFICHE!$O$24=CZ605,TRUE,FALSE),CY604)</f>
        <v>0</v>
      </c>
      <c r="CZ605" s="31">
        <f>IFERROR(INDEX(generale!$A$5:$I$1002,CLASSIFICHE!$Z604,5),"")</f>
        <v>0</v>
      </c>
      <c r="DA605" s="13">
        <f>IFERROR(INDEX(generale!$A$5:$I$1002,CLASSIFICHE!$Z604,7),"")</f>
        <v>0</v>
      </c>
      <c r="DB605" s="15"/>
      <c r="DC605" s="13"/>
      <c r="DD605" s="12">
        <f>SUM(IF(CLASSIFICHE!$O$25=DE605,TRUE,FALSE),DD604)</f>
        <v>0</v>
      </c>
      <c r="DE605" s="31">
        <f>IFERROR(INDEX(generale!$A$5:$I$1002,CLASSIFICHE!$Z604,5),"")</f>
        <v>0</v>
      </c>
      <c r="DF605" s="13">
        <f>IFERROR(INDEX(generale!$A$5:$I$1002,CLASSIFICHE!$Z604,7),"")</f>
        <v>0</v>
      </c>
      <c r="DG605" s="15"/>
      <c r="DH605" s="13"/>
    </row>
    <row r="606" spans="3:112">
      <c r="C606" s="63">
        <f>SUM(IF(CLASSIFICHE!$O$4=D606,TRUE,FALSE),C605)</f>
        <v>17</v>
      </c>
      <c r="D606" s="31">
        <f>IFERROR(INDEX(generale!$A$5:$I$1002,CLASSIFICHE!$Z605,5),"")</f>
        <v>0</v>
      </c>
      <c r="E606" s="13">
        <f>IFERROR(INDEX(generale!$A$5:$I$1002,CLASSIFICHE!$Z605,7),"")</f>
        <v>0</v>
      </c>
      <c r="F606" s="68"/>
      <c r="G606" s="65"/>
      <c r="H606" s="12">
        <f>SUM(IF(CLASSIFICHE!$O$5=I606,TRUE,FALSE),H605)</f>
        <v>10</v>
      </c>
      <c r="I606" s="31">
        <f>IFERROR(INDEX(generale!$A$5:$I$1002,CLASSIFICHE!$Z605,5),"")</f>
        <v>0</v>
      </c>
      <c r="J606" s="13">
        <f>IFERROR(INDEX(generale!$A$5:$I$1002,CLASSIFICHE!$Z605,7),"")</f>
        <v>0</v>
      </c>
      <c r="K606" s="15"/>
      <c r="L606" s="12"/>
      <c r="M606" s="12">
        <f>SUM(IF(CLASSIFICHE!$O$6=N606,TRUE,FALSE),M605)</f>
        <v>8</v>
      </c>
      <c r="N606" s="31">
        <f>IFERROR(INDEX(generale!$A$5:$I$1002,CLASSIFICHE!$Z605,5),"")</f>
        <v>0</v>
      </c>
      <c r="O606" s="13">
        <f>IFERROR(INDEX(generale!$A$5:$I$1002,CLASSIFICHE!$Z605,7),"")</f>
        <v>0</v>
      </c>
      <c r="P606" s="14"/>
      <c r="Q606" s="13"/>
      <c r="R606" s="12">
        <f>SUM(IF(CLASSIFICHE!$O$7=S606,TRUE,FALSE),R605)</f>
        <v>8</v>
      </c>
      <c r="S606" s="31">
        <f>IFERROR(INDEX(generale!$A$5:$I$1002,CLASSIFICHE!$Z605,5),"")</f>
        <v>0</v>
      </c>
      <c r="T606" s="13">
        <f>IFERROR(INDEX(generale!$A$5:$I$1002,CLASSIFICHE!$Z605,7),"")</f>
        <v>0</v>
      </c>
      <c r="U606" s="14"/>
      <c r="V606" s="13"/>
      <c r="W606" s="12">
        <f>SUM(IF(CLASSIFICHE!$O$8=X606,TRUE,FALSE),W605)</f>
        <v>6</v>
      </c>
      <c r="X606" s="31">
        <f>IFERROR(INDEX(generale!$A$5:$I$1002,CLASSIFICHE!$Z605,5),"")</f>
        <v>0</v>
      </c>
      <c r="Y606" s="13">
        <f>IFERROR(INDEX(generale!$A$5:$I$1002,CLASSIFICHE!$Z605,7),"")</f>
        <v>0</v>
      </c>
      <c r="Z606" s="14"/>
      <c r="AA606" s="13"/>
      <c r="AB606" s="12">
        <f>SUM(IF(CLASSIFICHE!$O$9=AC606,TRUE,FALSE),AB605)</f>
        <v>5</v>
      </c>
      <c r="AC606" s="31">
        <f>IFERROR(INDEX(generale!$A$5:$I$1002,CLASSIFICHE!$Z605,5),"")</f>
        <v>0</v>
      </c>
      <c r="AD606" s="13">
        <f>IFERROR(INDEX(generale!$A$5:$I$1002,CLASSIFICHE!$Z605,7),"")</f>
        <v>0</v>
      </c>
      <c r="AE606" s="14"/>
      <c r="AF606" s="13"/>
      <c r="AG606" s="12">
        <f>SUM(IF(CLASSIFICHE!$O$10=AH606,TRUE,FALSE),AG605)</f>
        <v>5</v>
      </c>
      <c r="AH606" s="31">
        <f>IFERROR(INDEX(generale!$A$5:$I$1002,CLASSIFICHE!$Z605,5),"")</f>
        <v>0</v>
      </c>
      <c r="AI606" s="13">
        <f>IFERROR(INDEX(generale!$A$5:$I$1002,CLASSIFICHE!$Z605,7),"")</f>
        <v>0</v>
      </c>
      <c r="AJ606" s="14"/>
      <c r="AK606" s="13"/>
      <c r="AL606" s="12">
        <f>SUM(IF(CLASSIFICHE!$O$11=AM606,TRUE,FALSE),AL605)</f>
        <v>5</v>
      </c>
      <c r="AM606" s="31">
        <f>IFERROR(INDEX(generale!$A$5:$I$1002,CLASSIFICHE!$Z605,5),"")</f>
        <v>0</v>
      </c>
      <c r="AN606" s="13">
        <f>IFERROR(INDEX(generale!$A$5:$I$1002,CLASSIFICHE!$Z605,7),"")</f>
        <v>0</v>
      </c>
      <c r="AO606" s="14"/>
      <c r="AP606" s="13"/>
      <c r="AQ606" s="12">
        <f>SUM(IF(CLASSIFICHE!$O$12=AR606,TRUE,FALSE),AQ605)</f>
        <v>0</v>
      </c>
      <c r="AR606" s="31">
        <f>IFERROR(INDEX(generale!$A$5:$I$1002,CLASSIFICHE!$Z605,5),"")</f>
        <v>0</v>
      </c>
      <c r="AS606" s="13">
        <f>IFERROR(INDEX(generale!$A$5:$I$1002,CLASSIFICHE!$Z605,7),"")</f>
        <v>0</v>
      </c>
      <c r="AT606" s="14"/>
      <c r="AU606" s="13"/>
      <c r="AV606" s="12">
        <f>SUM(IF(CLASSIFICHE!$O$13=AW606,TRUE,FALSE),AV605)</f>
        <v>0</v>
      </c>
      <c r="AW606" s="31">
        <f>IFERROR(INDEX(generale!$A$5:$I$1002,CLASSIFICHE!$Z605,5),"")</f>
        <v>0</v>
      </c>
      <c r="AX606" s="13">
        <f>IFERROR(INDEX(generale!$A$5:$I$1002,CLASSIFICHE!$Z605,7),"")</f>
        <v>0</v>
      </c>
      <c r="AY606" s="14"/>
      <c r="AZ606" s="13"/>
      <c r="BA606" s="12">
        <f>SUM(IF(CLASSIFICHE!$O$14=BB606,TRUE,FALSE),BA605)</f>
        <v>0</v>
      </c>
      <c r="BB606" s="31">
        <f>IFERROR(INDEX(generale!$A$5:$I$1002,CLASSIFICHE!$Z605,5),"")</f>
        <v>0</v>
      </c>
      <c r="BC606" s="13">
        <f>IFERROR(INDEX(generale!$A$5:$I$1002,CLASSIFICHE!$Z605,7),"")</f>
        <v>0</v>
      </c>
      <c r="BD606" s="14"/>
      <c r="BE606" s="13"/>
      <c r="BF606" s="12">
        <f>SUM(IF(CLASSIFICHE!$O$15=BG606,TRUE,FALSE),BF605)</f>
        <v>0</v>
      </c>
      <c r="BG606" s="31">
        <f>IFERROR(INDEX(generale!$A$5:$I$1002,CLASSIFICHE!$Z605,5),"")</f>
        <v>0</v>
      </c>
      <c r="BH606" s="13">
        <f>IFERROR(INDEX(generale!$A$5:$I$1002,CLASSIFICHE!$Z605,7),"")</f>
        <v>0</v>
      </c>
      <c r="BI606" s="14"/>
      <c r="BJ606" s="13"/>
      <c r="BK606" s="12">
        <f>SUM(IF(CLASSIFICHE!$O$16=BL606,TRUE,FALSE),BK605)</f>
        <v>0</v>
      </c>
      <c r="BL606" s="31">
        <f>IFERROR(INDEX(generale!$A$5:$I$1002,CLASSIFICHE!$Z605,5),"")</f>
        <v>0</v>
      </c>
      <c r="BM606" s="13">
        <f>IFERROR(INDEX(generale!$A$5:$I$1002,CLASSIFICHE!$Z605,7),"")</f>
        <v>0</v>
      </c>
      <c r="BN606" s="14"/>
      <c r="BO606" s="13"/>
      <c r="BP606" s="12">
        <f>SUM(IF(CLASSIFICHE!$O$17=BQ606,TRUE,FALSE),BP605)</f>
        <v>0</v>
      </c>
      <c r="BQ606" s="31">
        <f>IFERROR(INDEX(generale!$A$5:$I$1002,CLASSIFICHE!$Z605,5),"")</f>
        <v>0</v>
      </c>
      <c r="BR606" s="13">
        <f>IFERROR(INDEX(generale!$A$5:$I$1002,CLASSIFICHE!$Z605,7),"")</f>
        <v>0</v>
      </c>
      <c r="BS606" s="15"/>
      <c r="BT606" s="12"/>
      <c r="BU606" s="12">
        <f>SUM(IF(CLASSIFICHE!$O$18=BV606,TRUE,FALSE),BU605)</f>
        <v>0</v>
      </c>
      <c r="BV606" s="31">
        <f>IFERROR(INDEX(generale!$A$5:$I$1002,CLASSIFICHE!$Z605,5),"")</f>
        <v>0</v>
      </c>
      <c r="BW606" s="13">
        <f>IFERROR(INDEX(generale!$A$5:$I$1002,CLASSIFICHE!$Z605,7),"")</f>
        <v>0</v>
      </c>
      <c r="BX606" s="15"/>
      <c r="BY606" s="12"/>
      <c r="BZ606" s="12">
        <f>SUM(IF(CLASSIFICHE!$O$19=CA606,TRUE,FALSE),BZ605)</f>
        <v>0</v>
      </c>
      <c r="CA606" s="31">
        <f>IFERROR(INDEX(generale!$A$5:$I$1002,CLASSIFICHE!$Z605,5),"")</f>
        <v>0</v>
      </c>
      <c r="CB606" s="13">
        <f>IFERROR(INDEX(generale!$A$5:$I$1002,CLASSIFICHE!$Z605,7),"")</f>
        <v>0</v>
      </c>
      <c r="CC606" s="15"/>
      <c r="CD606" s="13"/>
      <c r="CE606" s="12">
        <f>SUM(IF(CLASSIFICHE!$O$20=CF606,TRUE,FALSE),CE605)</f>
        <v>0</v>
      </c>
      <c r="CF606" s="31">
        <f>IFERROR(INDEX(generale!$A$5:$I$1002,CLASSIFICHE!$Z605,5),"")</f>
        <v>0</v>
      </c>
      <c r="CG606" s="13">
        <f>IFERROR(INDEX(generale!$A$5:$I$1002,CLASSIFICHE!$Z605,7),"")</f>
        <v>0</v>
      </c>
      <c r="CH606" s="15"/>
      <c r="CI606" s="13"/>
      <c r="CJ606" s="12">
        <f>SUM(IF(CLASSIFICHE!$O$21=CK606,TRUE,FALSE),CJ605)</f>
        <v>0</v>
      </c>
      <c r="CK606" s="31">
        <f>IFERROR(INDEX(generale!$A$5:$I$1002,CLASSIFICHE!$Z605,5),"")</f>
        <v>0</v>
      </c>
      <c r="CL606" s="13">
        <f>IFERROR(INDEX(generale!$A$5:$I$1002,CLASSIFICHE!$Z605,7),"")</f>
        <v>0</v>
      </c>
      <c r="CM606" s="15"/>
      <c r="CN606" s="13"/>
      <c r="CO606" s="12">
        <f>SUM(IF(CLASSIFICHE!$O$22=CP606,TRUE,FALSE),CO605)</f>
        <v>0</v>
      </c>
      <c r="CP606" s="31">
        <f>IFERROR(INDEX(generale!$A$5:$I$1002,CLASSIFICHE!$Z605,5),"")</f>
        <v>0</v>
      </c>
      <c r="CQ606" s="13">
        <f>IFERROR(INDEX(generale!$A$5:$I$1002,CLASSIFICHE!$Z605,7),"")</f>
        <v>0</v>
      </c>
      <c r="CR606" s="15"/>
      <c r="CS606" s="13"/>
      <c r="CT606" s="12">
        <f>SUM(IF(CLASSIFICHE!$O$23=CU606,TRUE,FALSE),CT605)</f>
        <v>0</v>
      </c>
      <c r="CU606" s="31">
        <f>IFERROR(INDEX(generale!$A$5:$I$1002,CLASSIFICHE!$Z605,5),"")</f>
        <v>0</v>
      </c>
      <c r="CV606" s="13">
        <f>IFERROR(INDEX(generale!$A$5:$I$1002,CLASSIFICHE!$Z605,7),"")</f>
        <v>0</v>
      </c>
      <c r="CW606" s="15"/>
      <c r="CX606" s="13"/>
      <c r="CY606" s="12">
        <f>SUM(IF(CLASSIFICHE!$O$24=CZ606,TRUE,FALSE),CY605)</f>
        <v>0</v>
      </c>
      <c r="CZ606" s="31">
        <f>IFERROR(INDEX(generale!$A$5:$I$1002,CLASSIFICHE!$Z605,5),"")</f>
        <v>0</v>
      </c>
      <c r="DA606" s="13">
        <f>IFERROR(INDEX(generale!$A$5:$I$1002,CLASSIFICHE!$Z605,7),"")</f>
        <v>0</v>
      </c>
      <c r="DB606" s="15"/>
      <c r="DC606" s="13"/>
      <c r="DD606" s="12">
        <f>SUM(IF(CLASSIFICHE!$O$25=DE606,TRUE,FALSE),DD605)</f>
        <v>0</v>
      </c>
      <c r="DE606" s="31">
        <f>IFERROR(INDEX(generale!$A$5:$I$1002,CLASSIFICHE!$Z605,5),"")</f>
        <v>0</v>
      </c>
      <c r="DF606" s="13">
        <f>IFERROR(INDEX(generale!$A$5:$I$1002,CLASSIFICHE!$Z605,7),"")</f>
        <v>0</v>
      </c>
      <c r="DG606" s="15"/>
      <c r="DH606" s="13"/>
    </row>
    <row r="607" spans="3:112">
      <c r="C607" s="63">
        <f>SUM(IF(CLASSIFICHE!$O$4=D607,TRUE,FALSE),C606)</f>
        <v>17</v>
      </c>
      <c r="D607" s="31">
        <f>IFERROR(INDEX(generale!$A$5:$I$1002,CLASSIFICHE!$Z606,5),"")</f>
        <v>0</v>
      </c>
      <c r="E607" s="13">
        <f>IFERROR(INDEX(generale!$A$5:$I$1002,CLASSIFICHE!$Z606,7),"")</f>
        <v>0</v>
      </c>
      <c r="F607" s="68"/>
      <c r="G607" s="65"/>
      <c r="H607" s="12">
        <f>SUM(IF(CLASSIFICHE!$O$5=I607,TRUE,FALSE),H606)</f>
        <v>10</v>
      </c>
      <c r="I607" s="31">
        <f>IFERROR(INDEX(generale!$A$5:$I$1002,CLASSIFICHE!$Z606,5),"")</f>
        <v>0</v>
      </c>
      <c r="J607" s="13">
        <f>IFERROR(INDEX(generale!$A$5:$I$1002,CLASSIFICHE!$Z606,7),"")</f>
        <v>0</v>
      </c>
      <c r="K607" s="15"/>
      <c r="L607" s="12"/>
      <c r="M607" s="12">
        <f>SUM(IF(CLASSIFICHE!$O$6=N607,TRUE,FALSE),M606)</f>
        <v>8</v>
      </c>
      <c r="N607" s="31">
        <f>IFERROR(INDEX(generale!$A$5:$I$1002,CLASSIFICHE!$Z606,5),"")</f>
        <v>0</v>
      </c>
      <c r="O607" s="13">
        <f>IFERROR(INDEX(generale!$A$5:$I$1002,CLASSIFICHE!$Z606,7),"")</f>
        <v>0</v>
      </c>
      <c r="P607" s="14"/>
      <c r="Q607" s="13"/>
      <c r="R607" s="12">
        <f>SUM(IF(CLASSIFICHE!$O$7=S607,TRUE,FALSE),R606)</f>
        <v>8</v>
      </c>
      <c r="S607" s="31">
        <f>IFERROR(INDEX(generale!$A$5:$I$1002,CLASSIFICHE!$Z606,5),"")</f>
        <v>0</v>
      </c>
      <c r="T607" s="13">
        <f>IFERROR(INDEX(generale!$A$5:$I$1002,CLASSIFICHE!$Z606,7),"")</f>
        <v>0</v>
      </c>
      <c r="U607" s="14"/>
      <c r="V607" s="13"/>
      <c r="W607" s="12">
        <f>SUM(IF(CLASSIFICHE!$O$8=X607,TRUE,FALSE),W606)</f>
        <v>6</v>
      </c>
      <c r="X607" s="31">
        <f>IFERROR(INDEX(generale!$A$5:$I$1002,CLASSIFICHE!$Z606,5),"")</f>
        <v>0</v>
      </c>
      <c r="Y607" s="13">
        <f>IFERROR(INDEX(generale!$A$5:$I$1002,CLASSIFICHE!$Z606,7),"")</f>
        <v>0</v>
      </c>
      <c r="Z607" s="14"/>
      <c r="AA607" s="13"/>
      <c r="AB607" s="12">
        <f>SUM(IF(CLASSIFICHE!$O$9=AC607,TRUE,FALSE),AB606)</f>
        <v>5</v>
      </c>
      <c r="AC607" s="31">
        <f>IFERROR(INDEX(generale!$A$5:$I$1002,CLASSIFICHE!$Z606,5),"")</f>
        <v>0</v>
      </c>
      <c r="AD607" s="13">
        <f>IFERROR(INDEX(generale!$A$5:$I$1002,CLASSIFICHE!$Z606,7),"")</f>
        <v>0</v>
      </c>
      <c r="AE607" s="14"/>
      <c r="AF607" s="13"/>
      <c r="AG607" s="12">
        <f>SUM(IF(CLASSIFICHE!$O$10=AH607,TRUE,FALSE),AG606)</f>
        <v>5</v>
      </c>
      <c r="AH607" s="31">
        <f>IFERROR(INDEX(generale!$A$5:$I$1002,CLASSIFICHE!$Z606,5),"")</f>
        <v>0</v>
      </c>
      <c r="AI607" s="13">
        <f>IFERROR(INDEX(generale!$A$5:$I$1002,CLASSIFICHE!$Z606,7),"")</f>
        <v>0</v>
      </c>
      <c r="AJ607" s="14"/>
      <c r="AK607" s="13"/>
      <c r="AL607" s="12">
        <f>SUM(IF(CLASSIFICHE!$O$11=AM607,TRUE,FALSE),AL606)</f>
        <v>5</v>
      </c>
      <c r="AM607" s="31">
        <f>IFERROR(INDEX(generale!$A$5:$I$1002,CLASSIFICHE!$Z606,5),"")</f>
        <v>0</v>
      </c>
      <c r="AN607" s="13">
        <f>IFERROR(INDEX(generale!$A$5:$I$1002,CLASSIFICHE!$Z606,7),"")</f>
        <v>0</v>
      </c>
      <c r="AO607" s="14"/>
      <c r="AP607" s="13"/>
      <c r="AQ607" s="12">
        <f>SUM(IF(CLASSIFICHE!$O$12=AR607,TRUE,FALSE),AQ606)</f>
        <v>0</v>
      </c>
      <c r="AR607" s="31">
        <f>IFERROR(INDEX(generale!$A$5:$I$1002,CLASSIFICHE!$Z606,5),"")</f>
        <v>0</v>
      </c>
      <c r="AS607" s="13">
        <f>IFERROR(INDEX(generale!$A$5:$I$1002,CLASSIFICHE!$Z606,7),"")</f>
        <v>0</v>
      </c>
      <c r="AT607" s="14"/>
      <c r="AU607" s="13"/>
      <c r="AV607" s="12">
        <f>SUM(IF(CLASSIFICHE!$O$13=AW607,TRUE,FALSE),AV606)</f>
        <v>0</v>
      </c>
      <c r="AW607" s="31">
        <f>IFERROR(INDEX(generale!$A$5:$I$1002,CLASSIFICHE!$Z606,5),"")</f>
        <v>0</v>
      </c>
      <c r="AX607" s="13">
        <f>IFERROR(INDEX(generale!$A$5:$I$1002,CLASSIFICHE!$Z606,7),"")</f>
        <v>0</v>
      </c>
      <c r="AY607" s="14"/>
      <c r="AZ607" s="13"/>
      <c r="BA607" s="12">
        <f>SUM(IF(CLASSIFICHE!$O$14=BB607,TRUE,FALSE),BA606)</f>
        <v>0</v>
      </c>
      <c r="BB607" s="31">
        <f>IFERROR(INDEX(generale!$A$5:$I$1002,CLASSIFICHE!$Z606,5),"")</f>
        <v>0</v>
      </c>
      <c r="BC607" s="13">
        <f>IFERROR(INDEX(generale!$A$5:$I$1002,CLASSIFICHE!$Z606,7),"")</f>
        <v>0</v>
      </c>
      <c r="BD607" s="14"/>
      <c r="BE607" s="13"/>
      <c r="BF607" s="12">
        <f>SUM(IF(CLASSIFICHE!$O$15=BG607,TRUE,FALSE),BF606)</f>
        <v>0</v>
      </c>
      <c r="BG607" s="31">
        <f>IFERROR(INDEX(generale!$A$5:$I$1002,CLASSIFICHE!$Z606,5),"")</f>
        <v>0</v>
      </c>
      <c r="BH607" s="13">
        <f>IFERROR(INDEX(generale!$A$5:$I$1002,CLASSIFICHE!$Z606,7),"")</f>
        <v>0</v>
      </c>
      <c r="BI607" s="14"/>
      <c r="BJ607" s="13"/>
      <c r="BK607" s="12">
        <f>SUM(IF(CLASSIFICHE!$O$16=BL607,TRUE,FALSE),BK606)</f>
        <v>0</v>
      </c>
      <c r="BL607" s="31">
        <f>IFERROR(INDEX(generale!$A$5:$I$1002,CLASSIFICHE!$Z606,5),"")</f>
        <v>0</v>
      </c>
      <c r="BM607" s="13">
        <f>IFERROR(INDEX(generale!$A$5:$I$1002,CLASSIFICHE!$Z606,7),"")</f>
        <v>0</v>
      </c>
      <c r="BN607" s="14"/>
      <c r="BO607" s="13"/>
      <c r="BP607" s="12">
        <f>SUM(IF(CLASSIFICHE!$O$17=BQ607,TRUE,FALSE),BP606)</f>
        <v>0</v>
      </c>
      <c r="BQ607" s="31">
        <f>IFERROR(INDEX(generale!$A$5:$I$1002,CLASSIFICHE!$Z606,5),"")</f>
        <v>0</v>
      </c>
      <c r="BR607" s="13">
        <f>IFERROR(INDEX(generale!$A$5:$I$1002,CLASSIFICHE!$Z606,7),"")</f>
        <v>0</v>
      </c>
      <c r="BS607" s="15"/>
      <c r="BT607" s="12"/>
      <c r="BU607" s="12">
        <f>SUM(IF(CLASSIFICHE!$O$18=BV607,TRUE,FALSE),BU606)</f>
        <v>0</v>
      </c>
      <c r="BV607" s="31">
        <f>IFERROR(INDEX(generale!$A$5:$I$1002,CLASSIFICHE!$Z606,5),"")</f>
        <v>0</v>
      </c>
      <c r="BW607" s="13">
        <f>IFERROR(INDEX(generale!$A$5:$I$1002,CLASSIFICHE!$Z606,7),"")</f>
        <v>0</v>
      </c>
      <c r="BX607" s="15"/>
      <c r="BY607" s="12"/>
      <c r="BZ607" s="12">
        <f>SUM(IF(CLASSIFICHE!$O$19=CA607,TRUE,FALSE),BZ606)</f>
        <v>0</v>
      </c>
      <c r="CA607" s="31">
        <f>IFERROR(INDEX(generale!$A$5:$I$1002,CLASSIFICHE!$Z606,5),"")</f>
        <v>0</v>
      </c>
      <c r="CB607" s="13">
        <f>IFERROR(INDEX(generale!$A$5:$I$1002,CLASSIFICHE!$Z606,7),"")</f>
        <v>0</v>
      </c>
      <c r="CC607" s="15"/>
      <c r="CD607" s="13"/>
      <c r="CE607" s="12">
        <f>SUM(IF(CLASSIFICHE!$O$20=CF607,TRUE,FALSE),CE606)</f>
        <v>0</v>
      </c>
      <c r="CF607" s="31">
        <f>IFERROR(INDEX(generale!$A$5:$I$1002,CLASSIFICHE!$Z606,5),"")</f>
        <v>0</v>
      </c>
      <c r="CG607" s="13">
        <f>IFERROR(INDEX(generale!$A$5:$I$1002,CLASSIFICHE!$Z606,7),"")</f>
        <v>0</v>
      </c>
      <c r="CH607" s="15"/>
      <c r="CI607" s="13"/>
      <c r="CJ607" s="12">
        <f>SUM(IF(CLASSIFICHE!$O$21=CK607,TRUE,FALSE),CJ606)</f>
        <v>0</v>
      </c>
      <c r="CK607" s="31">
        <f>IFERROR(INDEX(generale!$A$5:$I$1002,CLASSIFICHE!$Z606,5),"")</f>
        <v>0</v>
      </c>
      <c r="CL607" s="13">
        <f>IFERROR(INDEX(generale!$A$5:$I$1002,CLASSIFICHE!$Z606,7),"")</f>
        <v>0</v>
      </c>
      <c r="CM607" s="15"/>
      <c r="CN607" s="13"/>
      <c r="CO607" s="12">
        <f>SUM(IF(CLASSIFICHE!$O$22=CP607,TRUE,FALSE),CO606)</f>
        <v>0</v>
      </c>
      <c r="CP607" s="31">
        <f>IFERROR(INDEX(generale!$A$5:$I$1002,CLASSIFICHE!$Z606,5),"")</f>
        <v>0</v>
      </c>
      <c r="CQ607" s="13">
        <f>IFERROR(INDEX(generale!$A$5:$I$1002,CLASSIFICHE!$Z606,7),"")</f>
        <v>0</v>
      </c>
      <c r="CR607" s="15"/>
      <c r="CS607" s="13"/>
      <c r="CT607" s="12">
        <f>SUM(IF(CLASSIFICHE!$O$23=CU607,TRUE,FALSE),CT606)</f>
        <v>0</v>
      </c>
      <c r="CU607" s="31">
        <f>IFERROR(INDEX(generale!$A$5:$I$1002,CLASSIFICHE!$Z606,5),"")</f>
        <v>0</v>
      </c>
      <c r="CV607" s="13">
        <f>IFERROR(INDEX(generale!$A$5:$I$1002,CLASSIFICHE!$Z606,7),"")</f>
        <v>0</v>
      </c>
      <c r="CW607" s="15"/>
      <c r="CX607" s="13"/>
      <c r="CY607" s="12">
        <f>SUM(IF(CLASSIFICHE!$O$24=CZ607,TRUE,FALSE),CY606)</f>
        <v>0</v>
      </c>
      <c r="CZ607" s="31">
        <f>IFERROR(INDEX(generale!$A$5:$I$1002,CLASSIFICHE!$Z606,5),"")</f>
        <v>0</v>
      </c>
      <c r="DA607" s="13">
        <f>IFERROR(INDEX(generale!$A$5:$I$1002,CLASSIFICHE!$Z606,7),"")</f>
        <v>0</v>
      </c>
      <c r="DB607" s="15"/>
      <c r="DC607" s="13"/>
      <c r="DD607" s="12">
        <f>SUM(IF(CLASSIFICHE!$O$25=DE607,TRUE,FALSE),DD606)</f>
        <v>0</v>
      </c>
      <c r="DE607" s="31">
        <f>IFERROR(INDEX(generale!$A$5:$I$1002,CLASSIFICHE!$Z606,5),"")</f>
        <v>0</v>
      </c>
      <c r="DF607" s="13">
        <f>IFERROR(INDEX(generale!$A$5:$I$1002,CLASSIFICHE!$Z606,7),"")</f>
        <v>0</v>
      </c>
      <c r="DG607" s="15"/>
      <c r="DH607" s="13"/>
    </row>
    <row r="608" spans="3:112">
      <c r="C608" s="63">
        <f>SUM(IF(CLASSIFICHE!$O$4=D608,TRUE,FALSE),C607)</f>
        <v>17</v>
      </c>
      <c r="D608" s="31">
        <f>IFERROR(INDEX(generale!$A$5:$I$1002,CLASSIFICHE!$Z607,5),"")</f>
        <v>0</v>
      </c>
      <c r="E608" s="13">
        <f>IFERROR(INDEX(generale!$A$5:$I$1002,CLASSIFICHE!$Z607,7),"")</f>
        <v>0</v>
      </c>
      <c r="F608" s="68"/>
      <c r="G608" s="65"/>
      <c r="H608" s="12">
        <f>SUM(IF(CLASSIFICHE!$O$5=I608,TRUE,FALSE),H607)</f>
        <v>10</v>
      </c>
      <c r="I608" s="31">
        <f>IFERROR(INDEX(generale!$A$5:$I$1002,CLASSIFICHE!$Z607,5),"")</f>
        <v>0</v>
      </c>
      <c r="J608" s="13">
        <f>IFERROR(INDEX(generale!$A$5:$I$1002,CLASSIFICHE!$Z607,7),"")</f>
        <v>0</v>
      </c>
      <c r="K608" s="15"/>
      <c r="L608" s="12"/>
      <c r="M608" s="12">
        <f>SUM(IF(CLASSIFICHE!$O$6=N608,TRUE,FALSE),M607)</f>
        <v>8</v>
      </c>
      <c r="N608" s="31">
        <f>IFERROR(INDEX(generale!$A$5:$I$1002,CLASSIFICHE!$Z607,5),"")</f>
        <v>0</v>
      </c>
      <c r="O608" s="13">
        <f>IFERROR(INDEX(generale!$A$5:$I$1002,CLASSIFICHE!$Z607,7),"")</f>
        <v>0</v>
      </c>
      <c r="P608" s="14"/>
      <c r="Q608" s="13"/>
      <c r="R608" s="12">
        <f>SUM(IF(CLASSIFICHE!$O$7=S608,TRUE,FALSE),R607)</f>
        <v>8</v>
      </c>
      <c r="S608" s="31">
        <f>IFERROR(INDEX(generale!$A$5:$I$1002,CLASSIFICHE!$Z607,5),"")</f>
        <v>0</v>
      </c>
      <c r="T608" s="13">
        <f>IFERROR(INDEX(generale!$A$5:$I$1002,CLASSIFICHE!$Z607,7),"")</f>
        <v>0</v>
      </c>
      <c r="U608" s="14"/>
      <c r="V608" s="13"/>
      <c r="W608" s="12">
        <f>SUM(IF(CLASSIFICHE!$O$8=X608,TRUE,FALSE),W607)</f>
        <v>6</v>
      </c>
      <c r="X608" s="31">
        <f>IFERROR(INDEX(generale!$A$5:$I$1002,CLASSIFICHE!$Z607,5),"")</f>
        <v>0</v>
      </c>
      <c r="Y608" s="13">
        <f>IFERROR(INDEX(generale!$A$5:$I$1002,CLASSIFICHE!$Z607,7),"")</f>
        <v>0</v>
      </c>
      <c r="Z608" s="14"/>
      <c r="AA608" s="13"/>
      <c r="AB608" s="12">
        <f>SUM(IF(CLASSIFICHE!$O$9=AC608,TRUE,FALSE),AB607)</f>
        <v>5</v>
      </c>
      <c r="AC608" s="31">
        <f>IFERROR(INDEX(generale!$A$5:$I$1002,CLASSIFICHE!$Z607,5),"")</f>
        <v>0</v>
      </c>
      <c r="AD608" s="13">
        <f>IFERROR(INDEX(generale!$A$5:$I$1002,CLASSIFICHE!$Z607,7),"")</f>
        <v>0</v>
      </c>
      <c r="AE608" s="14"/>
      <c r="AF608" s="13"/>
      <c r="AG608" s="12">
        <f>SUM(IF(CLASSIFICHE!$O$10=AH608,TRUE,FALSE),AG607)</f>
        <v>5</v>
      </c>
      <c r="AH608" s="31">
        <f>IFERROR(INDEX(generale!$A$5:$I$1002,CLASSIFICHE!$Z607,5),"")</f>
        <v>0</v>
      </c>
      <c r="AI608" s="13">
        <f>IFERROR(INDEX(generale!$A$5:$I$1002,CLASSIFICHE!$Z607,7),"")</f>
        <v>0</v>
      </c>
      <c r="AJ608" s="14"/>
      <c r="AK608" s="13"/>
      <c r="AL608" s="12">
        <f>SUM(IF(CLASSIFICHE!$O$11=AM608,TRUE,FALSE),AL607)</f>
        <v>5</v>
      </c>
      <c r="AM608" s="31">
        <f>IFERROR(INDEX(generale!$A$5:$I$1002,CLASSIFICHE!$Z607,5),"")</f>
        <v>0</v>
      </c>
      <c r="AN608" s="13">
        <f>IFERROR(INDEX(generale!$A$5:$I$1002,CLASSIFICHE!$Z607,7),"")</f>
        <v>0</v>
      </c>
      <c r="AO608" s="14"/>
      <c r="AP608" s="13"/>
      <c r="AQ608" s="12">
        <f>SUM(IF(CLASSIFICHE!$O$12=AR608,TRUE,FALSE),AQ607)</f>
        <v>0</v>
      </c>
      <c r="AR608" s="31">
        <f>IFERROR(INDEX(generale!$A$5:$I$1002,CLASSIFICHE!$Z607,5),"")</f>
        <v>0</v>
      </c>
      <c r="AS608" s="13">
        <f>IFERROR(INDEX(generale!$A$5:$I$1002,CLASSIFICHE!$Z607,7),"")</f>
        <v>0</v>
      </c>
      <c r="AT608" s="14"/>
      <c r="AU608" s="13"/>
      <c r="AV608" s="12">
        <f>SUM(IF(CLASSIFICHE!$O$13=AW608,TRUE,FALSE),AV607)</f>
        <v>0</v>
      </c>
      <c r="AW608" s="31">
        <f>IFERROR(INDEX(generale!$A$5:$I$1002,CLASSIFICHE!$Z607,5),"")</f>
        <v>0</v>
      </c>
      <c r="AX608" s="13">
        <f>IFERROR(INDEX(generale!$A$5:$I$1002,CLASSIFICHE!$Z607,7),"")</f>
        <v>0</v>
      </c>
      <c r="AY608" s="14"/>
      <c r="AZ608" s="13"/>
      <c r="BA608" s="12">
        <f>SUM(IF(CLASSIFICHE!$O$14=BB608,TRUE,FALSE),BA607)</f>
        <v>0</v>
      </c>
      <c r="BB608" s="31">
        <f>IFERROR(INDEX(generale!$A$5:$I$1002,CLASSIFICHE!$Z607,5),"")</f>
        <v>0</v>
      </c>
      <c r="BC608" s="13">
        <f>IFERROR(INDEX(generale!$A$5:$I$1002,CLASSIFICHE!$Z607,7),"")</f>
        <v>0</v>
      </c>
      <c r="BD608" s="14"/>
      <c r="BE608" s="13"/>
      <c r="BF608" s="12">
        <f>SUM(IF(CLASSIFICHE!$O$15=BG608,TRUE,FALSE),BF607)</f>
        <v>0</v>
      </c>
      <c r="BG608" s="31">
        <f>IFERROR(INDEX(generale!$A$5:$I$1002,CLASSIFICHE!$Z607,5),"")</f>
        <v>0</v>
      </c>
      <c r="BH608" s="13">
        <f>IFERROR(INDEX(generale!$A$5:$I$1002,CLASSIFICHE!$Z607,7),"")</f>
        <v>0</v>
      </c>
      <c r="BI608" s="14"/>
      <c r="BJ608" s="13"/>
      <c r="BK608" s="12">
        <f>SUM(IF(CLASSIFICHE!$O$16=BL608,TRUE,FALSE),BK607)</f>
        <v>0</v>
      </c>
      <c r="BL608" s="31">
        <f>IFERROR(INDEX(generale!$A$5:$I$1002,CLASSIFICHE!$Z607,5),"")</f>
        <v>0</v>
      </c>
      <c r="BM608" s="13">
        <f>IFERROR(INDEX(generale!$A$5:$I$1002,CLASSIFICHE!$Z607,7),"")</f>
        <v>0</v>
      </c>
      <c r="BN608" s="14"/>
      <c r="BO608" s="13"/>
      <c r="BP608" s="12">
        <f>SUM(IF(CLASSIFICHE!$O$17=BQ608,TRUE,FALSE),BP607)</f>
        <v>0</v>
      </c>
      <c r="BQ608" s="31">
        <f>IFERROR(INDEX(generale!$A$5:$I$1002,CLASSIFICHE!$Z607,5),"")</f>
        <v>0</v>
      </c>
      <c r="BR608" s="13">
        <f>IFERROR(INDEX(generale!$A$5:$I$1002,CLASSIFICHE!$Z607,7),"")</f>
        <v>0</v>
      </c>
      <c r="BS608" s="15"/>
      <c r="BT608" s="12"/>
      <c r="BU608" s="12">
        <f>SUM(IF(CLASSIFICHE!$O$18=BV608,TRUE,FALSE),BU607)</f>
        <v>0</v>
      </c>
      <c r="BV608" s="31">
        <f>IFERROR(INDEX(generale!$A$5:$I$1002,CLASSIFICHE!$Z607,5),"")</f>
        <v>0</v>
      </c>
      <c r="BW608" s="13">
        <f>IFERROR(INDEX(generale!$A$5:$I$1002,CLASSIFICHE!$Z607,7),"")</f>
        <v>0</v>
      </c>
      <c r="BX608" s="15"/>
      <c r="BY608" s="12"/>
      <c r="BZ608" s="12">
        <f>SUM(IF(CLASSIFICHE!$O$19=CA608,TRUE,FALSE),BZ607)</f>
        <v>0</v>
      </c>
      <c r="CA608" s="31">
        <f>IFERROR(INDEX(generale!$A$5:$I$1002,CLASSIFICHE!$Z607,5),"")</f>
        <v>0</v>
      </c>
      <c r="CB608" s="13">
        <f>IFERROR(INDEX(generale!$A$5:$I$1002,CLASSIFICHE!$Z607,7),"")</f>
        <v>0</v>
      </c>
      <c r="CC608" s="15"/>
      <c r="CD608" s="13"/>
      <c r="CE608" s="12">
        <f>SUM(IF(CLASSIFICHE!$O$20=CF608,TRUE,FALSE),CE607)</f>
        <v>0</v>
      </c>
      <c r="CF608" s="31">
        <f>IFERROR(INDEX(generale!$A$5:$I$1002,CLASSIFICHE!$Z607,5),"")</f>
        <v>0</v>
      </c>
      <c r="CG608" s="13">
        <f>IFERROR(INDEX(generale!$A$5:$I$1002,CLASSIFICHE!$Z607,7),"")</f>
        <v>0</v>
      </c>
      <c r="CH608" s="15"/>
      <c r="CI608" s="13"/>
      <c r="CJ608" s="12">
        <f>SUM(IF(CLASSIFICHE!$O$21=CK608,TRUE,FALSE),CJ607)</f>
        <v>0</v>
      </c>
      <c r="CK608" s="31">
        <f>IFERROR(INDEX(generale!$A$5:$I$1002,CLASSIFICHE!$Z607,5),"")</f>
        <v>0</v>
      </c>
      <c r="CL608" s="13">
        <f>IFERROR(INDEX(generale!$A$5:$I$1002,CLASSIFICHE!$Z607,7),"")</f>
        <v>0</v>
      </c>
      <c r="CM608" s="15"/>
      <c r="CN608" s="13"/>
      <c r="CO608" s="12">
        <f>SUM(IF(CLASSIFICHE!$O$22=CP608,TRUE,FALSE),CO607)</f>
        <v>0</v>
      </c>
      <c r="CP608" s="31">
        <f>IFERROR(INDEX(generale!$A$5:$I$1002,CLASSIFICHE!$Z607,5),"")</f>
        <v>0</v>
      </c>
      <c r="CQ608" s="13">
        <f>IFERROR(INDEX(generale!$A$5:$I$1002,CLASSIFICHE!$Z607,7),"")</f>
        <v>0</v>
      </c>
      <c r="CR608" s="15"/>
      <c r="CS608" s="13"/>
      <c r="CT608" s="12">
        <f>SUM(IF(CLASSIFICHE!$O$23=CU608,TRUE,FALSE),CT607)</f>
        <v>0</v>
      </c>
      <c r="CU608" s="31">
        <f>IFERROR(INDEX(generale!$A$5:$I$1002,CLASSIFICHE!$Z607,5),"")</f>
        <v>0</v>
      </c>
      <c r="CV608" s="13">
        <f>IFERROR(INDEX(generale!$A$5:$I$1002,CLASSIFICHE!$Z607,7),"")</f>
        <v>0</v>
      </c>
      <c r="CW608" s="15"/>
      <c r="CX608" s="13"/>
      <c r="CY608" s="12">
        <f>SUM(IF(CLASSIFICHE!$O$24=CZ608,TRUE,FALSE),CY607)</f>
        <v>0</v>
      </c>
      <c r="CZ608" s="31">
        <f>IFERROR(INDEX(generale!$A$5:$I$1002,CLASSIFICHE!$Z607,5),"")</f>
        <v>0</v>
      </c>
      <c r="DA608" s="13">
        <f>IFERROR(INDEX(generale!$A$5:$I$1002,CLASSIFICHE!$Z607,7),"")</f>
        <v>0</v>
      </c>
      <c r="DB608" s="15"/>
      <c r="DC608" s="13"/>
      <c r="DD608" s="12">
        <f>SUM(IF(CLASSIFICHE!$O$25=DE608,TRUE,FALSE),DD607)</f>
        <v>0</v>
      </c>
      <c r="DE608" s="31">
        <f>IFERROR(INDEX(generale!$A$5:$I$1002,CLASSIFICHE!$Z607,5),"")</f>
        <v>0</v>
      </c>
      <c r="DF608" s="13">
        <f>IFERROR(INDEX(generale!$A$5:$I$1002,CLASSIFICHE!$Z607,7),"")</f>
        <v>0</v>
      </c>
      <c r="DG608" s="15"/>
      <c r="DH608" s="13"/>
    </row>
    <row r="609" spans="3:112">
      <c r="C609" s="63">
        <f>SUM(IF(CLASSIFICHE!$O$4=D609,TRUE,FALSE),C608)</f>
        <v>17</v>
      </c>
      <c r="D609" s="31">
        <f>IFERROR(INDEX(generale!$A$5:$I$1002,CLASSIFICHE!$Z608,5),"")</f>
        <v>0</v>
      </c>
      <c r="E609" s="13">
        <f>IFERROR(INDEX(generale!$A$5:$I$1002,CLASSIFICHE!$Z608,7),"")</f>
        <v>0</v>
      </c>
      <c r="F609" s="68"/>
      <c r="G609" s="65"/>
      <c r="H609" s="12">
        <f>SUM(IF(CLASSIFICHE!$O$5=I609,TRUE,FALSE),H608)</f>
        <v>10</v>
      </c>
      <c r="I609" s="31">
        <f>IFERROR(INDEX(generale!$A$5:$I$1002,CLASSIFICHE!$Z608,5),"")</f>
        <v>0</v>
      </c>
      <c r="J609" s="13">
        <f>IFERROR(INDEX(generale!$A$5:$I$1002,CLASSIFICHE!$Z608,7),"")</f>
        <v>0</v>
      </c>
      <c r="K609" s="15"/>
      <c r="L609" s="12"/>
      <c r="M609" s="12">
        <f>SUM(IF(CLASSIFICHE!$O$6=N609,TRUE,FALSE),M608)</f>
        <v>8</v>
      </c>
      <c r="N609" s="31">
        <f>IFERROR(INDEX(generale!$A$5:$I$1002,CLASSIFICHE!$Z608,5),"")</f>
        <v>0</v>
      </c>
      <c r="O609" s="13">
        <f>IFERROR(INDEX(generale!$A$5:$I$1002,CLASSIFICHE!$Z608,7),"")</f>
        <v>0</v>
      </c>
      <c r="P609" s="14"/>
      <c r="Q609" s="13"/>
      <c r="R609" s="12">
        <f>SUM(IF(CLASSIFICHE!$O$7=S609,TRUE,FALSE),R608)</f>
        <v>8</v>
      </c>
      <c r="S609" s="31">
        <f>IFERROR(INDEX(generale!$A$5:$I$1002,CLASSIFICHE!$Z608,5),"")</f>
        <v>0</v>
      </c>
      <c r="T609" s="13">
        <f>IFERROR(INDEX(generale!$A$5:$I$1002,CLASSIFICHE!$Z608,7),"")</f>
        <v>0</v>
      </c>
      <c r="U609" s="14"/>
      <c r="V609" s="13"/>
      <c r="W609" s="12">
        <f>SUM(IF(CLASSIFICHE!$O$8=X609,TRUE,FALSE),W608)</f>
        <v>6</v>
      </c>
      <c r="X609" s="31">
        <f>IFERROR(INDEX(generale!$A$5:$I$1002,CLASSIFICHE!$Z608,5),"")</f>
        <v>0</v>
      </c>
      <c r="Y609" s="13">
        <f>IFERROR(INDEX(generale!$A$5:$I$1002,CLASSIFICHE!$Z608,7),"")</f>
        <v>0</v>
      </c>
      <c r="Z609" s="14"/>
      <c r="AA609" s="13"/>
      <c r="AB609" s="12">
        <f>SUM(IF(CLASSIFICHE!$O$9=AC609,TRUE,FALSE),AB608)</f>
        <v>5</v>
      </c>
      <c r="AC609" s="31">
        <f>IFERROR(INDEX(generale!$A$5:$I$1002,CLASSIFICHE!$Z608,5),"")</f>
        <v>0</v>
      </c>
      <c r="AD609" s="13">
        <f>IFERROR(INDEX(generale!$A$5:$I$1002,CLASSIFICHE!$Z608,7),"")</f>
        <v>0</v>
      </c>
      <c r="AE609" s="14"/>
      <c r="AF609" s="13"/>
      <c r="AG609" s="12">
        <f>SUM(IF(CLASSIFICHE!$O$10=AH609,TRUE,FALSE),AG608)</f>
        <v>5</v>
      </c>
      <c r="AH609" s="31">
        <f>IFERROR(INDEX(generale!$A$5:$I$1002,CLASSIFICHE!$Z608,5),"")</f>
        <v>0</v>
      </c>
      <c r="AI609" s="13">
        <f>IFERROR(INDEX(generale!$A$5:$I$1002,CLASSIFICHE!$Z608,7),"")</f>
        <v>0</v>
      </c>
      <c r="AJ609" s="14"/>
      <c r="AK609" s="13"/>
      <c r="AL609" s="12">
        <f>SUM(IF(CLASSIFICHE!$O$11=AM609,TRUE,FALSE),AL608)</f>
        <v>5</v>
      </c>
      <c r="AM609" s="31">
        <f>IFERROR(INDEX(generale!$A$5:$I$1002,CLASSIFICHE!$Z608,5),"")</f>
        <v>0</v>
      </c>
      <c r="AN609" s="13">
        <f>IFERROR(INDEX(generale!$A$5:$I$1002,CLASSIFICHE!$Z608,7),"")</f>
        <v>0</v>
      </c>
      <c r="AO609" s="14"/>
      <c r="AP609" s="13"/>
      <c r="AQ609" s="12">
        <f>SUM(IF(CLASSIFICHE!$O$12=AR609,TRUE,FALSE),AQ608)</f>
        <v>0</v>
      </c>
      <c r="AR609" s="31">
        <f>IFERROR(INDEX(generale!$A$5:$I$1002,CLASSIFICHE!$Z608,5),"")</f>
        <v>0</v>
      </c>
      <c r="AS609" s="13">
        <f>IFERROR(INDEX(generale!$A$5:$I$1002,CLASSIFICHE!$Z608,7),"")</f>
        <v>0</v>
      </c>
      <c r="AT609" s="14"/>
      <c r="AU609" s="13"/>
      <c r="AV609" s="12">
        <f>SUM(IF(CLASSIFICHE!$O$13=AW609,TRUE,FALSE),AV608)</f>
        <v>0</v>
      </c>
      <c r="AW609" s="31">
        <f>IFERROR(INDEX(generale!$A$5:$I$1002,CLASSIFICHE!$Z608,5),"")</f>
        <v>0</v>
      </c>
      <c r="AX609" s="13">
        <f>IFERROR(INDEX(generale!$A$5:$I$1002,CLASSIFICHE!$Z608,7),"")</f>
        <v>0</v>
      </c>
      <c r="AY609" s="14"/>
      <c r="AZ609" s="13"/>
      <c r="BA609" s="12">
        <f>SUM(IF(CLASSIFICHE!$O$14=BB609,TRUE,FALSE),BA608)</f>
        <v>0</v>
      </c>
      <c r="BB609" s="31">
        <f>IFERROR(INDEX(generale!$A$5:$I$1002,CLASSIFICHE!$Z608,5),"")</f>
        <v>0</v>
      </c>
      <c r="BC609" s="13">
        <f>IFERROR(INDEX(generale!$A$5:$I$1002,CLASSIFICHE!$Z608,7),"")</f>
        <v>0</v>
      </c>
      <c r="BD609" s="14"/>
      <c r="BE609" s="13"/>
      <c r="BF609" s="12">
        <f>SUM(IF(CLASSIFICHE!$O$15=BG609,TRUE,FALSE),BF608)</f>
        <v>0</v>
      </c>
      <c r="BG609" s="31">
        <f>IFERROR(INDEX(generale!$A$5:$I$1002,CLASSIFICHE!$Z608,5),"")</f>
        <v>0</v>
      </c>
      <c r="BH609" s="13">
        <f>IFERROR(INDEX(generale!$A$5:$I$1002,CLASSIFICHE!$Z608,7),"")</f>
        <v>0</v>
      </c>
      <c r="BI609" s="14"/>
      <c r="BJ609" s="13"/>
      <c r="BK609" s="12">
        <f>SUM(IF(CLASSIFICHE!$O$16=BL609,TRUE,FALSE),BK608)</f>
        <v>0</v>
      </c>
      <c r="BL609" s="31">
        <f>IFERROR(INDEX(generale!$A$5:$I$1002,CLASSIFICHE!$Z608,5),"")</f>
        <v>0</v>
      </c>
      <c r="BM609" s="13">
        <f>IFERROR(INDEX(generale!$A$5:$I$1002,CLASSIFICHE!$Z608,7),"")</f>
        <v>0</v>
      </c>
      <c r="BN609" s="14"/>
      <c r="BO609" s="13"/>
      <c r="BP609" s="12">
        <f>SUM(IF(CLASSIFICHE!$O$17=BQ609,TRUE,FALSE),BP608)</f>
        <v>0</v>
      </c>
      <c r="BQ609" s="31">
        <f>IFERROR(INDEX(generale!$A$5:$I$1002,CLASSIFICHE!$Z608,5),"")</f>
        <v>0</v>
      </c>
      <c r="BR609" s="13">
        <f>IFERROR(INDEX(generale!$A$5:$I$1002,CLASSIFICHE!$Z608,7),"")</f>
        <v>0</v>
      </c>
      <c r="BS609" s="15"/>
      <c r="BT609" s="12"/>
      <c r="BU609" s="12">
        <f>SUM(IF(CLASSIFICHE!$O$18=BV609,TRUE,FALSE),BU608)</f>
        <v>0</v>
      </c>
      <c r="BV609" s="31">
        <f>IFERROR(INDEX(generale!$A$5:$I$1002,CLASSIFICHE!$Z608,5),"")</f>
        <v>0</v>
      </c>
      <c r="BW609" s="13">
        <f>IFERROR(INDEX(generale!$A$5:$I$1002,CLASSIFICHE!$Z608,7),"")</f>
        <v>0</v>
      </c>
      <c r="BX609" s="15"/>
      <c r="BY609" s="12"/>
      <c r="BZ609" s="12">
        <f>SUM(IF(CLASSIFICHE!$O$19=CA609,TRUE,FALSE),BZ608)</f>
        <v>0</v>
      </c>
      <c r="CA609" s="31">
        <f>IFERROR(INDEX(generale!$A$5:$I$1002,CLASSIFICHE!$Z608,5),"")</f>
        <v>0</v>
      </c>
      <c r="CB609" s="13">
        <f>IFERROR(INDEX(generale!$A$5:$I$1002,CLASSIFICHE!$Z608,7),"")</f>
        <v>0</v>
      </c>
      <c r="CC609" s="15"/>
      <c r="CD609" s="13"/>
      <c r="CE609" s="12">
        <f>SUM(IF(CLASSIFICHE!$O$20=CF609,TRUE,FALSE),CE608)</f>
        <v>0</v>
      </c>
      <c r="CF609" s="31">
        <f>IFERROR(INDEX(generale!$A$5:$I$1002,CLASSIFICHE!$Z608,5),"")</f>
        <v>0</v>
      </c>
      <c r="CG609" s="13">
        <f>IFERROR(INDEX(generale!$A$5:$I$1002,CLASSIFICHE!$Z608,7),"")</f>
        <v>0</v>
      </c>
      <c r="CH609" s="15"/>
      <c r="CI609" s="13"/>
      <c r="CJ609" s="12">
        <f>SUM(IF(CLASSIFICHE!$O$21=CK609,TRUE,FALSE),CJ608)</f>
        <v>0</v>
      </c>
      <c r="CK609" s="31">
        <f>IFERROR(INDEX(generale!$A$5:$I$1002,CLASSIFICHE!$Z608,5),"")</f>
        <v>0</v>
      </c>
      <c r="CL609" s="13">
        <f>IFERROR(INDEX(generale!$A$5:$I$1002,CLASSIFICHE!$Z608,7),"")</f>
        <v>0</v>
      </c>
      <c r="CM609" s="15"/>
      <c r="CN609" s="13"/>
      <c r="CO609" s="12">
        <f>SUM(IF(CLASSIFICHE!$O$22=CP609,TRUE,FALSE),CO608)</f>
        <v>0</v>
      </c>
      <c r="CP609" s="31">
        <f>IFERROR(INDEX(generale!$A$5:$I$1002,CLASSIFICHE!$Z608,5),"")</f>
        <v>0</v>
      </c>
      <c r="CQ609" s="13">
        <f>IFERROR(INDEX(generale!$A$5:$I$1002,CLASSIFICHE!$Z608,7),"")</f>
        <v>0</v>
      </c>
      <c r="CR609" s="15"/>
      <c r="CS609" s="13"/>
      <c r="CT609" s="12">
        <f>SUM(IF(CLASSIFICHE!$O$23=CU609,TRUE,FALSE),CT608)</f>
        <v>0</v>
      </c>
      <c r="CU609" s="31">
        <f>IFERROR(INDEX(generale!$A$5:$I$1002,CLASSIFICHE!$Z608,5),"")</f>
        <v>0</v>
      </c>
      <c r="CV609" s="13">
        <f>IFERROR(INDEX(generale!$A$5:$I$1002,CLASSIFICHE!$Z608,7),"")</f>
        <v>0</v>
      </c>
      <c r="CW609" s="15"/>
      <c r="CX609" s="13"/>
      <c r="CY609" s="12">
        <f>SUM(IF(CLASSIFICHE!$O$24=CZ609,TRUE,FALSE),CY608)</f>
        <v>0</v>
      </c>
      <c r="CZ609" s="31">
        <f>IFERROR(INDEX(generale!$A$5:$I$1002,CLASSIFICHE!$Z608,5),"")</f>
        <v>0</v>
      </c>
      <c r="DA609" s="13">
        <f>IFERROR(INDEX(generale!$A$5:$I$1002,CLASSIFICHE!$Z608,7),"")</f>
        <v>0</v>
      </c>
      <c r="DB609" s="15"/>
      <c r="DC609" s="13"/>
      <c r="DD609" s="12">
        <f>SUM(IF(CLASSIFICHE!$O$25=DE609,TRUE,FALSE),DD608)</f>
        <v>0</v>
      </c>
      <c r="DE609" s="31">
        <f>IFERROR(INDEX(generale!$A$5:$I$1002,CLASSIFICHE!$Z608,5),"")</f>
        <v>0</v>
      </c>
      <c r="DF609" s="13">
        <f>IFERROR(INDEX(generale!$A$5:$I$1002,CLASSIFICHE!$Z608,7),"")</f>
        <v>0</v>
      </c>
      <c r="DG609" s="15"/>
      <c r="DH609" s="13"/>
    </row>
    <row r="610" spans="3:112">
      <c r="C610" s="63">
        <f>SUM(IF(CLASSIFICHE!$O$4=D610,TRUE,FALSE),C609)</f>
        <v>17</v>
      </c>
      <c r="D610" s="31">
        <f>IFERROR(INDEX(generale!$A$5:$I$1002,CLASSIFICHE!$Z609,5),"")</f>
        <v>0</v>
      </c>
      <c r="E610" s="13">
        <f>IFERROR(INDEX(generale!$A$5:$I$1002,CLASSIFICHE!$Z609,7),"")</f>
        <v>0</v>
      </c>
      <c r="F610" s="68"/>
      <c r="G610" s="65"/>
      <c r="H610" s="12">
        <f>SUM(IF(CLASSIFICHE!$O$5=I610,TRUE,FALSE),H609)</f>
        <v>10</v>
      </c>
      <c r="I610" s="31">
        <f>IFERROR(INDEX(generale!$A$5:$I$1002,CLASSIFICHE!$Z609,5),"")</f>
        <v>0</v>
      </c>
      <c r="J610" s="13">
        <f>IFERROR(INDEX(generale!$A$5:$I$1002,CLASSIFICHE!$Z609,7),"")</f>
        <v>0</v>
      </c>
      <c r="K610" s="15"/>
      <c r="L610" s="12"/>
      <c r="M610" s="12">
        <f>SUM(IF(CLASSIFICHE!$O$6=N610,TRUE,FALSE),M609)</f>
        <v>8</v>
      </c>
      <c r="N610" s="31">
        <f>IFERROR(INDEX(generale!$A$5:$I$1002,CLASSIFICHE!$Z609,5),"")</f>
        <v>0</v>
      </c>
      <c r="O610" s="13">
        <f>IFERROR(INDEX(generale!$A$5:$I$1002,CLASSIFICHE!$Z609,7),"")</f>
        <v>0</v>
      </c>
      <c r="P610" s="14"/>
      <c r="Q610" s="13"/>
      <c r="R610" s="12">
        <f>SUM(IF(CLASSIFICHE!$O$7=S610,TRUE,FALSE),R609)</f>
        <v>8</v>
      </c>
      <c r="S610" s="31">
        <f>IFERROR(INDEX(generale!$A$5:$I$1002,CLASSIFICHE!$Z609,5),"")</f>
        <v>0</v>
      </c>
      <c r="T610" s="13">
        <f>IFERROR(INDEX(generale!$A$5:$I$1002,CLASSIFICHE!$Z609,7),"")</f>
        <v>0</v>
      </c>
      <c r="U610" s="14"/>
      <c r="V610" s="13"/>
      <c r="W610" s="12">
        <f>SUM(IF(CLASSIFICHE!$O$8=X610,TRUE,FALSE),W609)</f>
        <v>6</v>
      </c>
      <c r="X610" s="31">
        <f>IFERROR(INDEX(generale!$A$5:$I$1002,CLASSIFICHE!$Z609,5),"")</f>
        <v>0</v>
      </c>
      <c r="Y610" s="13">
        <f>IFERROR(INDEX(generale!$A$5:$I$1002,CLASSIFICHE!$Z609,7),"")</f>
        <v>0</v>
      </c>
      <c r="Z610" s="14"/>
      <c r="AA610" s="13"/>
      <c r="AB610" s="12">
        <f>SUM(IF(CLASSIFICHE!$O$9=AC610,TRUE,FALSE),AB609)</f>
        <v>5</v>
      </c>
      <c r="AC610" s="31">
        <f>IFERROR(INDEX(generale!$A$5:$I$1002,CLASSIFICHE!$Z609,5),"")</f>
        <v>0</v>
      </c>
      <c r="AD610" s="13">
        <f>IFERROR(INDEX(generale!$A$5:$I$1002,CLASSIFICHE!$Z609,7),"")</f>
        <v>0</v>
      </c>
      <c r="AE610" s="14"/>
      <c r="AF610" s="13"/>
      <c r="AG610" s="12">
        <f>SUM(IF(CLASSIFICHE!$O$10=AH610,TRUE,FALSE),AG609)</f>
        <v>5</v>
      </c>
      <c r="AH610" s="31">
        <f>IFERROR(INDEX(generale!$A$5:$I$1002,CLASSIFICHE!$Z609,5),"")</f>
        <v>0</v>
      </c>
      <c r="AI610" s="13">
        <f>IFERROR(INDEX(generale!$A$5:$I$1002,CLASSIFICHE!$Z609,7),"")</f>
        <v>0</v>
      </c>
      <c r="AJ610" s="14"/>
      <c r="AK610" s="13"/>
      <c r="AL610" s="12">
        <f>SUM(IF(CLASSIFICHE!$O$11=AM610,TRUE,FALSE),AL609)</f>
        <v>5</v>
      </c>
      <c r="AM610" s="31">
        <f>IFERROR(INDEX(generale!$A$5:$I$1002,CLASSIFICHE!$Z609,5),"")</f>
        <v>0</v>
      </c>
      <c r="AN610" s="13">
        <f>IFERROR(INDEX(generale!$A$5:$I$1002,CLASSIFICHE!$Z609,7),"")</f>
        <v>0</v>
      </c>
      <c r="AO610" s="14"/>
      <c r="AP610" s="13"/>
      <c r="AQ610" s="12">
        <f>SUM(IF(CLASSIFICHE!$O$12=AR610,TRUE,FALSE),AQ609)</f>
        <v>0</v>
      </c>
      <c r="AR610" s="31">
        <f>IFERROR(INDEX(generale!$A$5:$I$1002,CLASSIFICHE!$Z609,5),"")</f>
        <v>0</v>
      </c>
      <c r="AS610" s="13">
        <f>IFERROR(INDEX(generale!$A$5:$I$1002,CLASSIFICHE!$Z609,7),"")</f>
        <v>0</v>
      </c>
      <c r="AT610" s="14"/>
      <c r="AU610" s="13"/>
      <c r="AV610" s="12">
        <f>SUM(IF(CLASSIFICHE!$O$13=AW610,TRUE,FALSE),AV609)</f>
        <v>0</v>
      </c>
      <c r="AW610" s="31">
        <f>IFERROR(INDEX(generale!$A$5:$I$1002,CLASSIFICHE!$Z609,5),"")</f>
        <v>0</v>
      </c>
      <c r="AX610" s="13">
        <f>IFERROR(INDEX(generale!$A$5:$I$1002,CLASSIFICHE!$Z609,7),"")</f>
        <v>0</v>
      </c>
      <c r="AY610" s="14"/>
      <c r="AZ610" s="13"/>
      <c r="BA610" s="12">
        <f>SUM(IF(CLASSIFICHE!$O$14=BB610,TRUE,FALSE),BA609)</f>
        <v>0</v>
      </c>
      <c r="BB610" s="31">
        <f>IFERROR(INDEX(generale!$A$5:$I$1002,CLASSIFICHE!$Z609,5),"")</f>
        <v>0</v>
      </c>
      <c r="BC610" s="13">
        <f>IFERROR(INDEX(generale!$A$5:$I$1002,CLASSIFICHE!$Z609,7),"")</f>
        <v>0</v>
      </c>
      <c r="BD610" s="14"/>
      <c r="BE610" s="13"/>
      <c r="BF610" s="12">
        <f>SUM(IF(CLASSIFICHE!$O$15=BG610,TRUE,FALSE),BF609)</f>
        <v>0</v>
      </c>
      <c r="BG610" s="31">
        <f>IFERROR(INDEX(generale!$A$5:$I$1002,CLASSIFICHE!$Z609,5),"")</f>
        <v>0</v>
      </c>
      <c r="BH610" s="13">
        <f>IFERROR(INDEX(generale!$A$5:$I$1002,CLASSIFICHE!$Z609,7),"")</f>
        <v>0</v>
      </c>
      <c r="BI610" s="14"/>
      <c r="BJ610" s="13"/>
      <c r="BK610" s="12">
        <f>SUM(IF(CLASSIFICHE!$O$16=BL610,TRUE,FALSE),BK609)</f>
        <v>0</v>
      </c>
      <c r="BL610" s="31">
        <f>IFERROR(INDEX(generale!$A$5:$I$1002,CLASSIFICHE!$Z609,5),"")</f>
        <v>0</v>
      </c>
      <c r="BM610" s="13">
        <f>IFERROR(INDEX(generale!$A$5:$I$1002,CLASSIFICHE!$Z609,7),"")</f>
        <v>0</v>
      </c>
      <c r="BN610" s="14"/>
      <c r="BO610" s="13"/>
      <c r="BP610" s="12">
        <f>SUM(IF(CLASSIFICHE!$O$17=BQ610,TRUE,FALSE),BP609)</f>
        <v>0</v>
      </c>
      <c r="BQ610" s="31">
        <f>IFERROR(INDEX(generale!$A$5:$I$1002,CLASSIFICHE!$Z609,5),"")</f>
        <v>0</v>
      </c>
      <c r="BR610" s="13">
        <f>IFERROR(INDEX(generale!$A$5:$I$1002,CLASSIFICHE!$Z609,7),"")</f>
        <v>0</v>
      </c>
      <c r="BS610" s="15"/>
      <c r="BT610" s="12"/>
      <c r="BU610" s="12">
        <f>SUM(IF(CLASSIFICHE!$O$18=BV610,TRUE,FALSE),BU609)</f>
        <v>0</v>
      </c>
      <c r="BV610" s="31">
        <f>IFERROR(INDEX(generale!$A$5:$I$1002,CLASSIFICHE!$Z609,5),"")</f>
        <v>0</v>
      </c>
      <c r="BW610" s="13">
        <f>IFERROR(INDEX(generale!$A$5:$I$1002,CLASSIFICHE!$Z609,7),"")</f>
        <v>0</v>
      </c>
      <c r="BX610" s="15"/>
      <c r="BY610" s="12"/>
      <c r="BZ610" s="12">
        <f>SUM(IF(CLASSIFICHE!$O$19=CA610,TRUE,FALSE),BZ609)</f>
        <v>0</v>
      </c>
      <c r="CA610" s="31">
        <f>IFERROR(INDEX(generale!$A$5:$I$1002,CLASSIFICHE!$Z609,5),"")</f>
        <v>0</v>
      </c>
      <c r="CB610" s="13">
        <f>IFERROR(INDEX(generale!$A$5:$I$1002,CLASSIFICHE!$Z609,7),"")</f>
        <v>0</v>
      </c>
      <c r="CC610" s="15"/>
      <c r="CD610" s="13"/>
      <c r="CE610" s="12">
        <f>SUM(IF(CLASSIFICHE!$O$20=CF610,TRUE,FALSE),CE609)</f>
        <v>0</v>
      </c>
      <c r="CF610" s="31">
        <f>IFERROR(INDEX(generale!$A$5:$I$1002,CLASSIFICHE!$Z609,5),"")</f>
        <v>0</v>
      </c>
      <c r="CG610" s="13">
        <f>IFERROR(INDEX(generale!$A$5:$I$1002,CLASSIFICHE!$Z609,7),"")</f>
        <v>0</v>
      </c>
      <c r="CH610" s="15"/>
      <c r="CI610" s="13"/>
      <c r="CJ610" s="12">
        <f>SUM(IF(CLASSIFICHE!$O$21=CK610,TRUE,FALSE),CJ609)</f>
        <v>0</v>
      </c>
      <c r="CK610" s="31">
        <f>IFERROR(INDEX(generale!$A$5:$I$1002,CLASSIFICHE!$Z609,5),"")</f>
        <v>0</v>
      </c>
      <c r="CL610" s="13">
        <f>IFERROR(INDEX(generale!$A$5:$I$1002,CLASSIFICHE!$Z609,7),"")</f>
        <v>0</v>
      </c>
      <c r="CM610" s="15"/>
      <c r="CN610" s="13"/>
      <c r="CO610" s="12">
        <f>SUM(IF(CLASSIFICHE!$O$22=CP610,TRUE,FALSE),CO609)</f>
        <v>0</v>
      </c>
      <c r="CP610" s="31">
        <f>IFERROR(INDEX(generale!$A$5:$I$1002,CLASSIFICHE!$Z609,5),"")</f>
        <v>0</v>
      </c>
      <c r="CQ610" s="13">
        <f>IFERROR(INDEX(generale!$A$5:$I$1002,CLASSIFICHE!$Z609,7),"")</f>
        <v>0</v>
      </c>
      <c r="CR610" s="15"/>
      <c r="CS610" s="13"/>
      <c r="CT610" s="12">
        <f>SUM(IF(CLASSIFICHE!$O$23=CU610,TRUE,FALSE),CT609)</f>
        <v>0</v>
      </c>
      <c r="CU610" s="31">
        <f>IFERROR(INDEX(generale!$A$5:$I$1002,CLASSIFICHE!$Z609,5),"")</f>
        <v>0</v>
      </c>
      <c r="CV610" s="13">
        <f>IFERROR(INDEX(generale!$A$5:$I$1002,CLASSIFICHE!$Z609,7),"")</f>
        <v>0</v>
      </c>
      <c r="CW610" s="15"/>
      <c r="CX610" s="13"/>
      <c r="CY610" s="12">
        <f>SUM(IF(CLASSIFICHE!$O$24=CZ610,TRUE,FALSE),CY609)</f>
        <v>0</v>
      </c>
      <c r="CZ610" s="31">
        <f>IFERROR(INDEX(generale!$A$5:$I$1002,CLASSIFICHE!$Z609,5),"")</f>
        <v>0</v>
      </c>
      <c r="DA610" s="13">
        <f>IFERROR(INDEX(generale!$A$5:$I$1002,CLASSIFICHE!$Z609,7),"")</f>
        <v>0</v>
      </c>
      <c r="DB610" s="15"/>
      <c r="DC610" s="13"/>
      <c r="DD610" s="12">
        <f>SUM(IF(CLASSIFICHE!$O$25=DE610,TRUE,FALSE),DD609)</f>
        <v>0</v>
      </c>
      <c r="DE610" s="31">
        <f>IFERROR(INDEX(generale!$A$5:$I$1002,CLASSIFICHE!$Z609,5),"")</f>
        <v>0</v>
      </c>
      <c r="DF610" s="13">
        <f>IFERROR(INDEX(generale!$A$5:$I$1002,CLASSIFICHE!$Z609,7),"")</f>
        <v>0</v>
      </c>
      <c r="DG610" s="15"/>
      <c r="DH610" s="13"/>
    </row>
    <row r="611" spans="3:112">
      <c r="C611" s="63">
        <f>SUM(IF(CLASSIFICHE!$O$4=D611,TRUE,FALSE),C610)</f>
        <v>17</v>
      </c>
      <c r="D611" s="31">
        <f>IFERROR(INDEX(generale!$A$5:$I$1002,CLASSIFICHE!$Z610,5),"")</f>
        <v>0</v>
      </c>
      <c r="E611" s="13">
        <f>IFERROR(INDEX(generale!$A$5:$I$1002,CLASSIFICHE!$Z610,7),"")</f>
        <v>0</v>
      </c>
      <c r="F611" s="68"/>
      <c r="G611" s="65"/>
      <c r="H611" s="12">
        <f>SUM(IF(CLASSIFICHE!$O$5=I611,TRUE,FALSE),H610)</f>
        <v>10</v>
      </c>
      <c r="I611" s="31">
        <f>IFERROR(INDEX(generale!$A$5:$I$1002,CLASSIFICHE!$Z610,5),"")</f>
        <v>0</v>
      </c>
      <c r="J611" s="13">
        <f>IFERROR(INDEX(generale!$A$5:$I$1002,CLASSIFICHE!$Z610,7),"")</f>
        <v>0</v>
      </c>
      <c r="K611" s="15"/>
      <c r="L611" s="12"/>
      <c r="M611" s="12">
        <f>SUM(IF(CLASSIFICHE!$O$6=N611,TRUE,FALSE),M610)</f>
        <v>8</v>
      </c>
      <c r="N611" s="31">
        <f>IFERROR(INDEX(generale!$A$5:$I$1002,CLASSIFICHE!$Z610,5),"")</f>
        <v>0</v>
      </c>
      <c r="O611" s="13">
        <f>IFERROR(INDEX(generale!$A$5:$I$1002,CLASSIFICHE!$Z610,7),"")</f>
        <v>0</v>
      </c>
      <c r="P611" s="14"/>
      <c r="Q611" s="13"/>
      <c r="R611" s="12">
        <f>SUM(IF(CLASSIFICHE!$O$7=S611,TRUE,FALSE),R610)</f>
        <v>8</v>
      </c>
      <c r="S611" s="31">
        <f>IFERROR(INDEX(generale!$A$5:$I$1002,CLASSIFICHE!$Z610,5),"")</f>
        <v>0</v>
      </c>
      <c r="T611" s="13">
        <f>IFERROR(INDEX(generale!$A$5:$I$1002,CLASSIFICHE!$Z610,7),"")</f>
        <v>0</v>
      </c>
      <c r="U611" s="14"/>
      <c r="V611" s="13"/>
      <c r="W611" s="12">
        <f>SUM(IF(CLASSIFICHE!$O$8=X611,TRUE,FALSE),W610)</f>
        <v>6</v>
      </c>
      <c r="X611" s="31">
        <f>IFERROR(INDEX(generale!$A$5:$I$1002,CLASSIFICHE!$Z610,5),"")</f>
        <v>0</v>
      </c>
      <c r="Y611" s="13">
        <f>IFERROR(INDEX(generale!$A$5:$I$1002,CLASSIFICHE!$Z610,7),"")</f>
        <v>0</v>
      </c>
      <c r="Z611" s="14"/>
      <c r="AA611" s="13"/>
      <c r="AB611" s="12">
        <f>SUM(IF(CLASSIFICHE!$O$9=AC611,TRUE,FALSE),AB610)</f>
        <v>5</v>
      </c>
      <c r="AC611" s="31">
        <f>IFERROR(INDEX(generale!$A$5:$I$1002,CLASSIFICHE!$Z610,5),"")</f>
        <v>0</v>
      </c>
      <c r="AD611" s="13">
        <f>IFERROR(INDEX(generale!$A$5:$I$1002,CLASSIFICHE!$Z610,7),"")</f>
        <v>0</v>
      </c>
      <c r="AE611" s="14"/>
      <c r="AF611" s="13"/>
      <c r="AG611" s="12">
        <f>SUM(IF(CLASSIFICHE!$O$10=AH611,TRUE,FALSE),AG610)</f>
        <v>5</v>
      </c>
      <c r="AH611" s="31">
        <f>IFERROR(INDEX(generale!$A$5:$I$1002,CLASSIFICHE!$Z610,5),"")</f>
        <v>0</v>
      </c>
      <c r="AI611" s="13">
        <f>IFERROR(INDEX(generale!$A$5:$I$1002,CLASSIFICHE!$Z610,7),"")</f>
        <v>0</v>
      </c>
      <c r="AJ611" s="14"/>
      <c r="AK611" s="13"/>
      <c r="AL611" s="12">
        <f>SUM(IF(CLASSIFICHE!$O$11=AM611,TRUE,FALSE),AL610)</f>
        <v>5</v>
      </c>
      <c r="AM611" s="31">
        <f>IFERROR(INDEX(generale!$A$5:$I$1002,CLASSIFICHE!$Z610,5),"")</f>
        <v>0</v>
      </c>
      <c r="AN611" s="13">
        <f>IFERROR(INDEX(generale!$A$5:$I$1002,CLASSIFICHE!$Z610,7),"")</f>
        <v>0</v>
      </c>
      <c r="AO611" s="14"/>
      <c r="AP611" s="13"/>
      <c r="AQ611" s="12">
        <f>SUM(IF(CLASSIFICHE!$O$12=AR611,TRUE,FALSE),AQ610)</f>
        <v>0</v>
      </c>
      <c r="AR611" s="31">
        <f>IFERROR(INDEX(generale!$A$5:$I$1002,CLASSIFICHE!$Z610,5),"")</f>
        <v>0</v>
      </c>
      <c r="AS611" s="13">
        <f>IFERROR(INDEX(generale!$A$5:$I$1002,CLASSIFICHE!$Z610,7),"")</f>
        <v>0</v>
      </c>
      <c r="AT611" s="14"/>
      <c r="AU611" s="13"/>
      <c r="AV611" s="12">
        <f>SUM(IF(CLASSIFICHE!$O$13=AW611,TRUE,FALSE),AV610)</f>
        <v>0</v>
      </c>
      <c r="AW611" s="31">
        <f>IFERROR(INDEX(generale!$A$5:$I$1002,CLASSIFICHE!$Z610,5),"")</f>
        <v>0</v>
      </c>
      <c r="AX611" s="13">
        <f>IFERROR(INDEX(generale!$A$5:$I$1002,CLASSIFICHE!$Z610,7),"")</f>
        <v>0</v>
      </c>
      <c r="AY611" s="14"/>
      <c r="AZ611" s="13"/>
      <c r="BA611" s="12">
        <f>SUM(IF(CLASSIFICHE!$O$14=BB611,TRUE,FALSE),BA610)</f>
        <v>0</v>
      </c>
      <c r="BB611" s="31">
        <f>IFERROR(INDEX(generale!$A$5:$I$1002,CLASSIFICHE!$Z610,5),"")</f>
        <v>0</v>
      </c>
      <c r="BC611" s="13">
        <f>IFERROR(INDEX(generale!$A$5:$I$1002,CLASSIFICHE!$Z610,7),"")</f>
        <v>0</v>
      </c>
      <c r="BD611" s="14"/>
      <c r="BE611" s="13"/>
      <c r="BF611" s="12">
        <f>SUM(IF(CLASSIFICHE!$O$15=BG611,TRUE,FALSE),BF610)</f>
        <v>0</v>
      </c>
      <c r="BG611" s="31">
        <f>IFERROR(INDEX(generale!$A$5:$I$1002,CLASSIFICHE!$Z610,5),"")</f>
        <v>0</v>
      </c>
      <c r="BH611" s="13">
        <f>IFERROR(INDEX(generale!$A$5:$I$1002,CLASSIFICHE!$Z610,7),"")</f>
        <v>0</v>
      </c>
      <c r="BI611" s="14"/>
      <c r="BJ611" s="13"/>
      <c r="BK611" s="12">
        <f>SUM(IF(CLASSIFICHE!$O$16=BL611,TRUE,FALSE),BK610)</f>
        <v>0</v>
      </c>
      <c r="BL611" s="31">
        <f>IFERROR(INDEX(generale!$A$5:$I$1002,CLASSIFICHE!$Z610,5),"")</f>
        <v>0</v>
      </c>
      <c r="BM611" s="13">
        <f>IFERROR(INDEX(generale!$A$5:$I$1002,CLASSIFICHE!$Z610,7),"")</f>
        <v>0</v>
      </c>
      <c r="BN611" s="14"/>
      <c r="BO611" s="13"/>
      <c r="BP611" s="12">
        <f>SUM(IF(CLASSIFICHE!$O$17=BQ611,TRUE,FALSE),BP610)</f>
        <v>0</v>
      </c>
      <c r="BQ611" s="31">
        <f>IFERROR(INDEX(generale!$A$5:$I$1002,CLASSIFICHE!$Z610,5),"")</f>
        <v>0</v>
      </c>
      <c r="BR611" s="13">
        <f>IFERROR(INDEX(generale!$A$5:$I$1002,CLASSIFICHE!$Z610,7),"")</f>
        <v>0</v>
      </c>
      <c r="BS611" s="15"/>
      <c r="BT611" s="12"/>
      <c r="BU611" s="12">
        <f>SUM(IF(CLASSIFICHE!$O$18=BV611,TRUE,FALSE),BU610)</f>
        <v>0</v>
      </c>
      <c r="BV611" s="31">
        <f>IFERROR(INDEX(generale!$A$5:$I$1002,CLASSIFICHE!$Z610,5),"")</f>
        <v>0</v>
      </c>
      <c r="BW611" s="13">
        <f>IFERROR(INDEX(generale!$A$5:$I$1002,CLASSIFICHE!$Z610,7),"")</f>
        <v>0</v>
      </c>
      <c r="BX611" s="15"/>
      <c r="BY611" s="12"/>
      <c r="BZ611" s="12">
        <f>SUM(IF(CLASSIFICHE!$O$19=CA611,TRUE,FALSE),BZ610)</f>
        <v>0</v>
      </c>
      <c r="CA611" s="31">
        <f>IFERROR(INDEX(generale!$A$5:$I$1002,CLASSIFICHE!$Z610,5),"")</f>
        <v>0</v>
      </c>
      <c r="CB611" s="13">
        <f>IFERROR(INDEX(generale!$A$5:$I$1002,CLASSIFICHE!$Z610,7),"")</f>
        <v>0</v>
      </c>
      <c r="CC611" s="15"/>
      <c r="CD611" s="13"/>
      <c r="CE611" s="12">
        <f>SUM(IF(CLASSIFICHE!$O$20=CF611,TRUE,FALSE),CE610)</f>
        <v>0</v>
      </c>
      <c r="CF611" s="31">
        <f>IFERROR(INDEX(generale!$A$5:$I$1002,CLASSIFICHE!$Z610,5),"")</f>
        <v>0</v>
      </c>
      <c r="CG611" s="13">
        <f>IFERROR(INDEX(generale!$A$5:$I$1002,CLASSIFICHE!$Z610,7),"")</f>
        <v>0</v>
      </c>
      <c r="CH611" s="15"/>
      <c r="CI611" s="13"/>
      <c r="CJ611" s="12">
        <f>SUM(IF(CLASSIFICHE!$O$21=CK611,TRUE,FALSE),CJ610)</f>
        <v>0</v>
      </c>
      <c r="CK611" s="31">
        <f>IFERROR(INDEX(generale!$A$5:$I$1002,CLASSIFICHE!$Z610,5),"")</f>
        <v>0</v>
      </c>
      <c r="CL611" s="13">
        <f>IFERROR(INDEX(generale!$A$5:$I$1002,CLASSIFICHE!$Z610,7),"")</f>
        <v>0</v>
      </c>
      <c r="CM611" s="15"/>
      <c r="CN611" s="13"/>
      <c r="CO611" s="12">
        <f>SUM(IF(CLASSIFICHE!$O$22=CP611,TRUE,FALSE),CO610)</f>
        <v>0</v>
      </c>
      <c r="CP611" s="31">
        <f>IFERROR(INDEX(generale!$A$5:$I$1002,CLASSIFICHE!$Z610,5),"")</f>
        <v>0</v>
      </c>
      <c r="CQ611" s="13">
        <f>IFERROR(INDEX(generale!$A$5:$I$1002,CLASSIFICHE!$Z610,7),"")</f>
        <v>0</v>
      </c>
      <c r="CR611" s="15"/>
      <c r="CS611" s="13"/>
      <c r="CT611" s="12">
        <f>SUM(IF(CLASSIFICHE!$O$23=CU611,TRUE,FALSE),CT610)</f>
        <v>0</v>
      </c>
      <c r="CU611" s="31">
        <f>IFERROR(INDEX(generale!$A$5:$I$1002,CLASSIFICHE!$Z610,5),"")</f>
        <v>0</v>
      </c>
      <c r="CV611" s="13">
        <f>IFERROR(INDEX(generale!$A$5:$I$1002,CLASSIFICHE!$Z610,7),"")</f>
        <v>0</v>
      </c>
      <c r="CW611" s="15"/>
      <c r="CX611" s="13"/>
      <c r="CY611" s="12">
        <f>SUM(IF(CLASSIFICHE!$O$24=CZ611,TRUE,FALSE),CY610)</f>
        <v>0</v>
      </c>
      <c r="CZ611" s="31">
        <f>IFERROR(INDEX(generale!$A$5:$I$1002,CLASSIFICHE!$Z610,5),"")</f>
        <v>0</v>
      </c>
      <c r="DA611" s="13">
        <f>IFERROR(INDEX(generale!$A$5:$I$1002,CLASSIFICHE!$Z610,7),"")</f>
        <v>0</v>
      </c>
      <c r="DB611" s="15"/>
      <c r="DC611" s="13"/>
      <c r="DD611" s="12">
        <f>SUM(IF(CLASSIFICHE!$O$25=DE611,TRUE,FALSE),DD610)</f>
        <v>0</v>
      </c>
      <c r="DE611" s="31">
        <f>IFERROR(INDEX(generale!$A$5:$I$1002,CLASSIFICHE!$Z610,5),"")</f>
        <v>0</v>
      </c>
      <c r="DF611" s="13">
        <f>IFERROR(INDEX(generale!$A$5:$I$1002,CLASSIFICHE!$Z610,7),"")</f>
        <v>0</v>
      </c>
      <c r="DG611" s="15"/>
      <c r="DH611" s="13"/>
    </row>
    <row r="612" spans="3:112">
      <c r="C612" s="63">
        <f>SUM(IF(CLASSIFICHE!$O$4=D612,TRUE,FALSE),C611)</f>
        <v>17</v>
      </c>
      <c r="D612" s="31">
        <f>IFERROR(INDEX(generale!$A$5:$I$1002,CLASSIFICHE!$Z611,5),"")</f>
        <v>0</v>
      </c>
      <c r="E612" s="13">
        <f>IFERROR(INDEX(generale!$A$5:$I$1002,CLASSIFICHE!$Z611,7),"")</f>
        <v>0</v>
      </c>
      <c r="F612" s="68"/>
      <c r="G612" s="65"/>
      <c r="H612" s="12">
        <f>SUM(IF(CLASSIFICHE!$O$5=I612,TRUE,FALSE),H611)</f>
        <v>10</v>
      </c>
      <c r="I612" s="31">
        <f>IFERROR(INDEX(generale!$A$5:$I$1002,CLASSIFICHE!$Z611,5),"")</f>
        <v>0</v>
      </c>
      <c r="J612" s="13">
        <f>IFERROR(INDEX(generale!$A$5:$I$1002,CLASSIFICHE!$Z611,7),"")</f>
        <v>0</v>
      </c>
      <c r="K612" s="15"/>
      <c r="L612" s="12"/>
      <c r="M612" s="12">
        <f>SUM(IF(CLASSIFICHE!$O$6=N612,TRUE,FALSE),M611)</f>
        <v>8</v>
      </c>
      <c r="N612" s="31">
        <f>IFERROR(INDEX(generale!$A$5:$I$1002,CLASSIFICHE!$Z611,5),"")</f>
        <v>0</v>
      </c>
      <c r="O612" s="13">
        <f>IFERROR(INDEX(generale!$A$5:$I$1002,CLASSIFICHE!$Z611,7),"")</f>
        <v>0</v>
      </c>
      <c r="P612" s="14"/>
      <c r="Q612" s="13"/>
      <c r="R612" s="12">
        <f>SUM(IF(CLASSIFICHE!$O$7=S612,TRUE,FALSE),R611)</f>
        <v>8</v>
      </c>
      <c r="S612" s="31">
        <f>IFERROR(INDEX(generale!$A$5:$I$1002,CLASSIFICHE!$Z611,5),"")</f>
        <v>0</v>
      </c>
      <c r="T612" s="13">
        <f>IFERROR(INDEX(generale!$A$5:$I$1002,CLASSIFICHE!$Z611,7),"")</f>
        <v>0</v>
      </c>
      <c r="U612" s="14"/>
      <c r="V612" s="13"/>
      <c r="W612" s="12">
        <f>SUM(IF(CLASSIFICHE!$O$8=X612,TRUE,FALSE),W611)</f>
        <v>6</v>
      </c>
      <c r="X612" s="31">
        <f>IFERROR(INDEX(generale!$A$5:$I$1002,CLASSIFICHE!$Z611,5),"")</f>
        <v>0</v>
      </c>
      <c r="Y612" s="13">
        <f>IFERROR(INDEX(generale!$A$5:$I$1002,CLASSIFICHE!$Z611,7),"")</f>
        <v>0</v>
      </c>
      <c r="Z612" s="14"/>
      <c r="AA612" s="13"/>
      <c r="AB612" s="12">
        <f>SUM(IF(CLASSIFICHE!$O$9=AC612,TRUE,FALSE),AB611)</f>
        <v>5</v>
      </c>
      <c r="AC612" s="31">
        <f>IFERROR(INDEX(generale!$A$5:$I$1002,CLASSIFICHE!$Z611,5),"")</f>
        <v>0</v>
      </c>
      <c r="AD612" s="13">
        <f>IFERROR(INDEX(generale!$A$5:$I$1002,CLASSIFICHE!$Z611,7),"")</f>
        <v>0</v>
      </c>
      <c r="AE612" s="14"/>
      <c r="AF612" s="13"/>
      <c r="AG612" s="12">
        <f>SUM(IF(CLASSIFICHE!$O$10=AH612,TRUE,FALSE),AG611)</f>
        <v>5</v>
      </c>
      <c r="AH612" s="31">
        <f>IFERROR(INDEX(generale!$A$5:$I$1002,CLASSIFICHE!$Z611,5),"")</f>
        <v>0</v>
      </c>
      <c r="AI612" s="13">
        <f>IFERROR(INDEX(generale!$A$5:$I$1002,CLASSIFICHE!$Z611,7),"")</f>
        <v>0</v>
      </c>
      <c r="AJ612" s="14"/>
      <c r="AK612" s="13"/>
      <c r="AL612" s="12">
        <f>SUM(IF(CLASSIFICHE!$O$11=AM612,TRUE,FALSE),AL611)</f>
        <v>5</v>
      </c>
      <c r="AM612" s="31">
        <f>IFERROR(INDEX(generale!$A$5:$I$1002,CLASSIFICHE!$Z611,5),"")</f>
        <v>0</v>
      </c>
      <c r="AN612" s="13">
        <f>IFERROR(INDEX(generale!$A$5:$I$1002,CLASSIFICHE!$Z611,7),"")</f>
        <v>0</v>
      </c>
      <c r="AO612" s="14"/>
      <c r="AP612" s="13"/>
      <c r="AQ612" s="12">
        <f>SUM(IF(CLASSIFICHE!$O$12=AR612,TRUE,FALSE),AQ611)</f>
        <v>0</v>
      </c>
      <c r="AR612" s="31">
        <f>IFERROR(INDEX(generale!$A$5:$I$1002,CLASSIFICHE!$Z611,5),"")</f>
        <v>0</v>
      </c>
      <c r="AS612" s="13">
        <f>IFERROR(INDEX(generale!$A$5:$I$1002,CLASSIFICHE!$Z611,7),"")</f>
        <v>0</v>
      </c>
      <c r="AT612" s="14"/>
      <c r="AU612" s="13"/>
      <c r="AV612" s="12">
        <f>SUM(IF(CLASSIFICHE!$O$13=AW612,TRUE,FALSE),AV611)</f>
        <v>0</v>
      </c>
      <c r="AW612" s="31">
        <f>IFERROR(INDEX(generale!$A$5:$I$1002,CLASSIFICHE!$Z611,5),"")</f>
        <v>0</v>
      </c>
      <c r="AX612" s="13">
        <f>IFERROR(INDEX(generale!$A$5:$I$1002,CLASSIFICHE!$Z611,7),"")</f>
        <v>0</v>
      </c>
      <c r="AY612" s="14"/>
      <c r="AZ612" s="13"/>
      <c r="BA612" s="12">
        <f>SUM(IF(CLASSIFICHE!$O$14=BB612,TRUE,FALSE),BA611)</f>
        <v>0</v>
      </c>
      <c r="BB612" s="31">
        <f>IFERROR(INDEX(generale!$A$5:$I$1002,CLASSIFICHE!$Z611,5),"")</f>
        <v>0</v>
      </c>
      <c r="BC612" s="13">
        <f>IFERROR(INDEX(generale!$A$5:$I$1002,CLASSIFICHE!$Z611,7),"")</f>
        <v>0</v>
      </c>
      <c r="BD612" s="14"/>
      <c r="BE612" s="13"/>
      <c r="BF612" s="12">
        <f>SUM(IF(CLASSIFICHE!$O$15=BG612,TRUE,FALSE),BF611)</f>
        <v>0</v>
      </c>
      <c r="BG612" s="31">
        <f>IFERROR(INDEX(generale!$A$5:$I$1002,CLASSIFICHE!$Z611,5),"")</f>
        <v>0</v>
      </c>
      <c r="BH612" s="13">
        <f>IFERROR(INDEX(generale!$A$5:$I$1002,CLASSIFICHE!$Z611,7),"")</f>
        <v>0</v>
      </c>
      <c r="BI612" s="14"/>
      <c r="BJ612" s="13"/>
      <c r="BK612" s="12">
        <f>SUM(IF(CLASSIFICHE!$O$16=BL612,TRUE,FALSE),BK611)</f>
        <v>0</v>
      </c>
      <c r="BL612" s="31">
        <f>IFERROR(INDEX(generale!$A$5:$I$1002,CLASSIFICHE!$Z611,5),"")</f>
        <v>0</v>
      </c>
      <c r="BM612" s="13">
        <f>IFERROR(INDEX(generale!$A$5:$I$1002,CLASSIFICHE!$Z611,7),"")</f>
        <v>0</v>
      </c>
      <c r="BN612" s="14"/>
      <c r="BO612" s="13"/>
      <c r="BP612" s="12">
        <f>SUM(IF(CLASSIFICHE!$O$17=BQ612,TRUE,FALSE),BP611)</f>
        <v>0</v>
      </c>
      <c r="BQ612" s="31">
        <f>IFERROR(INDEX(generale!$A$5:$I$1002,CLASSIFICHE!$Z611,5),"")</f>
        <v>0</v>
      </c>
      <c r="BR612" s="13">
        <f>IFERROR(INDEX(generale!$A$5:$I$1002,CLASSIFICHE!$Z611,7),"")</f>
        <v>0</v>
      </c>
      <c r="BS612" s="15"/>
      <c r="BT612" s="12"/>
      <c r="BU612" s="12">
        <f>SUM(IF(CLASSIFICHE!$O$18=BV612,TRUE,FALSE),BU611)</f>
        <v>0</v>
      </c>
      <c r="BV612" s="31">
        <f>IFERROR(INDEX(generale!$A$5:$I$1002,CLASSIFICHE!$Z611,5),"")</f>
        <v>0</v>
      </c>
      <c r="BW612" s="13">
        <f>IFERROR(INDEX(generale!$A$5:$I$1002,CLASSIFICHE!$Z611,7),"")</f>
        <v>0</v>
      </c>
      <c r="BX612" s="15"/>
      <c r="BY612" s="12"/>
      <c r="BZ612" s="12">
        <f>SUM(IF(CLASSIFICHE!$O$19=CA612,TRUE,FALSE),BZ611)</f>
        <v>0</v>
      </c>
      <c r="CA612" s="31">
        <f>IFERROR(INDEX(generale!$A$5:$I$1002,CLASSIFICHE!$Z611,5),"")</f>
        <v>0</v>
      </c>
      <c r="CB612" s="13">
        <f>IFERROR(INDEX(generale!$A$5:$I$1002,CLASSIFICHE!$Z611,7),"")</f>
        <v>0</v>
      </c>
      <c r="CC612" s="15"/>
      <c r="CD612" s="13"/>
      <c r="CE612" s="12">
        <f>SUM(IF(CLASSIFICHE!$O$20=CF612,TRUE,FALSE),CE611)</f>
        <v>0</v>
      </c>
      <c r="CF612" s="31">
        <f>IFERROR(INDEX(generale!$A$5:$I$1002,CLASSIFICHE!$Z611,5),"")</f>
        <v>0</v>
      </c>
      <c r="CG612" s="13">
        <f>IFERROR(INDEX(generale!$A$5:$I$1002,CLASSIFICHE!$Z611,7),"")</f>
        <v>0</v>
      </c>
      <c r="CH612" s="15"/>
      <c r="CI612" s="13"/>
      <c r="CJ612" s="12">
        <f>SUM(IF(CLASSIFICHE!$O$21=CK612,TRUE,FALSE),CJ611)</f>
        <v>0</v>
      </c>
      <c r="CK612" s="31">
        <f>IFERROR(INDEX(generale!$A$5:$I$1002,CLASSIFICHE!$Z611,5),"")</f>
        <v>0</v>
      </c>
      <c r="CL612" s="13">
        <f>IFERROR(INDEX(generale!$A$5:$I$1002,CLASSIFICHE!$Z611,7),"")</f>
        <v>0</v>
      </c>
      <c r="CM612" s="15"/>
      <c r="CN612" s="13"/>
      <c r="CO612" s="12">
        <f>SUM(IF(CLASSIFICHE!$O$22=CP612,TRUE,FALSE),CO611)</f>
        <v>0</v>
      </c>
      <c r="CP612" s="31">
        <f>IFERROR(INDEX(generale!$A$5:$I$1002,CLASSIFICHE!$Z611,5),"")</f>
        <v>0</v>
      </c>
      <c r="CQ612" s="13">
        <f>IFERROR(INDEX(generale!$A$5:$I$1002,CLASSIFICHE!$Z611,7),"")</f>
        <v>0</v>
      </c>
      <c r="CR612" s="15"/>
      <c r="CS612" s="13"/>
      <c r="CT612" s="12">
        <f>SUM(IF(CLASSIFICHE!$O$23=CU612,TRUE,FALSE),CT611)</f>
        <v>0</v>
      </c>
      <c r="CU612" s="31">
        <f>IFERROR(INDEX(generale!$A$5:$I$1002,CLASSIFICHE!$Z611,5),"")</f>
        <v>0</v>
      </c>
      <c r="CV612" s="13">
        <f>IFERROR(INDEX(generale!$A$5:$I$1002,CLASSIFICHE!$Z611,7),"")</f>
        <v>0</v>
      </c>
      <c r="CW612" s="15"/>
      <c r="CX612" s="13"/>
      <c r="CY612" s="12">
        <f>SUM(IF(CLASSIFICHE!$O$24=CZ612,TRUE,FALSE),CY611)</f>
        <v>0</v>
      </c>
      <c r="CZ612" s="31">
        <f>IFERROR(INDEX(generale!$A$5:$I$1002,CLASSIFICHE!$Z611,5),"")</f>
        <v>0</v>
      </c>
      <c r="DA612" s="13">
        <f>IFERROR(INDEX(generale!$A$5:$I$1002,CLASSIFICHE!$Z611,7),"")</f>
        <v>0</v>
      </c>
      <c r="DB612" s="15"/>
      <c r="DC612" s="13"/>
      <c r="DD612" s="12">
        <f>SUM(IF(CLASSIFICHE!$O$25=DE612,TRUE,FALSE),DD611)</f>
        <v>0</v>
      </c>
      <c r="DE612" s="31">
        <f>IFERROR(INDEX(generale!$A$5:$I$1002,CLASSIFICHE!$Z611,5),"")</f>
        <v>0</v>
      </c>
      <c r="DF612" s="13">
        <f>IFERROR(INDEX(generale!$A$5:$I$1002,CLASSIFICHE!$Z611,7),"")</f>
        <v>0</v>
      </c>
      <c r="DG612" s="15"/>
      <c r="DH612" s="13"/>
    </row>
    <row r="613" spans="3:112">
      <c r="C613" s="63">
        <f>SUM(IF(CLASSIFICHE!$O$4=D613,TRUE,FALSE),C612)</f>
        <v>17</v>
      </c>
      <c r="D613" s="31">
        <f>IFERROR(INDEX(generale!$A$5:$I$1002,CLASSIFICHE!$Z612,5),"")</f>
        <v>0</v>
      </c>
      <c r="E613" s="13">
        <f>IFERROR(INDEX(generale!$A$5:$I$1002,CLASSIFICHE!$Z612,7),"")</f>
        <v>0</v>
      </c>
      <c r="F613" s="68"/>
      <c r="G613" s="65"/>
      <c r="H613" s="12">
        <f>SUM(IF(CLASSIFICHE!$O$5=I613,TRUE,FALSE),H612)</f>
        <v>10</v>
      </c>
      <c r="I613" s="31">
        <f>IFERROR(INDEX(generale!$A$5:$I$1002,CLASSIFICHE!$Z612,5),"")</f>
        <v>0</v>
      </c>
      <c r="J613" s="13">
        <f>IFERROR(INDEX(generale!$A$5:$I$1002,CLASSIFICHE!$Z612,7),"")</f>
        <v>0</v>
      </c>
      <c r="K613" s="15"/>
      <c r="L613" s="12"/>
      <c r="M613" s="12">
        <f>SUM(IF(CLASSIFICHE!$O$6=N613,TRUE,FALSE),M612)</f>
        <v>8</v>
      </c>
      <c r="N613" s="31">
        <f>IFERROR(INDEX(generale!$A$5:$I$1002,CLASSIFICHE!$Z612,5),"")</f>
        <v>0</v>
      </c>
      <c r="O613" s="13">
        <f>IFERROR(INDEX(generale!$A$5:$I$1002,CLASSIFICHE!$Z612,7),"")</f>
        <v>0</v>
      </c>
      <c r="P613" s="14"/>
      <c r="Q613" s="13"/>
      <c r="R613" s="12">
        <f>SUM(IF(CLASSIFICHE!$O$7=S613,TRUE,FALSE),R612)</f>
        <v>8</v>
      </c>
      <c r="S613" s="31">
        <f>IFERROR(INDEX(generale!$A$5:$I$1002,CLASSIFICHE!$Z612,5),"")</f>
        <v>0</v>
      </c>
      <c r="T613" s="13">
        <f>IFERROR(INDEX(generale!$A$5:$I$1002,CLASSIFICHE!$Z612,7),"")</f>
        <v>0</v>
      </c>
      <c r="U613" s="14"/>
      <c r="V613" s="13"/>
      <c r="W613" s="12">
        <f>SUM(IF(CLASSIFICHE!$O$8=X613,TRUE,FALSE),W612)</f>
        <v>6</v>
      </c>
      <c r="X613" s="31">
        <f>IFERROR(INDEX(generale!$A$5:$I$1002,CLASSIFICHE!$Z612,5),"")</f>
        <v>0</v>
      </c>
      <c r="Y613" s="13">
        <f>IFERROR(INDEX(generale!$A$5:$I$1002,CLASSIFICHE!$Z612,7),"")</f>
        <v>0</v>
      </c>
      <c r="Z613" s="14"/>
      <c r="AA613" s="13"/>
      <c r="AB613" s="12">
        <f>SUM(IF(CLASSIFICHE!$O$9=AC613,TRUE,FALSE),AB612)</f>
        <v>5</v>
      </c>
      <c r="AC613" s="31">
        <f>IFERROR(INDEX(generale!$A$5:$I$1002,CLASSIFICHE!$Z612,5),"")</f>
        <v>0</v>
      </c>
      <c r="AD613" s="13">
        <f>IFERROR(INDEX(generale!$A$5:$I$1002,CLASSIFICHE!$Z612,7),"")</f>
        <v>0</v>
      </c>
      <c r="AE613" s="14"/>
      <c r="AF613" s="13"/>
      <c r="AG613" s="12">
        <f>SUM(IF(CLASSIFICHE!$O$10=AH613,TRUE,FALSE),AG612)</f>
        <v>5</v>
      </c>
      <c r="AH613" s="31">
        <f>IFERROR(INDEX(generale!$A$5:$I$1002,CLASSIFICHE!$Z612,5),"")</f>
        <v>0</v>
      </c>
      <c r="AI613" s="13">
        <f>IFERROR(INDEX(generale!$A$5:$I$1002,CLASSIFICHE!$Z612,7),"")</f>
        <v>0</v>
      </c>
      <c r="AJ613" s="14"/>
      <c r="AK613" s="13"/>
      <c r="AL613" s="12">
        <f>SUM(IF(CLASSIFICHE!$O$11=AM613,TRUE,FALSE),AL612)</f>
        <v>5</v>
      </c>
      <c r="AM613" s="31">
        <f>IFERROR(INDEX(generale!$A$5:$I$1002,CLASSIFICHE!$Z612,5),"")</f>
        <v>0</v>
      </c>
      <c r="AN613" s="13">
        <f>IFERROR(INDEX(generale!$A$5:$I$1002,CLASSIFICHE!$Z612,7),"")</f>
        <v>0</v>
      </c>
      <c r="AO613" s="14"/>
      <c r="AP613" s="13"/>
      <c r="AQ613" s="12">
        <f>SUM(IF(CLASSIFICHE!$O$12=AR613,TRUE,FALSE),AQ612)</f>
        <v>0</v>
      </c>
      <c r="AR613" s="31">
        <f>IFERROR(INDEX(generale!$A$5:$I$1002,CLASSIFICHE!$Z612,5),"")</f>
        <v>0</v>
      </c>
      <c r="AS613" s="13">
        <f>IFERROR(INDEX(generale!$A$5:$I$1002,CLASSIFICHE!$Z612,7),"")</f>
        <v>0</v>
      </c>
      <c r="AT613" s="14"/>
      <c r="AU613" s="13"/>
      <c r="AV613" s="12">
        <f>SUM(IF(CLASSIFICHE!$O$13=AW613,TRUE,FALSE),AV612)</f>
        <v>0</v>
      </c>
      <c r="AW613" s="31">
        <f>IFERROR(INDEX(generale!$A$5:$I$1002,CLASSIFICHE!$Z612,5),"")</f>
        <v>0</v>
      </c>
      <c r="AX613" s="13">
        <f>IFERROR(INDEX(generale!$A$5:$I$1002,CLASSIFICHE!$Z612,7),"")</f>
        <v>0</v>
      </c>
      <c r="AY613" s="14"/>
      <c r="AZ613" s="13"/>
      <c r="BA613" s="12">
        <f>SUM(IF(CLASSIFICHE!$O$14=BB613,TRUE,FALSE),BA612)</f>
        <v>0</v>
      </c>
      <c r="BB613" s="31">
        <f>IFERROR(INDEX(generale!$A$5:$I$1002,CLASSIFICHE!$Z612,5),"")</f>
        <v>0</v>
      </c>
      <c r="BC613" s="13">
        <f>IFERROR(INDEX(generale!$A$5:$I$1002,CLASSIFICHE!$Z612,7),"")</f>
        <v>0</v>
      </c>
      <c r="BD613" s="14"/>
      <c r="BE613" s="13"/>
      <c r="BF613" s="12">
        <f>SUM(IF(CLASSIFICHE!$O$15=BG613,TRUE,FALSE),BF612)</f>
        <v>0</v>
      </c>
      <c r="BG613" s="31">
        <f>IFERROR(INDEX(generale!$A$5:$I$1002,CLASSIFICHE!$Z612,5),"")</f>
        <v>0</v>
      </c>
      <c r="BH613" s="13">
        <f>IFERROR(INDEX(generale!$A$5:$I$1002,CLASSIFICHE!$Z612,7),"")</f>
        <v>0</v>
      </c>
      <c r="BI613" s="14"/>
      <c r="BJ613" s="13"/>
      <c r="BK613" s="12">
        <f>SUM(IF(CLASSIFICHE!$O$16=BL613,TRUE,FALSE),BK612)</f>
        <v>0</v>
      </c>
      <c r="BL613" s="31">
        <f>IFERROR(INDEX(generale!$A$5:$I$1002,CLASSIFICHE!$Z612,5),"")</f>
        <v>0</v>
      </c>
      <c r="BM613" s="13">
        <f>IFERROR(INDEX(generale!$A$5:$I$1002,CLASSIFICHE!$Z612,7),"")</f>
        <v>0</v>
      </c>
      <c r="BN613" s="14"/>
      <c r="BO613" s="13"/>
      <c r="BP613" s="12">
        <f>SUM(IF(CLASSIFICHE!$O$17=BQ613,TRUE,FALSE),BP612)</f>
        <v>0</v>
      </c>
      <c r="BQ613" s="31">
        <f>IFERROR(INDEX(generale!$A$5:$I$1002,CLASSIFICHE!$Z612,5),"")</f>
        <v>0</v>
      </c>
      <c r="BR613" s="13">
        <f>IFERROR(INDEX(generale!$A$5:$I$1002,CLASSIFICHE!$Z612,7),"")</f>
        <v>0</v>
      </c>
      <c r="BS613" s="15"/>
      <c r="BT613" s="12"/>
      <c r="BU613" s="12">
        <f>SUM(IF(CLASSIFICHE!$O$18=BV613,TRUE,FALSE),BU612)</f>
        <v>0</v>
      </c>
      <c r="BV613" s="31">
        <f>IFERROR(INDEX(generale!$A$5:$I$1002,CLASSIFICHE!$Z612,5),"")</f>
        <v>0</v>
      </c>
      <c r="BW613" s="13">
        <f>IFERROR(INDEX(generale!$A$5:$I$1002,CLASSIFICHE!$Z612,7),"")</f>
        <v>0</v>
      </c>
      <c r="BX613" s="15"/>
      <c r="BY613" s="12"/>
      <c r="BZ613" s="12">
        <f>SUM(IF(CLASSIFICHE!$O$19=CA613,TRUE,FALSE),BZ612)</f>
        <v>0</v>
      </c>
      <c r="CA613" s="31">
        <f>IFERROR(INDEX(generale!$A$5:$I$1002,CLASSIFICHE!$Z612,5),"")</f>
        <v>0</v>
      </c>
      <c r="CB613" s="13">
        <f>IFERROR(INDEX(generale!$A$5:$I$1002,CLASSIFICHE!$Z612,7),"")</f>
        <v>0</v>
      </c>
      <c r="CC613" s="15"/>
      <c r="CD613" s="13"/>
      <c r="CE613" s="12">
        <f>SUM(IF(CLASSIFICHE!$O$20=CF613,TRUE,FALSE),CE612)</f>
        <v>0</v>
      </c>
      <c r="CF613" s="31">
        <f>IFERROR(INDEX(generale!$A$5:$I$1002,CLASSIFICHE!$Z612,5),"")</f>
        <v>0</v>
      </c>
      <c r="CG613" s="13">
        <f>IFERROR(INDEX(generale!$A$5:$I$1002,CLASSIFICHE!$Z612,7),"")</f>
        <v>0</v>
      </c>
      <c r="CH613" s="15"/>
      <c r="CI613" s="13"/>
      <c r="CJ613" s="12">
        <f>SUM(IF(CLASSIFICHE!$O$21=CK613,TRUE,FALSE),CJ612)</f>
        <v>0</v>
      </c>
      <c r="CK613" s="31">
        <f>IFERROR(INDEX(generale!$A$5:$I$1002,CLASSIFICHE!$Z612,5),"")</f>
        <v>0</v>
      </c>
      <c r="CL613" s="13">
        <f>IFERROR(INDEX(generale!$A$5:$I$1002,CLASSIFICHE!$Z612,7),"")</f>
        <v>0</v>
      </c>
      <c r="CM613" s="15"/>
      <c r="CN613" s="13"/>
      <c r="CO613" s="12">
        <f>SUM(IF(CLASSIFICHE!$O$22=CP613,TRUE,FALSE),CO612)</f>
        <v>0</v>
      </c>
      <c r="CP613" s="31">
        <f>IFERROR(INDEX(generale!$A$5:$I$1002,CLASSIFICHE!$Z612,5),"")</f>
        <v>0</v>
      </c>
      <c r="CQ613" s="13">
        <f>IFERROR(INDEX(generale!$A$5:$I$1002,CLASSIFICHE!$Z612,7),"")</f>
        <v>0</v>
      </c>
      <c r="CR613" s="15"/>
      <c r="CS613" s="13"/>
      <c r="CT613" s="12">
        <f>SUM(IF(CLASSIFICHE!$O$23=CU613,TRUE,FALSE),CT612)</f>
        <v>0</v>
      </c>
      <c r="CU613" s="31">
        <f>IFERROR(INDEX(generale!$A$5:$I$1002,CLASSIFICHE!$Z612,5),"")</f>
        <v>0</v>
      </c>
      <c r="CV613" s="13">
        <f>IFERROR(INDEX(generale!$A$5:$I$1002,CLASSIFICHE!$Z612,7),"")</f>
        <v>0</v>
      </c>
      <c r="CW613" s="15"/>
      <c r="CX613" s="13"/>
      <c r="CY613" s="12">
        <f>SUM(IF(CLASSIFICHE!$O$24=CZ613,TRUE,FALSE),CY612)</f>
        <v>0</v>
      </c>
      <c r="CZ613" s="31">
        <f>IFERROR(INDEX(generale!$A$5:$I$1002,CLASSIFICHE!$Z612,5),"")</f>
        <v>0</v>
      </c>
      <c r="DA613" s="13">
        <f>IFERROR(INDEX(generale!$A$5:$I$1002,CLASSIFICHE!$Z612,7),"")</f>
        <v>0</v>
      </c>
      <c r="DB613" s="15"/>
      <c r="DC613" s="13"/>
      <c r="DD613" s="12">
        <f>SUM(IF(CLASSIFICHE!$O$25=DE613,TRUE,FALSE),DD612)</f>
        <v>0</v>
      </c>
      <c r="DE613" s="31">
        <f>IFERROR(INDEX(generale!$A$5:$I$1002,CLASSIFICHE!$Z612,5),"")</f>
        <v>0</v>
      </c>
      <c r="DF613" s="13">
        <f>IFERROR(INDEX(generale!$A$5:$I$1002,CLASSIFICHE!$Z612,7),"")</f>
        <v>0</v>
      </c>
      <c r="DG613" s="15"/>
      <c r="DH613" s="13"/>
    </row>
    <row r="614" spans="3:112">
      <c r="C614" s="63">
        <f>SUM(IF(CLASSIFICHE!$O$4=D614,TRUE,FALSE),C613)</f>
        <v>17</v>
      </c>
      <c r="D614" s="31">
        <f>IFERROR(INDEX(generale!$A$5:$I$1002,CLASSIFICHE!$Z613,5),"")</f>
        <v>0</v>
      </c>
      <c r="E614" s="13">
        <f>IFERROR(INDEX(generale!$A$5:$I$1002,CLASSIFICHE!$Z613,7),"")</f>
        <v>0</v>
      </c>
      <c r="F614" s="68"/>
      <c r="G614" s="65"/>
      <c r="H614" s="12">
        <f>SUM(IF(CLASSIFICHE!$O$5=I614,TRUE,FALSE),H613)</f>
        <v>10</v>
      </c>
      <c r="I614" s="31">
        <f>IFERROR(INDEX(generale!$A$5:$I$1002,CLASSIFICHE!$Z613,5),"")</f>
        <v>0</v>
      </c>
      <c r="J614" s="13">
        <f>IFERROR(INDEX(generale!$A$5:$I$1002,CLASSIFICHE!$Z613,7),"")</f>
        <v>0</v>
      </c>
      <c r="K614" s="15"/>
      <c r="L614" s="12"/>
      <c r="M614" s="12">
        <f>SUM(IF(CLASSIFICHE!$O$6=N614,TRUE,FALSE),M613)</f>
        <v>8</v>
      </c>
      <c r="N614" s="31">
        <f>IFERROR(INDEX(generale!$A$5:$I$1002,CLASSIFICHE!$Z613,5),"")</f>
        <v>0</v>
      </c>
      <c r="O614" s="13">
        <f>IFERROR(INDEX(generale!$A$5:$I$1002,CLASSIFICHE!$Z613,7),"")</f>
        <v>0</v>
      </c>
      <c r="P614" s="14"/>
      <c r="Q614" s="13"/>
      <c r="R614" s="12">
        <f>SUM(IF(CLASSIFICHE!$O$7=S614,TRUE,FALSE),R613)</f>
        <v>8</v>
      </c>
      <c r="S614" s="31">
        <f>IFERROR(INDEX(generale!$A$5:$I$1002,CLASSIFICHE!$Z613,5),"")</f>
        <v>0</v>
      </c>
      <c r="T614" s="13">
        <f>IFERROR(INDEX(generale!$A$5:$I$1002,CLASSIFICHE!$Z613,7),"")</f>
        <v>0</v>
      </c>
      <c r="U614" s="14"/>
      <c r="V614" s="13"/>
      <c r="W614" s="12">
        <f>SUM(IF(CLASSIFICHE!$O$8=X614,TRUE,FALSE),W613)</f>
        <v>6</v>
      </c>
      <c r="X614" s="31">
        <f>IFERROR(INDEX(generale!$A$5:$I$1002,CLASSIFICHE!$Z613,5),"")</f>
        <v>0</v>
      </c>
      <c r="Y614" s="13">
        <f>IFERROR(INDEX(generale!$A$5:$I$1002,CLASSIFICHE!$Z613,7),"")</f>
        <v>0</v>
      </c>
      <c r="Z614" s="14"/>
      <c r="AA614" s="13"/>
      <c r="AB614" s="12">
        <f>SUM(IF(CLASSIFICHE!$O$9=AC614,TRUE,FALSE),AB613)</f>
        <v>5</v>
      </c>
      <c r="AC614" s="31">
        <f>IFERROR(INDEX(generale!$A$5:$I$1002,CLASSIFICHE!$Z613,5),"")</f>
        <v>0</v>
      </c>
      <c r="AD614" s="13">
        <f>IFERROR(INDEX(generale!$A$5:$I$1002,CLASSIFICHE!$Z613,7),"")</f>
        <v>0</v>
      </c>
      <c r="AE614" s="14"/>
      <c r="AF614" s="13"/>
      <c r="AG614" s="12">
        <f>SUM(IF(CLASSIFICHE!$O$10=AH614,TRUE,FALSE),AG613)</f>
        <v>5</v>
      </c>
      <c r="AH614" s="31">
        <f>IFERROR(INDEX(generale!$A$5:$I$1002,CLASSIFICHE!$Z613,5),"")</f>
        <v>0</v>
      </c>
      <c r="AI614" s="13">
        <f>IFERROR(INDEX(generale!$A$5:$I$1002,CLASSIFICHE!$Z613,7),"")</f>
        <v>0</v>
      </c>
      <c r="AJ614" s="14"/>
      <c r="AK614" s="13"/>
      <c r="AL614" s="12">
        <f>SUM(IF(CLASSIFICHE!$O$11=AM614,TRUE,FALSE),AL613)</f>
        <v>5</v>
      </c>
      <c r="AM614" s="31">
        <f>IFERROR(INDEX(generale!$A$5:$I$1002,CLASSIFICHE!$Z613,5),"")</f>
        <v>0</v>
      </c>
      <c r="AN614" s="13">
        <f>IFERROR(INDEX(generale!$A$5:$I$1002,CLASSIFICHE!$Z613,7),"")</f>
        <v>0</v>
      </c>
      <c r="AO614" s="14"/>
      <c r="AP614" s="13"/>
      <c r="AQ614" s="12">
        <f>SUM(IF(CLASSIFICHE!$O$12=AR614,TRUE,FALSE),AQ613)</f>
        <v>0</v>
      </c>
      <c r="AR614" s="31">
        <f>IFERROR(INDEX(generale!$A$5:$I$1002,CLASSIFICHE!$Z613,5),"")</f>
        <v>0</v>
      </c>
      <c r="AS614" s="13">
        <f>IFERROR(INDEX(generale!$A$5:$I$1002,CLASSIFICHE!$Z613,7),"")</f>
        <v>0</v>
      </c>
      <c r="AT614" s="14"/>
      <c r="AU614" s="13"/>
      <c r="AV614" s="12">
        <f>SUM(IF(CLASSIFICHE!$O$13=AW614,TRUE,FALSE),AV613)</f>
        <v>0</v>
      </c>
      <c r="AW614" s="31">
        <f>IFERROR(INDEX(generale!$A$5:$I$1002,CLASSIFICHE!$Z613,5),"")</f>
        <v>0</v>
      </c>
      <c r="AX614" s="13">
        <f>IFERROR(INDEX(generale!$A$5:$I$1002,CLASSIFICHE!$Z613,7),"")</f>
        <v>0</v>
      </c>
      <c r="AY614" s="14"/>
      <c r="AZ614" s="13"/>
      <c r="BA614" s="12">
        <f>SUM(IF(CLASSIFICHE!$O$14=BB614,TRUE,FALSE),BA613)</f>
        <v>0</v>
      </c>
      <c r="BB614" s="31">
        <f>IFERROR(INDEX(generale!$A$5:$I$1002,CLASSIFICHE!$Z613,5),"")</f>
        <v>0</v>
      </c>
      <c r="BC614" s="13">
        <f>IFERROR(INDEX(generale!$A$5:$I$1002,CLASSIFICHE!$Z613,7),"")</f>
        <v>0</v>
      </c>
      <c r="BD614" s="14"/>
      <c r="BE614" s="13"/>
      <c r="BF614" s="12">
        <f>SUM(IF(CLASSIFICHE!$O$15=BG614,TRUE,FALSE),BF613)</f>
        <v>0</v>
      </c>
      <c r="BG614" s="31">
        <f>IFERROR(INDEX(generale!$A$5:$I$1002,CLASSIFICHE!$Z613,5),"")</f>
        <v>0</v>
      </c>
      <c r="BH614" s="13">
        <f>IFERROR(INDEX(generale!$A$5:$I$1002,CLASSIFICHE!$Z613,7),"")</f>
        <v>0</v>
      </c>
      <c r="BI614" s="14"/>
      <c r="BJ614" s="13"/>
      <c r="BK614" s="12">
        <f>SUM(IF(CLASSIFICHE!$O$16=BL614,TRUE,FALSE),BK613)</f>
        <v>0</v>
      </c>
      <c r="BL614" s="31">
        <f>IFERROR(INDEX(generale!$A$5:$I$1002,CLASSIFICHE!$Z613,5),"")</f>
        <v>0</v>
      </c>
      <c r="BM614" s="13">
        <f>IFERROR(INDEX(generale!$A$5:$I$1002,CLASSIFICHE!$Z613,7),"")</f>
        <v>0</v>
      </c>
      <c r="BN614" s="14"/>
      <c r="BO614" s="13"/>
      <c r="BP614" s="12">
        <f>SUM(IF(CLASSIFICHE!$O$17=BQ614,TRUE,FALSE),BP613)</f>
        <v>0</v>
      </c>
      <c r="BQ614" s="31">
        <f>IFERROR(INDEX(generale!$A$5:$I$1002,CLASSIFICHE!$Z613,5),"")</f>
        <v>0</v>
      </c>
      <c r="BR614" s="13">
        <f>IFERROR(INDEX(generale!$A$5:$I$1002,CLASSIFICHE!$Z613,7),"")</f>
        <v>0</v>
      </c>
      <c r="BS614" s="15"/>
      <c r="BT614" s="12"/>
      <c r="BU614" s="12">
        <f>SUM(IF(CLASSIFICHE!$O$18=BV614,TRUE,FALSE),BU613)</f>
        <v>0</v>
      </c>
      <c r="BV614" s="31">
        <f>IFERROR(INDEX(generale!$A$5:$I$1002,CLASSIFICHE!$Z613,5),"")</f>
        <v>0</v>
      </c>
      <c r="BW614" s="13">
        <f>IFERROR(INDEX(generale!$A$5:$I$1002,CLASSIFICHE!$Z613,7),"")</f>
        <v>0</v>
      </c>
      <c r="BX614" s="15"/>
      <c r="BY614" s="12"/>
      <c r="BZ614" s="12">
        <f>SUM(IF(CLASSIFICHE!$O$19=CA614,TRUE,FALSE),BZ613)</f>
        <v>0</v>
      </c>
      <c r="CA614" s="31">
        <f>IFERROR(INDEX(generale!$A$5:$I$1002,CLASSIFICHE!$Z613,5),"")</f>
        <v>0</v>
      </c>
      <c r="CB614" s="13">
        <f>IFERROR(INDEX(generale!$A$5:$I$1002,CLASSIFICHE!$Z613,7),"")</f>
        <v>0</v>
      </c>
      <c r="CC614" s="15"/>
      <c r="CD614" s="13"/>
      <c r="CE614" s="12">
        <f>SUM(IF(CLASSIFICHE!$O$20=CF614,TRUE,FALSE),CE613)</f>
        <v>0</v>
      </c>
      <c r="CF614" s="31">
        <f>IFERROR(INDEX(generale!$A$5:$I$1002,CLASSIFICHE!$Z613,5),"")</f>
        <v>0</v>
      </c>
      <c r="CG614" s="13">
        <f>IFERROR(INDEX(generale!$A$5:$I$1002,CLASSIFICHE!$Z613,7),"")</f>
        <v>0</v>
      </c>
      <c r="CH614" s="15"/>
      <c r="CI614" s="13"/>
      <c r="CJ614" s="12">
        <f>SUM(IF(CLASSIFICHE!$O$21=CK614,TRUE,FALSE),CJ613)</f>
        <v>0</v>
      </c>
      <c r="CK614" s="31">
        <f>IFERROR(INDEX(generale!$A$5:$I$1002,CLASSIFICHE!$Z613,5),"")</f>
        <v>0</v>
      </c>
      <c r="CL614" s="13">
        <f>IFERROR(INDEX(generale!$A$5:$I$1002,CLASSIFICHE!$Z613,7),"")</f>
        <v>0</v>
      </c>
      <c r="CM614" s="15"/>
      <c r="CN614" s="13"/>
      <c r="CO614" s="12">
        <f>SUM(IF(CLASSIFICHE!$O$22=CP614,TRUE,FALSE),CO613)</f>
        <v>0</v>
      </c>
      <c r="CP614" s="31">
        <f>IFERROR(INDEX(generale!$A$5:$I$1002,CLASSIFICHE!$Z613,5),"")</f>
        <v>0</v>
      </c>
      <c r="CQ614" s="13">
        <f>IFERROR(INDEX(generale!$A$5:$I$1002,CLASSIFICHE!$Z613,7),"")</f>
        <v>0</v>
      </c>
      <c r="CR614" s="15"/>
      <c r="CS614" s="13"/>
      <c r="CT614" s="12">
        <f>SUM(IF(CLASSIFICHE!$O$23=CU614,TRUE,FALSE),CT613)</f>
        <v>0</v>
      </c>
      <c r="CU614" s="31">
        <f>IFERROR(INDEX(generale!$A$5:$I$1002,CLASSIFICHE!$Z613,5),"")</f>
        <v>0</v>
      </c>
      <c r="CV614" s="13">
        <f>IFERROR(INDEX(generale!$A$5:$I$1002,CLASSIFICHE!$Z613,7),"")</f>
        <v>0</v>
      </c>
      <c r="CW614" s="15"/>
      <c r="CX614" s="13"/>
      <c r="CY614" s="12">
        <f>SUM(IF(CLASSIFICHE!$O$24=CZ614,TRUE,FALSE),CY613)</f>
        <v>0</v>
      </c>
      <c r="CZ614" s="31">
        <f>IFERROR(INDEX(generale!$A$5:$I$1002,CLASSIFICHE!$Z613,5),"")</f>
        <v>0</v>
      </c>
      <c r="DA614" s="13">
        <f>IFERROR(INDEX(generale!$A$5:$I$1002,CLASSIFICHE!$Z613,7),"")</f>
        <v>0</v>
      </c>
      <c r="DB614" s="15"/>
      <c r="DC614" s="13"/>
      <c r="DD614" s="12">
        <f>SUM(IF(CLASSIFICHE!$O$25=DE614,TRUE,FALSE),DD613)</f>
        <v>0</v>
      </c>
      <c r="DE614" s="31">
        <f>IFERROR(INDEX(generale!$A$5:$I$1002,CLASSIFICHE!$Z613,5),"")</f>
        <v>0</v>
      </c>
      <c r="DF614" s="13">
        <f>IFERROR(INDEX(generale!$A$5:$I$1002,CLASSIFICHE!$Z613,7),"")</f>
        <v>0</v>
      </c>
      <c r="DG614" s="15"/>
      <c r="DH614" s="13"/>
    </row>
    <row r="615" spans="3:112">
      <c r="C615" s="63">
        <f>SUM(IF(CLASSIFICHE!$O$4=D615,TRUE,FALSE),C614)</f>
        <v>17</v>
      </c>
      <c r="D615" s="31">
        <f>IFERROR(INDEX(generale!$A$5:$I$1002,CLASSIFICHE!$Z614,5),"")</f>
        <v>0</v>
      </c>
      <c r="E615" s="13">
        <f>IFERROR(INDEX(generale!$A$5:$I$1002,CLASSIFICHE!$Z614,7),"")</f>
        <v>0</v>
      </c>
      <c r="F615" s="68"/>
      <c r="G615" s="65"/>
      <c r="H615" s="12">
        <f>SUM(IF(CLASSIFICHE!$O$5=I615,TRUE,FALSE),H614)</f>
        <v>10</v>
      </c>
      <c r="I615" s="31">
        <f>IFERROR(INDEX(generale!$A$5:$I$1002,CLASSIFICHE!$Z614,5),"")</f>
        <v>0</v>
      </c>
      <c r="J615" s="13">
        <f>IFERROR(INDEX(generale!$A$5:$I$1002,CLASSIFICHE!$Z614,7),"")</f>
        <v>0</v>
      </c>
      <c r="K615" s="15"/>
      <c r="L615" s="12"/>
      <c r="M615" s="12">
        <f>SUM(IF(CLASSIFICHE!$O$6=N615,TRUE,FALSE),M614)</f>
        <v>8</v>
      </c>
      <c r="N615" s="31">
        <f>IFERROR(INDEX(generale!$A$5:$I$1002,CLASSIFICHE!$Z614,5),"")</f>
        <v>0</v>
      </c>
      <c r="O615" s="13">
        <f>IFERROR(INDEX(generale!$A$5:$I$1002,CLASSIFICHE!$Z614,7),"")</f>
        <v>0</v>
      </c>
      <c r="P615" s="14"/>
      <c r="Q615" s="13"/>
      <c r="R615" s="12">
        <f>SUM(IF(CLASSIFICHE!$O$7=S615,TRUE,FALSE),R614)</f>
        <v>8</v>
      </c>
      <c r="S615" s="31">
        <f>IFERROR(INDEX(generale!$A$5:$I$1002,CLASSIFICHE!$Z614,5),"")</f>
        <v>0</v>
      </c>
      <c r="T615" s="13">
        <f>IFERROR(INDEX(generale!$A$5:$I$1002,CLASSIFICHE!$Z614,7),"")</f>
        <v>0</v>
      </c>
      <c r="U615" s="14"/>
      <c r="V615" s="13"/>
      <c r="W615" s="12">
        <f>SUM(IF(CLASSIFICHE!$O$8=X615,TRUE,FALSE),W614)</f>
        <v>6</v>
      </c>
      <c r="X615" s="31">
        <f>IFERROR(INDEX(generale!$A$5:$I$1002,CLASSIFICHE!$Z614,5),"")</f>
        <v>0</v>
      </c>
      <c r="Y615" s="13">
        <f>IFERROR(INDEX(generale!$A$5:$I$1002,CLASSIFICHE!$Z614,7),"")</f>
        <v>0</v>
      </c>
      <c r="Z615" s="14"/>
      <c r="AA615" s="13"/>
      <c r="AB615" s="12">
        <f>SUM(IF(CLASSIFICHE!$O$9=AC615,TRUE,FALSE),AB614)</f>
        <v>5</v>
      </c>
      <c r="AC615" s="31">
        <f>IFERROR(INDEX(generale!$A$5:$I$1002,CLASSIFICHE!$Z614,5),"")</f>
        <v>0</v>
      </c>
      <c r="AD615" s="13">
        <f>IFERROR(INDEX(generale!$A$5:$I$1002,CLASSIFICHE!$Z614,7),"")</f>
        <v>0</v>
      </c>
      <c r="AE615" s="14"/>
      <c r="AF615" s="13"/>
      <c r="AG615" s="12">
        <f>SUM(IF(CLASSIFICHE!$O$10=AH615,TRUE,FALSE),AG614)</f>
        <v>5</v>
      </c>
      <c r="AH615" s="31">
        <f>IFERROR(INDEX(generale!$A$5:$I$1002,CLASSIFICHE!$Z614,5),"")</f>
        <v>0</v>
      </c>
      <c r="AI615" s="13">
        <f>IFERROR(INDEX(generale!$A$5:$I$1002,CLASSIFICHE!$Z614,7),"")</f>
        <v>0</v>
      </c>
      <c r="AJ615" s="14"/>
      <c r="AK615" s="13"/>
      <c r="AL615" s="12">
        <f>SUM(IF(CLASSIFICHE!$O$11=AM615,TRUE,FALSE),AL614)</f>
        <v>5</v>
      </c>
      <c r="AM615" s="31">
        <f>IFERROR(INDEX(generale!$A$5:$I$1002,CLASSIFICHE!$Z614,5),"")</f>
        <v>0</v>
      </c>
      <c r="AN615" s="13">
        <f>IFERROR(INDEX(generale!$A$5:$I$1002,CLASSIFICHE!$Z614,7),"")</f>
        <v>0</v>
      </c>
      <c r="AO615" s="14"/>
      <c r="AP615" s="13"/>
      <c r="AQ615" s="12">
        <f>SUM(IF(CLASSIFICHE!$O$12=AR615,TRUE,FALSE),AQ614)</f>
        <v>0</v>
      </c>
      <c r="AR615" s="31">
        <f>IFERROR(INDEX(generale!$A$5:$I$1002,CLASSIFICHE!$Z614,5),"")</f>
        <v>0</v>
      </c>
      <c r="AS615" s="13">
        <f>IFERROR(INDEX(generale!$A$5:$I$1002,CLASSIFICHE!$Z614,7),"")</f>
        <v>0</v>
      </c>
      <c r="AT615" s="14"/>
      <c r="AU615" s="13"/>
      <c r="AV615" s="12">
        <f>SUM(IF(CLASSIFICHE!$O$13=AW615,TRUE,FALSE),AV614)</f>
        <v>0</v>
      </c>
      <c r="AW615" s="31">
        <f>IFERROR(INDEX(generale!$A$5:$I$1002,CLASSIFICHE!$Z614,5),"")</f>
        <v>0</v>
      </c>
      <c r="AX615" s="13">
        <f>IFERROR(INDEX(generale!$A$5:$I$1002,CLASSIFICHE!$Z614,7),"")</f>
        <v>0</v>
      </c>
      <c r="AY615" s="14"/>
      <c r="AZ615" s="13"/>
      <c r="BA615" s="12">
        <f>SUM(IF(CLASSIFICHE!$O$14=BB615,TRUE,FALSE),BA614)</f>
        <v>0</v>
      </c>
      <c r="BB615" s="31">
        <f>IFERROR(INDEX(generale!$A$5:$I$1002,CLASSIFICHE!$Z614,5),"")</f>
        <v>0</v>
      </c>
      <c r="BC615" s="13">
        <f>IFERROR(INDEX(generale!$A$5:$I$1002,CLASSIFICHE!$Z614,7),"")</f>
        <v>0</v>
      </c>
      <c r="BD615" s="14"/>
      <c r="BE615" s="13"/>
      <c r="BF615" s="12">
        <f>SUM(IF(CLASSIFICHE!$O$15=BG615,TRUE,FALSE),BF614)</f>
        <v>0</v>
      </c>
      <c r="BG615" s="31">
        <f>IFERROR(INDEX(generale!$A$5:$I$1002,CLASSIFICHE!$Z614,5),"")</f>
        <v>0</v>
      </c>
      <c r="BH615" s="13">
        <f>IFERROR(INDEX(generale!$A$5:$I$1002,CLASSIFICHE!$Z614,7),"")</f>
        <v>0</v>
      </c>
      <c r="BI615" s="14"/>
      <c r="BJ615" s="13"/>
      <c r="BK615" s="12">
        <f>SUM(IF(CLASSIFICHE!$O$16=BL615,TRUE,FALSE),BK614)</f>
        <v>0</v>
      </c>
      <c r="BL615" s="31">
        <f>IFERROR(INDEX(generale!$A$5:$I$1002,CLASSIFICHE!$Z614,5),"")</f>
        <v>0</v>
      </c>
      <c r="BM615" s="13">
        <f>IFERROR(INDEX(generale!$A$5:$I$1002,CLASSIFICHE!$Z614,7),"")</f>
        <v>0</v>
      </c>
      <c r="BN615" s="14"/>
      <c r="BO615" s="13"/>
      <c r="BP615" s="12">
        <f>SUM(IF(CLASSIFICHE!$O$17=BQ615,TRUE,FALSE),BP614)</f>
        <v>0</v>
      </c>
      <c r="BQ615" s="31">
        <f>IFERROR(INDEX(generale!$A$5:$I$1002,CLASSIFICHE!$Z614,5),"")</f>
        <v>0</v>
      </c>
      <c r="BR615" s="13">
        <f>IFERROR(INDEX(generale!$A$5:$I$1002,CLASSIFICHE!$Z614,7),"")</f>
        <v>0</v>
      </c>
      <c r="BS615" s="15"/>
      <c r="BT615" s="12"/>
      <c r="BU615" s="12">
        <f>SUM(IF(CLASSIFICHE!$O$18=BV615,TRUE,FALSE),BU614)</f>
        <v>0</v>
      </c>
      <c r="BV615" s="31">
        <f>IFERROR(INDEX(generale!$A$5:$I$1002,CLASSIFICHE!$Z614,5),"")</f>
        <v>0</v>
      </c>
      <c r="BW615" s="13">
        <f>IFERROR(INDEX(generale!$A$5:$I$1002,CLASSIFICHE!$Z614,7),"")</f>
        <v>0</v>
      </c>
      <c r="BX615" s="15"/>
      <c r="BY615" s="12"/>
      <c r="BZ615" s="12">
        <f>SUM(IF(CLASSIFICHE!$O$19=CA615,TRUE,FALSE),BZ614)</f>
        <v>0</v>
      </c>
      <c r="CA615" s="31">
        <f>IFERROR(INDEX(generale!$A$5:$I$1002,CLASSIFICHE!$Z614,5),"")</f>
        <v>0</v>
      </c>
      <c r="CB615" s="13">
        <f>IFERROR(INDEX(generale!$A$5:$I$1002,CLASSIFICHE!$Z614,7),"")</f>
        <v>0</v>
      </c>
      <c r="CC615" s="15"/>
      <c r="CD615" s="13"/>
      <c r="CE615" s="12">
        <f>SUM(IF(CLASSIFICHE!$O$20=CF615,TRUE,FALSE),CE614)</f>
        <v>0</v>
      </c>
      <c r="CF615" s="31">
        <f>IFERROR(INDEX(generale!$A$5:$I$1002,CLASSIFICHE!$Z614,5),"")</f>
        <v>0</v>
      </c>
      <c r="CG615" s="13">
        <f>IFERROR(INDEX(generale!$A$5:$I$1002,CLASSIFICHE!$Z614,7),"")</f>
        <v>0</v>
      </c>
      <c r="CH615" s="15"/>
      <c r="CI615" s="13"/>
      <c r="CJ615" s="12">
        <f>SUM(IF(CLASSIFICHE!$O$21=CK615,TRUE,FALSE),CJ614)</f>
        <v>0</v>
      </c>
      <c r="CK615" s="31">
        <f>IFERROR(INDEX(generale!$A$5:$I$1002,CLASSIFICHE!$Z614,5),"")</f>
        <v>0</v>
      </c>
      <c r="CL615" s="13">
        <f>IFERROR(INDEX(generale!$A$5:$I$1002,CLASSIFICHE!$Z614,7),"")</f>
        <v>0</v>
      </c>
      <c r="CM615" s="15"/>
      <c r="CN615" s="13"/>
      <c r="CO615" s="12">
        <f>SUM(IF(CLASSIFICHE!$O$22=CP615,TRUE,FALSE),CO614)</f>
        <v>0</v>
      </c>
      <c r="CP615" s="31">
        <f>IFERROR(INDEX(generale!$A$5:$I$1002,CLASSIFICHE!$Z614,5),"")</f>
        <v>0</v>
      </c>
      <c r="CQ615" s="13">
        <f>IFERROR(INDEX(generale!$A$5:$I$1002,CLASSIFICHE!$Z614,7),"")</f>
        <v>0</v>
      </c>
      <c r="CR615" s="15"/>
      <c r="CS615" s="13"/>
      <c r="CT615" s="12">
        <f>SUM(IF(CLASSIFICHE!$O$23=CU615,TRUE,FALSE),CT614)</f>
        <v>0</v>
      </c>
      <c r="CU615" s="31">
        <f>IFERROR(INDEX(generale!$A$5:$I$1002,CLASSIFICHE!$Z614,5),"")</f>
        <v>0</v>
      </c>
      <c r="CV615" s="13">
        <f>IFERROR(INDEX(generale!$A$5:$I$1002,CLASSIFICHE!$Z614,7),"")</f>
        <v>0</v>
      </c>
      <c r="CW615" s="15"/>
      <c r="CX615" s="13"/>
      <c r="CY615" s="12">
        <f>SUM(IF(CLASSIFICHE!$O$24=CZ615,TRUE,FALSE),CY614)</f>
        <v>0</v>
      </c>
      <c r="CZ615" s="31">
        <f>IFERROR(INDEX(generale!$A$5:$I$1002,CLASSIFICHE!$Z614,5),"")</f>
        <v>0</v>
      </c>
      <c r="DA615" s="13">
        <f>IFERROR(INDEX(generale!$A$5:$I$1002,CLASSIFICHE!$Z614,7),"")</f>
        <v>0</v>
      </c>
      <c r="DB615" s="15"/>
      <c r="DC615" s="13"/>
      <c r="DD615" s="12">
        <f>SUM(IF(CLASSIFICHE!$O$25=DE615,TRUE,FALSE),DD614)</f>
        <v>0</v>
      </c>
      <c r="DE615" s="31">
        <f>IFERROR(INDEX(generale!$A$5:$I$1002,CLASSIFICHE!$Z614,5),"")</f>
        <v>0</v>
      </c>
      <c r="DF615" s="13">
        <f>IFERROR(INDEX(generale!$A$5:$I$1002,CLASSIFICHE!$Z614,7),"")</f>
        <v>0</v>
      </c>
      <c r="DG615" s="15"/>
      <c r="DH615" s="13"/>
    </row>
    <row r="616" spans="3:112">
      <c r="C616" s="63">
        <f>SUM(IF(CLASSIFICHE!$O$4=D616,TRUE,FALSE),C615)</f>
        <v>17</v>
      </c>
      <c r="D616" s="31">
        <f>IFERROR(INDEX(generale!$A$5:$I$1002,CLASSIFICHE!$Z615,5),"")</f>
        <v>0</v>
      </c>
      <c r="E616" s="13">
        <f>IFERROR(INDEX(generale!$A$5:$I$1002,CLASSIFICHE!$Z615,7),"")</f>
        <v>0</v>
      </c>
      <c r="F616" s="68"/>
      <c r="G616" s="65"/>
      <c r="H616" s="12">
        <f>SUM(IF(CLASSIFICHE!$O$5=I616,TRUE,FALSE),H615)</f>
        <v>10</v>
      </c>
      <c r="I616" s="31">
        <f>IFERROR(INDEX(generale!$A$5:$I$1002,CLASSIFICHE!$Z615,5),"")</f>
        <v>0</v>
      </c>
      <c r="J616" s="13">
        <f>IFERROR(INDEX(generale!$A$5:$I$1002,CLASSIFICHE!$Z615,7),"")</f>
        <v>0</v>
      </c>
      <c r="K616" s="15"/>
      <c r="L616" s="12"/>
      <c r="M616" s="12">
        <f>SUM(IF(CLASSIFICHE!$O$6=N616,TRUE,FALSE),M615)</f>
        <v>8</v>
      </c>
      <c r="N616" s="31">
        <f>IFERROR(INDEX(generale!$A$5:$I$1002,CLASSIFICHE!$Z615,5),"")</f>
        <v>0</v>
      </c>
      <c r="O616" s="13">
        <f>IFERROR(INDEX(generale!$A$5:$I$1002,CLASSIFICHE!$Z615,7),"")</f>
        <v>0</v>
      </c>
      <c r="P616" s="14"/>
      <c r="Q616" s="13"/>
      <c r="R616" s="12">
        <f>SUM(IF(CLASSIFICHE!$O$7=S616,TRUE,FALSE),R615)</f>
        <v>8</v>
      </c>
      <c r="S616" s="31">
        <f>IFERROR(INDEX(generale!$A$5:$I$1002,CLASSIFICHE!$Z615,5),"")</f>
        <v>0</v>
      </c>
      <c r="T616" s="13">
        <f>IFERROR(INDEX(generale!$A$5:$I$1002,CLASSIFICHE!$Z615,7),"")</f>
        <v>0</v>
      </c>
      <c r="U616" s="14"/>
      <c r="V616" s="13"/>
      <c r="W616" s="12">
        <f>SUM(IF(CLASSIFICHE!$O$8=X616,TRUE,FALSE),W615)</f>
        <v>6</v>
      </c>
      <c r="X616" s="31">
        <f>IFERROR(INDEX(generale!$A$5:$I$1002,CLASSIFICHE!$Z615,5),"")</f>
        <v>0</v>
      </c>
      <c r="Y616" s="13">
        <f>IFERROR(INDEX(generale!$A$5:$I$1002,CLASSIFICHE!$Z615,7),"")</f>
        <v>0</v>
      </c>
      <c r="Z616" s="14"/>
      <c r="AA616" s="13"/>
      <c r="AB616" s="12">
        <f>SUM(IF(CLASSIFICHE!$O$9=AC616,TRUE,FALSE),AB615)</f>
        <v>5</v>
      </c>
      <c r="AC616" s="31">
        <f>IFERROR(INDEX(generale!$A$5:$I$1002,CLASSIFICHE!$Z615,5),"")</f>
        <v>0</v>
      </c>
      <c r="AD616" s="13">
        <f>IFERROR(INDEX(generale!$A$5:$I$1002,CLASSIFICHE!$Z615,7),"")</f>
        <v>0</v>
      </c>
      <c r="AE616" s="14"/>
      <c r="AF616" s="13"/>
      <c r="AG616" s="12">
        <f>SUM(IF(CLASSIFICHE!$O$10=AH616,TRUE,FALSE),AG615)</f>
        <v>5</v>
      </c>
      <c r="AH616" s="31">
        <f>IFERROR(INDEX(generale!$A$5:$I$1002,CLASSIFICHE!$Z615,5),"")</f>
        <v>0</v>
      </c>
      <c r="AI616" s="13">
        <f>IFERROR(INDEX(generale!$A$5:$I$1002,CLASSIFICHE!$Z615,7),"")</f>
        <v>0</v>
      </c>
      <c r="AJ616" s="14"/>
      <c r="AK616" s="13"/>
      <c r="AL616" s="12">
        <f>SUM(IF(CLASSIFICHE!$O$11=AM616,TRUE,FALSE),AL615)</f>
        <v>5</v>
      </c>
      <c r="AM616" s="31">
        <f>IFERROR(INDEX(generale!$A$5:$I$1002,CLASSIFICHE!$Z615,5),"")</f>
        <v>0</v>
      </c>
      <c r="AN616" s="13">
        <f>IFERROR(INDEX(generale!$A$5:$I$1002,CLASSIFICHE!$Z615,7),"")</f>
        <v>0</v>
      </c>
      <c r="AO616" s="14"/>
      <c r="AP616" s="13"/>
      <c r="AQ616" s="12">
        <f>SUM(IF(CLASSIFICHE!$O$12=AR616,TRUE,FALSE),AQ615)</f>
        <v>0</v>
      </c>
      <c r="AR616" s="31">
        <f>IFERROR(INDEX(generale!$A$5:$I$1002,CLASSIFICHE!$Z615,5),"")</f>
        <v>0</v>
      </c>
      <c r="AS616" s="13">
        <f>IFERROR(INDEX(generale!$A$5:$I$1002,CLASSIFICHE!$Z615,7),"")</f>
        <v>0</v>
      </c>
      <c r="AT616" s="14"/>
      <c r="AU616" s="13"/>
      <c r="AV616" s="12">
        <f>SUM(IF(CLASSIFICHE!$O$13=AW616,TRUE,FALSE),AV615)</f>
        <v>0</v>
      </c>
      <c r="AW616" s="31">
        <f>IFERROR(INDEX(generale!$A$5:$I$1002,CLASSIFICHE!$Z615,5),"")</f>
        <v>0</v>
      </c>
      <c r="AX616" s="13">
        <f>IFERROR(INDEX(generale!$A$5:$I$1002,CLASSIFICHE!$Z615,7),"")</f>
        <v>0</v>
      </c>
      <c r="AY616" s="14"/>
      <c r="AZ616" s="13"/>
      <c r="BA616" s="12">
        <f>SUM(IF(CLASSIFICHE!$O$14=BB616,TRUE,FALSE),BA615)</f>
        <v>0</v>
      </c>
      <c r="BB616" s="31">
        <f>IFERROR(INDEX(generale!$A$5:$I$1002,CLASSIFICHE!$Z615,5),"")</f>
        <v>0</v>
      </c>
      <c r="BC616" s="13">
        <f>IFERROR(INDEX(generale!$A$5:$I$1002,CLASSIFICHE!$Z615,7),"")</f>
        <v>0</v>
      </c>
      <c r="BD616" s="14"/>
      <c r="BE616" s="13"/>
      <c r="BF616" s="12">
        <f>SUM(IF(CLASSIFICHE!$O$15=BG616,TRUE,FALSE),BF615)</f>
        <v>0</v>
      </c>
      <c r="BG616" s="31">
        <f>IFERROR(INDEX(generale!$A$5:$I$1002,CLASSIFICHE!$Z615,5),"")</f>
        <v>0</v>
      </c>
      <c r="BH616" s="13">
        <f>IFERROR(INDEX(generale!$A$5:$I$1002,CLASSIFICHE!$Z615,7),"")</f>
        <v>0</v>
      </c>
      <c r="BI616" s="14"/>
      <c r="BJ616" s="13"/>
      <c r="BK616" s="12">
        <f>SUM(IF(CLASSIFICHE!$O$16=BL616,TRUE,FALSE),BK615)</f>
        <v>0</v>
      </c>
      <c r="BL616" s="31">
        <f>IFERROR(INDEX(generale!$A$5:$I$1002,CLASSIFICHE!$Z615,5),"")</f>
        <v>0</v>
      </c>
      <c r="BM616" s="13">
        <f>IFERROR(INDEX(generale!$A$5:$I$1002,CLASSIFICHE!$Z615,7),"")</f>
        <v>0</v>
      </c>
      <c r="BN616" s="14"/>
      <c r="BO616" s="13"/>
      <c r="BP616" s="12">
        <f>SUM(IF(CLASSIFICHE!$O$17=BQ616,TRUE,FALSE),BP615)</f>
        <v>0</v>
      </c>
      <c r="BQ616" s="31">
        <f>IFERROR(INDEX(generale!$A$5:$I$1002,CLASSIFICHE!$Z615,5),"")</f>
        <v>0</v>
      </c>
      <c r="BR616" s="13">
        <f>IFERROR(INDEX(generale!$A$5:$I$1002,CLASSIFICHE!$Z615,7),"")</f>
        <v>0</v>
      </c>
      <c r="BS616" s="15"/>
      <c r="BT616" s="12"/>
      <c r="BU616" s="12">
        <f>SUM(IF(CLASSIFICHE!$O$18=BV616,TRUE,FALSE),BU615)</f>
        <v>0</v>
      </c>
      <c r="BV616" s="31">
        <f>IFERROR(INDEX(generale!$A$5:$I$1002,CLASSIFICHE!$Z615,5),"")</f>
        <v>0</v>
      </c>
      <c r="BW616" s="13">
        <f>IFERROR(INDEX(generale!$A$5:$I$1002,CLASSIFICHE!$Z615,7),"")</f>
        <v>0</v>
      </c>
      <c r="BX616" s="15"/>
      <c r="BY616" s="12"/>
      <c r="BZ616" s="12">
        <f>SUM(IF(CLASSIFICHE!$O$19=CA616,TRUE,FALSE),BZ615)</f>
        <v>0</v>
      </c>
      <c r="CA616" s="31">
        <f>IFERROR(INDEX(generale!$A$5:$I$1002,CLASSIFICHE!$Z615,5),"")</f>
        <v>0</v>
      </c>
      <c r="CB616" s="13">
        <f>IFERROR(INDEX(generale!$A$5:$I$1002,CLASSIFICHE!$Z615,7),"")</f>
        <v>0</v>
      </c>
      <c r="CC616" s="15"/>
      <c r="CD616" s="13"/>
      <c r="CE616" s="12">
        <f>SUM(IF(CLASSIFICHE!$O$20=CF616,TRUE,FALSE),CE615)</f>
        <v>0</v>
      </c>
      <c r="CF616" s="31">
        <f>IFERROR(INDEX(generale!$A$5:$I$1002,CLASSIFICHE!$Z615,5),"")</f>
        <v>0</v>
      </c>
      <c r="CG616" s="13">
        <f>IFERROR(INDEX(generale!$A$5:$I$1002,CLASSIFICHE!$Z615,7),"")</f>
        <v>0</v>
      </c>
      <c r="CH616" s="15"/>
      <c r="CI616" s="13"/>
      <c r="CJ616" s="12">
        <f>SUM(IF(CLASSIFICHE!$O$21=CK616,TRUE,FALSE),CJ615)</f>
        <v>0</v>
      </c>
      <c r="CK616" s="31">
        <f>IFERROR(INDEX(generale!$A$5:$I$1002,CLASSIFICHE!$Z615,5),"")</f>
        <v>0</v>
      </c>
      <c r="CL616" s="13">
        <f>IFERROR(INDEX(generale!$A$5:$I$1002,CLASSIFICHE!$Z615,7),"")</f>
        <v>0</v>
      </c>
      <c r="CM616" s="15"/>
      <c r="CN616" s="13"/>
      <c r="CO616" s="12">
        <f>SUM(IF(CLASSIFICHE!$O$22=CP616,TRUE,FALSE),CO615)</f>
        <v>0</v>
      </c>
      <c r="CP616" s="31">
        <f>IFERROR(INDEX(generale!$A$5:$I$1002,CLASSIFICHE!$Z615,5),"")</f>
        <v>0</v>
      </c>
      <c r="CQ616" s="13">
        <f>IFERROR(INDEX(generale!$A$5:$I$1002,CLASSIFICHE!$Z615,7),"")</f>
        <v>0</v>
      </c>
      <c r="CR616" s="15"/>
      <c r="CS616" s="13"/>
      <c r="CT616" s="12">
        <f>SUM(IF(CLASSIFICHE!$O$23=CU616,TRUE,FALSE),CT615)</f>
        <v>0</v>
      </c>
      <c r="CU616" s="31">
        <f>IFERROR(INDEX(generale!$A$5:$I$1002,CLASSIFICHE!$Z615,5),"")</f>
        <v>0</v>
      </c>
      <c r="CV616" s="13">
        <f>IFERROR(INDEX(generale!$A$5:$I$1002,CLASSIFICHE!$Z615,7),"")</f>
        <v>0</v>
      </c>
      <c r="CW616" s="15"/>
      <c r="CX616" s="13"/>
      <c r="CY616" s="12">
        <f>SUM(IF(CLASSIFICHE!$O$24=CZ616,TRUE,FALSE),CY615)</f>
        <v>0</v>
      </c>
      <c r="CZ616" s="31">
        <f>IFERROR(INDEX(generale!$A$5:$I$1002,CLASSIFICHE!$Z615,5),"")</f>
        <v>0</v>
      </c>
      <c r="DA616" s="13">
        <f>IFERROR(INDEX(generale!$A$5:$I$1002,CLASSIFICHE!$Z615,7),"")</f>
        <v>0</v>
      </c>
      <c r="DB616" s="15"/>
      <c r="DC616" s="13"/>
      <c r="DD616" s="12">
        <f>SUM(IF(CLASSIFICHE!$O$25=DE616,TRUE,FALSE),DD615)</f>
        <v>0</v>
      </c>
      <c r="DE616" s="31">
        <f>IFERROR(INDEX(generale!$A$5:$I$1002,CLASSIFICHE!$Z615,5),"")</f>
        <v>0</v>
      </c>
      <c r="DF616" s="13">
        <f>IFERROR(INDEX(generale!$A$5:$I$1002,CLASSIFICHE!$Z615,7),"")</f>
        <v>0</v>
      </c>
      <c r="DG616" s="15"/>
      <c r="DH616" s="13"/>
    </row>
    <row r="617" spans="3:112">
      <c r="C617" s="63">
        <f>SUM(IF(CLASSIFICHE!$O$4=D617,TRUE,FALSE),C616)</f>
        <v>17</v>
      </c>
      <c r="D617" s="31">
        <f>IFERROR(INDEX(generale!$A$5:$I$1002,CLASSIFICHE!$Z616,5),"")</f>
        <v>0</v>
      </c>
      <c r="E617" s="13">
        <f>IFERROR(INDEX(generale!$A$5:$I$1002,CLASSIFICHE!$Z616,7),"")</f>
        <v>0</v>
      </c>
      <c r="F617" s="68"/>
      <c r="G617" s="65"/>
      <c r="H617" s="12">
        <f>SUM(IF(CLASSIFICHE!$O$5=I617,TRUE,FALSE),H616)</f>
        <v>10</v>
      </c>
      <c r="I617" s="31">
        <f>IFERROR(INDEX(generale!$A$5:$I$1002,CLASSIFICHE!$Z616,5),"")</f>
        <v>0</v>
      </c>
      <c r="J617" s="13">
        <f>IFERROR(INDEX(generale!$A$5:$I$1002,CLASSIFICHE!$Z616,7),"")</f>
        <v>0</v>
      </c>
      <c r="K617" s="15"/>
      <c r="L617" s="12"/>
      <c r="M617" s="12">
        <f>SUM(IF(CLASSIFICHE!$O$6=N617,TRUE,FALSE),M616)</f>
        <v>8</v>
      </c>
      <c r="N617" s="31">
        <f>IFERROR(INDEX(generale!$A$5:$I$1002,CLASSIFICHE!$Z616,5),"")</f>
        <v>0</v>
      </c>
      <c r="O617" s="13">
        <f>IFERROR(INDEX(generale!$A$5:$I$1002,CLASSIFICHE!$Z616,7),"")</f>
        <v>0</v>
      </c>
      <c r="P617" s="14"/>
      <c r="Q617" s="13"/>
      <c r="R617" s="12">
        <f>SUM(IF(CLASSIFICHE!$O$7=S617,TRUE,FALSE),R616)</f>
        <v>8</v>
      </c>
      <c r="S617" s="31">
        <f>IFERROR(INDEX(generale!$A$5:$I$1002,CLASSIFICHE!$Z616,5),"")</f>
        <v>0</v>
      </c>
      <c r="T617" s="13">
        <f>IFERROR(INDEX(generale!$A$5:$I$1002,CLASSIFICHE!$Z616,7),"")</f>
        <v>0</v>
      </c>
      <c r="U617" s="14"/>
      <c r="V617" s="13"/>
      <c r="W617" s="12">
        <f>SUM(IF(CLASSIFICHE!$O$8=X617,TRUE,FALSE),W616)</f>
        <v>6</v>
      </c>
      <c r="X617" s="31">
        <f>IFERROR(INDEX(generale!$A$5:$I$1002,CLASSIFICHE!$Z616,5),"")</f>
        <v>0</v>
      </c>
      <c r="Y617" s="13">
        <f>IFERROR(INDEX(generale!$A$5:$I$1002,CLASSIFICHE!$Z616,7),"")</f>
        <v>0</v>
      </c>
      <c r="Z617" s="14"/>
      <c r="AA617" s="13"/>
      <c r="AB617" s="12">
        <f>SUM(IF(CLASSIFICHE!$O$9=AC617,TRUE,FALSE),AB616)</f>
        <v>5</v>
      </c>
      <c r="AC617" s="31">
        <f>IFERROR(INDEX(generale!$A$5:$I$1002,CLASSIFICHE!$Z616,5),"")</f>
        <v>0</v>
      </c>
      <c r="AD617" s="13">
        <f>IFERROR(INDEX(generale!$A$5:$I$1002,CLASSIFICHE!$Z616,7),"")</f>
        <v>0</v>
      </c>
      <c r="AE617" s="14"/>
      <c r="AF617" s="13"/>
      <c r="AG617" s="12">
        <f>SUM(IF(CLASSIFICHE!$O$10=AH617,TRUE,FALSE),AG616)</f>
        <v>5</v>
      </c>
      <c r="AH617" s="31">
        <f>IFERROR(INDEX(generale!$A$5:$I$1002,CLASSIFICHE!$Z616,5),"")</f>
        <v>0</v>
      </c>
      <c r="AI617" s="13">
        <f>IFERROR(INDEX(generale!$A$5:$I$1002,CLASSIFICHE!$Z616,7),"")</f>
        <v>0</v>
      </c>
      <c r="AJ617" s="14"/>
      <c r="AK617" s="13"/>
      <c r="AL617" s="12">
        <f>SUM(IF(CLASSIFICHE!$O$11=AM617,TRUE,FALSE),AL616)</f>
        <v>5</v>
      </c>
      <c r="AM617" s="31">
        <f>IFERROR(INDEX(generale!$A$5:$I$1002,CLASSIFICHE!$Z616,5),"")</f>
        <v>0</v>
      </c>
      <c r="AN617" s="13">
        <f>IFERROR(INDEX(generale!$A$5:$I$1002,CLASSIFICHE!$Z616,7),"")</f>
        <v>0</v>
      </c>
      <c r="AO617" s="14"/>
      <c r="AP617" s="13"/>
      <c r="AQ617" s="12">
        <f>SUM(IF(CLASSIFICHE!$O$12=AR617,TRUE,FALSE),AQ616)</f>
        <v>0</v>
      </c>
      <c r="AR617" s="31">
        <f>IFERROR(INDEX(generale!$A$5:$I$1002,CLASSIFICHE!$Z616,5),"")</f>
        <v>0</v>
      </c>
      <c r="AS617" s="13">
        <f>IFERROR(INDEX(generale!$A$5:$I$1002,CLASSIFICHE!$Z616,7),"")</f>
        <v>0</v>
      </c>
      <c r="AT617" s="14"/>
      <c r="AU617" s="13"/>
      <c r="AV617" s="12">
        <f>SUM(IF(CLASSIFICHE!$O$13=AW617,TRUE,FALSE),AV616)</f>
        <v>0</v>
      </c>
      <c r="AW617" s="31">
        <f>IFERROR(INDEX(generale!$A$5:$I$1002,CLASSIFICHE!$Z616,5),"")</f>
        <v>0</v>
      </c>
      <c r="AX617" s="13">
        <f>IFERROR(INDEX(generale!$A$5:$I$1002,CLASSIFICHE!$Z616,7),"")</f>
        <v>0</v>
      </c>
      <c r="AY617" s="14"/>
      <c r="AZ617" s="13"/>
      <c r="BA617" s="12">
        <f>SUM(IF(CLASSIFICHE!$O$14=BB617,TRUE,FALSE),BA616)</f>
        <v>0</v>
      </c>
      <c r="BB617" s="31">
        <f>IFERROR(INDEX(generale!$A$5:$I$1002,CLASSIFICHE!$Z616,5),"")</f>
        <v>0</v>
      </c>
      <c r="BC617" s="13">
        <f>IFERROR(INDEX(generale!$A$5:$I$1002,CLASSIFICHE!$Z616,7),"")</f>
        <v>0</v>
      </c>
      <c r="BD617" s="14"/>
      <c r="BE617" s="13"/>
      <c r="BF617" s="12">
        <f>SUM(IF(CLASSIFICHE!$O$15=BG617,TRUE,FALSE),BF616)</f>
        <v>0</v>
      </c>
      <c r="BG617" s="31">
        <f>IFERROR(INDEX(generale!$A$5:$I$1002,CLASSIFICHE!$Z616,5),"")</f>
        <v>0</v>
      </c>
      <c r="BH617" s="13">
        <f>IFERROR(INDEX(generale!$A$5:$I$1002,CLASSIFICHE!$Z616,7),"")</f>
        <v>0</v>
      </c>
      <c r="BI617" s="14"/>
      <c r="BJ617" s="13"/>
      <c r="BK617" s="12">
        <f>SUM(IF(CLASSIFICHE!$O$16=BL617,TRUE,FALSE),BK616)</f>
        <v>0</v>
      </c>
      <c r="BL617" s="31">
        <f>IFERROR(INDEX(generale!$A$5:$I$1002,CLASSIFICHE!$Z616,5),"")</f>
        <v>0</v>
      </c>
      <c r="BM617" s="13">
        <f>IFERROR(INDEX(generale!$A$5:$I$1002,CLASSIFICHE!$Z616,7),"")</f>
        <v>0</v>
      </c>
      <c r="BN617" s="14"/>
      <c r="BO617" s="13"/>
      <c r="BP617" s="12">
        <f>SUM(IF(CLASSIFICHE!$O$17=BQ617,TRUE,FALSE),BP616)</f>
        <v>0</v>
      </c>
      <c r="BQ617" s="31">
        <f>IFERROR(INDEX(generale!$A$5:$I$1002,CLASSIFICHE!$Z616,5),"")</f>
        <v>0</v>
      </c>
      <c r="BR617" s="13">
        <f>IFERROR(INDEX(generale!$A$5:$I$1002,CLASSIFICHE!$Z616,7),"")</f>
        <v>0</v>
      </c>
      <c r="BS617" s="15"/>
      <c r="BT617" s="12"/>
      <c r="BU617" s="12">
        <f>SUM(IF(CLASSIFICHE!$O$18=BV617,TRUE,FALSE),BU616)</f>
        <v>0</v>
      </c>
      <c r="BV617" s="31">
        <f>IFERROR(INDEX(generale!$A$5:$I$1002,CLASSIFICHE!$Z616,5),"")</f>
        <v>0</v>
      </c>
      <c r="BW617" s="13">
        <f>IFERROR(INDEX(generale!$A$5:$I$1002,CLASSIFICHE!$Z616,7),"")</f>
        <v>0</v>
      </c>
      <c r="BX617" s="15"/>
      <c r="BY617" s="12"/>
      <c r="BZ617" s="12">
        <f>SUM(IF(CLASSIFICHE!$O$19=CA617,TRUE,FALSE),BZ616)</f>
        <v>0</v>
      </c>
      <c r="CA617" s="31">
        <f>IFERROR(INDEX(generale!$A$5:$I$1002,CLASSIFICHE!$Z616,5),"")</f>
        <v>0</v>
      </c>
      <c r="CB617" s="13">
        <f>IFERROR(INDEX(generale!$A$5:$I$1002,CLASSIFICHE!$Z616,7),"")</f>
        <v>0</v>
      </c>
      <c r="CC617" s="15"/>
      <c r="CD617" s="13"/>
      <c r="CE617" s="12">
        <f>SUM(IF(CLASSIFICHE!$O$20=CF617,TRUE,FALSE),CE616)</f>
        <v>0</v>
      </c>
      <c r="CF617" s="31">
        <f>IFERROR(INDEX(generale!$A$5:$I$1002,CLASSIFICHE!$Z616,5),"")</f>
        <v>0</v>
      </c>
      <c r="CG617" s="13">
        <f>IFERROR(INDEX(generale!$A$5:$I$1002,CLASSIFICHE!$Z616,7),"")</f>
        <v>0</v>
      </c>
      <c r="CH617" s="15"/>
      <c r="CI617" s="13"/>
      <c r="CJ617" s="12">
        <f>SUM(IF(CLASSIFICHE!$O$21=CK617,TRUE,FALSE),CJ616)</f>
        <v>0</v>
      </c>
      <c r="CK617" s="31">
        <f>IFERROR(INDEX(generale!$A$5:$I$1002,CLASSIFICHE!$Z616,5),"")</f>
        <v>0</v>
      </c>
      <c r="CL617" s="13">
        <f>IFERROR(INDEX(generale!$A$5:$I$1002,CLASSIFICHE!$Z616,7),"")</f>
        <v>0</v>
      </c>
      <c r="CM617" s="15"/>
      <c r="CN617" s="13"/>
      <c r="CO617" s="12">
        <f>SUM(IF(CLASSIFICHE!$O$22=CP617,TRUE,FALSE),CO616)</f>
        <v>0</v>
      </c>
      <c r="CP617" s="31">
        <f>IFERROR(INDEX(generale!$A$5:$I$1002,CLASSIFICHE!$Z616,5),"")</f>
        <v>0</v>
      </c>
      <c r="CQ617" s="13">
        <f>IFERROR(INDEX(generale!$A$5:$I$1002,CLASSIFICHE!$Z616,7),"")</f>
        <v>0</v>
      </c>
      <c r="CR617" s="15"/>
      <c r="CS617" s="13"/>
      <c r="CT617" s="12">
        <f>SUM(IF(CLASSIFICHE!$O$23=CU617,TRUE,FALSE),CT616)</f>
        <v>0</v>
      </c>
      <c r="CU617" s="31">
        <f>IFERROR(INDEX(generale!$A$5:$I$1002,CLASSIFICHE!$Z616,5),"")</f>
        <v>0</v>
      </c>
      <c r="CV617" s="13">
        <f>IFERROR(INDEX(generale!$A$5:$I$1002,CLASSIFICHE!$Z616,7),"")</f>
        <v>0</v>
      </c>
      <c r="CW617" s="15"/>
      <c r="CX617" s="13"/>
      <c r="CY617" s="12">
        <f>SUM(IF(CLASSIFICHE!$O$24=CZ617,TRUE,FALSE),CY616)</f>
        <v>0</v>
      </c>
      <c r="CZ617" s="31">
        <f>IFERROR(INDEX(generale!$A$5:$I$1002,CLASSIFICHE!$Z616,5),"")</f>
        <v>0</v>
      </c>
      <c r="DA617" s="13">
        <f>IFERROR(INDEX(generale!$A$5:$I$1002,CLASSIFICHE!$Z616,7),"")</f>
        <v>0</v>
      </c>
      <c r="DB617" s="15"/>
      <c r="DC617" s="13"/>
      <c r="DD617" s="12">
        <f>SUM(IF(CLASSIFICHE!$O$25=DE617,TRUE,FALSE),DD616)</f>
        <v>0</v>
      </c>
      <c r="DE617" s="31">
        <f>IFERROR(INDEX(generale!$A$5:$I$1002,CLASSIFICHE!$Z616,5),"")</f>
        <v>0</v>
      </c>
      <c r="DF617" s="13">
        <f>IFERROR(INDEX(generale!$A$5:$I$1002,CLASSIFICHE!$Z616,7),"")</f>
        <v>0</v>
      </c>
      <c r="DG617" s="15"/>
      <c r="DH617" s="13"/>
    </row>
    <row r="618" spans="3:112">
      <c r="C618" s="63">
        <f>SUM(IF(CLASSIFICHE!$O$4=D618,TRUE,FALSE),C617)</f>
        <v>17</v>
      </c>
      <c r="D618" s="31">
        <f>IFERROR(INDEX(generale!$A$5:$I$1002,CLASSIFICHE!$Z617,5),"")</f>
        <v>0</v>
      </c>
      <c r="E618" s="13">
        <f>IFERROR(INDEX(generale!$A$5:$I$1002,CLASSIFICHE!$Z617,7),"")</f>
        <v>0</v>
      </c>
      <c r="F618" s="68"/>
      <c r="G618" s="65"/>
      <c r="H618" s="12">
        <f>SUM(IF(CLASSIFICHE!$O$5=I618,TRUE,FALSE),H617)</f>
        <v>10</v>
      </c>
      <c r="I618" s="31">
        <f>IFERROR(INDEX(generale!$A$5:$I$1002,CLASSIFICHE!$Z617,5),"")</f>
        <v>0</v>
      </c>
      <c r="J618" s="13">
        <f>IFERROR(INDEX(generale!$A$5:$I$1002,CLASSIFICHE!$Z617,7),"")</f>
        <v>0</v>
      </c>
      <c r="K618" s="15"/>
      <c r="L618" s="12"/>
      <c r="M618" s="12">
        <f>SUM(IF(CLASSIFICHE!$O$6=N618,TRUE,FALSE),M617)</f>
        <v>8</v>
      </c>
      <c r="N618" s="31">
        <f>IFERROR(INDEX(generale!$A$5:$I$1002,CLASSIFICHE!$Z617,5),"")</f>
        <v>0</v>
      </c>
      <c r="O618" s="13">
        <f>IFERROR(INDEX(generale!$A$5:$I$1002,CLASSIFICHE!$Z617,7),"")</f>
        <v>0</v>
      </c>
      <c r="P618" s="14"/>
      <c r="Q618" s="13"/>
      <c r="R618" s="12">
        <f>SUM(IF(CLASSIFICHE!$O$7=S618,TRUE,FALSE),R617)</f>
        <v>8</v>
      </c>
      <c r="S618" s="31">
        <f>IFERROR(INDEX(generale!$A$5:$I$1002,CLASSIFICHE!$Z617,5),"")</f>
        <v>0</v>
      </c>
      <c r="T618" s="13">
        <f>IFERROR(INDEX(generale!$A$5:$I$1002,CLASSIFICHE!$Z617,7),"")</f>
        <v>0</v>
      </c>
      <c r="U618" s="14"/>
      <c r="V618" s="13"/>
      <c r="W618" s="12">
        <f>SUM(IF(CLASSIFICHE!$O$8=X618,TRUE,FALSE),W617)</f>
        <v>6</v>
      </c>
      <c r="X618" s="31">
        <f>IFERROR(INDEX(generale!$A$5:$I$1002,CLASSIFICHE!$Z617,5),"")</f>
        <v>0</v>
      </c>
      <c r="Y618" s="13">
        <f>IFERROR(INDEX(generale!$A$5:$I$1002,CLASSIFICHE!$Z617,7),"")</f>
        <v>0</v>
      </c>
      <c r="Z618" s="14"/>
      <c r="AA618" s="13"/>
      <c r="AB618" s="12">
        <f>SUM(IF(CLASSIFICHE!$O$9=AC618,TRUE,FALSE),AB617)</f>
        <v>5</v>
      </c>
      <c r="AC618" s="31">
        <f>IFERROR(INDEX(generale!$A$5:$I$1002,CLASSIFICHE!$Z617,5),"")</f>
        <v>0</v>
      </c>
      <c r="AD618" s="13">
        <f>IFERROR(INDEX(generale!$A$5:$I$1002,CLASSIFICHE!$Z617,7),"")</f>
        <v>0</v>
      </c>
      <c r="AE618" s="14"/>
      <c r="AF618" s="13"/>
      <c r="AG618" s="12">
        <f>SUM(IF(CLASSIFICHE!$O$10=AH618,TRUE,FALSE),AG617)</f>
        <v>5</v>
      </c>
      <c r="AH618" s="31">
        <f>IFERROR(INDEX(generale!$A$5:$I$1002,CLASSIFICHE!$Z617,5),"")</f>
        <v>0</v>
      </c>
      <c r="AI618" s="13">
        <f>IFERROR(INDEX(generale!$A$5:$I$1002,CLASSIFICHE!$Z617,7),"")</f>
        <v>0</v>
      </c>
      <c r="AJ618" s="14"/>
      <c r="AK618" s="13"/>
      <c r="AL618" s="12">
        <f>SUM(IF(CLASSIFICHE!$O$11=AM618,TRUE,FALSE),AL617)</f>
        <v>5</v>
      </c>
      <c r="AM618" s="31">
        <f>IFERROR(INDEX(generale!$A$5:$I$1002,CLASSIFICHE!$Z617,5),"")</f>
        <v>0</v>
      </c>
      <c r="AN618" s="13">
        <f>IFERROR(INDEX(generale!$A$5:$I$1002,CLASSIFICHE!$Z617,7),"")</f>
        <v>0</v>
      </c>
      <c r="AO618" s="14"/>
      <c r="AP618" s="13"/>
      <c r="AQ618" s="12">
        <f>SUM(IF(CLASSIFICHE!$O$12=AR618,TRUE,FALSE),AQ617)</f>
        <v>0</v>
      </c>
      <c r="AR618" s="31">
        <f>IFERROR(INDEX(generale!$A$5:$I$1002,CLASSIFICHE!$Z617,5),"")</f>
        <v>0</v>
      </c>
      <c r="AS618" s="13">
        <f>IFERROR(INDEX(generale!$A$5:$I$1002,CLASSIFICHE!$Z617,7),"")</f>
        <v>0</v>
      </c>
      <c r="AT618" s="14"/>
      <c r="AU618" s="13"/>
      <c r="AV618" s="12">
        <f>SUM(IF(CLASSIFICHE!$O$13=AW618,TRUE,FALSE),AV617)</f>
        <v>0</v>
      </c>
      <c r="AW618" s="31">
        <f>IFERROR(INDEX(generale!$A$5:$I$1002,CLASSIFICHE!$Z617,5),"")</f>
        <v>0</v>
      </c>
      <c r="AX618" s="13">
        <f>IFERROR(INDEX(generale!$A$5:$I$1002,CLASSIFICHE!$Z617,7),"")</f>
        <v>0</v>
      </c>
      <c r="AY618" s="14"/>
      <c r="AZ618" s="13"/>
      <c r="BA618" s="12">
        <f>SUM(IF(CLASSIFICHE!$O$14=BB618,TRUE,FALSE),BA617)</f>
        <v>0</v>
      </c>
      <c r="BB618" s="31">
        <f>IFERROR(INDEX(generale!$A$5:$I$1002,CLASSIFICHE!$Z617,5),"")</f>
        <v>0</v>
      </c>
      <c r="BC618" s="13">
        <f>IFERROR(INDEX(generale!$A$5:$I$1002,CLASSIFICHE!$Z617,7),"")</f>
        <v>0</v>
      </c>
      <c r="BD618" s="14"/>
      <c r="BE618" s="13"/>
      <c r="BF618" s="12">
        <f>SUM(IF(CLASSIFICHE!$O$15=BG618,TRUE,FALSE),BF617)</f>
        <v>0</v>
      </c>
      <c r="BG618" s="31">
        <f>IFERROR(INDEX(generale!$A$5:$I$1002,CLASSIFICHE!$Z617,5),"")</f>
        <v>0</v>
      </c>
      <c r="BH618" s="13">
        <f>IFERROR(INDEX(generale!$A$5:$I$1002,CLASSIFICHE!$Z617,7),"")</f>
        <v>0</v>
      </c>
      <c r="BI618" s="14"/>
      <c r="BJ618" s="13"/>
      <c r="BK618" s="12">
        <f>SUM(IF(CLASSIFICHE!$O$16=BL618,TRUE,FALSE),BK617)</f>
        <v>0</v>
      </c>
      <c r="BL618" s="31">
        <f>IFERROR(INDEX(generale!$A$5:$I$1002,CLASSIFICHE!$Z617,5),"")</f>
        <v>0</v>
      </c>
      <c r="BM618" s="13">
        <f>IFERROR(INDEX(generale!$A$5:$I$1002,CLASSIFICHE!$Z617,7),"")</f>
        <v>0</v>
      </c>
      <c r="BN618" s="14"/>
      <c r="BO618" s="13"/>
      <c r="BP618" s="12">
        <f>SUM(IF(CLASSIFICHE!$O$17=BQ618,TRUE,FALSE),BP617)</f>
        <v>0</v>
      </c>
      <c r="BQ618" s="31">
        <f>IFERROR(INDEX(generale!$A$5:$I$1002,CLASSIFICHE!$Z617,5),"")</f>
        <v>0</v>
      </c>
      <c r="BR618" s="13">
        <f>IFERROR(INDEX(generale!$A$5:$I$1002,CLASSIFICHE!$Z617,7),"")</f>
        <v>0</v>
      </c>
      <c r="BS618" s="15"/>
      <c r="BT618" s="12"/>
      <c r="BU618" s="12">
        <f>SUM(IF(CLASSIFICHE!$O$18=BV618,TRUE,FALSE),BU617)</f>
        <v>0</v>
      </c>
      <c r="BV618" s="31">
        <f>IFERROR(INDEX(generale!$A$5:$I$1002,CLASSIFICHE!$Z617,5),"")</f>
        <v>0</v>
      </c>
      <c r="BW618" s="13">
        <f>IFERROR(INDEX(generale!$A$5:$I$1002,CLASSIFICHE!$Z617,7),"")</f>
        <v>0</v>
      </c>
      <c r="BX618" s="15"/>
      <c r="BY618" s="12"/>
      <c r="BZ618" s="12">
        <f>SUM(IF(CLASSIFICHE!$O$19=CA618,TRUE,FALSE),BZ617)</f>
        <v>0</v>
      </c>
      <c r="CA618" s="31">
        <f>IFERROR(INDEX(generale!$A$5:$I$1002,CLASSIFICHE!$Z617,5),"")</f>
        <v>0</v>
      </c>
      <c r="CB618" s="13">
        <f>IFERROR(INDEX(generale!$A$5:$I$1002,CLASSIFICHE!$Z617,7),"")</f>
        <v>0</v>
      </c>
      <c r="CC618" s="15"/>
      <c r="CD618" s="13"/>
      <c r="CE618" s="12">
        <f>SUM(IF(CLASSIFICHE!$O$20=CF618,TRUE,FALSE),CE617)</f>
        <v>0</v>
      </c>
      <c r="CF618" s="31">
        <f>IFERROR(INDEX(generale!$A$5:$I$1002,CLASSIFICHE!$Z617,5),"")</f>
        <v>0</v>
      </c>
      <c r="CG618" s="13">
        <f>IFERROR(INDEX(generale!$A$5:$I$1002,CLASSIFICHE!$Z617,7),"")</f>
        <v>0</v>
      </c>
      <c r="CH618" s="15"/>
      <c r="CI618" s="13"/>
      <c r="CJ618" s="12">
        <f>SUM(IF(CLASSIFICHE!$O$21=CK618,TRUE,FALSE),CJ617)</f>
        <v>0</v>
      </c>
      <c r="CK618" s="31">
        <f>IFERROR(INDEX(generale!$A$5:$I$1002,CLASSIFICHE!$Z617,5),"")</f>
        <v>0</v>
      </c>
      <c r="CL618" s="13">
        <f>IFERROR(INDEX(generale!$A$5:$I$1002,CLASSIFICHE!$Z617,7),"")</f>
        <v>0</v>
      </c>
      <c r="CM618" s="15"/>
      <c r="CN618" s="13"/>
      <c r="CO618" s="12">
        <f>SUM(IF(CLASSIFICHE!$O$22=CP618,TRUE,FALSE),CO617)</f>
        <v>0</v>
      </c>
      <c r="CP618" s="31">
        <f>IFERROR(INDEX(generale!$A$5:$I$1002,CLASSIFICHE!$Z617,5),"")</f>
        <v>0</v>
      </c>
      <c r="CQ618" s="13">
        <f>IFERROR(INDEX(generale!$A$5:$I$1002,CLASSIFICHE!$Z617,7),"")</f>
        <v>0</v>
      </c>
      <c r="CR618" s="15"/>
      <c r="CS618" s="13"/>
      <c r="CT618" s="12">
        <f>SUM(IF(CLASSIFICHE!$O$23=CU618,TRUE,FALSE),CT617)</f>
        <v>0</v>
      </c>
      <c r="CU618" s="31">
        <f>IFERROR(INDEX(generale!$A$5:$I$1002,CLASSIFICHE!$Z617,5),"")</f>
        <v>0</v>
      </c>
      <c r="CV618" s="13">
        <f>IFERROR(INDEX(generale!$A$5:$I$1002,CLASSIFICHE!$Z617,7),"")</f>
        <v>0</v>
      </c>
      <c r="CW618" s="15"/>
      <c r="CX618" s="13"/>
      <c r="CY618" s="12">
        <f>SUM(IF(CLASSIFICHE!$O$24=CZ618,TRUE,FALSE),CY617)</f>
        <v>0</v>
      </c>
      <c r="CZ618" s="31">
        <f>IFERROR(INDEX(generale!$A$5:$I$1002,CLASSIFICHE!$Z617,5),"")</f>
        <v>0</v>
      </c>
      <c r="DA618" s="13">
        <f>IFERROR(INDEX(generale!$A$5:$I$1002,CLASSIFICHE!$Z617,7),"")</f>
        <v>0</v>
      </c>
      <c r="DB618" s="15"/>
      <c r="DC618" s="13"/>
      <c r="DD618" s="12">
        <f>SUM(IF(CLASSIFICHE!$O$25=DE618,TRUE,FALSE),DD617)</f>
        <v>0</v>
      </c>
      <c r="DE618" s="31">
        <f>IFERROR(INDEX(generale!$A$5:$I$1002,CLASSIFICHE!$Z617,5),"")</f>
        <v>0</v>
      </c>
      <c r="DF618" s="13">
        <f>IFERROR(INDEX(generale!$A$5:$I$1002,CLASSIFICHE!$Z617,7),"")</f>
        <v>0</v>
      </c>
      <c r="DG618" s="15"/>
      <c r="DH618" s="13"/>
    </row>
    <row r="619" spans="3:112">
      <c r="C619" s="63">
        <f>SUM(IF(CLASSIFICHE!$O$4=D619,TRUE,FALSE),C618)</f>
        <v>17</v>
      </c>
      <c r="D619" s="31">
        <f>IFERROR(INDEX(generale!$A$5:$I$1002,CLASSIFICHE!$Z618,5),"")</f>
        <v>0</v>
      </c>
      <c r="E619" s="13">
        <f>IFERROR(INDEX(generale!$A$5:$I$1002,CLASSIFICHE!$Z618,7),"")</f>
        <v>0</v>
      </c>
      <c r="F619" s="68"/>
      <c r="G619" s="65"/>
      <c r="H619" s="12">
        <f>SUM(IF(CLASSIFICHE!$O$5=I619,TRUE,FALSE),H618)</f>
        <v>10</v>
      </c>
      <c r="I619" s="31">
        <f>IFERROR(INDEX(generale!$A$5:$I$1002,CLASSIFICHE!$Z618,5),"")</f>
        <v>0</v>
      </c>
      <c r="J619" s="13">
        <f>IFERROR(INDEX(generale!$A$5:$I$1002,CLASSIFICHE!$Z618,7),"")</f>
        <v>0</v>
      </c>
      <c r="K619" s="15"/>
      <c r="L619" s="12"/>
      <c r="M619" s="12">
        <f>SUM(IF(CLASSIFICHE!$O$6=N619,TRUE,FALSE),M618)</f>
        <v>8</v>
      </c>
      <c r="N619" s="31">
        <f>IFERROR(INDEX(generale!$A$5:$I$1002,CLASSIFICHE!$Z618,5),"")</f>
        <v>0</v>
      </c>
      <c r="O619" s="13">
        <f>IFERROR(INDEX(generale!$A$5:$I$1002,CLASSIFICHE!$Z618,7),"")</f>
        <v>0</v>
      </c>
      <c r="P619" s="14"/>
      <c r="Q619" s="13"/>
      <c r="R619" s="12">
        <f>SUM(IF(CLASSIFICHE!$O$7=S619,TRUE,FALSE),R618)</f>
        <v>8</v>
      </c>
      <c r="S619" s="31">
        <f>IFERROR(INDEX(generale!$A$5:$I$1002,CLASSIFICHE!$Z618,5),"")</f>
        <v>0</v>
      </c>
      <c r="T619" s="13">
        <f>IFERROR(INDEX(generale!$A$5:$I$1002,CLASSIFICHE!$Z618,7),"")</f>
        <v>0</v>
      </c>
      <c r="U619" s="14"/>
      <c r="V619" s="13"/>
      <c r="W619" s="12">
        <f>SUM(IF(CLASSIFICHE!$O$8=X619,TRUE,FALSE),W618)</f>
        <v>6</v>
      </c>
      <c r="X619" s="31">
        <f>IFERROR(INDEX(generale!$A$5:$I$1002,CLASSIFICHE!$Z618,5),"")</f>
        <v>0</v>
      </c>
      <c r="Y619" s="13">
        <f>IFERROR(INDEX(generale!$A$5:$I$1002,CLASSIFICHE!$Z618,7),"")</f>
        <v>0</v>
      </c>
      <c r="Z619" s="14"/>
      <c r="AA619" s="13"/>
      <c r="AB619" s="12">
        <f>SUM(IF(CLASSIFICHE!$O$9=AC619,TRUE,FALSE),AB618)</f>
        <v>5</v>
      </c>
      <c r="AC619" s="31">
        <f>IFERROR(INDEX(generale!$A$5:$I$1002,CLASSIFICHE!$Z618,5),"")</f>
        <v>0</v>
      </c>
      <c r="AD619" s="13">
        <f>IFERROR(INDEX(generale!$A$5:$I$1002,CLASSIFICHE!$Z618,7),"")</f>
        <v>0</v>
      </c>
      <c r="AE619" s="14"/>
      <c r="AF619" s="13"/>
      <c r="AG619" s="12">
        <f>SUM(IF(CLASSIFICHE!$O$10=AH619,TRUE,FALSE),AG618)</f>
        <v>5</v>
      </c>
      <c r="AH619" s="31">
        <f>IFERROR(INDEX(generale!$A$5:$I$1002,CLASSIFICHE!$Z618,5),"")</f>
        <v>0</v>
      </c>
      <c r="AI619" s="13">
        <f>IFERROR(INDEX(generale!$A$5:$I$1002,CLASSIFICHE!$Z618,7),"")</f>
        <v>0</v>
      </c>
      <c r="AJ619" s="14"/>
      <c r="AK619" s="13"/>
      <c r="AL619" s="12">
        <f>SUM(IF(CLASSIFICHE!$O$11=AM619,TRUE,FALSE),AL618)</f>
        <v>5</v>
      </c>
      <c r="AM619" s="31">
        <f>IFERROR(INDEX(generale!$A$5:$I$1002,CLASSIFICHE!$Z618,5),"")</f>
        <v>0</v>
      </c>
      <c r="AN619" s="13">
        <f>IFERROR(INDEX(generale!$A$5:$I$1002,CLASSIFICHE!$Z618,7),"")</f>
        <v>0</v>
      </c>
      <c r="AO619" s="14"/>
      <c r="AP619" s="13"/>
      <c r="AQ619" s="12">
        <f>SUM(IF(CLASSIFICHE!$O$12=AR619,TRUE,FALSE),AQ618)</f>
        <v>0</v>
      </c>
      <c r="AR619" s="31">
        <f>IFERROR(INDEX(generale!$A$5:$I$1002,CLASSIFICHE!$Z618,5),"")</f>
        <v>0</v>
      </c>
      <c r="AS619" s="13">
        <f>IFERROR(INDEX(generale!$A$5:$I$1002,CLASSIFICHE!$Z618,7),"")</f>
        <v>0</v>
      </c>
      <c r="AT619" s="14"/>
      <c r="AU619" s="13"/>
      <c r="AV619" s="12">
        <f>SUM(IF(CLASSIFICHE!$O$13=AW619,TRUE,FALSE),AV618)</f>
        <v>0</v>
      </c>
      <c r="AW619" s="31">
        <f>IFERROR(INDEX(generale!$A$5:$I$1002,CLASSIFICHE!$Z618,5),"")</f>
        <v>0</v>
      </c>
      <c r="AX619" s="13">
        <f>IFERROR(INDEX(generale!$A$5:$I$1002,CLASSIFICHE!$Z618,7),"")</f>
        <v>0</v>
      </c>
      <c r="AY619" s="14"/>
      <c r="AZ619" s="13"/>
      <c r="BA619" s="12">
        <f>SUM(IF(CLASSIFICHE!$O$14=BB619,TRUE,FALSE),BA618)</f>
        <v>0</v>
      </c>
      <c r="BB619" s="31">
        <f>IFERROR(INDEX(generale!$A$5:$I$1002,CLASSIFICHE!$Z618,5),"")</f>
        <v>0</v>
      </c>
      <c r="BC619" s="13">
        <f>IFERROR(INDEX(generale!$A$5:$I$1002,CLASSIFICHE!$Z618,7),"")</f>
        <v>0</v>
      </c>
      <c r="BD619" s="14"/>
      <c r="BE619" s="13"/>
      <c r="BF619" s="12">
        <f>SUM(IF(CLASSIFICHE!$O$15=BG619,TRUE,FALSE),BF618)</f>
        <v>0</v>
      </c>
      <c r="BG619" s="31">
        <f>IFERROR(INDEX(generale!$A$5:$I$1002,CLASSIFICHE!$Z618,5),"")</f>
        <v>0</v>
      </c>
      <c r="BH619" s="13">
        <f>IFERROR(INDEX(generale!$A$5:$I$1002,CLASSIFICHE!$Z618,7),"")</f>
        <v>0</v>
      </c>
      <c r="BI619" s="14"/>
      <c r="BJ619" s="13"/>
      <c r="BK619" s="12">
        <f>SUM(IF(CLASSIFICHE!$O$16=BL619,TRUE,FALSE),BK618)</f>
        <v>0</v>
      </c>
      <c r="BL619" s="31">
        <f>IFERROR(INDEX(generale!$A$5:$I$1002,CLASSIFICHE!$Z618,5),"")</f>
        <v>0</v>
      </c>
      <c r="BM619" s="13">
        <f>IFERROR(INDEX(generale!$A$5:$I$1002,CLASSIFICHE!$Z618,7),"")</f>
        <v>0</v>
      </c>
      <c r="BN619" s="14"/>
      <c r="BO619" s="13"/>
      <c r="BP619" s="12">
        <f>SUM(IF(CLASSIFICHE!$O$17=BQ619,TRUE,FALSE),BP618)</f>
        <v>0</v>
      </c>
      <c r="BQ619" s="31">
        <f>IFERROR(INDEX(generale!$A$5:$I$1002,CLASSIFICHE!$Z618,5),"")</f>
        <v>0</v>
      </c>
      <c r="BR619" s="13">
        <f>IFERROR(INDEX(generale!$A$5:$I$1002,CLASSIFICHE!$Z618,7),"")</f>
        <v>0</v>
      </c>
      <c r="BS619" s="15"/>
      <c r="BT619" s="12"/>
      <c r="BU619" s="12">
        <f>SUM(IF(CLASSIFICHE!$O$18=BV619,TRUE,FALSE),BU618)</f>
        <v>0</v>
      </c>
      <c r="BV619" s="31">
        <f>IFERROR(INDEX(generale!$A$5:$I$1002,CLASSIFICHE!$Z618,5),"")</f>
        <v>0</v>
      </c>
      <c r="BW619" s="13">
        <f>IFERROR(INDEX(generale!$A$5:$I$1002,CLASSIFICHE!$Z618,7),"")</f>
        <v>0</v>
      </c>
      <c r="BX619" s="15"/>
      <c r="BY619" s="12"/>
      <c r="BZ619" s="12">
        <f>SUM(IF(CLASSIFICHE!$O$19=CA619,TRUE,FALSE),BZ618)</f>
        <v>0</v>
      </c>
      <c r="CA619" s="31">
        <f>IFERROR(INDEX(generale!$A$5:$I$1002,CLASSIFICHE!$Z618,5),"")</f>
        <v>0</v>
      </c>
      <c r="CB619" s="13">
        <f>IFERROR(INDEX(generale!$A$5:$I$1002,CLASSIFICHE!$Z618,7),"")</f>
        <v>0</v>
      </c>
      <c r="CC619" s="15"/>
      <c r="CD619" s="13"/>
      <c r="CE619" s="12">
        <f>SUM(IF(CLASSIFICHE!$O$20=CF619,TRUE,FALSE),CE618)</f>
        <v>0</v>
      </c>
      <c r="CF619" s="31">
        <f>IFERROR(INDEX(generale!$A$5:$I$1002,CLASSIFICHE!$Z618,5),"")</f>
        <v>0</v>
      </c>
      <c r="CG619" s="13">
        <f>IFERROR(INDEX(generale!$A$5:$I$1002,CLASSIFICHE!$Z618,7),"")</f>
        <v>0</v>
      </c>
      <c r="CH619" s="15"/>
      <c r="CI619" s="13"/>
      <c r="CJ619" s="12">
        <f>SUM(IF(CLASSIFICHE!$O$21=CK619,TRUE,FALSE),CJ618)</f>
        <v>0</v>
      </c>
      <c r="CK619" s="31">
        <f>IFERROR(INDEX(generale!$A$5:$I$1002,CLASSIFICHE!$Z618,5),"")</f>
        <v>0</v>
      </c>
      <c r="CL619" s="13">
        <f>IFERROR(INDEX(generale!$A$5:$I$1002,CLASSIFICHE!$Z618,7),"")</f>
        <v>0</v>
      </c>
      <c r="CM619" s="15"/>
      <c r="CN619" s="13"/>
      <c r="CO619" s="12">
        <f>SUM(IF(CLASSIFICHE!$O$22=CP619,TRUE,FALSE),CO618)</f>
        <v>0</v>
      </c>
      <c r="CP619" s="31">
        <f>IFERROR(INDEX(generale!$A$5:$I$1002,CLASSIFICHE!$Z618,5),"")</f>
        <v>0</v>
      </c>
      <c r="CQ619" s="13">
        <f>IFERROR(INDEX(generale!$A$5:$I$1002,CLASSIFICHE!$Z618,7),"")</f>
        <v>0</v>
      </c>
      <c r="CR619" s="15"/>
      <c r="CS619" s="13"/>
      <c r="CT619" s="12">
        <f>SUM(IF(CLASSIFICHE!$O$23=CU619,TRUE,FALSE),CT618)</f>
        <v>0</v>
      </c>
      <c r="CU619" s="31">
        <f>IFERROR(INDEX(generale!$A$5:$I$1002,CLASSIFICHE!$Z618,5),"")</f>
        <v>0</v>
      </c>
      <c r="CV619" s="13">
        <f>IFERROR(INDEX(generale!$A$5:$I$1002,CLASSIFICHE!$Z618,7),"")</f>
        <v>0</v>
      </c>
      <c r="CW619" s="15"/>
      <c r="CX619" s="13"/>
      <c r="CY619" s="12">
        <f>SUM(IF(CLASSIFICHE!$O$24=CZ619,TRUE,FALSE),CY618)</f>
        <v>0</v>
      </c>
      <c r="CZ619" s="31">
        <f>IFERROR(INDEX(generale!$A$5:$I$1002,CLASSIFICHE!$Z618,5),"")</f>
        <v>0</v>
      </c>
      <c r="DA619" s="13">
        <f>IFERROR(INDEX(generale!$A$5:$I$1002,CLASSIFICHE!$Z618,7),"")</f>
        <v>0</v>
      </c>
      <c r="DB619" s="15"/>
      <c r="DC619" s="13"/>
      <c r="DD619" s="12">
        <f>SUM(IF(CLASSIFICHE!$O$25=DE619,TRUE,FALSE),DD618)</f>
        <v>0</v>
      </c>
      <c r="DE619" s="31">
        <f>IFERROR(INDEX(generale!$A$5:$I$1002,CLASSIFICHE!$Z618,5),"")</f>
        <v>0</v>
      </c>
      <c r="DF619" s="13">
        <f>IFERROR(INDEX(generale!$A$5:$I$1002,CLASSIFICHE!$Z618,7),"")</f>
        <v>0</v>
      </c>
      <c r="DG619" s="15"/>
      <c r="DH619" s="13"/>
    </row>
    <row r="620" spans="3:112">
      <c r="C620" s="63">
        <f>SUM(IF(CLASSIFICHE!$O$4=D620,TRUE,FALSE),C619)</f>
        <v>17</v>
      </c>
      <c r="D620" s="31">
        <f>IFERROR(INDEX(generale!$A$5:$I$1002,CLASSIFICHE!$Z619,5),"")</f>
        <v>0</v>
      </c>
      <c r="E620" s="13">
        <f>IFERROR(INDEX(generale!$A$5:$I$1002,CLASSIFICHE!$Z619,7),"")</f>
        <v>0</v>
      </c>
      <c r="F620" s="68"/>
      <c r="G620" s="65"/>
      <c r="H620" s="12">
        <f>SUM(IF(CLASSIFICHE!$O$5=I620,TRUE,FALSE),H619)</f>
        <v>10</v>
      </c>
      <c r="I620" s="31">
        <f>IFERROR(INDEX(generale!$A$5:$I$1002,CLASSIFICHE!$Z619,5),"")</f>
        <v>0</v>
      </c>
      <c r="J620" s="13">
        <f>IFERROR(INDEX(generale!$A$5:$I$1002,CLASSIFICHE!$Z619,7),"")</f>
        <v>0</v>
      </c>
      <c r="K620" s="15"/>
      <c r="L620" s="12"/>
      <c r="M620" s="12">
        <f>SUM(IF(CLASSIFICHE!$O$6=N620,TRUE,FALSE),M619)</f>
        <v>8</v>
      </c>
      <c r="N620" s="31">
        <f>IFERROR(INDEX(generale!$A$5:$I$1002,CLASSIFICHE!$Z619,5),"")</f>
        <v>0</v>
      </c>
      <c r="O620" s="13">
        <f>IFERROR(INDEX(generale!$A$5:$I$1002,CLASSIFICHE!$Z619,7),"")</f>
        <v>0</v>
      </c>
      <c r="P620" s="14"/>
      <c r="Q620" s="13"/>
      <c r="R620" s="12">
        <f>SUM(IF(CLASSIFICHE!$O$7=S620,TRUE,FALSE),R619)</f>
        <v>8</v>
      </c>
      <c r="S620" s="31">
        <f>IFERROR(INDEX(generale!$A$5:$I$1002,CLASSIFICHE!$Z619,5),"")</f>
        <v>0</v>
      </c>
      <c r="T620" s="13">
        <f>IFERROR(INDEX(generale!$A$5:$I$1002,CLASSIFICHE!$Z619,7),"")</f>
        <v>0</v>
      </c>
      <c r="U620" s="14"/>
      <c r="V620" s="13"/>
      <c r="W620" s="12">
        <f>SUM(IF(CLASSIFICHE!$O$8=X620,TRUE,FALSE),W619)</f>
        <v>6</v>
      </c>
      <c r="X620" s="31">
        <f>IFERROR(INDEX(generale!$A$5:$I$1002,CLASSIFICHE!$Z619,5),"")</f>
        <v>0</v>
      </c>
      <c r="Y620" s="13">
        <f>IFERROR(INDEX(generale!$A$5:$I$1002,CLASSIFICHE!$Z619,7),"")</f>
        <v>0</v>
      </c>
      <c r="Z620" s="14"/>
      <c r="AA620" s="13"/>
      <c r="AB620" s="12">
        <f>SUM(IF(CLASSIFICHE!$O$9=AC620,TRUE,FALSE),AB619)</f>
        <v>5</v>
      </c>
      <c r="AC620" s="31">
        <f>IFERROR(INDEX(generale!$A$5:$I$1002,CLASSIFICHE!$Z619,5),"")</f>
        <v>0</v>
      </c>
      <c r="AD620" s="13">
        <f>IFERROR(INDEX(generale!$A$5:$I$1002,CLASSIFICHE!$Z619,7),"")</f>
        <v>0</v>
      </c>
      <c r="AE620" s="14"/>
      <c r="AF620" s="13"/>
      <c r="AG620" s="12">
        <f>SUM(IF(CLASSIFICHE!$O$10=AH620,TRUE,FALSE),AG619)</f>
        <v>5</v>
      </c>
      <c r="AH620" s="31">
        <f>IFERROR(INDEX(generale!$A$5:$I$1002,CLASSIFICHE!$Z619,5),"")</f>
        <v>0</v>
      </c>
      <c r="AI620" s="13">
        <f>IFERROR(INDEX(generale!$A$5:$I$1002,CLASSIFICHE!$Z619,7),"")</f>
        <v>0</v>
      </c>
      <c r="AJ620" s="14"/>
      <c r="AK620" s="13"/>
      <c r="AL620" s="12">
        <f>SUM(IF(CLASSIFICHE!$O$11=AM620,TRUE,FALSE),AL619)</f>
        <v>5</v>
      </c>
      <c r="AM620" s="31">
        <f>IFERROR(INDEX(generale!$A$5:$I$1002,CLASSIFICHE!$Z619,5),"")</f>
        <v>0</v>
      </c>
      <c r="AN620" s="13">
        <f>IFERROR(INDEX(generale!$A$5:$I$1002,CLASSIFICHE!$Z619,7),"")</f>
        <v>0</v>
      </c>
      <c r="AO620" s="14"/>
      <c r="AP620" s="13"/>
      <c r="AQ620" s="12">
        <f>SUM(IF(CLASSIFICHE!$O$12=AR620,TRUE,FALSE),AQ619)</f>
        <v>0</v>
      </c>
      <c r="AR620" s="31">
        <f>IFERROR(INDEX(generale!$A$5:$I$1002,CLASSIFICHE!$Z619,5),"")</f>
        <v>0</v>
      </c>
      <c r="AS620" s="13">
        <f>IFERROR(INDEX(generale!$A$5:$I$1002,CLASSIFICHE!$Z619,7),"")</f>
        <v>0</v>
      </c>
      <c r="AT620" s="14"/>
      <c r="AU620" s="13"/>
      <c r="AV620" s="12">
        <f>SUM(IF(CLASSIFICHE!$O$13=AW620,TRUE,FALSE),AV619)</f>
        <v>0</v>
      </c>
      <c r="AW620" s="31">
        <f>IFERROR(INDEX(generale!$A$5:$I$1002,CLASSIFICHE!$Z619,5),"")</f>
        <v>0</v>
      </c>
      <c r="AX620" s="13">
        <f>IFERROR(INDEX(generale!$A$5:$I$1002,CLASSIFICHE!$Z619,7),"")</f>
        <v>0</v>
      </c>
      <c r="AY620" s="14"/>
      <c r="AZ620" s="13"/>
      <c r="BA620" s="12">
        <f>SUM(IF(CLASSIFICHE!$O$14=BB620,TRUE,FALSE),BA619)</f>
        <v>0</v>
      </c>
      <c r="BB620" s="31">
        <f>IFERROR(INDEX(generale!$A$5:$I$1002,CLASSIFICHE!$Z619,5),"")</f>
        <v>0</v>
      </c>
      <c r="BC620" s="13">
        <f>IFERROR(INDEX(generale!$A$5:$I$1002,CLASSIFICHE!$Z619,7),"")</f>
        <v>0</v>
      </c>
      <c r="BD620" s="14"/>
      <c r="BE620" s="13"/>
      <c r="BF620" s="12">
        <f>SUM(IF(CLASSIFICHE!$O$15=BG620,TRUE,FALSE),BF619)</f>
        <v>0</v>
      </c>
      <c r="BG620" s="31">
        <f>IFERROR(INDEX(generale!$A$5:$I$1002,CLASSIFICHE!$Z619,5),"")</f>
        <v>0</v>
      </c>
      <c r="BH620" s="13">
        <f>IFERROR(INDEX(generale!$A$5:$I$1002,CLASSIFICHE!$Z619,7),"")</f>
        <v>0</v>
      </c>
      <c r="BI620" s="14"/>
      <c r="BJ620" s="13"/>
      <c r="BK620" s="12">
        <f>SUM(IF(CLASSIFICHE!$O$16=BL620,TRUE,FALSE),BK619)</f>
        <v>0</v>
      </c>
      <c r="BL620" s="31">
        <f>IFERROR(INDEX(generale!$A$5:$I$1002,CLASSIFICHE!$Z619,5),"")</f>
        <v>0</v>
      </c>
      <c r="BM620" s="13">
        <f>IFERROR(INDEX(generale!$A$5:$I$1002,CLASSIFICHE!$Z619,7),"")</f>
        <v>0</v>
      </c>
      <c r="BN620" s="14"/>
      <c r="BO620" s="13"/>
      <c r="BP620" s="12">
        <f>SUM(IF(CLASSIFICHE!$O$17=BQ620,TRUE,FALSE),BP619)</f>
        <v>0</v>
      </c>
      <c r="BQ620" s="31">
        <f>IFERROR(INDEX(generale!$A$5:$I$1002,CLASSIFICHE!$Z619,5),"")</f>
        <v>0</v>
      </c>
      <c r="BR620" s="13">
        <f>IFERROR(INDEX(generale!$A$5:$I$1002,CLASSIFICHE!$Z619,7),"")</f>
        <v>0</v>
      </c>
      <c r="BS620" s="15"/>
      <c r="BT620" s="12"/>
      <c r="BU620" s="12">
        <f>SUM(IF(CLASSIFICHE!$O$18=BV620,TRUE,FALSE),BU619)</f>
        <v>0</v>
      </c>
      <c r="BV620" s="31">
        <f>IFERROR(INDEX(generale!$A$5:$I$1002,CLASSIFICHE!$Z619,5),"")</f>
        <v>0</v>
      </c>
      <c r="BW620" s="13">
        <f>IFERROR(INDEX(generale!$A$5:$I$1002,CLASSIFICHE!$Z619,7),"")</f>
        <v>0</v>
      </c>
      <c r="BX620" s="15"/>
      <c r="BY620" s="12"/>
      <c r="BZ620" s="12">
        <f>SUM(IF(CLASSIFICHE!$O$19=CA620,TRUE,FALSE),BZ619)</f>
        <v>0</v>
      </c>
      <c r="CA620" s="31">
        <f>IFERROR(INDEX(generale!$A$5:$I$1002,CLASSIFICHE!$Z619,5),"")</f>
        <v>0</v>
      </c>
      <c r="CB620" s="13">
        <f>IFERROR(INDEX(generale!$A$5:$I$1002,CLASSIFICHE!$Z619,7),"")</f>
        <v>0</v>
      </c>
      <c r="CC620" s="15"/>
      <c r="CD620" s="13"/>
      <c r="CE620" s="12">
        <f>SUM(IF(CLASSIFICHE!$O$20=CF620,TRUE,FALSE),CE619)</f>
        <v>0</v>
      </c>
      <c r="CF620" s="31">
        <f>IFERROR(INDEX(generale!$A$5:$I$1002,CLASSIFICHE!$Z619,5),"")</f>
        <v>0</v>
      </c>
      <c r="CG620" s="13">
        <f>IFERROR(INDEX(generale!$A$5:$I$1002,CLASSIFICHE!$Z619,7),"")</f>
        <v>0</v>
      </c>
      <c r="CH620" s="15"/>
      <c r="CI620" s="13"/>
      <c r="CJ620" s="12">
        <f>SUM(IF(CLASSIFICHE!$O$21=CK620,TRUE,FALSE),CJ619)</f>
        <v>0</v>
      </c>
      <c r="CK620" s="31">
        <f>IFERROR(INDEX(generale!$A$5:$I$1002,CLASSIFICHE!$Z619,5),"")</f>
        <v>0</v>
      </c>
      <c r="CL620" s="13">
        <f>IFERROR(INDEX(generale!$A$5:$I$1002,CLASSIFICHE!$Z619,7),"")</f>
        <v>0</v>
      </c>
      <c r="CM620" s="15"/>
      <c r="CN620" s="13"/>
      <c r="CO620" s="12">
        <f>SUM(IF(CLASSIFICHE!$O$22=CP620,TRUE,FALSE),CO619)</f>
        <v>0</v>
      </c>
      <c r="CP620" s="31">
        <f>IFERROR(INDEX(generale!$A$5:$I$1002,CLASSIFICHE!$Z619,5),"")</f>
        <v>0</v>
      </c>
      <c r="CQ620" s="13">
        <f>IFERROR(INDEX(generale!$A$5:$I$1002,CLASSIFICHE!$Z619,7),"")</f>
        <v>0</v>
      </c>
      <c r="CR620" s="15"/>
      <c r="CS620" s="13"/>
      <c r="CT620" s="12">
        <f>SUM(IF(CLASSIFICHE!$O$23=CU620,TRUE,FALSE),CT619)</f>
        <v>0</v>
      </c>
      <c r="CU620" s="31">
        <f>IFERROR(INDEX(generale!$A$5:$I$1002,CLASSIFICHE!$Z619,5),"")</f>
        <v>0</v>
      </c>
      <c r="CV620" s="13">
        <f>IFERROR(INDEX(generale!$A$5:$I$1002,CLASSIFICHE!$Z619,7),"")</f>
        <v>0</v>
      </c>
      <c r="CW620" s="15"/>
      <c r="CX620" s="13"/>
      <c r="CY620" s="12">
        <f>SUM(IF(CLASSIFICHE!$O$24=CZ620,TRUE,FALSE),CY619)</f>
        <v>0</v>
      </c>
      <c r="CZ620" s="31">
        <f>IFERROR(INDEX(generale!$A$5:$I$1002,CLASSIFICHE!$Z619,5),"")</f>
        <v>0</v>
      </c>
      <c r="DA620" s="13">
        <f>IFERROR(INDEX(generale!$A$5:$I$1002,CLASSIFICHE!$Z619,7),"")</f>
        <v>0</v>
      </c>
      <c r="DB620" s="15"/>
      <c r="DC620" s="13"/>
      <c r="DD620" s="12">
        <f>SUM(IF(CLASSIFICHE!$O$25=DE620,TRUE,FALSE),DD619)</f>
        <v>0</v>
      </c>
      <c r="DE620" s="31">
        <f>IFERROR(INDEX(generale!$A$5:$I$1002,CLASSIFICHE!$Z619,5),"")</f>
        <v>0</v>
      </c>
      <c r="DF620" s="13">
        <f>IFERROR(INDEX(generale!$A$5:$I$1002,CLASSIFICHE!$Z619,7),"")</f>
        <v>0</v>
      </c>
      <c r="DG620" s="15"/>
      <c r="DH620" s="13"/>
    </row>
    <row r="621" spans="3:112">
      <c r="C621" s="63">
        <f>SUM(IF(CLASSIFICHE!$O$4=D621,TRUE,FALSE),C620)</f>
        <v>17</v>
      </c>
      <c r="D621" s="31">
        <f>IFERROR(INDEX(generale!$A$5:$I$1002,CLASSIFICHE!$Z620,5),"")</f>
        <v>0</v>
      </c>
      <c r="E621" s="13">
        <f>IFERROR(INDEX(generale!$A$5:$I$1002,CLASSIFICHE!$Z620,7),"")</f>
        <v>0</v>
      </c>
      <c r="F621" s="68"/>
      <c r="G621" s="65"/>
      <c r="H621" s="12">
        <f>SUM(IF(CLASSIFICHE!$O$5=I621,TRUE,FALSE),H620)</f>
        <v>10</v>
      </c>
      <c r="I621" s="31">
        <f>IFERROR(INDEX(generale!$A$5:$I$1002,CLASSIFICHE!$Z620,5),"")</f>
        <v>0</v>
      </c>
      <c r="J621" s="13">
        <f>IFERROR(INDEX(generale!$A$5:$I$1002,CLASSIFICHE!$Z620,7),"")</f>
        <v>0</v>
      </c>
      <c r="K621" s="15"/>
      <c r="L621" s="12"/>
      <c r="M621" s="12">
        <f>SUM(IF(CLASSIFICHE!$O$6=N621,TRUE,FALSE),M620)</f>
        <v>8</v>
      </c>
      <c r="N621" s="31">
        <f>IFERROR(INDEX(generale!$A$5:$I$1002,CLASSIFICHE!$Z620,5),"")</f>
        <v>0</v>
      </c>
      <c r="O621" s="13">
        <f>IFERROR(INDEX(generale!$A$5:$I$1002,CLASSIFICHE!$Z620,7),"")</f>
        <v>0</v>
      </c>
      <c r="P621" s="14"/>
      <c r="Q621" s="13"/>
      <c r="R621" s="12">
        <f>SUM(IF(CLASSIFICHE!$O$7=S621,TRUE,FALSE),R620)</f>
        <v>8</v>
      </c>
      <c r="S621" s="31">
        <f>IFERROR(INDEX(generale!$A$5:$I$1002,CLASSIFICHE!$Z620,5),"")</f>
        <v>0</v>
      </c>
      <c r="T621" s="13">
        <f>IFERROR(INDEX(generale!$A$5:$I$1002,CLASSIFICHE!$Z620,7),"")</f>
        <v>0</v>
      </c>
      <c r="U621" s="14"/>
      <c r="V621" s="13"/>
      <c r="W621" s="12">
        <f>SUM(IF(CLASSIFICHE!$O$8=X621,TRUE,FALSE),W620)</f>
        <v>6</v>
      </c>
      <c r="X621" s="31">
        <f>IFERROR(INDEX(generale!$A$5:$I$1002,CLASSIFICHE!$Z620,5),"")</f>
        <v>0</v>
      </c>
      <c r="Y621" s="13">
        <f>IFERROR(INDEX(generale!$A$5:$I$1002,CLASSIFICHE!$Z620,7),"")</f>
        <v>0</v>
      </c>
      <c r="Z621" s="14"/>
      <c r="AA621" s="13"/>
      <c r="AB621" s="12">
        <f>SUM(IF(CLASSIFICHE!$O$9=AC621,TRUE,FALSE),AB620)</f>
        <v>5</v>
      </c>
      <c r="AC621" s="31">
        <f>IFERROR(INDEX(generale!$A$5:$I$1002,CLASSIFICHE!$Z620,5),"")</f>
        <v>0</v>
      </c>
      <c r="AD621" s="13">
        <f>IFERROR(INDEX(generale!$A$5:$I$1002,CLASSIFICHE!$Z620,7),"")</f>
        <v>0</v>
      </c>
      <c r="AE621" s="14"/>
      <c r="AF621" s="13"/>
      <c r="AG621" s="12">
        <f>SUM(IF(CLASSIFICHE!$O$10=AH621,TRUE,FALSE),AG620)</f>
        <v>5</v>
      </c>
      <c r="AH621" s="31">
        <f>IFERROR(INDEX(generale!$A$5:$I$1002,CLASSIFICHE!$Z620,5),"")</f>
        <v>0</v>
      </c>
      <c r="AI621" s="13">
        <f>IFERROR(INDEX(generale!$A$5:$I$1002,CLASSIFICHE!$Z620,7),"")</f>
        <v>0</v>
      </c>
      <c r="AJ621" s="14"/>
      <c r="AK621" s="13"/>
      <c r="AL621" s="12">
        <f>SUM(IF(CLASSIFICHE!$O$11=AM621,TRUE,FALSE),AL620)</f>
        <v>5</v>
      </c>
      <c r="AM621" s="31">
        <f>IFERROR(INDEX(generale!$A$5:$I$1002,CLASSIFICHE!$Z620,5),"")</f>
        <v>0</v>
      </c>
      <c r="AN621" s="13">
        <f>IFERROR(INDEX(generale!$A$5:$I$1002,CLASSIFICHE!$Z620,7),"")</f>
        <v>0</v>
      </c>
      <c r="AO621" s="14"/>
      <c r="AP621" s="13"/>
      <c r="AQ621" s="12">
        <f>SUM(IF(CLASSIFICHE!$O$12=AR621,TRUE,FALSE),AQ620)</f>
        <v>0</v>
      </c>
      <c r="AR621" s="31">
        <f>IFERROR(INDEX(generale!$A$5:$I$1002,CLASSIFICHE!$Z620,5),"")</f>
        <v>0</v>
      </c>
      <c r="AS621" s="13">
        <f>IFERROR(INDEX(generale!$A$5:$I$1002,CLASSIFICHE!$Z620,7),"")</f>
        <v>0</v>
      </c>
      <c r="AT621" s="14"/>
      <c r="AU621" s="13"/>
      <c r="AV621" s="12">
        <f>SUM(IF(CLASSIFICHE!$O$13=AW621,TRUE,FALSE),AV620)</f>
        <v>0</v>
      </c>
      <c r="AW621" s="31">
        <f>IFERROR(INDEX(generale!$A$5:$I$1002,CLASSIFICHE!$Z620,5),"")</f>
        <v>0</v>
      </c>
      <c r="AX621" s="13">
        <f>IFERROR(INDEX(generale!$A$5:$I$1002,CLASSIFICHE!$Z620,7),"")</f>
        <v>0</v>
      </c>
      <c r="AY621" s="14"/>
      <c r="AZ621" s="13"/>
      <c r="BA621" s="12">
        <f>SUM(IF(CLASSIFICHE!$O$14=BB621,TRUE,FALSE),BA620)</f>
        <v>0</v>
      </c>
      <c r="BB621" s="31">
        <f>IFERROR(INDEX(generale!$A$5:$I$1002,CLASSIFICHE!$Z620,5),"")</f>
        <v>0</v>
      </c>
      <c r="BC621" s="13">
        <f>IFERROR(INDEX(generale!$A$5:$I$1002,CLASSIFICHE!$Z620,7),"")</f>
        <v>0</v>
      </c>
      <c r="BD621" s="14"/>
      <c r="BE621" s="13"/>
      <c r="BF621" s="12">
        <f>SUM(IF(CLASSIFICHE!$O$15=BG621,TRUE,FALSE),BF620)</f>
        <v>0</v>
      </c>
      <c r="BG621" s="31">
        <f>IFERROR(INDEX(generale!$A$5:$I$1002,CLASSIFICHE!$Z620,5),"")</f>
        <v>0</v>
      </c>
      <c r="BH621" s="13">
        <f>IFERROR(INDEX(generale!$A$5:$I$1002,CLASSIFICHE!$Z620,7),"")</f>
        <v>0</v>
      </c>
      <c r="BI621" s="14"/>
      <c r="BJ621" s="13"/>
      <c r="BK621" s="12">
        <f>SUM(IF(CLASSIFICHE!$O$16=BL621,TRUE,FALSE),BK620)</f>
        <v>0</v>
      </c>
      <c r="BL621" s="31">
        <f>IFERROR(INDEX(generale!$A$5:$I$1002,CLASSIFICHE!$Z620,5),"")</f>
        <v>0</v>
      </c>
      <c r="BM621" s="13">
        <f>IFERROR(INDEX(generale!$A$5:$I$1002,CLASSIFICHE!$Z620,7),"")</f>
        <v>0</v>
      </c>
      <c r="BN621" s="14"/>
      <c r="BO621" s="13"/>
      <c r="BP621" s="12">
        <f>SUM(IF(CLASSIFICHE!$O$17=BQ621,TRUE,FALSE),BP620)</f>
        <v>0</v>
      </c>
      <c r="BQ621" s="31">
        <f>IFERROR(INDEX(generale!$A$5:$I$1002,CLASSIFICHE!$Z620,5),"")</f>
        <v>0</v>
      </c>
      <c r="BR621" s="13">
        <f>IFERROR(INDEX(generale!$A$5:$I$1002,CLASSIFICHE!$Z620,7),"")</f>
        <v>0</v>
      </c>
      <c r="BS621" s="15"/>
      <c r="BT621" s="12"/>
      <c r="BU621" s="12">
        <f>SUM(IF(CLASSIFICHE!$O$18=BV621,TRUE,FALSE),BU620)</f>
        <v>0</v>
      </c>
      <c r="BV621" s="31">
        <f>IFERROR(INDEX(generale!$A$5:$I$1002,CLASSIFICHE!$Z620,5),"")</f>
        <v>0</v>
      </c>
      <c r="BW621" s="13">
        <f>IFERROR(INDEX(generale!$A$5:$I$1002,CLASSIFICHE!$Z620,7),"")</f>
        <v>0</v>
      </c>
      <c r="BX621" s="15"/>
      <c r="BY621" s="12"/>
      <c r="BZ621" s="12">
        <f>SUM(IF(CLASSIFICHE!$O$19=CA621,TRUE,FALSE),BZ620)</f>
        <v>0</v>
      </c>
      <c r="CA621" s="31">
        <f>IFERROR(INDEX(generale!$A$5:$I$1002,CLASSIFICHE!$Z620,5),"")</f>
        <v>0</v>
      </c>
      <c r="CB621" s="13">
        <f>IFERROR(INDEX(generale!$A$5:$I$1002,CLASSIFICHE!$Z620,7),"")</f>
        <v>0</v>
      </c>
      <c r="CC621" s="15"/>
      <c r="CD621" s="13"/>
      <c r="CE621" s="12">
        <f>SUM(IF(CLASSIFICHE!$O$20=CF621,TRUE,FALSE),CE620)</f>
        <v>0</v>
      </c>
      <c r="CF621" s="31">
        <f>IFERROR(INDEX(generale!$A$5:$I$1002,CLASSIFICHE!$Z620,5),"")</f>
        <v>0</v>
      </c>
      <c r="CG621" s="13">
        <f>IFERROR(INDEX(generale!$A$5:$I$1002,CLASSIFICHE!$Z620,7),"")</f>
        <v>0</v>
      </c>
      <c r="CH621" s="15"/>
      <c r="CI621" s="13"/>
      <c r="CJ621" s="12">
        <f>SUM(IF(CLASSIFICHE!$O$21=CK621,TRUE,FALSE),CJ620)</f>
        <v>0</v>
      </c>
      <c r="CK621" s="31">
        <f>IFERROR(INDEX(generale!$A$5:$I$1002,CLASSIFICHE!$Z620,5),"")</f>
        <v>0</v>
      </c>
      <c r="CL621" s="13">
        <f>IFERROR(INDEX(generale!$A$5:$I$1002,CLASSIFICHE!$Z620,7),"")</f>
        <v>0</v>
      </c>
      <c r="CM621" s="15"/>
      <c r="CN621" s="13"/>
      <c r="CO621" s="12">
        <f>SUM(IF(CLASSIFICHE!$O$22=CP621,TRUE,FALSE),CO620)</f>
        <v>0</v>
      </c>
      <c r="CP621" s="31">
        <f>IFERROR(INDEX(generale!$A$5:$I$1002,CLASSIFICHE!$Z620,5),"")</f>
        <v>0</v>
      </c>
      <c r="CQ621" s="13">
        <f>IFERROR(INDEX(generale!$A$5:$I$1002,CLASSIFICHE!$Z620,7),"")</f>
        <v>0</v>
      </c>
      <c r="CR621" s="15"/>
      <c r="CS621" s="13"/>
      <c r="CT621" s="12">
        <f>SUM(IF(CLASSIFICHE!$O$23=CU621,TRUE,FALSE),CT620)</f>
        <v>0</v>
      </c>
      <c r="CU621" s="31">
        <f>IFERROR(INDEX(generale!$A$5:$I$1002,CLASSIFICHE!$Z620,5),"")</f>
        <v>0</v>
      </c>
      <c r="CV621" s="13">
        <f>IFERROR(INDEX(generale!$A$5:$I$1002,CLASSIFICHE!$Z620,7),"")</f>
        <v>0</v>
      </c>
      <c r="CW621" s="15"/>
      <c r="CX621" s="13"/>
      <c r="CY621" s="12">
        <f>SUM(IF(CLASSIFICHE!$O$24=CZ621,TRUE,FALSE),CY620)</f>
        <v>0</v>
      </c>
      <c r="CZ621" s="31">
        <f>IFERROR(INDEX(generale!$A$5:$I$1002,CLASSIFICHE!$Z620,5),"")</f>
        <v>0</v>
      </c>
      <c r="DA621" s="13">
        <f>IFERROR(INDEX(generale!$A$5:$I$1002,CLASSIFICHE!$Z620,7),"")</f>
        <v>0</v>
      </c>
      <c r="DB621" s="15"/>
      <c r="DC621" s="13"/>
      <c r="DD621" s="12">
        <f>SUM(IF(CLASSIFICHE!$O$25=DE621,TRUE,FALSE),DD620)</f>
        <v>0</v>
      </c>
      <c r="DE621" s="31">
        <f>IFERROR(INDEX(generale!$A$5:$I$1002,CLASSIFICHE!$Z620,5),"")</f>
        <v>0</v>
      </c>
      <c r="DF621" s="13">
        <f>IFERROR(INDEX(generale!$A$5:$I$1002,CLASSIFICHE!$Z620,7),"")</f>
        <v>0</v>
      </c>
      <c r="DG621" s="15"/>
      <c r="DH621" s="13"/>
    </row>
    <row r="622" spans="3:112">
      <c r="C622" s="63">
        <f>SUM(IF(CLASSIFICHE!$O$4=D622,TRUE,FALSE),C621)</f>
        <v>17</v>
      </c>
      <c r="D622" s="31">
        <f>IFERROR(INDEX(generale!$A$5:$I$1002,CLASSIFICHE!$Z621,5),"")</f>
        <v>0</v>
      </c>
      <c r="E622" s="13">
        <f>IFERROR(INDEX(generale!$A$5:$I$1002,CLASSIFICHE!$Z621,7),"")</f>
        <v>0</v>
      </c>
      <c r="F622" s="68"/>
      <c r="G622" s="65"/>
      <c r="H622" s="12">
        <f>SUM(IF(CLASSIFICHE!$O$5=I622,TRUE,FALSE),H621)</f>
        <v>10</v>
      </c>
      <c r="I622" s="31">
        <f>IFERROR(INDEX(generale!$A$5:$I$1002,CLASSIFICHE!$Z621,5),"")</f>
        <v>0</v>
      </c>
      <c r="J622" s="13">
        <f>IFERROR(INDEX(generale!$A$5:$I$1002,CLASSIFICHE!$Z621,7),"")</f>
        <v>0</v>
      </c>
      <c r="K622" s="15"/>
      <c r="L622" s="12"/>
      <c r="M622" s="12">
        <f>SUM(IF(CLASSIFICHE!$O$6=N622,TRUE,FALSE),M621)</f>
        <v>8</v>
      </c>
      <c r="N622" s="31">
        <f>IFERROR(INDEX(generale!$A$5:$I$1002,CLASSIFICHE!$Z621,5),"")</f>
        <v>0</v>
      </c>
      <c r="O622" s="13">
        <f>IFERROR(INDEX(generale!$A$5:$I$1002,CLASSIFICHE!$Z621,7),"")</f>
        <v>0</v>
      </c>
      <c r="P622" s="14"/>
      <c r="Q622" s="13"/>
      <c r="R622" s="12">
        <f>SUM(IF(CLASSIFICHE!$O$7=S622,TRUE,FALSE),R621)</f>
        <v>8</v>
      </c>
      <c r="S622" s="31">
        <f>IFERROR(INDEX(generale!$A$5:$I$1002,CLASSIFICHE!$Z621,5),"")</f>
        <v>0</v>
      </c>
      <c r="T622" s="13">
        <f>IFERROR(INDEX(generale!$A$5:$I$1002,CLASSIFICHE!$Z621,7),"")</f>
        <v>0</v>
      </c>
      <c r="U622" s="14"/>
      <c r="V622" s="13"/>
      <c r="W622" s="12">
        <f>SUM(IF(CLASSIFICHE!$O$8=X622,TRUE,FALSE),W621)</f>
        <v>6</v>
      </c>
      <c r="X622" s="31">
        <f>IFERROR(INDEX(generale!$A$5:$I$1002,CLASSIFICHE!$Z621,5),"")</f>
        <v>0</v>
      </c>
      <c r="Y622" s="13">
        <f>IFERROR(INDEX(generale!$A$5:$I$1002,CLASSIFICHE!$Z621,7),"")</f>
        <v>0</v>
      </c>
      <c r="Z622" s="14"/>
      <c r="AA622" s="13"/>
      <c r="AB622" s="12">
        <f>SUM(IF(CLASSIFICHE!$O$9=AC622,TRUE,FALSE),AB621)</f>
        <v>5</v>
      </c>
      <c r="AC622" s="31">
        <f>IFERROR(INDEX(generale!$A$5:$I$1002,CLASSIFICHE!$Z621,5),"")</f>
        <v>0</v>
      </c>
      <c r="AD622" s="13">
        <f>IFERROR(INDEX(generale!$A$5:$I$1002,CLASSIFICHE!$Z621,7),"")</f>
        <v>0</v>
      </c>
      <c r="AE622" s="14"/>
      <c r="AF622" s="13"/>
      <c r="AG622" s="12">
        <f>SUM(IF(CLASSIFICHE!$O$10=AH622,TRUE,FALSE),AG621)</f>
        <v>5</v>
      </c>
      <c r="AH622" s="31">
        <f>IFERROR(INDEX(generale!$A$5:$I$1002,CLASSIFICHE!$Z621,5),"")</f>
        <v>0</v>
      </c>
      <c r="AI622" s="13">
        <f>IFERROR(INDEX(generale!$A$5:$I$1002,CLASSIFICHE!$Z621,7),"")</f>
        <v>0</v>
      </c>
      <c r="AJ622" s="14"/>
      <c r="AK622" s="13"/>
      <c r="AL622" s="12">
        <f>SUM(IF(CLASSIFICHE!$O$11=AM622,TRUE,FALSE),AL621)</f>
        <v>5</v>
      </c>
      <c r="AM622" s="31">
        <f>IFERROR(INDEX(generale!$A$5:$I$1002,CLASSIFICHE!$Z621,5),"")</f>
        <v>0</v>
      </c>
      <c r="AN622" s="13">
        <f>IFERROR(INDEX(generale!$A$5:$I$1002,CLASSIFICHE!$Z621,7),"")</f>
        <v>0</v>
      </c>
      <c r="AO622" s="14"/>
      <c r="AP622" s="13"/>
      <c r="AQ622" s="12">
        <f>SUM(IF(CLASSIFICHE!$O$12=AR622,TRUE,FALSE),AQ621)</f>
        <v>0</v>
      </c>
      <c r="AR622" s="31">
        <f>IFERROR(INDEX(generale!$A$5:$I$1002,CLASSIFICHE!$Z621,5),"")</f>
        <v>0</v>
      </c>
      <c r="AS622" s="13">
        <f>IFERROR(INDEX(generale!$A$5:$I$1002,CLASSIFICHE!$Z621,7),"")</f>
        <v>0</v>
      </c>
      <c r="AT622" s="14"/>
      <c r="AU622" s="13"/>
      <c r="AV622" s="12">
        <f>SUM(IF(CLASSIFICHE!$O$13=AW622,TRUE,FALSE),AV621)</f>
        <v>0</v>
      </c>
      <c r="AW622" s="31">
        <f>IFERROR(INDEX(generale!$A$5:$I$1002,CLASSIFICHE!$Z621,5),"")</f>
        <v>0</v>
      </c>
      <c r="AX622" s="13">
        <f>IFERROR(INDEX(generale!$A$5:$I$1002,CLASSIFICHE!$Z621,7),"")</f>
        <v>0</v>
      </c>
      <c r="AY622" s="14"/>
      <c r="AZ622" s="13"/>
      <c r="BA622" s="12">
        <f>SUM(IF(CLASSIFICHE!$O$14=BB622,TRUE,FALSE),BA621)</f>
        <v>0</v>
      </c>
      <c r="BB622" s="31">
        <f>IFERROR(INDEX(generale!$A$5:$I$1002,CLASSIFICHE!$Z621,5),"")</f>
        <v>0</v>
      </c>
      <c r="BC622" s="13">
        <f>IFERROR(INDEX(generale!$A$5:$I$1002,CLASSIFICHE!$Z621,7),"")</f>
        <v>0</v>
      </c>
      <c r="BD622" s="14"/>
      <c r="BE622" s="13"/>
      <c r="BF622" s="12">
        <f>SUM(IF(CLASSIFICHE!$O$15=BG622,TRUE,FALSE),BF621)</f>
        <v>0</v>
      </c>
      <c r="BG622" s="31">
        <f>IFERROR(INDEX(generale!$A$5:$I$1002,CLASSIFICHE!$Z621,5),"")</f>
        <v>0</v>
      </c>
      <c r="BH622" s="13">
        <f>IFERROR(INDEX(generale!$A$5:$I$1002,CLASSIFICHE!$Z621,7),"")</f>
        <v>0</v>
      </c>
      <c r="BI622" s="14"/>
      <c r="BJ622" s="13"/>
      <c r="BK622" s="12">
        <f>SUM(IF(CLASSIFICHE!$O$16=BL622,TRUE,FALSE),BK621)</f>
        <v>0</v>
      </c>
      <c r="BL622" s="31">
        <f>IFERROR(INDEX(generale!$A$5:$I$1002,CLASSIFICHE!$Z621,5),"")</f>
        <v>0</v>
      </c>
      <c r="BM622" s="13">
        <f>IFERROR(INDEX(generale!$A$5:$I$1002,CLASSIFICHE!$Z621,7),"")</f>
        <v>0</v>
      </c>
      <c r="BN622" s="14"/>
      <c r="BO622" s="13"/>
      <c r="BP622" s="12">
        <f>SUM(IF(CLASSIFICHE!$O$17=BQ622,TRUE,FALSE),BP621)</f>
        <v>0</v>
      </c>
      <c r="BQ622" s="31">
        <f>IFERROR(INDEX(generale!$A$5:$I$1002,CLASSIFICHE!$Z621,5),"")</f>
        <v>0</v>
      </c>
      <c r="BR622" s="13">
        <f>IFERROR(INDEX(generale!$A$5:$I$1002,CLASSIFICHE!$Z621,7),"")</f>
        <v>0</v>
      </c>
      <c r="BS622" s="15"/>
      <c r="BT622" s="12"/>
      <c r="BU622" s="12">
        <f>SUM(IF(CLASSIFICHE!$O$18=BV622,TRUE,FALSE),BU621)</f>
        <v>0</v>
      </c>
      <c r="BV622" s="31">
        <f>IFERROR(INDEX(generale!$A$5:$I$1002,CLASSIFICHE!$Z621,5),"")</f>
        <v>0</v>
      </c>
      <c r="BW622" s="13">
        <f>IFERROR(INDEX(generale!$A$5:$I$1002,CLASSIFICHE!$Z621,7),"")</f>
        <v>0</v>
      </c>
      <c r="BX622" s="15"/>
      <c r="BY622" s="12"/>
      <c r="BZ622" s="12">
        <f>SUM(IF(CLASSIFICHE!$O$19=CA622,TRUE,FALSE),BZ621)</f>
        <v>0</v>
      </c>
      <c r="CA622" s="31">
        <f>IFERROR(INDEX(generale!$A$5:$I$1002,CLASSIFICHE!$Z621,5),"")</f>
        <v>0</v>
      </c>
      <c r="CB622" s="13">
        <f>IFERROR(INDEX(generale!$A$5:$I$1002,CLASSIFICHE!$Z621,7),"")</f>
        <v>0</v>
      </c>
      <c r="CC622" s="15"/>
      <c r="CD622" s="13"/>
      <c r="CE622" s="12">
        <f>SUM(IF(CLASSIFICHE!$O$20=CF622,TRUE,FALSE),CE621)</f>
        <v>0</v>
      </c>
      <c r="CF622" s="31">
        <f>IFERROR(INDEX(generale!$A$5:$I$1002,CLASSIFICHE!$Z621,5),"")</f>
        <v>0</v>
      </c>
      <c r="CG622" s="13">
        <f>IFERROR(INDEX(generale!$A$5:$I$1002,CLASSIFICHE!$Z621,7),"")</f>
        <v>0</v>
      </c>
      <c r="CH622" s="15"/>
      <c r="CI622" s="13"/>
      <c r="CJ622" s="12">
        <f>SUM(IF(CLASSIFICHE!$O$21=CK622,TRUE,FALSE),CJ621)</f>
        <v>0</v>
      </c>
      <c r="CK622" s="31">
        <f>IFERROR(INDEX(generale!$A$5:$I$1002,CLASSIFICHE!$Z621,5),"")</f>
        <v>0</v>
      </c>
      <c r="CL622" s="13">
        <f>IFERROR(INDEX(generale!$A$5:$I$1002,CLASSIFICHE!$Z621,7),"")</f>
        <v>0</v>
      </c>
      <c r="CM622" s="15"/>
      <c r="CN622" s="13"/>
      <c r="CO622" s="12">
        <f>SUM(IF(CLASSIFICHE!$O$22=CP622,TRUE,FALSE),CO621)</f>
        <v>0</v>
      </c>
      <c r="CP622" s="31">
        <f>IFERROR(INDEX(generale!$A$5:$I$1002,CLASSIFICHE!$Z621,5),"")</f>
        <v>0</v>
      </c>
      <c r="CQ622" s="13">
        <f>IFERROR(INDEX(generale!$A$5:$I$1002,CLASSIFICHE!$Z621,7),"")</f>
        <v>0</v>
      </c>
      <c r="CR622" s="15"/>
      <c r="CS622" s="13"/>
      <c r="CT622" s="12">
        <f>SUM(IF(CLASSIFICHE!$O$23=CU622,TRUE,FALSE),CT621)</f>
        <v>0</v>
      </c>
      <c r="CU622" s="31">
        <f>IFERROR(INDEX(generale!$A$5:$I$1002,CLASSIFICHE!$Z621,5),"")</f>
        <v>0</v>
      </c>
      <c r="CV622" s="13">
        <f>IFERROR(INDEX(generale!$A$5:$I$1002,CLASSIFICHE!$Z621,7),"")</f>
        <v>0</v>
      </c>
      <c r="CW622" s="15"/>
      <c r="CX622" s="13"/>
      <c r="CY622" s="12">
        <f>SUM(IF(CLASSIFICHE!$O$24=CZ622,TRUE,FALSE),CY621)</f>
        <v>0</v>
      </c>
      <c r="CZ622" s="31">
        <f>IFERROR(INDEX(generale!$A$5:$I$1002,CLASSIFICHE!$Z621,5),"")</f>
        <v>0</v>
      </c>
      <c r="DA622" s="13">
        <f>IFERROR(INDEX(generale!$A$5:$I$1002,CLASSIFICHE!$Z621,7),"")</f>
        <v>0</v>
      </c>
      <c r="DB622" s="15"/>
      <c r="DC622" s="13"/>
      <c r="DD622" s="12">
        <f>SUM(IF(CLASSIFICHE!$O$25=DE622,TRUE,FALSE),DD621)</f>
        <v>0</v>
      </c>
      <c r="DE622" s="31">
        <f>IFERROR(INDEX(generale!$A$5:$I$1002,CLASSIFICHE!$Z621,5),"")</f>
        <v>0</v>
      </c>
      <c r="DF622" s="13">
        <f>IFERROR(INDEX(generale!$A$5:$I$1002,CLASSIFICHE!$Z621,7),"")</f>
        <v>0</v>
      </c>
      <c r="DG622" s="15"/>
      <c r="DH622" s="13"/>
    </row>
    <row r="623" spans="3:112">
      <c r="C623" s="63">
        <f>SUM(IF(CLASSIFICHE!$O$4=D623,TRUE,FALSE),C622)</f>
        <v>17</v>
      </c>
      <c r="D623" s="31">
        <f>IFERROR(INDEX(generale!$A$5:$I$1002,CLASSIFICHE!$Z622,5),"")</f>
        <v>0</v>
      </c>
      <c r="E623" s="13">
        <f>IFERROR(INDEX(generale!$A$5:$I$1002,CLASSIFICHE!$Z622,7),"")</f>
        <v>0</v>
      </c>
      <c r="F623" s="68"/>
      <c r="G623" s="65"/>
      <c r="H623" s="12">
        <f>SUM(IF(CLASSIFICHE!$O$5=I623,TRUE,FALSE),H622)</f>
        <v>10</v>
      </c>
      <c r="I623" s="31">
        <f>IFERROR(INDEX(generale!$A$5:$I$1002,CLASSIFICHE!$Z622,5),"")</f>
        <v>0</v>
      </c>
      <c r="J623" s="13">
        <f>IFERROR(INDEX(generale!$A$5:$I$1002,CLASSIFICHE!$Z622,7),"")</f>
        <v>0</v>
      </c>
      <c r="K623" s="15"/>
      <c r="L623" s="12"/>
      <c r="M623" s="12">
        <f>SUM(IF(CLASSIFICHE!$O$6=N623,TRUE,FALSE),M622)</f>
        <v>8</v>
      </c>
      <c r="N623" s="31">
        <f>IFERROR(INDEX(generale!$A$5:$I$1002,CLASSIFICHE!$Z622,5),"")</f>
        <v>0</v>
      </c>
      <c r="O623" s="13">
        <f>IFERROR(INDEX(generale!$A$5:$I$1002,CLASSIFICHE!$Z622,7),"")</f>
        <v>0</v>
      </c>
      <c r="P623" s="14"/>
      <c r="Q623" s="13"/>
      <c r="R623" s="12">
        <f>SUM(IF(CLASSIFICHE!$O$7=S623,TRUE,FALSE),R622)</f>
        <v>8</v>
      </c>
      <c r="S623" s="31">
        <f>IFERROR(INDEX(generale!$A$5:$I$1002,CLASSIFICHE!$Z622,5),"")</f>
        <v>0</v>
      </c>
      <c r="T623" s="13">
        <f>IFERROR(INDEX(generale!$A$5:$I$1002,CLASSIFICHE!$Z622,7),"")</f>
        <v>0</v>
      </c>
      <c r="U623" s="14"/>
      <c r="V623" s="13"/>
      <c r="W623" s="12">
        <f>SUM(IF(CLASSIFICHE!$O$8=X623,TRUE,FALSE),W622)</f>
        <v>6</v>
      </c>
      <c r="X623" s="31">
        <f>IFERROR(INDEX(generale!$A$5:$I$1002,CLASSIFICHE!$Z622,5),"")</f>
        <v>0</v>
      </c>
      <c r="Y623" s="13">
        <f>IFERROR(INDEX(generale!$A$5:$I$1002,CLASSIFICHE!$Z622,7),"")</f>
        <v>0</v>
      </c>
      <c r="Z623" s="14"/>
      <c r="AA623" s="13"/>
      <c r="AB623" s="12">
        <f>SUM(IF(CLASSIFICHE!$O$9=AC623,TRUE,FALSE),AB622)</f>
        <v>5</v>
      </c>
      <c r="AC623" s="31">
        <f>IFERROR(INDEX(generale!$A$5:$I$1002,CLASSIFICHE!$Z622,5),"")</f>
        <v>0</v>
      </c>
      <c r="AD623" s="13">
        <f>IFERROR(INDEX(generale!$A$5:$I$1002,CLASSIFICHE!$Z622,7),"")</f>
        <v>0</v>
      </c>
      <c r="AE623" s="14"/>
      <c r="AF623" s="13"/>
      <c r="AG623" s="12">
        <f>SUM(IF(CLASSIFICHE!$O$10=AH623,TRUE,FALSE),AG622)</f>
        <v>5</v>
      </c>
      <c r="AH623" s="31">
        <f>IFERROR(INDEX(generale!$A$5:$I$1002,CLASSIFICHE!$Z622,5),"")</f>
        <v>0</v>
      </c>
      <c r="AI623" s="13">
        <f>IFERROR(INDEX(generale!$A$5:$I$1002,CLASSIFICHE!$Z622,7),"")</f>
        <v>0</v>
      </c>
      <c r="AJ623" s="14"/>
      <c r="AK623" s="13"/>
      <c r="AL623" s="12">
        <f>SUM(IF(CLASSIFICHE!$O$11=AM623,TRUE,FALSE),AL622)</f>
        <v>5</v>
      </c>
      <c r="AM623" s="31">
        <f>IFERROR(INDEX(generale!$A$5:$I$1002,CLASSIFICHE!$Z622,5),"")</f>
        <v>0</v>
      </c>
      <c r="AN623" s="13">
        <f>IFERROR(INDEX(generale!$A$5:$I$1002,CLASSIFICHE!$Z622,7),"")</f>
        <v>0</v>
      </c>
      <c r="AO623" s="14"/>
      <c r="AP623" s="13"/>
      <c r="AQ623" s="12">
        <f>SUM(IF(CLASSIFICHE!$O$12=AR623,TRUE,FALSE),AQ622)</f>
        <v>0</v>
      </c>
      <c r="AR623" s="31">
        <f>IFERROR(INDEX(generale!$A$5:$I$1002,CLASSIFICHE!$Z622,5),"")</f>
        <v>0</v>
      </c>
      <c r="AS623" s="13">
        <f>IFERROR(INDEX(generale!$A$5:$I$1002,CLASSIFICHE!$Z622,7),"")</f>
        <v>0</v>
      </c>
      <c r="AT623" s="14"/>
      <c r="AU623" s="13"/>
      <c r="AV623" s="12">
        <f>SUM(IF(CLASSIFICHE!$O$13=AW623,TRUE,FALSE),AV622)</f>
        <v>0</v>
      </c>
      <c r="AW623" s="31">
        <f>IFERROR(INDEX(generale!$A$5:$I$1002,CLASSIFICHE!$Z622,5),"")</f>
        <v>0</v>
      </c>
      <c r="AX623" s="13">
        <f>IFERROR(INDEX(generale!$A$5:$I$1002,CLASSIFICHE!$Z622,7),"")</f>
        <v>0</v>
      </c>
      <c r="AY623" s="14"/>
      <c r="AZ623" s="13"/>
      <c r="BA623" s="12">
        <f>SUM(IF(CLASSIFICHE!$O$14=BB623,TRUE,FALSE),BA622)</f>
        <v>0</v>
      </c>
      <c r="BB623" s="31">
        <f>IFERROR(INDEX(generale!$A$5:$I$1002,CLASSIFICHE!$Z622,5),"")</f>
        <v>0</v>
      </c>
      <c r="BC623" s="13">
        <f>IFERROR(INDEX(generale!$A$5:$I$1002,CLASSIFICHE!$Z622,7),"")</f>
        <v>0</v>
      </c>
      <c r="BD623" s="14"/>
      <c r="BE623" s="13"/>
      <c r="BF623" s="12">
        <f>SUM(IF(CLASSIFICHE!$O$15=BG623,TRUE,FALSE),BF622)</f>
        <v>0</v>
      </c>
      <c r="BG623" s="31">
        <f>IFERROR(INDEX(generale!$A$5:$I$1002,CLASSIFICHE!$Z622,5),"")</f>
        <v>0</v>
      </c>
      <c r="BH623" s="13">
        <f>IFERROR(INDEX(generale!$A$5:$I$1002,CLASSIFICHE!$Z622,7),"")</f>
        <v>0</v>
      </c>
      <c r="BI623" s="14"/>
      <c r="BJ623" s="13"/>
      <c r="BK623" s="12">
        <f>SUM(IF(CLASSIFICHE!$O$16=BL623,TRUE,FALSE),BK622)</f>
        <v>0</v>
      </c>
      <c r="BL623" s="31">
        <f>IFERROR(INDEX(generale!$A$5:$I$1002,CLASSIFICHE!$Z622,5),"")</f>
        <v>0</v>
      </c>
      <c r="BM623" s="13">
        <f>IFERROR(INDEX(generale!$A$5:$I$1002,CLASSIFICHE!$Z622,7),"")</f>
        <v>0</v>
      </c>
      <c r="BN623" s="14"/>
      <c r="BO623" s="13"/>
      <c r="BP623" s="12">
        <f>SUM(IF(CLASSIFICHE!$O$17=BQ623,TRUE,FALSE),BP622)</f>
        <v>0</v>
      </c>
      <c r="BQ623" s="31">
        <f>IFERROR(INDEX(generale!$A$5:$I$1002,CLASSIFICHE!$Z622,5),"")</f>
        <v>0</v>
      </c>
      <c r="BR623" s="13">
        <f>IFERROR(INDEX(generale!$A$5:$I$1002,CLASSIFICHE!$Z622,7),"")</f>
        <v>0</v>
      </c>
      <c r="BS623" s="15"/>
      <c r="BT623" s="12"/>
      <c r="BU623" s="12">
        <f>SUM(IF(CLASSIFICHE!$O$18=BV623,TRUE,FALSE),BU622)</f>
        <v>0</v>
      </c>
      <c r="BV623" s="31">
        <f>IFERROR(INDEX(generale!$A$5:$I$1002,CLASSIFICHE!$Z622,5),"")</f>
        <v>0</v>
      </c>
      <c r="BW623" s="13">
        <f>IFERROR(INDEX(generale!$A$5:$I$1002,CLASSIFICHE!$Z622,7),"")</f>
        <v>0</v>
      </c>
      <c r="BX623" s="15"/>
      <c r="BY623" s="12"/>
      <c r="BZ623" s="12">
        <f>SUM(IF(CLASSIFICHE!$O$19=CA623,TRUE,FALSE),BZ622)</f>
        <v>0</v>
      </c>
      <c r="CA623" s="31">
        <f>IFERROR(INDEX(generale!$A$5:$I$1002,CLASSIFICHE!$Z622,5),"")</f>
        <v>0</v>
      </c>
      <c r="CB623" s="13">
        <f>IFERROR(INDEX(generale!$A$5:$I$1002,CLASSIFICHE!$Z622,7),"")</f>
        <v>0</v>
      </c>
      <c r="CC623" s="15"/>
      <c r="CD623" s="13"/>
      <c r="CE623" s="12">
        <f>SUM(IF(CLASSIFICHE!$O$20=CF623,TRUE,FALSE),CE622)</f>
        <v>0</v>
      </c>
      <c r="CF623" s="31">
        <f>IFERROR(INDEX(generale!$A$5:$I$1002,CLASSIFICHE!$Z622,5),"")</f>
        <v>0</v>
      </c>
      <c r="CG623" s="13">
        <f>IFERROR(INDEX(generale!$A$5:$I$1002,CLASSIFICHE!$Z622,7),"")</f>
        <v>0</v>
      </c>
      <c r="CH623" s="15"/>
      <c r="CI623" s="13"/>
      <c r="CJ623" s="12">
        <f>SUM(IF(CLASSIFICHE!$O$21=CK623,TRUE,FALSE),CJ622)</f>
        <v>0</v>
      </c>
      <c r="CK623" s="31">
        <f>IFERROR(INDEX(generale!$A$5:$I$1002,CLASSIFICHE!$Z622,5),"")</f>
        <v>0</v>
      </c>
      <c r="CL623" s="13">
        <f>IFERROR(INDEX(generale!$A$5:$I$1002,CLASSIFICHE!$Z622,7),"")</f>
        <v>0</v>
      </c>
      <c r="CM623" s="15"/>
      <c r="CN623" s="13"/>
      <c r="CO623" s="12">
        <f>SUM(IF(CLASSIFICHE!$O$22=CP623,TRUE,FALSE),CO622)</f>
        <v>0</v>
      </c>
      <c r="CP623" s="31">
        <f>IFERROR(INDEX(generale!$A$5:$I$1002,CLASSIFICHE!$Z622,5),"")</f>
        <v>0</v>
      </c>
      <c r="CQ623" s="13">
        <f>IFERROR(INDEX(generale!$A$5:$I$1002,CLASSIFICHE!$Z622,7),"")</f>
        <v>0</v>
      </c>
      <c r="CR623" s="15"/>
      <c r="CS623" s="13"/>
      <c r="CT623" s="12">
        <f>SUM(IF(CLASSIFICHE!$O$23=CU623,TRUE,FALSE),CT622)</f>
        <v>0</v>
      </c>
      <c r="CU623" s="31">
        <f>IFERROR(INDEX(generale!$A$5:$I$1002,CLASSIFICHE!$Z622,5),"")</f>
        <v>0</v>
      </c>
      <c r="CV623" s="13">
        <f>IFERROR(INDEX(generale!$A$5:$I$1002,CLASSIFICHE!$Z622,7),"")</f>
        <v>0</v>
      </c>
      <c r="CW623" s="15"/>
      <c r="CX623" s="13"/>
      <c r="CY623" s="12">
        <f>SUM(IF(CLASSIFICHE!$O$24=CZ623,TRUE,FALSE),CY622)</f>
        <v>0</v>
      </c>
      <c r="CZ623" s="31">
        <f>IFERROR(INDEX(generale!$A$5:$I$1002,CLASSIFICHE!$Z622,5),"")</f>
        <v>0</v>
      </c>
      <c r="DA623" s="13">
        <f>IFERROR(INDEX(generale!$A$5:$I$1002,CLASSIFICHE!$Z622,7),"")</f>
        <v>0</v>
      </c>
      <c r="DB623" s="15"/>
      <c r="DC623" s="13"/>
      <c r="DD623" s="12">
        <f>SUM(IF(CLASSIFICHE!$O$25=DE623,TRUE,FALSE),DD622)</f>
        <v>0</v>
      </c>
      <c r="DE623" s="31">
        <f>IFERROR(INDEX(generale!$A$5:$I$1002,CLASSIFICHE!$Z622,5),"")</f>
        <v>0</v>
      </c>
      <c r="DF623" s="13">
        <f>IFERROR(INDEX(generale!$A$5:$I$1002,CLASSIFICHE!$Z622,7),"")</f>
        <v>0</v>
      </c>
      <c r="DG623" s="15"/>
      <c r="DH623" s="13"/>
    </row>
    <row r="624" spans="3:112">
      <c r="C624" s="63">
        <f>SUM(IF(CLASSIFICHE!$O$4=D624,TRUE,FALSE),C623)</f>
        <v>17</v>
      </c>
      <c r="D624" s="31">
        <f>IFERROR(INDEX(generale!$A$5:$I$1002,CLASSIFICHE!$Z623,5),"")</f>
        <v>0</v>
      </c>
      <c r="E624" s="13">
        <f>IFERROR(INDEX(generale!$A$5:$I$1002,CLASSIFICHE!$Z623,7),"")</f>
        <v>0</v>
      </c>
      <c r="F624" s="68"/>
      <c r="G624" s="65"/>
      <c r="H624" s="12">
        <f>SUM(IF(CLASSIFICHE!$O$5=I624,TRUE,FALSE),H623)</f>
        <v>10</v>
      </c>
      <c r="I624" s="31">
        <f>IFERROR(INDEX(generale!$A$5:$I$1002,CLASSIFICHE!$Z623,5),"")</f>
        <v>0</v>
      </c>
      <c r="J624" s="13">
        <f>IFERROR(INDEX(generale!$A$5:$I$1002,CLASSIFICHE!$Z623,7),"")</f>
        <v>0</v>
      </c>
      <c r="K624" s="15"/>
      <c r="L624" s="12"/>
      <c r="M624" s="12">
        <f>SUM(IF(CLASSIFICHE!$O$6=N624,TRUE,FALSE),M623)</f>
        <v>8</v>
      </c>
      <c r="N624" s="31">
        <f>IFERROR(INDEX(generale!$A$5:$I$1002,CLASSIFICHE!$Z623,5),"")</f>
        <v>0</v>
      </c>
      <c r="O624" s="13">
        <f>IFERROR(INDEX(generale!$A$5:$I$1002,CLASSIFICHE!$Z623,7),"")</f>
        <v>0</v>
      </c>
      <c r="P624" s="14"/>
      <c r="Q624" s="13"/>
      <c r="R624" s="12">
        <f>SUM(IF(CLASSIFICHE!$O$7=S624,TRUE,FALSE),R623)</f>
        <v>8</v>
      </c>
      <c r="S624" s="31">
        <f>IFERROR(INDEX(generale!$A$5:$I$1002,CLASSIFICHE!$Z623,5),"")</f>
        <v>0</v>
      </c>
      <c r="T624" s="13">
        <f>IFERROR(INDEX(generale!$A$5:$I$1002,CLASSIFICHE!$Z623,7),"")</f>
        <v>0</v>
      </c>
      <c r="U624" s="14"/>
      <c r="V624" s="13"/>
      <c r="W624" s="12">
        <f>SUM(IF(CLASSIFICHE!$O$8=X624,TRUE,FALSE),W623)</f>
        <v>6</v>
      </c>
      <c r="X624" s="31">
        <f>IFERROR(INDEX(generale!$A$5:$I$1002,CLASSIFICHE!$Z623,5),"")</f>
        <v>0</v>
      </c>
      <c r="Y624" s="13">
        <f>IFERROR(INDEX(generale!$A$5:$I$1002,CLASSIFICHE!$Z623,7),"")</f>
        <v>0</v>
      </c>
      <c r="Z624" s="14"/>
      <c r="AA624" s="13"/>
      <c r="AB624" s="12">
        <f>SUM(IF(CLASSIFICHE!$O$9=AC624,TRUE,FALSE),AB623)</f>
        <v>5</v>
      </c>
      <c r="AC624" s="31">
        <f>IFERROR(INDEX(generale!$A$5:$I$1002,CLASSIFICHE!$Z623,5),"")</f>
        <v>0</v>
      </c>
      <c r="AD624" s="13">
        <f>IFERROR(INDEX(generale!$A$5:$I$1002,CLASSIFICHE!$Z623,7),"")</f>
        <v>0</v>
      </c>
      <c r="AE624" s="14"/>
      <c r="AF624" s="13"/>
      <c r="AG624" s="12">
        <f>SUM(IF(CLASSIFICHE!$O$10=AH624,TRUE,FALSE),AG623)</f>
        <v>5</v>
      </c>
      <c r="AH624" s="31">
        <f>IFERROR(INDEX(generale!$A$5:$I$1002,CLASSIFICHE!$Z623,5),"")</f>
        <v>0</v>
      </c>
      <c r="AI624" s="13">
        <f>IFERROR(INDEX(generale!$A$5:$I$1002,CLASSIFICHE!$Z623,7),"")</f>
        <v>0</v>
      </c>
      <c r="AJ624" s="14"/>
      <c r="AK624" s="13"/>
      <c r="AL624" s="12">
        <f>SUM(IF(CLASSIFICHE!$O$11=AM624,TRUE,FALSE),AL623)</f>
        <v>5</v>
      </c>
      <c r="AM624" s="31">
        <f>IFERROR(INDEX(generale!$A$5:$I$1002,CLASSIFICHE!$Z623,5),"")</f>
        <v>0</v>
      </c>
      <c r="AN624" s="13">
        <f>IFERROR(INDEX(generale!$A$5:$I$1002,CLASSIFICHE!$Z623,7),"")</f>
        <v>0</v>
      </c>
      <c r="AO624" s="14"/>
      <c r="AP624" s="13"/>
      <c r="AQ624" s="12">
        <f>SUM(IF(CLASSIFICHE!$O$12=AR624,TRUE,FALSE),AQ623)</f>
        <v>0</v>
      </c>
      <c r="AR624" s="31">
        <f>IFERROR(INDEX(generale!$A$5:$I$1002,CLASSIFICHE!$Z623,5),"")</f>
        <v>0</v>
      </c>
      <c r="AS624" s="13">
        <f>IFERROR(INDEX(generale!$A$5:$I$1002,CLASSIFICHE!$Z623,7),"")</f>
        <v>0</v>
      </c>
      <c r="AT624" s="14"/>
      <c r="AU624" s="13"/>
      <c r="AV624" s="12">
        <f>SUM(IF(CLASSIFICHE!$O$13=AW624,TRUE,FALSE),AV623)</f>
        <v>0</v>
      </c>
      <c r="AW624" s="31">
        <f>IFERROR(INDEX(generale!$A$5:$I$1002,CLASSIFICHE!$Z623,5),"")</f>
        <v>0</v>
      </c>
      <c r="AX624" s="13">
        <f>IFERROR(INDEX(generale!$A$5:$I$1002,CLASSIFICHE!$Z623,7),"")</f>
        <v>0</v>
      </c>
      <c r="AY624" s="14"/>
      <c r="AZ624" s="13"/>
      <c r="BA624" s="12">
        <f>SUM(IF(CLASSIFICHE!$O$14=BB624,TRUE,FALSE),BA623)</f>
        <v>0</v>
      </c>
      <c r="BB624" s="31">
        <f>IFERROR(INDEX(generale!$A$5:$I$1002,CLASSIFICHE!$Z623,5),"")</f>
        <v>0</v>
      </c>
      <c r="BC624" s="13">
        <f>IFERROR(INDEX(generale!$A$5:$I$1002,CLASSIFICHE!$Z623,7),"")</f>
        <v>0</v>
      </c>
      <c r="BD624" s="14"/>
      <c r="BE624" s="13"/>
      <c r="BF624" s="12">
        <f>SUM(IF(CLASSIFICHE!$O$15=BG624,TRUE,FALSE),BF623)</f>
        <v>0</v>
      </c>
      <c r="BG624" s="31">
        <f>IFERROR(INDEX(generale!$A$5:$I$1002,CLASSIFICHE!$Z623,5),"")</f>
        <v>0</v>
      </c>
      <c r="BH624" s="13">
        <f>IFERROR(INDEX(generale!$A$5:$I$1002,CLASSIFICHE!$Z623,7),"")</f>
        <v>0</v>
      </c>
      <c r="BI624" s="14"/>
      <c r="BJ624" s="13"/>
      <c r="BK624" s="12">
        <f>SUM(IF(CLASSIFICHE!$O$16=BL624,TRUE,FALSE),BK623)</f>
        <v>0</v>
      </c>
      <c r="BL624" s="31">
        <f>IFERROR(INDEX(generale!$A$5:$I$1002,CLASSIFICHE!$Z623,5),"")</f>
        <v>0</v>
      </c>
      <c r="BM624" s="13">
        <f>IFERROR(INDEX(generale!$A$5:$I$1002,CLASSIFICHE!$Z623,7),"")</f>
        <v>0</v>
      </c>
      <c r="BN624" s="14"/>
      <c r="BO624" s="13"/>
      <c r="BP624" s="12">
        <f>SUM(IF(CLASSIFICHE!$O$17=BQ624,TRUE,FALSE),BP623)</f>
        <v>0</v>
      </c>
      <c r="BQ624" s="31">
        <f>IFERROR(INDEX(generale!$A$5:$I$1002,CLASSIFICHE!$Z623,5),"")</f>
        <v>0</v>
      </c>
      <c r="BR624" s="13">
        <f>IFERROR(INDEX(generale!$A$5:$I$1002,CLASSIFICHE!$Z623,7),"")</f>
        <v>0</v>
      </c>
      <c r="BS624" s="15"/>
      <c r="BT624" s="12"/>
      <c r="BU624" s="12">
        <f>SUM(IF(CLASSIFICHE!$O$18=BV624,TRUE,FALSE),BU623)</f>
        <v>0</v>
      </c>
      <c r="BV624" s="31">
        <f>IFERROR(INDEX(generale!$A$5:$I$1002,CLASSIFICHE!$Z623,5),"")</f>
        <v>0</v>
      </c>
      <c r="BW624" s="13">
        <f>IFERROR(INDEX(generale!$A$5:$I$1002,CLASSIFICHE!$Z623,7),"")</f>
        <v>0</v>
      </c>
      <c r="BX624" s="15"/>
      <c r="BY624" s="12"/>
      <c r="BZ624" s="12">
        <f>SUM(IF(CLASSIFICHE!$O$19=CA624,TRUE,FALSE),BZ623)</f>
        <v>0</v>
      </c>
      <c r="CA624" s="31">
        <f>IFERROR(INDEX(generale!$A$5:$I$1002,CLASSIFICHE!$Z623,5),"")</f>
        <v>0</v>
      </c>
      <c r="CB624" s="13">
        <f>IFERROR(INDEX(generale!$A$5:$I$1002,CLASSIFICHE!$Z623,7),"")</f>
        <v>0</v>
      </c>
      <c r="CC624" s="15"/>
      <c r="CD624" s="13"/>
      <c r="CE624" s="12">
        <f>SUM(IF(CLASSIFICHE!$O$20=CF624,TRUE,FALSE),CE623)</f>
        <v>0</v>
      </c>
      <c r="CF624" s="31">
        <f>IFERROR(INDEX(generale!$A$5:$I$1002,CLASSIFICHE!$Z623,5),"")</f>
        <v>0</v>
      </c>
      <c r="CG624" s="13">
        <f>IFERROR(INDEX(generale!$A$5:$I$1002,CLASSIFICHE!$Z623,7),"")</f>
        <v>0</v>
      </c>
      <c r="CH624" s="15"/>
      <c r="CI624" s="13"/>
      <c r="CJ624" s="12">
        <f>SUM(IF(CLASSIFICHE!$O$21=CK624,TRUE,FALSE),CJ623)</f>
        <v>0</v>
      </c>
      <c r="CK624" s="31">
        <f>IFERROR(INDEX(generale!$A$5:$I$1002,CLASSIFICHE!$Z623,5),"")</f>
        <v>0</v>
      </c>
      <c r="CL624" s="13">
        <f>IFERROR(INDEX(generale!$A$5:$I$1002,CLASSIFICHE!$Z623,7),"")</f>
        <v>0</v>
      </c>
      <c r="CM624" s="15"/>
      <c r="CN624" s="13"/>
      <c r="CO624" s="12">
        <f>SUM(IF(CLASSIFICHE!$O$22=CP624,TRUE,FALSE),CO623)</f>
        <v>0</v>
      </c>
      <c r="CP624" s="31">
        <f>IFERROR(INDEX(generale!$A$5:$I$1002,CLASSIFICHE!$Z623,5),"")</f>
        <v>0</v>
      </c>
      <c r="CQ624" s="13">
        <f>IFERROR(INDEX(generale!$A$5:$I$1002,CLASSIFICHE!$Z623,7),"")</f>
        <v>0</v>
      </c>
      <c r="CR624" s="15"/>
      <c r="CS624" s="13"/>
      <c r="CT624" s="12">
        <f>SUM(IF(CLASSIFICHE!$O$23=CU624,TRUE,FALSE),CT623)</f>
        <v>0</v>
      </c>
      <c r="CU624" s="31">
        <f>IFERROR(INDEX(generale!$A$5:$I$1002,CLASSIFICHE!$Z623,5),"")</f>
        <v>0</v>
      </c>
      <c r="CV624" s="13">
        <f>IFERROR(INDEX(generale!$A$5:$I$1002,CLASSIFICHE!$Z623,7),"")</f>
        <v>0</v>
      </c>
      <c r="CW624" s="15"/>
      <c r="CX624" s="13"/>
      <c r="CY624" s="12">
        <f>SUM(IF(CLASSIFICHE!$O$24=CZ624,TRUE,FALSE),CY623)</f>
        <v>0</v>
      </c>
      <c r="CZ624" s="31">
        <f>IFERROR(INDEX(generale!$A$5:$I$1002,CLASSIFICHE!$Z623,5),"")</f>
        <v>0</v>
      </c>
      <c r="DA624" s="13">
        <f>IFERROR(INDEX(generale!$A$5:$I$1002,CLASSIFICHE!$Z623,7),"")</f>
        <v>0</v>
      </c>
      <c r="DB624" s="15"/>
      <c r="DC624" s="13"/>
      <c r="DD624" s="12">
        <f>SUM(IF(CLASSIFICHE!$O$25=DE624,TRUE,FALSE),DD623)</f>
        <v>0</v>
      </c>
      <c r="DE624" s="31">
        <f>IFERROR(INDEX(generale!$A$5:$I$1002,CLASSIFICHE!$Z623,5),"")</f>
        <v>0</v>
      </c>
      <c r="DF624" s="13">
        <f>IFERROR(INDEX(generale!$A$5:$I$1002,CLASSIFICHE!$Z623,7),"")</f>
        <v>0</v>
      </c>
      <c r="DG624" s="15"/>
      <c r="DH624" s="13"/>
    </row>
    <row r="625" spans="3:112">
      <c r="C625" s="63">
        <f>SUM(IF(CLASSIFICHE!$O$4=D625,TRUE,FALSE),C624)</f>
        <v>17</v>
      </c>
      <c r="D625" s="31">
        <f>IFERROR(INDEX(generale!$A$5:$I$1002,CLASSIFICHE!$Z624,5),"")</f>
        <v>0</v>
      </c>
      <c r="E625" s="13">
        <f>IFERROR(INDEX(generale!$A$5:$I$1002,CLASSIFICHE!$Z624,7),"")</f>
        <v>0</v>
      </c>
      <c r="F625" s="68"/>
      <c r="G625" s="65"/>
      <c r="H625" s="12">
        <f>SUM(IF(CLASSIFICHE!$O$5=I625,TRUE,FALSE),H624)</f>
        <v>10</v>
      </c>
      <c r="I625" s="31">
        <f>IFERROR(INDEX(generale!$A$5:$I$1002,CLASSIFICHE!$Z624,5),"")</f>
        <v>0</v>
      </c>
      <c r="J625" s="13">
        <f>IFERROR(INDEX(generale!$A$5:$I$1002,CLASSIFICHE!$Z624,7),"")</f>
        <v>0</v>
      </c>
      <c r="K625" s="15"/>
      <c r="L625" s="12"/>
      <c r="M625" s="12">
        <f>SUM(IF(CLASSIFICHE!$O$6=N625,TRUE,FALSE),M624)</f>
        <v>8</v>
      </c>
      <c r="N625" s="31">
        <f>IFERROR(INDEX(generale!$A$5:$I$1002,CLASSIFICHE!$Z624,5),"")</f>
        <v>0</v>
      </c>
      <c r="O625" s="13">
        <f>IFERROR(INDEX(generale!$A$5:$I$1002,CLASSIFICHE!$Z624,7),"")</f>
        <v>0</v>
      </c>
      <c r="P625" s="14"/>
      <c r="Q625" s="13"/>
      <c r="R625" s="12">
        <f>SUM(IF(CLASSIFICHE!$O$7=S625,TRUE,FALSE),R624)</f>
        <v>8</v>
      </c>
      <c r="S625" s="31">
        <f>IFERROR(INDEX(generale!$A$5:$I$1002,CLASSIFICHE!$Z624,5),"")</f>
        <v>0</v>
      </c>
      <c r="T625" s="13">
        <f>IFERROR(INDEX(generale!$A$5:$I$1002,CLASSIFICHE!$Z624,7),"")</f>
        <v>0</v>
      </c>
      <c r="U625" s="14"/>
      <c r="V625" s="13"/>
      <c r="W625" s="12">
        <f>SUM(IF(CLASSIFICHE!$O$8=X625,TRUE,FALSE),W624)</f>
        <v>6</v>
      </c>
      <c r="X625" s="31">
        <f>IFERROR(INDEX(generale!$A$5:$I$1002,CLASSIFICHE!$Z624,5),"")</f>
        <v>0</v>
      </c>
      <c r="Y625" s="13">
        <f>IFERROR(INDEX(generale!$A$5:$I$1002,CLASSIFICHE!$Z624,7),"")</f>
        <v>0</v>
      </c>
      <c r="Z625" s="14"/>
      <c r="AA625" s="13"/>
      <c r="AB625" s="12">
        <f>SUM(IF(CLASSIFICHE!$O$9=AC625,TRUE,FALSE),AB624)</f>
        <v>5</v>
      </c>
      <c r="AC625" s="31">
        <f>IFERROR(INDEX(generale!$A$5:$I$1002,CLASSIFICHE!$Z624,5),"")</f>
        <v>0</v>
      </c>
      <c r="AD625" s="13">
        <f>IFERROR(INDEX(generale!$A$5:$I$1002,CLASSIFICHE!$Z624,7),"")</f>
        <v>0</v>
      </c>
      <c r="AE625" s="14"/>
      <c r="AF625" s="13"/>
      <c r="AG625" s="12">
        <f>SUM(IF(CLASSIFICHE!$O$10=AH625,TRUE,FALSE),AG624)</f>
        <v>5</v>
      </c>
      <c r="AH625" s="31">
        <f>IFERROR(INDEX(generale!$A$5:$I$1002,CLASSIFICHE!$Z624,5),"")</f>
        <v>0</v>
      </c>
      <c r="AI625" s="13">
        <f>IFERROR(INDEX(generale!$A$5:$I$1002,CLASSIFICHE!$Z624,7),"")</f>
        <v>0</v>
      </c>
      <c r="AJ625" s="14"/>
      <c r="AK625" s="13"/>
      <c r="AL625" s="12">
        <f>SUM(IF(CLASSIFICHE!$O$11=AM625,TRUE,FALSE),AL624)</f>
        <v>5</v>
      </c>
      <c r="AM625" s="31">
        <f>IFERROR(INDEX(generale!$A$5:$I$1002,CLASSIFICHE!$Z624,5),"")</f>
        <v>0</v>
      </c>
      <c r="AN625" s="13">
        <f>IFERROR(INDEX(generale!$A$5:$I$1002,CLASSIFICHE!$Z624,7),"")</f>
        <v>0</v>
      </c>
      <c r="AO625" s="14"/>
      <c r="AP625" s="13"/>
      <c r="AQ625" s="12">
        <f>SUM(IF(CLASSIFICHE!$O$12=AR625,TRUE,FALSE),AQ624)</f>
        <v>0</v>
      </c>
      <c r="AR625" s="31">
        <f>IFERROR(INDEX(generale!$A$5:$I$1002,CLASSIFICHE!$Z624,5),"")</f>
        <v>0</v>
      </c>
      <c r="AS625" s="13">
        <f>IFERROR(INDEX(generale!$A$5:$I$1002,CLASSIFICHE!$Z624,7),"")</f>
        <v>0</v>
      </c>
      <c r="AT625" s="14"/>
      <c r="AU625" s="13"/>
      <c r="AV625" s="12">
        <f>SUM(IF(CLASSIFICHE!$O$13=AW625,TRUE,FALSE),AV624)</f>
        <v>0</v>
      </c>
      <c r="AW625" s="31">
        <f>IFERROR(INDEX(generale!$A$5:$I$1002,CLASSIFICHE!$Z624,5),"")</f>
        <v>0</v>
      </c>
      <c r="AX625" s="13">
        <f>IFERROR(INDEX(generale!$A$5:$I$1002,CLASSIFICHE!$Z624,7),"")</f>
        <v>0</v>
      </c>
      <c r="AY625" s="14"/>
      <c r="AZ625" s="13"/>
      <c r="BA625" s="12">
        <f>SUM(IF(CLASSIFICHE!$O$14=BB625,TRUE,FALSE),BA624)</f>
        <v>0</v>
      </c>
      <c r="BB625" s="31">
        <f>IFERROR(INDEX(generale!$A$5:$I$1002,CLASSIFICHE!$Z624,5),"")</f>
        <v>0</v>
      </c>
      <c r="BC625" s="13">
        <f>IFERROR(INDEX(generale!$A$5:$I$1002,CLASSIFICHE!$Z624,7),"")</f>
        <v>0</v>
      </c>
      <c r="BD625" s="14"/>
      <c r="BE625" s="13"/>
      <c r="BF625" s="12">
        <f>SUM(IF(CLASSIFICHE!$O$15=BG625,TRUE,FALSE),BF624)</f>
        <v>0</v>
      </c>
      <c r="BG625" s="31">
        <f>IFERROR(INDEX(generale!$A$5:$I$1002,CLASSIFICHE!$Z624,5),"")</f>
        <v>0</v>
      </c>
      <c r="BH625" s="13">
        <f>IFERROR(INDEX(generale!$A$5:$I$1002,CLASSIFICHE!$Z624,7),"")</f>
        <v>0</v>
      </c>
      <c r="BI625" s="14"/>
      <c r="BJ625" s="13"/>
      <c r="BK625" s="12">
        <f>SUM(IF(CLASSIFICHE!$O$16=BL625,TRUE,FALSE),BK624)</f>
        <v>0</v>
      </c>
      <c r="BL625" s="31">
        <f>IFERROR(INDEX(generale!$A$5:$I$1002,CLASSIFICHE!$Z624,5),"")</f>
        <v>0</v>
      </c>
      <c r="BM625" s="13">
        <f>IFERROR(INDEX(generale!$A$5:$I$1002,CLASSIFICHE!$Z624,7),"")</f>
        <v>0</v>
      </c>
      <c r="BN625" s="14"/>
      <c r="BO625" s="13"/>
      <c r="BP625" s="12">
        <f>SUM(IF(CLASSIFICHE!$O$17=BQ625,TRUE,FALSE),BP624)</f>
        <v>0</v>
      </c>
      <c r="BQ625" s="31">
        <f>IFERROR(INDEX(generale!$A$5:$I$1002,CLASSIFICHE!$Z624,5),"")</f>
        <v>0</v>
      </c>
      <c r="BR625" s="13">
        <f>IFERROR(INDEX(generale!$A$5:$I$1002,CLASSIFICHE!$Z624,7),"")</f>
        <v>0</v>
      </c>
      <c r="BS625" s="15"/>
      <c r="BT625" s="12"/>
      <c r="BU625" s="12">
        <f>SUM(IF(CLASSIFICHE!$O$18=BV625,TRUE,FALSE),BU624)</f>
        <v>0</v>
      </c>
      <c r="BV625" s="31">
        <f>IFERROR(INDEX(generale!$A$5:$I$1002,CLASSIFICHE!$Z624,5),"")</f>
        <v>0</v>
      </c>
      <c r="BW625" s="13">
        <f>IFERROR(INDEX(generale!$A$5:$I$1002,CLASSIFICHE!$Z624,7),"")</f>
        <v>0</v>
      </c>
      <c r="BX625" s="15"/>
      <c r="BY625" s="12"/>
      <c r="BZ625" s="12">
        <f>SUM(IF(CLASSIFICHE!$O$19=CA625,TRUE,FALSE),BZ624)</f>
        <v>0</v>
      </c>
      <c r="CA625" s="31">
        <f>IFERROR(INDEX(generale!$A$5:$I$1002,CLASSIFICHE!$Z624,5),"")</f>
        <v>0</v>
      </c>
      <c r="CB625" s="13">
        <f>IFERROR(INDEX(generale!$A$5:$I$1002,CLASSIFICHE!$Z624,7),"")</f>
        <v>0</v>
      </c>
      <c r="CC625" s="15"/>
      <c r="CD625" s="13"/>
      <c r="CE625" s="12">
        <f>SUM(IF(CLASSIFICHE!$O$20=CF625,TRUE,FALSE),CE624)</f>
        <v>0</v>
      </c>
      <c r="CF625" s="31">
        <f>IFERROR(INDEX(generale!$A$5:$I$1002,CLASSIFICHE!$Z624,5),"")</f>
        <v>0</v>
      </c>
      <c r="CG625" s="13">
        <f>IFERROR(INDEX(generale!$A$5:$I$1002,CLASSIFICHE!$Z624,7),"")</f>
        <v>0</v>
      </c>
      <c r="CH625" s="15"/>
      <c r="CI625" s="13"/>
      <c r="CJ625" s="12">
        <f>SUM(IF(CLASSIFICHE!$O$21=CK625,TRUE,FALSE),CJ624)</f>
        <v>0</v>
      </c>
      <c r="CK625" s="31">
        <f>IFERROR(INDEX(generale!$A$5:$I$1002,CLASSIFICHE!$Z624,5),"")</f>
        <v>0</v>
      </c>
      <c r="CL625" s="13">
        <f>IFERROR(INDEX(generale!$A$5:$I$1002,CLASSIFICHE!$Z624,7),"")</f>
        <v>0</v>
      </c>
      <c r="CM625" s="15"/>
      <c r="CN625" s="13"/>
      <c r="CO625" s="12">
        <f>SUM(IF(CLASSIFICHE!$O$22=CP625,TRUE,FALSE),CO624)</f>
        <v>0</v>
      </c>
      <c r="CP625" s="31">
        <f>IFERROR(INDEX(generale!$A$5:$I$1002,CLASSIFICHE!$Z624,5),"")</f>
        <v>0</v>
      </c>
      <c r="CQ625" s="13">
        <f>IFERROR(INDEX(generale!$A$5:$I$1002,CLASSIFICHE!$Z624,7),"")</f>
        <v>0</v>
      </c>
      <c r="CR625" s="15"/>
      <c r="CS625" s="13"/>
      <c r="CT625" s="12">
        <f>SUM(IF(CLASSIFICHE!$O$23=CU625,TRUE,FALSE),CT624)</f>
        <v>0</v>
      </c>
      <c r="CU625" s="31">
        <f>IFERROR(INDEX(generale!$A$5:$I$1002,CLASSIFICHE!$Z624,5),"")</f>
        <v>0</v>
      </c>
      <c r="CV625" s="13">
        <f>IFERROR(INDEX(generale!$A$5:$I$1002,CLASSIFICHE!$Z624,7),"")</f>
        <v>0</v>
      </c>
      <c r="CW625" s="15"/>
      <c r="CX625" s="13"/>
      <c r="CY625" s="12">
        <f>SUM(IF(CLASSIFICHE!$O$24=CZ625,TRUE,FALSE),CY624)</f>
        <v>0</v>
      </c>
      <c r="CZ625" s="31">
        <f>IFERROR(INDEX(generale!$A$5:$I$1002,CLASSIFICHE!$Z624,5),"")</f>
        <v>0</v>
      </c>
      <c r="DA625" s="13">
        <f>IFERROR(INDEX(generale!$A$5:$I$1002,CLASSIFICHE!$Z624,7),"")</f>
        <v>0</v>
      </c>
      <c r="DB625" s="15"/>
      <c r="DC625" s="13"/>
      <c r="DD625" s="12">
        <f>SUM(IF(CLASSIFICHE!$O$25=DE625,TRUE,FALSE),DD624)</f>
        <v>0</v>
      </c>
      <c r="DE625" s="31">
        <f>IFERROR(INDEX(generale!$A$5:$I$1002,CLASSIFICHE!$Z624,5),"")</f>
        <v>0</v>
      </c>
      <c r="DF625" s="13">
        <f>IFERROR(INDEX(generale!$A$5:$I$1002,CLASSIFICHE!$Z624,7),"")</f>
        <v>0</v>
      </c>
      <c r="DG625" s="15"/>
      <c r="DH625" s="13"/>
    </row>
    <row r="626" spans="3:112">
      <c r="C626" s="63">
        <f>SUM(IF(CLASSIFICHE!$O$4=D626,TRUE,FALSE),C625)</f>
        <v>17</v>
      </c>
      <c r="D626" s="31">
        <f>IFERROR(INDEX(generale!$A$5:$I$1002,CLASSIFICHE!$Z625,5),"")</f>
        <v>0</v>
      </c>
      <c r="E626" s="13">
        <f>IFERROR(INDEX(generale!$A$5:$I$1002,CLASSIFICHE!$Z625,7),"")</f>
        <v>0</v>
      </c>
      <c r="F626" s="68"/>
      <c r="G626" s="65"/>
      <c r="H626" s="12">
        <f>SUM(IF(CLASSIFICHE!$O$5=I626,TRUE,FALSE),H625)</f>
        <v>10</v>
      </c>
      <c r="I626" s="31">
        <f>IFERROR(INDEX(generale!$A$5:$I$1002,CLASSIFICHE!$Z625,5),"")</f>
        <v>0</v>
      </c>
      <c r="J626" s="13">
        <f>IFERROR(INDEX(generale!$A$5:$I$1002,CLASSIFICHE!$Z625,7),"")</f>
        <v>0</v>
      </c>
      <c r="K626" s="15"/>
      <c r="L626" s="12"/>
      <c r="M626" s="12">
        <f>SUM(IF(CLASSIFICHE!$O$6=N626,TRUE,FALSE),M625)</f>
        <v>8</v>
      </c>
      <c r="N626" s="31">
        <f>IFERROR(INDEX(generale!$A$5:$I$1002,CLASSIFICHE!$Z625,5),"")</f>
        <v>0</v>
      </c>
      <c r="O626" s="13">
        <f>IFERROR(INDEX(generale!$A$5:$I$1002,CLASSIFICHE!$Z625,7),"")</f>
        <v>0</v>
      </c>
      <c r="P626" s="14"/>
      <c r="Q626" s="13"/>
      <c r="R626" s="12">
        <f>SUM(IF(CLASSIFICHE!$O$7=S626,TRUE,FALSE),R625)</f>
        <v>8</v>
      </c>
      <c r="S626" s="31">
        <f>IFERROR(INDEX(generale!$A$5:$I$1002,CLASSIFICHE!$Z625,5),"")</f>
        <v>0</v>
      </c>
      <c r="T626" s="13">
        <f>IFERROR(INDEX(generale!$A$5:$I$1002,CLASSIFICHE!$Z625,7),"")</f>
        <v>0</v>
      </c>
      <c r="U626" s="14"/>
      <c r="V626" s="13"/>
      <c r="W626" s="12">
        <f>SUM(IF(CLASSIFICHE!$O$8=X626,TRUE,FALSE),W625)</f>
        <v>6</v>
      </c>
      <c r="X626" s="31">
        <f>IFERROR(INDEX(generale!$A$5:$I$1002,CLASSIFICHE!$Z625,5),"")</f>
        <v>0</v>
      </c>
      <c r="Y626" s="13">
        <f>IFERROR(INDEX(generale!$A$5:$I$1002,CLASSIFICHE!$Z625,7),"")</f>
        <v>0</v>
      </c>
      <c r="Z626" s="14"/>
      <c r="AA626" s="13"/>
      <c r="AB626" s="12">
        <f>SUM(IF(CLASSIFICHE!$O$9=AC626,TRUE,FALSE),AB625)</f>
        <v>5</v>
      </c>
      <c r="AC626" s="31">
        <f>IFERROR(INDEX(generale!$A$5:$I$1002,CLASSIFICHE!$Z625,5),"")</f>
        <v>0</v>
      </c>
      <c r="AD626" s="13">
        <f>IFERROR(INDEX(generale!$A$5:$I$1002,CLASSIFICHE!$Z625,7),"")</f>
        <v>0</v>
      </c>
      <c r="AE626" s="14"/>
      <c r="AF626" s="13"/>
      <c r="AG626" s="12">
        <f>SUM(IF(CLASSIFICHE!$O$10=AH626,TRUE,FALSE),AG625)</f>
        <v>5</v>
      </c>
      <c r="AH626" s="31">
        <f>IFERROR(INDEX(generale!$A$5:$I$1002,CLASSIFICHE!$Z625,5),"")</f>
        <v>0</v>
      </c>
      <c r="AI626" s="13">
        <f>IFERROR(INDEX(generale!$A$5:$I$1002,CLASSIFICHE!$Z625,7),"")</f>
        <v>0</v>
      </c>
      <c r="AJ626" s="14"/>
      <c r="AK626" s="13"/>
      <c r="AL626" s="12">
        <f>SUM(IF(CLASSIFICHE!$O$11=AM626,TRUE,FALSE),AL625)</f>
        <v>5</v>
      </c>
      <c r="AM626" s="31">
        <f>IFERROR(INDEX(generale!$A$5:$I$1002,CLASSIFICHE!$Z625,5),"")</f>
        <v>0</v>
      </c>
      <c r="AN626" s="13">
        <f>IFERROR(INDEX(generale!$A$5:$I$1002,CLASSIFICHE!$Z625,7),"")</f>
        <v>0</v>
      </c>
      <c r="AO626" s="14"/>
      <c r="AP626" s="13"/>
      <c r="AQ626" s="12">
        <f>SUM(IF(CLASSIFICHE!$O$12=AR626,TRUE,FALSE),AQ625)</f>
        <v>0</v>
      </c>
      <c r="AR626" s="31">
        <f>IFERROR(INDEX(generale!$A$5:$I$1002,CLASSIFICHE!$Z625,5),"")</f>
        <v>0</v>
      </c>
      <c r="AS626" s="13">
        <f>IFERROR(INDEX(generale!$A$5:$I$1002,CLASSIFICHE!$Z625,7),"")</f>
        <v>0</v>
      </c>
      <c r="AT626" s="14"/>
      <c r="AU626" s="13"/>
      <c r="AV626" s="12">
        <f>SUM(IF(CLASSIFICHE!$O$13=AW626,TRUE,FALSE),AV625)</f>
        <v>0</v>
      </c>
      <c r="AW626" s="31">
        <f>IFERROR(INDEX(generale!$A$5:$I$1002,CLASSIFICHE!$Z625,5),"")</f>
        <v>0</v>
      </c>
      <c r="AX626" s="13">
        <f>IFERROR(INDEX(generale!$A$5:$I$1002,CLASSIFICHE!$Z625,7),"")</f>
        <v>0</v>
      </c>
      <c r="AY626" s="14"/>
      <c r="AZ626" s="13"/>
      <c r="BA626" s="12">
        <f>SUM(IF(CLASSIFICHE!$O$14=BB626,TRUE,FALSE),BA625)</f>
        <v>0</v>
      </c>
      <c r="BB626" s="31">
        <f>IFERROR(INDEX(generale!$A$5:$I$1002,CLASSIFICHE!$Z625,5),"")</f>
        <v>0</v>
      </c>
      <c r="BC626" s="13">
        <f>IFERROR(INDEX(generale!$A$5:$I$1002,CLASSIFICHE!$Z625,7),"")</f>
        <v>0</v>
      </c>
      <c r="BD626" s="14"/>
      <c r="BE626" s="13"/>
      <c r="BF626" s="12">
        <f>SUM(IF(CLASSIFICHE!$O$15=BG626,TRUE,FALSE),BF625)</f>
        <v>0</v>
      </c>
      <c r="BG626" s="31">
        <f>IFERROR(INDEX(generale!$A$5:$I$1002,CLASSIFICHE!$Z625,5),"")</f>
        <v>0</v>
      </c>
      <c r="BH626" s="13">
        <f>IFERROR(INDEX(generale!$A$5:$I$1002,CLASSIFICHE!$Z625,7),"")</f>
        <v>0</v>
      </c>
      <c r="BI626" s="14"/>
      <c r="BJ626" s="13"/>
      <c r="BK626" s="12">
        <f>SUM(IF(CLASSIFICHE!$O$16=BL626,TRUE,FALSE),BK625)</f>
        <v>0</v>
      </c>
      <c r="BL626" s="31">
        <f>IFERROR(INDEX(generale!$A$5:$I$1002,CLASSIFICHE!$Z625,5),"")</f>
        <v>0</v>
      </c>
      <c r="BM626" s="13">
        <f>IFERROR(INDEX(generale!$A$5:$I$1002,CLASSIFICHE!$Z625,7),"")</f>
        <v>0</v>
      </c>
      <c r="BN626" s="14"/>
      <c r="BO626" s="13"/>
      <c r="BP626" s="12">
        <f>SUM(IF(CLASSIFICHE!$O$17=BQ626,TRUE,FALSE),BP625)</f>
        <v>0</v>
      </c>
      <c r="BQ626" s="31">
        <f>IFERROR(INDEX(generale!$A$5:$I$1002,CLASSIFICHE!$Z625,5),"")</f>
        <v>0</v>
      </c>
      <c r="BR626" s="13">
        <f>IFERROR(INDEX(generale!$A$5:$I$1002,CLASSIFICHE!$Z625,7),"")</f>
        <v>0</v>
      </c>
      <c r="BS626" s="15"/>
      <c r="BT626" s="12"/>
      <c r="BU626" s="12">
        <f>SUM(IF(CLASSIFICHE!$O$18=BV626,TRUE,FALSE),BU625)</f>
        <v>0</v>
      </c>
      <c r="BV626" s="31">
        <f>IFERROR(INDEX(generale!$A$5:$I$1002,CLASSIFICHE!$Z625,5),"")</f>
        <v>0</v>
      </c>
      <c r="BW626" s="13">
        <f>IFERROR(INDEX(generale!$A$5:$I$1002,CLASSIFICHE!$Z625,7),"")</f>
        <v>0</v>
      </c>
      <c r="BX626" s="15"/>
      <c r="BY626" s="12"/>
      <c r="BZ626" s="12">
        <f>SUM(IF(CLASSIFICHE!$O$19=CA626,TRUE,FALSE),BZ625)</f>
        <v>0</v>
      </c>
      <c r="CA626" s="31">
        <f>IFERROR(INDEX(generale!$A$5:$I$1002,CLASSIFICHE!$Z625,5),"")</f>
        <v>0</v>
      </c>
      <c r="CB626" s="13">
        <f>IFERROR(INDEX(generale!$A$5:$I$1002,CLASSIFICHE!$Z625,7),"")</f>
        <v>0</v>
      </c>
      <c r="CC626" s="15"/>
      <c r="CD626" s="13"/>
      <c r="CE626" s="12">
        <f>SUM(IF(CLASSIFICHE!$O$20=CF626,TRUE,FALSE),CE625)</f>
        <v>0</v>
      </c>
      <c r="CF626" s="31">
        <f>IFERROR(INDEX(generale!$A$5:$I$1002,CLASSIFICHE!$Z625,5),"")</f>
        <v>0</v>
      </c>
      <c r="CG626" s="13">
        <f>IFERROR(INDEX(generale!$A$5:$I$1002,CLASSIFICHE!$Z625,7),"")</f>
        <v>0</v>
      </c>
      <c r="CH626" s="15"/>
      <c r="CI626" s="13"/>
      <c r="CJ626" s="12">
        <f>SUM(IF(CLASSIFICHE!$O$21=CK626,TRUE,FALSE),CJ625)</f>
        <v>0</v>
      </c>
      <c r="CK626" s="31">
        <f>IFERROR(INDEX(generale!$A$5:$I$1002,CLASSIFICHE!$Z625,5),"")</f>
        <v>0</v>
      </c>
      <c r="CL626" s="13">
        <f>IFERROR(INDEX(generale!$A$5:$I$1002,CLASSIFICHE!$Z625,7),"")</f>
        <v>0</v>
      </c>
      <c r="CM626" s="15"/>
      <c r="CN626" s="13"/>
      <c r="CO626" s="12">
        <f>SUM(IF(CLASSIFICHE!$O$22=CP626,TRUE,FALSE),CO625)</f>
        <v>0</v>
      </c>
      <c r="CP626" s="31">
        <f>IFERROR(INDEX(generale!$A$5:$I$1002,CLASSIFICHE!$Z625,5),"")</f>
        <v>0</v>
      </c>
      <c r="CQ626" s="13">
        <f>IFERROR(INDEX(generale!$A$5:$I$1002,CLASSIFICHE!$Z625,7),"")</f>
        <v>0</v>
      </c>
      <c r="CR626" s="15"/>
      <c r="CS626" s="13"/>
      <c r="CT626" s="12">
        <f>SUM(IF(CLASSIFICHE!$O$23=CU626,TRUE,FALSE),CT625)</f>
        <v>0</v>
      </c>
      <c r="CU626" s="31">
        <f>IFERROR(INDEX(generale!$A$5:$I$1002,CLASSIFICHE!$Z625,5),"")</f>
        <v>0</v>
      </c>
      <c r="CV626" s="13">
        <f>IFERROR(INDEX(generale!$A$5:$I$1002,CLASSIFICHE!$Z625,7),"")</f>
        <v>0</v>
      </c>
      <c r="CW626" s="15"/>
      <c r="CX626" s="13"/>
      <c r="CY626" s="12">
        <f>SUM(IF(CLASSIFICHE!$O$24=CZ626,TRUE,FALSE),CY625)</f>
        <v>0</v>
      </c>
      <c r="CZ626" s="31">
        <f>IFERROR(INDEX(generale!$A$5:$I$1002,CLASSIFICHE!$Z625,5),"")</f>
        <v>0</v>
      </c>
      <c r="DA626" s="13">
        <f>IFERROR(INDEX(generale!$A$5:$I$1002,CLASSIFICHE!$Z625,7),"")</f>
        <v>0</v>
      </c>
      <c r="DB626" s="15"/>
      <c r="DC626" s="13"/>
      <c r="DD626" s="12">
        <f>SUM(IF(CLASSIFICHE!$O$25=DE626,TRUE,FALSE),DD625)</f>
        <v>0</v>
      </c>
      <c r="DE626" s="31">
        <f>IFERROR(INDEX(generale!$A$5:$I$1002,CLASSIFICHE!$Z625,5),"")</f>
        <v>0</v>
      </c>
      <c r="DF626" s="13">
        <f>IFERROR(INDEX(generale!$A$5:$I$1002,CLASSIFICHE!$Z625,7),"")</f>
        <v>0</v>
      </c>
      <c r="DG626" s="15"/>
      <c r="DH626" s="13"/>
    </row>
    <row r="627" spans="3:112">
      <c r="C627" s="63">
        <f>SUM(IF(CLASSIFICHE!$O$4=D627,TRUE,FALSE),C626)</f>
        <v>17</v>
      </c>
      <c r="D627" s="31">
        <f>IFERROR(INDEX(generale!$A$5:$I$1002,CLASSIFICHE!$Z626,5),"")</f>
        <v>0</v>
      </c>
      <c r="E627" s="13">
        <f>IFERROR(INDEX(generale!$A$5:$I$1002,CLASSIFICHE!$Z626,7),"")</f>
        <v>0</v>
      </c>
      <c r="F627" s="68"/>
      <c r="G627" s="65"/>
      <c r="H627" s="12">
        <f>SUM(IF(CLASSIFICHE!$O$5=I627,TRUE,FALSE),H626)</f>
        <v>10</v>
      </c>
      <c r="I627" s="31">
        <f>IFERROR(INDEX(generale!$A$5:$I$1002,CLASSIFICHE!$Z626,5),"")</f>
        <v>0</v>
      </c>
      <c r="J627" s="13">
        <f>IFERROR(INDEX(generale!$A$5:$I$1002,CLASSIFICHE!$Z626,7),"")</f>
        <v>0</v>
      </c>
      <c r="K627" s="15"/>
      <c r="L627" s="12"/>
      <c r="M627" s="12">
        <f>SUM(IF(CLASSIFICHE!$O$6=N627,TRUE,FALSE),M626)</f>
        <v>8</v>
      </c>
      <c r="N627" s="31">
        <f>IFERROR(INDEX(generale!$A$5:$I$1002,CLASSIFICHE!$Z626,5),"")</f>
        <v>0</v>
      </c>
      <c r="O627" s="13">
        <f>IFERROR(INDEX(generale!$A$5:$I$1002,CLASSIFICHE!$Z626,7),"")</f>
        <v>0</v>
      </c>
      <c r="P627" s="14"/>
      <c r="Q627" s="13"/>
      <c r="R627" s="12">
        <f>SUM(IF(CLASSIFICHE!$O$7=S627,TRUE,FALSE),R626)</f>
        <v>8</v>
      </c>
      <c r="S627" s="31">
        <f>IFERROR(INDEX(generale!$A$5:$I$1002,CLASSIFICHE!$Z626,5),"")</f>
        <v>0</v>
      </c>
      <c r="T627" s="13">
        <f>IFERROR(INDEX(generale!$A$5:$I$1002,CLASSIFICHE!$Z626,7),"")</f>
        <v>0</v>
      </c>
      <c r="U627" s="14"/>
      <c r="V627" s="13"/>
      <c r="W627" s="12">
        <f>SUM(IF(CLASSIFICHE!$O$8=X627,TRUE,FALSE),W626)</f>
        <v>6</v>
      </c>
      <c r="X627" s="31">
        <f>IFERROR(INDEX(generale!$A$5:$I$1002,CLASSIFICHE!$Z626,5),"")</f>
        <v>0</v>
      </c>
      <c r="Y627" s="13">
        <f>IFERROR(INDEX(generale!$A$5:$I$1002,CLASSIFICHE!$Z626,7),"")</f>
        <v>0</v>
      </c>
      <c r="Z627" s="14"/>
      <c r="AA627" s="13"/>
      <c r="AB627" s="12">
        <f>SUM(IF(CLASSIFICHE!$O$9=AC627,TRUE,FALSE),AB626)</f>
        <v>5</v>
      </c>
      <c r="AC627" s="31">
        <f>IFERROR(INDEX(generale!$A$5:$I$1002,CLASSIFICHE!$Z626,5),"")</f>
        <v>0</v>
      </c>
      <c r="AD627" s="13">
        <f>IFERROR(INDEX(generale!$A$5:$I$1002,CLASSIFICHE!$Z626,7),"")</f>
        <v>0</v>
      </c>
      <c r="AE627" s="14"/>
      <c r="AF627" s="13"/>
      <c r="AG627" s="12">
        <f>SUM(IF(CLASSIFICHE!$O$10=AH627,TRUE,FALSE),AG626)</f>
        <v>5</v>
      </c>
      <c r="AH627" s="31">
        <f>IFERROR(INDEX(generale!$A$5:$I$1002,CLASSIFICHE!$Z626,5),"")</f>
        <v>0</v>
      </c>
      <c r="AI627" s="13">
        <f>IFERROR(INDEX(generale!$A$5:$I$1002,CLASSIFICHE!$Z626,7),"")</f>
        <v>0</v>
      </c>
      <c r="AJ627" s="14"/>
      <c r="AK627" s="13"/>
      <c r="AL627" s="12">
        <f>SUM(IF(CLASSIFICHE!$O$11=AM627,TRUE,FALSE),AL626)</f>
        <v>5</v>
      </c>
      <c r="AM627" s="31">
        <f>IFERROR(INDEX(generale!$A$5:$I$1002,CLASSIFICHE!$Z626,5),"")</f>
        <v>0</v>
      </c>
      <c r="AN627" s="13">
        <f>IFERROR(INDEX(generale!$A$5:$I$1002,CLASSIFICHE!$Z626,7),"")</f>
        <v>0</v>
      </c>
      <c r="AO627" s="14"/>
      <c r="AP627" s="13"/>
      <c r="AQ627" s="12">
        <f>SUM(IF(CLASSIFICHE!$O$12=AR627,TRUE,FALSE),AQ626)</f>
        <v>0</v>
      </c>
      <c r="AR627" s="31">
        <f>IFERROR(INDEX(generale!$A$5:$I$1002,CLASSIFICHE!$Z626,5),"")</f>
        <v>0</v>
      </c>
      <c r="AS627" s="13">
        <f>IFERROR(INDEX(generale!$A$5:$I$1002,CLASSIFICHE!$Z626,7),"")</f>
        <v>0</v>
      </c>
      <c r="AT627" s="14"/>
      <c r="AU627" s="13"/>
      <c r="AV627" s="12">
        <f>SUM(IF(CLASSIFICHE!$O$13=AW627,TRUE,FALSE),AV626)</f>
        <v>0</v>
      </c>
      <c r="AW627" s="31">
        <f>IFERROR(INDEX(generale!$A$5:$I$1002,CLASSIFICHE!$Z626,5),"")</f>
        <v>0</v>
      </c>
      <c r="AX627" s="13">
        <f>IFERROR(INDEX(generale!$A$5:$I$1002,CLASSIFICHE!$Z626,7),"")</f>
        <v>0</v>
      </c>
      <c r="AY627" s="14"/>
      <c r="AZ627" s="13"/>
      <c r="BA627" s="12">
        <f>SUM(IF(CLASSIFICHE!$O$14=BB627,TRUE,FALSE),BA626)</f>
        <v>0</v>
      </c>
      <c r="BB627" s="31">
        <f>IFERROR(INDEX(generale!$A$5:$I$1002,CLASSIFICHE!$Z626,5),"")</f>
        <v>0</v>
      </c>
      <c r="BC627" s="13">
        <f>IFERROR(INDEX(generale!$A$5:$I$1002,CLASSIFICHE!$Z626,7),"")</f>
        <v>0</v>
      </c>
      <c r="BD627" s="14"/>
      <c r="BE627" s="13"/>
      <c r="BF627" s="12">
        <f>SUM(IF(CLASSIFICHE!$O$15=BG627,TRUE,FALSE),BF626)</f>
        <v>0</v>
      </c>
      <c r="BG627" s="31">
        <f>IFERROR(INDEX(generale!$A$5:$I$1002,CLASSIFICHE!$Z626,5),"")</f>
        <v>0</v>
      </c>
      <c r="BH627" s="13">
        <f>IFERROR(INDEX(generale!$A$5:$I$1002,CLASSIFICHE!$Z626,7),"")</f>
        <v>0</v>
      </c>
      <c r="BI627" s="14"/>
      <c r="BJ627" s="13"/>
      <c r="BK627" s="12">
        <f>SUM(IF(CLASSIFICHE!$O$16=BL627,TRUE,FALSE),BK626)</f>
        <v>0</v>
      </c>
      <c r="BL627" s="31">
        <f>IFERROR(INDEX(generale!$A$5:$I$1002,CLASSIFICHE!$Z626,5),"")</f>
        <v>0</v>
      </c>
      <c r="BM627" s="13">
        <f>IFERROR(INDEX(generale!$A$5:$I$1002,CLASSIFICHE!$Z626,7),"")</f>
        <v>0</v>
      </c>
      <c r="BN627" s="14"/>
      <c r="BO627" s="13"/>
      <c r="BP627" s="12">
        <f>SUM(IF(CLASSIFICHE!$O$17=BQ627,TRUE,FALSE),BP626)</f>
        <v>0</v>
      </c>
      <c r="BQ627" s="31">
        <f>IFERROR(INDEX(generale!$A$5:$I$1002,CLASSIFICHE!$Z626,5),"")</f>
        <v>0</v>
      </c>
      <c r="BR627" s="13">
        <f>IFERROR(INDEX(generale!$A$5:$I$1002,CLASSIFICHE!$Z626,7),"")</f>
        <v>0</v>
      </c>
      <c r="BS627" s="15"/>
      <c r="BT627" s="12"/>
      <c r="BU627" s="12">
        <f>SUM(IF(CLASSIFICHE!$O$18=BV627,TRUE,FALSE),BU626)</f>
        <v>0</v>
      </c>
      <c r="BV627" s="31">
        <f>IFERROR(INDEX(generale!$A$5:$I$1002,CLASSIFICHE!$Z626,5),"")</f>
        <v>0</v>
      </c>
      <c r="BW627" s="13">
        <f>IFERROR(INDEX(generale!$A$5:$I$1002,CLASSIFICHE!$Z626,7),"")</f>
        <v>0</v>
      </c>
      <c r="BX627" s="15"/>
      <c r="BY627" s="12"/>
      <c r="BZ627" s="12">
        <f>SUM(IF(CLASSIFICHE!$O$19=CA627,TRUE,FALSE),BZ626)</f>
        <v>0</v>
      </c>
      <c r="CA627" s="31">
        <f>IFERROR(INDEX(generale!$A$5:$I$1002,CLASSIFICHE!$Z626,5),"")</f>
        <v>0</v>
      </c>
      <c r="CB627" s="13">
        <f>IFERROR(INDEX(generale!$A$5:$I$1002,CLASSIFICHE!$Z626,7),"")</f>
        <v>0</v>
      </c>
      <c r="CC627" s="15"/>
      <c r="CD627" s="13"/>
      <c r="CE627" s="12">
        <f>SUM(IF(CLASSIFICHE!$O$20=CF627,TRUE,FALSE),CE626)</f>
        <v>0</v>
      </c>
      <c r="CF627" s="31">
        <f>IFERROR(INDEX(generale!$A$5:$I$1002,CLASSIFICHE!$Z626,5),"")</f>
        <v>0</v>
      </c>
      <c r="CG627" s="13">
        <f>IFERROR(INDEX(generale!$A$5:$I$1002,CLASSIFICHE!$Z626,7),"")</f>
        <v>0</v>
      </c>
      <c r="CH627" s="15"/>
      <c r="CI627" s="13"/>
      <c r="CJ627" s="12">
        <f>SUM(IF(CLASSIFICHE!$O$21=CK627,TRUE,FALSE),CJ626)</f>
        <v>0</v>
      </c>
      <c r="CK627" s="31">
        <f>IFERROR(INDEX(generale!$A$5:$I$1002,CLASSIFICHE!$Z626,5),"")</f>
        <v>0</v>
      </c>
      <c r="CL627" s="13">
        <f>IFERROR(INDEX(generale!$A$5:$I$1002,CLASSIFICHE!$Z626,7),"")</f>
        <v>0</v>
      </c>
      <c r="CM627" s="15"/>
      <c r="CN627" s="13"/>
      <c r="CO627" s="12">
        <f>SUM(IF(CLASSIFICHE!$O$22=CP627,TRUE,FALSE),CO626)</f>
        <v>0</v>
      </c>
      <c r="CP627" s="31">
        <f>IFERROR(INDEX(generale!$A$5:$I$1002,CLASSIFICHE!$Z626,5),"")</f>
        <v>0</v>
      </c>
      <c r="CQ627" s="13">
        <f>IFERROR(INDEX(generale!$A$5:$I$1002,CLASSIFICHE!$Z626,7),"")</f>
        <v>0</v>
      </c>
      <c r="CR627" s="15"/>
      <c r="CS627" s="13"/>
      <c r="CT627" s="12">
        <f>SUM(IF(CLASSIFICHE!$O$23=CU627,TRUE,FALSE),CT626)</f>
        <v>0</v>
      </c>
      <c r="CU627" s="31">
        <f>IFERROR(INDEX(generale!$A$5:$I$1002,CLASSIFICHE!$Z626,5),"")</f>
        <v>0</v>
      </c>
      <c r="CV627" s="13">
        <f>IFERROR(INDEX(generale!$A$5:$I$1002,CLASSIFICHE!$Z626,7),"")</f>
        <v>0</v>
      </c>
      <c r="CW627" s="15"/>
      <c r="CX627" s="13"/>
      <c r="CY627" s="12">
        <f>SUM(IF(CLASSIFICHE!$O$24=CZ627,TRUE,FALSE),CY626)</f>
        <v>0</v>
      </c>
      <c r="CZ627" s="31">
        <f>IFERROR(INDEX(generale!$A$5:$I$1002,CLASSIFICHE!$Z626,5),"")</f>
        <v>0</v>
      </c>
      <c r="DA627" s="13">
        <f>IFERROR(INDEX(generale!$A$5:$I$1002,CLASSIFICHE!$Z626,7),"")</f>
        <v>0</v>
      </c>
      <c r="DB627" s="15"/>
      <c r="DC627" s="13"/>
      <c r="DD627" s="12">
        <f>SUM(IF(CLASSIFICHE!$O$25=DE627,TRUE,FALSE),DD626)</f>
        <v>0</v>
      </c>
      <c r="DE627" s="31">
        <f>IFERROR(INDEX(generale!$A$5:$I$1002,CLASSIFICHE!$Z626,5),"")</f>
        <v>0</v>
      </c>
      <c r="DF627" s="13">
        <f>IFERROR(INDEX(generale!$A$5:$I$1002,CLASSIFICHE!$Z626,7),"")</f>
        <v>0</v>
      </c>
      <c r="DG627" s="15"/>
      <c r="DH627" s="13"/>
    </row>
    <row r="628" spans="3:112">
      <c r="C628" s="63">
        <f>SUM(IF(CLASSIFICHE!$O$4=D628,TRUE,FALSE),C627)</f>
        <v>17</v>
      </c>
      <c r="D628" s="31">
        <f>IFERROR(INDEX(generale!$A$5:$I$1002,CLASSIFICHE!$Z627,5),"")</f>
        <v>0</v>
      </c>
      <c r="E628" s="13">
        <f>IFERROR(INDEX(generale!$A$5:$I$1002,CLASSIFICHE!$Z627,7),"")</f>
        <v>0</v>
      </c>
      <c r="F628" s="68"/>
      <c r="G628" s="65"/>
      <c r="H628" s="12">
        <f>SUM(IF(CLASSIFICHE!$O$5=I628,TRUE,FALSE),H627)</f>
        <v>10</v>
      </c>
      <c r="I628" s="31">
        <f>IFERROR(INDEX(generale!$A$5:$I$1002,CLASSIFICHE!$Z627,5),"")</f>
        <v>0</v>
      </c>
      <c r="J628" s="13">
        <f>IFERROR(INDEX(generale!$A$5:$I$1002,CLASSIFICHE!$Z627,7),"")</f>
        <v>0</v>
      </c>
      <c r="K628" s="15"/>
      <c r="L628" s="12"/>
      <c r="M628" s="12">
        <f>SUM(IF(CLASSIFICHE!$O$6=N628,TRUE,FALSE),M627)</f>
        <v>8</v>
      </c>
      <c r="N628" s="31">
        <f>IFERROR(INDEX(generale!$A$5:$I$1002,CLASSIFICHE!$Z627,5),"")</f>
        <v>0</v>
      </c>
      <c r="O628" s="13">
        <f>IFERROR(INDEX(generale!$A$5:$I$1002,CLASSIFICHE!$Z627,7),"")</f>
        <v>0</v>
      </c>
      <c r="P628" s="14"/>
      <c r="Q628" s="13"/>
      <c r="R628" s="12">
        <f>SUM(IF(CLASSIFICHE!$O$7=S628,TRUE,FALSE),R627)</f>
        <v>8</v>
      </c>
      <c r="S628" s="31">
        <f>IFERROR(INDEX(generale!$A$5:$I$1002,CLASSIFICHE!$Z627,5),"")</f>
        <v>0</v>
      </c>
      <c r="T628" s="13">
        <f>IFERROR(INDEX(generale!$A$5:$I$1002,CLASSIFICHE!$Z627,7),"")</f>
        <v>0</v>
      </c>
      <c r="U628" s="14"/>
      <c r="V628" s="13"/>
      <c r="W628" s="12">
        <f>SUM(IF(CLASSIFICHE!$O$8=X628,TRUE,FALSE),W627)</f>
        <v>6</v>
      </c>
      <c r="X628" s="31">
        <f>IFERROR(INDEX(generale!$A$5:$I$1002,CLASSIFICHE!$Z627,5),"")</f>
        <v>0</v>
      </c>
      <c r="Y628" s="13">
        <f>IFERROR(INDEX(generale!$A$5:$I$1002,CLASSIFICHE!$Z627,7),"")</f>
        <v>0</v>
      </c>
      <c r="Z628" s="14"/>
      <c r="AA628" s="13"/>
      <c r="AB628" s="12">
        <f>SUM(IF(CLASSIFICHE!$O$9=AC628,TRUE,FALSE),AB627)</f>
        <v>5</v>
      </c>
      <c r="AC628" s="31">
        <f>IFERROR(INDEX(generale!$A$5:$I$1002,CLASSIFICHE!$Z627,5),"")</f>
        <v>0</v>
      </c>
      <c r="AD628" s="13">
        <f>IFERROR(INDEX(generale!$A$5:$I$1002,CLASSIFICHE!$Z627,7),"")</f>
        <v>0</v>
      </c>
      <c r="AE628" s="14"/>
      <c r="AF628" s="13"/>
      <c r="AG628" s="12">
        <f>SUM(IF(CLASSIFICHE!$O$10=AH628,TRUE,FALSE),AG627)</f>
        <v>5</v>
      </c>
      <c r="AH628" s="31">
        <f>IFERROR(INDEX(generale!$A$5:$I$1002,CLASSIFICHE!$Z627,5),"")</f>
        <v>0</v>
      </c>
      <c r="AI628" s="13">
        <f>IFERROR(INDEX(generale!$A$5:$I$1002,CLASSIFICHE!$Z627,7),"")</f>
        <v>0</v>
      </c>
      <c r="AJ628" s="14"/>
      <c r="AK628" s="13"/>
      <c r="AL628" s="12">
        <f>SUM(IF(CLASSIFICHE!$O$11=AM628,TRUE,FALSE),AL627)</f>
        <v>5</v>
      </c>
      <c r="AM628" s="31">
        <f>IFERROR(INDEX(generale!$A$5:$I$1002,CLASSIFICHE!$Z627,5),"")</f>
        <v>0</v>
      </c>
      <c r="AN628" s="13">
        <f>IFERROR(INDEX(generale!$A$5:$I$1002,CLASSIFICHE!$Z627,7),"")</f>
        <v>0</v>
      </c>
      <c r="AO628" s="14"/>
      <c r="AP628" s="13"/>
      <c r="AQ628" s="12">
        <f>SUM(IF(CLASSIFICHE!$O$12=AR628,TRUE,FALSE),AQ627)</f>
        <v>0</v>
      </c>
      <c r="AR628" s="31">
        <f>IFERROR(INDEX(generale!$A$5:$I$1002,CLASSIFICHE!$Z627,5),"")</f>
        <v>0</v>
      </c>
      <c r="AS628" s="13">
        <f>IFERROR(INDEX(generale!$A$5:$I$1002,CLASSIFICHE!$Z627,7),"")</f>
        <v>0</v>
      </c>
      <c r="AT628" s="14"/>
      <c r="AU628" s="13"/>
      <c r="AV628" s="12">
        <f>SUM(IF(CLASSIFICHE!$O$13=AW628,TRUE,FALSE),AV627)</f>
        <v>0</v>
      </c>
      <c r="AW628" s="31">
        <f>IFERROR(INDEX(generale!$A$5:$I$1002,CLASSIFICHE!$Z627,5),"")</f>
        <v>0</v>
      </c>
      <c r="AX628" s="13">
        <f>IFERROR(INDEX(generale!$A$5:$I$1002,CLASSIFICHE!$Z627,7),"")</f>
        <v>0</v>
      </c>
      <c r="AY628" s="14"/>
      <c r="AZ628" s="13"/>
      <c r="BA628" s="12">
        <f>SUM(IF(CLASSIFICHE!$O$14=BB628,TRUE,FALSE),BA627)</f>
        <v>0</v>
      </c>
      <c r="BB628" s="31">
        <f>IFERROR(INDEX(generale!$A$5:$I$1002,CLASSIFICHE!$Z627,5),"")</f>
        <v>0</v>
      </c>
      <c r="BC628" s="13">
        <f>IFERROR(INDEX(generale!$A$5:$I$1002,CLASSIFICHE!$Z627,7),"")</f>
        <v>0</v>
      </c>
      <c r="BD628" s="14"/>
      <c r="BE628" s="13"/>
      <c r="BF628" s="12">
        <f>SUM(IF(CLASSIFICHE!$O$15=BG628,TRUE,FALSE),BF627)</f>
        <v>0</v>
      </c>
      <c r="BG628" s="31">
        <f>IFERROR(INDEX(generale!$A$5:$I$1002,CLASSIFICHE!$Z627,5),"")</f>
        <v>0</v>
      </c>
      <c r="BH628" s="13">
        <f>IFERROR(INDEX(generale!$A$5:$I$1002,CLASSIFICHE!$Z627,7),"")</f>
        <v>0</v>
      </c>
      <c r="BI628" s="14"/>
      <c r="BJ628" s="13"/>
      <c r="BK628" s="12">
        <f>SUM(IF(CLASSIFICHE!$O$16=BL628,TRUE,FALSE),BK627)</f>
        <v>0</v>
      </c>
      <c r="BL628" s="31">
        <f>IFERROR(INDEX(generale!$A$5:$I$1002,CLASSIFICHE!$Z627,5),"")</f>
        <v>0</v>
      </c>
      <c r="BM628" s="13">
        <f>IFERROR(INDEX(generale!$A$5:$I$1002,CLASSIFICHE!$Z627,7),"")</f>
        <v>0</v>
      </c>
      <c r="BN628" s="14"/>
      <c r="BO628" s="13"/>
      <c r="BP628" s="12">
        <f>SUM(IF(CLASSIFICHE!$O$17=BQ628,TRUE,FALSE),BP627)</f>
        <v>0</v>
      </c>
      <c r="BQ628" s="31">
        <f>IFERROR(INDEX(generale!$A$5:$I$1002,CLASSIFICHE!$Z627,5),"")</f>
        <v>0</v>
      </c>
      <c r="BR628" s="13">
        <f>IFERROR(INDEX(generale!$A$5:$I$1002,CLASSIFICHE!$Z627,7),"")</f>
        <v>0</v>
      </c>
      <c r="BS628" s="15"/>
      <c r="BT628" s="12"/>
      <c r="BU628" s="12">
        <f>SUM(IF(CLASSIFICHE!$O$18=BV628,TRUE,FALSE),BU627)</f>
        <v>0</v>
      </c>
      <c r="BV628" s="31">
        <f>IFERROR(INDEX(generale!$A$5:$I$1002,CLASSIFICHE!$Z627,5),"")</f>
        <v>0</v>
      </c>
      <c r="BW628" s="13">
        <f>IFERROR(INDEX(generale!$A$5:$I$1002,CLASSIFICHE!$Z627,7),"")</f>
        <v>0</v>
      </c>
      <c r="BX628" s="15"/>
      <c r="BY628" s="12"/>
      <c r="BZ628" s="12">
        <f>SUM(IF(CLASSIFICHE!$O$19=CA628,TRUE,FALSE),BZ627)</f>
        <v>0</v>
      </c>
      <c r="CA628" s="31">
        <f>IFERROR(INDEX(generale!$A$5:$I$1002,CLASSIFICHE!$Z627,5),"")</f>
        <v>0</v>
      </c>
      <c r="CB628" s="13">
        <f>IFERROR(INDEX(generale!$A$5:$I$1002,CLASSIFICHE!$Z627,7),"")</f>
        <v>0</v>
      </c>
      <c r="CC628" s="15"/>
      <c r="CD628" s="13"/>
      <c r="CE628" s="12">
        <f>SUM(IF(CLASSIFICHE!$O$20=CF628,TRUE,FALSE),CE627)</f>
        <v>0</v>
      </c>
      <c r="CF628" s="31">
        <f>IFERROR(INDEX(generale!$A$5:$I$1002,CLASSIFICHE!$Z627,5),"")</f>
        <v>0</v>
      </c>
      <c r="CG628" s="13">
        <f>IFERROR(INDEX(generale!$A$5:$I$1002,CLASSIFICHE!$Z627,7),"")</f>
        <v>0</v>
      </c>
      <c r="CH628" s="15"/>
      <c r="CI628" s="13"/>
      <c r="CJ628" s="12">
        <f>SUM(IF(CLASSIFICHE!$O$21=CK628,TRUE,FALSE),CJ627)</f>
        <v>0</v>
      </c>
      <c r="CK628" s="31">
        <f>IFERROR(INDEX(generale!$A$5:$I$1002,CLASSIFICHE!$Z627,5),"")</f>
        <v>0</v>
      </c>
      <c r="CL628" s="13">
        <f>IFERROR(INDEX(generale!$A$5:$I$1002,CLASSIFICHE!$Z627,7),"")</f>
        <v>0</v>
      </c>
      <c r="CM628" s="15"/>
      <c r="CN628" s="13"/>
      <c r="CO628" s="12">
        <f>SUM(IF(CLASSIFICHE!$O$22=CP628,TRUE,FALSE),CO627)</f>
        <v>0</v>
      </c>
      <c r="CP628" s="31">
        <f>IFERROR(INDEX(generale!$A$5:$I$1002,CLASSIFICHE!$Z627,5),"")</f>
        <v>0</v>
      </c>
      <c r="CQ628" s="13">
        <f>IFERROR(INDEX(generale!$A$5:$I$1002,CLASSIFICHE!$Z627,7),"")</f>
        <v>0</v>
      </c>
      <c r="CR628" s="15"/>
      <c r="CS628" s="13"/>
      <c r="CT628" s="12">
        <f>SUM(IF(CLASSIFICHE!$O$23=CU628,TRUE,FALSE),CT627)</f>
        <v>0</v>
      </c>
      <c r="CU628" s="31">
        <f>IFERROR(INDEX(generale!$A$5:$I$1002,CLASSIFICHE!$Z627,5),"")</f>
        <v>0</v>
      </c>
      <c r="CV628" s="13">
        <f>IFERROR(INDEX(generale!$A$5:$I$1002,CLASSIFICHE!$Z627,7),"")</f>
        <v>0</v>
      </c>
      <c r="CW628" s="15"/>
      <c r="CX628" s="13"/>
      <c r="CY628" s="12">
        <f>SUM(IF(CLASSIFICHE!$O$24=CZ628,TRUE,FALSE),CY627)</f>
        <v>0</v>
      </c>
      <c r="CZ628" s="31">
        <f>IFERROR(INDEX(generale!$A$5:$I$1002,CLASSIFICHE!$Z627,5),"")</f>
        <v>0</v>
      </c>
      <c r="DA628" s="13">
        <f>IFERROR(INDEX(generale!$A$5:$I$1002,CLASSIFICHE!$Z627,7),"")</f>
        <v>0</v>
      </c>
      <c r="DB628" s="15"/>
      <c r="DC628" s="13"/>
      <c r="DD628" s="12">
        <f>SUM(IF(CLASSIFICHE!$O$25=DE628,TRUE,FALSE),DD627)</f>
        <v>0</v>
      </c>
      <c r="DE628" s="31">
        <f>IFERROR(INDEX(generale!$A$5:$I$1002,CLASSIFICHE!$Z627,5),"")</f>
        <v>0</v>
      </c>
      <c r="DF628" s="13">
        <f>IFERROR(INDEX(generale!$A$5:$I$1002,CLASSIFICHE!$Z627,7),"")</f>
        <v>0</v>
      </c>
      <c r="DG628" s="15"/>
      <c r="DH628" s="13"/>
    </row>
    <row r="629" spans="3:112">
      <c r="C629" s="63">
        <f>SUM(IF(CLASSIFICHE!$O$4=D629,TRUE,FALSE),C628)</f>
        <v>17</v>
      </c>
      <c r="D629" s="31">
        <f>IFERROR(INDEX(generale!$A$5:$I$1002,CLASSIFICHE!$Z628,5),"")</f>
        <v>0</v>
      </c>
      <c r="E629" s="13">
        <f>IFERROR(INDEX(generale!$A$5:$I$1002,CLASSIFICHE!$Z628,7),"")</f>
        <v>0</v>
      </c>
      <c r="F629" s="68"/>
      <c r="G629" s="65"/>
      <c r="H629" s="12">
        <f>SUM(IF(CLASSIFICHE!$O$5=I629,TRUE,FALSE),H628)</f>
        <v>10</v>
      </c>
      <c r="I629" s="31">
        <f>IFERROR(INDEX(generale!$A$5:$I$1002,CLASSIFICHE!$Z628,5),"")</f>
        <v>0</v>
      </c>
      <c r="J629" s="13">
        <f>IFERROR(INDEX(generale!$A$5:$I$1002,CLASSIFICHE!$Z628,7),"")</f>
        <v>0</v>
      </c>
      <c r="K629" s="15"/>
      <c r="L629" s="12"/>
      <c r="M629" s="12">
        <f>SUM(IF(CLASSIFICHE!$O$6=N629,TRUE,FALSE),M628)</f>
        <v>8</v>
      </c>
      <c r="N629" s="31">
        <f>IFERROR(INDEX(generale!$A$5:$I$1002,CLASSIFICHE!$Z628,5),"")</f>
        <v>0</v>
      </c>
      <c r="O629" s="13">
        <f>IFERROR(INDEX(generale!$A$5:$I$1002,CLASSIFICHE!$Z628,7),"")</f>
        <v>0</v>
      </c>
      <c r="P629" s="14"/>
      <c r="Q629" s="13"/>
      <c r="R629" s="12">
        <f>SUM(IF(CLASSIFICHE!$O$7=S629,TRUE,FALSE),R628)</f>
        <v>8</v>
      </c>
      <c r="S629" s="31">
        <f>IFERROR(INDEX(generale!$A$5:$I$1002,CLASSIFICHE!$Z628,5),"")</f>
        <v>0</v>
      </c>
      <c r="T629" s="13">
        <f>IFERROR(INDEX(generale!$A$5:$I$1002,CLASSIFICHE!$Z628,7),"")</f>
        <v>0</v>
      </c>
      <c r="U629" s="14"/>
      <c r="V629" s="13"/>
      <c r="W629" s="12">
        <f>SUM(IF(CLASSIFICHE!$O$8=X629,TRUE,FALSE),W628)</f>
        <v>6</v>
      </c>
      <c r="X629" s="31">
        <f>IFERROR(INDEX(generale!$A$5:$I$1002,CLASSIFICHE!$Z628,5),"")</f>
        <v>0</v>
      </c>
      <c r="Y629" s="13">
        <f>IFERROR(INDEX(generale!$A$5:$I$1002,CLASSIFICHE!$Z628,7),"")</f>
        <v>0</v>
      </c>
      <c r="Z629" s="14"/>
      <c r="AA629" s="13"/>
      <c r="AB629" s="12">
        <f>SUM(IF(CLASSIFICHE!$O$9=AC629,TRUE,FALSE),AB628)</f>
        <v>5</v>
      </c>
      <c r="AC629" s="31">
        <f>IFERROR(INDEX(generale!$A$5:$I$1002,CLASSIFICHE!$Z628,5),"")</f>
        <v>0</v>
      </c>
      <c r="AD629" s="13">
        <f>IFERROR(INDEX(generale!$A$5:$I$1002,CLASSIFICHE!$Z628,7),"")</f>
        <v>0</v>
      </c>
      <c r="AE629" s="14"/>
      <c r="AF629" s="13"/>
      <c r="AG629" s="12">
        <f>SUM(IF(CLASSIFICHE!$O$10=AH629,TRUE,FALSE),AG628)</f>
        <v>5</v>
      </c>
      <c r="AH629" s="31">
        <f>IFERROR(INDEX(generale!$A$5:$I$1002,CLASSIFICHE!$Z628,5),"")</f>
        <v>0</v>
      </c>
      <c r="AI629" s="13">
        <f>IFERROR(INDEX(generale!$A$5:$I$1002,CLASSIFICHE!$Z628,7),"")</f>
        <v>0</v>
      </c>
      <c r="AJ629" s="14"/>
      <c r="AK629" s="13"/>
      <c r="AL629" s="12">
        <f>SUM(IF(CLASSIFICHE!$O$11=AM629,TRUE,FALSE),AL628)</f>
        <v>5</v>
      </c>
      <c r="AM629" s="31">
        <f>IFERROR(INDEX(generale!$A$5:$I$1002,CLASSIFICHE!$Z628,5),"")</f>
        <v>0</v>
      </c>
      <c r="AN629" s="13">
        <f>IFERROR(INDEX(generale!$A$5:$I$1002,CLASSIFICHE!$Z628,7),"")</f>
        <v>0</v>
      </c>
      <c r="AO629" s="14"/>
      <c r="AP629" s="13"/>
      <c r="AQ629" s="12">
        <f>SUM(IF(CLASSIFICHE!$O$12=AR629,TRUE,FALSE),AQ628)</f>
        <v>0</v>
      </c>
      <c r="AR629" s="31">
        <f>IFERROR(INDEX(generale!$A$5:$I$1002,CLASSIFICHE!$Z628,5),"")</f>
        <v>0</v>
      </c>
      <c r="AS629" s="13">
        <f>IFERROR(INDEX(generale!$A$5:$I$1002,CLASSIFICHE!$Z628,7),"")</f>
        <v>0</v>
      </c>
      <c r="AT629" s="14"/>
      <c r="AU629" s="13"/>
      <c r="AV629" s="12">
        <f>SUM(IF(CLASSIFICHE!$O$13=AW629,TRUE,FALSE),AV628)</f>
        <v>0</v>
      </c>
      <c r="AW629" s="31">
        <f>IFERROR(INDEX(generale!$A$5:$I$1002,CLASSIFICHE!$Z628,5),"")</f>
        <v>0</v>
      </c>
      <c r="AX629" s="13">
        <f>IFERROR(INDEX(generale!$A$5:$I$1002,CLASSIFICHE!$Z628,7),"")</f>
        <v>0</v>
      </c>
      <c r="AY629" s="14"/>
      <c r="AZ629" s="13"/>
      <c r="BA629" s="12">
        <f>SUM(IF(CLASSIFICHE!$O$14=BB629,TRUE,FALSE),BA628)</f>
        <v>0</v>
      </c>
      <c r="BB629" s="31">
        <f>IFERROR(INDEX(generale!$A$5:$I$1002,CLASSIFICHE!$Z628,5),"")</f>
        <v>0</v>
      </c>
      <c r="BC629" s="13">
        <f>IFERROR(INDEX(generale!$A$5:$I$1002,CLASSIFICHE!$Z628,7),"")</f>
        <v>0</v>
      </c>
      <c r="BD629" s="14"/>
      <c r="BE629" s="13"/>
      <c r="BF629" s="12">
        <f>SUM(IF(CLASSIFICHE!$O$15=BG629,TRUE,FALSE),BF628)</f>
        <v>0</v>
      </c>
      <c r="BG629" s="31">
        <f>IFERROR(INDEX(generale!$A$5:$I$1002,CLASSIFICHE!$Z628,5),"")</f>
        <v>0</v>
      </c>
      <c r="BH629" s="13">
        <f>IFERROR(INDEX(generale!$A$5:$I$1002,CLASSIFICHE!$Z628,7),"")</f>
        <v>0</v>
      </c>
      <c r="BI629" s="14"/>
      <c r="BJ629" s="13"/>
      <c r="BK629" s="12">
        <f>SUM(IF(CLASSIFICHE!$O$16=BL629,TRUE,FALSE),BK628)</f>
        <v>0</v>
      </c>
      <c r="BL629" s="31">
        <f>IFERROR(INDEX(generale!$A$5:$I$1002,CLASSIFICHE!$Z628,5),"")</f>
        <v>0</v>
      </c>
      <c r="BM629" s="13">
        <f>IFERROR(INDEX(generale!$A$5:$I$1002,CLASSIFICHE!$Z628,7),"")</f>
        <v>0</v>
      </c>
      <c r="BN629" s="14"/>
      <c r="BO629" s="13"/>
      <c r="BP629" s="12">
        <f>SUM(IF(CLASSIFICHE!$O$17=BQ629,TRUE,FALSE),BP628)</f>
        <v>0</v>
      </c>
      <c r="BQ629" s="31">
        <f>IFERROR(INDEX(generale!$A$5:$I$1002,CLASSIFICHE!$Z628,5),"")</f>
        <v>0</v>
      </c>
      <c r="BR629" s="13">
        <f>IFERROR(INDEX(generale!$A$5:$I$1002,CLASSIFICHE!$Z628,7),"")</f>
        <v>0</v>
      </c>
      <c r="BS629" s="15"/>
      <c r="BT629" s="12"/>
      <c r="BU629" s="12">
        <f>SUM(IF(CLASSIFICHE!$O$18=BV629,TRUE,FALSE),BU628)</f>
        <v>0</v>
      </c>
      <c r="BV629" s="31">
        <f>IFERROR(INDEX(generale!$A$5:$I$1002,CLASSIFICHE!$Z628,5),"")</f>
        <v>0</v>
      </c>
      <c r="BW629" s="13">
        <f>IFERROR(INDEX(generale!$A$5:$I$1002,CLASSIFICHE!$Z628,7),"")</f>
        <v>0</v>
      </c>
      <c r="BX629" s="15"/>
      <c r="BY629" s="12"/>
      <c r="BZ629" s="12">
        <f>SUM(IF(CLASSIFICHE!$O$19=CA629,TRUE,FALSE),BZ628)</f>
        <v>0</v>
      </c>
      <c r="CA629" s="31">
        <f>IFERROR(INDEX(generale!$A$5:$I$1002,CLASSIFICHE!$Z628,5),"")</f>
        <v>0</v>
      </c>
      <c r="CB629" s="13">
        <f>IFERROR(INDEX(generale!$A$5:$I$1002,CLASSIFICHE!$Z628,7),"")</f>
        <v>0</v>
      </c>
      <c r="CC629" s="15"/>
      <c r="CD629" s="13"/>
      <c r="CE629" s="12">
        <f>SUM(IF(CLASSIFICHE!$O$20=CF629,TRUE,FALSE),CE628)</f>
        <v>0</v>
      </c>
      <c r="CF629" s="31">
        <f>IFERROR(INDEX(generale!$A$5:$I$1002,CLASSIFICHE!$Z628,5),"")</f>
        <v>0</v>
      </c>
      <c r="CG629" s="13">
        <f>IFERROR(INDEX(generale!$A$5:$I$1002,CLASSIFICHE!$Z628,7),"")</f>
        <v>0</v>
      </c>
      <c r="CH629" s="15"/>
      <c r="CI629" s="13"/>
      <c r="CJ629" s="12">
        <f>SUM(IF(CLASSIFICHE!$O$21=CK629,TRUE,FALSE),CJ628)</f>
        <v>0</v>
      </c>
      <c r="CK629" s="31">
        <f>IFERROR(INDEX(generale!$A$5:$I$1002,CLASSIFICHE!$Z628,5),"")</f>
        <v>0</v>
      </c>
      <c r="CL629" s="13">
        <f>IFERROR(INDEX(generale!$A$5:$I$1002,CLASSIFICHE!$Z628,7),"")</f>
        <v>0</v>
      </c>
      <c r="CM629" s="15"/>
      <c r="CN629" s="13"/>
      <c r="CO629" s="12">
        <f>SUM(IF(CLASSIFICHE!$O$22=CP629,TRUE,FALSE),CO628)</f>
        <v>0</v>
      </c>
      <c r="CP629" s="31">
        <f>IFERROR(INDEX(generale!$A$5:$I$1002,CLASSIFICHE!$Z628,5),"")</f>
        <v>0</v>
      </c>
      <c r="CQ629" s="13">
        <f>IFERROR(INDEX(generale!$A$5:$I$1002,CLASSIFICHE!$Z628,7),"")</f>
        <v>0</v>
      </c>
      <c r="CR629" s="15"/>
      <c r="CS629" s="13"/>
      <c r="CT629" s="12">
        <f>SUM(IF(CLASSIFICHE!$O$23=CU629,TRUE,FALSE),CT628)</f>
        <v>0</v>
      </c>
      <c r="CU629" s="31">
        <f>IFERROR(INDEX(generale!$A$5:$I$1002,CLASSIFICHE!$Z628,5),"")</f>
        <v>0</v>
      </c>
      <c r="CV629" s="13">
        <f>IFERROR(INDEX(generale!$A$5:$I$1002,CLASSIFICHE!$Z628,7),"")</f>
        <v>0</v>
      </c>
      <c r="CW629" s="15"/>
      <c r="CX629" s="13"/>
      <c r="CY629" s="12">
        <f>SUM(IF(CLASSIFICHE!$O$24=CZ629,TRUE,FALSE),CY628)</f>
        <v>0</v>
      </c>
      <c r="CZ629" s="31">
        <f>IFERROR(INDEX(generale!$A$5:$I$1002,CLASSIFICHE!$Z628,5),"")</f>
        <v>0</v>
      </c>
      <c r="DA629" s="13">
        <f>IFERROR(INDEX(generale!$A$5:$I$1002,CLASSIFICHE!$Z628,7),"")</f>
        <v>0</v>
      </c>
      <c r="DB629" s="15"/>
      <c r="DC629" s="13"/>
      <c r="DD629" s="12">
        <f>SUM(IF(CLASSIFICHE!$O$25=DE629,TRUE,FALSE),DD628)</f>
        <v>0</v>
      </c>
      <c r="DE629" s="31">
        <f>IFERROR(INDEX(generale!$A$5:$I$1002,CLASSIFICHE!$Z628,5),"")</f>
        <v>0</v>
      </c>
      <c r="DF629" s="13">
        <f>IFERROR(INDEX(generale!$A$5:$I$1002,CLASSIFICHE!$Z628,7),"")</f>
        <v>0</v>
      </c>
      <c r="DG629" s="15"/>
      <c r="DH629" s="13"/>
    </row>
    <row r="630" spans="3:112">
      <c r="C630" s="63">
        <f>SUM(IF(CLASSIFICHE!$O$4=D630,TRUE,FALSE),C629)</f>
        <v>17</v>
      </c>
      <c r="D630" s="31">
        <f>IFERROR(INDEX(generale!$A$5:$I$1002,CLASSIFICHE!$Z629,5),"")</f>
        <v>0</v>
      </c>
      <c r="E630" s="13">
        <f>IFERROR(INDEX(generale!$A$5:$I$1002,CLASSIFICHE!$Z629,7),"")</f>
        <v>0</v>
      </c>
      <c r="F630" s="68"/>
      <c r="G630" s="65"/>
      <c r="H630" s="12">
        <f>SUM(IF(CLASSIFICHE!$O$5=I630,TRUE,FALSE),H629)</f>
        <v>10</v>
      </c>
      <c r="I630" s="31">
        <f>IFERROR(INDEX(generale!$A$5:$I$1002,CLASSIFICHE!$Z629,5),"")</f>
        <v>0</v>
      </c>
      <c r="J630" s="13">
        <f>IFERROR(INDEX(generale!$A$5:$I$1002,CLASSIFICHE!$Z629,7),"")</f>
        <v>0</v>
      </c>
      <c r="K630" s="15"/>
      <c r="L630" s="12"/>
      <c r="M630" s="12">
        <f>SUM(IF(CLASSIFICHE!$O$6=N630,TRUE,FALSE),M629)</f>
        <v>8</v>
      </c>
      <c r="N630" s="31">
        <f>IFERROR(INDEX(generale!$A$5:$I$1002,CLASSIFICHE!$Z629,5),"")</f>
        <v>0</v>
      </c>
      <c r="O630" s="13">
        <f>IFERROR(INDEX(generale!$A$5:$I$1002,CLASSIFICHE!$Z629,7),"")</f>
        <v>0</v>
      </c>
      <c r="P630" s="14"/>
      <c r="Q630" s="13"/>
      <c r="R630" s="12">
        <f>SUM(IF(CLASSIFICHE!$O$7=S630,TRUE,FALSE),R629)</f>
        <v>8</v>
      </c>
      <c r="S630" s="31">
        <f>IFERROR(INDEX(generale!$A$5:$I$1002,CLASSIFICHE!$Z629,5),"")</f>
        <v>0</v>
      </c>
      <c r="T630" s="13">
        <f>IFERROR(INDEX(generale!$A$5:$I$1002,CLASSIFICHE!$Z629,7),"")</f>
        <v>0</v>
      </c>
      <c r="U630" s="14"/>
      <c r="V630" s="13"/>
      <c r="W630" s="12">
        <f>SUM(IF(CLASSIFICHE!$O$8=X630,TRUE,FALSE),W629)</f>
        <v>6</v>
      </c>
      <c r="X630" s="31">
        <f>IFERROR(INDEX(generale!$A$5:$I$1002,CLASSIFICHE!$Z629,5),"")</f>
        <v>0</v>
      </c>
      <c r="Y630" s="13">
        <f>IFERROR(INDEX(generale!$A$5:$I$1002,CLASSIFICHE!$Z629,7),"")</f>
        <v>0</v>
      </c>
      <c r="Z630" s="14"/>
      <c r="AA630" s="13"/>
      <c r="AB630" s="12">
        <f>SUM(IF(CLASSIFICHE!$O$9=AC630,TRUE,FALSE),AB629)</f>
        <v>5</v>
      </c>
      <c r="AC630" s="31">
        <f>IFERROR(INDEX(generale!$A$5:$I$1002,CLASSIFICHE!$Z629,5),"")</f>
        <v>0</v>
      </c>
      <c r="AD630" s="13">
        <f>IFERROR(INDEX(generale!$A$5:$I$1002,CLASSIFICHE!$Z629,7),"")</f>
        <v>0</v>
      </c>
      <c r="AE630" s="14"/>
      <c r="AF630" s="13"/>
      <c r="AG630" s="12">
        <f>SUM(IF(CLASSIFICHE!$O$10=AH630,TRUE,FALSE),AG629)</f>
        <v>5</v>
      </c>
      <c r="AH630" s="31">
        <f>IFERROR(INDEX(generale!$A$5:$I$1002,CLASSIFICHE!$Z629,5),"")</f>
        <v>0</v>
      </c>
      <c r="AI630" s="13">
        <f>IFERROR(INDEX(generale!$A$5:$I$1002,CLASSIFICHE!$Z629,7),"")</f>
        <v>0</v>
      </c>
      <c r="AJ630" s="14"/>
      <c r="AK630" s="13"/>
      <c r="AL630" s="12">
        <f>SUM(IF(CLASSIFICHE!$O$11=AM630,TRUE,FALSE),AL629)</f>
        <v>5</v>
      </c>
      <c r="AM630" s="31">
        <f>IFERROR(INDEX(generale!$A$5:$I$1002,CLASSIFICHE!$Z629,5),"")</f>
        <v>0</v>
      </c>
      <c r="AN630" s="13">
        <f>IFERROR(INDEX(generale!$A$5:$I$1002,CLASSIFICHE!$Z629,7),"")</f>
        <v>0</v>
      </c>
      <c r="AO630" s="14"/>
      <c r="AP630" s="13"/>
      <c r="AQ630" s="12">
        <f>SUM(IF(CLASSIFICHE!$O$12=AR630,TRUE,FALSE),AQ629)</f>
        <v>0</v>
      </c>
      <c r="AR630" s="31">
        <f>IFERROR(INDEX(generale!$A$5:$I$1002,CLASSIFICHE!$Z629,5),"")</f>
        <v>0</v>
      </c>
      <c r="AS630" s="13">
        <f>IFERROR(INDEX(generale!$A$5:$I$1002,CLASSIFICHE!$Z629,7),"")</f>
        <v>0</v>
      </c>
      <c r="AT630" s="14"/>
      <c r="AU630" s="13"/>
      <c r="AV630" s="12">
        <f>SUM(IF(CLASSIFICHE!$O$13=AW630,TRUE,FALSE),AV629)</f>
        <v>0</v>
      </c>
      <c r="AW630" s="31">
        <f>IFERROR(INDEX(generale!$A$5:$I$1002,CLASSIFICHE!$Z629,5),"")</f>
        <v>0</v>
      </c>
      <c r="AX630" s="13">
        <f>IFERROR(INDEX(generale!$A$5:$I$1002,CLASSIFICHE!$Z629,7),"")</f>
        <v>0</v>
      </c>
      <c r="AY630" s="14"/>
      <c r="AZ630" s="13"/>
      <c r="BA630" s="12">
        <f>SUM(IF(CLASSIFICHE!$O$14=BB630,TRUE,FALSE),BA629)</f>
        <v>0</v>
      </c>
      <c r="BB630" s="31">
        <f>IFERROR(INDEX(generale!$A$5:$I$1002,CLASSIFICHE!$Z629,5),"")</f>
        <v>0</v>
      </c>
      <c r="BC630" s="13">
        <f>IFERROR(INDEX(generale!$A$5:$I$1002,CLASSIFICHE!$Z629,7),"")</f>
        <v>0</v>
      </c>
      <c r="BD630" s="14"/>
      <c r="BE630" s="13"/>
      <c r="BF630" s="12">
        <f>SUM(IF(CLASSIFICHE!$O$15=BG630,TRUE,FALSE),BF629)</f>
        <v>0</v>
      </c>
      <c r="BG630" s="31">
        <f>IFERROR(INDEX(generale!$A$5:$I$1002,CLASSIFICHE!$Z629,5),"")</f>
        <v>0</v>
      </c>
      <c r="BH630" s="13">
        <f>IFERROR(INDEX(generale!$A$5:$I$1002,CLASSIFICHE!$Z629,7),"")</f>
        <v>0</v>
      </c>
      <c r="BI630" s="14"/>
      <c r="BJ630" s="13"/>
      <c r="BK630" s="12">
        <f>SUM(IF(CLASSIFICHE!$O$16=BL630,TRUE,FALSE),BK629)</f>
        <v>0</v>
      </c>
      <c r="BL630" s="31">
        <f>IFERROR(INDEX(generale!$A$5:$I$1002,CLASSIFICHE!$Z629,5),"")</f>
        <v>0</v>
      </c>
      <c r="BM630" s="13">
        <f>IFERROR(INDEX(generale!$A$5:$I$1002,CLASSIFICHE!$Z629,7),"")</f>
        <v>0</v>
      </c>
      <c r="BN630" s="14"/>
      <c r="BO630" s="13"/>
      <c r="BP630" s="12">
        <f>SUM(IF(CLASSIFICHE!$O$17=BQ630,TRUE,FALSE),BP629)</f>
        <v>0</v>
      </c>
      <c r="BQ630" s="31">
        <f>IFERROR(INDEX(generale!$A$5:$I$1002,CLASSIFICHE!$Z629,5),"")</f>
        <v>0</v>
      </c>
      <c r="BR630" s="13">
        <f>IFERROR(INDEX(generale!$A$5:$I$1002,CLASSIFICHE!$Z629,7),"")</f>
        <v>0</v>
      </c>
      <c r="BS630" s="15"/>
      <c r="BT630" s="12"/>
      <c r="BU630" s="12">
        <f>SUM(IF(CLASSIFICHE!$O$18=BV630,TRUE,FALSE),BU629)</f>
        <v>0</v>
      </c>
      <c r="BV630" s="31">
        <f>IFERROR(INDEX(generale!$A$5:$I$1002,CLASSIFICHE!$Z629,5),"")</f>
        <v>0</v>
      </c>
      <c r="BW630" s="13">
        <f>IFERROR(INDEX(generale!$A$5:$I$1002,CLASSIFICHE!$Z629,7),"")</f>
        <v>0</v>
      </c>
      <c r="BX630" s="15"/>
      <c r="BY630" s="12"/>
      <c r="BZ630" s="12">
        <f>SUM(IF(CLASSIFICHE!$O$19=CA630,TRUE,FALSE),BZ629)</f>
        <v>0</v>
      </c>
      <c r="CA630" s="31">
        <f>IFERROR(INDEX(generale!$A$5:$I$1002,CLASSIFICHE!$Z629,5),"")</f>
        <v>0</v>
      </c>
      <c r="CB630" s="13">
        <f>IFERROR(INDEX(generale!$A$5:$I$1002,CLASSIFICHE!$Z629,7),"")</f>
        <v>0</v>
      </c>
      <c r="CC630" s="15"/>
      <c r="CD630" s="13"/>
      <c r="CE630" s="12">
        <f>SUM(IF(CLASSIFICHE!$O$20=CF630,TRUE,FALSE),CE629)</f>
        <v>0</v>
      </c>
      <c r="CF630" s="31">
        <f>IFERROR(INDEX(generale!$A$5:$I$1002,CLASSIFICHE!$Z629,5),"")</f>
        <v>0</v>
      </c>
      <c r="CG630" s="13">
        <f>IFERROR(INDEX(generale!$A$5:$I$1002,CLASSIFICHE!$Z629,7),"")</f>
        <v>0</v>
      </c>
      <c r="CH630" s="15"/>
      <c r="CI630" s="13"/>
      <c r="CJ630" s="12">
        <f>SUM(IF(CLASSIFICHE!$O$21=CK630,TRUE,FALSE),CJ629)</f>
        <v>0</v>
      </c>
      <c r="CK630" s="31">
        <f>IFERROR(INDEX(generale!$A$5:$I$1002,CLASSIFICHE!$Z629,5),"")</f>
        <v>0</v>
      </c>
      <c r="CL630" s="13">
        <f>IFERROR(INDEX(generale!$A$5:$I$1002,CLASSIFICHE!$Z629,7),"")</f>
        <v>0</v>
      </c>
      <c r="CM630" s="15"/>
      <c r="CN630" s="13"/>
      <c r="CO630" s="12">
        <f>SUM(IF(CLASSIFICHE!$O$22=CP630,TRUE,FALSE),CO629)</f>
        <v>0</v>
      </c>
      <c r="CP630" s="31">
        <f>IFERROR(INDEX(generale!$A$5:$I$1002,CLASSIFICHE!$Z629,5),"")</f>
        <v>0</v>
      </c>
      <c r="CQ630" s="13">
        <f>IFERROR(INDEX(generale!$A$5:$I$1002,CLASSIFICHE!$Z629,7),"")</f>
        <v>0</v>
      </c>
      <c r="CR630" s="15"/>
      <c r="CS630" s="13"/>
      <c r="CT630" s="12">
        <f>SUM(IF(CLASSIFICHE!$O$23=CU630,TRUE,FALSE),CT629)</f>
        <v>0</v>
      </c>
      <c r="CU630" s="31">
        <f>IFERROR(INDEX(generale!$A$5:$I$1002,CLASSIFICHE!$Z629,5),"")</f>
        <v>0</v>
      </c>
      <c r="CV630" s="13">
        <f>IFERROR(INDEX(generale!$A$5:$I$1002,CLASSIFICHE!$Z629,7),"")</f>
        <v>0</v>
      </c>
      <c r="CW630" s="15"/>
      <c r="CX630" s="13"/>
      <c r="CY630" s="12">
        <f>SUM(IF(CLASSIFICHE!$O$24=CZ630,TRUE,FALSE),CY629)</f>
        <v>0</v>
      </c>
      <c r="CZ630" s="31">
        <f>IFERROR(INDEX(generale!$A$5:$I$1002,CLASSIFICHE!$Z629,5),"")</f>
        <v>0</v>
      </c>
      <c r="DA630" s="13">
        <f>IFERROR(INDEX(generale!$A$5:$I$1002,CLASSIFICHE!$Z629,7),"")</f>
        <v>0</v>
      </c>
      <c r="DB630" s="15"/>
      <c r="DC630" s="13"/>
      <c r="DD630" s="12">
        <f>SUM(IF(CLASSIFICHE!$O$25=DE630,TRUE,FALSE),DD629)</f>
        <v>0</v>
      </c>
      <c r="DE630" s="31">
        <f>IFERROR(INDEX(generale!$A$5:$I$1002,CLASSIFICHE!$Z629,5),"")</f>
        <v>0</v>
      </c>
      <c r="DF630" s="13">
        <f>IFERROR(INDEX(generale!$A$5:$I$1002,CLASSIFICHE!$Z629,7),"")</f>
        <v>0</v>
      </c>
      <c r="DG630" s="15"/>
      <c r="DH630" s="13"/>
    </row>
    <row r="631" spans="3:112">
      <c r="C631" s="63">
        <f>SUM(IF(CLASSIFICHE!$O$4=D631,TRUE,FALSE),C630)</f>
        <v>17</v>
      </c>
      <c r="D631" s="31">
        <f>IFERROR(INDEX(generale!$A$5:$I$1002,CLASSIFICHE!$Z630,5),"")</f>
        <v>0</v>
      </c>
      <c r="E631" s="13">
        <f>IFERROR(INDEX(generale!$A$5:$I$1002,CLASSIFICHE!$Z630,7),"")</f>
        <v>0</v>
      </c>
      <c r="F631" s="68"/>
      <c r="G631" s="65"/>
      <c r="H631" s="12">
        <f>SUM(IF(CLASSIFICHE!$O$5=I631,TRUE,FALSE),H630)</f>
        <v>10</v>
      </c>
      <c r="I631" s="31">
        <f>IFERROR(INDEX(generale!$A$5:$I$1002,CLASSIFICHE!$Z630,5),"")</f>
        <v>0</v>
      </c>
      <c r="J631" s="13">
        <f>IFERROR(INDEX(generale!$A$5:$I$1002,CLASSIFICHE!$Z630,7),"")</f>
        <v>0</v>
      </c>
      <c r="K631" s="15"/>
      <c r="L631" s="12"/>
      <c r="M631" s="12">
        <f>SUM(IF(CLASSIFICHE!$O$6=N631,TRUE,FALSE),M630)</f>
        <v>8</v>
      </c>
      <c r="N631" s="31">
        <f>IFERROR(INDEX(generale!$A$5:$I$1002,CLASSIFICHE!$Z630,5),"")</f>
        <v>0</v>
      </c>
      <c r="O631" s="13">
        <f>IFERROR(INDEX(generale!$A$5:$I$1002,CLASSIFICHE!$Z630,7),"")</f>
        <v>0</v>
      </c>
      <c r="P631" s="14"/>
      <c r="Q631" s="13"/>
      <c r="R631" s="12">
        <f>SUM(IF(CLASSIFICHE!$O$7=S631,TRUE,FALSE),R630)</f>
        <v>8</v>
      </c>
      <c r="S631" s="31">
        <f>IFERROR(INDEX(generale!$A$5:$I$1002,CLASSIFICHE!$Z630,5),"")</f>
        <v>0</v>
      </c>
      <c r="T631" s="13">
        <f>IFERROR(INDEX(generale!$A$5:$I$1002,CLASSIFICHE!$Z630,7),"")</f>
        <v>0</v>
      </c>
      <c r="U631" s="14"/>
      <c r="V631" s="13"/>
      <c r="W631" s="12">
        <f>SUM(IF(CLASSIFICHE!$O$8=X631,TRUE,FALSE),W630)</f>
        <v>6</v>
      </c>
      <c r="X631" s="31">
        <f>IFERROR(INDEX(generale!$A$5:$I$1002,CLASSIFICHE!$Z630,5),"")</f>
        <v>0</v>
      </c>
      <c r="Y631" s="13">
        <f>IFERROR(INDEX(generale!$A$5:$I$1002,CLASSIFICHE!$Z630,7),"")</f>
        <v>0</v>
      </c>
      <c r="Z631" s="14"/>
      <c r="AA631" s="13"/>
      <c r="AB631" s="12">
        <f>SUM(IF(CLASSIFICHE!$O$9=AC631,TRUE,FALSE),AB630)</f>
        <v>5</v>
      </c>
      <c r="AC631" s="31">
        <f>IFERROR(INDEX(generale!$A$5:$I$1002,CLASSIFICHE!$Z630,5),"")</f>
        <v>0</v>
      </c>
      <c r="AD631" s="13">
        <f>IFERROR(INDEX(generale!$A$5:$I$1002,CLASSIFICHE!$Z630,7),"")</f>
        <v>0</v>
      </c>
      <c r="AE631" s="14"/>
      <c r="AF631" s="13"/>
      <c r="AG631" s="12">
        <f>SUM(IF(CLASSIFICHE!$O$10=AH631,TRUE,FALSE),AG630)</f>
        <v>5</v>
      </c>
      <c r="AH631" s="31">
        <f>IFERROR(INDEX(generale!$A$5:$I$1002,CLASSIFICHE!$Z630,5),"")</f>
        <v>0</v>
      </c>
      <c r="AI631" s="13">
        <f>IFERROR(INDEX(generale!$A$5:$I$1002,CLASSIFICHE!$Z630,7),"")</f>
        <v>0</v>
      </c>
      <c r="AJ631" s="14"/>
      <c r="AK631" s="13"/>
      <c r="AL631" s="12">
        <f>SUM(IF(CLASSIFICHE!$O$11=AM631,TRUE,FALSE),AL630)</f>
        <v>5</v>
      </c>
      <c r="AM631" s="31">
        <f>IFERROR(INDEX(generale!$A$5:$I$1002,CLASSIFICHE!$Z630,5),"")</f>
        <v>0</v>
      </c>
      <c r="AN631" s="13">
        <f>IFERROR(INDEX(generale!$A$5:$I$1002,CLASSIFICHE!$Z630,7),"")</f>
        <v>0</v>
      </c>
      <c r="AO631" s="14"/>
      <c r="AP631" s="13"/>
      <c r="AQ631" s="12">
        <f>SUM(IF(CLASSIFICHE!$O$12=AR631,TRUE,FALSE),AQ630)</f>
        <v>0</v>
      </c>
      <c r="AR631" s="31">
        <f>IFERROR(INDEX(generale!$A$5:$I$1002,CLASSIFICHE!$Z630,5),"")</f>
        <v>0</v>
      </c>
      <c r="AS631" s="13">
        <f>IFERROR(INDEX(generale!$A$5:$I$1002,CLASSIFICHE!$Z630,7),"")</f>
        <v>0</v>
      </c>
      <c r="AT631" s="14"/>
      <c r="AU631" s="13"/>
      <c r="AV631" s="12">
        <f>SUM(IF(CLASSIFICHE!$O$13=AW631,TRUE,FALSE),AV630)</f>
        <v>0</v>
      </c>
      <c r="AW631" s="31">
        <f>IFERROR(INDEX(generale!$A$5:$I$1002,CLASSIFICHE!$Z630,5),"")</f>
        <v>0</v>
      </c>
      <c r="AX631" s="13">
        <f>IFERROR(INDEX(generale!$A$5:$I$1002,CLASSIFICHE!$Z630,7),"")</f>
        <v>0</v>
      </c>
      <c r="AY631" s="14"/>
      <c r="AZ631" s="13"/>
      <c r="BA631" s="12">
        <f>SUM(IF(CLASSIFICHE!$O$14=BB631,TRUE,FALSE),BA630)</f>
        <v>0</v>
      </c>
      <c r="BB631" s="31">
        <f>IFERROR(INDEX(generale!$A$5:$I$1002,CLASSIFICHE!$Z630,5),"")</f>
        <v>0</v>
      </c>
      <c r="BC631" s="13">
        <f>IFERROR(INDEX(generale!$A$5:$I$1002,CLASSIFICHE!$Z630,7),"")</f>
        <v>0</v>
      </c>
      <c r="BD631" s="14"/>
      <c r="BE631" s="13"/>
      <c r="BF631" s="12">
        <f>SUM(IF(CLASSIFICHE!$O$15=BG631,TRUE,FALSE),BF630)</f>
        <v>0</v>
      </c>
      <c r="BG631" s="31">
        <f>IFERROR(INDEX(generale!$A$5:$I$1002,CLASSIFICHE!$Z630,5),"")</f>
        <v>0</v>
      </c>
      <c r="BH631" s="13">
        <f>IFERROR(INDEX(generale!$A$5:$I$1002,CLASSIFICHE!$Z630,7),"")</f>
        <v>0</v>
      </c>
      <c r="BI631" s="14"/>
      <c r="BJ631" s="13"/>
      <c r="BK631" s="12">
        <f>SUM(IF(CLASSIFICHE!$O$16=BL631,TRUE,FALSE),BK630)</f>
        <v>0</v>
      </c>
      <c r="BL631" s="31">
        <f>IFERROR(INDEX(generale!$A$5:$I$1002,CLASSIFICHE!$Z630,5),"")</f>
        <v>0</v>
      </c>
      <c r="BM631" s="13">
        <f>IFERROR(INDEX(generale!$A$5:$I$1002,CLASSIFICHE!$Z630,7),"")</f>
        <v>0</v>
      </c>
      <c r="BN631" s="14"/>
      <c r="BO631" s="13"/>
      <c r="BP631" s="12">
        <f>SUM(IF(CLASSIFICHE!$O$17=BQ631,TRUE,FALSE),BP630)</f>
        <v>0</v>
      </c>
      <c r="BQ631" s="31">
        <f>IFERROR(INDEX(generale!$A$5:$I$1002,CLASSIFICHE!$Z630,5),"")</f>
        <v>0</v>
      </c>
      <c r="BR631" s="13">
        <f>IFERROR(INDEX(generale!$A$5:$I$1002,CLASSIFICHE!$Z630,7),"")</f>
        <v>0</v>
      </c>
      <c r="BS631" s="15"/>
      <c r="BT631" s="12"/>
      <c r="BU631" s="12">
        <f>SUM(IF(CLASSIFICHE!$O$18=BV631,TRUE,FALSE),BU630)</f>
        <v>0</v>
      </c>
      <c r="BV631" s="31">
        <f>IFERROR(INDEX(generale!$A$5:$I$1002,CLASSIFICHE!$Z630,5),"")</f>
        <v>0</v>
      </c>
      <c r="BW631" s="13">
        <f>IFERROR(INDEX(generale!$A$5:$I$1002,CLASSIFICHE!$Z630,7),"")</f>
        <v>0</v>
      </c>
      <c r="BX631" s="15"/>
      <c r="BY631" s="12"/>
      <c r="BZ631" s="12">
        <f>SUM(IF(CLASSIFICHE!$O$19=CA631,TRUE,FALSE),BZ630)</f>
        <v>0</v>
      </c>
      <c r="CA631" s="31">
        <f>IFERROR(INDEX(generale!$A$5:$I$1002,CLASSIFICHE!$Z630,5),"")</f>
        <v>0</v>
      </c>
      <c r="CB631" s="13">
        <f>IFERROR(INDEX(generale!$A$5:$I$1002,CLASSIFICHE!$Z630,7),"")</f>
        <v>0</v>
      </c>
      <c r="CC631" s="15"/>
      <c r="CD631" s="13"/>
      <c r="CE631" s="12">
        <f>SUM(IF(CLASSIFICHE!$O$20=CF631,TRUE,FALSE),CE630)</f>
        <v>0</v>
      </c>
      <c r="CF631" s="31">
        <f>IFERROR(INDEX(generale!$A$5:$I$1002,CLASSIFICHE!$Z630,5),"")</f>
        <v>0</v>
      </c>
      <c r="CG631" s="13">
        <f>IFERROR(INDEX(generale!$A$5:$I$1002,CLASSIFICHE!$Z630,7),"")</f>
        <v>0</v>
      </c>
      <c r="CH631" s="15"/>
      <c r="CI631" s="13"/>
      <c r="CJ631" s="12">
        <f>SUM(IF(CLASSIFICHE!$O$21=CK631,TRUE,FALSE),CJ630)</f>
        <v>0</v>
      </c>
      <c r="CK631" s="31">
        <f>IFERROR(INDEX(generale!$A$5:$I$1002,CLASSIFICHE!$Z630,5),"")</f>
        <v>0</v>
      </c>
      <c r="CL631" s="13">
        <f>IFERROR(INDEX(generale!$A$5:$I$1002,CLASSIFICHE!$Z630,7),"")</f>
        <v>0</v>
      </c>
      <c r="CM631" s="15"/>
      <c r="CN631" s="13"/>
      <c r="CO631" s="12">
        <f>SUM(IF(CLASSIFICHE!$O$22=CP631,TRUE,FALSE),CO630)</f>
        <v>0</v>
      </c>
      <c r="CP631" s="31">
        <f>IFERROR(INDEX(generale!$A$5:$I$1002,CLASSIFICHE!$Z630,5),"")</f>
        <v>0</v>
      </c>
      <c r="CQ631" s="13">
        <f>IFERROR(INDEX(generale!$A$5:$I$1002,CLASSIFICHE!$Z630,7),"")</f>
        <v>0</v>
      </c>
      <c r="CR631" s="15"/>
      <c r="CS631" s="13"/>
      <c r="CT631" s="12">
        <f>SUM(IF(CLASSIFICHE!$O$23=CU631,TRUE,FALSE),CT630)</f>
        <v>0</v>
      </c>
      <c r="CU631" s="31">
        <f>IFERROR(INDEX(generale!$A$5:$I$1002,CLASSIFICHE!$Z630,5),"")</f>
        <v>0</v>
      </c>
      <c r="CV631" s="13">
        <f>IFERROR(INDEX(generale!$A$5:$I$1002,CLASSIFICHE!$Z630,7),"")</f>
        <v>0</v>
      </c>
      <c r="CW631" s="15"/>
      <c r="CX631" s="13"/>
      <c r="CY631" s="12">
        <f>SUM(IF(CLASSIFICHE!$O$24=CZ631,TRUE,FALSE),CY630)</f>
        <v>0</v>
      </c>
      <c r="CZ631" s="31">
        <f>IFERROR(INDEX(generale!$A$5:$I$1002,CLASSIFICHE!$Z630,5),"")</f>
        <v>0</v>
      </c>
      <c r="DA631" s="13">
        <f>IFERROR(INDEX(generale!$A$5:$I$1002,CLASSIFICHE!$Z630,7),"")</f>
        <v>0</v>
      </c>
      <c r="DB631" s="15"/>
      <c r="DC631" s="13"/>
      <c r="DD631" s="12">
        <f>SUM(IF(CLASSIFICHE!$O$25=DE631,TRUE,FALSE),DD630)</f>
        <v>0</v>
      </c>
      <c r="DE631" s="31">
        <f>IFERROR(INDEX(generale!$A$5:$I$1002,CLASSIFICHE!$Z630,5),"")</f>
        <v>0</v>
      </c>
      <c r="DF631" s="13">
        <f>IFERROR(INDEX(generale!$A$5:$I$1002,CLASSIFICHE!$Z630,7),"")</f>
        <v>0</v>
      </c>
      <c r="DG631" s="15"/>
      <c r="DH631" s="13"/>
    </row>
    <row r="632" spans="3:112">
      <c r="C632" s="63">
        <f>SUM(IF(CLASSIFICHE!$O$4=D632,TRUE,FALSE),C631)</f>
        <v>17</v>
      </c>
      <c r="D632" s="31">
        <f>IFERROR(INDEX(generale!$A$5:$I$1002,CLASSIFICHE!$Z631,5),"")</f>
        <v>0</v>
      </c>
      <c r="E632" s="13">
        <f>IFERROR(INDEX(generale!$A$5:$I$1002,CLASSIFICHE!$Z631,7),"")</f>
        <v>0</v>
      </c>
      <c r="F632" s="68"/>
      <c r="G632" s="65"/>
      <c r="H632" s="12">
        <f>SUM(IF(CLASSIFICHE!$O$5=I632,TRUE,FALSE),H631)</f>
        <v>10</v>
      </c>
      <c r="I632" s="31">
        <f>IFERROR(INDEX(generale!$A$5:$I$1002,CLASSIFICHE!$Z631,5),"")</f>
        <v>0</v>
      </c>
      <c r="J632" s="13">
        <f>IFERROR(INDEX(generale!$A$5:$I$1002,CLASSIFICHE!$Z631,7),"")</f>
        <v>0</v>
      </c>
      <c r="K632" s="15"/>
      <c r="L632" s="12"/>
      <c r="M632" s="12">
        <f>SUM(IF(CLASSIFICHE!$O$6=N632,TRUE,FALSE),M631)</f>
        <v>8</v>
      </c>
      <c r="N632" s="31">
        <f>IFERROR(INDEX(generale!$A$5:$I$1002,CLASSIFICHE!$Z631,5),"")</f>
        <v>0</v>
      </c>
      <c r="O632" s="13">
        <f>IFERROR(INDEX(generale!$A$5:$I$1002,CLASSIFICHE!$Z631,7),"")</f>
        <v>0</v>
      </c>
      <c r="P632" s="14"/>
      <c r="Q632" s="13"/>
      <c r="R632" s="12">
        <f>SUM(IF(CLASSIFICHE!$O$7=S632,TRUE,FALSE),R631)</f>
        <v>8</v>
      </c>
      <c r="S632" s="31">
        <f>IFERROR(INDEX(generale!$A$5:$I$1002,CLASSIFICHE!$Z631,5),"")</f>
        <v>0</v>
      </c>
      <c r="T632" s="13">
        <f>IFERROR(INDEX(generale!$A$5:$I$1002,CLASSIFICHE!$Z631,7),"")</f>
        <v>0</v>
      </c>
      <c r="U632" s="14"/>
      <c r="V632" s="13"/>
      <c r="W632" s="12">
        <f>SUM(IF(CLASSIFICHE!$O$8=X632,TRUE,FALSE),W631)</f>
        <v>6</v>
      </c>
      <c r="X632" s="31">
        <f>IFERROR(INDEX(generale!$A$5:$I$1002,CLASSIFICHE!$Z631,5),"")</f>
        <v>0</v>
      </c>
      <c r="Y632" s="13">
        <f>IFERROR(INDEX(generale!$A$5:$I$1002,CLASSIFICHE!$Z631,7),"")</f>
        <v>0</v>
      </c>
      <c r="Z632" s="14"/>
      <c r="AA632" s="13"/>
      <c r="AB632" s="12">
        <f>SUM(IF(CLASSIFICHE!$O$9=AC632,TRUE,FALSE),AB631)</f>
        <v>5</v>
      </c>
      <c r="AC632" s="31">
        <f>IFERROR(INDEX(generale!$A$5:$I$1002,CLASSIFICHE!$Z631,5),"")</f>
        <v>0</v>
      </c>
      <c r="AD632" s="13">
        <f>IFERROR(INDEX(generale!$A$5:$I$1002,CLASSIFICHE!$Z631,7),"")</f>
        <v>0</v>
      </c>
      <c r="AE632" s="14"/>
      <c r="AF632" s="13"/>
      <c r="AG632" s="12">
        <f>SUM(IF(CLASSIFICHE!$O$10=AH632,TRUE,FALSE),AG631)</f>
        <v>5</v>
      </c>
      <c r="AH632" s="31">
        <f>IFERROR(INDEX(generale!$A$5:$I$1002,CLASSIFICHE!$Z631,5),"")</f>
        <v>0</v>
      </c>
      <c r="AI632" s="13">
        <f>IFERROR(INDEX(generale!$A$5:$I$1002,CLASSIFICHE!$Z631,7),"")</f>
        <v>0</v>
      </c>
      <c r="AJ632" s="14"/>
      <c r="AK632" s="13"/>
      <c r="AL632" s="12">
        <f>SUM(IF(CLASSIFICHE!$O$11=AM632,TRUE,FALSE),AL631)</f>
        <v>5</v>
      </c>
      <c r="AM632" s="31">
        <f>IFERROR(INDEX(generale!$A$5:$I$1002,CLASSIFICHE!$Z631,5),"")</f>
        <v>0</v>
      </c>
      <c r="AN632" s="13">
        <f>IFERROR(INDEX(generale!$A$5:$I$1002,CLASSIFICHE!$Z631,7),"")</f>
        <v>0</v>
      </c>
      <c r="AO632" s="14"/>
      <c r="AP632" s="13"/>
      <c r="AQ632" s="12">
        <f>SUM(IF(CLASSIFICHE!$O$12=AR632,TRUE,FALSE),AQ631)</f>
        <v>0</v>
      </c>
      <c r="AR632" s="31">
        <f>IFERROR(INDEX(generale!$A$5:$I$1002,CLASSIFICHE!$Z631,5),"")</f>
        <v>0</v>
      </c>
      <c r="AS632" s="13">
        <f>IFERROR(INDEX(generale!$A$5:$I$1002,CLASSIFICHE!$Z631,7),"")</f>
        <v>0</v>
      </c>
      <c r="AT632" s="14"/>
      <c r="AU632" s="13"/>
      <c r="AV632" s="12">
        <f>SUM(IF(CLASSIFICHE!$O$13=AW632,TRUE,FALSE),AV631)</f>
        <v>0</v>
      </c>
      <c r="AW632" s="31">
        <f>IFERROR(INDEX(generale!$A$5:$I$1002,CLASSIFICHE!$Z631,5),"")</f>
        <v>0</v>
      </c>
      <c r="AX632" s="13">
        <f>IFERROR(INDEX(generale!$A$5:$I$1002,CLASSIFICHE!$Z631,7),"")</f>
        <v>0</v>
      </c>
      <c r="AY632" s="14"/>
      <c r="AZ632" s="13"/>
      <c r="BA632" s="12">
        <f>SUM(IF(CLASSIFICHE!$O$14=BB632,TRUE,FALSE),BA631)</f>
        <v>0</v>
      </c>
      <c r="BB632" s="31">
        <f>IFERROR(INDEX(generale!$A$5:$I$1002,CLASSIFICHE!$Z631,5),"")</f>
        <v>0</v>
      </c>
      <c r="BC632" s="13">
        <f>IFERROR(INDEX(generale!$A$5:$I$1002,CLASSIFICHE!$Z631,7),"")</f>
        <v>0</v>
      </c>
      <c r="BD632" s="14"/>
      <c r="BE632" s="13"/>
      <c r="BF632" s="12">
        <f>SUM(IF(CLASSIFICHE!$O$15=BG632,TRUE,FALSE),BF631)</f>
        <v>0</v>
      </c>
      <c r="BG632" s="31">
        <f>IFERROR(INDEX(generale!$A$5:$I$1002,CLASSIFICHE!$Z631,5),"")</f>
        <v>0</v>
      </c>
      <c r="BH632" s="13">
        <f>IFERROR(INDEX(generale!$A$5:$I$1002,CLASSIFICHE!$Z631,7),"")</f>
        <v>0</v>
      </c>
      <c r="BI632" s="14"/>
      <c r="BJ632" s="13"/>
      <c r="BK632" s="12">
        <f>SUM(IF(CLASSIFICHE!$O$16=BL632,TRUE,FALSE),BK631)</f>
        <v>0</v>
      </c>
      <c r="BL632" s="31">
        <f>IFERROR(INDEX(generale!$A$5:$I$1002,CLASSIFICHE!$Z631,5),"")</f>
        <v>0</v>
      </c>
      <c r="BM632" s="13">
        <f>IFERROR(INDEX(generale!$A$5:$I$1002,CLASSIFICHE!$Z631,7),"")</f>
        <v>0</v>
      </c>
      <c r="BN632" s="14"/>
      <c r="BO632" s="13"/>
      <c r="BP632" s="12">
        <f>SUM(IF(CLASSIFICHE!$O$17=BQ632,TRUE,FALSE),BP631)</f>
        <v>0</v>
      </c>
      <c r="BQ632" s="31">
        <f>IFERROR(INDEX(generale!$A$5:$I$1002,CLASSIFICHE!$Z631,5),"")</f>
        <v>0</v>
      </c>
      <c r="BR632" s="13">
        <f>IFERROR(INDEX(generale!$A$5:$I$1002,CLASSIFICHE!$Z631,7),"")</f>
        <v>0</v>
      </c>
      <c r="BS632" s="15"/>
      <c r="BT632" s="12"/>
      <c r="BU632" s="12">
        <f>SUM(IF(CLASSIFICHE!$O$18=BV632,TRUE,FALSE),BU631)</f>
        <v>0</v>
      </c>
      <c r="BV632" s="31">
        <f>IFERROR(INDEX(generale!$A$5:$I$1002,CLASSIFICHE!$Z631,5),"")</f>
        <v>0</v>
      </c>
      <c r="BW632" s="13">
        <f>IFERROR(INDEX(generale!$A$5:$I$1002,CLASSIFICHE!$Z631,7),"")</f>
        <v>0</v>
      </c>
      <c r="BX632" s="15"/>
      <c r="BY632" s="12"/>
      <c r="BZ632" s="12">
        <f>SUM(IF(CLASSIFICHE!$O$19=CA632,TRUE,FALSE),BZ631)</f>
        <v>0</v>
      </c>
      <c r="CA632" s="31">
        <f>IFERROR(INDEX(generale!$A$5:$I$1002,CLASSIFICHE!$Z631,5),"")</f>
        <v>0</v>
      </c>
      <c r="CB632" s="13">
        <f>IFERROR(INDEX(generale!$A$5:$I$1002,CLASSIFICHE!$Z631,7),"")</f>
        <v>0</v>
      </c>
      <c r="CC632" s="15"/>
      <c r="CD632" s="13"/>
      <c r="CE632" s="12">
        <f>SUM(IF(CLASSIFICHE!$O$20=CF632,TRUE,FALSE),CE631)</f>
        <v>0</v>
      </c>
      <c r="CF632" s="31">
        <f>IFERROR(INDEX(generale!$A$5:$I$1002,CLASSIFICHE!$Z631,5),"")</f>
        <v>0</v>
      </c>
      <c r="CG632" s="13">
        <f>IFERROR(INDEX(generale!$A$5:$I$1002,CLASSIFICHE!$Z631,7),"")</f>
        <v>0</v>
      </c>
      <c r="CH632" s="15"/>
      <c r="CI632" s="13"/>
      <c r="CJ632" s="12">
        <f>SUM(IF(CLASSIFICHE!$O$21=CK632,TRUE,FALSE),CJ631)</f>
        <v>0</v>
      </c>
      <c r="CK632" s="31">
        <f>IFERROR(INDEX(generale!$A$5:$I$1002,CLASSIFICHE!$Z631,5),"")</f>
        <v>0</v>
      </c>
      <c r="CL632" s="13">
        <f>IFERROR(INDEX(generale!$A$5:$I$1002,CLASSIFICHE!$Z631,7),"")</f>
        <v>0</v>
      </c>
      <c r="CM632" s="15"/>
      <c r="CN632" s="13"/>
      <c r="CO632" s="12">
        <f>SUM(IF(CLASSIFICHE!$O$22=CP632,TRUE,FALSE),CO631)</f>
        <v>0</v>
      </c>
      <c r="CP632" s="31">
        <f>IFERROR(INDEX(generale!$A$5:$I$1002,CLASSIFICHE!$Z631,5),"")</f>
        <v>0</v>
      </c>
      <c r="CQ632" s="13">
        <f>IFERROR(INDEX(generale!$A$5:$I$1002,CLASSIFICHE!$Z631,7),"")</f>
        <v>0</v>
      </c>
      <c r="CR632" s="15"/>
      <c r="CS632" s="13"/>
      <c r="CT632" s="12">
        <f>SUM(IF(CLASSIFICHE!$O$23=CU632,TRUE,FALSE),CT631)</f>
        <v>0</v>
      </c>
      <c r="CU632" s="31">
        <f>IFERROR(INDEX(generale!$A$5:$I$1002,CLASSIFICHE!$Z631,5),"")</f>
        <v>0</v>
      </c>
      <c r="CV632" s="13">
        <f>IFERROR(INDEX(generale!$A$5:$I$1002,CLASSIFICHE!$Z631,7),"")</f>
        <v>0</v>
      </c>
      <c r="CW632" s="15"/>
      <c r="CX632" s="13"/>
      <c r="CY632" s="12">
        <f>SUM(IF(CLASSIFICHE!$O$24=CZ632,TRUE,FALSE),CY631)</f>
        <v>0</v>
      </c>
      <c r="CZ632" s="31">
        <f>IFERROR(INDEX(generale!$A$5:$I$1002,CLASSIFICHE!$Z631,5),"")</f>
        <v>0</v>
      </c>
      <c r="DA632" s="13">
        <f>IFERROR(INDEX(generale!$A$5:$I$1002,CLASSIFICHE!$Z631,7),"")</f>
        <v>0</v>
      </c>
      <c r="DB632" s="15"/>
      <c r="DC632" s="13"/>
      <c r="DD632" s="12">
        <f>SUM(IF(CLASSIFICHE!$O$25=DE632,TRUE,FALSE),DD631)</f>
        <v>0</v>
      </c>
      <c r="DE632" s="31">
        <f>IFERROR(INDEX(generale!$A$5:$I$1002,CLASSIFICHE!$Z631,5),"")</f>
        <v>0</v>
      </c>
      <c r="DF632" s="13">
        <f>IFERROR(INDEX(generale!$A$5:$I$1002,CLASSIFICHE!$Z631,7),"")</f>
        <v>0</v>
      </c>
      <c r="DG632" s="15"/>
      <c r="DH632" s="13"/>
    </row>
    <row r="633" spans="3:112">
      <c r="C633" s="63">
        <f>SUM(IF(CLASSIFICHE!$O$4=D633,TRUE,FALSE),C632)</f>
        <v>17</v>
      </c>
      <c r="D633" s="31">
        <f>IFERROR(INDEX(generale!$A$5:$I$1002,CLASSIFICHE!$Z632,5),"")</f>
        <v>0</v>
      </c>
      <c r="E633" s="13">
        <f>IFERROR(INDEX(generale!$A$5:$I$1002,CLASSIFICHE!$Z632,7),"")</f>
        <v>0</v>
      </c>
      <c r="F633" s="68"/>
      <c r="G633" s="65"/>
      <c r="H633" s="12">
        <f>SUM(IF(CLASSIFICHE!$O$5=I633,TRUE,FALSE),H632)</f>
        <v>10</v>
      </c>
      <c r="I633" s="31">
        <f>IFERROR(INDEX(generale!$A$5:$I$1002,CLASSIFICHE!$Z632,5),"")</f>
        <v>0</v>
      </c>
      <c r="J633" s="13">
        <f>IFERROR(INDEX(generale!$A$5:$I$1002,CLASSIFICHE!$Z632,7),"")</f>
        <v>0</v>
      </c>
      <c r="K633" s="15"/>
      <c r="L633" s="12"/>
      <c r="M633" s="12">
        <f>SUM(IF(CLASSIFICHE!$O$6=N633,TRUE,FALSE),M632)</f>
        <v>8</v>
      </c>
      <c r="N633" s="31">
        <f>IFERROR(INDEX(generale!$A$5:$I$1002,CLASSIFICHE!$Z632,5),"")</f>
        <v>0</v>
      </c>
      <c r="O633" s="13">
        <f>IFERROR(INDEX(generale!$A$5:$I$1002,CLASSIFICHE!$Z632,7),"")</f>
        <v>0</v>
      </c>
      <c r="P633" s="14"/>
      <c r="Q633" s="13"/>
      <c r="R633" s="12">
        <f>SUM(IF(CLASSIFICHE!$O$7=S633,TRUE,FALSE),R632)</f>
        <v>8</v>
      </c>
      <c r="S633" s="31">
        <f>IFERROR(INDEX(generale!$A$5:$I$1002,CLASSIFICHE!$Z632,5),"")</f>
        <v>0</v>
      </c>
      <c r="T633" s="13">
        <f>IFERROR(INDEX(generale!$A$5:$I$1002,CLASSIFICHE!$Z632,7),"")</f>
        <v>0</v>
      </c>
      <c r="U633" s="14"/>
      <c r="V633" s="13"/>
      <c r="W633" s="12">
        <f>SUM(IF(CLASSIFICHE!$O$8=X633,TRUE,FALSE),W632)</f>
        <v>6</v>
      </c>
      <c r="X633" s="31">
        <f>IFERROR(INDEX(generale!$A$5:$I$1002,CLASSIFICHE!$Z632,5),"")</f>
        <v>0</v>
      </c>
      <c r="Y633" s="13">
        <f>IFERROR(INDEX(generale!$A$5:$I$1002,CLASSIFICHE!$Z632,7),"")</f>
        <v>0</v>
      </c>
      <c r="Z633" s="14"/>
      <c r="AA633" s="13"/>
      <c r="AB633" s="12">
        <f>SUM(IF(CLASSIFICHE!$O$9=AC633,TRUE,FALSE),AB632)</f>
        <v>5</v>
      </c>
      <c r="AC633" s="31">
        <f>IFERROR(INDEX(generale!$A$5:$I$1002,CLASSIFICHE!$Z632,5),"")</f>
        <v>0</v>
      </c>
      <c r="AD633" s="13">
        <f>IFERROR(INDEX(generale!$A$5:$I$1002,CLASSIFICHE!$Z632,7),"")</f>
        <v>0</v>
      </c>
      <c r="AE633" s="14"/>
      <c r="AF633" s="13"/>
      <c r="AG633" s="12">
        <f>SUM(IF(CLASSIFICHE!$O$10=AH633,TRUE,FALSE),AG632)</f>
        <v>5</v>
      </c>
      <c r="AH633" s="31">
        <f>IFERROR(INDEX(generale!$A$5:$I$1002,CLASSIFICHE!$Z632,5),"")</f>
        <v>0</v>
      </c>
      <c r="AI633" s="13">
        <f>IFERROR(INDEX(generale!$A$5:$I$1002,CLASSIFICHE!$Z632,7),"")</f>
        <v>0</v>
      </c>
      <c r="AJ633" s="14"/>
      <c r="AK633" s="13"/>
      <c r="AL633" s="12">
        <f>SUM(IF(CLASSIFICHE!$O$11=AM633,TRUE,FALSE),AL632)</f>
        <v>5</v>
      </c>
      <c r="AM633" s="31">
        <f>IFERROR(INDEX(generale!$A$5:$I$1002,CLASSIFICHE!$Z632,5),"")</f>
        <v>0</v>
      </c>
      <c r="AN633" s="13">
        <f>IFERROR(INDEX(generale!$A$5:$I$1002,CLASSIFICHE!$Z632,7),"")</f>
        <v>0</v>
      </c>
      <c r="AO633" s="14"/>
      <c r="AP633" s="13"/>
      <c r="AQ633" s="12">
        <f>SUM(IF(CLASSIFICHE!$O$12=AR633,TRUE,FALSE),AQ632)</f>
        <v>0</v>
      </c>
      <c r="AR633" s="31">
        <f>IFERROR(INDEX(generale!$A$5:$I$1002,CLASSIFICHE!$Z632,5),"")</f>
        <v>0</v>
      </c>
      <c r="AS633" s="13">
        <f>IFERROR(INDEX(generale!$A$5:$I$1002,CLASSIFICHE!$Z632,7),"")</f>
        <v>0</v>
      </c>
      <c r="AT633" s="14"/>
      <c r="AU633" s="13"/>
      <c r="AV633" s="12">
        <f>SUM(IF(CLASSIFICHE!$O$13=AW633,TRUE,FALSE),AV632)</f>
        <v>0</v>
      </c>
      <c r="AW633" s="31">
        <f>IFERROR(INDEX(generale!$A$5:$I$1002,CLASSIFICHE!$Z632,5),"")</f>
        <v>0</v>
      </c>
      <c r="AX633" s="13">
        <f>IFERROR(INDEX(generale!$A$5:$I$1002,CLASSIFICHE!$Z632,7),"")</f>
        <v>0</v>
      </c>
      <c r="AY633" s="14"/>
      <c r="AZ633" s="13"/>
      <c r="BA633" s="12">
        <f>SUM(IF(CLASSIFICHE!$O$14=BB633,TRUE,FALSE),BA632)</f>
        <v>0</v>
      </c>
      <c r="BB633" s="31">
        <f>IFERROR(INDEX(generale!$A$5:$I$1002,CLASSIFICHE!$Z632,5),"")</f>
        <v>0</v>
      </c>
      <c r="BC633" s="13">
        <f>IFERROR(INDEX(generale!$A$5:$I$1002,CLASSIFICHE!$Z632,7),"")</f>
        <v>0</v>
      </c>
      <c r="BD633" s="14"/>
      <c r="BE633" s="13"/>
      <c r="BF633" s="12">
        <f>SUM(IF(CLASSIFICHE!$O$15=BG633,TRUE,FALSE),BF632)</f>
        <v>0</v>
      </c>
      <c r="BG633" s="31">
        <f>IFERROR(INDEX(generale!$A$5:$I$1002,CLASSIFICHE!$Z632,5),"")</f>
        <v>0</v>
      </c>
      <c r="BH633" s="13">
        <f>IFERROR(INDEX(generale!$A$5:$I$1002,CLASSIFICHE!$Z632,7),"")</f>
        <v>0</v>
      </c>
      <c r="BI633" s="14"/>
      <c r="BJ633" s="13"/>
      <c r="BK633" s="12">
        <f>SUM(IF(CLASSIFICHE!$O$16=BL633,TRUE,FALSE),BK632)</f>
        <v>0</v>
      </c>
      <c r="BL633" s="31">
        <f>IFERROR(INDEX(generale!$A$5:$I$1002,CLASSIFICHE!$Z632,5),"")</f>
        <v>0</v>
      </c>
      <c r="BM633" s="13">
        <f>IFERROR(INDEX(generale!$A$5:$I$1002,CLASSIFICHE!$Z632,7),"")</f>
        <v>0</v>
      </c>
      <c r="BN633" s="14"/>
      <c r="BO633" s="13"/>
      <c r="BP633" s="12">
        <f>SUM(IF(CLASSIFICHE!$O$17=BQ633,TRUE,FALSE),BP632)</f>
        <v>0</v>
      </c>
      <c r="BQ633" s="31">
        <f>IFERROR(INDEX(generale!$A$5:$I$1002,CLASSIFICHE!$Z632,5),"")</f>
        <v>0</v>
      </c>
      <c r="BR633" s="13">
        <f>IFERROR(INDEX(generale!$A$5:$I$1002,CLASSIFICHE!$Z632,7),"")</f>
        <v>0</v>
      </c>
      <c r="BS633" s="15"/>
      <c r="BT633" s="12"/>
      <c r="BU633" s="12">
        <f>SUM(IF(CLASSIFICHE!$O$18=BV633,TRUE,FALSE),BU632)</f>
        <v>0</v>
      </c>
      <c r="BV633" s="31">
        <f>IFERROR(INDEX(generale!$A$5:$I$1002,CLASSIFICHE!$Z632,5),"")</f>
        <v>0</v>
      </c>
      <c r="BW633" s="13">
        <f>IFERROR(INDEX(generale!$A$5:$I$1002,CLASSIFICHE!$Z632,7),"")</f>
        <v>0</v>
      </c>
      <c r="BX633" s="15"/>
      <c r="BY633" s="12"/>
      <c r="BZ633" s="12">
        <f>SUM(IF(CLASSIFICHE!$O$19=CA633,TRUE,FALSE),BZ632)</f>
        <v>0</v>
      </c>
      <c r="CA633" s="31">
        <f>IFERROR(INDEX(generale!$A$5:$I$1002,CLASSIFICHE!$Z632,5),"")</f>
        <v>0</v>
      </c>
      <c r="CB633" s="13">
        <f>IFERROR(INDEX(generale!$A$5:$I$1002,CLASSIFICHE!$Z632,7),"")</f>
        <v>0</v>
      </c>
      <c r="CC633" s="15"/>
      <c r="CD633" s="13"/>
      <c r="CE633" s="12">
        <f>SUM(IF(CLASSIFICHE!$O$20=CF633,TRUE,FALSE),CE632)</f>
        <v>0</v>
      </c>
      <c r="CF633" s="31">
        <f>IFERROR(INDEX(generale!$A$5:$I$1002,CLASSIFICHE!$Z632,5),"")</f>
        <v>0</v>
      </c>
      <c r="CG633" s="13">
        <f>IFERROR(INDEX(generale!$A$5:$I$1002,CLASSIFICHE!$Z632,7),"")</f>
        <v>0</v>
      </c>
      <c r="CH633" s="15"/>
      <c r="CI633" s="13"/>
      <c r="CJ633" s="12">
        <f>SUM(IF(CLASSIFICHE!$O$21=CK633,TRUE,FALSE),CJ632)</f>
        <v>0</v>
      </c>
      <c r="CK633" s="31">
        <f>IFERROR(INDEX(generale!$A$5:$I$1002,CLASSIFICHE!$Z632,5),"")</f>
        <v>0</v>
      </c>
      <c r="CL633" s="13">
        <f>IFERROR(INDEX(generale!$A$5:$I$1002,CLASSIFICHE!$Z632,7),"")</f>
        <v>0</v>
      </c>
      <c r="CM633" s="15"/>
      <c r="CN633" s="13"/>
      <c r="CO633" s="12">
        <f>SUM(IF(CLASSIFICHE!$O$22=CP633,TRUE,FALSE),CO632)</f>
        <v>0</v>
      </c>
      <c r="CP633" s="31">
        <f>IFERROR(INDEX(generale!$A$5:$I$1002,CLASSIFICHE!$Z632,5),"")</f>
        <v>0</v>
      </c>
      <c r="CQ633" s="13">
        <f>IFERROR(INDEX(generale!$A$5:$I$1002,CLASSIFICHE!$Z632,7),"")</f>
        <v>0</v>
      </c>
      <c r="CR633" s="15"/>
      <c r="CS633" s="13"/>
      <c r="CT633" s="12">
        <f>SUM(IF(CLASSIFICHE!$O$23=CU633,TRUE,FALSE),CT632)</f>
        <v>0</v>
      </c>
      <c r="CU633" s="31">
        <f>IFERROR(INDEX(generale!$A$5:$I$1002,CLASSIFICHE!$Z632,5),"")</f>
        <v>0</v>
      </c>
      <c r="CV633" s="13">
        <f>IFERROR(INDEX(generale!$A$5:$I$1002,CLASSIFICHE!$Z632,7),"")</f>
        <v>0</v>
      </c>
      <c r="CW633" s="15"/>
      <c r="CX633" s="13"/>
      <c r="CY633" s="12">
        <f>SUM(IF(CLASSIFICHE!$O$24=CZ633,TRUE,FALSE),CY632)</f>
        <v>0</v>
      </c>
      <c r="CZ633" s="31">
        <f>IFERROR(INDEX(generale!$A$5:$I$1002,CLASSIFICHE!$Z632,5),"")</f>
        <v>0</v>
      </c>
      <c r="DA633" s="13">
        <f>IFERROR(INDEX(generale!$A$5:$I$1002,CLASSIFICHE!$Z632,7),"")</f>
        <v>0</v>
      </c>
      <c r="DB633" s="15"/>
      <c r="DC633" s="13"/>
      <c r="DD633" s="12">
        <f>SUM(IF(CLASSIFICHE!$O$25=DE633,TRUE,FALSE),DD632)</f>
        <v>0</v>
      </c>
      <c r="DE633" s="31">
        <f>IFERROR(INDEX(generale!$A$5:$I$1002,CLASSIFICHE!$Z632,5),"")</f>
        <v>0</v>
      </c>
      <c r="DF633" s="13">
        <f>IFERROR(INDEX(generale!$A$5:$I$1002,CLASSIFICHE!$Z632,7),"")</f>
        <v>0</v>
      </c>
      <c r="DG633" s="15"/>
      <c r="DH633" s="13"/>
    </row>
    <row r="634" spans="3:112">
      <c r="C634" s="63">
        <f>SUM(IF(CLASSIFICHE!$O$4=D634,TRUE,FALSE),C633)</f>
        <v>17</v>
      </c>
      <c r="D634" s="31">
        <f>IFERROR(INDEX(generale!$A$5:$I$1002,CLASSIFICHE!$Z633,5),"")</f>
        <v>0</v>
      </c>
      <c r="E634" s="13">
        <f>IFERROR(INDEX(generale!$A$5:$I$1002,CLASSIFICHE!$Z633,7),"")</f>
        <v>0</v>
      </c>
      <c r="F634" s="68"/>
      <c r="G634" s="65"/>
      <c r="H634" s="12">
        <f>SUM(IF(CLASSIFICHE!$O$5=I634,TRUE,FALSE),H633)</f>
        <v>10</v>
      </c>
      <c r="I634" s="31">
        <f>IFERROR(INDEX(generale!$A$5:$I$1002,CLASSIFICHE!$Z633,5),"")</f>
        <v>0</v>
      </c>
      <c r="J634" s="13">
        <f>IFERROR(INDEX(generale!$A$5:$I$1002,CLASSIFICHE!$Z633,7),"")</f>
        <v>0</v>
      </c>
      <c r="K634" s="15"/>
      <c r="L634" s="12"/>
      <c r="M634" s="12">
        <f>SUM(IF(CLASSIFICHE!$O$6=N634,TRUE,FALSE),M633)</f>
        <v>8</v>
      </c>
      <c r="N634" s="31">
        <f>IFERROR(INDEX(generale!$A$5:$I$1002,CLASSIFICHE!$Z633,5),"")</f>
        <v>0</v>
      </c>
      <c r="O634" s="13">
        <f>IFERROR(INDEX(generale!$A$5:$I$1002,CLASSIFICHE!$Z633,7),"")</f>
        <v>0</v>
      </c>
      <c r="P634" s="14"/>
      <c r="Q634" s="13"/>
      <c r="R634" s="12">
        <f>SUM(IF(CLASSIFICHE!$O$7=S634,TRUE,FALSE),R633)</f>
        <v>8</v>
      </c>
      <c r="S634" s="31">
        <f>IFERROR(INDEX(generale!$A$5:$I$1002,CLASSIFICHE!$Z633,5),"")</f>
        <v>0</v>
      </c>
      <c r="T634" s="13">
        <f>IFERROR(INDEX(generale!$A$5:$I$1002,CLASSIFICHE!$Z633,7),"")</f>
        <v>0</v>
      </c>
      <c r="U634" s="14"/>
      <c r="V634" s="13"/>
      <c r="W634" s="12">
        <f>SUM(IF(CLASSIFICHE!$O$8=X634,TRUE,FALSE),W633)</f>
        <v>6</v>
      </c>
      <c r="X634" s="31">
        <f>IFERROR(INDEX(generale!$A$5:$I$1002,CLASSIFICHE!$Z633,5),"")</f>
        <v>0</v>
      </c>
      <c r="Y634" s="13">
        <f>IFERROR(INDEX(generale!$A$5:$I$1002,CLASSIFICHE!$Z633,7),"")</f>
        <v>0</v>
      </c>
      <c r="Z634" s="14"/>
      <c r="AA634" s="13"/>
      <c r="AB634" s="12">
        <f>SUM(IF(CLASSIFICHE!$O$9=AC634,TRUE,FALSE),AB633)</f>
        <v>5</v>
      </c>
      <c r="AC634" s="31">
        <f>IFERROR(INDEX(generale!$A$5:$I$1002,CLASSIFICHE!$Z633,5),"")</f>
        <v>0</v>
      </c>
      <c r="AD634" s="13">
        <f>IFERROR(INDEX(generale!$A$5:$I$1002,CLASSIFICHE!$Z633,7),"")</f>
        <v>0</v>
      </c>
      <c r="AE634" s="14"/>
      <c r="AF634" s="13"/>
      <c r="AG634" s="12">
        <f>SUM(IF(CLASSIFICHE!$O$10=AH634,TRUE,FALSE),AG633)</f>
        <v>5</v>
      </c>
      <c r="AH634" s="31">
        <f>IFERROR(INDEX(generale!$A$5:$I$1002,CLASSIFICHE!$Z633,5),"")</f>
        <v>0</v>
      </c>
      <c r="AI634" s="13">
        <f>IFERROR(INDEX(generale!$A$5:$I$1002,CLASSIFICHE!$Z633,7),"")</f>
        <v>0</v>
      </c>
      <c r="AJ634" s="14"/>
      <c r="AK634" s="13"/>
      <c r="AL634" s="12">
        <f>SUM(IF(CLASSIFICHE!$O$11=AM634,TRUE,FALSE),AL633)</f>
        <v>5</v>
      </c>
      <c r="AM634" s="31">
        <f>IFERROR(INDEX(generale!$A$5:$I$1002,CLASSIFICHE!$Z633,5),"")</f>
        <v>0</v>
      </c>
      <c r="AN634" s="13">
        <f>IFERROR(INDEX(generale!$A$5:$I$1002,CLASSIFICHE!$Z633,7),"")</f>
        <v>0</v>
      </c>
      <c r="AO634" s="14"/>
      <c r="AP634" s="13"/>
      <c r="AQ634" s="12">
        <f>SUM(IF(CLASSIFICHE!$O$12=AR634,TRUE,FALSE),AQ633)</f>
        <v>0</v>
      </c>
      <c r="AR634" s="31">
        <f>IFERROR(INDEX(generale!$A$5:$I$1002,CLASSIFICHE!$Z633,5),"")</f>
        <v>0</v>
      </c>
      <c r="AS634" s="13">
        <f>IFERROR(INDEX(generale!$A$5:$I$1002,CLASSIFICHE!$Z633,7),"")</f>
        <v>0</v>
      </c>
      <c r="AT634" s="14"/>
      <c r="AU634" s="13"/>
      <c r="AV634" s="12">
        <f>SUM(IF(CLASSIFICHE!$O$13=AW634,TRUE,FALSE),AV633)</f>
        <v>0</v>
      </c>
      <c r="AW634" s="31">
        <f>IFERROR(INDEX(generale!$A$5:$I$1002,CLASSIFICHE!$Z633,5),"")</f>
        <v>0</v>
      </c>
      <c r="AX634" s="13">
        <f>IFERROR(INDEX(generale!$A$5:$I$1002,CLASSIFICHE!$Z633,7),"")</f>
        <v>0</v>
      </c>
      <c r="AY634" s="14"/>
      <c r="AZ634" s="13"/>
      <c r="BA634" s="12">
        <f>SUM(IF(CLASSIFICHE!$O$14=BB634,TRUE,FALSE),BA633)</f>
        <v>0</v>
      </c>
      <c r="BB634" s="31">
        <f>IFERROR(INDEX(generale!$A$5:$I$1002,CLASSIFICHE!$Z633,5),"")</f>
        <v>0</v>
      </c>
      <c r="BC634" s="13">
        <f>IFERROR(INDEX(generale!$A$5:$I$1002,CLASSIFICHE!$Z633,7),"")</f>
        <v>0</v>
      </c>
      <c r="BD634" s="14"/>
      <c r="BE634" s="13"/>
      <c r="BF634" s="12">
        <f>SUM(IF(CLASSIFICHE!$O$15=BG634,TRUE,FALSE),BF633)</f>
        <v>0</v>
      </c>
      <c r="BG634" s="31">
        <f>IFERROR(INDEX(generale!$A$5:$I$1002,CLASSIFICHE!$Z633,5),"")</f>
        <v>0</v>
      </c>
      <c r="BH634" s="13">
        <f>IFERROR(INDEX(generale!$A$5:$I$1002,CLASSIFICHE!$Z633,7),"")</f>
        <v>0</v>
      </c>
      <c r="BI634" s="14"/>
      <c r="BJ634" s="13"/>
      <c r="BK634" s="12">
        <f>SUM(IF(CLASSIFICHE!$O$16=BL634,TRUE,FALSE),BK633)</f>
        <v>0</v>
      </c>
      <c r="BL634" s="31">
        <f>IFERROR(INDEX(generale!$A$5:$I$1002,CLASSIFICHE!$Z633,5),"")</f>
        <v>0</v>
      </c>
      <c r="BM634" s="13">
        <f>IFERROR(INDEX(generale!$A$5:$I$1002,CLASSIFICHE!$Z633,7),"")</f>
        <v>0</v>
      </c>
      <c r="BN634" s="14"/>
      <c r="BO634" s="13"/>
      <c r="BP634" s="12">
        <f>SUM(IF(CLASSIFICHE!$O$17=BQ634,TRUE,FALSE),BP633)</f>
        <v>0</v>
      </c>
      <c r="BQ634" s="31">
        <f>IFERROR(INDEX(generale!$A$5:$I$1002,CLASSIFICHE!$Z633,5),"")</f>
        <v>0</v>
      </c>
      <c r="BR634" s="13">
        <f>IFERROR(INDEX(generale!$A$5:$I$1002,CLASSIFICHE!$Z633,7),"")</f>
        <v>0</v>
      </c>
      <c r="BS634" s="15"/>
      <c r="BT634" s="12"/>
      <c r="BU634" s="12">
        <f>SUM(IF(CLASSIFICHE!$O$18=BV634,TRUE,FALSE),BU633)</f>
        <v>0</v>
      </c>
      <c r="BV634" s="31">
        <f>IFERROR(INDEX(generale!$A$5:$I$1002,CLASSIFICHE!$Z633,5),"")</f>
        <v>0</v>
      </c>
      <c r="BW634" s="13">
        <f>IFERROR(INDEX(generale!$A$5:$I$1002,CLASSIFICHE!$Z633,7),"")</f>
        <v>0</v>
      </c>
      <c r="BX634" s="15"/>
      <c r="BY634" s="12"/>
      <c r="BZ634" s="12">
        <f>SUM(IF(CLASSIFICHE!$O$19=CA634,TRUE,FALSE),BZ633)</f>
        <v>0</v>
      </c>
      <c r="CA634" s="31">
        <f>IFERROR(INDEX(generale!$A$5:$I$1002,CLASSIFICHE!$Z633,5),"")</f>
        <v>0</v>
      </c>
      <c r="CB634" s="13">
        <f>IFERROR(INDEX(generale!$A$5:$I$1002,CLASSIFICHE!$Z633,7),"")</f>
        <v>0</v>
      </c>
      <c r="CC634" s="15"/>
      <c r="CD634" s="13"/>
      <c r="CE634" s="12">
        <f>SUM(IF(CLASSIFICHE!$O$20=CF634,TRUE,FALSE),CE633)</f>
        <v>0</v>
      </c>
      <c r="CF634" s="31">
        <f>IFERROR(INDEX(generale!$A$5:$I$1002,CLASSIFICHE!$Z633,5),"")</f>
        <v>0</v>
      </c>
      <c r="CG634" s="13">
        <f>IFERROR(INDEX(generale!$A$5:$I$1002,CLASSIFICHE!$Z633,7),"")</f>
        <v>0</v>
      </c>
      <c r="CH634" s="15"/>
      <c r="CI634" s="13"/>
      <c r="CJ634" s="12">
        <f>SUM(IF(CLASSIFICHE!$O$21=CK634,TRUE,FALSE),CJ633)</f>
        <v>0</v>
      </c>
      <c r="CK634" s="31">
        <f>IFERROR(INDEX(generale!$A$5:$I$1002,CLASSIFICHE!$Z633,5),"")</f>
        <v>0</v>
      </c>
      <c r="CL634" s="13">
        <f>IFERROR(INDEX(generale!$A$5:$I$1002,CLASSIFICHE!$Z633,7),"")</f>
        <v>0</v>
      </c>
      <c r="CM634" s="15"/>
      <c r="CN634" s="13"/>
      <c r="CO634" s="12">
        <f>SUM(IF(CLASSIFICHE!$O$22=CP634,TRUE,FALSE),CO633)</f>
        <v>0</v>
      </c>
      <c r="CP634" s="31">
        <f>IFERROR(INDEX(generale!$A$5:$I$1002,CLASSIFICHE!$Z633,5),"")</f>
        <v>0</v>
      </c>
      <c r="CQ634" s="13">
        <f>IFERROR(INDEX(generale!$A$5:$I$1002,CLASSIFICHE!$Z633,7),"")</f>
        <v>0</v>
      </c>
      <c r="CR634" s="15"/>
      <c r="CS634" s="13"/>
      <c r="CT634" s="12">
        <f>SUM(IF(CLASSIFICHE!$O$23=CU634,TRUE,FALSE),CT633)</f>
        <v>0</v>
      </c>
      <c r="CU634" s="31">
        <f>IFERROR(INDEX(generale!$A$5:$I$1002,CLASSIFICHE!$Z633,5),"")</f>
        <v>0</v>
      </c>
      <c r="CV634" s="13">
        <f>IFERROR(INDEX(generale!$A$5:$I$1002,CLASSIFICHE!$Z633,7),"")</f>
        <v>0</v>
      </c>
      <c r="CW634" s="15"/>
      <c r="CX634" s="13"/>
      <c r="CY634" s="12">
        <f>SUM(IF(CLASSIFICHE!$O$24=CZ634,TRUE,FALSE),CY633)</f>
        <v>0</v>
      </c>
      <c r="CZ634" s="31">
        <f>IFERROR(INDEX(generale!$A$5:$I$1002,CLASSIFICHE!$Z633,5),"")</f>
        <v>0</v>
      </c>
      <c r="DA634" s="13">
        <f>IFERROR(INDEX(generale!$A$5:$I$1002,CLASSIFICHE!$Z633,7),"")</f>
        <v>0</v>
      </c>
      <c r="DB634" s="15"/>
      <c r="DC634" s="13"/>
      <c r="DD634" s="12">
        <f>SUM(IF(CLASSIFICHE!$O$25=DE634,TRUE,FALSE),DD633)</f>
        <v>0</v>
      </c>
      <c r="DE634" s="31">
        <f>IFERROR(INDEX(generale!$A$5:$I$1002,CLASSIFICHE!$Z633,5),"")</f>
        <v>0</v>
      </c>
      <c r="DF634" s="13">
        <f>IFERROR(INDEX(generale!$A$5:$I$1002,CLASSIFICHE!$Z633,7),"")</f>
        <v>0</v>
      </c>
      <c r="DG634" s="15"/>
      <c r="DH634" s="13"/>
    </row>
    <row r="635" spans="3:112">
      <c r="C635" s="63">
        <f>SUM(IF(CLASSIFICHE!$O$4=D635,TRUE,FALSE),C634)</f>
        <v>17</v>
      </c>
      <c r="D635" s="31">
        <f>IFERROR(INDEX(generale!$A$5:$I$1002,CLASSIFICHE!$Z634,5),"")</f>
        <v>0</v>
      </c>
      <c r="E635" s="13">
        <f>IFERROR(INDEX(generale!$A$5:$I$1002,CLASSIFICHE!$Z634,7),"")</f>
        <v>0</v>
      </c>
      <c r="F635" s="68"/>
      <c r="G635" s="65"/>
      <c r="H635" s="12">
        <f>SUM(IF(CLASSIFICHE!$O$5=I635,TRUE,FALSE),H634)</f>
        <v>10</v>
      </c>
      <c r="I635" s="31">
        <f>IFERROR(INDEX(generale!$A$5:$I$1002,CLASSIFICHE!$Z634,5),"")</f>
        <v>0</v>
      </c>
      <c r="J635" s="13">
        <f>IFERROR(INDEX(generale!$A$5:$I$1002,CLASSIFICHE!$Z634,7),"")</f>
        <v>0</v>
      </c>
      <c r="K635" s="15"/>
      <c r="L635" s="12"/>
      <c r="M635" s="12">
        <f>SUM(IF(CLASSIFICHE!$O$6=N635,TRUE,FALSE),M634)</f>
        <v>8</v>
      </c>
      <c r="N635" s="31">
        <f>IFERROR(INDEX(generale!$A$5:$I$1002,CLASSIFICHE!$Z634,5),"")</f>
        <v>0</v>
      </c>
      <c r="O635" s="13">
        <f>IFERROR(INDEX(generale!$A$5:$I$1002,CLASSIFICHE!$Z634,7),"")</f>
        <v>0</v>
      </c>
      <c r="P635" s="14"/>
      <c r="Q635" s="13"/>
      <c r="R635" s="12">
        <f>SUM(IF(CLASSIFICHE!$O$7=S635,TRUE,FALSE),R634)</f>
        <v>8</v>
      </c>
      <c r="S635" s="31">
        <f>IFERROR(INDEX(generale!$A$5:$I$1002,CLASSIFICHE!$Z634,5),"")</f>
        <v>0</v>
      </c>
      <c r="T635" s="13">
        <f>IFERROR(INDEX(generale!$A$5:$I$1002,CLASSIFICHE!$Z634,7),"")</f>
        <v>0</v>
      </c>
      <c r="U635" s="14"/>
      <c r="V635" s="13"/>
      <c r="W635" s="12">
        <f>SUM(IF(CLASSIFICHE!$O$8=X635,TRUE,FALSE),W634)</f>
        <v>6</v>
      </c>
      <c r="X635" s="31">
        <f>IFERROR(INDEX(generale!$A$5:$I$1002,CLASSIFICHE!$Z634,5),"")</f>
        <v>0</v>
      </c>
      <c r="Y635" s="13">
        <f>IFERROR(INDEX(generale!$A$5:$I$1002,CLASSIFICHE!$Z634,7),"")</f>
        <v>0</v>
      </c>
      <c r="Z635" s="14"/>
      <c r="AA635" s="13"/>
      <c r="AB635" s="12">
        <f>SUM(IF(CLASSIFICHE!$O$9=AC635,TRUE,FALSE),AB634)</f>
        <v>5</v>
      </c>
      <c r="AC635" s="31">
        <f>IFERROR(INDEX(generale!$A$5:$I$1002,CLASSIFICHE!$Z634,5),"")</f>
        <v>0</v>
      </c>
      <c r="AD635" s="13">
        <f>IFERROR(INDEX(generale!$A$5:$I$1002,CLASSIFICHE!$Z634,7),"")</f>
        <v>0</v>
      </c>
      <c r="AE635" s="14"/>
      <c r="AF635" s="13"/>
      <c r="AG635" s="12">
        <f>SUM(IF(CLASSIFICHE!$O$10=AH635,TRUE,FALSE),AG634)</f>
        <v>5</v>
      </c>
      <c r="AH635" s="31">
        <f>IFERROR(INDEX(generale!$A$5:$I$1002,CLASSIFICHE!$Z634,5),"")</f>
        <v>0</v>
      </c>
      <c r="AI635" s="13">
        <f>IFERROR(INDEX(generale!$A$5:$I$1002,CLASSIFICHE!$Z634,7),"")</f>
        <v>0</v>
      </c>
      <c r="AJ635" s="14"/>
      <c r="AK635" s="13"/>
      <c r="AL635" s="12">
        <f>SUM(IF(CLASSIFICHE!$O$11=AM635,TRUE,FALSE),AL634)</f>
        <v>5</v>
      </c>
      <c r="AM635" s="31">
        <f>IFERROR(INDEX(generale!$A$5:$I$1002,CLASSIFICHE!$Z634,5),"")</f>
        <v>0</v>
      </c>
      <c r="AN635" s="13">
        <f>IFERROR(INDEX(generale!$A$5:$I$1002,CLASSIFICHE!$Z634,7),"")</f>
        <v>0</v>
      </c>
      <c r="AO635" s="14"/>
      <c r="AP635" s="13"/>
      <c r="AQ635" s="12">
        <f>SUM(IF(CLASSIFICHE!$O$12=AR635,TRUE,FALSE),AQ634)</f>
        <v>0</v>
      </c>
      <c r="AR635" s="31">
        <f>IFERROR(INDEX(generale!$A$5:$I$1002,CLASSIFICHE!$Z634,5),"")</f>
        <v>0</v>
      </c>
      <c r="AS635" s="13">
        <f>IFERROR(INDEX(generale!$A$5:$I$1002,CLASSIFICHE!$Z634,7),"")</f>
        <v>0</v>
      </c>
      <c r="AT635" s="14"/>
      <c r="AU635" s="13"/>
      <c r="AV635" s="12">
        <f>SUM(IF(CLASSIFICHE!$O$13=AW635,TRUE,FALSE),AV634)</f>
        <v>0</v>
      </c>
      <c r="AW635" s="31">
        <f>IFERROR(INDEX(generale!$A$5:$I$1002,CLASSIFICHE!$Z634,5),"")</f>
        <v>0</v>
      </c>
      <c r="AX635" s="13">
        <f>IFERROR(INDEX(generale!$A$5:$I$1002,CLASSIFICHE!$Z634,7),"")</f>
        <v>0</v>
      </c>
      <c r="AY635" s="14"/>
      <c r="AZ635" s="13"/>
      <c r="BA635" s="12">
        <f>SUM(IF(CLASSIFICHE!$O$14=BB635,TRUE,FALSE),BA634)</f>
        <v>0</v>
      </c>
      <c r="BB635" s="31">
        <f>IFERROR(INDEX(generale!$A$5:$I$1002,CLASSIFICHE!$Z634,5),"")</f>
        <v>0</v>
      </c>
      <c r="BC635" s="13">
        <f>IFERROR(INDEX(generale!$A$5:$I$1002,CLASSIFICHE!$Z634,7),"")</f>
        <v>0</v>
      </c>
      <c r="BD635" s="14"/>
      <c r="BE635" s="13"/>
      <c r="BF635" s="12">
        <f>SUM(IF(CLASSIFICHE!$O$15=BG635,TRUE,FALSE),BF634)</f>
        <v>0</v>
      </c>
      <c r="BG635" s="31">
        <f>IFERROR(INDEX(generale!$A$5:$I$1002,CLASSIFICHE!$Z634,5),"")</f>
        <v>0</v>
      </c>
      <c r="BH635" s="13">
        <f>IFERROR(INDEX(generale!$A$5:$I$1002,CLASSIFICHE!$Z634,7),"")</f>
        <v>0</v>
      </c>
      <c r="BI635" s="14"/>
      <c r="BJ635" s="13"/>
      <c r="BK635" s="12">
        <f>SUM(IF(CLASSIFICHE!$O$16=BL635,TRUE,FALSE),BK634)</f>
        <v>0</v>
      </c>
      <c r="BL635" s="31">
        <f>IFERROR(INDEX(generale!$A$5:$I$1002,CLASSIFICHE!$Z634,5),"")</f>
        <v>0</v>
      </c>
      <c r="BM635" s="13">
        <f>IFERROR(INDEX(generale!$A$5:$I$1002,CLASSIFICHE!$Z634,7),"")</f>
        <v>0</v>
      </c>
      <c r="BN635" s="14"/>
      <c r="BO635" s="13"/>
      <c r="BP635" s="12">
        <f>SUM(IF(CLASSIFICHE!$O$17=BQ635,TRUE,FALSE),BP634)</f>
        <v>0</v>
      </c>
      <c r="BQ635" s="31">
        <f>IFERROR(INDEX(generale!$A$5:$I$1002,CLASSIFICHE!$Z634,5),"")</f>
        <v>0</v>
      </c>
      <c r="BR635" s="13">
        <f>IFERROR(INDEX(generale!$A$5:$I$1002,CLASSIFICHE!$Z634,7),"")</f>
        <v>0</v>
      </c>
      <c r="BS635" s="15"/>
      <c r="BT635" s="12"/>
      <c r="BU635" s="12">
        <f>SUM(IF(CLASSIFICHE!$O$18=BV635,TRUE,FALSE),BU634)</f>
        <v>0</v>
      </c>
      <c r="BV635" s="31">
        <f>IFERROR(INDEX(generale!$A$5:$I$1002,CLASSIFICHE!$Z634,5),"")</f>
        <v>0</v>
      </c>
      <c r="BW635" s="13">
        <f>IFERROR(INDEX(generale!$A$5:$I$1002,CLASSIFICHE!$Z634,7),"")</f>
        <v>0</v>
      </c>
      <c r="BX635" s="15"/>
      <c r="BY635" s="12"/>
      <c r="BZ635" s="12">
        <f>SUM(IF(CLASSIFICHE!$O$19=CA635,TRUE,FALSE),BZ634)</f>
        <v>0</v>
      </c>
      <c r="CA635" s="31">
        <f>IFERROR(INDEX(generale!$A$5:$I$1002,CLASSIFICHE!$Z634,5),"")</f>
        <v>0</v>
      </c>
      <c r="CB635" s="13">
        <f>IFERROR(INDEX(generale!$A$5:$I$1002,CLASSIFICHE!$Z634,7),"")</f>
        <v>0</v>
      </c>
      <c r="CC635" s="15"/>
      <c r="CD635" s="13"/>
      <c r="CE635" s="12">
        <f>SUM(IF(CLASSIFICHE!$O$20=CF635,TRUE,FALSE),CE634)</f>
        <v>0</v>
      </c>
      <c r="CF635" s="31">
        <f>IFERROR(INDEX(generale!$A$5:$I$1002,CLASSIFICHE!$Z634,5),"")</f>
        <v>0</v>
      </c>
      <c r="CG635" s="13">
        <f>IFERROR(INDEX(generale!$A$5:$I$1002,CLASSIFICHE!$Z634,7),"")</f>
        <v>0</v>
      </c>
      <c r="CH635" s="15"/>
      <c r="CI635" s="13"/>
      <c r="CJ635" s="12">
        <f>SUM(IF(CLASSIFICHE!$O$21=CK635,TRUE,FALSE),CJ634)</f>
        <v>0</v>
      </c>
      <c r="CK635" s="31">
        <f>IFERROR(INDEX(generale!$A$5:$I$1002,CLASSIFICHE!$Z634,5),"")</f>
        <v>0</v>
      </c>
      <c r="CL635" s="13">
        <f>IFERROR(INDEX(generale!$A$5:$I$1002,CLASSIFICHE!$Z634,7),"")</f>
        <v>0</v>
      </c>
      <c r="CM635" s="15"/>
      <c r="CN635" s="13"/>
      <c r="CO635" s="12">
        <f>SUM(IF(CLASSIFICHE!$O$22=CP635,TRUE,FALSE),CO634)</f>
        <v>0</v>
      </c>
      <c r="CP635" s="31">
        <f>IFERROR(INDEX(generale!$A$5:$I$1002,CLASSIFICHE!$Z634,5),"")</f>
        <v>0</v>
      </c>
      <c r="CQ635" s="13">
        <f>IFERROR(INDEX(generale!$A$5:$I$1002,CLASSIFICHE!$Z634,7),"")</f>
        <v>0</v>
      </c>
      <c r="CR635" s="15"/>
      <c r="CS635" s="13"/>
      <c r="CT635" s="12">
        <f>SUM(IF(CLASSIFICHE!$O$23=CU635,TRUE,FALSE),CT634)</f>
        <v>0</v>
      </c>
      <c r="CU635" s="31">
        <f>IFERROR(INDEX(generale!$A$5:$I$1002,CLASSIFICHE!$Z634,5),"")</f>
        <v>0</v>
      </c>
      <c r="CV635" s="13">
        <f>IFERROR(INDEX(generale!$A$5:$I$1002,CLASSIFICHE!$Z634,7),"")</f>
        <v>0</v>
      </c>
      <c r="CW635" s="15"/>
      <c r="CX635" s="13"/>
      <c r="CY635" s="12">
        <f>SUM(IF(CLASSIFICHE!$O$24=CZ635,TRUE,FALSE),CY634)</f>
        <v>0</v>
      </c>
      <c r="CZ635" s="31">
        <f>IFERROR(INDEX(generale!$A$5:$I$1002,CLASSIFICHE!$Z634,5),"")</f>
        <v>0</v>
      </c>
      <c r="DA635" s="13">
        <f>IFERROR(INDEX(generale!$A$5:$I$1002,CLASSIFICHE!$Z634,7),"")</f>
        <v>0</v>
      </c>
      <c r="DB635" s="15"/>
      <c r="DC635" s="13"/>
      <c r="DD635" s="12">
        <f>SUM(IF(CLASSIFICHE!$O$25=DE635,TRUE,FALSE),DD634)</f>
        <v>0</v>
      </c>
      <c r="DE635" s="31">
        <f>IFERROR(INDEX(generale!$A$5:$I$1002,CLASSIFICHE!$Z634,5),"")</f>
        <v>0</v>
      </c>
      <c r="DF635" s="13">
        <f>IFERROR(INDEX(generale!$A$5:$I$1002,CLASSIFICHE!$Z634,7),"")</f>
        <v>0</v>
      </c>
      <c r="DG635" s="15"/>
      <c r="DH635" s="13"/>
    </row>
    <row r="636" spans="3:112">
      <c r="C636" s="63">
        <f>SUM(IF(CLASSIFICHE!$O$4=D636,TRUE,FALSE),C635)</f>
        <v>17</v>
      </c>
      <c r="D636" s="31">
        <f>IFERROR(INDEX(generale!$A$5:$I$1002,CLASSIFICHE!$Z635,5),"")</f>
        <v>0</v>
      </c>
      <c r="E636" s="13">
        <f>IFERROR(INDEX(generale!$A$5:$I$1002,CLASSIFICHE!$Z635,7),"")</f>
        <v>0</v>
      </c>
      <c r="F636" s="68"/>
      <c r="G636" s="65"/>
      <c r="H636" s="12">
        <f>SUM(IF(CLASSIFICHE!$O$5=I636,TRUE,FALSE),H635)</f>
        <v>10</v>
      </c>
      <c r="I636" s="31">
        <f>IFERROR(INDEX(generale!$A$5:$I$1002,CLASSIFICHE!$Z635,5),"")</f>
        <v>0</v>
      </c>
      <c r="J636" s="13">
        <f>IFERROR(INDEX(generale!$A$5:$I$1002,CLASSIFICHE!$Z635,7),"")</f>
        <v>0</v>
      </c>
      <c r="K636" s="15"/>
      <c r="L636" s="12"/>
      <c r="M636" s="12">
        <f>SUM(IF(CLASSIFICHE!$O$6=N636,TRUE,FALSE),M635)</f>
        <v>8</v>
      </c>
      <c r="N636" s="31">
        <f>IFERROR(INDEX(generale!$A$5:$I$1002,CLASSIFICHE!$Z635,5),"")</f>
        <v>0</v>
      </c>
      <c r="O636" s="13">
        <f>IFERROR(INDEX(generale!$A$5:$I$1002,CLASSIFICHE!$Z635,7),"")</f>
        <v>0</v>
      </c>
      <c r="P636" s="14"/>
      <c r="Q636" s="13"/>
      <c r="R636" s="12">
        <f>SUM(IF(CLASSIFICHE!$O$7=S636,TRUE,FALSE),R635)</f>
        <v>8</v>
      </c>
      <c r="S636" s="31">
        <f>IFERROR(INDEX(generale!$A$5:$I$1002,CLASSIFICHE!$Z635,5),"")</f>
        <v>0</v>
      </c>
      <c r="T636" s="13">
        <f>IFERROR(INDEX(generale!$A$5:$I$1002,CLASSIFICHE!$Z635,7),"")</f>
        <v>0</v>
      </c>
      <c r="U636" s="14"/>
      <c r="V636" s="13"/>
      <c r="W636" s="12">
        <f>SUM(IF(CLASSIFICHE!$O$8=X636,TRUE,FALSE),W635)</f>
        <v>6</v>
      </c>
      <c r="X636" s="31">
        <f>IFERROR(INDEX(generale!$A$5:$I$1002,CLASSIFICHE!$Z635,5),"")</f>
        <v>0</v>
      </c>
      <c r="Y636" s="13">
        <f>IFERROR(INDEX(generale!$A$5:$I$1002,CLASSIFICHE!$Z635,7),"")</f>
        <v>0</v>
      </c>
      <c r="Z636" s="14"/>
      <c r="AA636" s="13"/>
      <c r="AB636" s="12">
        <f>SUM(IF(CLASSIFICHE!$O$9=AC636,TRUE,FALSE),AB635)</f>
        <v>5</v>
      </c>
      <c r="AC636" s="31">
        <f>IFERROR(INDEX(generale!$A$5:$I$1002,CLASSIFICHE!$Z635,5),"")</f>
        <v>0</v>
      </c>
      <c r="AD636" s="13">
        <f>IFERROR(INDEX(generale!$A$5:$I$1002,CLASSIFICHE!$Z635,7),"")</f>
        <v>0</v>
      </c>
      <c r="AE636" s="14"/>
      <c r="AF636" s="13"/>
      <c r="AG636" s="12">
        <f>SUM(IF(CLASSIFICHE!$O$10=AH636,TRUE,FALSE),AG635)</f>
        <v>5</v>
      </c>
      <c r="AH636" s="31">
        <f>IFERROR(INDEX(generale!$A$5:$I$1002,CLASSIFICHE!$Z635,5),"")</f>
        <v>0</v>
      </c>
      <c r="AI636" s="13">
        <f>IFERROR(INDEX(generale!$A$5:$I$1002,CLASSIFICHE!$Z635,7),"")</f>
        <v>0</v>
      </c>
      <c r="AJ636" s="14"/>
      <c r="AK636" s="13"/>
      <c r="AL636" s="12">
        <f>SUM(IF(CLASSIFICHE!$O$11=AM636,TRUE,FALSE),AL635)</f>
        <v>5</v>
      </c>
      <c r="AM636" s="31">
        <f>IFERROR(INDEX(generale!$A$5:$I$1002,CLASSIFICHE!$Z635,5),"")</f>
        <v>0</v>
      </c>
      <c r="AN636" s="13">
        <f>IFERROR(INDEX(generale!$A$5:$I$1002,CLASSIFICHE!$Z635,7),"")</f>
        <v>0</v>
      </c>
      <c r="AO636" s="14"/>
      <c r="AP636" s="13"/>
      <c r="AQ636" s="12">
        <f>SUM(IF(CLASSIFICHE!$O$12=AR636,TRUE,FALSE),AQ635)</f>
        <v>0</v>
      </c>
      <c r="AR636" s="31">
        <f>IFERROR(INDEX(generale!$A$5:$I$1002,CLASSIFICHE!$Z635,5),"")</f>
        <v>0</v>
      </c>
      <c r="AS636" s="13">
        <f>IFERROR(INDEX(generale!$A$5:$I$1002,CLASSIFICHE!$Z635,7),"")</f>
        <v>0</v>
      </c>
      <c r="AT636" s="14"/>
      <c r="AU636" s="13"/>
      <c r="AV636" s="12">
        <f>SUM(IF(CLASSIFICHE!$O$13=AW636,TRUE,FALSE),AV635)</f>
        <v>0</v>
      </c>
      <c r="AW636" s="31">
        <f>IFERROR(INDEX(generale!$A$5:$I$1002,CLASSIFICHE!$Z635,5),"")</f>
        <v>0</v>
      </c>
      <c r="AX636" s="13">
        <f>IFERROR(INDEX(generale!$A$5:$I$1002,CLASSIFICHE!$Z635,7),"")</f>
        <v>0</v>
      </c>
      <c r="AY636" s="14"/>
      <c r="AZ636" s="13"/>
      <c r="BA636" s="12">
        <f>SUM(IF(CLASSIFICHE!$O$14=BB636,TRUE,FALSE),BA635)</f>
        <v>0</v>
      </c>
      <c r="BB636" s="31">
        <f>IFERROR(INDEX(generale!$A$5:$I$1002,CLASSIFICHE!$Z635,5),"")</f>
        <v>0</v>
      </c>
      <c r="BC636" s="13">
        <f>IFERROR(INDEX(generale!$A$5:$I$1002,CLASSIFICHE!$Z635,7),"")</f>
        <v>0</v>
      </c>
      <c r="BD636" s="14"/>
      <c r="BE636" s="13"/>
      <c r="BF636" s="12">
        <f>SUM(IF(CLASSIFICHE!$O$15=BG636,TRUE,FALSE),BF635)</f>
        <v>0</v>
      </c>
      <c r="BG636" s="31">
        <f>IFERROR(INDEX(generale!$A$5:$I$1002,CLASSIFICHE!$Z635,5),"")</f>
        <v>0</v>
      </c>
      <c r="BH636" s="13">
        <f>IFERROR(INDEX(generale!$A$5:$I$1002,CLASSIFICHE!$Z635,7),"")</f>
        <v>0</v>
      </c>
      <c r="BI636" s="14"/>
      <c r="BJ636" s="13"/>
      <c r="BK636" s="12">
        <f>SUM(IF(CLASSIFICHE!$O$16=BL636,TRUE,FALSE),BK635)</f>
        <v>0</v>
      </c>
      <c r="BL636" s="31">
        <f>IFERROR(INDEX(generale!$A$5:$I$1002,CLASSIFICHE!$Z635,5),"")</f>
        <v>0</v>
      </c>
      <c r="BM636" s="13">
        <f>IFERROR(INDEX(generale!$A$5:$I$1002,CLASSIFICHE!$Z635,7),"")</f>
        <v>0</v>
      </c>
      <c r="BN636" s="14"/>
      <c r="BO636" s="13"/>
      <c r="BP636" s="12">
        <f>SUM(IF(CLASSIFICHE!$O$17=BQ636,TRUE,FALSE),BP635)</f>
        <v>0</v>
      </c>
      <c r="BQ636" s="31">
        <f>IFERROR(INDEX(generale!$A$5:$I$1002,CLASSIFICHE!$Z635,5),"")</f>
        <v>0</v>
      </c>
      <c r="BR636" s="13">
        <f>IFERROR(INDEX(generale!$A$5:$I$1002,CLASSIFICHE!$Z635,7),"")</f>
        <v>0</v>
      </c>
      <c r="BS636" s="15"/>
      <c r="BT636" s="12"/>
      <c r="BU636" s="12">
        <f>SUM(IF(CLASSIFICHE!$O$18=BV636,TRUE,FALSE),BU635)</f>
        <v>0</v>
      </c>
      <c r="BV636" s="31">
        <f>IFERROR(INDEX(generale!$A$5:$I$1002,CLASSIFICHE!$Z635,5),"")</f>
        <v>0</v>
      </c>
      <c r="BW636" s="13">
        <f>IFERROR(INDEX(generale!$A$5:$I$1002,CLASSIFICHE!$Z635,7),"")</f>
        <v>0</v>
      </c>
      <c r="BX636" s="15"/>
      <c r="BY636" s="12"/>
      <c r="BZ636" s="12">
        <f>SUM(IF(CLASSIFICHE!$O$19=CA636,TRUE,FALSE),BZ635)</f>
        <v>0</v>
      </c>
      <c r="CA636" s="31">
        <f>IFERROR(INDEX(generale!$A$5:$I$1002,CLASSIFICHE!$Z635,5),"")</f>
        <v>0</v>
      </c>
      <c r="CB636" s="13">
        <f>IFERROR(INDEX(generale!$A$5:$I$1002,CLASSIFICHE!$Z635,7),"")</f>
        <v>0</v>
      </c>
      <c r="CC636" s="15"/>
      <c r="CD636" s="13"/>
      <c r="CE636" s="12">
        <f>SUM(IF(CLASSIFICHE!$O$20=CF636,TRUE,FALSE),CE635)</f>
        <v>0</v>
      </c>
      <c r="CF636" s="31">
        <f>IFERROR(INDEX(generale!$A$5:$I$1002,CLASSIFICHE!$Z635,5),"")</f>
        <v>0</v>
      </c>
      <c r="CG636" s="13">
        <f>IFERROR(INDEX(generale!$A$5:$I$1002,CLASSIFICHE!$Z635,7),"")</f>
        <v>0</v>
      </c>
      <c r="CH636" s="15"/>
      <c r="CI636" s="13"/>
      <c r="CJ636" s="12">
        <f>SUM(IF(CLASSIFICHE!$O$21=CK636,TRUE,FALSE),CJ635)</f>
        <v>0</v>
      </c>
      <c r="CK636" s="31">
        <f>IFERROR(INDEX(generale!$A$5:$I$1002,CLASSIFICHE!$Z635,5),"")</f>
        <v>0</v>
      </c>
      <c r="CL636" s="13">
        <f>IFERROR(INDEX(generale!$A$5:$I$1002,CLASSIFICHE!$Z635,7),"")</f>
        <v>0</v>
      </c>
      <c r="CM636" s="15"/>
      <c r="CN636" s="13"/>
      <c r="CO636" s="12">
        <f>SUM(IF(CLASSIFICHE!$O$22=CP636,TRUE,FALSE),CO635)</f>
        <v>0</v>
      </c>
      <c r="CP636" s="31">
        <f>IFERROR(INDEX(generale!$A$5:$I$1002,CLASSIFICHE!$Z635,5),"")</f>
        <v>0</v>
      </c>
      <c r="CQ636" s="13">
        <f>IFERROR(INDEX(generale!$A$5:$I$1002,CLASSIFICHE!$Z635,7),"")</f>
        <v>0</v>
      </c>
      <c r="CR636" s="15"/>
      <c r="CS636" s="13"/>
      <c r="CT636" s="12">
        <f>SUM(IF(CLASSIFICHE!$O$23=CU636,TRUE,FALSE),CT635)</f>
        <v>0</v>
      </c>
      <c r="CU636" s="31">
        <f>IFERROR(INDEX(generale!$A$5:$I$1002,CLASSIFICHE!$Z635,5),"")</f>
        <v>0</v>
      </c>
      <c r="CV636" s="13">
        <f>IFERROR(INDEX(generale!$A$5:$I$1002,CLASSIFICHE!$Z635,7),"")</f>
        <v>0</v>
      </c>
      <c r="CW636" s="15"/>
      <c r="CX636" s="13"/>
      <c r="CY636" s="12">
        <f>SUM(IF(CLASSIFICHE!$O$24=CZ636,TRUE,FALSE),CY635)</f>
        <v>0</v>
      </c>
      <c r="CZ636" s="31">
        <f>IFERROR(INDEX(generale!$A$5:$I$1002,CLASSIFICHE!$Z635,5),"")</f>
        <v>0</v>
      </c>
      <c r="DA636" s="13">
        <f>IFERROR(INDEX(generale!$A$5:$I$1002,CLASSIFICHE!$Z635,7),"")</f>
        <v>0</v>
      </c>
      <c r="DB636" s="15"/>
      <c r="DC636" s="13"/>
      <c r="DD636" s="12">
        <f>SUM(IF(CLASSIFICHE!$O$25=DE636,TRUE,FALSE),DD635)</f>
        <v>0</v>
      </c>
      <c r="DE636" s="31">
        <f>IFERROR(INDEX(generale!$A$5:$I$1002,CLASSIFICHE!$Z635,5),"")</f>
        <v>0</v>
      </c>
      <c r="DF636" s="13">
        <f>IFERROR(INDEX(generale!$A$5:$I$1002,CLASSIFICHE!$Z635,7),"")</f>
        <v>0</v>
      </c>
      <c r="DG636" s="15"/>
      <c r="DH636" s="13"/>
    </row>
    <row r="637" spans="3:112">
      <c r="C637" s="63">
        <f>SUM(IF(CLASSIFICHE!$O$4=D637,TRUE,FALSE),C636)</f>
        <v>17</v>
      </c>
      <c r="D637" s="31">
        <f>IFERROR(INDEX(generale!$A$5:$I$1002,CLASSIFICHE!$Z636,5),"")</f>
        <v>0</v>
      </c>
      <c r="E637" s="13">
        <f>IFERROR(INDEX(generale!$A$5:$I$1002,CLASSIFICHE!$Z636,7),"")</f>
        <v>0</v>
      </c>
      <c r="F637" s="68"/>
      <c r="G637" s="65"/>
      <c r="H637" s="12">
        <f>SUM(IF(CLASSIFICHE!$O$5=I637,TRUE,FALSE),H636)</f>
        <v>10</v>
      </c>
      <c r="I637" s="31">
        <f>IFERROR(INDEX(generale!$A$5:$I$1002,CLASSIFICHE!$Z636,5),"")</f>
        <v>0</v>
      </c>
      <c r="J637" s="13">
        <f>IFERROR(INDEX(generale!$A$5:$I$1002,CLASSIFICHE!$Z636,7),"")</f>
        <v>0</v>
      </c>
      <c r="K637" s="15"/>
      <c r="L637" s="12"/>
      <c r="M637" s="12">
        <f>SUM(IF(CLASSIFICHE!$O$6=N637,TRUE,FALSE),M636)</f>
        <v>8</v>
      </c>
      <c r="N637" s="31">
        <f>IFERROR(INDEX(generale!$A$5:$I$1002,CLASSIFICHE!$Z636,5),"")</f>
        <v>0</v>
      </c>
      <c r="O637" s="13">
        <f>IFERROR(INDEX(generale!$A$5:$I$1002,CLASSIFICHE!$Z636,7),"")</f>
        <v>0</v>
      </c>
      <c r="P637" s="14"/>
      <c r="Q637" s="13"/>
      <c r="R637" s="12">
        <f>SUM(IF(CLASSIFICHE!$O$7=S637,TRUE,FALSE),R636)</f>
        <v>8</v>
      </c>
      <c r="S637" s="31">
        <f>IFERROR(INDEX(generale!$A$5:$I$1002,CLASSIFICHE!$Z636,5),"")</f>
        <v>0</v>
      </c>
      <c r="T637" s="13">
        <f>IFERROR(INDEX(generale!$A$5:$I$1002,CLASSIFICHE!$Z636,7),"")</f>
        <v>0</v>
      </c>
      <c r="U637" s="14"/>
      <c r="V637" s="13"/>
      <c r="W637" s="12">
        <f>SUM(IF(CLASSIFICHE!$O$8=X637,TRUE,FALSE),W636)</f>
        <v>6</v>
      </c>
      <c r="X637" s="31">
        <f>IFERROR(INDEX(generale!$A$5:$I$1002,CLASSIFICHE!$Z636,5),"")</f>
        <v>0</v>
      </c>
      <c r="Y637" s="13">
        <f>IFERROR(INDEX(generale!$A$5:$I$1002,CLASSIFICHE!$Z636,7),"")</f>
        <v>0</v>
      </c>
      <c r="Z637" s="14"/>
      <c r="AA637" s="13"/>
      <c r="AB637" s="12">
        <f>SUM(IF(CLASSIFICHE!$O$9=AC637,TRUE,FALSE),AB636)</f>
        <v>5</v>
      </c>
      <c r="AC637" s="31">
        <f>IFERROR(INDEX(generale!$A$5:$I$1002,CLASSIFICHE!$Z636,5),"")</f>
        <v>0</v>
      </c>
      <c r="AD637" s="13">
        <f>IFERROR(INDEX(generale!$A$5:$I$1002,CLASSIFICHE!$Z636,7),"")</f>
        <v>0</v>
      </c>
      <c r="AE637" s="14"/>
      <c r="AF637" s="13"/>
      <c r="AG637" s="12">
        <f>SUM(IF(CLASSIFICHE!$O$10=AH637,TRUE,FALSE),AG636)</f>
        <v>5</v>
      </c>
      <c r="AH637" s="31">
        <f>IFERROR(INDEX(generale!$A$5:$I$1002,CLASSIFICHE!$Z636,5),"")</f>
        <v>0</v>
      </c>
      <c r="AI637" s="13">
        <f>IFERROR(INDEX(generale!$A$5:$I$1002,CLASSIFICHE!$Z636,7),"")</f>
        <v>0</v>
      </c>
      <c r="AJ637" s="14"/>
      <c r="AK637" s="13"/>
      <c r="AL637" s="12">
        <f>SUM(IF(CLASSIFICHE!$O$11=AM637,TRUE,FALSE),AL636)</f>
        <v>5</v>
      </c>
      <c r="AM637" s="31">
        <f>IFERROR(INDEX(generale!$A$5:$I$1002,CLASSIFICHE!$Z636,5),"")</f>
        <v>0</v>
      </c>
      <c r="AN637" s="13">
        <f>IFERROR(INDEX(generale!$A$5:$I$1002,CLASSIFICHE!$Z636,7),"")</f>
        <v>0</v>
      </c>
      <c r="AO637" s="14"/>
      <c r="AP637" s="13"/>
      <c r="AQ637" s="12">
        <f>SUM(IF(CLASSIFICHE!$O$12=AR637,TRUE,FALSE),AQ636)</f>
        <v>0</v>
      </c>
      <c r="AR637" s="31">
        <f>IFERROR(INDEX(generale!$A$5:$I$1002,CLASSIFICHE!$Z636,5),"")</f>
        <v>0</v>
      </c>
      <c r="AS637" s="13">
        <f>IFERROR(INDEX(generale!$A$5:$I$1002,CLASSIFICHE!$Z636,7),"")</f>
        <v>0</v>
      </c>
      <c r="AT637" s="14"/>
      <c r="AU637" s="13"/>
      <c r="AV637" s="12">
        <f>SUM(IF(CLASSIFICHE!$O$13=AW637,TRUE,FALSE),AV636)</f>
        <v>0</v>
      </c>
      <c r="AW637" s="31">
        <f>IFERROR(INDEX(generale!$A$5:$I$1002,CLASSIFICHE!$Z636,5),"")</f>
        <v>0</v>
      </c>
      <c r="AX637" s="13">
        <f>IFERROR(INDEX(generale!$A$5:$I$1002,CLASSIFICHE!$Z636,7),"")</f>
        <v>0</v>
      </c>
      <c r="AY637" s="14"/>
      <c r="AZ637" s="13"/>
      <c r="BA637" s="12">
        <f>SUM(IF(CLASSIFICHE!$O$14=BB637,TRUE,FALSE),BA636)</f>
        <v>0</v>
      </c>
      <c r="BB637" s="31">
        <f>IFERROR(INDEX(generale!$A$5:$I$1002,CLASSIFICHE!$Z636,5),"")</f>
        <v>0</v>
      </c>
      <c r="BC637" s="13">
        <f>IFERROR(INDEX(generale!$A$5:$I$1002,CLASSIFICHE!$Z636,7),"")</f>
        <v>0</v>
      </c>
      <c r="BD637" s="14"/>
      <c r="BE637" s="13"/>
      <c r="BF637" s="12">
        <f>SUM(IF(CLASSIFICHE!$O$15=BG637,TRUE,FALSE),BF636)</f>
        <v>0</v>
      </c>
      <c r="BG637" s="31">
        <f>IFERROR(INDEX(generale!$A$5:$I$1002,CLASSIFICHE!$Z636,5),"")</f>
        <v>0</v>
      </c>
      <c r="BH637" s="13">
        <f>IFERROR(INDEX(generale!$A$5:$I$1002,CLASSIFICHE!$Z636,7),"")</f>
        <v>0</v>
      </c>
      <c r="BI637" s="14"/>
      <c r="BJ637" s="13"/>
      <c r="BK637" s="12">
        <f>SUM(IF(CLASSIFICHE!$O$16=BL637,TRUE,FALSE),BK636)</f>
        <v>0</v>
      </c>
      <c r="BL637" s="31">
        <f>IFERROR(INDEX(generale!$A$5:$I$1002,CLASSIFICHE!$Z636,5),"")</f>
        <v>0</v>
      </c>
      <c r="BM637" s="13">
        <f>IFERROR(INDEX(generale!$A$5:$I$1002,CLASSIFICHE!$Z636,7),"")</f>
        <v>0</v>
      </c>
      <c r="BN637" s="14"/>
      <c r="BO637" s="13"/>
      <c r="BP637" s="12">
        <f>SUM(IF(CLASSIFICHE!$O$17=BQ637,TRUE,FALSE),BP636)</f>
        <v>0</v>
      </c>
      <c r="BQ637" s="31">
        <f>IFERROR(INDEX(generale!$A$5:$I$1002,CLASSIFICHE!$Z636,5),"")</f>
        <v>0</v>
      </c>
      <c r="BR637" s="13">
        <f>IFERROR(INDEX(generale!$A$5:$I$1002,CLASSIFICHE!$Z636,7),"")</f>
        <v>0</v>
      </c>
      <c r="BS637" s="15"/>
      <c r="BT637" s="12"/>
      <c r="BU637" s="12">
        <f>SUM(IF(CLASSIFICHE!$O$18=BV637,TRUE,FALSE),BU636)</f>
        <v>0</v>
      </c>
      <c r="BV637" s="31">
        <f>IFERROR(INDEX(generale!$A$5:$I$1002,CLASSIFICHE!$Z636,5),"")</f>
        <v>0</v>
      </c>
      <c r="BW637" s="13">
        <f>IFERROR(INDEX(generale!$A$5:$I$1002,CLASSIFICHE!$Z636,7),"")</f>
        <v>0</v>
      </c>
      <c r="BX637" s="15"/>
      <c r="BY637" s="12"/>
      <c r="BZ637" s="12">
        <f>SUM(IF(CLASSIFICHE!$O$19=CA637,TRUE,FALSE),BZ636)</f>
        <v>0</v>
      </c>
      <c r="CA637" s="31">
        <f>IFERROR(INDEX(generale!$A$5:$I$1002,CLASSIFICHE!$Z636,5),"")</f>
        <v>0</v>
      </c>
      <c r="CB637" s="13">
        <f>IFERROR(INDEX(generale!$A$5:$I$1002,CLASSIFICHE!$Z636,7),"")</f>
        <v>0</v>
      </c>
      <c r="CC637" s="15"/>
      <c r="CD637" s="13"/>
      <c r="CE637" s="12">
        <f>SUM(IF(CLASSIFICHE!$O$20=CF637,TRUE,FALSE),CE636)</f>
        <v>0</v>
      </c>
      <c r="CF637" s="31">
        <f>IFERROR(INDEX(generale!$A$5:$I$1002,CLASSIFICHE!$Z636,5),"")</f>
        <v>0</v>
      </c>
      <c r="CG637" s="13">
        <f>IFERROR(INDEX(generale!$A$5:$I$1002,CLASSIFICHE!$Z636,7),"")</f>
        <v>0</v>
      </c>
      <c r="CH637" s="15"/>
      <c r="CI637" s="13"/>
      <c r="CJ637" s="12">
        <f>SUM(IF(CLASSIFICHE!$O$21=CK637,TRUE,FALSE),CJ636)</f>
        <v>0</v>
      </c>
      <c r="CK637" s="31">
        <f>IFERROR(INDEX(generale!$A$5:$I$1002,CLASSIFICHE!$Z636,5),"")</f>
        <v>0</v>
      </c>
      <c r="CL637" s="13">
        <f>IFERROR(INDEX(generale!$A$5:$I$1002,CLASSIFICHE!$Z636,7),"")</f>
        <v>0</v>
      </c>
      <c r="CM637" s="15"/>
      <c r="CN637" s="13"/>
      <c r="CO637" s="12">
        <f>SUM(IF(CLASSIFICHE!$O$22=CP637,TRUE,FALSE),CO636)</f>
        <v>0</v>
      </c>
      <c r="CP637" s="31">
        <f>IFERROR(INDEX(generale!$A$5:$I$1002,CLASSIFICHE!$Z636,5),"")</f>
        <v>0</v>
      </c>
      <c r="CQ637" s="13">
        <f>IFERROR(INDEX(generale!$A$5:$I$1002,CLASSIFICHE!$Z636,7),"")</f>
        <v>0</v>
      </c>
      <c r="CR637" s="15"/>
      <c r="CS637" s="13"/>
      <c r="CT637" s="12">
        <f>SUM(IF(CLASSIFICHE!$O$23=CU637,TRUE,FALSE),CT636)</f>
        <v>0</v>
      </c>
      <c r="CU637" s="31">
        <f>IFERROR(INDEX(generale!$A$5:$I$1002,CLASSIFICHE!$Z636,5),"")</f>
        <v>0</v>
      </c>
      <c r="CV637" s="13">
        <f>IFERROR(INDEX(generale!$A$5:$I$1002,CLASSIFICHE!$Z636,7),"")</f>
        <v>0</v>
      </c>
      <c r="CW637" s="15"/>
      <c r="CX637" s="13"/>
      <c r="CY637" s="12">
        <f>SUM(IF(CLASSIFICHE!$O$24=CZ637,TRUE,FALSE),CY636)</f>
        <v>0</v>
      </c>
      <c r="CZ637" s="31">
        <f>IFERROR(INDEX(generale!$A$5:$I$1002,CLASSIFICHE!$Z636,5),"")</f>
        <v>0</v>
      </c>
      <c r="DA637" s="13">
        <f>IFERROR(INDEX(generale!$A$5:$I$1002,CLASSIFICHE!$Z636,7),"")</f>
        <v>0</v>
      </c>
      <c r="DB637" s="15"/>
      <c r="DC637" s="13"/>
      <c r="DD637" s="12">
        <f>SUM(IF(CLASSIFICHE!$O$25=DE637,TRUE,FALSE),DD636)</f>
        <v>0</v>
      </c>
      <c r="DE637" s="31">
        <f>IFERROR(INDEX(generale!$A$5:$I$1002,CLASSIFICHE!$Z636,5),"")</f>
        <v>0</v>
      </c>
      <c r="DF637" s="13">
        <f>IFERROR(INDEX(generale!$A$5:$I$1002,CLASSIFICHE!$Z636,7),"")</f>
        <v>0</v>
      </c>
      <c r="DG637" s="15"/>
      <c r="DH637" s="13"/>
    </row>
    <row r="638" spans="3:112">
      <c r="C638" s="63">
        <f>SUM(IF(CLASSIFICHE!$O$4=D638,TRUE,FALSE),C637)</f>
        <v>17</v>
      </c>
      <c r="D638" s="31">
        <f>IFERROR(INDEX(generale!$A$5:$I$1002,CLASSIFICHE!$Z637,5),"")</f>
        <v>0</v>
      </c>
      <c r="E638" s="13">
        <f>IFERROR(INDEX(generale!$A$5:$I$1002,CLASSIFICHE!$Z637,7),"")</f>
        <v>0</v>
      </c>
      <c r="F638" s="68"/>
      <c r="G638" s="65"/>
      <c r="H638" s="12">
        <f>SUM(IF(CLASSIFICHE!$O$5=I638,TRUE,FALSE),H637)</f>
        <v>10</v>
      </c>
      <c r="I638" s="31">
        <f>IFERROR(INDEX(generale!$A$5:$I$1002,CLASSIFICHE!$Z637,5),"")</f>
        <v>0</v>
      </c>
      <c r="J638" s="13">
        <f>IFERROR(INDEX(generale!$A$5:$I$1002,CLASSIFICHE!$Z637,7),"")</f>
        <v>0</v>
      </c>
      <c r="K638" s="15"/>
      <c r="L638" s="12"/>
      <c r="M638" s="12">
        <f>SUM(IF(CLASSIFICHE!$O$6=N638,TRUE,FALSE),M637)</f>
        <v>8</v>
      </c>
      <c r="N638" s="31">
        <f>IFERROR(INDEX(generale!$A$5:$I$1002,CLASSIFICHE!$Z637,5),"")</f>
        <v>0</v>
      </c>
      <c r="O638" s="13">
        <f>IFERROR(INDEX(generale!$A$5:$I$1002,CLASSIFICHE!$Z637,7),"")</f>
        <v>0</v>
      </c>
      <c r="P638" s="14"/>
      <c r="Q638" s="13"/>
      <c r="R638" s="12">
        <f>SUM(IF(CLASSIFICHE!$O$7=S638,TRUE,FALSE),R637)</f>
        <v>8</v>
      </c>
      <c r="S638" s="31">
        <f>IFERROR(INDEX(generale!$A$5:$I$1002,CLASSIFICHE!$Z637,5),"")</f>
        <v>0</v>
      </c>
      <c r="T638" s="13">
        <f>IFERROR(INDEX(generale!$A$5:$I$1002,CLASSIFICHE!$Z637,7),"")</f>
        <v>0</v>
      </c>
      <c r="U638" s="14"/>
      <c r="V638" s="13"/>
      <c r="W638" s="12">
        <f>SUM(IF(CLASSIFICHE!$O$8=X638,TRUE,FALSE),W637)</f>
        <v>6</v>
      </c>
      <c r="X638" s="31">
        <f>IFERROR(INDEX(generale!$A$5:$I$1002,CLASSIFICHE!$Z637,5),"")</f>
        <v>0</v>
      </c>
      <c r="Y638" s="13">
        <f>IFERROR(INDEX(generale!$A$5:$I$1002,CLASSIFICHE!$Z637,7),"")</f>
        <v>0</v>
      </c>
      <c r="Z638" s="14"/>
      <c r="AA638" s="13"/>
      <c r="AB638" s="12">
        <f>SUM(IF(CLASSIFICHE!$O$9=AC638,TRUE,FALSE),AB637)</f>
        <v>5</v>
      </c>
      <c r="AC638" s="31">
        <f>IFERROR(INDEX(generale!$A$5:$I$1002,CLASSIFICHE!$Z637,5),"")</f>
        <v>0</v>
      </c>
      <c r="AD638" s="13">
        <f>IFERROR(INDEX(generale!$A$5:$I$1002,CLASSIFICHE!$Z637,7),"")</f>
        <v>0</v>
      </c>
      <c r="AE638" s="14"/>
      <c r="AF638" s="13"/>
      <c r="AG638" s="12">
        <f>SUM(IF(CLASSIFICHE!$O$10=AH638,TRUE,FALSE),AG637)</f>
        <v>5</v>
      </c>
      <c r="AH638" s="31">
        <f>IFERROR(INDEX(generale!$A$5:$I$1002,CLASSIFICHE!$Z637,5),"")</f>
        <v>0</v>
      </c>
      <c r="AI638" s="13">
        <f>IFERROR(INDEX(generale!$A$5:$I$1002,CLASSIFICHE!$Z637,7),"")</f>
        <v>0</v>
      </c>
      <c r="AJ638" s="14"/>
      <c r="AK638" s="13"/>
      <c r="AL638" s="12">
        <f>SUM(IF(CLASSIFICHE!$O$11=AM638,TRUE,FALSE),AL637)</f>
        <v>5</v>
      </c>
      <c r="AM638" s="31">
        <f>IFERROR(INDEX(generale!$A$5:$I$1002,CLASSIFICHE!$Z637,5),"")</f>
        <v>0</v>
      </c>
      <c r="AN638" s="13">
        <f>IFERROR(INDEX(generale!$A$5:$I$1002,CLASSIFICHE!$Z637,7),"")</f>
        <v>0</v>
      </c>
      <c r="AO638" s="14"/>
      <c r="AP638" s="13"/>
      <c r="AQ638" s="12">
        <f>SUM(IF(CLASSIFICHE!$O$12=AR638,TRUE,FALSE),AQ637)</f>
        <v>0</v>
      </c>
      <c r="AR638" s="31">
        <f>IFERROR(INDEX(generale!$A$5:$I$1002,CLASSIFICHE!$Z637,5),"")</f>
        <v>0</v>
      </c>
      <c r="AS638" s="13">
        <f>IFERROR(INDEX(generale!$A$5:$I$1002,CLASSIFICHE!$Z637,7),"")</f>
        <v>0</v>
      </c>
      <c r="AT638" s="14"/>
      <c r="AU638" s="13"/>
      <c r="AV638" s="12">
        <f>SUM(IF(CLASSIFICHE!$O$13=AW638,TRUE,FALSE),AV637)</f>
        <v>0</v>
      </c>
      <c r="AW638" s="31">
        <f>IFERROR(INDEX(generale!$A$5:$I$1002,CLASSIFICHE!$Z637,5),"")</f>
        <v>0</v>
      </c>
      <c r="AX638" s="13">
        <f>IFERROR(INDEX(generale!$A$5:$I$1002,CLASSIFICHE!$Z637,7),"")</f>
        <v>0</v>
      </c>
      <c r="AY638" s="14"/>
      <c r="AZ638" s="13"/>
      <c r="BA638" s="12">
        <f>SUM(IF(CLASSIFICHE!$O$14=BB638,TRUE,FALSE),BA637)</f>
        <v>0</v>
      </c>
      <c r="BB638" s="31">
        <f>IFERROR(INDEX(generale!$A$5:$I$1002,CLASSIFICHE!$Z637,5),"")</f>
        <v>0</v>
      </c>
      <c r="BC638" s="13">
        <f>IFERROR(INDEX(generale!$A$5:$I$1002,CLASSIFICHE!$Z637,7),"")</f>
        <v>0</v>
      </c>
      <c r="BD638" s="14"/>
      <c r="BE638" s="13"/>
      <c r="BF638" s="12">
        <f>SUM(IF(CLASSIFICHE!$O$15=BG638,TRUE,FALSE),BF637)</f>
        <v>0</v>
      </c>
      <c r="BG638" s="31">
        <f>IFERROR(INDEX(generale!$A$5:$I$1002,CLASSIFICHE!$Z637,5),"")</f>
        <v>0</v>
      </c>
      <c r="BH638" s="13">
        <f>IFERROR(INDEX(generale!$A$5:$I$1002,CLASSIFICHE!$Z637,7),"")</f>
        <v>0</v>
      </c>
      <c r="BI638" s="14"/>
      <c r="BJ638" s="13"/>
      <c r="BK638" s="12">
        <f>SUM(IF(CLASSIFICHE!$O$16=BL638,TRUE,FALSE),BK637)</f>
        <v>0</v>
      </c>
      <c r="BL638" s="31">
        <f>IFERROR(INDEX(generale!$A$5:$I$1002,CLASSIFICHE!$Z637,5),"")</f>
        <v>0</v>
      </c>
      <c r="BM638" s="13">
        <f>IFERROR(INDEX(generale!$A$5:$I$1002,CLASSIFICHE!$Z637,7),"")</f>
        <v>0</v>
      </c>
      <c r="BN638" s="14"/>
      <c r="BO638" s="13"/>
      <c r="BP638" s="12">
        <f>SUM(IF(CLASSIFICHE!$O$17=BQ638,TRUE,FALSE),BP637)</f>
        <v>0</v>
      </c>
      <c r="BQ638" s="31">
        <f>IFERROR(INDEX(generale!$A$5:$I$1002,CLASSIFICHE!$Z637,5),"")</f>
        <v>0</v>
      </c>
      <c r="BR638" s="13">
        <f>IFERROR(INDEX(generale!$A$5:$I$1002,CLASSIFICHE!$Z637,7),"")</f>
        <v>0</v>
      </c>
      <c r="BS638" s="15"/>
      <c r="BT638" s="12"/>
      <c r="BU638" s="12">
        <f>SUM(IF(CLASSIFICHE!$O$18=BV638,TRUE,FALSE),BU637)</f>
        <v>0</v>
      </c>
      <c r="BV638" s="31">
        <f>IFERROR(INDEX(generale!$A$5:$I$1002,CLASSIFICHE!$Z637,5),"")</f>
        <v>0</v>
      </c>
      <c r="BW638" s="13">
        <f>IFERROR(INDEX(generale!$A$5:$I$1002,CLASSIFICHE!$Z637,7),"")</f>
        <v>0</v>
      </c>
      <c r="BX638" s="15"/>
      <c r="BY638" s="12"/>
      <c r="BZ638" s="12">
        <f>SUM(IF(CLASSIFICHE!$O$19=CA638,TRUE,FALSE),BZ637)</f>
        <v>0</v>
      </c>
      <c r="CA638" s="31">
        <f>IFERROR(INDEX(generale!$A$5:$I$1002,CLASSIFICHE!$Z637,5),"")</f>
        <v>0</v>
      </c>
      <c r="CB638" s="13">
        <f>IFERROR(INDEX(generale!$A$5:$I$1002,CLASSIFICHE!$Z637,7),"")</f>
        <v>0</v>
      </c>
      <c r="CC638" s="15"/>
      <c r="CD638" s="13"/>
      <c r="CE638" s="12">
        <f>SUM(IF(CLASSIFICHE!$O$20=CF638,TRUE,FALSE),CE637)</f>
        <v>0</v>
      </c>
      <c r="CF638" s="31">
        <f>IFERROR(INDEX(generale!$A$5:$I$1002,CLASSIFICHE!$Z637,5),"")</f>
        <v>0</v>
      </c>
      <c r="CG638" s="13">
        <f>IFERROR(INDEX(generale!$A$5:$I$1002,CLASSIFICHE!$Z637,7),"")</f>
        <v>0</v>
      </c>
      <c r="CH638" s="15"/>
      <c r="CI638" s="13"/>
      <c r="CJ638" s="12">
        <f>SUM(IF(CLASSIFICHE!$O$21=CK638,TRUE,FALSE),CJ637)</f>
        <v>0</v>
      </c>
      <c r="CK638" s="31">
        <f>IFERROR(INDEX(generale!$A$5:$I$1002,CLASSIFICHE!$Z637,5),"")</f>
        <v>0</v>
      </c>
      <c r="CL638" s="13">
        <f>IFERROR(INDEX(generale!$A$5:$I$1002,CLASSIFICHE!$Z637,7),"")</f>
        <v>0</v>
      </c>
      <c r="CM638" s="15"/>
      <c r="CN638" s="13"/>
      <c r="CO638" s="12">
        <f>SUM(IF(CLASSIFICHE!$O$22=CP638,TRUE,FALSE),CO637)</f>
        <v>0</v>
      </c>
      <c r="CP638" s="31">
        <f>IFERROR(INDEX(generale!$A$5:$I$1002,CLASSIFICHE!$Z637,5),"")</f>
        <v>0</v>
      </c>
      <c r="CQ638" s="13">
        <f>IFERROR(INDEX(generale!$A$5:$I$1002,CLASSIFICHE!$Z637,7),"")</f>
        <v>0</v>
      </c>
      <c r="CR638" s="15"/>
      <c r="CS638" s="13"/>
      <c r="CT638" s="12">
        <f>SUM(IF(CLASSIFICHE!$O$23=CU638,TRUE,FALSE),CT637)</f>
        <v>0</v>
      </c>
      <c r="CU638" s="31">
        <f>IFERROR(INDEX(generale!$A$5:$I$1002,CLASSIFICHE!$Z637,5),"")</f>
        <v>0</v>
      </c>
      <c r="CV638" s="13">
        <f>IFERROR(INDEX(generale!$A$5:$I$1002,CLASSIFICHE!$Z637,7),"")</f>
        <v>0</v>
      </c>
      <c r="CW638" s="15"/>
      <c r="CX638" s="13"/>
      <c r="CY638" s="12">
        <f>SUM(IF(CLASSIFICHE!$O$24=CZ638,TRUE,FALSE),CY637)</f>
        <v>0</v>
      </c>
      <c r="CZ638" s="31">
        <f>IFERROR(INDEX(generale!$A$5:$I$1002,CLASSIFICHE!$Z637,5),"")</f>
        <v>0</v>
      </c>
      <c r="DA638" s="13">
        <f>IFERROR(INDEX(generale!$A$5:$I$1002,CLASSIFICHE!$Z637,7),"")</f>
        <v>0</v>
      </c>
      <c r="DB638" s="15"/>
      <c r="DC638" s="13"/>
      <c r="DD638" s="12">
        <f>SUM(IF(CLASSIFICHE!$O$25=DE638,TRUE,FALSE),DD637)</f>
        <v>0</v>
      </c>
      <c r="DE638" s="31">
        <f>IFERROR(INDEX(generale!$A$5:$I$1002,CLASSIFICHE!$Z637,5),"")</f>
        <v>0</v>
      </c>
      <c r="DF638" s="13">
        <f>IFERROR(INDEX(generale!$A$5:$I$1002,CLASSIFICHE!$Z637,7),"")</f>
        <v>0</v>
      </c>
      <c r="DG638" s="15"/>
      <c r="DH638" s="13"/>
    </row>
    <row r="639" spans="3:112">
      <c r="C639" s="63">
        <f>SUM(IF(CLASSIFICHE!$O$4=D639,TRUE,FALSE),C638)</f>
        <v>17</v>
      </c>
      <c r="D639" s="31">
        <f>IFERROR(INDEX(generale!$A$5:$I$1002,CLASSIFICHE!$Z638,5),"")</f>
        <v>0</v>
      </c>
      <c r="E639" s="13">
        <f>IFERROR(INDEX(generale!$A$5:$I$1002,CLASSIFICHE!$Z638,7),"")</f>
        <v>0</v>
      </c>
      <c r="F639" s="68"/>
      <c r="G639" s="65"/>
      <c r="H639" s="12">
        <f>SUM(IF(CLASSIFICHE!$O$5=I639,TRUE,FALSE),H638)</f>
        <v>10</v>
      </c>
      <c r="I639" s="31">
        <f>IFERROR(INDEX(generale!$A$5:$I$1002,CLASSIFICHE!$Z638,5),"")</f>
        <v>0</v>
      </c>
      <c r="J639" s="13">
        <f>IFERROR(INDEX(generale!$A$5:$I$1002,CLASSIFICHE!$Z638,7),"")</f>
        <v>0</v>
      </c>
      <c r="K639" s="15"/>
      <c r="L639" s="12"/>
      <c r="M639" s="12">
        <f>SUM(IF(CLASSIFICHE!$O$6=N639,TRUE,FALSE),M638)</f>
        <v>8</v>
      </c>
      <c r="N639" s="31">
        <f>IFERROR(INDEX(generale!$A$5:$I$1002,CLASSIFICHE!$Z638,5),"")</f>
        <v>0</v>
      </c>
      <c r="O639" s="13">
        <f>IFERROR(INDEX(generale!$A$5:$I$1002,CLASSIFICHE!$Z638,7),"")</f>
        <v>0</v>
      </c>
      <c r="P639" s="14"/>
      <c r="Q639" s="13"/>
      <c r="R639" s="12">
        <f>SUM(IF(CLASSIFICHE!$O$7=S639,TRUE,FALSE),R638)</f>
        <v>8</v>
      </c>
      <c r="S639" s="31">
        <f>IFERROR(INDEX(generale!$A$5:$I$1002,CLASSIFICHE!$Z638,5),"")</f>
        <v>0</v>
      </c>
      <c r="T639" s="13">
        <f>IFERROR(INDEX(generale!$A$5:$I$1002,CLASSIFICHE!$Z638,7),"")</f>
        <v>0</v>
      </c>
      <c r="U639" s="14"/>
      <c r="V639" s="13"/>
      <c r="W639" s="12">
        <f>SUM(IF(CLASSIFICHE!$O$8=X639,TRUE,FALSE),W638)</f>
        <v>6</v>
      </c>
      <c r="X639" s="31">
        <f>IFERROR(INDEX(generale!$A$5:$I$1002,CLASSIFICHE!$Z638,5),"")</f>
        <v>0</v>
      </c>
      <c r="Y639" s="13">
        <f>IFERROR(INDEX(generale!$A$5:$I$1002,CLASSIFICHE!$Z638,7),"")</f>
        <v>0</v>
      </c>
      <c r="Z639" s="14"/>
      <c r="AA639" s="13"/>
      <c r="AB639" s="12">
        <f>SUM(IF(CLASSIFICHE!$O$9=AC639,TRUE,FALSE),AB638)</f>
        <v>5</v>
      </c>
      <c r="AC639" s="31">
        <f>IFERROR(INDEX(generale!$A$5:$I$1002,CLASSIFICHE!$Z638,5),"")</f>
        <v>0</v>
      </c>
      <c r="AD639" s="13">
        <f>IFERROR(INDEX(generale!$A$5:$I$1002,CLASSIFICHE!$Z638,7),"")</f>
        <v>0</v>
      </c>
      <c r="AE639" s="14"/>
      <c r="AF639" s="13"/>
      <c r="AG639" s="12">
        <f>SUM(IF(CLASSIFICHE!$O$10=AH639,TRUE,FALSE),AG638)</f>
        <v>5</v>
      </c>
      <c r="AH639" s="31">
        <f>IFERROR(INDEX(generale!$A$5:$I$1002,CLASSIFICHE!$Z638,5),"")</f>
        <v>0</v>
      </c>
      <c r="AI639" s="13">
        <f>IFERROR(INDEX(generale!$A$5:$I$1002,CLASSIFICHE!$Z638,7),"")</f>
        <v>0</v>
      </c>
      <c r="AJ639" s="14"/>
      <c r="AK639" s="13"/>
      <c r="AL639" s="12">
        <f>SUM(IF(CLASSIFICHE!$O$11=AM639,TRUE,FALSE),AL638)</f>
        <v>5</v>
      </c>
      <c r="AM639" s="31">
        <f>IFERROR(INDEX(generale!$A$5:$I$1002,CLASSIFICHE!$Z638,5),"")</f>
        <v>0</v>
      </c>
      <c r="AN639" s="13">
        <f>IFERROR(INDEX(generale!$A$5:$I$1002,CLASSIFICHE!$Z638,7),"")</f>
        <v>0</v>
      </c>
      <c r="AO639" s="14"/>
      <c r="AP639" s="13"/>
      <c r="AQ639" s="12">
        <f>SUM(IF(CLASSIFICHE!$O$12=AR639,TRUE,FALSE),AQ638)</f>
        <v>0</v>
      </c>
      <c r="AR639" s="31">
        <f>IFERROR(INDEX(generale!$A$5:$I$1002,CLASSIFICHE!$Z638,5),"")</f>
        <v>0</v>
      </c>
      <c r="AS639" s="13">
        <f>IFERROR(INDEX(generale!$A$5:$I$1002,CLASSIFICHE!$Z638,7),"")</f>
        <v>0</v>
      </c>
      <c r="AT639" s="14"/>
      <c r="AU639" s="13"/>
      <c r="AV639" s="12">
        <f>SUM(IF(CLASSIFICHE!$O$13=AW639,TRUE,FALSE),AV638)</f>
        <v>0</v>
      </c>
      <c r="AW639" s="31">
        <f>IFERROR(INDEX(generale!$A$5:$I$1002,CLASSIFICHE!$Z638,5),"")</f>
        <v>0</v>
      </c>
      <c r="AX639" s="13">
        <f>IFERROR(INDEX(generale!$A$5:$I$1002,CLASSIFICHE!$Z638,7),"")</f>
        <v>0</v>
      </c>
      <c r="AY639" s="14"/>
      <c r="AZ639" s="13"/>
      <c r="BA639" s="12">
        <f>SUM(IF(CLASSIFICHE!$O$14=BB639,TRUE,FALSE),BA638)</f>
        <v>0</v>
      </c>
      <c r="BB639" s="31">
        <f>IFERROR(INDEX(generale!$A$5:$I$1002,CLASSIFICHE!$Z638,5),"")</f>
        <v>0</v>
      </c>
      <c r="BC639" s="13">
        <f>IFERROR(INDEX(generale!$A$5:$I$1002,CLASSIFICHE!$Z638,7),"")</f>
        <v>0</v>
      </c>
      <c r="BD639" s="14"/>
      <c r="BE639" s="13"/>
      <c r="BF639" s="12">
        <f>SUM(IF(CLASSIFICHE!$O$15=BG639,TRUE,FALSE),BF638)</f>
        <v>0</v>
      </c>
      <c r="BG639" s="31">
        <f>IFERROR(INDEX(generale!$A$5:$I$1002,CLASSIFICHE!$Z638,5),"")</f>
        <v>0</v>
      </c>
      <c r="BH639" s="13">
        <f>IFERROR(INDEX(generale!$A$5:$I$1002,CLASSIFICHE!$Z638,7),"")</f>
        <v>0</v>
      </c>
      <c r="BI639" s="14"/>
      <c r="BJ639" s="13"/>
      <c r="BK639" s="12">
        <f>SUM(IF(CLASSIFICHE!$O$16=BL639,TRUE,FALSE),BK638)</f>
        <v>0</v>
      </c>
      <c r="BL639" s="31">
        <f>IFERROR(INDEX(generale!$A$5:$I$1002,CLASSIFICHE!$Z638,5),"")</f>
        <v>0</v>
      </c>
      <c r="BM639" s="13">
        <f>IFERROR(INDEX(generale!$A$5:$I$1002,CLASSIFICHE!$Z638,7),"")</f>
        <v>0</v>
      </c>
      <c r="BN639" s="14"/>
      <c r="BO639" s="13"/>
      <c r="BP639" s="12">
        <f>SUM(IF(CLASSIFICHE!$O$17=BQ639,TRUE,FALSE),BP638)</f>
        <v>0</v>
      </c>
      <c r="BQ639" s="31">
        <f>IFERROR(INDEX(generale!$A$5:$I$1002,CLASSIFICHE!$Z638,5),"")</f>
        <v>0</v>
      </c>
      <c r="BR639" s="13">
        <f>IFERROR(INDEX(generale!$A$5:$I$1002,CLASSIFICHE!$Z638,7),"")</f>
        <v>0</v>
      </c>
      <c r="BS639" s="15"/>
      <c r="BT639" s="12"/>
      <c r="BU639" s="12">
        <f>SUM(IF(CLASSIFICHE!$O$18=BV639,TRUE,FALSE),BU638)</f>
        <v>0</v>
      </c>
      <c r="BV639" s="31">
        <f>IFERROR(INDEX(generale!$A$5:$I$1002,CLASSIFICHE!$Z638,5),"")</f>
        <v>0</v>
      </c>
      <c r="BW639" s="13">
        <f>IFERROR(INDEX(generale!$A$5:$I$1002,CLASSIFICHE!$Z638,7),"")</f>
        <v>0</v>
      </c>
      <c r="BX639" s="15"/>
      <c r="BY639" s="12"/>
      <c r="BZ639" s="12">
        <f>SUM(IF(CLASSIFICHE!$O$19=CA639,TRUE,FALSE),BZ638)</f>
        <v>0</v>
      </c>
      <c r="CA639" s="31">
        <f>IFERROR(INDEX(generale!$A$5:$I$1002,CLASSIFICHE!$Z638,5),"")</f>
        <v>0</v>
      </c>
      <c r="CB639" s="13">
        <f>IFERROR(INDEX(generale!$A$5:$I$1002,CLASSIFICHE!$Z638,7),"")</f>
        <v>0</v>
      </c>
      <c r="CC639" s="15"/>
      <c r="CD639" s="13"/>
      <c r="CE639" s="12">
        <f>SUM(IF(CLASSIFICHE!$O$20=CF639,TRUE,FALSE),CE638)</f>
        <v>0</v>
      </c>
      <c r="CF639" s="31">
        <f>IFERROR(INDEX(generale!$A$5:$I$1002,CLASSIFICHE!$Z638,5),"")</f>
        <v>0</v>
      </c>
      <c r="CG639" s="13">
        <f>IFERROR(INDEX(generale!$A$5:$I$1002,CLASSIFICHE!$Z638,7),"")</f>
        <v>0</v>
      </c>
      <c r="CH639" s="15"/>
      <c r="CI639" s="13"/>
      <c r="CJ639" s="12">
        <f>SUM(IF(CLASSIFICHE!$O$21=CK639,TRUE,FALSE),CJ638)</f>
        <v>0</v>
      </c>
      <c r="CK639" s="31">
        <f>IFERROR(INDEX(generale!$A$5:$I$1002,CLASSIFICHE!$Z638,5),"")</f>
        <v>0</v>
      </c>
      <c r="CL639" s="13">
        <f>IFERROR(INDEX(generale!$A$5:$I$1002,CLASSIFICHE!$Z638,7),"")</f>
        <v>0</v>
      </c>
      <c r="CM639" s="15"/>
      <c r="CN639" s="13"/>
      <c r="CO639" s="12">
        <f>SUM(IF(CLASSIFICHE!$O$22=CP639,TRUE,FALSE),CO638)</f>
        <v>0</v>
      </c>
      <c r="CP639" s="31">
        <f>IFERROR(INDEX(generale!$A$5:$I$1002,CLASSIFICHE!$Z638,5),"")</f>
        <v>0</v>
      </c>
      <c r="CQ639" s="13">
        <f>IFERROR(INDEX(generale!$A$5:$I$1002,CLASSIFICHE!$Z638,7),"")</f>
        <v>0</v>
      </c>
      <c r="CR639" s="15"/>
      <c r="CS639" s="13"/>
      <c r="CT639" s="12">
        <f>SUM(IF(CLASSIFICHE!$O$23=CU639,TRUE,FALSE),CT638)</f>
        <v>0</v>
      </c>
      <c r="CU639" s="31">
        <f>IFERROR(INDEX(generale!$A$5:$I$1002,CLASSIFICHE!$Z638,5),"")</f>
        <v>0</v>
      </c>
      <c r="CV639" s="13">
        <f>IFERROR(INDEX(generale!$A$5:$I$1002,CLASSIFICHE!$Z638,7),"")</f>
        <v>0</v>
      </c>
      <c r="CW639" s="15"/>
      <c r="CX639" s="13"/>
      <c r="CY639" s="12">
        <f>SUM(IF(CLASSIFICHE!$O$24=CZ639,TRUE,FALSE),CY638)</f>
        <v>0</v>
      </c>
      <c r="CZ639" s="31">
        <f>IFERROR(INDEX(generale!$A$5:$I$1002,CLASSIFICHE!$Z638,5),"")</f>
        <v>0</v>
      </c>
      <c r="DA639" s="13">
        <f>IFERROR(INDEX(generale!$A$5:$I$1002,CLASSIFICHE!$Z638,7),"")</f>
        <v>0</v>
      </c>
      <c r="DB639" s="15"/>
      <c r="DC639" s="13"/>
      <c r="DD639" s="12">
        <f>SUM(IF(CLASSIFICHE!$O$25=DE639,TRUE,FALSE),DD638)</f>
        <v>0</v>
      </c>
      <c r="DE639" s="31">
        <f>IFERROR(INDEX(generale!$A$5:$I$1002,CLASSIFICHE!$Z638,5),"")</f>
        <v>0</v>
      </c>
      <c r="DF639" s="13">
        <f>IFERROR(INDEX(generale!$A$5:$I$1002,CLASSIFICHE!$Z638,7),"")</f>
        <v>0</v>
      </c>
      <c r="DG639" s="15"/>
      <c r="DH639" s="13"/>
    </row>
    <row r="640" spans="3:112">
      <c r="C640" s="63">
        <f>SUM(IF(CLASSIFICHE!$O$4=D640,TRUE,FALSE),C639)</f>
        <v>17</v>
      </c>
      <c r="D640" s="31">
        <f>IFERROR(INDEX(generale!$A$5:$I$1002,CLASSIFICHE!$Z639,5),"")</f>
        <v>0</v>
      </c>
      <c r="E640" s="13">
        <f>IFERROR(INDEX(generale!$A$5:$I$1002,CLASSIFICHE!$Z639,7),"")</f>
        <v>0</v>
      </c>
      <c r="F640" s="68"/>
      <c r="G640" s="65"/>
      <c r="H640" s="12">
        <f>SUM(IF(CLASSIFICHE!$O$5=I640,TRUE,FALSE),H639)</f>
        <v>10</v>
      </c>
      <c r="I640" s="31">
        <f>IFERROR(INDEX(generale!$A$5:$I$1002,CLASSIFICHE!$Z639,5),"")</f>
        <v>0</v>
      </c>
      <c r="J640" s="13">
        <f>IFERROR(INDEX(generale!$A$5:$I$1002,CLASSIFICHE!$Z639,7),"")</f>
        <v>0</v>
      </c>
      <c r="K640" s="15"/>
      <c r="L640" s="12"/>
      <c r="M640" s="12">
        <f>SUM(IF(CLASSIFICHE!$O$6=N640,TRUE,FALSE),M639)</f>
        <v>8</v>
      </c>
      <c r="N640" s="31">
        <f>IFERROR(INDEX(generale!$A$5:$I$1002,CLASSIFICHE!$Z639,5),"")</f>
        <v>0</v>
      </c>
      <c r="O640" s="13">
        <f>IFERROR(INDEX(generale!$A$5:$I$1002,CLASSIFICHE!$Z639,7),"")</f>
        <v>0</v>
      </c>
      <c r="P640" s="14"/>
      <c r="Q640" s="13"/>
      <c r="R640" s="12">
        <f>SUM(IF(CLASSIFICHE!$O$7=S640,TRUE,FALSE),R639)</f>
        <v>8</v>
      </c>
      <c r="S640" s="31">
        <f>IFERROR(INDEX(generale!$A$5:$I$1002,CLASSIFICHE!$Z639,5),"")</f>
        <v>0</v>
      </c>
      <c r="T640" s="13">
        <f>IFERROR(INDEX(generale!$A$5:$I$1002,CLASSIFICHE!$Z639,7),"")</f>
        <v>0</v>
      </c>
      <c r="U640" s="14"/>
      <c r="V640" s="13"/>
      <c r="W640" s="12">
        <f>SUM(IF(CLASSIFICHE!$O$8=X640,TRUE,FALSE),W639)</f>
        <v>6</v>
      </c>
      <c r="X640" s="31">
        <f>IFERROR(INDEX(generale!$A$5:$I$1002,CLASSIFICHE!$Z639,5),"")</f>
        <v>0</v>
      </c>
      <c r="Y640" s="13">
        <f>IFERROR(INDEX(generale!$A$5:$I$1002,CLASSIFICHE!$Z639,7),"")</f>
        <v>0</v>
      </c>
      <c r="Z640" s="14"/>
      <c r="AA640" s="13"/>
      <c r="AB640" s="12">
        <f>SUM(IF(CLASSIFICHE!$O$9=AC640,TRUE,FALSE),AB639)</f>
        <v>5</v>
      </c>
      <c r="AC640" s="31">
        <f>IFERROR(INDEX(generale!$A$5:$I$1002,CLASSIFICHE!$Z639,5),"")</f>
        <v>0</v>
      </c>
      <c r="AD640" s="13">
        <f>IFERROR(INDEX(generale!$A$5:$I$1002,CLASSIFICHE!$Z639,7),"")</f>
        <v>0</v>
      </c>
      <c r="AE640" s="14"/>
      <c r="AF640" s="13"/>
      <c r="AG640" s="12">
        <f>SUM(IF(CLASSIFICHE!$O$10=AH640,TRUE,FALSE),AG639)</f>
        <v>5</v>
      </c>
      <c r="AH640" s="31">
        <f>IFERROR(INDEX(generale!$A$5:$I$1002,CLASSIFICHE!$Z639,5),"")</f>
        <v>0</v>
      </c>
      <c r="AI640" s="13">
        <f>IFERROR(INDEX(generale!$A$5:$I$1002,CLASSIFICHE!$Z639,7),"")</f>
        <v>0</v>
      </c>
      <c r="AJ640" s="14"/>
      <c r="AK640" s="13"/>
      <c r="AL640" s="12">
        <f>SUM(IF(CLASSIFICHE!$O$11=AM640,TRUE,FALSE),AL639)</f>
        <v>5</v>
      </c>
      <c r="AM640" s="31">
        <f>IFERROR(INDEX(generale!$A$5:$I$1002,CLASSIFICHE!$Z639,5),"")</f>
        <v>0</v>
      </c>
      <c r="AN640" s="13">
        <f>IFERROR(INDEX(generale!$A$5:$I$1002,CLASSIFICHE!$Z639,7),"")</f>
        <v>0</v>
      </c>
      <c r="AO640" s="14"/>
      <c r="AP640" s="13"/>
      <c r="AQ640" s="12">
        <f>SUM(IF(CLASSIFICHE!$O$12=AR640,TRUE,FALSE),AQ639)</f>
        <v>0</v>
      </c>
      <c r="AR640" s="31">
        <f>IFERROR(INDEX(generale!$A$5:$I$1002,CLASSIFICHE!$Z639,5),"")</f>
        <v>0</v>
      </c>
      <c r="AS640" s="13">
        <f>IFERROR(INDEX(generale!$A$5:$I$1002,CLASSIFICHE!$Z639,7),"")</f>
        <v>0</v>
      </c>
      <c r="AT640" s="14"/>
      <c r="AU640" s="13"/>
      <c r="AV640" s="12">
        <f>SUM(IF(CLASSIFICHE!$O$13=AW640,TRUE,FALSE),AV639)</f>
        <v>0</v>
      </c>
      <c r="AW640" s="31">
        <f>IFERROR(INDEX(generale!$A$5:$I$1002,CLASSIFICHE!$Z639,5),"")</f>
        <v>0</v>
      </c>
      <c r="AX640" s="13">
        <f>IFERROR(INDEX(generale!$A$5:$I$1002,CLASSIFICHE!$Z639,7),"")</f>
        <v>0</v>
      </c>
      <c r="AY640" s="14"/>
      <c r="AZ640" s="13"/>
      <c r="BA640" s="12">
        <f>SUM(IF(CLASSIFICHE!$O$14=BB640,TRUE,FALSE),BA639)</f>
        <v>0</v>
      </c>
      <c r="BB640" s="31">
        <f>IFERROR(INDEX(generale!$A$5:$I$1002,CLASSIFICHE!$Z639,5),"")</f>
        <v>0</v>
      </c>
      <c r="BC640" s="13">
        <f>IFERROR(INDEX(generale!$A$5:$I$1002,CLASSIFICHE!$Z639,7),"")</f>
        <v>0</v>
      </c>
      <c r="BD640" s="14"/>
      <c r="BE640" s="13"/>
      <c r="BF640" s="12">
        <f>SUM(IF(CLASSIFICHE!$O$15=BG640,TRUE,FALSE),BF639)</f>
        <v>0</v>
      </c>
      <c r="BG640" s="31">
        <f>IFERROR(INDEX(generale!$A$5:$I$1002,CLASSIFICHE!$Z639,5),"")</f>
        <v>0</v>
      </c>
      <c r="BH640" s="13">
        <f>IFERROR(INDEX(generale!$A$5:$I$1002,CLASSIFICHE!$Z639,7),"")</f>
        <v>0</v>
      </c>
      <c r="BI640" s="14"/>
      <c r="BJ640" s="13"/>
      <c r="BK640" s="12">
        <f>SUM(IF(CLASSIFICHE!$O$16=BL640,TRUE,FALSE),BK639)</f>
        <v>0</v>
      </c>
      <c r="BL640" s="31">
        <f>IFERROR(INDEX(generale!$A$5:$I$1002,CLASSIFICHE!$Z639,5),"")</f>
        <v>0</v>
      </c>
      <c r="BM640" s="13">
        <f>IFERROR(INDEX(generale!$A$5:$I$1002,CLASSIFICHE!$Z639,7),"")</f>
        <v>0</v>
      </c>
      <c r="BN640" s="14"/>
      <c r="BO640" s="13"/>
      <c r="BP640" s="12">
        <f>SUM(IF(CLASSIFICHE!$O$17=BQ640,TRUE,FALSE),BP639)</f>
        <v>0</v>
      </c>
      <c r="BQ640" s="31">
        <f>IFERROR(INDEX(generale!$A$5:$I$1002,CLASSIFICHE!$Z639,5),"")</f>
        <v>0</v>
      </c>
      <c r="BR640" s="13">
        <f>IFERROR(INDEX(generale!$A$5:$I$1002,CLASSIFICHE!$Z639,7),"")</f>
        <v>0</v>
      </c>
      <c r="BS640" s="15"/>
      <c r="BT640" s="12"/>
      <c r="BU640" s="12">
        <f>SUM(IF(CLASSIFICHE!$O$18=BV640,TRUE,FALSE),BU639)</f>
        <v>0</v>
      </c>
      <c r="BV640" s="31">
        <f>IFERROR(INDEX(generale!$A$5:$I$1002,CLASSIFICHE!$Z639,5),"")</f>
        <v>0</v>
      </c>
      <c r="BW640" s="13">
        <f>IFERROR(INDEX(generale!$A$5:$I$1002,CLASSIFICHE!$Z639,7),"")</f>
        <v>0</v>
      </c>
      <c r="BX640" s="15"/>
      <c r="BY640" s="12"/>
      <c r="BZ640" s="12">
        <f>SUM(IF(CLASSIFICHE!$O$19=CA640,TRUE,FALSE),BZ639)</f>
        <v>0</v>
      </c>
      <c r="CA640" s="31">
        <f>IFERROR(INDEX(generale!$A$5:$I$1002,CLASSIFICHE!$Z639,5),"")</f>
        <v>0</v>
      </c>
      <c r="CB640" s="13">
        <f>IFERROR(INDEX(generale!$A$5:$I$1002,CLASSIFICHE!$Z639,7),"")</f>
        <v>0</v>
      </c>
      <c r="CC640" s="15"/>
      <c r="CD640" s="13"/>
      <c r="CE640" s="12">
        <f>SUM(IF(CLASSIFICHE!$O$20=CF640,TRUE,FALSE),CE639)</f>
        <v>0</v>
      </c>
      <c r="CF640" s="31">
        <f>IFERROR(INDEX(generale!$A$5:$I$1002,CLASSIFICHE!$Z639,5),"")</f>
        <v>0</v>
      </c>
      <c r="CG640" s="13">
        <f>IFERROR(INDEX(generale!$A$5:$I$1002,CLASSIFICHE!$Z639,7),"")</f>
        <v>0</v>
      </c>
      <c r="CH640" s="15"/>
      <c r="CI640" s="13"/>
      <c r="CJ640" s="12">
        <f>SUM(IF(CLASSIFICHE!$O$21=CK640,TRUE,FALSE),CJ639)</f>
        <v>0</v>
      </c>
      <c r="CK640" s="31">
        <f>IFERROR(INDEX(generale!$A$5:$I$1002,CLASSIFICHE!$Z639,5),"")</f>
        <v>0</v>
      </c>
      <c r="CL640" s="13">
        <f>IFERROR(INDEX(generale!$A$5:$I$1002,CLASSIFICHE!$Z639,7),"")</f>
        <v>0</v>
      </c>
      <c r="CM640" s="15"/>
      <c r="CN640" s="13"/>
      <c r="CO640" s="12">
        <f>SUM(IF(CLASSIFICHE!$O$22=CP640,TRUE,FALSE),CO639)</f>
        <v>0</v>
      </c>
      <c r="CP640" s="31">
        <f>IFERROR(INDEX(generale!$A$5:$I$1002,CLASSIFICHE!$Z639,5),"")</f>
        <v>0</v>
      </c>
      <c r="CQ640" s="13">
        <f>IFERROR(INDEX(generale!$A$5:$I$1002,CLASSIFICHE!$Z639,7),"")</f>
        <v>0</v>
      </c>
      <c r="CR640" s="15"/>
      <c r="CS640" s="13"/>
      <c r="CT640" s="12">
        <f>SUM(IF(CLASSIFICHE!$O$23=CU640,TRUE,FALSE),CT639)</f>
        <v>0</v>
      </c>
      <c r="CU640" s="31">
        <f>IFERROR(INDEX(generale!$A$5:$I$1002,CLASSIFICHE!$Z639,5),"")</f>
        <v>0</v>
      </c>
      <c r="CV640" s="13">
        <f>IFERROR(INDEX(generale!$A$5:$I$1002,CLASSIFICHE!$Z639,7),"")</f>
        <v>0</v>
      </c>
      <c r="CW640" s="15"/>
      <c r="CX640" s="13"/>
      <c r="CY640" s="12">
        <f>SUM(IF(CLASSIFICHE!$O$24=CZ640,TRUE,FALSE),CY639)</f>
        <v>0</v>
      </c>
      <c r="CZ640" s="31">
        <f>IFERROR(INDEX(generale!$A$5:$I$1002,CLASSIFICHE!$Z639,5),"")</f>
        <v>0</v>
      </c>
      <c r="DA640" s="13">
        <f>IFERROR(INDEX(generale!$A$5:$I$1002,CLASSIFICHE!$Z639,7),"")</f>
        <v>0</v>
      </c>
      <c r="DB640" s="15"/>
      <c r="DC640" s="13"/>
      <c r="DD640" s="12">
        <f>SUM(IF(CLASSIFICHE!$O$25=DE640,TRUE,FALSE),DD639)</f>
        <v>0</v>
      </c>
      <c r="DE640" s="31">
        <f>IFERROR(INDEX(generale!$A$5:$I$1002,CLASSIFICHE!$Z639,5),"")</f>
        <v>0</v>
      </c>
      <c r="DF640" s="13">
        <f>IFERROR(INDEX(generale!$A$5:$I$1002,CLASSIFICHE!$Z639,7),"")</f>
        <v>0</v>
      </c>
      <c r="DG640" s="15"/>
      <c r="DH640" s="13"/>
    </row>
    <row r="641" spans="3:112">
      <c r="C641" s="63">
        <f>SUM(IF(CLASSIFICHE!$O$4=D641,TRUE,FALSE),C640)</f>
        <v>17</v>
      </c>
      <c r="D641" s="31">
        <f>IFERROR(INDEX(generale!$A$5:$I$1002,CLASSIFICHE!$Z640,5),"")</f>
        <v>0</v>
      </c>
      <c r="E641" s="13">
        <f>IFERROR(INDEX(generale!$A$5:$I$1002,CLASSIFICHE!$Z640,7),"")</f>
        <v>0</v>
      </c>
      <c r="F641" s="68"/>
      <c r="G641" s="65"/>
      <c r="H641" s="12">
        <f>SUM(IF(CLASSIFICHE!$O$5=I641,TRUE,FALSE),H640)</f>
        <v>10</v>
      </c>
      <c r="I641" s="31">
        <f>IFERROR(INDEX(generale!$A$5:$I$1002,CLASSIFICHE!$Z640,5),"")</f>
        <v>0</v>
      </c>
      <c r="J641" s="13">
        <f>IFERROR(INDEX(generale!$A$5:$I$1002,CLASSIFICHE!$Z640,7),"")</f>
        <v>0</v>
      </c>
      <c r="K641" s="15"/>
      <c r="L641" s="12"/>
      <c r="M641" s="12">
        <f>SUM(IF(CLASSIFICHE!$O$6=N641,TRUE,FALSE),M640)</f>
        <v>8</v>
      </c>
      <c r="N641" s="31">
        <f>IFERROR(INDEX(generale!$A$5:$I$1002,CLASSIFICHE!$Z640,5),"")</f>
        <v>0</v>
      </c>
      <c r="O641" s="13">
        <f>IFERROR(INDEX(generale!$A$5:$I$1002,CLASSIFICHE!$Z640,7),"")</f>
        <v>0</v>
      </c>
      <c r="P641" s="14"/>
      <c r="Q641" s="13"/>
      <c r="R641" s="12">
        <f>SUM(IF(CLASSIFICHE!$O$7=S641,TRUE,FALSE),R640)</f>
        <v>8</v>
      </c>
      <c r="S641" s="31">
        <f>IFERROR(INDEX(generale!$A$5:$I$1002,CLASSIFICHE!$Z640,5),"")</f>
        <v>0</v>
      </c>
      <c r="T641" s="13">
        <f>IFERROR(INDEX(generale!$A$5:$I$1002,CLASSIFICHE!$Z640,7),"")</f>
        <v>0</v>
      </c>
      <c r="U641" s="14"/>
      <c r="V641" s="13"/>
      <c r="W641" s="12">
        <f>SUM(IF(CLASSIFICHE!$O$8=X641,TRUE,FALSE),W640)</f>
        <v>6</v>
      </c>
      <c r="X641" s="31">
        <f>IFERROR(INDEX(generale!$A$5:$I$1002,CLASSIFICHE!$Z640,5),"")</f>
        <v>0</v>
      </c>
      <c r="Y641" s="13">
        <f>IFERROR(INDEX(generale!$A$5:$I$1002,CLASSIFICHE!$Z640,7),"")</f>
        <v>0</v>
      </c>
      <c r="Z641" s="14"/>
      <c r="AA641" s="13"/>
      <c r="AB641" s="12">
        <f>SUM(IF(CLASSIFICHE!$O$9=AC641,TRUE,FALSE),AB640)</f>
        <v>5</v>
      </c>
      <c r="AC641" s="31">
        <f>IFERROR(INDEX(generale!$A$5:$I$1002,CLASSIFICHE!$Z640,5),"")</f>
        <v>0</v>
      </c>
      <c r="AD641" s="13">
        <f>IFERROR(INDEX(generale!$A$5:$I$1002,CLASSIFICHE!$Z640,7),"")</f>
        <v>0</v>
      </c>
      <c r="AE641" s="14"/>
      <c r="AF641" s="13"/>
      <c r="AG641" s="12">
        <f>SUM(IF(CLASSIFICHE!$O$10=AH641,TRUE,FALSE),AG640)</f>
        <v>5</v>
      </c>
      <c r="AH641" s="31">
        <f>IFERROR(INDEX(generale!$A$5:$I$1002,CLASSIFICHE!$Z640,5),"")</f>
        <v>0</v>
      </c>
      <c r="AI641" s="13">
        <f>IFERROR(INDEX(generale!$A$5:$I$1002,CLASSIFICHE!$Z640,7),"")</f>
        <v>0</v>
      </c>
      <c r="AJ641" s="14"/>
      <c r="AK641" s="13"/>
      <c r="AL641" s="12">
        <f>SUM(IF(CLASSIFICHE!$O$11=AM641,TRUE,FALSE),AL640)</f>
        <v>5</v>
      </c>
      <c r="AM641" s="31">
        <f>IFERROR(INDEX(generale!$A$5:$I$1002,CLASSIFICHE!$Z640,5),"")</f>
        <v>0</v>
      </c>
      <c r="AN641" s="13">
        <f>IFERROR(INDEX(generale!$A$5:$I$1002,CLASSIFICHE!$Z640,7),"")</f>
        <v>0</v>
      </c>
      <c r="AO641" s="14"/>
      <c r="AP641" s="13"/>
      <c r="AQ641" s="12">
        <f>SUM(IF(CLASSIFICHE!$O$12=AR641,TRUE,FALSE),AQ640)</f>
        <v>0</v>
      </c>
      <c r="AR641" s="31">
        <f>IFERROR(INDEX(generale!$A$5:$I$1002,CLASSIFICHE!$Z640,5),"")</f>
        <v>0</v>
      </c>
      <c r="AS641" s="13">
        <f>IFERROR(INDEX(generale!$A$5:$I$1002,CLASSIFICHE!$Z640,7),"")</f>
        <v>0</v>
      </c>
      <c r="AT641" s="14"/>
      <c r="AU641" s="13"/>
      <c r="AV641" s="12">
        <f>SUM(IF(CLASSIFICHE!$O$13=AW641,TRUE,FALSE),AV640)</f>
        <v>0</v>
      </c>
      <c r="AW641" s="31">
        <f>IFERROR(INDEX(generale!$A$5:$I$1002,CLASSIFICHE!$Z640,5),"")</f>
        <v>0</v>
      </c>
      <c r="AX641" s="13">
        <f>IFERROR(INDEX(generale!$A$5:$I$1002,CLASSIFICHE!$Z640,7),"")</f>
        <v>0</v>
      </c>
      <c r="AY641" s="14"/>
      <c r="AZ641" s="13"/>
      <c r="BA641" s="12">
        <f>SUM(IF(CLASSIFICHE!$O$14=BB641,TRUE,FALSE),BA640)</f>
        <v>0</v>
      </c>
      <c r="BB641" s="31">
        <f>IFERROR(INDEX(generale!$A$5:$I$1002,CLASSIFICHE!$Z640,5),"")</f>
        <v>0</v>
      </c>
      <c r="BC641" s="13">
        <f>IFERROR(INDEX(generale!$A$5:$I$1002,CLASSIFICHE!$Z640,7),"")</f>
        <v>0</v>
      </c>
      <c r="BD641" s="14"/>
      <c r="BE641" s="13"/>
      <c r="BF641" s="12">
        <f>SUM(IF(CLASSIFICHE!$O$15=BG641,TRUE,FALSE),BF640)</f>
        <v>0</v>
      </c>
      <c r="BG641" s="31">
        <f>IFERROR(INDEX(generale!$A$5:$I$1002,CLASSIFICHE!$Z640,5),"")</f>
        <v>0</v>
      </c>
      <c r="BH641" s="13">
        <f>IFERROR(INDEX(generale!$A$5:$I$1002,CLASSIFICHE!$Z640,7),"")</f>
        <v>0</v>
      </c>
      <c r="BI641" s="14"/>
      <c r="BJ641" s="13"/>
      <c r="BK641" s="12">
        <f>SUM(IF(CLASSIFICHE!$O$16=BL641,TRUE,FALSE),BK640)</f>
        <v>0</v>
      </c>
      <c r="BL641" s="31">
        <f>IFERROR(INDEX(generale!$A$5:$I$1002,CLASSIFICHE!$Z640,5),"")</f>
        <v>0</v>
      </c>
      <c r="BM641" s="13">
        <f>IFERROR(INDEX(generale!$A$5:$I$1002,CLASSIFICHE!$Z640,7),"")</f>
        <v>0</v>
      </c>
      <c r="BN641" s="14"/>
      <c r="BO641" s="13"/>
      <c r="BP641" s="12">
        <f>SUM(IF(CLASSIFICHE!$O$17=BQ641,TRUE,FALSE),BP640)</f>
        <v>0</v>
      </c>
      <c r="BQ641" s="31">
        <f>IFERROR(INDEX(generale!$A$5:$I$1002,CLASSIFICHE!$Z640,5),"")</f>
        <v>0</v>
      </c>
      <c r="BR641" s="13">
        <f>IFERROR(INDEX(generale!$A$5:$I$1002,CLASSIFICHE!$Z640,7),"")</f>
        <v>0</v>
      </c>
      <c r="BS641" s="15"/>
      <c r="BT641" s="12"/>
      <c r="BU641" s="12">
        <f>SUM(IF(CLASSIFICHE!$O$18=BV641,TRUE,FALSE),BU640)</f>
        <v>0</v>
      </c>
      <c r="BV641" s="31">
        <f>IFERROR(INDEX(generale!$A$5:$I$1002,CLASSIFICHE!$Z640,5),"")</f>
        <v>0</v>
      </c>
      <c r="BW641" s="13">
        <f>IFERROR(INDEX(generale!$A$5:$I$1002,CLASSIFICHE!$Z640,7),"")</f>
        <v>0</v>
      </c>
      <c r="BX641" s="15"/>
      <c r="BY641" s="12"/>
      <c r="BZ641" s="12">
        <f>SUM(IF(CLASSIFICHE!$O$19=CA641,TRUE,FALSE),BZ640)</f>
        <v>0</v>
      </c>
      <c r="CA641" s="31">
        <f>IFERROR(INDEX(generale!$A$5:$I$1002,CLASSIFICHE!$Z640,5),"")</f>
        <v>0</v>
      </c>
      <c r="CB641" s="13">
        <f>IFERROR(INDEX(generale!$A$5:$I$1002,CLASSIFICHE!$Z640,7),"")</f>
        <v>0</v>
      </c>
      <c r="CC641" s="15"/>
      <c r="CD641" s="13"/>
      <c r="CE641" s="12">
        <f>SUM(IF(CLASSIFICHE!$O$20=CF641,TRUE,FALSE),CE640)</f>
        <v>0</v>
      </c>
      <c r="CF641" s="31">
        <f>IFERROR(INDEX(generale!$A$5:$I$1002,CLASSIFICHE!$Z640,5),"")</f>
        <v>0</v>
      </c>
      <c r="CG641" s="13">
        <f>IFERROR(INDEX(generale!$A$5:$I$1002,CLASSIFICHE!$Z640,7),"")</f>
        <v>0</v>
      </c>
      <c r="CH641" s="15"/>
      <c r="CI641" s="13"/>
      <c r="CJ641" s="12">
        <f>SUM(IF(CLASSIFICHE!$O$21=CK641,TRUE,FALSE),CJ640)</f>
        <v>0</v>
      </c>
      <c r="CK641" s="31">
        <f>IFERROR(INDEX(generale!$A$5:$I$1002,CLASSIFICHE!$Z640,5),"")</f>
        <v>0</v>
      </c>
      <c r="CL641" s="13">
        <f>IFERROR(INDEX(generale!$A$5:$I$1002,CLASSIFICHE!$Z640,7),"")</f>
        <v>0</v>
      </c>
      <c r="CM641" s="15"/>
      <c r="CN641" s="13"/>
      <c r="CO641" s="12">
        <f>SUM(IF(CLASSIFICHE!$O$22=CP641,TRUE,FALSE),CO640)</f>
        <v>0</v>
      </c>
      <c r="CP641" s="31">
        <f>IFERROR(INDEX(generale!$A$5:$I$1002,CLASSIFICHE!$Z640,5),"")</f>
        <v>0</v>
      </c>
      <c r="CQ641" s="13">
        <f>IFERROR(INDEX(generale!$A$5:$I$1002,CLASSIFICHE!$Z640,7),"")</f>
        <v>0</v>
      </c>
      <c r="CR641" s="15"/>
      <c r="CS641" s="13"/>
      <c r="CT641" s="12">
        <f>SUM(IF(CLASSIFICHE!$O$23=CU641,TRUE,FALSE),CT640)</f>
        <v>0</v>
      </c>
      <c r="CU641" s="31">
        <f>IFERROR(INDEX(generale!$A$5:$I$1002,CLASSIFICHE!$Z640,5),"")</f>
        <v>0</v>
      </c>
      <c r="CV641" s="13">
        <f>IFERROR(INDEX(generale!$A$5:$I$1002,CLASSIFICHE!$Z640,7),"")</f>
        <v>0</v>
      </c>
      <c r="CW641" s="15"/>
      <c r="CX641" s="13"/>
      <c r="CY641" s="12">
        <f>SUM(IF(CLASSIFICHE!$O$24=CZ641,TRUE,FALSE),CY640)</f>
        <v>0</v>
      </c>
      <c r="CZ641" s="31">
        <f>IFERROR(INDEX(generale!$A$5:$I$1002,CLASSIFICHE!$Z640,5),"")</f>
        <v>0</v>
      </c>
      <c r="DA641" s="13">
        <f>IFERROR(INDEX(generale!$A$5:$I$1002,CLASSIFICHE!$Z640,7),"")</f>
        <v>0</v>
      </c>
      <c r="DB641" s="15"/>
      <c r="DC641" s="13"/>
      <c r="DD641" s="12">
        <f>SUM(IF(CLASSIFICHE!$O$25=DE641,TRUE,FALSE),DD640)</f>
        <v>0</v>
      </c>
      <c r="DE641" s="31">
        <f>IFERROR(INDEX(generale!$A$5:$I$1002,CLASSIFICHE!$Z640,5),"")</f>
        <v>0</v>
      </c>
      <c r="DF641" s="13">
        <f>IFERROR(INDEX(generale!$A$5:$I$1002,CLASSIFICHE!$Z640,7),"")</f>
        <v>0</v>
      </c>
      <c r="DG641" s="15"/>
      <c r="DH641" s="13"/>
    </row>
    <row r="642" spans="3:112">
      <c r="C642" s="63">
        <f>SUM(IF(CLASSIFICHE!$O$4=D642,TRUE,FALSE),C641)</f>
        <v>17</v>
      </c>
      <c r="D642" s="31">
        <f>IFERROR(INDEX(generale!$A$5:$I$1002,CLASSIFICHE!$Z641,5),"")</f>
        <v>0</v>
      </c>
      <c r="E642" s="13">
        <f>IFERROR(INDEX(generale!$A$5:$I$1002,CLASSIFICHE!$Z641,7),"")</f>
        <v>0</v>
      </c>
      <c r="F642" s="68"/>
      <c r="G642" s="65"/>
      <c r="H642" s="12">
        <f>SUM(IF(CLASSIFICHE!$O$5=I642,TRUE,FALSE),H641)</f>
        <v>10</v>
      </c>
      <c r="I642" s="31">
        <f>IFERROR(INDEX(generale!$A$5:$I$1002,CLASSIFICHE!$Z641,5),"")</f>
        <v>0</v>
      </c>
      <c r="J642" s="13">
        <f>IFERROR(INDEX(generale!$A$5:$I$1002,CLASSIFICHE!$Z641,7),"")</f>
        <v>0</v>
      </c>
      <c r="K642" s="15"/>
      <c r="L642" s="12"/>
      <c r="M642" s="12">
        <f>SUM(IF(CLASSIFICHE!$O$6=N642,TRUE,FALSE),M641)</f>
        <v>8</v>
      </c>
      <c r="N642" s="31">
        <f>IFERROR(INDEX(generale!$A$5:$I$1002,CLASSIFICHE!$Z641,5),"")</f>
        <v>0</v>
      </c>
      <c r="O642" s="13">
        <f>IFERROR(INDEX(generale!$A$5:$I$1002,CLASSIFICHE!$Z641,7),"")</f>
        <v>0</v>
      </c>
      <c r="P642" s="14"/>
      <c r="Q642" s="13"/>
      <c r="R642" s="12">
        <f>SUM(IF(CLASSIFICHE!$O$7=S642,TRUE,FALSE),R641)</f>
        <v>8</v>
      </c>
      <c r="S642" s="31">
        <f>IFERROR(INDEX(generale!$A$5:$I$1002,CLASSIFICHE!$Z641,5),"")</f>
        <v>0</v>
      </c>
      <c r="T642" s="13">
        <f>IFERROR(INDEX(generale!$A$5:$I$1002,CLASSIFICHE!$Z641,7),"")</f>
        <v>0</v>
      </c>
      <c r="U642" s="14"/>
      <c r="V642" s="13"/>
      <c r="W642" s="12">
        <f>SUM(IF(CLASSIFICHE!$O$8=X642,TRUE,FALSE),W641)</f>
        <v>6</v>
      </c>
      <c r="X642" s="31">
        <f>IFERROR(INDEX(generale!$A$5:$I$1002,CLASSIFICHE!$Z641,5),"")</f>
        <v>0</v>
      </c>
      <c r="Y642" s="13">
        <f>IFERROR(INDEX(generale!$A$5:$I$1002,CLASSIFICHE!$Z641,7),"")</f>
        <v>0</v>
      </c>
      <c r="Z642" s="14"/>
      <c r="AA642" s="13"/>
      <c r="AB642" s="12">
        <f>SUM(IF(CLASSIFICHE!$O$9=AC642,TRUE,FALSE),AB641)</f>
        <v>5</v>
      </c>
      <c r="AC642" s="31">
        <f>IFERROR(INDEX(generale!$A$5:$I$1002,CLASSIFICHE!$Z641,5),"")</f>
        <v>0</v>
      </c>
      <c r="AD642" s="13">
        <f>IFERROR(INDEX(generale!$A$5:$I$1002,CLASSIFICHE!$Z641,7),"")</f>
        <v>0</v>
      </c>
      <c r="AE642" s="14"/>
      <c r="AF642" s="13"/>
      <c r="AG642" s="12">
        <f>SUM(IF(CLASSIFICHE!$O$10=AH642,TRUE,FALSE),AG641)</f>
        <v>5</v>
      </c>
      <c r="AH642" s="31">
        <f>IFERROR(INDEX(generale!$A$5:$I$1002,CLASSIFICHE!$Z641,5),"")</f>
        <v>0</v>
      </c>
      <c r="AI642" s="13">
        <f>IFERROR(INDEX(generale!$A$5:$I$1002,CLASSIFICHE!$Z641,7),"")</f>
        <v>0</v>
      </c>
      <c r="AJ642" s="14"/>
      <c r="AK642" s="13"/>
      <c r="AL642" s="12">
        <f>SUM(IF(CLASSIFICHE!$O$11=AM642,TRUE,FALSE),AL641)</f>
        <v>5</v>
      </c>
      <c r="AM642" s="31">
        <f>IFERROR(INDEX(generale!$A$5:$I$1002,CLASSIFICHE!$Z641,5),"")</f>
        <v>0</v>
      </c>
      <c r="AN642" s="13">
        <f>IFERROR(INDEX(generale!$A$5:$I$1002,CLASSIFICHE!$Z641,7),"")</f>
        <v>0</v>
      </c>
      <c r="AO642" s="14"/>
      <c r="AP642" s="13"/>
      <c r="AQ642" s="12">
        <f>SUM(IF(CLASSIFICHE!$O$12=AR642,TRUE,FALSE),AQ641)</f>
        <v>0</v>
      </c>
      <c r="AR642" s="31">
        <f>IFERROR(INDEX(generale!$A$5:$I$1002,CLASSIFICHE!$Z641,5),"")</f>
        <v>0</v>
      </c>
      <c r="AS642" s="13">
        <f>IFERROR(INDEX(generale!$A$5:$I$1002,CLASSIFICHE!$Z641,7),"")</f>
        <v>0</v>
      </c>
      <c r="AT642" s="14"/>
      <c r="AU642" s="13"/>
      <c r="AV642" s="12">
        <f>SUM(IF(CLASSIFICHE!$O$13=AW642,TRUE,FALSE),AV641)</f>
        <v>0</v>
      </c>
      <c r="AW642" s="31">
        <f>IFERROR(INDEX(generale!$A$5:$I$1002,CLASSIFICHE!$Z641,5),"")</f>
        <v>0</v>
      </c>
      <c r="AX642" s="13">
        <f>IFERROR(INDEX(generale!$A$5:$I$1002,CLASSIFICHE!$Z641,7),"")</f>
        <v>0</v>
      </c>
      <c r="AY642" s="14"/>
      <c r="AZ642" s="13"/>
      <c r="BA642" s="12">
        <f>SUM(IF(CLASSIFICHE!$O$14=BB642,TRUE,FALSE),BA641)</f>
        <v>0</v>
      </c>
      <c r="BB642" s="31">
        <f>IFERROR(INDEX(generale!$A$5:$I$1002,CLASSIFICHE!$Z641,5),"")</f>
        <v>0</v>
      </c>
      <c r="BC642" s="13">
        <f>IFERROR(INDEX(generale!$A$5:$I$1002,CLASSIFICHE!$Z641,7),"")</f>
        <v>0</v>
      </c>
      <c r="BD642" s="14"/>
      <c r="BE642" s="13"/>
      <c r="BF642" s="12">
        <f>SUM(IF(CLASSIFICHE!$O$15=BG642,TRUE,FALSE),BF641)</f>
        <v>0</v>
      </c>
      <c r="BG642" s="31">
        <f>IFERROR(INDEX(generale!$A$5:$I$1002,CLASSIFICHE!$Z641,5),"")</f>
        <v>0</v>
      </c>
      <c r="BH642" s="13">
        <f>IFERROR(INDEX(generale!$A$5:$I$1002,CLASSIFICHE!$Z641,7),"")</f>
        <v>0</v>
      </c>
      <c r="BI642" s="14"/>
      <c r="BJ642" s="13"/>
      <c r="BK642" s="12">
        <f>SUM(IF(CLASSIFICHE!$O$16=BL642,TRUE,FALSE),BK641)</f>
        <v>0</v>
      </c>
      <c r="BL642" s="31">
        <f>IFERROR(INDEX(generale!$A$5:$I$1002,CLASSIFICHE!$Z641,5),"")</f>
        <v>0</v>
      </c>
      <c r="BM642" s="13">
        <f>IFERROR(INDEX(generale!$A$5:$I$1002,CLASSIFICHE!$Z641,7),"")</f>
        <v>0</v>
      </c>
      <c r="BN642" s="14"/>
      <c r="BO642" s="13"/>
      <c r="BP642" s="12">
        <f>SUM(IF(CLASSIFICHE!$O$17=BQ642,TRUE,FALSE),BP641)</f>
        <v>0</v>
      </c>
      <c r="BQ642" s="31">
        <f>IFERROR(INDEX(generale!$A$5:$I$1002,CLASSIFICHE!$Z641,5),"")</f>
        <v>0</v>
      </c>
      <c r="BR642" s="13">
        <f>IFERROR(INDEX(generale!$A$5:$I$1002,CLASSIFICHE!$Z641,7),"")</f>
        <v>0</v>
      </c>
      <c r="BS642" s="15"/>
      <c r="BT642" s="12"/>
      <c r="BU642" s="12">
        <f>SUM(IF(CLASSIFICHE!$O$18=BV642,TRUE,FALSE),BU641)</f>
        <v>0</v>
      </c>
      <c r="BV642" s="31">
        <f>IFERROR(INDEX(generale!$A$5:$I$1002,CLASSIFICHE!$Z641,5),"")</f>
        <v>0</v>
      </c>
      <c r="BW642" s="13">
        <f>IFERROR(INDEX(generale!$A$5:$I$1002,CLASSIFICHE!$Z641,7),"")</f>
        <v>0</v>
      </c>
      <c r="BX642" s="15"/>
      <c r="BY642" s="12"/>
      <c r="BZ642" s="12">
        <f>SUM(IF(CLASSIFICHE!$O$19=CA642,TRUE,FALSE),BZ641)</f>
        <v>0</v>
      </c>
      <c r="CA642" s="31">
        <f>IFERROR(INDEX(generale!$A$5:$I$1002,CLASSIFICHE!$Z641,5),"")</f>
        <v>0</v>
      </c>
      <c r="CB642" s="13">
        <f>IFERROR(INDEX(generale!$A$5:$I$1002,CLASSIFICHE!$Z641,7),"")</f>
        <v>0</v>
      </c>
      <c r="CC642" s="15"/>
      <c r="CD642" s="13"/>
      <c r="CE642" s="12">
        <f>SUM(IF(CLASSIFICHE!$O$20=CF642,TRUE,FALSE),CE641)</f>
        <v>0</v>
      </c>
      <c r="CF642" s="31">
        <f>IFERROR(INDEX(generale!$A$5:$I$1002,CLASSIFICHE!$Z641,5),"")</f>
        <v>0</v>
      </c>
      <c r="CG642" s="13">
        <f>IFERROR(INDEX(generale!$A$5:$I$1002,CLASSIFICHE!$Z641,7),"")</f>
        <v>0</v>
      </c>
      <c r="CH642" s="15"/>
      <c r="CI642" s="13"/>
      <c r="CJ642" s="12">
        <f>SUM(IF(CLASSIFICHE!$O$21=CK642,TRUE,FALSE),CJ641)</f>
        <v>0</v>
      </c>
      <c r="CK642" s="31">
        <f>IFERROR(INDEX(generale!$A$5:$I$1002,CLASSIFICHE!$Z641,5),"")</f>
        <v>0</v>
      </c>
      <c r="CL642" s="13">
        <f>IFERROR(INDEX(generale!$A$5:$I$1002,CLASSIFICHE!$Z641,7),"")</f>
        <v>0</v>
      </c>
      <c r="CM642" s="15"/>
      <c r="CN642" s="13"/>
      <c r="CO642" s="12">
        <f>SUM(IF(CLASSIFICHE!$O$22=CP642,TRUE,FALSE),CO641)</f>
        <v>0</v>
      </c>
      <c r="CP642" s="31">
        <f>IFERROR(INDEX(generale!$A$5:$I$1002,CLASSIFICHE!$Z641,5),"")</f>
        <v>0</v>
      </c>
      <c r="CQ642" s="13">
        <f>IFERROR(INDEX(generale!$A$5:$I$1002,CLASSIFICHE!$Z641,7),"")</f>
        <v>0</v>
      </c>
      <c r="CR642" s="15"/>
      <c r="CS642" s="13"/>
      <c r="CT642" s="12">
        <f>SUM(IF(CLASSIFICHE!$O$23=CU642,TRUE,FALSE),CT641)</f>
        <v>0</v>
      </c>
      <c r="CU642" s="31">
        <f>IFERROR(INDEX(generale!$A$5:$I$1002,CLASSIFICHE!$Z641,5),"")</f>
        <v>0</v>
      </c>
      <c r="CV642" s="13">
        <f>IFERROR(INDEX(generale!$A$5:$I$1002,CLASSIFICHE!$Z641,7),"")</f>
        <v>0</v>
      </c>
      <c r="CW642" s="15"/>
      <c r="CX642" s="13"/>
      <c r="CY642" s="12">
        <f>SUM(IF(CLASSIFICHE!$O$24=CZ642,TRUE,FALSE),CY641)</f>
        <v>0</v>
      </c>
      <c r="CZ642" s="31">
        <f>IFERROR(INDEX(generale!$A$5:$I$1002,CLASSIFICHE!$Z641,5),"")</f>
        <v>0</v>
      </c>
      <c r="DA642" s="13">
        <f>IFERROR(INDEX(generale!$A$5:$I$1002,CLASSIFICHE!$Z641,7),"")</f>
        <v>0</v>
      </c>
      <c r="DB642" s="15"/>
      <c r="DC642" s="13"/>
      <c r="DD642" s="12">
        <f>SUM(IF(CLASSIFICHE!$O$25=DE642,TRUE,FALSE),DD641)</f>
        <v>0</v>
      </c>
      <c r="DE642" s="31">
        <f>IFERROR(INDEX(generale!$A$5:$I$1002,CLASSIFICHE!$Z641,5),"")</f>
        <v>0</v>
      </c>
      <c r="DF642" s="13">
        <f>IFERROR(INDEX(generale!$A$5:$I$1002,CLASSIFICHE!$Z641,7),"")</f>
        <v>0</v>
      </c>
      <c r="DG642" s="15"/>
      <c r="DH642" s="13"/>
    </row>
    <row r="643" spans="3:112">
      <c r="C643" s="63">
        <f>SUM(IF(CLASSIFICHE!$O$4=D643,TRUE,FALSE),C642)</f>
        <v>17</v>
      </c>
      <c r="D643" s="31">
        <f>IFERROR(INDEX(generale!$A$5:$I$1002,CLASSIFICHE!$Z642,5),"")</f>
        <v>0</v>
      </c>
      <c r="E643" s="13">
        <f>IFERROR(INDEX(generale!$A$5:$I$1002,CLASSIFICHE!$Z642,7),"")</f>
        <v>0</v>
      </c>
      <c r="F643" s="68"/>
      <c r="G643" s="65"/>
      <c r="H643" s="12">
        <f>SUM(IF(CLASSIFICHE!$O$5=I643,TRUE,FALSE),H642)</f>
        <v>10</v>
      </c>
      <c r="I643" s="31">
        <f>IFERROR(INDEX(generale!$A$5:$I$1002,CLASSIFICHE!$Z642,5),"")</f>
        <v>0</v>
      </c>
      <c r="J643" s="13">
        <f>IFERROR(INDEX(generale!$A$5:$I$1002,CLASSIFICHE!$Z642,7),"")</f>
        <v>0</v>
      </c>
      <c r="K643" s="15"/>
      <c r="L643" s="12"/>
      <c r="M643" s="12">
        <f>SUM(IF(CLASSIFICHE!$O$6=N643,TRUE,FALSE),M642)</f>
        <v>8</v>
      </c>
      <c r="N643" s="31">
        <f>IFERROR(INDEX(generale!$A$5:$I$1002,CLASSIFICHE!$Z642,5),"")</f>
        <v>0</v>
      </c>
      <c r="O643" s="13">
        <f>IFERROR(INDEX(generale!$A$5:$I$1002,CLASSIFICHE!$Z642,7),"")</f>
        <v>0</v>
      </c>
      <c r="P643" s="14"/>
      <c r="Q643" s="13"/>
      <c r="R643" s="12">
        <f>SUM(IF(CLASSIFICHE!$O$7=S643,TRUE,FALSE),R642)</f>
        <v>8</v>
      </c>
      <c r="S643" s="31">
        <f>IFERROR(INDEX(generale!$A$5:$I$1002,CLASSIFICHE!$Z642,5),"")</f>
        <v>0</v>
      </c>
      <c r="T643" s="13">
        <f>IFERROR(INDEX(generale!$A$5:$I$1002,CLASSIFICHE!$Z642,7),"")</f>
        <v>0</v>
      </c>
      <c r="U643" s="14"/>
      <c r="V643" s="13"/>
      <c r="W643" s="12">
        <f>SUM(IF(CLASSIFICHE!$O$8=X643,TRUE,FALSE),W642)</f>
        <v>6</v>
      </c>
      <c r="X643" s="31">
        <f>IFERROR(INDEX(generale!$A$5:$I$1002,CLASSIFICHE!$Z642,5),"")</f>
        <v>0</v>
      </c>
      <c r="Y643" s="13">
        <f>IFERROR(INDEX(generale!$A$5:$I$1002,CLASSIFICHE!$Z642,7),"")</f>
        <v>0</v>
      </c>
      <c r="Z643" s="14"/>
      <c r="AA643" s="13"/>
      <c r="AB643" s="12">
        <f>SUM(IF(CLASSIFICHE!$O$9=AC643,TRUE,FALSE),AB642)</f>
        <v>5</v>
      </c>
      <c r="AC643" s="31">
        <f>IFERROR(INDEX(generale!$A$5:$I$1002,CLASSIFICHE!$Z642,5),"")</f>
        <v>0</v>
      </c>
      <c r="AD643" s="13">
        <f>IFERROR(INDEX(generale!$A$5:$I$1002,CLASSIFICHE!$Z642,7),"")</f>
        <v>0</v>
      </c>
      <c r="AE643" s="14"/>
      <c r="AF643" s="13"/>
      <c r="AG643" s="12">
        <f>SUM(IF(CLASSIFICHE!$O$10=AH643,TRUE,FALSE),AG642)</f>
        <v>5</v>
      </c>
      <c r="AH643" s="31">
        <f>IFERROR(INDEX(generale!$A$5:$I$1002,CLASSIFICHE!$Z642,5),"")</f>
        <v>0</v>
      </c>
      <c r="AI643" s="13">
        <f>IFERROR(INDEX(generale!$A$5:$I$1002,CLASSIFICHE!$Z642,7),"")</f>
        <v>0</v>
      </c>
      <c r="AJ643" s="14"/>
      <c r="AK643" s="13"/>
      <c r="AL643" s="12">
        <f>SUM(IF(CLASSIFICHE!$O$11=AM643,TRUE,FALSE),AL642)</f>
        <v>5</v>
      </c>
      <c r="AM643" s="31">
        <f>IFERROR(INDEX(generale!$A$5:$I$1002,CLASSIFICHE!$Z642,5),"")</f>
        <v>0</v>
      </c>
      <c r="AN643" s="13">
        <f>IFERROR(INDEX(generale!$A$5:$I$1002,CLASSIFICHE!$Z642,7),"")</f>
        <v>0</v>
      </c>
      <c r="AO643" s="14"/>
      <c r="AP643" s="13"/>
      <c r="AQ643" s="12">
        <f>SUM(IF(CLASSIFICHE!$O$12=AR643,TRUE,FALSE),AQ642)</f>
        <v>0</v>
      </c>
      <c r="AR643" s="31">
        <f>IFERROR(INDEX(generale!$A$5:$I$1002,CLASSIFICHE!$Z642,5),"")</f>
        <v>0</v>
      </c>
      <c r="AS643" s="13">
        <f>IFERROR(INDEX(generale!$A$5:$I$1002,CLASSIFICHE!$Z642,7),"")</f>
        <v>0</v>
      </c>
      <c r="AT643" s="14"/>
      <c r="AU643" s="13"/>
      <c r="AV643" s="12">
        <f>SUM(IF(CLASSIFICHE!$O$13=AW643,TRUE,FALSE),AV642)</f>
        <v>0</v>
      </c>
      <c r="AW643" s="31">
        <f>IFERROR(INDEX(generale!$A$5:$I$1002,CLASSIFICHE!$Z642,5),"")</f>
        <v>0</v>
      </c>
      <c r="AX643" s="13">
        <f>IFERROR(INDEX(generale!$A$5:$I$1002,CLASSIFICHE!$Z642,7),"")</f>
        <v>0</v>
      </c>
      <c r="AY643" s="14"/>
      <c r="AZ643" s="13"/>
      <c r="BA643" s="12">
        <f>SUM(IF(CLASSIFICHE!$O$14=BB643,TRUE,FALSE),BA642)</f>
        <v>0</v>
      </c>
      <c r="BB643" s="31">
        <f>IFERROR(INDEX(generale!$A$5:$I$1002,CLASSIFICHE!$Z642,5),"")</f>
        <v>0</v>
      </c>
      <c r="BC643" s="13">
        <f>IFERROR(INDEX(generale!$A$5:$I$1002,CLASSIFICHE!$Z642,7),"")</f>
        <v>0</v>
      </c>
      <c r="BD643" s="14"/>
      <c r="BE643" s="13"/>
      <c r="BF643" s="12">
        <f>SUM(IF(CLASSIFICHE!$O$15=BG643,TRUE,FALSE),BF642)</f>
        <v>0</v>
      </c>
      <c r="BG643" s="31">
        <f>IFERROR(INDEX(generale!$A$5:$I$1002,CLASSIFICHE!$Z642,5),"")</f>
        <v>0</v>
      </c>
      <c r="BH643" s="13">
        <f>IFERROR(INDEX(generale!$A$5:$I$1002,CLASSIFICHE!$Z642,7),"")</f>
        <v>0</v>
      </c>
      <c r="BI643" s="14"/>
      <c r="BJ643" s="13"/>
      <c r="BK643" s="12">
        <f>SUM(IF(CLASSIFICHE!$O$16=BL643,TRUE,FALSE),BK642)</f>
        <v>0</v>
      </c>
      <c r="BL643" s="31">
        <f>IFERROR(INDEX(generale!$A$5:$I$1002,CLASSIFICHE!$Z642,5),"")</f>
        <v>0</v>
      </c>
      <c r="BM643" s="13">
        <f>IFERROR(INDEX(generale!$A$5:$I$1002,CLASSIFICHE!$Z642,7),"")</f>
        <v>0</v>
      </c>
      <c r="BN643" s="14"/>
      <c r="BO643" s="13"/>
      <c r="BP643" s="12">
        <f>SUM(IF(CLASSIFICHE!$O$17=BQ643,TRUE,FALSE),BP642)</f>
        <v>0</v>
      </c>
      <c r="BQ643" s="31">
        <f>IFERROR(INDEX(generale!$A$5:$I$1002,CLASSIFICHE!$Z642,5),"")</f>
        <v>0</v>
      </c>
      <c r="BR643" s="13">
        <f>IFERROR(INDEX(generale!$A$5:$I$1002,CLASSIFICHE!$Z642,7),"")</f>
        <v>0</v>
      </c>
      <c r="BS643" s="15"/>
      <c r="BT643" s="12"/>
      <c r="BU643" s="12">
        <f>SUM(IF(CLASSIFICHE!$O$18=BV643,TRUE,FALSE),BU642)</f>
        <v>0</v>
      </c>
      <c r="BV643" s="31">
        <f>IFERROR(INDEX(generale!$A$5:$I$1002,CLASSIFICHE!$Z642,5),"")</f>
        <v>0</v>
      </c>
      <c r="BW643" s="13">
        <f>IFERROR(INDEX(generale!$A$5:$I$1002,CLASSIFICHE!$Z642,7),"")</f>
        <v>0</v>
      </c>
      <c r="BX643" s="15"/>
      <c r="BY643" s="12"/>
      <c r="BZ643" s="12">
        <f>SUM(IF(CLASSIFICHE!$O$19=CA643,TRUE,FALSE),BZ642)</f>
        <v>0</v>
      </c>
      <c r="CA643" s="31">
        <f>IFERROR(INDEX(generale!$A$5:$I$1002,CLASSIFICHE!$Z642,5),"")</f>
        <v>0</v>
      </c>
      <c r="CB643" s="13">
        <f>IFERROR(INDEX(generale!$A$5:$I$1002,CLASSIFICHE!$Z642,7),"")</f>
        <v>0</v>
      </c>
      <c r="CC643" s="15"/>
      <c r="CD643" s="13"/>
      <c r="CE643" s="12">
        <f>SUM(IF(CLASSIFICHE!$O$20=CF643,TRUE,FALSE),CE642)</f>
        <v>0</v>
      </c>
      <c r="CF643" s="31">
        <f>IFERROR(INDEX(generale!$A$5:$I$1002,CLASSIFICHE!$Z642,5),"")</f>
        <v>0</v>
      </c>
      <c r="CG643" s="13">
        <f>IFERROR(INDEX(generale!$A$5:$I$1002,CLASSIFICHE!$Z642,7),"")</f>
        <v>0</v>
      </c>
      <c r="CH643" s="15"/>
      <c r="CI643" s="13"/>
      <c r="CJ643" s="12">
        <f>SUM(IF(CLASSIFICHE!$O$21=CK643,TRUE,FALSE),CJ642)</f>
        <v>0</v>
      </c>
      <c r="CK643" s="31">
        <f>IFERROR(INDEX(generale!$A$5:$I$1002,CLASSIFICHE!$Z642,5),"")</f>
        <v>0</v>
      </c>
      <c r="CL643" s="13">
        <f>IFERROR(INDEX(generale!$A$5:$I$1002,CLASSIFICHE!$Z642,7),"")</f>
        <v>0</v>
      </c>
      <c r="CM643" s="15"/>
      <c r="CN643" s="13"/>
      <c r="CO643" s="12">
        <f>SUM(IF(CLASSIFICHE!$O$22=CP643,TRUE,FALSE),CO642)</f>
        <v>0</v>
      </c>
      <c r="CP643" s="31">
        <f>IFERROR(INDEX(generale!$A$5:$I$1002,CLASSIFICHE!$Z642,5),"")</f>
        <v>0</v>
      </c>
      <c r="CQ643" s="13">
        <f>IFERROR(INDEX(generale!$A$5:$I$1002,CLASSIFICHE!$Z642,7),"")</f>
        <v>0</v>
      </c>
      <c r="CR643" s="15"/>
      <c r="CS643" s="13"/>
      <c r="CT643" s="12">
        <f>SUM(IF(CLASSIFICHE!$O$23=CU643,TRUE,FALSE),CT642)</f>
        <v>0</v>
      </c>
      <c r="CU643" s="31">
        <f>IFERROR(INDEX(generale!$A$5:$I$1002,CLASSIFICHE!$Z642,5),"")</f>
        <v>0</v>
      </c>
      <c r="CV643" s="13">
        <f>IFERROR(INDEX(generale!$A$5:$I$1002,CLASSIFICHE!$Z642,7),"")</f>
        <v>0</v>
      </c>
      <c r="CW643" s="15"/>
      <c r="CX643" s="13"/>
      <c r="CY643" s="12">
        <f>SUM(IF(CLASSIFICHE!$O$24=CZ643,TRUE,FALSE),CY642)</f>
        <v>0</v>
      </c>
      <c r="CZ643" s="31">
        <f>IFERROR(INDEX(generale!$A$5:$I$1002,CLASSIFICHE!$Z642,5),"")</f>
        <v>0</v>
      </c>
      <c r="DA643" s="13">
        <f>IFERROR(INDEX(generale!$A$5:$I$1002,CLASSIFICHE!$Z642,7),"")</f>
        <v>0</v>
      </c>
      <c r="DB643" s="15"/>
      <c r="DC643" s="13"/>
      <c r="DD643" s="12">
        <f>SUM(IF(CLASSIFICHE!$O$25=DE643,TRUE,FALSE),DD642)</f>
        <v>0</v>
      </c>
      <c r="DE643" s="31">
        <f>IFERROR(INDEX(generale!$A$5:$I$1002,CLASSIFICHE!$Z642,5),"")</f>
        <v>0</v>
      </c>
      <c r="DF643" s="13">
        <f>IFERROR(INDEX(generale!$A$5:$I$1002,CLASSIFICHE!$Z642,7),"")</f>
        <v>0</v>
      </c>
      <c r="DG643" s="15"/>
      <c r="DH643" s="13"/>
    </row>
    <row r="644" spans="3:112">
      <c r="C644" s="63">
        <f>SUM(IF(CLASSIFICHE!$O$4=D644,TRUE,FALSE),C643)</f>
        <v>17</v>
      </c>
      <c r="D644" s="31">
        <f>IFERROR(INDEX(generale!$A$5:$I$1002,CLASSIFICHE!$Z643,5),"")</f>
        <v>0</v>
      </c>
      <c r="E644" s="13">
        <f>IFERROR(INDEX(generale!$A$5:$I$1002,CLASSIFICHE!$Z643,7),"")</f>
        <v>0</v>
      </c>
      <c r="F644" s="68"/>
      <c r="G644" s="65"/>
      <c r="H644" s="12">
        <f>SUM(IF(CLASSIFICHE!$O$5=I644,TRUE,FALSE),H643)</f>
        <v>10</v>
      </c>
      <c r="I644" s="31">
        <f>IFERROR(INDEX(generale!$A$5:$I$1002,CLASSIFICHE!$Z643,5),"")</f>
        <v>0</v>
      </c>
      <c r="J644" s="13">
        <f>IFERROR(INDEX(generale!$A$5:$I$1002,CLASSIFICHE!$Z643,7),"")</f>
        <v>0</v>
      </c>
      <c r="K644" s="15"/>
      <c r="L644" s="12"/>
      <c r="M644" s="12">
        <f>SUM(IF(CLASSIFICHE!$O$6=N644,TRUE,FALSE),M643)</f>
        <v>8</v>
      </c>
      <c r="N644" s="31">
        <f>IFERROR(INDEX(generale!$A$5:$I$1002,CLASSIFICHE!$Z643,5),"")</f>
        <v>0</v>
      </c>
      <c r="O644" s="13">
        <f>IFERROR(INDEX(generale!$A$5:$I$1002,CLASSIFICHE!$Z643,7),"")</f>
        <v>0</v>
      </c>
      <c r="P644" s="14"/>
      <c r="Q644" s="13"/>
      <c r="R644" s="12">
        <f>SUM(IF(CLASSIFICHE!$O$7=S644,TRUE,FALSE),R643)</f>
        <v>8</v>
      </c>
      <c r="S644" s="31">
        <f>IFERROR(INDEX(generale!$A$5:$I$1002,CLASSIFICHE!$Z643,5),"")</f>
        <v>0</v>
      </c>
      <c r="T644" s="13">
        <f>IFERROR(INDEX(generale!$A$5:$I$1002,CLASSIFICHE!$Z643,7),"")</f>
        <v>0</v>
      </c>
      <c r="U644" s="14"/>
      <c r="V644" s="13"/>
      <c r="W644" s="12">
        <f>SUM(IF(CLASSIFICHE!$O$8=X644,TRUE,FALSE),W643)</f>
        <v>6</v>
      </c>
      <c r="X644" s="31">
        <f>IFERROR(INDEX(generale!$A$5:$I$1002,CLASSIFICHE!$Z643,5),"")</f>
        <v>0</v>
      </c>
      <c r="Y644" s="13">
        <f>IFERROR(INDEX(generale!$A$5:$I$1002,CLASSIFICHE!$Z643,7),"")</f>
        <v>0</v>
      </c>
      <c r="Z644" s="14"/>
      <c r="AA644" s="13"/>
      <c r="AB644" s="12">
        <f>SUM(IF(CLASSIFICHE!$O$9=AC644,TRUE,FALSE),AB643)</f>
        <v>5</v>
      </c>
      <c r="AC644" s="31">
        <f>IFERROR(INDEX(generale!$A$5:$I$1002,CLASSIFICHE!$Z643,5),"")</f>
        <v>0</v>
      </c>
      <c r="AD644" s="13">
        <f>IFERROR(INDEX(generale!$A$5:$I$1002,CLASSIFICHE!$Z643,7),"")</f>
        <v>0</v>
      </c>
      <c r="AE644" s="14"/>
      <c r="AF644" s="13"/>
      <c r="AG644" s="12">
        <f>SUM(IF(CLASSIFICHE!$O$10=AH644,TRUE,FALSE),AG643)</f>
        <v>5</v>
      </c>
      <c r="AH644" s="31">
        <f>IFERROR(INDEX(generale!$A$5:$I$1002,CLASSIFICHE!$Z643,5),"")</f>
        <v>0</v>
      </c>
      <c r="AI644" s="13">
        <f>IFERROR(INDEX(generale!$A$5:$I$1002,CLASSIFICHE!$Z643,7),"")</f>
        <v>0</v>
      </c>
      <c r="AJ644" s="14"/>
      <c r="AK644" s="13"/>
      <c r="AL644" s="12">
        <f>SUM(IF(CLASSIFICHE!$O$11=AM644,TRUE,FALSE),AL643)</f>
        <v>5</v>
      </c>
      <c r="AM644" s="31">
        <f>IFERROR(INDEX(generale!$A$5:$I$1002,CLASSIFICHE!$Z643,5),"")</f>
        <v>0</v>
      </c>
      <c r="AN644" s="13">
        <f>IFERROR(INDEX(generale!$A$5:$I$1002,CLASSIFICHE!$Z643,7),"")</f>
        <v>0</v>
      </c>
      <c r="AO644" s="14"/>
      <c r="AP644" s="13"/>
      <c r="AQ644" s="12">
        <f>SUM(IF(CLASSIFICHE!$O$12=AR644,TRUE,FALSE),AQ643)</f>
        <v>0</v>
      </c>
      <c r="AR644" s="31">
        <f>IFERROR(INDEX(generale!$A$5:$I$1002,CLASSIFICHE!$Z643,5),"")</f>
        <v>0</v>
      </c>
      <c r="AS644" s="13">
        <f>IFERROR(INDEX(generale!$A$5:$I$1002,CLASSIFICHE!$Z643,7),"")</f>
        <v>0</v>
      </c>
      <c r="AT644" s="14"/>
      <c r="AU644" s="13"/>
      <c r="AV644" s="12">
        <f>SUM(IF(CLASSIFICHE!$O$13=AW644,TRUE,FALSE),AV643)</f>
        <v>0</v>
      </c>
      <c r="AW644" s="31">
        <f>IFERROR(INDEX(generale!$A$5:$I$1002,CLASSIFICHE!$Z643,5),"")</f>
        <v>0</v>
      </c>
      <c r="AX644" s="13">
        <f>IFERROR(INDEX(generale!$A$5:$I$1002,CLASSIFICHE!$Z643,7),"")</f>
        <v>0</v>
      </c>
      <c r="AY644" s="14"/>
      <c r="AZ644" s="13"/>
      <c r="BA644" s="12">
        <f>SUM(IF(CLASSIFICHE!$O$14=BB644,TRUE,FALSE),BA643)</f>
        <v>0</v>
      </c>
      <c r="BB644" s="31">
        <f>IFERROR(INDEX(generale!$A$5:$I$1002,CLASSIFICHE!$Z643,5),"")</f>
        <v>0</v>
      </c>
      <c r="BC644" s="13">
        <f>IFERROR(INDEX(generale!$A$5:$I$1002,CLASSIFICHE!$Z643,7),"")</f>
        <v>0</v>
      </c>
      <c r="BD644" s="14"/>
      <c r="BE644" s="13"/>
      <c r="BF644" s="12">
        <f>SUM(IF(CLASSIFICHE!$O$15=BG644,TRUE,FALSE),BF643)</f>
        <v>0</v>
      </c>
      <c r="BG644" s="31">
        <f>IFERROR(INDEX(generale!$A$5:$I$1002,CLASSIFICHE!$Z643,5),"")</f>
        <v>0</v>
      </c>
      <c r="BH644" s="13">
        <f>IFERROR(INDEX(generale!$A$5:$I$1002,CLASSIFICHE!$Z643,7),"")</f>
        <v>0</v>
      </c>
      <c r="BI644" s="14"/>
      <c r="BJ644" s="13"/>
      <c r="BK644" s="12">
        <f>SUM(IF(CLASSIFICHE!$O$16=BL644,TRUE,FALSE),BK643)</f>
        <v>0</v>
      </c>
      <c r="BL644" s="31">
        <f>IFERROR(INDEX(generale!$A$5:$I$1002,CLASSIFICHE!$Z643,5),"")</f>
        <v>0</v>
      </c>
      <c r="BM644" s="13">
        <f>IFERROR(INDEX(generale!$A$5:$I$1002,CLASSIFICHE!$Z643,7),"")</f>
        <v>0</v>
      </c>
      <c r="BN644" s="14"/>
      <c r="BO644" s="13"/>
      <c r="BP644" s="12">
        <f>SUM(IF(CLASSIFICHE!$O$17=BQ644,TRUE,FALSE),BP643)</f>
        <v>0</v>
      </c>
      <c r="BQ644" s="31">
        <f>IFERROR(INDEX(generale!$A$5:$I$1002,CLASSIFICHE!$Z643,5),"")</f>
        <v>0</v>
      </c>
      <c r="BR644" s="13">
        <f>IFERROR(INDEX(generale!$A$5:$I$1002,CLASSIFICHE!$Z643,7),"")</f>
        <v>0</v>
      </c>
      <c r="BS644" s="15"/>
      <c r="BT644" s="12"/>
      <c r="BU644" s="12">
        <f>SUM(IF(CLASSIFICHE!$O$18=BV644,TRUE,FALSE),BU643)</f>
        <v>0</v>
      </c>
      <c r="BV644" s="31">
        <f>IFERROR(INDEX(generale!$A$5:$I$1002,CLASSIFICHE!$Z643,5),"")</f>
        <v>0</v>
      </c>
      <c r="BW644" s="13">
        <f>IFERROR(INDEX(generale!$A$5:$I$1002,CLASSIFICHE!$Z643,7),"")</f>
        <v>0</v>
      </c>
      <c r="BX644" s="15"/>
      <c r="BY644" s="12"/>
      <c r="BZ644" s="12">
        <f>SUM(IF(CLASSIFICHE!$O$19=CA644,TRUE,FALSE),BZ643)</f>
        <v>0</v>
      </c>
      <c r="CA644" s="31">
        <f>IFERROR(INDEX(generale!$A$5:$I$1002,CLASSIFICHE!$Z643,5),"")</f>
        <v>0</v>
      </c>
      <c r="CB644" s="13">
        <f>IFERROR(INDEX(generale!$A$5:$I$1002,CLASSIFICHE!$Z643,7),"")</f>
        <v>0</v>
      </c>
      <c r="CC644" s="15"/>
      <c r="CD644" s="13"/>
      <c r="CE644" s="12">
        <f>SUM(IF(CLASSIFICHE!$O$20=CF644,TRUE,FALSE),CE643)</f>
        <v>0</v>
      </c>
      <c r="CF644" s="31">
        <f>IFERROR(INDEX(generale!$A$5:$I$1002,CLASSIFICHE!$Z643,5),"")</f>
        <v>0</v>
      </c>
      <c r="CG644" s="13">
        <f>IFERROR(INDEX(generale!$A$5:$I$1002,CLASSIFICHE!$Z643,7),"")</f>
        <v>0</v>
      </c>
      <c r="CH644" s="15"/>
      <c r="CI644" s="13"/>
      <c r="CJ644" s="12">
        <f>SUM(IF(CLASSIFICHE!$O$21=CK644,TRUE,FALSE),CJ643)</f>
        <v>0</v>
      </c>
      <c r="CK644" s="31">
        <f>IFERROR(INDEX(generale!$A$5:$I$1002,CLASSIFICHE!$Z643,5),"")</f>
        <v>0</v>
      </c>
      <c r="CL644" s="13">
        <f>IFERROR(INDEX(generale!$A$5:$I$1002,CLASSIFICHE!$Z643,7),"")</f>
        <v>0</v>
      </c>
      <c r="CM644" s="15"/>
      <c r="CN644" s="13"/>
      <c r="CO644" s="12">
        <f>SUM(IF(CLASSIFICHE!$O$22=CP644,TRUE,FALSE),CO643)</f>
        <v>0</v>
      </c>
      <c r="CP644" s="31">
        <f>IFERROR(INDEX(generale!$A$5:$I$1002,CLASSIFICHE!$Z643,5),"")</f>
        <v>0</v>
      </c>
      <c r="CQ644" s="13">
        <f>IFERROR(INDEX(generale!$A$5:$I$1002,CLASSIFICHE!$Z643,7),"")</f>
        <v>0</v>
      </c>
      <c r="CR644" s="15"/>
      <c r="CS644" s="13"/>
      <c r="CT644" s="12">
        <f>SUM(IF(CLASSIFICHE!$O$23=CU644,TRUE,FALSE),CT643)</f>
        <v>0</v>
      </c>
      <c r="CU644" s="31">
        <f>IFERROR(INDEX(generale!$A$5:$I$1002,CLASSIFICHE!$Z643,5),"")</f>
        <v>0</v>
      </c>
      <c r="CV644" s="13">
        <f>IFERROR(INDEX(generale!$A$5:$I$1002,CLASSIFICHE!$Z643,7),"")</f>
        <v>0</v>
      </c>
      <c r="CW644" s="15"/>
      <c r="CX644" s="13"/>
      <c r="CY644" s="12">
        <f>SUM(IF(CLASSIFICHE!$O$24=CZ644,TRUE,FALSE),CY643)</f>
        <v>0</v>
      </c>
      <c r="CZ644" s="31">
        <f>IFERROR(INDEX(generale!$A$5:$I$1002,CLASSIFICHE!$Z643,5),"")</f>
        <v>0</v>
      </c>
      <c r="DA644" s="13">
        <f>IFERROR(INDEX(generale!$A$5:$I$1002,CLASSIFICHE!$Z643,7),"")</f>
        <v>0</v>
      </c>
      <c r="DB644" s="15"/>
      <c r="DC644" s="13"/>
      <c r="DD644" s="12">
        <f>SUM(IF(CLASSIFICHE!$O$25=DE644,TRUE,FALSE),DD643)</f>
        <v>0</v>
      </c>
      <c r="DE644" s="31">
        <f>IFERROR(INDEX(generale!$A$5:$I$1002,CLASSIFICHE!$Z643,5),"")</f>
        <v>0</v>
      </c>
      <c r="DF644" s="13">
        <f>IFERROR(INDEX(generale!$A$5:$I$1002,CLASSIFICHE!$Z643,7),"")</f>
        <v>0</v>
      </c>
      <c r="DG644" s="15"/>
      <c r="DH644" s="13"/>
    </row>
    <row r="645" spans="3:112">
      <c r="C645" s="63">
        <f>SUM(IF(CLASSIFICHE!$O$4=D645,TRUE,FALSE),C644)</f>
        <v>17</v>
      </c>
      <c r="D645" s="31">
        <f>IFERROR(INDEX(generale!$A$5:$I$1002,CLASSIFICHE!$Z644,5),"")</f>
        <v>0</v>
      </c>
      <c r="E645" s="13">
        <f>IFERROR(INDEX(generale!$A$5:$I$1002,CLASSIFICHE!$Z644,7),"")</f>
        <v>0</v>
      </c>
      <c r="F645" s="68"/>
      <c r="G645" s="65"/>
      <c r="H645" s="12">
        <f>SUM(IF(CLASSIFICHE!$O$5=I645,TRUE,FALSE),H644)</f>
        <v>10</v>
      </c>
      <c r="I645" s="31">
        <f>IFERROR(INDEX(generale!$A$5:$I$1002,CLASSIFICHE!$Z644,5),"")</f>
        <v>0</v>
      </c>
      <c r="J645" s="13">
        <f>IFERROR(INDEX(generale!$A$5:$I$1002,CLASSIFICHE!$Z644,7),"")</f>
        <v>0</v>
      </c>
      <c r="K645" s="15"/>
      <c r="L645" s="12"/>
      <c r="M645" s="12">
        <f>SUM(IF(CLASSIFICHE!$O$6=N645,TRUE,FALSE),M644)</f>
        <v>8</v>
      </c>
      <c r="N645" s="31">
        <f>IFERROR(INDEX(generale!$A$5:$I$1002,CLASSIFICHE!$Z644,5),"")</f>
        <v>0</v>
      </c>
      <c r="O645" s="13">
        <f>IFERROR(INDEX(generale!$A$5:$I$1002,CLASSIFICHE!$Z644,7),"")</f>
        <v>0</v>
      </c>
      <c r="P645" s="14"/>
      <c r="Q645" s="13"/>
      <c r="R645" s="12">
        <f>SUM(IF(CLASSIFICHE!$O$7=S645,TRUE,FALSE),R644)</f>
        <v>8</v>
      </c>
      <c r="S645" s="31">
        <f>IFERROR(INDEX(generale!$A$5:$I$1002,CLASSIFICHE!$Z644,5),"")</f>
        <v>0</v>
      </c>
      <c r="T645" s="13">
        <f>IFERROR(INDEX(generale!$A$5:$I$1002,CLASSIFICHE!$Z644,7),"")</f>
        <v>0</v>
      </c>
      <c r="U645" s="14"/>
      <c r="V645" s="13"/>
      <c r="W645" s="12">
        <f>SUM(IF(CLASSIFICHE!$O$8=X645,TRUE,FALSE),W644)</f>
        <v>6</v>
      </c>
      <c r="X645" s="31">
        <f>IFERROR(INDEX(generale!$A$5:$I$1002,CLASSIFICHE!$Z644,5),"")</f>
        <v>0</v>
      </c>
      <c r="Y645" s="13">
        <f>IFERROR(INDEX(generale!$A$5:$I$1002,CLASSIFICHE!$Z644,7),"")</f>
        <v>0</v>
      </c>
      <c r="Z645" s="14"/>
      <c r="AA645" s="13"/>
      <c r="AB645" s="12">
        <f>SUM(IF(CLASSIFICHE!$O$9=AC645,TRUE,FALSE),AB644)</f>
        <v>5</v>
      </c>
      <c r="AC645" s="31">
        <f>IFERROR(INDEX(generale!$A$5:$I$1002,CLASSIFICHE!$Z644,5),"")</f>
        <v>0</v>
      </c>
      <c r="AD645" s="13">
        <f>IFERROR(INDEX(generale!$A$5:$I$1002,CLASSIFICHE!$Z644,7),"")</f>
        <v>0</v>
      </c>
      <c r="AE645" s="14"/>
      <c r="AF645" s="13"/>
      <c r="AG645" s="12">
        <f>SUM(IF(CLASSIFICHE!$O$10=AH645,TRUE,FALSE),AG644)</f>
        <v>5</v>
      </c>
      <c r="AH645" s="31">
        <f>IFERROR(INDEX(generale!$A$5:$I$1002,CLASSIFICHE!$Z644,5),"")</f>
        <v>0</v>
      </c>
      <c r="AI645" s="13">
        <f>IFERROR(INDEX(generale!$A$5:$I$1002,CLASSIFICHE!$Z644,7),"")</f>
        <v>0</v>
      </c>
      <c r="AJ645" s="14"/>
      <c r="AK645" s="13"/>
      <c r="AL645" s="12">
        <f>SUM(IF(CLASSIFICHE!$O$11=AM645,TRUE,FALSE),AL644)</f>
        <v>5</v>
      </c>
      <c r="AM645" s="31">
        <f>IFERROR(INDEX(generale!$A$5:$I$1002,CLASSIFICHE!$Z644,5),"")</f>
        <v>0</v>
      </c>
      <c r="AN645" s="13">
        <f>IFERROR(INDEX(generale!$A$5:$I$1002,CLASSIFICHE!$Z644,7),"")</f>
        <v>0</v>
      </c>
      <c r="AO645" s="14"/>
      <c r="AP645" s="13"/>
      <c r="AQ645" s="12">
        <f>SUM(IF(CLASSIFICHE!$O$12=AR645,TRUE,FALSE),AQ644)</f>
        <v>0</v>
      </c>
      <c r="AR645" s="31">
        <f>IFERROR(INDEX(generale!$A$5:$I$1002,CLASSIFICHE!$Z644,5),"")</f>
        <v>0</v>
      </c>
      <c r="AS645" s="13">
        <f>IFERROR(INDEX(generale!$A$5:$I$1002,CLASSIFICHE!$Z644,7),"")</f>
        <v>0</v>
      </c>
      <c r="AT645" s="14"/>
      <c r="AU645" s="13"/>
      <c r="AV645" s="12">
        <f>SUM(IF(CLASSIFICHE!$O$13=AW645,TRUE,FALSE),AV644)</f>
        <v>0</v>
      </c>
      <c r="AW645" s="31">
        <f>IFERROR(INDEX(generale!$A$5:$I$1002,CLASSIFICHE!$Z644,5),"")</f>
        <v>0</v>
      </c>
      <c r="AX645" s="13">
        <f>IFERROR(INDEX(generale!$A$5:$I$1002,CLASSIFICHE!$Z644,7),"")</f>
        <v>0</v>
      </c>
      <c r="AY645" s="14"/>
      <c r="AZ645" s="13"/>
      <c r="BA645" s="12">
        <f>SUM(IF(CLASSIFICHE!$O$14=BB645,TRUE,FALSE),BA644)</f>
        <v>0</v>
      </c>
      <c r="BB645" s="31">
        <f>IFERROR(INDEX(generale!$A$5:$I$1002,CLASSIFICHE!$Z644,5),"")</f>
        <v>0</v>
      </c>
      <c r="BC645" s="13">
        <f>IFERROR(INDEX(generale!$A$5:$I$1002,CLASSIFICHE!$Z644,7),"")</f>
        <v>0</v>
      </c>
      <c r="BD645" s="14"/>
      <c r="BE645" s="13"/>
      <c r="BF645" s="12">
        <f>SUM(IF(CLASSIFICHE!$O$15=BG645,TRUE,FALSE),BF644)</f>
        <v>0</v>
      </c>
      <c r="BG645" s="31">
        <f>IFERROR(INDEX(generale!$A$5:$I$1002,CLASSIFICHE!$Z644,5),"")</f>
        <v>0</v>
      </c>
      <c r="BH645" s="13">
        <f>IFERROR(INDEX(generale!$A$5:$I$1002,CLASSIFICHE!$Z644,7),"")</f>
        <v>0</v>
      </c>
      <c r="BI645" s="14"/>
      <c r="BJ645" s="13"/>
      <c r="BK645" s="12">
        <f>SUM(IF(CLASSIFICHE!$O$16=BL645,TRUE,FALSE),BK644)</f>
        <v>0</v>
      </c>
      <c r="BL645" s="31">
        <f>IFERROR(INDEX(generale!$A$5:$I$1002,CLASSIFICHE!$Z644,5),"")</f>
        <v>0</v>
      </c>
      <c r="BM645" s="13">
        <f>IFERROR(INDEX(generale!$A$5:$I$1002,CLASSIFICHE!$Z644,7),"")</f>
        <v>0</v>
      </c>
      <c r="BN645" s="14"/>
      <c r="BO645" s="13"/>
      <c r="BP645" s="12">
        <f>SUM(IF(CLASSIFICHE!$O$17=BQ645,TRUE,FALSE),BP644)</f>
        <v>0</v>
      </c>
      <c r="BQ645" s="31">
        <f>IFERROR(INDEX(generale!$A$5:$I$1002,CLASSIFICHE!$Z644,5),"")</f>
        <v>0</v>
      </c>
      <c r="BR645" s="13">
        <f>IFERROR(INDEX(generale!$A$5:$I$1002,CLASSIFICHE!$Z644,7),"")</f>
        <v>0</v>
      </c>
      <c r="BS645" s="15"/>
      <c r="BT645" s="12"/>
      <c r="BU645" s="12">
        <f>SUM(IF(CLASSIFICHE!$O$18=BV645,TRUE,FALSE),BU644)</f>
        <v>0</v>
      </c>
      <c r="BV645" s="31">
        <f>IFERROR(INDEX(generale!$A$5:$I$1002,CLASSIFICHE!$Z644,5),"")</f>
        <v>0</v>
      </c>
      <c r="BW645" s="13">
        <f>IFERROR(INDEX(generale!$A$5:$I$1002,CLASSIFICHE!$Z644,7),"")</f>
        <v>0</v>
      </c>
      <c r="BX645" s="15"/>
      <c r="BY645" s="12"/>
      <c r="BZ645" s="12">
        <f>SUM(IF(CLASSIFICHE!$O$19=CA645,TRUE,FALSE),BZ644)</f>
        <v>0</v>
      </c>
      <c r="CA645" s="31">
        <f>IFERROR(INDEX(generale!$A$5:$I$1002,CLASSIFICHE!$Z644,5),"")</f>
        <v>0</v>
      </c>
      <c r="CB645" s="13">
        <f>IFERROR(INDEX(generale!$A$5:$I$1002,CLASSIFICHE!$Z644,7),"")</f>
        <v>0</v>
      </c>
      <c r="CC645" s="15"/>
      <c r="CD645" s="13"/>
      <c r="CE645" s="12">
        <f>SUM(IF(CLASSIFICHE!$O$20=CF645,TRUE,FALSE),CE644)</f>
        <v>0</v>
      </c>
      <c r="CF645" s="31">
        <f>IFERROR(INDEX(generale!$A$5:$I$1002,CLASSIFICHE!$Z644,5),"")</f>
        <v>0</v>
      </c>
      <c r="CG645" s="13">
        <f>IFERROR(INDEX(generale!$A$5:$I$1002,CLASSIFICHE!$Z644,7),"")</f>
        <v>0</v>
      </c>
      <c r="CH645" s="15"/>
      <c r="CI645" s="13"/>
      <c r="CJ645" s="12">
        <f>SUM(IF(CLASSIFICHE!$O$21=CK645,TRUE,FALSE),CJ644)</f>
        <v>0</v>
      </c>
      <c r="CK645" s="31">
        <f>IFERROR(INDEX(generale!$A$5:$I$1002,CLASSIFICHE!$Z644,5),"")</f>
        <v>0</v>
      </c>
      <c r="CL645" s="13">
        <f>IFERROR(INDEX(generale!$A$5:$I$1002,CLASSIFICHE!$Z644,7),"")</f>
        <v>0</v>
      </c>
      <c r="CM645" s="15"/>
      <c r="CN645" s="13"/>
      <c r="CO645" s="12">
        <f>SUM(IF(CLASSIFICHE!$O$22=CP645,TRUE,FALSE),CO644)</f>
        <v>0</v>
      </c>
      <c r="CP645" s="31">
        <f>IFERROR(INDEX(generale!$A$5:$I$1002,CLASSIFICHE!$Z644,5),"")</f>
        <v>0</v>
      </c>
      <c r="CQ645" s="13">
        <f>IFERROR(INDEX(generale!$A$5:$I$1002,CLASSIFICHE!$Z644,7),"")</f>
        <v>0</v>
      </c>
      <c r="CR645" s="15"/>
      <c r="CS645" s="13"/>
      <c r="CT645" s="12">
        <f>SUM(IF(CLASSIFICHE!$O$23=CU645,TRUE,FALSE),CT644)</f>
        <v>0</v>
      </c>
      <c r="CU645" s="31">
        <f>IFERROR(INDEX(generale!$A$5:$I$1002,CLASSIFICHE!$Z644,5),"")</f>
        <v>0</v>
      </c>
      <c r="CV645" s="13">
        <f>IFERROR(INDEX(generale!$A$5:$I$1002,CLASSIFICHE!$Z644,7),"")</f>
        <v>0</v>
      </c>
      <c r="CW645" s="15"/>
      <c r="CX645" s="13"/>
      <c r="CY645" s="12">
        <f>SUM(IF(CLASSIFICHE!$O$24=CZ645,TRUE,FALSE),CY644)</f>
        <v>0</v>
      </c>
      <c r="CZ645" s="31">
        <f>IFERROR(INDEX(generale!$A$5:$I$1002,CLASSIFICHE!$Z644,5),"")</f>
        <v>0</v>
      </c>
      <c r="DA645" s="13">
        <f>IFERROR(INDEX(generale!$A$5:$I$1002,CLASSIFICHE!$Z644,7),"")</f>
        <v>0</v>
      </c>
      <c r="DB645" s="15"/>
      <c r="DC645" s="13"/>
      <c r="DD645" s="12">
        <f>SUM(IF(CLASSIFICHE!$O$25=DE645,TRUE,FALSE),DD644)</f>
        <v>0</v>
      </c>
      <c r="DE645" s="31">
        <f>IFERROR(INDEX(generale!$A$5:$I$1002,CLASSIFICHE!$Z644,5),"")</f>
        <v>0</v>
      </c>
      <c r="DF645" s="13">
        <f>IFERROR(INDEX(generale!$A$5:$I$1002,CLASSIFICHE!$Z644,7),"")</f>
        <v>0</v>
      </c>
      <c r="DG645" s="15"/>
      <c r="DH645" s="13"/>
    </row>
    <row r="646" spans="3:112">
      <c r="C646" s="63">
        <f>SUM(IF(CLASSIFICHE!$O$4=D646,TRUE,FALSE),C645)</f>
        <v>17</v>
      </c>
      <c r="D646" s="31">
        <f>IFERROR(INDEX(generale!$A$5:$I$1002,CLASSIFICHE!$Z645,5),"")</f>
        <v>0</v>
      </c>
      <c r="E646" s="13">
        <f>IFERROR(INDEX(generale!$A$5:$I$1002,CLASSIFICHE!$Z645,7),"")</f>
        <v>0</v>
      </c>
      <c r="F646" s="68"/>
      <c r="G646" s="65"/>
      <c r="H646" s="12">
        <f>SUM(IF(CLASSIFICHE!$O$5=I646,TRUE,FALSE),H645)</f>
        <v>10</v>
      </c>
      <c r="I646" s="31">
        <f>IFERROR(INDEX(generale!$A$5:$I$1002,CLASSIFICHE!$Z645,5),"")</f>
        <v>0</v>
      </c>
      <c r="J646" s="13">
        <f>IFERROR(INDEX(generale!$A$5:$I$1002,CLASSIFICHE!$Z645,7),"")</f>
        <v>0</v>
      </c>
      <c r="K646" s="15"/>
      <c r="L646" s="12"/>
      <c r="M646" s="12">
        <f>SUM(IF(CLASSIFICHE!$O$6=N646,TRUE,FALSE),M645)</f>
        <v>8</v>
      </c>
      <c r="N646" s="31">
        <f>IFERROR(INDEX(generale!$A$5:$I$1002,CLASSIFICHE!$Z645,5),"")</f>
        <v>0</v>
      </c>
      <c r="O646" s="13">
        <f>IFERROR(INDEX(generale!$A$5:$I$1002,CLASSIFICHE!$Z645,7),"")</f>
        <v>0</v>
      </c>
      <c r="P646" s="14"/>
      <c r="Q646" s="13"/>
      <c r="R646" s="12">
        <f>SUM(IF(CLASSIFICHE!$O$7=S646,TRUE,FALSE),R645)</f>
        <v>8</v>
      </c>
      <c r="S646" s="31">
        <f>IFERROR(INDEX(generale!$A$5:$I$1002,CLASSIFICHE!$Z645,5),"")</f>
        <v>0</v>
      </c>
      <c r="T646" s="13">
        <f>IFERROR(INDEX(generale!$A$5:$I$1002,CLASSIFICHE!$Z645,7),"")</f>
        <v>0</v>
      </c>
      <c r="U646" s="14"/>
      <c r="V646" s="13"/>
      <c r="W646" s="12">
        <f>SUM(IF(CLASSIFICHE!$O$8=X646,TRUE,FALSE),W645)</f>
        <v>6</v>
      </c>
      <c r="X646" s="31">
        <f>IFERROR(INDEX(generale!$A$5:$I$1002,CLASSIFICHE!$Z645,5),"")</f>
        <v>0</v>
      </c>
      <c r="Y646" s="13">
        <f>IFERROR(INDEX(generale!$A$5:$I$1002,CLASSIFICHE!$Z645,7),"")</f>
        <v>0</v>
      </c>
      <c r="Z646" s="14"/>
      <c r="AA646" s="13"/>
      <c r="AB646" s="12">
        <f>SUM(IF(CLASSIFICHE!$O$9=AC646,TRUE,FALSE),AB645)</f>
        <v>5</v>
      </c>
      <c r="AC646" s="31">
        <f>IFERROR(INDEX(generale!$A$5:$I$1002,CLASSIFICHE!$Z645,5),"")</f>
        <v>0</v>
      </c>
      <c r="AD646" s="13">
        <f>IFERROR(INDEX(generale!$A$5:$I$1002,CLASSIFICHE!$Z645,7),"")</f>
        <v>0</v>
      </c>
      <c r="AE646" s="14"/>
      <c r="AF646" s="13"/>
      <c r="AG646" s="12">
        <f>SUM(IF(CLASSIFICHE!$O$10=AH646,TRUE,FALSE),AG645)</f>
        <v>5</v>
      </c>
      <c r="AH646" s="31">
        <f>IFERROR(INDEX(generale!$A$5:$I$1002,CLASSIFICHE!$Z645,5),"")</f>
        <v>0</v>
      </c>
      <c r="AI646" s="13">
        <f>IFERROR(INDEX(generale!$A$5:$I$1002,CLASSIFICHE!$Z645,7),"")</f>
        <v>0</v>
      </c>
      <c r="AJ646" s="14"/>
      <c r="AK646" s="13"/>
      <c r="AL646" s="12">
        <f>SUM(IF(CLASSIFICHE!$O$11=AM646,TRUE,FALSE),AL645)</f>
        <v>5</v>
      </c>
      <c r="AM646" s="31">
        <f>IFERROR(INDEX(generale!$A$5:$I$1002,CLASSIFICHE!$Z645,5),"")</f>
        <v>0</v>
      </c>
      <c r="AN646" s="13">
        <f>IFERROR(INDEX(generale!$A$5:$I$1002,CLASSIFICHE!$Z645,7),"")</f>
        <v>0</v>
      </c>
      <c r="AO646" s="14"/>
      <c r="AP646" s="13"/>
      <c r="AQ646" s="12">
        <f>SUM(IF(CLASSIFICHE!$O$12=AR646,TRUE,FALSE),AQ645)</f>
        <v>0</v>
      </c>
      <c r="AR646" s="31">
        <f>IFERROR(INDEX(generale!$A$5:$I$1002,CLASSIFICHE!$Z645,5),"")</f>
        <v>0</v>
      </c>
      <c r="AS646" s="13">
        <f>IFERROR(INDEX(generale!$A$5:$I$1002,CLASSIFICHE!$Z645,7),"")</f>
        <v>0</v>
      </c>
      <c r="AT646" s="14"/>
      <c r="AU646" s="13"/>
      <c r="AV646" s="12">
        <f>SUM(IF(CLASSIFICHE!$O$13=AW646,TRUE,FALSE),AV645)</f>
        <v>0</v>
      </c>
      <c r="AW646" s="31">
        <f>IFERROR(INDEX(generale!$A$5:$I$1002,CLASSIFICHE!$Z645,5),"")</f>
        <v>0</v>
      </c>
      <c r="AX646" s="13">
        <f>IFERROR(INDEX(generale!$A$5:$I$1002,CLASSIFICHE!$Z645,7),"")</f>
        <v>0</v>
      </c>
      <c r="AY646" s="14"/>
      <c r="AZ646" s="13"/>
      <c r="BA646" s="12">
        <f>SUM(IF(CLASSIFICHE!$O$14=BB646,TRUE,FALSE),BA645)</f>
        <v>0</v>
      </c>
      <c r="BB646" s="31">
        <f>IFERROR(INDEX(generale!$A$5:$I$1002,CLASSIFICHE!$Z645,5),"")</f>
        <v>0</v>
      </c>
      <c r="BC646" s="13">
        <f>IFERROR(INDEX(generale!$A$5:$I$1002,CLASSIFICHE!$Z645,7),"")</f>
        <v>0</v>
      </c>
      <c r="BD646" s="14"/>
      <c r="BE646" s="13"/>
      <c r="BF646" s="12">
        <f>SUM(IF(CLASSIFICHE!$O$15=BG646,TRUE,FALSE),BF645)</f>
        <v>0</v>
      </c>
      <c r="BG646" s="31">
        <f>IFERROR(INDEX(generale!$A$5:$I$1002,CLASSIFICHE!$Z645,5),"")</f>
        <v>0</v>
      </c>
      <c r="BH646" s="13">
        <f>IFERROR(INDEX(generale!$A$5:$I$1002,CLASSIFICHE!$Z645,7),"")</f>
        <v>0</v>
      </c>
      <c r="BI646" s="14"/>
      <c r="BJ646" s="13"/>
      <c r="BK646" s="12">
        <f>SUM(IF(CLASSIFICHE!$O$16=BL646,TRUE,FALSE),BK645)</f>
        <v>0</v>
      </c>
      <c r="BL646" s="31">
        <f>IFERROR(INDEX(generale!$A$5:$I$1002,CLASSIFICHE!$Z645,5),"")</f>
        <v>0</v>
      </c>
      <c r="BM646" s="13">
        <f>IFERROR(INDEX(generale!$A$5:$I$1002,CLASSIFICHE!$Z645,7),"")</f>
        <v>0</v>
      </c>
      <c r="BN646" s="14"/>
      <c r="BO646" s="13"/>
      <c r="BP646" s="12">
        <f>SUM(IF(CLASSIFICHE!$O$17=BQ646,TRUE,FALSE),BP645)</f>
        <v>0</v>
      </c>
      <c r="BQ646" s="31">
        <f>IFERROR(INDEX(generale!$A$5:$I$1002,CLASSIFICHE!$Z645,5),"")</f>
        <v>0</v>
      </c>
      <c r="BR646" s="13">
        <f>IFERROR(INDEX(generale!$A$5:$I$1002,CLASSIFICHE!$Z645,7),"")</f>
        <v>0</v>
      </c>
      <c r="BS646" s="15"/>
      <c r="BT646" s="12"/>
      <c r="BU646" s="12">
        <f>SUM(IF(CLASSIFICHE!$O$18=BV646,TRUE,FALSE),BU645)</f>
        <v>0</v>
      </c>
      <c r="BV646" s="31">
        <f>IFERROR(INDEX(generale!$A$5:$I$1002,CLASSIFICHE!$Z645,5),"")</f>
        <v>0</v>
      </c>
      <c r="BW646" s="13">
        <f>IFERROR(INDEX(generale!$A$5:$I$1002,CLASSIFICHE!$Z645,7),"")</f>
        <v>0</v>
      </c>
      <c r="BX646" s="15"/>
      <c r="BY646" s="12"/>
      <c r="BZ646" s="12">
        <f>SUM(IF(CLASSIFICHE!$O$19=CA646,TRUE,FALSE),BZ645)</f>
        <v>0</v>
      </c>
      <c r="CA646" s="31">
        <f>IFERROR(INDEX(generale!$A$5:$I$1002,CLASSIFICHE!$Z645,5),"")</f>
        <v>0</v>
      </c>
      <c r="CB646" s="13">
        <f>IFERROR(INDEX(generale!$A$5:$I$1002,CLASSIFICHE!$Z645,7),"")</f>
        <v>0</v>
      </c>
      <c r="CC646" s="15"/>
      <c r="CD646" s="13"/>
      <c r="CE646" s="12">
        <f>SUM(IF(CLASSIFICHE!$O$20=CF646,TRUE,FALSE),CE645)</f>
        <v>0</v>
      </c>
      <c r="CF646" s="31">
        <f>IFERROR(INDEX(generale!$A$5:$I$1002,CLASSIFICHE!$Z645,5),"")</f>
        <v>0</v>
      </c>
      <c r="CG646" s="13">
        <f>IFERROR(INDEX(generale!$A$5:$I$1002,CLASSIFICHE!$Z645,7),"")</f>
        <v>0</v>
      </c>
      <c r="CH646" s="15"/>
      <c r="CI646" s="13"/>
      <c r="CJ646" s="12">
        <f>SUM(IF(CLASSIFICHE!$O$21=CK646,TRUE,FALSE),CJ645)</f>
        <v>0</v>
      </c>
      <c r="CK646" s="31">
        <f>IFERROR(INDEX(generale!$A$5:$I$1002,CLASSIFICHE!$Z645,5),"")</f>
        <v>0</v>
      </c>
      <c r="CL646" s="13">
        <f>IFERROR(INDEX(generale!$A$5:$I$1002,CLASSIFICHE!$Z645,7),"")</f>
        <v>0</v>
      </c>
      <c r="CM646" s="15"/>
      <c r="CN646" s="13"/>
      <c r="CO646" s="12">
        <f>SUM(IF(CLASSIFICHE!$O$22=CP646,TRUE,FALSE),CO645)</f>
        <v>0</v>
      </c>
      <c r="CP646" s="31">
        <f>IFERROR(INDEX(generale!$A$5:$I$1002,CLASSIFICHE!$Z645,5),"")</f>
        <v>0</v>
      </c>
      <c r="CQ646" s="13">
        <f>IFERROR(INDEX(generale!$A$5:$I$1002,CLASSIFICHE!$Z645,7),"")</f>
        <v>0</v>
      </c>
      <c r="CR646" s="15"/>
      <c r="CS646" s="13"/>
      <c r="CT646" s="12">
        <f>SUM(IF(CLASSIFICHE!$O$23=CU646,TRUE,FALSE),CT645)</f>
        <v>0</v>
      </c>
      <c r="CU646" s="31">
        <f>IFERROR(INDEX(generale!$A$5:$I$1002,CLASSIFICHE!$Z645,5),"")</f>
        <v>0</v>
      </c>
      <c r="CV646" s="13">
        <f>IFERROR(INDEX(generale!$A$5:$I$1002,CLASSIFICHE!$Z645,7),"")</f>
        <v>0</v>
      </c>
      <c r="CW646" s="15"/>
      <c r="CX646" s="13"/>
      <c r="CY646" s="12">
        <f>SUM(IF(CLASSIFICHE!$O$24=CZ646,TRUE,FALSE),CY645)</f>
        <v>0</v>
      </c>
      <c r="CZ646" s="31">
        <f>IFERROR(INDEX(generale!$A$5:$I$1002,CLASSIFICHE!$Z645,5),"")</f>
        <v>0</v>
      </c>
      <c r="DA646" s="13">
        <f>IFERROR(INDEX(generale!$A$5:$I$1002,CLASSIFICHE!$Z645,7),"")</f>
        <v>0</v>
      </c>
      <c r="DB646" s="15"/>
      <c r="DC646" s="13"/>
      <c r="DD646" s="12">
        <f>SUM(IF(CLASSIFICHE!$O$25=DE646,TRUE,FALSE),DD645)</f>
        <v>0</v>
      </c>
      <c r="DE646" s="31">
        <f>IFERROR(INDEX(generale!$A$5:$I$1002,CLASSIFICHE!$Z645,5),"")</f>
        <v>0</v>
      </c>
      <c r="DF646" s="13">
        <f>IFERROR(INDEX(generale!$A$5:$I$1002,CLASSIFICHE!$Z645,7),"")</f>
        <v>0</v>
      </c>
      <c r="DG646" s="15"/>
      <c r="DH646" s="13"/>
    </row>
    <row r="647" spans="3:112">
      <c r="C647" s="63">
        <f>SUM(IF(CLASSIFICHE!$O$4=D647,TRUE,FALSE),C646)</f>
        <v>17</v>
      </c>
      <c r="D647" s="31">
        <f>IFERROR(INDEX(generale!$A$5:$I$1002,CLASSIFICHE!$Z646,5),"")</f>
        <v>0</v>
      </c>
      <c r="E647" s="13">
        <f>IFERROR(INDEX(generale!$A$5:$I$1002,CLASSIFICHE!$Z646,7),"")</f>
        <v>0</v>
      </c>
      <c r="F647" s="68"/>
      <c r="G647" s="65"/>
      <c r="H647" s="12">
        <f>SUM(IF(CLASSIFICHE!$O$5=I647,TRUE,FALSE),H646)</f>
        <v>10</v>
      </c>
      <c r="I647" s="31">
        <f>IFERROR(INDEX(generale!$A$5:$I$1002,CLASSIFICHE!$Z646,5),"")</f>
        <v>0</v>
      </c>
      <c r="J647" s="13">
        <f>IFERROR(INDEX(generale!$A$5:$I$1002,CLASSIFICHE!$Z646,7),"")</f>
        <v>0</v>
      </c>
      <c r="K647" s="15"/>
      <c r="L647" s="12"/>
      <c r="M647" s="12">
        <f>SUM(IF(CLASSIFICHE!$O$6=N647,TRUE,FALSE),M646)</f>
        <v>8</v>
      </c>
      <c r="N647" s="31">
        <f>IFERROR(INDEX(generale!$A$5:$I$1002,CLASSIFICHE!$Z646,5),"")</f>
        <v>0</v>
      </c>
      <c r="O647" s="13">
        <f>IFERROR(INDEX(generale!$A$5:$I$1002,CLASSIFICHE!$Z646,7),"")</f>
        <v>0</v>
      </c>
      <c r="P647" s="14"/>
      <c r="Q647" s="13"/>
      <c r="R647" s="12">
        <f>SUM(IF(CLASSIFICHE!$O$7=S647,TRUE,FALSE),R646)</f>
        <v>8</v>
      </c>
      <c r="S647" s="31">
        <f>IFERROR(INDEX(generale!$A$5:$I$1002,CLASSIFICHE!$Z646,5),"")</f>
        <v>0</v>
      </c>
      <c r="T647" s="13">
        <f>IFERROR(INDEX(generale!$A$5:$I$1002,CLASSIFICHE!$Z646,7),"")</f>
        <v>0</v>
      </c>
      <c r="U647" s="14"/>
      <c r="V647" s="13"/>
      <c r="W647" s="12">
        <f>SUM(IF(CLASSIFICHE!$O$8=X647,TRUE,FALSE),W646)</f>
        <v>6</v>
      </c>
      <c r="X647" s="31">
        <f>IFERROR(INDEX(generale!$A$5:$I$1002,CLASSIFICHE!$Z646,5),"")</f>
        <v>0</v>
      </c>
      <c r="Y647" s="13">
        <f>IFERROR(INDEX(generale!$A$5:$I$1002,CLASSIFICHE!$Z646,7),"")</f>
        <v>0</v>
      </c>
      <c r="Z647" s="14"/>
      <c r="AA647" s="13"/>
      <c r="AB647" s="12">
        <f>SUM(IF(CLASSIFICHE!$O$9=AC647,TRUE,FALSE),AB646)</f>
        <v>5</v>
      </c>
      <c r="AC647" s="31">
        <f>IFERROR(INDEX(generale!$A$5:$I$1002,CLASSIFICHE!$Z646,5),"")</f>
        <v>0</v>
      </c>
      <c r="AD647" s="13">
        <f>IFERROR(INDEX(generale!$A$5:$I$1002,CLASSIFICHE!$Z646,7),"")</f>
        <v>0</v>
      </c>
      <c r="AE647" s="14"/>
      <c r="AF647" s="13"/>
      <c r="AG647" s="12">
        <f>SUM(IF(CLASSIFICHE!$O$10=AH647,TRUE,FALSE),AG646)</f>
        <v>5</v>
      </c>
      <c r="AH647" s="31">
        <f>IFERROR(INDEX(generale!$A$5:$I$1002,CLASSIFICHE!$Z646,5),"")</f>
        <v>0</v>
      </c>
      <c r="AI647" s="13">
        <f>IFERROR(INDEX(generale!$A$5:$I$1002,CLASSIFICHE!$Z646,7),"")</f>
        <v>0</v>
      </c>
      <c r="AJ647" s="14"/>
      <c r="AK647" s="13"/>
      <c r="AL647" s="12">
        <f>SUM(IF(CLASSIFICHE!$O$11=AM647,TRUE,FALSE),AL646)</f>
        <v>5</v>
      </c>
      <c r="AM647" s="31">
        <f>IFERROR(INDEX(generale!$A$5:$I$1002,CLASSIFICHE!$Z646,5),"")</f>
        <v>0</v>
      </c>
      <c r="AN647" s="13">
        <f>IFERROR(INDEX(generale!$A$5:$I$1002,CLASSIFICHE!$Z646,7),"")</f>
        <v>0</v>
      </c>
      <c r="AO647" s="14"/>
      <c r="AP647" s="13"/>
      <c r="AQ647" s="12">
        <f>SUM(IF(CLASSIFICHE!$O$12=AR647,TRUE,FALSE),AQ646)</f>
        <v>0</v>
      </c>
      <c r="AR647" s="31">
        <f>IFERROR(INDEX(generale!$A$5:$I$1002,CLASSIFICHE!$Z646,5),"")</f>
        <v>0</v>
      </c>
      <c r="AS647" s="13">
        <f>IFERROR(INDEX(generale!$A$5:$I$1002,CLASSIFICHE!$Z646,7),"")</f>
        <v>0</v>
      </c>
      <c r="AT647" s="14"/>
      <c r="AU647" s="13"/>
      <c r="AV647" s="12">
        <f>SUM(IF(CLASSIFICHE!$O$13=AW647,TRUE,FALSE),AV646)</f>
        <v>0</v>
      </c>
      <c r="AW647" s="31">
        <f>IFERROR(INDEX(generale!$A$5:$I$1002,CLASSIFICHE!$Z646,5),"")</f>
        <v>0</v>
      </c>
      <c r="AX647" s="13">
        <f>IFERROR(INDEX(generale!$A$5:$I$1002,CLASSIFICHE!$Z646,7),"")</f>
        <v>0</v>
      </c>
      <c r="AY647" s="14"/>
      <c r="AZ647" s="13"/>
      <c r="BA647" s="12">
        <f>SUM(IF(CLASSIFICHE!$O$14=BB647,TRUE,FALSE),BA646)</f>
        <v>0</v>
      </c>
      <c r="BB647" s="31">
        <f>IFERROR(INDEX(generale!$A$5:$I$1002,CLASSIFICHE!$Z646,5),"")</f>
        <v>0</v>
      </c>
      <c r="BC647" s="13">
        <f>IFERROR(INDEX(generale!$A$5:$I$1002,CLASSIFICHE!$Z646,7),"")</f>
        <v>0</v>
      </c>
      <c r="BD647" s="14"/>
      <c r="BE647" s="13"/>
      <c r="BF647" s="12">
        <f>SUM(IF(CLASSIFICHE!$O$15=BG647,TRUE,FALSE),BF646)</f>
        <v>0</v>
      </c>
      <c r="BG647" s="31">
        <f>IFERROR(INDEX(generale!$A$5:$I$1002,CLASSIFICHE!$Z646,5),"")</f>
        <v>0</v>
      </c>
      <c r="BH647" s="13">
        <f>IFERROR(INDEX(generale!$A$5:$I$1002,CLASSIFICHE!$Z646,7),"")</f>
        <v>0</v>
      </c>
      <c r="BI647" s="14"/>
      <c r="BJ647" s="13"/>
      <c r="BK647" s="12">
        <f>SUM(IF(CLASSIFICHE!$O$16=BL647,TRUE,FALSE),BK646)</f>
        <v>0</v>
      </c>
      <c r="BL647" s="31">
        <f>IFERROR(INDEX(generale!$A$5:$I$1002,CLASSIFICHE!$Z646,5),"")</f>
        <v>0</v>
      </c>
      <c r="BM647" s="13">
        <f>IFERROR(INDEX(generale!$A$5:$I$1002,CLASSIFICHE!$Z646,7),"")</f>
        <v>0</v>
      </c>
      <c r="BN647" s="14"/>
      <c r="BO647" s="13"/>
      <c r="BP647" s="12">
        <f>SUM(IF(CLASSIFICHE!$O$17=BQ647,TRUE,FALSE),BP646)</f>
        <v>0</v>
      </c>
      <c r="BQ647" s="31">
        <f>IFERROR(INDEX(generale!$A$5:$I$1002,CLASSIFICHE!$Z646,5),"")</f>
        <v>0</v>
      </c>
      <c r="BR647" s="13">
        <f>IFERROR(INDEX(generale!$A$5:$I$1002,CLASSIFICHE!$Z646,7),"")</f>
        <v>0</v>
      </c>
      <c r="BS647" s="15"/>
      <c r="BT647" s="12"/>
      <c r="BU647" s="12">
        <f>SUM(IF(CLASSIFICHE!$O$18=BV647,TRUE,FALSE),BU646)</f>
        <v>0</v>
      </c>
      <c r="BV647" s="31">
        <f>IFERROR(INDEX(generale!$A$5:$I$1002,CLASSIFICHE!$Z646,5),"")</f>
        <v>0</v>
      </c>
      <c r="BW647" s="13">
        <f>IFERROR(INDEX(generale!$A$5:$I$1002,CLASSIFICHE!$Z646,7),"")</f>
        <v>0</v>
      </c>
      <c r="BX647" s="15"/>
      <c r="BY647" s="12"/>
      <c r="BZ647" s="12">
        <f>SUM(IF(CLASSIFICHE!$O$19=CA647,TRUE,FALSE),BZ646)</f>
        <v>0</v>
      </c>
      <c r="CA647" s="31">
        <f>IFERROR(INDEX(generale!$A$5:$I$1002,CLASSIFICHE!$Z646,5),"")</f>
        <v>0</v>
      </c>
      <c r="CB647" s="13">
        <f>IFERROR(INDEX(generale!$A$5:$I$1002,CLASSIFICHE!$Z646,7),"")</f>
        <v>0</v>
      </c>
      <c r="CC647" s="15"/>
      <c r="CD647" s="13"/>
      <c r="CE647" s="12">
        <f>SUM(IF(CLASSIFICHE!$O$20=CF647,TRUE,FALSE),CE646)</f>
        <v>0</v>
      </c>
      <c r="CF647" s="31">
        <f>IFERROR(INDEX(generale!$A$5:$I$1002,CLASSIFICHE!$Z646,5),"")</f>
        <v>0</v>
      </c>
      <c r="CG647" s="13">
        <f>IFERROR(INDEX(generale!$A$5:$I$1002,CLASSIFICHE!$Z646,7),"")</f>
        <v>0</v>
      </c>
      <c r="CH647" s="15"/>
      <c r="CI647" s="13"/>
      <c r="CJ647" s="12">
        <f>SUM(IF(CLASSIFICHE!$O$21=CK647,TRUE,FALSE),CJ646)</f>
        <v>0</v>
      </c>
      <c r="CK647" s="31">
        <f>IFERROR(INDEX(generale!$A$5:$I$1002,CLASSIFICHE!$Z646,5),"")</f>
        <v>0</v>
      </c>
      <c r="CL647" s="13">
        <f>IFERROR(INDEX(generale!$A$5:$I$1002,CLASSIFICHE!$Z646,7),"")</f>
        <v>0</v>
      </c>
      <c r="CM647" s="15"/>
      <c r="CN647" s="13"/>
      <c r="CO647" s="12">
        <f>SUM(IF(CLASSIFICHE!$O$22=CP647,TRUE,FALSE),CO646)</f>
        <v>0</v>
      </c>
      <c r="CP647" s="31">
        <f>IFERROR(INDEX(generale!$A$5:$I$1002,CLASSIFICHE!$Z646,5),"")</f>
        <v>0</v>
      </c>
      <c r="CQ647" s="13">
        <f>IFERROR(INDEX(generale!$A$5:$I$1002,CLASSIFICHE!$Z646,7),"")</f>
        <v>0</v>
      </c>
      <c r="CR647" s="15"/>
      <c r="CS647" s="13"/>
      <c r="CT647" s="12">
        <f>SUM(IF(CLASSIFICHE!$O$23=CU647,TRUE,FALSE),CT646)</f>
        <v>0</v>
      </c>
      <c r="CU647" s="31">
        <f>IFERROR(INDEX(generale!$A$5:$I$1002,CLASSIFICHE!$Z646,5),"")</f>
        <v>0</v>
      </c>
      <c r="CV647" s="13">
        <f>IFERROR(INDEX(generale!$A$5:$I$1002,CLASSIFICHE!$Z646,7),"")</f>
        <v>0</v>
      </c>
      <c r="CW647" s="15"/>
      <c r="CX647" s="13"/>
      <c r="CY647" s="12">
        <f>SUM(IF(CLASSIFICHE!$O$24=CZ647,TRUE,FALSE),CY646)</f>
        <v>0</v>
      </c>
      <c r="CZ647" s="31">
        <f>IFERROR(INDEX(generale!$A$5:$I$1002,CLASSIFICHE!$Z646,5),"")</f>
        <v>0</v>
      </c>
      <c r="DA647" s="13">
        <f>IFERROR(INDEX(generale!$A$5:$I$1002,CLASSIFICHE!$Z646,7),"")</f>
        <v>0</v>
      </c>
      <c r="DB647" s="15"/>
      <c r="DC647" s="13"/>
      <c r="DD647" s="12">
        <f>SUM(IF(CLASSIFICHE!$O$25=DE647,TRUE,FALSE),DD646)</f>
        <v>0</v>
      </c>
      <c r="DE647" s="31">
        <f>IFERROR(INDEX(generale!$A$5:$I$1002,CLASSIFICHE!$Z646,5),"")</f>
        <v>0</v>
      </c>
      <c r="DF647" s="13">
        <f>IFERROR(INDEX(generale!$A$5:$I$1002,CLASSIFICHE!$Z646,7),"")</f>
        <v>0</v>
      </c>
      <c r="DG647" s="15"/>
      <c r="DH647" s="13"/>
    </row>
    <row r="648" spans="3:112">
      <c r="C648" s="63">
        <f>SUM(IF(CLASSIFICHE!$O$4=D648,TRUE,FALSE),C647)</f>
        <v>17</v>
      </c>
      <c r="D648" s="31">
        <f>IFERROR(INDEX(generale!$A$5:$I$1002,CLASSIFICHE!$Z647,5),"")</f>
        <v>0</v>
      </c>
      <c r="E648" s="13">
        <f>IFERROR(INDEX(generale!$A$5:$I$1002,CLASSIFICHE!$Z647,7),"")</f>
        <v>0</v>
      </c>
      <c r="F648" s="68"/>
      <c r="G648" s="65"/>
      <c r="H648" s="12">
        <f>SUM(IF(CLASSIFICHE!$O$5=I648,TRUE,FALSE),H647)</f>
        <v>10</v>
      </c>
      <c r="I648" s="31">
        <f>IFERROR(INDEX(generale!$A$5:$I$1002,CLASSIFICHE!$Z647,5),"")</f>
        <v>0</v>
      </c>
      <c r="J648" s="13">
        <f>IFERROR(INDEX(generale!$A$5:$I$1002,CLASSIFICHE!$Z647,7),"")</f>
        <v>0</v>
      </c>
      <c r="K648" s="15"/>
      <c r="L648" s="12"/>
      <c r="M648" s="12">
        <f>SUM(IF(CLASSIFICHE!$O$6=N648,TRUE,FALSE),M647)</f>
        <v>8</v>
      </c>
      <c r="N648" s="31">
        <f>IFERROR(INDEX(generale!$A$5:$I$1002,CLASSIFICHE!$Z647,5),"")</f>
        <v>0</v>
      </c>
      <c r="O648" s="13">
        <f>IFERROR(INDEX(generale!$A$5:$I$1002,CLASSIFICHE!$Z647,7),"")</f>
        <v>0</v>
      </c>
      <c r="P648" s="14"/>
      <c r="Q648" s="13"/>
      <c r="R648" s="12">
        <f>SUM(IF(CLASSIFICHE!$O$7=S648,TRUE,FALSE),R647)</f>
        <v>8</v>
      </c>
      <c r="S648" s="31">
        <f>IFERROR(INDEX(generale!$A$5:$I$1002,CLASSIFICHE!$Z647,5),"")</f>
        <v>0</v>
      </c>
      <c r="T648" s="13">
        <f>IFERROR(INDEX(generale!$A$5:$I$1002,CLASSIFICHE!$Z647,7),"")</f>
        <v>0</v>
      </c>
      <c r="U648" s="14"/>
      <c r="V648" s="13"/>
      <c r="W648" s="12">
        <f>SUM(IF(CLASSIFICHE!$O$8=X648,TRUE,FALSE),W647)</f>
        <v>6</v>
      </c>
      <c r="X648" s="31">
        <f>IFERROR(INDEX(generale!$A$5:$I$1002,CLASSIFICHE!$Z647,5),"")</f>
        <v>0</v>
      </c>
      <c r="Y648" s="13">
        <f>IFERROR(INDEX(generale!$A$5:$I$1002,CLASSIFICHE!$Z647,7),"")</f>
        <v>0</v>
      </c>
      <c r="Z648" s="14"/>
      <c r="AA648" s="13"/>
      <c r="AB648" s="12">
        <f>SUM(IF(CLASSIFICHE!$O$9=AC648,TRUE,FALSE),AB647)</f>
        <v>5</v>
      </c>
      <c r="AC648" s="31">
        <f>IFERROR(INDEX(generale!$A$5:$I$1002,CLASSIFICHE!$Z647,5),"")</f>
        <v>0</v>
      </c>
      <c r="AD648" s="13">
        <f>IFERROR(INDEX(generale!$A$5:$I$1002,CLASSIFICHE!$Z647,7),"")</f>
        <v>0</v>
      </c>
      <c r="AE648" s="14"/>
      <c r="AF648" s="13"/>
      <c r="AG648" s="12">
        <f>SUM(IF(CLASSIFICHE!$O$10=AH648,TRUE,FALSE),AG647)</f>
        <v>5</v>
      </c>
      <c r="AH648" s="31">
        <f>IFERROR(INDEX(generale!$A$5:$I$1002,CLASSIFICHE!$Z647,5),"")</f>
        <v>0</v>
      </c>
      <c r="AI648" s="13">
        <f>IFERROR(INDEX(generale!$A$5:$I$1002,CLASSIFICHE!$Z647,7),"")</f>
        <v>0</v>
      </c>
      <c r="AJ648" s="14"/>
      <c r="AK648" s="13"/>
      <c r="AL648" s="12">
        <f>SUM(IF(CLASSIFICHE!$O$11=AM648,TRUE,FALSE),AL647)</f>
        <v>5</v>
      </c>
      <c r="AM648" s="31">
        <f>IFERROR(INDEX(generale!$A$5:$I$1002,CLASSIFICHE!$Z647,5),"")</f>
        <v>0</v>
      </c>
      <c r="AN648" s="13">
        <f>IFERROR(INDEX(generale!$A$5:$I$1002,CLASSIFICHE!$Z647,7),"")</f>
        <v>0</v>
      </c>
      <c r="AO648" s="14"/>
      <c r="AP648" s="13"/>
      <c r="AQ648" s="12">
        <f>SUM(IF(CLASSIFICHE!$O$12=AR648,TRUE,FALSE),AQ647)</f>
        <v>0</v>
      </c>
      <c r="AR648" s="31">
        <f>IFERROR(INDEX(generale!$A$5:$I$1002,CLASSIFICHE!$Z647,5),"")</f>
        <v>0</v>
      </c>
      <c r="AS648" s="13">
        <f>IFERROR(INDEX(generale!$A$5:$I$1002,CLASSIFICHE!$Z647,7),"")</f>
        <v>0</v>
      </c>
      <c r="AT648" s="14"/>
      <c r="AU648" s="13"/>
      <c r="AV648" s="12">
        <f>SUM(IF(CLASSIFICHE!$O$13=AW648,TRUE,FALSE),AV647)</f>
        <v>0</v>
      </c>
      <c r="AW648" s="31">
        <f>IFERROR(INDEX(generale!$A$5:$I$1002,CLASSIFICHE!$Z647,5),"")</f>
        <v>0</v>
      </c>
      <c r="AX648" s="13">
        <f>IFERROR(INDEX(generale!$A$5:$I$1002,CLASSIFICHE!$Z647,7),"")</f>
        <v>0</v>
      </c>
      <c r="AY648" s="14"/>
      <c r="AZ648" s="13"/>
      <c r="BA648" s="12">
        <f>SUM(IF(CLASSIFICHE!$O$14=BB648,TRUE,FALSE),BA647)</f>
        <v>0</v>
      </c>
      <c r="BB648" s="31">
        <f>IFERROR(INDEX(generale!$A$5:$I$1002,CLASSIFICHE!$Z647,5),"")</f>
        <v>0</v>
      </c>
      <c r="BC648" s="13">
        <f>IFERROR(INDEX(generale!$A$5:$I$1002,CLASSIFICHE!$Z647,7),"")</f>
        <v>0</v>
      </c>
      <c r="BD648" s="14"/>
      <c r="BE648" s="13"/>
      <c r="BF648" s="12">
        <f>SUM(IF(CLASSIFICHE!$O$15=BG648,TRUE,FALSE),BF647)</f>
        <v>0</v>
      </c>
      <c r="BG648" s="31">
        <f>IFERROR(INDEX(generale!$A$5:$I$1002,CLASSIFICHE!$Z647,5),"")</f>
        <v>0</v>
      </c>
      <c r="BH648" s="13">
        <f>IFERROR(INDEX(generale!$A$5:$I$1002,CLASSIFICHE!$Z647,7),"")</f>
        <v>0</v>
      </c>
      <c r="BI648" s="14"/>
      <c r="BJ648" s="13"/>
      <c r="BK648" s="12">
        <f>SUM(IF(CLASSIFICHE!$O$16=BL648,TRUE,FALSE),BK647)</f>
        <v>0</v>
      </c>
      <c r="BL648" s="31">
        <f>IFERROR(INDEX(generale!$A$5:$I$1002,CLASSIFICHE!$Z647,5),"")</f>
        <v>0</v>
      </c>
      <c r="BM648" s="13">
        <f>IFERROR(INDEX(generale!$A$5:$I$1002,CLASSIFICHE!$Z647,7),"")</f>
        <v>0</v>
      </c>
      <c r="BN648" s="14"/>
      <c r="BO648" s="13"/>
      <c r="BP648" s="12">
        <f>SUM(IF(CLASSIFICHE!$O$17=BQ648,TRUE,FALSE),BP647)</f>
        <v>0</v>
      </c>
      <c r="BQ648" s="31">
        <f>IFERROR(INDEX(generale!$A$5:$I$1002,CLASSIFICHE!$Z647,5),"")</f>
        <v>0</v>
      </c>
      <c r="BR648" s="13">
        <f>IFERROR(INDEX(generale!$A$5:$I$1002,CLASSIFICHE!$Z647,7),"")</f>
        <v>0</v>
      </c>
      <c r="BS648" s="15"/>
      <c r="BT648" s="12"/>
      <c r="BU648" s="12">
        <f>SUM(IF(CLASSIFICHE!$O$18=BV648,TRUE,FALSE),BU647)</f>
        <v>0</v>
      </c>
      <c r="BV648" s="31">
        <f>IFERROR(INDEX(generale!$A$5:$I$1002,CLASSIFICHE!$Z647,5),"")</f>
        <v>0</v>
      </c>
      <c r="BW648" s="13">
        <f>IFERROR(INDEX(generale!$A$5:$I$1002,CLASSIFICHE!$Z647,7),"")</f>
        <v>0</v>
      </c>
      <c r="BX648" s="15"/>
      <c r="BY648" s="12"/>
      <c r="BZ648" s="12">
        <f>SUM(IF(CLASSIFICHE!$O$19=CA648,TRUE,FALSE),BZ647)</f>
        <v>0</v>
      </c>
      <c r="CA648" s="31">
        <f>IFERROR(INDEX(generale!$A$5:$I$1002,CLASSIFICHE!$Z647,5),"")</f>
        <v>0</v>
      </c>
      <c r="CB648" s="13">
        <f>IFERROR(INDEX(generale!$A$5:$I$1002,CLASSIFICHE!$Z647,7),"")</f>
        <v>0</v>
      </c>
      <c r="CC648" s="15"/>
      <c r="CD648" s="13"/>
      <c r="CE648" s="12">
        <f>SUM(IF(CLASSIFICHE!$O$20=CF648,TRUE,FALSE),CE647)</f>
        <v>0</v>
      </c>
      <c r="CF648" s="31">
        <f>IFERROR(INDEX(generale!$A$5:$I$1002,CLASSIFICHE!$Z647,5),"")</f>
        <v>0</v>
      </c>
      <c r="CG648" s="13">
        <f>IFERROR(INDEX(generale!$A$5:$I$1002,CLASSIFICHE!$Z647,7),"")</f>
        <v>0</v>
      </c>
      <c r="CH648" s="15"/>
      <c r="CI648" s="13"/>
      <c r="CJ648" s="12">
        <f>SUM(IF(CLASSIFICHE!$O$21=CK648,TRUE,FALSE),CJ647)</f>
        <v>0</v>
      </c>
      <c r="CK648" s="31">
        <f>IFERROR(INDEX(generale!$A$5:$I$1002,CLASSIFICHE!$Z647,5),"")</f>
        <v>0</v>
      </c>
      <c r="CL648" s="13">
        <f>IFERROR(INDEX(generale!$A$5:$I$1002,CLASSIFICHE!$Z647,7),"")</f>
        <v>0</v>
      </c>
      <c r="CM648" s="15"/>
      <c r="CN648" s="13"/>
      <c r="CO648" s="12">
        <f>SUM(IF(CLASSIFICHE!$O$22=CP648,TRUE,FALSE),CO647)</f>
        <v>0</v>
      </c>
      <c r="CP648" s="31">
        <f>IFERROR(INDEX(generale!$A$5:$I$1002,CLASSIFICHE!$Z647,5),"")</f>
        <v>0</v>
      </c>
      <c r="CQ648" s="13">
        <f>IFERROR(INDEX(generale!$A$5:$I$1002,CLASSIFICHE!$Z647,7),"")</f>
        <v>0</v>
      </c>
      <c r="CR648" s="15"/>
      <c r="CS648" s="13"/>
      <c r="CT648" s="12">
        <f>SUM(IF(CLASSIFICHE!$O$23=CU648,TRUE,FALSE),CT647)</f>
        <v>0</v>
      </c>
      <c r="CU648" s="31">
        <f>IFERROR(INDEX(generale!$A$5:$I$1002,CLASSIFICHE!$Z647,5),"")</f>
        <v>0</v>
      </c>
      <c r="CV648" s="13">
        <f>IFERROR(INDEX(generale!$A$5:$I$1002,CLASSIFICHE!$Z647,7),"")</f>
        <v>0</v>
      </c>
      <c r="CW648" s="15"/>
      <c r="CX648" s="13"/>
      <c r="CY648" s="12">
        <f>SUM(IF(CLASSIFICHE!$O$24=CZ648,TRUE,FALSE),CY647)</f>
        <v>0</v>
      </c>
      <c r="CZ648" s="31">
        <f>IFERROR(INDEX(generale!$A$5:$I$1002,CLASSIFICHE!$Z647,5),"")</f>
        <v>0</v>
      </c>
      <c r="DA648" s="13">
        <f>IFERROR(INDEX(generale!$A$5:$I$1002,CLASSIFICHE!$Z647,7),"")</f>
        <v>0</v>
      </c>
      <c r="DB648" s="15"/>
      <c r="DC648" s="13"/>
      <c r="DD648" s="12">
        <f>SUM(IF(CLASSIFICHE!$O$25=DE648,TRUE,FALSE),DD647)</f>
        <v>0</v>
      </c>
      <c r="DE648" s="31">
        <f>IFERROR(INDEX(generale!$A$5:$I$1002,CLASSIFICHE!$Z647,5),"")</f>
        <v>0</v>
      </c>
      <c r="DF648" s="13">
        <f>IFERROR(INDEX(generale!$A$5:$I$1002,CLASSIFICHE!$Z647,7),"")</f>
        <v>0</v>
      </c>
      <c r="DG648" s="15"/>
      <c r="DH648" s="13"/>
    </row>
    <row r="649" spans="3:112">
      <c r="C649" s="63">
        <f>SUM(IF(CLASSIFICHE!$O$4=D649,TRUE,FALSE),C648)</f>
        <v>17</v>
      </c>
      <c r="D649" s="31">
        <f>IFERROR(INDEX(generale!$A$5:$I$1002,CLASSIFICHE!$Z648,5),"")</f>
        <v>0</v>
      </c>
      <c r="E649" s="13">
        <f>IFERROR(INDEX(generale!$A$5:$I$1002,CLASSIFICHE!$Z648,7),"")</f>
        <v>0</v>
      </c>
      <c r="F649" s="68"/>
      <c r="G649" s="65"/>
      <c r="H649" s="12">
        <f>SUM(IF(CLASSIFICHE!$O$5=I649,TRUE,FALSE),H648)</f>
        <v>10</v>
      </c>
      <c r="I649" s="31">
        <f>IFERROR(INDEX(generale!$A$5:$I$1002,CLASSIFICHE!$Z648,5),"")</f>
        <v>0</v>
      </c>
      <c r="J649" s="13">
        <f>IFERROR(INDEX(generale!$A$5:$I$1002,CLASSIFICHE!$Z648,7),"")</f>
        <v>0</v>
      </c>
      <c r="K649" s="15"/>
      <c r="L649" s="12"/>
      <c r="M649" s="12">
        <f>SUM(IF(CLASSIFICHE!$O$6=N649,TRUE,FALSE),M648)</f>
        <v>8</v>
      </c>
      <c r="N649" s="31">
        <f>IFERROR(INDEX(generale!$A$5:$I$1002,CLASSIFICHE!$Z648,5),"")</f>
        <v>0</v>
      </c>
      <c r="O649" s="13">
        <f>IFERROR(INDEX(generale!$A$5:$I$1002,CLASSIFICHE!$Z648,7),"")</f>
        <v>0</v>
      </c>
      <c r="P649" s="14"/>
      <c r="Q649" s="13"/>
      <c r="R649" s="12">
        <f>SUM(IF(CLASSIFICHE!$O$7=S649,TRUE,FALSE),R648)</f>
        <v>8</v>
      </c>
      <c r="S649" s="31">
        <f>IFERROR(INDEX(generale!$A$5:$I$1002,CLASSIFICHE!$Z648,5),"")</f>
        <v>0</v>
      </c>
      <c r="T649" s="13">
        <f>IFERROR(INDEX(generale!$A$5:$I$1002,CLASSIFICHE!$Z648,7),"")</f>
        <v>0</v>
      </c>
      <c r="U649" s="14"/>
      <c r="V649" s="13"/>
      <c r="W649" s="12">
        <f>SUM(IF(CLASSIFICHE!$O$8=X649,TRUE,FALSE),W648)</f>
        <v>6</v>
      </c>
      <c r="X649" s="31">
        <f>IFERROR(INDEX(generale!$A$5:$I$1002,CLASSIFICHE!$Z648,5),"")</f>
        <v>0</v>
      </c>
      <c r="Y649" s="13">
        <f>IFERROR(INDEX(generale!$A$5:$I$1002,CLASSIFICHE!$Z648,7),"")</f>
        <v>0</v>
      </c>
      <c r="Z649" s="14"/>
      <c r="AA649" s="13"/>
      <c r="AB649" s="12">
        <f>SUM(IF(CLASSIFICHE!$O$9=AC649,TRUE,FALSE),AB648)</f>
        <v>5</v>
      </c>
      <c r="AC649" s="31">
        <f>IFERROR(INDEX(generale!$A$5:$I$1002,CLASSIFICHE!$Z648,5),"")</f>
        <v>0</v>
      </c>
      <c r="AD649" s="13">
        <f>IFERROR(INDEX(generale!$A$5:$I$1002,CLASSIFICHE!$Z648,7),"")</f>
        <v>0</v>
      </c>
      <c r="AE649" s="14"/>
      <c r="AF649" s="13"/>
      <c r="AG649" s="12">
        <f>SUM(IF(CLASSIFICHE!$O$10=AH649,TRUE,FALSE),AG648)</f>
        <v>5</v>
      </c>
      <c r="AH649" s="31">
        <f>IFERROR(INDEX(generale!$A$5:$I$1002,CLASSIFICHE!$Z648,5),"")</f>
        <v>0</v>
      </c>
      <c r="AI649" s="13">
        <f>IFERROR(INDEX(generale!$A$5:$I$1002,CLASSIFICHE!$Z648,7),"")</f>
        <v>0</v>
      </c>
      <c r="AJ649" s="14"/>
      <c r="AK649" s="13"/>
      <c r="AL649" s="12">
        <f>SUM(IF(CLASSIFICHE!$O$11=AM649,TRUE,FALSE),AL648)</f>
        <v>5</v>
      </c>
      <c r="AM649" s="31">
        <f>IFERROR(INDEX(generale!$A$5:$I$1002,CLASSIFICHE!$Z648,5),"")</f>
        <v>0</v>
      </c>
      <c r="AN649" s="13">
        <f>IFERROR(INDEX(generale!$A$5:$I$1002,CLASSIFICHE!$Z648,7),"")</f>
        <v>0</v>
      </c>
      <c r="AO649" s="14"/>
      <c r="AP649" s="13"/>
      <c r="AQ649" s="12">
        <f>SUM(IF(CLASSIFICHE!$O$12=AR649,TRUE,FALSE),AQ648)</f>
        <v>0</v>
      </c>
      <c r="AR649" s="31">
        <f>IFERROR(INDEX(generale!$A$5:$I$1002,CLASSIFICHE!$Z648,5),"")</f>
        <v>0</v>
      </c>
      <c r="AS649" s="13">
        <f>IFERROR(INDEX(generale!$A$5:$I$1002,CLASSIFICHE!$Z648,7),"")</f>
        <v>0</v>
      </c>
      <c r="AT649" s="14"/>
      <c r="AU649" s="13"/>
      <c r="AV649" s="12">
        <f>SUM(IF(CLASSIFICHE!$O$13=AW649,TRUE,FALSE),AV648)</f>
        <v>0</v>
      </c>
      <c r="AW649" s="31">
        <f>IFERROR(INDEX(generale!$A$5:$I$1002,CLASSIFICHE!$Z648,5),"")</f>
        <v>0</v>
      </c>
      <c r="AX649" s="13">
        <f>IFERROR(INDEX(generale!$A$5:$I$1002,CLASSIFICHE!$Z648,7),"")</f>
        <v>0</v>
      </c>
      <c r="AY649" s="14"/>
      <c r="AZ649" s="13"/>
      <c r="BA649" s="12">
        <f>SUM(IF(CLASSIFICHE!$O$14=BB649,TRUE,FALSE),BA648)</f>
        <v>0</v>
      </c>
      <c r="BB649" s="31">
        <f>IFERROR(INDEX(generale!$A$5:$I$1002,CLASSIFICHE!$Z648,5),"")</f>
        <v>0</v>
      </c>
      <c r="BC649" s="13">
        <f>IFERROR(INDEX(generale!$A$5:$I$1002,CLASSIFICHE!$Z648,7),"")</f>
        <v>0</v>
      </c>
      <c r="BD649" s="14"/>
      <c r="BE649" s="13"/>
      <c r="BF649" s="12">
        <f>SUM(IF(CLASSIFICHE!$O$15=BG649,TRUE,FALSE),BF648)</f>
        <v>0</v>
      </c>
      <c r="BG649" s="31">
        <f>IFERROR(INDEX(generale!$A$5:$I$1002,CLASSIFICHE!$Z648,5),"")</f>
        <v>0</v>
      </c>
      <c r="BH649" s="13">
        <f>IFERROR(INDEX(generale!$A$5:$I$1002,CLASSIFICHE!$Z648,7),"")</f>
        <v>0</v>
      </c>
      <c r="BI649" s="14"/>
      <c r="BJ649" s="13"/>
      <c r="BK649" s="12">
        <f>SUM(IF(CLASSIFICHE!$O$16=BL649,TRUE,FALSE),BK648)</f>
        <v>0</v>
      </c>
      <c r="BL649" s="31">
        <f>IFERROR(INDEX(generale!$A$5:$I$1002,CLASSIFICHE!$Z648,5),"")</f>
        <v>0</v>
      </c>
      <c r="BM649" s="13">
        <f>IFERROR(INDEX(generale!$A$5:$I$1002,CLASSIFICHE!$Z648,7),"")</f>
        <v>0</v>
      </c>
      <c r="BN649" s="14"/>
      <c r="BO649" s="13"/>
      <c r="BP649" s="12">
        <f>SUM(IF(CLASSIFICHE!$O$17=BQ649,TRUE,FALSE),BP648)</f>
        <v>0</v>
      </c>
      <c r="BQ649" s="31">
        <f>IFERROR(INDEX(generale!$A$5:$I$1002,CLASSIFICHE!$Z648,5),"")</f>
        <v>0</v>
      </c>
      <c r="BR649" s="13">
        <f>IFERROR(INDEX(generale!$A$5:$I$1002,CLASSIFICHE!$Z648,7),"")</f>
        <v>0</v>
      </c>
      <c r="BS649" s="15"/>
      <c r="BT649" s="12"/>
      <c r="BU649" s="12">
        <f>SUM(IF(CLASSIFICHE!$O$18=BV649,TRUE,FALSE),BU648)</f>
        <v>0</v>
      </c>
      <c r="BV649" s="31">
        <f>IFERROR(INDEX(generale!$A$5:$I$1002,CLASSIFICHE!$Z648,5),"")</f>
        <v>0</v>
      </c>
      <c r="BW649" s="13">
        <f>IFERROR(INDEX(generale!$A$5:$I$1002,CLASSIFICHE!$Z648,7),"")</f>
        <v>0</v>
      </c>
      <c r="BX649" s="15"/>
      <c r="BY649" s="12"/>
      <c r="BZ649" s="12">
        <f>SUM(IF(CLASSIFICHE!$O$19=CA649,TRUE,FALSE),BZ648)</f>
        <v>0</v>
      </c>
      <c r="CA649" s="31">
        <f>IFERROR(INDEX(generale!$A$5:$I$1002,CLASSIFICHE!$Z648,5),"")</f>
        <v>0</v>
      </c>
      <c r="CB649" s="13">
        <f>IFERROR(INDEX(generale!$A$5:$I$1002,CLASSIFICHE!$Z648,7),"")</f>
        <v>0</v>
      </c>
      <c r="CC649" s="15"/>
      <c r="CD649" s="13"/>
      <c r="CE649" s="12">
        <f>SUM(IF(CLASSIFICHE!$O$20=CF649,TRUE,FALSE),CE648)</f>
        <v>0</v>
      </c>
      <c r="CF649" s="31">
        <f>IFERROR(INDEX(generale!$A$5:$I$1002,CLASSIFICHE!$Z648,5),"")</f>
        <v>0</v>
      </c>
      <c r="CG649" s="13">
        <f>IFERROR(INDEX(generale!$A$5:$I$1002,CLASSIFICHE!$Z648,7),"")</f>
        <v>0</v>
      </c>
      <c r="CH649" s="15"/>
      <c r="CI649" s="13"/>
      <c r="CJ649" s="12">
        <f>SUM(IF(CLASSIFICHE!$O$21=CK649,TRUE,FALSE),CJ648)</f>
        <v>0</v>
      </c>
      <c r="CK649" s="31">
        <f>IFERROR(INDEX(generale!$A$5:$I$1002,CLASSIFICHE!$Z648,5),"")</f>
        <v>0</v>
      </c>
      <c r="CL649" s="13">
        <f>IFERROR(INDEX(generale!$A$5:$I$1002,CLASSIFICHE!$Z648,7),"")</f>
        <v>0</v>
      </c>
      <c r="CM649" s="15"/>
      <c r="CN649" s="13"/>
      <c r="CO649" s="12">
        <f>SUM(IF(CLASSIFICHE!$O$22=CP649,TRUE,FALSE),CO648)</f>
        <v>0</v>
      </c>
      <c r="CP649" s="31">
        <f>IFERROR(INDEX(generale!$A$5:$I$1002,CLASSIFICHE!$Z648,5),"")</f>
        <v>0</v>
      </c>
      <c r="CQ649" s="13">
        <f>IFERROR(INDEX(generale!$A$5:$I$1002,CLASSIFICHE!$Z648,7),"")</f>
        <v>0</v>
      </c>
      <c r="CR649" s="15"/>
      <c r="CS649" s="13"/>
      <c r="CT649" s="12">
        <f>SUM(IF(CLASSIFICHE!$O$23=CU649,TRUE,FALSE),CT648)</f>
        <v>0</v>
      </c>
      <c r="CU649" s="31">
        <f>IFERROR(INDEX(generale!$A$5:$I$1002,CLASSIFICHE!$Z648,5),"")</f>
        <v>0</v>
      </c>
      <c r="CV649" s="13">
        <f>IFERROR(INDEX(generale!$A$5:$I$1002,CLASSIFICHE!$Z648,7),"")</f>
        <v>0</v>
      </c>
      <c r="CW649" s="15"/>
      <c r="CX649" s="13"/>
      <c r="CY649" s="12">
        <f>SUM(IF(CLASSIFICHE!$O$24=CZ649,TRUE,FALSE),CY648)</f>
        <v>0</v>
      </c>
      <c r="CZ649" s="31">
        <f>IFERROR(INDEX(generale!$A$5:$I$1002,CLASSIFICHE!$Z648,5),"")</f>
        <v>0</v>
      </c>
      <c r="DA649" s="13">
        <f>IFERROR(INDEX(generale!$A$5:$I$1002,CLASSIFICHE!$Z648,7),"")</f>
        <v>0</v>
      </c>
      <c r="DB649" s="15"/>
      <c r="DC649" s="13"/>
      <c r="DD649" s="12">
        <f>SUM(IF(CLASSIFICHE!$O$25=DE649,TRUE,FALSE),DD648)</f>
        <v>0</v>
      </c>
      <c r="DE649" s="31">
        <f>IFERROR(INDEX(generale!$A$5:$I$1002,CLASSIFICHE!$Z648,5),"")</f>
        <v>0</v>
      </c>
      <c r="DF649" s="13">
        <f>IFERROR(INDEX(generale!$A$5:$I$1002,CLASSIFICHE!$Z648,7),"")</f>
        <v>0</v>
      </c>
      <c r="DG649" s="15"/>
      <c r="DH649" s="13"/>
    </row>
    <row r="650" spans="3:112">
      <c r="C650" s="63">
        <f>SUM(IF(CLASSIFICHE!$O$4=D650,TRUE,FALSE),C649)</f>
        <v>17</v>
      </c>
      <c r="D650" s="31">
        <f>IFERROR(INDEX(generale!$A$5:$I$1002,CLASSIFICHE!$Z649,5),"")</f>
        <v>0</v>
      </c>
      <c r="E650" s="13">
        <f>IFERROR(INDEX(generale!$A$5:$I$1002,CLASSIFICHE!$Z649,7),"")</f>
        <v>0</v>
      </c>
      <c r="F650" s="68"/>
      <c r="G650" s="65"/>
      <c r="H650" s="12">
        <f>SUM(IF(CLASSIFICHE!$O$5=I650,TRUE,FALSE),H649)</f>
        <v>10</v>
      </c>
      <c r="I650" s="31">
        <f>IFERROR(INDEX(generale!$A$5:$I$1002,CLASSIFICHE!$Z649,5),"")</f>
        <v>0</v>
      </c>
      <c r="J650" s="13">
        <f>IFERROR(INDEX(generale!$A$5:$I$1002,CLASSIFICHE!$Z649,7),"")</f>
        <v>0</v>
      </c>
      <c r="K650" s="15"/>
      <c r="L650" s="12"/>
      <c r="M650" s="12">
        <f>SUM(IF(CLASSIFICHE!$O$6=N650,TRUE,FALSE),M649)</f>
        <v>8</v>
      </c>
      <c r="N650" s="31">
        <f>IFERROR(INDEX(generale!$A$5:$I$1002,CLASSIFICHE!$Z649,5),"")</f>
        <v>0</v>
      </c>
      <c r="O650" s="13">
        <f>IFERROR(INDEX(generale!$A$5:$I$1002,CLASSIFICHE!$Z649,7),"")</f>
        <v>0</v>
      </c>
      <c r="P650" s="14"/>
      <c r="Q650" s="13"/>
      <c r="R650" s="12">
        <f>SUM(IF(CLASSIFICHE!$O$7=S650,TRUE,FALSE),R649)</f>
        <v>8</v>
      </c>
      <c r="S650" s="31">
        <f>IFERROR(INDEX(generale!$A$5:$I$1002,CLASSIFICHE!$Z649,5),"")</f>
        <v>0</v>
      </c>
      <c r="T650" s="13">
        <f>IFERROR(INDEX(generale!$A$5:$I$1002,CLASSIFICHE!$Z649,7),"")</f>
        <v>0</v>
      </c>
      <c r="U650" s="14"/>
      <c r="V650" s="13"/>
      <c r="W650" s="12">
        <f>SUM(IF(CLASSIFICHE!$O$8=X650,TRUE,FALSE),W649)</f>
        <v>6</v>
      </c>
      <c r="X650" s="31">
        <f>IFERROR(INDEX(generale!$A$5:$I$1002,CLASSIFICHE!$Z649,5),"")</f>
        <v>0</v>
      </c>
      <c r="Y650" s="13">
        <f>IFERROR(INDEX(generale!$A$5:$I$1002,CLASSIFICHE!$Z649,7),"")</f>
        <v>0</v>
      </c>
      <c r="Z650" s="14"/>
      <c r="AA650" s="13"/>
      <c r="AB650" s="12">
        <f>SUM(IF(CLASSIFICHE!$O$9=AC650,TRUE,FALSE),AB649)</f>
        <v>5</v>
      </c>
      <c r="AC650" s="31">
        <f>IFERROR(INDEX(generale!$A$5:$I$1002,CLASSIFICHE!$Z649,5),"")</f>
        <v>0</v>
      </c>
      <c r="AD650" s="13">
        <f>IFERROR(INDEX(generale!$A$5:$I$1002,CLASSIFICHE!$Z649,7),"")</f>
        <v>0</v>
      </c>
      <c r="AE650" s="14"/>
      <c r="AF650" s="13"/>
      <c r="AG650" s="12">
        <f>SUM(IF(CLASSIFICHE!$O$10=AH650,TRUE,FALSE),AG649)</f>
        <v>5</v>
      </c>
      <c r="AH650" s="31">
        <f>IFERROR(INDEX(generale!$A$5:$I$1002,CLASSIFICHE!$Z649,5),"")</f>
        <v>0</v>
      </c>
      <c r="AI650" s="13">
        <f>IFERROR(INDEX(generale!$A$5:$I$1002,CLASSIFICHE!$Z649,7),"")</f>
        <v>0</v>
      </c>
      <c r="AJ650" s="14"/>
      <c r="AK650" s="13"/>
      <c r="AL650" s="12">
        <f>SUM(IF(CLASSIFICHE!$O$11=AM650,TRUE,FALSE),AL649)</f>
        <v>5</v>
      </c>
      <c r="AM650" s="31">
        <f>IFERROR(INDEX(generale!$A$5:$I$1002,CLASSIFICHE!$Z649,5),"")</f>
        <v>0</v>
      </c>
      <c r="AN650" s="13">
        <f>IFERROR(INDEX(generale!$A$5:$I$1002,CLASSIFICHE!$Z649,7),"")</f>
        <v>0</v>
      </c>
      <c r="AO650" s="14"/>
      <c r="AP650" s="13"/>
      <c r="AQ650" s="12">
        <f>SUM(IF(CLASSIFICHE!$O$12=AR650,TRUE,FALSE),AQ649)</f>
        <v>0</v>
      </c>
      <c r="AR650" s="31">
        <f>IFERROR(INDEX(generale!$A$5:$I$1002,CLASSIFICHE!$Z649,5),"")</f>
        <v>0</v>
      </c>
      <c r="AS650" s="13">
        <f>IFERROR(INDEX(generale!$A$5:$I$1002,CLASSIFICHE!$Z649,7),"")</f>
        <v>0</v>
      </c>
      <c r="AT650" s="14"/>
      <c r="AU650" s="13"/>
      <c r="AV650" s="12">
        <f>SUM(IF(CLASSIFICHE!$O$13=AW650,TRUE,FALSE),AV649)</f>
        <v>0</v>
      </c>
      <c r="AW650" s="31">
        <f>IFERROR(INDEX(generale!$A$5:$I$1002,CLASSIFICHE!$Z649,5),"")</f>
        <v>0</v>
      </c>
      <c r="AX650" s="13">
        <f>IFERROR(INDEX(generale!$A$5:$I$1002,CLASSIFICHE!$Z649,7),"")</f>
        <v>0</v>
      </c>
      <c r="AY650" s="14"/>
      <c r="AZ650" s="13"/>
      <c r="BA650" s="12">
        <f>SUM(IF(CLASSIFICHE!$O$14=BB650,TRUE,FALSE),BA649)</f>
        <v>0</v>
      </c>
      <c r="BB650" s="31">
        <f>IFERROR(INDEX(generale!$A$5:$I$1002,CLASSIFICHE!$Z649,5),"")</f>
        <v>0</v>
      </c>
      <c r="BC650" s="13">
        <f>IFERROR(INDEX(generale!$A$5:$I$1002,CLASSIFICHE!$Z649,7),"")</f>
        <v>0</v>
      </c>
      <c r="BD650" s="14"/>
      <c r="BE650" s="13"/>
      <c r="BF650" s="12">
        <f>SUM(IF(CLASSIFICHE!$O$15=BG650,TRUE,FALSE),BF649)</f>
        <v>0</v>
      </c>
      <c r="BG650" s="31">
        <f>IFERROR(INDEX(generale!$A$5:$I$1002,CLASSIFICHE!$Z649,5),"")</f>
        <v>0</v>
      </c>
      <c r="BH650" s="13">
        <f>IFERROR(INDEX(generale!$A$5:$I$1002,CLASSIFICHE!$Z649,7),"")</f>
        <v>0</v>
      </c>
      <c r="BI650" s="14"/>
      <c r="BJ650" s="13"/>
      <c r="BK650" s="12">
        <f>SUM(IF(CLASSIFICHE!$O$16=BL650,TRUE,FALSE),BK649)</f>
        <v>0</v>
      </c>
      <c r="BL650" s="31">
        <f>IFERROR(INDEX(generale!$A$5:$I$1002,CLASSIFICHE!$Z649,5),"")</f>
        <v>0</v>
      </c>
      <c r="BM650" s="13">
        <f>IFERROR(INDEX(generale!$A$5:$I$1002,CLASSIFICHE!$Z649,7),"")</f>
        <v>0</v>
      </c>
      <c r="BN650" s="14"/>
      <c r="BO650" s="13"/>
      <c r="BP650" s="12">
        <f>SUM(IF(CLASSIFICHE!$O$17=BQ650,TRUE,FALSE),BP649)</f>
        <v>0</v>
      </c>
      <c r="BQ650" s="31">
        <f>IFERROR(INDEX(generale!$A$5:$I$1002,CLASSIFICHE!$Z649,5),"")</f>
        <v>0</v>
      </c>
      <c r="BR650" s="13">
        <f>IFERROR(INDEX(generale!$A$5:$I$1002,CLASSIFICHE!$Z649,7),"")</f>
        <v>0</v>
      </c>
      <c r="BS650" s="15"/>
      <c r="BT650" s="12"/>
      <c r="BU650" s="12">
        <f>SUM(IF(CLASSIFICHE!$O$18=BV650,TRUE,FALSE),BU649)</f>
        <v>0</v>
      </c>
      <c r="BV650" s="31">
        <f>IFERROR(INDEX(generale!$A$5:$I$1002,CLASSIFICHE!$Z649,5),"")</f>
        <v>0</v>
      </c>
      <c r="BW650" s="13">
        <f>IFERROR(INDEX(generale!$A$5:$I$1002,CLASSIFICHE!$Z649,7),"")</f>
        <v>0</v>
      </c>
      <c r="BX650" s="15"/>
      <c r="BY650" s="12"/>
      <c r="BZ650" s="12">
        <f>SUM(IF(CLASSIFICHE!$O$19=CA650,TRUE,FALSE),BZ649)</f>
        <v>0</v>
      </c>
      <c r="CA650" s="31">
        <f>IFERROR(INDEX(generale!$A$5:$I$1002,CLASSIFICHE!$Z649,5),"")</f>
        <v>0</v>
      </c>
      <c r="CB650" s="13">
        <f>IFERROR(INDEX(generale!$A$5:$I$1002,CLASSIFICHE!$Z649,7),"")</f>
        <v>0</v>
      </c>
      <c r="CC650" s="15"/>
      <c r="CD650" s="13"/>
      <c r="CE650" s="12">
        <f>SUM(IF(CLASSIFICHE!$O$20=CF650,TRUE,FALSE),CE649)</f>
        <v>0</v>
      </c>
      <c r="CF650" s="31">
        <f>IFERROR(INDEX(generale!$A$5:$I$1002,CLASSIFICHE!$Z649,5),"")</f>
        <v>0</v>
      </c>
      <c r="CG650" s="13">
        <f>IFERROR(INDEX(generale!$A$5:$I$1002,CLASSIFICHE!$Z649,7),"")</f>
        <v>0</v>
      </c>
      <c r="CH650" s="15"/>
      <c r="CI650" s="13"/>
      <c r="CJ650" s="12">
        <f>SUM(IF(CLASSIFICHE!$O$21=CK650,TRUE,FALSE),CJ649)</f>
        <v>0</v>
      </c>
      <c r="CK650" s="31">
        <f>IFERROR(INDEX(generale!$A$5:$I$1002,CLASSIFICHE!$Z649,5),"")</f>
        <v>0</v>
      </c>
      <c r="CL650" s="13">
        <f>IFERROR(INDEX(generale!$A$5:$I$1002,CLASSIFICHE!$Z649,7),"")</f>
        <v>0</v>
      </c>
      <c r="CM650" s="15"/>
      <c r="CN650" s="13"/>
      <c r="CO650" s="12">
        <f>SUM(IF(CLASSIFICHE!$O$22=CP650,TRUE,FALSE),CO649)</f>
        <v>0</v>
      </c>
      <c r="CP650" s="31">
        <f>IFERROR(INDEX(generale!$A$5:$I$1002,CLASSIFICHE!$Z649,5),"")</f>
        <v>0</v>
      </c>
      <c r="CQ650" s="13">
        <f>IFERROR(INDEX(generale!$A$5:$I$1002,CLASSIFICHE!$Z649,7),"")</f>
        <v>0</v>
      </c>
      <c r="CR650" s="15"/>
      <c r="CS650" s="13"/>
      <c r="CT650" s="12">
        <f>SUM(IF(CLASSIFICHE!$O$23=CU650,TRUE,FALSE),CT649)</f>
        <v>0</v>
      </c>
      <c r="CU650" s="31">
        <f>IFERROR(INDEX(generale!$A$5:$I$1002,CLASSIFICHE!$Z649,5),"")</f>
        <v>0</v>
      </c>
      <c r="CV650" s="13">
        <f>IFERROR(INDEX(generale!$A$5:$I$1002,CLASSIFICHE!$Z649,7),"")</f>
        <v>0</v>
      </c>
      <c r="CW650" s="15"/>
      <c r="CX650" s="13"/>
      <c r="CY650" s="12">
        <f>SUM(IF(CLASSIFICHE!$O$24=CZ650,TRUE,FALSE),CY649)</f>
        <v>0</v>
      </c>
      <c r="CZ650" s="31">
        <f>IFERROR(INDEX(generale!$A$5:$I$1002,CLASSIFICHE!$Z649,5),"")</f>
        <v>0</v>
      </c>
      <c r="DA650" s="13">
        <f>IFERROR(INDEX(generale!$A$5:$I$1002,CLASSIFICHE!$Z649,7),"")</f>
        <v>0</v>
      </c>
      <c r="DB650" s="15"/>
      <c r="DC650" s="13"/>
      <c r="DD650" s="12">
        <f>SUM(IF(CLASSIFICHE!$O$25=DE650,TRUE,FALSE),DD649)</f>
        <v>0</v>
      </c>
      <c r="DE650" s="31">
        <f>IFERROR(INDEX(generale!$A$5:$I$1002,CLASSIFICHE!$Z649,5),"")</f>
        <v>0</v>
      </c>
      <c r="DF650" s="13">
        <f>IFERROR(INDEX(generale!$A$5:$I$1002,CLASSIFICHE!$Z649,7),"")</f>
        <v>0</v>
      </c>
      <c r="DG650" s="15"/>
      <c r="DH650" s="13"/>
    </row>
    <row r="651" spans="3:112">
      <c r="C651" s="63">
        <f>SUM(IF(CLASSIFICHE!$O$4=D651,TRUE,FALSE),C650)</f>
        <v>17</v>
      </c>
      <c r="D651" s="31">
        <f>IFERROR(INDEX(generale!$A$5:$I$1002,CLASSIFICHE!$Z650,5),"")</f>
        <v>0</v>
      </c>
      <c r="E651" s="13">
        <f>IFERROR(INDEX(generale!$A$5:$I$1002,CLASSIFICHE!$Z650,7),"")</f>
        <v>0</v>
      </c>
      <c r="F651" s="68"/>
      <c r="G651" s="65"/>
      <c r="H651" s="12">
        <f>SUM(IF(CLASSIFICHE!$O$5=I651,TRUE,FALSE),H650)</f>
        <v>10</v>
      </c>
      <c r="I651" s="31">
        <f>IFERROR(INDEX(generale!$A$5:$I$1002,CLASSIFICHE!$Z650,5),"")</f>
        <v>0</v>
      </c>
      <c r="J651" s="13">
        <f>IFERROR(INDEX(generale!$A$5:$I$1002,CLASSIFICHE!$Z650,7),"")</f>
        <v>0</v>
      </c>
      <c r="K651" s="15"/>
      <c r="L651" s="12"/>
      <c r="M651" s="12">
        <f>SUM(IF(CLASSIFICHE!$O$6=N651,TRUE,FALSE),M650)</f>
        <v>8</v>
      </c>
      <c r="N651" s="31">
        <f>IFERROR(INDEX(generale!$A$5:$I$1002,CLASSIFICHE!$Z650,5),"")</f>
        <v>0</v>
      </c>
      <c r="O651" s="13">
        <f>IFERROR(INDEX(generale!$A$5:$I$1002,CLASSIFICHE!$Z650,7),"")</f>
        <v>0</v>
      </c>
      <c r="P651" s="14"/>
      <c r="Q651" s="13"/>
      <c r="R651" s="12">
        <f>SUM(IF(CLASSIFICHE!$O$7=S651,TRUE,FALSE),R650)</f>
        <v>8</v>
      </c>
      <c r="S651" s="31">
        <f>IFERROR(INDEX(generale!$A$5:$I$1002,CLASSIFICHE!$Z650,5),"")</f>
        <v>0</v>
      </c>
      <c r="T651" s="13">
        <f>IFERROR(INDEX(generale!$A$5:$I$1002,CLASSIFICHE!$Z650,7),"")</f>
        <v>0</v>
      </c>
      <c r="U651" s="14"/>
      <c r="V651" s="13"/>
      <c r="W651" s="12">
        <f>SUM(IF(CLASSIFICHE!$O$8=X651,TRUE,FALSE),W650)</f>
        <v>6</v>
      </c>
      <c r="X651" s="31">
        <f>IFERROR(INDEX(generale!$A$5:$I$1002,CLASSIFICHE!$Z650,5),"")</f>
        <v>0</v>
      </c>
      <c r="Y651" s="13">
        <f>IFERROR(INDEX(generale!$A$5:$I$1002,CLASSIFICHE!$Z650,7),"")</f>
        <v>0</v>
      </c>
      <c r="Z651" s="14"/>
      <c r="AA651" s="13"/>
      <c r="AB651" s="12">
        <f>SUM(IF(CLASSIFICHE!$O$9=AC651,TRUE,FALSE),AB650)</f>
        <v>5</v>
      </c>
      <c r="AC651" s="31">
        <f>IFERROR(INDEX(generale!$A$5:$I$1002,CLASSIFICHE!$Z650,5),"")</f>
        <v>0</v>
      </c>
      <c r="AD651" s="13">
        <f>IFERROR(INDEX(generale!$A$5:$I$1002,CLASSIFICHE!$Z650,7),"")</f>
        <v>0</v>
      </c>
      <c r="AE651" s="14"/>
      <c r="AF651" s="13"/>
      <c r="AG651" s="12">
        <f>SUM(IF(CLASSIFICHE!$O$10=AH651,TRUE,FALSE),AG650)</f>
        <v>5</v>
      </c>
      <c r="AH651" s="31">
        <f>IFERROR(INDEX(generale!$A$5:$I$1002,CLASSIFICHE!$Z650,5),"")</f>
        <v>0</v>
      </c>
      <c r="AI651" s="13">
        <f>IFERROR(INDEX(generale!$A$5:$I$1002,CLASSIFICHE!$Z650,7),"")</f>
        <v>0</v>
      </c>
      <c r="AJ651" s="14"/>
      <c r="AK651" s="13"/>
      <c r="AL651" s="12">
        <f>SUM(IF(CLASSIFICHE!$O$11=AM651,TRUE,FALSE),AL650)</f>
        <v>5</v>
      </c>
      <c r="AM651" s="31">
        <f>IFERROR(INDEX(generale!$A$5:$I$1002,CLASSIFICHE!$Z650,5),"")</f>
        <v>0</v>
      </c>
      <c r="AN651" s="13">
        <f>IFERROR(INDEX(generale!$A$5:$I$1002,CLASSIFICHE!$Z650,7),"")</f>
        <v>0</v>
      </c>
      <c r="AO651" s="14"/>
      <c r="AP651" s="13"/>
      <c r="AQ651" s="12">
        <f>SUM(IF(CLASSIFICHE!$O$12=AR651,TRUE,FALSE),AQ650)</f>
        <v>0</v>
      </c>
      <c r="AR651" s="31">
        <f>IFERROR(INDEX(generale!$A$5:$I$1002,CLASSIFICHE!$Z650,5),"")</f>
        <v>0</v>
      </c>
      <c r="AS651" s="13">
        <f>IFERROR(INDEX(generale!$A$5:$I$1002,CLASSIFICHE!$Z650,7),"")</f>
        <v>0</v>
      </c>
      <c r="AT651" s="14"/>
      <c r="AU651" s="13"/>
      <c r="AV651" s="12">
        <f>SUM(IF(CLASSIFICHE!$O$13=AW651,TRUE,FALSE),AV650)</f>
        <v>0</v>
      </c>
      <c r="AW651" s="31">
        <f>IFERROR(INDEX(generale!$A$5:$I$1002,CLASSIFICHE!$Z650,5),"")</f>
        <v>0</v>
      </c>
      <c r="AX651" s="13">
        <f>IFERROR(INDEX(generale!$A$5:$I$1002,CLASSIFICHE!$Z650,7),"")</f>
        <v>0</v>
      </c>
      <c r="AY651" s="14"/>
      <c r="AZ651" s="13"/>
      <c r="BA651" s="12">
        <f>SUM(IF(CLASSIFICHE!$O$14=BB651,TRUE,FALSE),BA650)</f>
        <v>0</v>
      </c>
      <c r="BB651" s="31">
        <f>IFERROR(INDEX(generale!$A$5:$I$1002,CLASSIFICHE!$Z650,5),"")</f>
        <v>0</v>
      </c>
      <c r="BC651" s="13">
        <f>IFERROR(INDEX(generale!$A$5:$I$1002,CLASSIFICHE!$Z650,7),"")</f>
        <v>0</v>
      </c>
      <c r="BD651" s="14"/>
      <c r="BE651" s="13"/>
      <c r="BF651" s="12">
        <f>SUM(IF(CLASSIFICHE!$O$15=BG651,TRUE,FALSE),BF650)</f>
        <v>0</v>
      </c>
      <c r="BG651" s="31">
        <f>IFERROR(INDEX(generale!$A$5:$I$1002,CLASSIFICHE!$Z650,5),"")</f>
        <v>0</v>
      </c>
      <c r="BH651" s="13">
        <f>IFERROR(INDEX(generale!$A$5:$I$1002,CLASSIFICHE!$Z650,7),"")</f>
        <v>0</v>
      </c>
      <c r="BI651" s="14"/>
      <c r="BJ651" s="13"/>
      <c r="BK651" s="12">
        <f>SUM(IF(CLASSIFICHE!$O$16=BL651,TRUE,FALSE),BK650)</f>
        <v>0</v>
      </c>
      <c r="BL651" s="31">
        <f>IFERROR(INDEX(generale!$A$5:$I$1002,CLASSIFICHE!$Z650,5),"")</f>
        <v>0</v>
      </c>
      <c r="BM651" s="13">
        <f>IFERROR(INDEX(generale!$A$5:$I$1002,CLASSIFICHE!$Z650,7),"")</f>
        <v>0</v>
      </c>
      <c r="BN651" s="14"/>
      <c r="BO651" s="13"/>
      <c r="BP651" s="12">
        <f>SUM(IF(CLASSIFICHE!$O$17=BQ651,TRUE,FALSE),BP650)</f>
        <v>0</v>
      </c>
      <c r="BQ651" s="31">
        <f>IFERROR(INDEX(generale!$A$5:$I$1002,CLASSIFICHE!$Z650,5),"")</f>
        <v>0</v>
      </c>
      <c r="BR651" s="13">
        <f>IFERROR(INDEX(generale!$A$5:$I$1002,CLASSIFICHE!$Z650,7),"")</f>
        <v>0</v>
      </c>
      <c r="BS651" s="15"/>
      <c r="BT651" s="12"/>
      <c r="BU651" s="12">
        <f>SUM(IF(CLASSIFICHE!$O$18=BV651,TRUE,FALSE),BU650)</f>
        <v>0</v>
      </c>
      <c r="BV651" s="31">
        <f>IFERROR(INDEX(generale!$A$5:$I$1002,CLASSIFICHE!$Z650,5),"")</f>
        <v>0</v>
      </c>
      <c r="BW651" s="13">
        <f>IFERROR(INDEX(generale!$A$5:$I$1002,CLASSIFICHE!$Z650,7),"")</f>
        <v>0</v>
      </c>
      <c r="BX651" s="15"/>
      <c r="BY651" s="12"/>
      <c r="BZ651" s="12">
        <f>SUM(IF(CLASSIFICHE!$O$19=CA651,TRUE,FALSE),BZ650)</f>
        <v>0</v>
      </c>
      <c r="CA651" s="31">
        <f>IFERROR(INDEX(generale!$A$5:$I$1002,CLASSIFICHE!$Z650,5),"")</f>
        <v>0</v>
      </c>
      <c r="CB651" s="13">
        <f>IFERROR(INDEX(generale!$A$5:$I$1002,CLASSIFICHE!$Z650,7),"")</f>
        <v>0</v>
      </c>
      <c r="CC651" s="15"/>
      <c r="CD651" s="13"/>
      <c r="CE651" s="12">
        <f>SUM(IF(CLASSIFICHE!$O$20=CF651,TRUE,FALSE),CE650)</f>
        <v>0</v>
      </c>
      <c r="CF651" s="31">
        <f>IFERROR(INDEX(generale!$A$5:$I$1002,CLASSIFICHE!$Z650,5),"")</f>
        <v>0</v>
      </c>
      <c r="CG651" s="13">
        <f>IFERROR(INDEX(generale!$A$5:$I$1002,CLASSIFICHE!$Z650,7),"")</f>
        <v>0</v>
      </c>
      <c r="CH651" s="15"/>
      <c r="CI651" s="13"/>
      <c r="CJ651" s="12">
        <f>SUM(IF(CLASSIFICHE!$O$21=CK651,TRUE,FALSE),CJ650)</f>
        <v>0</v>
      </c>
      <c r="CK651" s="31">
        <f>IFERROR(INDEX(generale!$A$5:$I$1002,CLASSIFICHE!$Z650,5),"")</f>
        <v>0</v>
      </c>
      <c r="CL651" s="13">
        <f>IFERROR(INDEX(generale!$A$5:$I$1002,CLASSIFICHE!$Z650,7),"")</f>
        <v>0</v>
      </c>
      <c r="CM651" s="15"/>
      <c r="CN651" s="13"/>
      <c r="CO651" s="12">
        <f>SUM(IF(CLASSIFICHE!$O$22=CP651,TRUE,FALSE),CO650)</f>
        <v>0</v>
      </c>
      <c r="CP651" s="31">
        <f>IFERROR(INDEX(generale!$A$5:$I$1002,CLASSIFICHE!$Z650,5),"")</f>
        <v>0</v>
      </c>
      <c r="CQ651" s="13">
        <f>IFERROR(INDEX(generale!$A$5:$I$1002,CLASSIFICHE!$Z650,7),"")</f>
        <v>0</v>
      </c>
      <c r="CR651" s="15"/>
      <c r="CS651" s="13"/>
      <c r="CT651" s="12">
        <f>SUM(IF(CLASSIFICHE!$O$23=CU651,TRUE,FALSE),CT650)</f>
        <v>0</v>
      </c>
      <c r="CU651" s="31">
        <f>IFERROR(INDEX(generale!$A$5:$I$1002,CLASSIFICHE!$Z650,5),"")</f>
        <v>0</v>
      </c>
      <c r="CV651" s="13">
        <f>IFERROR(INDEX(generale!$A$5:$I$1002,CLASSIFICHE!$Z650,7),"")</f>
        <v>0</v>
      </c>
      <c r="CW651" s="15"/>
      <c r="CX651" s="13"/>
      <c r="CY651" s="12">
        <f>SUM(IF(CLASSIFICHE!$O$24=CZ651,TRUE,FALSE),CY650)</f>
        <v>0</v>
      </c>
      <c r="CZ651" s="31">
        <f>IFERROR(INDEX(generale!$A$5:$I$1002,CLASSIFICHE!$Z650,5),"")</f>
        <v>0</v>
      </c>
      <c r="DA651" s="13">
        <f>IFERROR(INDEX(generale!$A$5:$I$1002,CLASSIFICHE!$Z650,7),"")</f>
        <v>0</v>
      </c>
      <c r="DB651" s="15"/>
      <c r="DC651" s="13"/>
      <c r="DD651" s="12">
        <f>SUM(IF(CLASSIFICHE!$O$25=DE651,TRUE,FALSE),DD650)</f>
        <v>0</v>
      </c>
      <c r="DE651" s="31">
        <f>IFERROR(INDEX(generale!$A$5:$I$1002,CLASSIFICHE!$Z650,5),"")</f>
        <v>0</v>
      </c>
      <c r="DF651" s="13">
        <f>IFERROR(INDEX(generale!$A$5:$I$1002,CLASSIFICHE!$Z650,7),"")</f>
        <v>0</v>
      </c>
      <c r="DG651" s="15"/>
      <c r="DH651" s="13"/>
    </row>
    <row r="652" spans="3:112">
      <c r="C652" s="63">
        <f>SUM(IF(CLASSIFICHE!$O$4=D652,TRUE,FALSE),C651)</f>
        <v>17</v>
      </c>
      <c r="D652" s="31">
        <f>IFERROR(INDEX(generale!$A$5:$I$1002,CLASSIFICHE!$Z651,5),"")</f>
        <v>0</v>
      </c>
      <c r="E652" s="13">
        <f>IFERROR(INDEX(generale!$A$5:$I$1002,CLASSIFICHE!$Z651,7),"")</f>
        <v>0</v>
      </c>
      <c r="F652" s="68"/>
      <c r="G652" s="65"/>
      <c r="H652" s="12">
        <f>SUM(IF(CLASSIFICHE!$O$5=I652,TRUE,FALSE),H651)</f>
        <v>10</v>
      </c>
      <c r="I652" s="31">
        <f>IFERROR(INDEX(generale!$A$5:$I$1002,CLASSIFICHE!$Z651,5),"")</f>
        <v>0</v>
      </c>
      <c r="J652" s="13">
        <f>IFERROR(INDEX(generale!$A$5:$I$1002,CLASSIFICHE!$Z651,7),"")</f>
        <v>0</v>
      </c>
      <c r="K652" s="15"/>
      <c r="L652" s="12"/>
      <c r="M652" s="12">
        <f>SUM(IF(CLASSIFICHE!$O$6=N652,TRUE,FALSE),M651)</f>
        <v>8</v>
      </c>
      <c r="N652" s="31">
        <f>IFERROR(INDEX(generale!$A$5:$I$1002,CLASSIFICHE!$Z651,5),"")</f>
        <v>0</v>
      </c>
      <c r="O652" s="13">
        <f>IFERROR(INDEX(generale!$A$5:$I$1002,CLASSIFICHE!$Z651,7),"")</f>
        <v>0</v>
      </c>
      <c r="P652" s="14"/>
      <c r="Q652" s="13"/>
      <c r="R652" s="12">
        <f>SUM(IF(CLASSIFICHE!$O$7=S652,TRUE,FALSE),R651)</f>
        <v>8</v>
      </c>
      <c r="S652" s="31">
        <f>IFERROR(INDEX(generale!$A$5:$I$1002,CLASSIFICHE!$Z651,5),"")</f>
        <v>0</v>
      </c>
      <c r="T652" s="13">
        <f>IFERROR(INDEX(generale!$A$5:$I$1002,CLASSIFICHE!$Z651,7),"")</f>
        <v>0</v>
      </c>
      <c r="U652" s="14"/>
      <c r="V652" s="13"/>
      <c r="W652" s="12">
        <f>SUM(IF(CLASSIFICHE!$O$8=X652,TRUE,FALSE),W651)</f>
        <v>6</v>
      </c>
      <c r="X652" s="31">
        <f>IFERROR(INDEX(generale!$A$5:$I$1002,CLASSIFICHE!$Z651,5),"")</f>
        <v>0</v>
      </c>
      <c r="Y652" s="13">
        <f>IFERROR(INDEX(generale!$A$5:$I$1002,CLASSIFICHE!$Z651,7),"")</f>
        <v>0</v>
      </c>
      <c r="Z652" s="14"/>
      <c r="AA652" s="13"/>
      <c r="AB652" s="12">
        <f>SUM(IF(CLASSIFICHE!$O$9=AC652,TRUE,FALSE),AB651)</f>
        <v>5</v>
      </c>
      <c r="AC652" s="31">
        <f>IFERROR(INDEX(generale!$A$5:$I$1002,CLASSIFICHE!$Z651,5),"")</f>
        <v>0</v>
      </c>
      <c r="AD652" s="13">
        <f>IFERROR(INDEX(generale!$A$5:$I$1002,CLASSIFICHE!$Z651,7),"")</f>
        <v>0</v>
      </c>
      <c r="AE652" s="14"/>
      <c r="AF652" s="13"/>
      <c r="AG652" s="12">
        <f>SUM(IF(CLASSIFICHE!$O$10=AH652,TRUE,FALSE),AG651)</f>
        <v>5</v>
      </c>
      <c r="AH652" s="31">
        <f>IFERROR(INDEX(generale!$A$5:$I$1002,CLASSIFICHE!$Z651,5),"")</f>
        <v>0</v>
      </c>
      <c r="AI652" s="13">
        <f>IFERROR(INDEX(generale!$A$5:$I$1002,CLASSIFICHE!$Z651,7),"")</f>
        <v>0</v>
      </c>
      <c r="AJ652" s="14"/>
      <c r="AK652" s="13"/>
      <c r="AL652" s="12">
        <f>SUM(IF(CLASSIFICHE!$O$11=AM652,TRUE,FALSE),AL651)</f>
        <v>5</v>
      </c>
      <c r="AM652" s="31">
        <f>IFERROR(INDEX(generale!$A$5:$I$1002,CLASSIFICHE!$Z651,5),"")</f>
        <v>0</v>
      </c>
      <c r="AN652" s="13">
        <f>IFERROR(INDEX(generale!$A$5:$I$1002,CLASSIFICHE!$Z651,7),"")</f>
        <v>0</v>
      </c>
      <c r="AO652" s="14"/>
      <c r="AP652" s="13"/>
      <c r="AQ652" s="12">
        <f>SUM(IF(CLASSIFICHE!$O$12=AR652,TRUE,FALSE),AQ651)</f>
        <v>0</v>
      </c>
      <c r="AR652" s="31">
        <f>IFERROR(INDEX(generale!$A$5:$I$1002,CLASSIFICHE!$Z651,5),"")</f>
        <v>0</v>
      </c>
      <c r="AS652" s="13">
        <f>IFERROR(INDEX(generale!$A$5:$I$1002,CLASSIFICHE!$Z651,7),"")</f>
        <v>0</v>
      </c>
      <c r="AT652" s="14"/>
      <c r="AU652" s="13"/>
      <c r="AV652" s="12">
        <f>SUM(IF(CLASSIFICHE!$O$13=AW652,TRUE,FALSE),AV651)</f>
        <v>0</v>
      </c>
      <c r="AW652" s="31">
        <f>IFERROR(INDEX(generale!$A$5:$I$1002,CLASSIFICHE!$Z651,5),"")</f>
        <v>0</v>
      </c>
      <c r="AX652" s="13">
        <f>IFERROR(INDEX(generale!$A$5:$I$1002,CLASSIFICHE!$Z651,7),"")</f>
        <v>0</v>
      </c>
      <c r="AY652" s="14"/>
      <c r="AZ652" s="13"/>
      <c r="BA652" s="12">
        <f>SUM(IF(CLASSIFICHE!$O$14=BB652,TRUE,FALSE),BA651)</f>
        <v>0</v>
      </c>
      <c r="BB652" s="31">
        <f>IFERROR(INDEX(generale!$A$5:$I$1002,CLASSIFICHE!$Z651,5),"")</f>
        <v>0</v>
      </c>
      <c r="BC652" s="13">
        <f>IFERROR(INDEX(generale!$A$5:$I$1002,CLASSIFICHE!$Z651,7),"")</f>
        <v>0</v>
      </c>
      <c r="BD652" s="14"/>
      <c r="BE652" s="13"/>
      <c r="BF652" s="12">
        <f>SUM(IF(CLASSIFICHE!$O$15=BG652,TRUE,FALSE),BF651)</f>
        <v>0</v>
      </c>
      <c r="BG652" s="31">
        <f>IFERROR(INDEX(generale!$A$5:$I$1002,CLASSIFICHE!$Z651,5),"")</f>
        <v>0</v>
      </c>
      <c r="BH652" s="13">
        <f>IFERROR(INDEX(generale!$A$5:$I$1002,CLASSIFICHE!$Z651,7),"")</f>
        <v>0</v>
      </c>
      <c r="BI652" s="14"/>
      <c r="BJ652" s="13"/>
      <c r="BK652" s="12">
        <f>SUM(IF(CLASSIFICHE!$O$16=BL652,TRUE,FALSE),BK651)</f>
        <v>0</v>
      </c>
      <c r="BL652" s="31">
        <f>IFERROR(INDEX(generale!$A$5:$I$1002,CLASSIFICHE!$Z651,5),"")</f>
        <v>0</v>
      </c>
      <c r="BM652" s="13">
        <f>IFERROR(INDEX(generale!$A$5:$I$1002,CLASSIFICHE!$Z651,7),"")</f>
        <v>0</v>
      </c>
      <c r="BN652" s="14"/>
      <c r="BO652" s="13"/>
      <c r="BP652" s="12">
        <f>SUM(IF(CLASSIFICHE!$O$17=BQ652,TRUE,FALSE),BP651)</f>
        <v>0</v>
      </c>
      <c r="BQ652" s="31">
        <f>IFERROR(INDEX(generale!$A$5:$I$1002,CLASSIFICHE!$Z651,5),"")</f>
        <v>0</v>
      </c>
      <c r="BR652" s="13">
        <f>IFERROR(INDEX(generale!$A$5:$I$1002,CLASSIFICHE!$Z651,7),"")</f>
        <v>0</v>
      </c>
      <c r="BS652" s="15"/>
      <c r="BT652" s="12"/>
      <c r="BU652" s="12">
        <f>SUM(IF(CLASSIFICHE!$O$18=BV652,TRUE,FALSE),BU651)</f>
        <v>0</v>
      </c>
      <c r="BV652" s="31">
        <f>IFERROR(INDEX(generale!$A$5:$I$1002,CLASSIFICHE!$Z651,5),"")</f>
        <v>0</v>
      </c>
      <c r="BW652" s="13">
        <f>IFERROR(INDEX(generale!$A$5:$I$1002,CLASSIFICHE!$Z651,7),"")</f>
        <v>0</v>
      </c>
      <c r="BX652" s="15"/>
      <c r="BY652" s="12"/>
      <c r="BZ652" s="12">
        <f>SUM(IF(CLASSIFICHE!$O$19=CA652,TRUE,FALSE),BZ651)</f>
        <v>0</v>
      </c>
      <c r="CA652" s="31">
        <f>IFERROR(INDEX(generale!$A$5:$I$1002,CLASSIFICHE!$Z651,5),"")</f>
        <v>0</v>
      </c>
      <c r="CB652" s="13">
        <f>IFERROR(INDEX(generale!$A$5:$I$1002,CLASSIFICHE!$Z651,7),"")</f>
        <v>0</v>
      </c>
      <c r="CC652" s="15"/>
      <c r="CD652" s="13"/>
      <c r="CE652" s="12">
        <f>SUM(IF(CLASSIFICHE!$O$20=CF652,TRUE,FALSE),CE651)</f>
        <v>0</v>
      </c>
      <c r="CF652" s="31">
        <f>IFERROR(INDEX(generale!$A$5:$I$1002,CLASSIFICHE!$Z651,5),"")</f>
        <v>0</v>
      </c>
      <c r="CG652" s="13">
        <f>IFERROR(INDEX(generale!$A$5:$I$1002,CLASSIFICHE!$Z651,7),"")</f>
        <v>0</v>
      </c>
      <c r="CH652" s="15"/>
      <c r="CI652" s="13"/>
      <c r="CJ652" s="12">
        <f>SUM(IF(CLASSIFICHE!$O$21=CK652,TRUE,FALSE),CJ651)</f>
        <v>0</v>
      </c>
      <c r="CK652" s="31">
        <f>IFERROR(INDEX(generale!$A$5:$I$1002,CLASSIFICHE!$Z651,5),"")</f>
        <v>0</v>
      </c>
      <c r="CL652" s="13">
        <f>IFERROR(INDEX(generale!$A$5:$I$1002,CLASSIFICHE!$Z651,7),"")</f>
        <v>0</v>
      </c>
      <c r="CM652" s="15"/>
      <c r="CN652" s="13"/>
      <c r="CO652" s="12">
        <f>SUM(IF(CLASSIFICHE!$O$22=CP652,TRUE,FALSE),CO651)</f>
        <v>0</v>
      </c>
      <c r="CP652" s="31">
        <f>IFERROR(INDEX(generale!$A$5:$I$1002,CLASSIFICHE!$Z651,5),"")</f>
        <v>0</v>
      </c>
      <c r="CQ652" s="13">
        <f>IFERROR(INDEX(generale!$A$5:$I$1002,CLASSIFICHE!$Z651,7),"")</f>
        <v>0</v>
      </c>
      <c r="CR652" s="15"/>
      <c r="CS652" s="13"/>
      <c r="CT652" s="12">
        <f>SUM(IF(CLASSIFICHE!$O$23=CU652,TRUE,FALSE),CT651)</f>
        <v>0</v>
      </c>
      <c r="CU652" s="31">
        <f>IFERROR(INDEX(generale!$A$5:$I$1002,CLASSIFICHE!$Z651,5),"")</f>
        <v>0</v>
      </c>
      <c r="CV652" s="13">
        <f>IFERROR(INDEX(generale!$A$5:$I$1002,CLASSIFICHE!$Z651,7),"")</f>
        <v>0</v>
      </c>
      <c r="CW652" s="15"/>
      <c r="CX652" s="13"/>
      <c r="CY652" s="12">
        <f>SUM(IF(CLASSIFICHE!$O$24=CZ652,TRUE,FALSE),CY651)</f>
        <v>0</v>
      </c>
      <c r="CZ652" s="31">
        <f>IFERROR(INDEX(generale!$A$5:$I$1002,CLASSIFICHE!$Z651,5),"")</f>
        <v>0</v>
      </c>
      <c r="DA652" s="13">
        <f>IFERROR(INDEX(generale!$A$5:$I$1002,CLASSIFICHE!$Z651,7),"")</f>
        <v>0</v>
      </c>
      <c r="DB652" s="15"/>
      <c r="DC652" s="13"/>
      <c r="DD652" s="12">
        <f>SUM(IF(CLASSIFICHE!$O$25=DE652,TRUE,FALSE),DD651)</f>
        <v>0</v>
      </c>
      <c r="DE652" s="31">
        <f>IFERROR(INDEX(generale!$A$5:$I$1002,CLASSIFICHE!$Z651,5),"")</f>
        <v>0</v>
      </c>
      <c r="DF652" s="13">
        <f>IFERROR(INDEX(generale!$A$5:$I$1002,CLASSIFICHE!$Z651,7),"")</f>
        <v>0</v>
      </c>
      <c r="DG652" s="15"/>
      <c r="DH652" s="13"/>
    </row>
    <row r="653" spans="3:112">
      <c r="C653" s="63">
        <f>SUM(IF(CLASSIFICHE!$O$4=D653,TRUE,FALSE),C652)</f>
        <v>17</v>
      </c>
      <c r="D653" s="31">
        <f>IFERROR(INDEX(generale!$A$5:$I$1002,CLASSIFICHE!$Z652,5),"")</f>
        <v>0</v>
      </c>
      <c r="E653" s="13">
        <f>IFERROR(INDEX(generale!$A$5:$I$1002,CLASSIFICHE!$Z652,7),"")</f>
        <v>0</v>
      </c>
      <c r="F653" s="68"/>
      <c r="G653" s="65"/>
      <c r="H653" s="12">
        <f>SUM(IF(CLASSIFICHE!$O$5=I653,TRUE,FALSE),H652)</f>
        <v>10</v>
      </c>
      <c r="I653" s="31">
        <f>IFERROR(INDEX(generale!$A$5:$I$1002,CLASSIFICHE!$Z652,5),"")</f>
        <v>0</v>
      </c>
      <c r="J653" s="13">
        <f>IFERROR(INDEX(generale!$A$5:$I$1002,CLASSIFICHE!$Z652,7),"")</f>
        <v>0</v>
      </c>
      <c r="K653" s="15"/>
      <c r="L653" s="12"/>
      <c r="M653" s="12">
        <f>SUM(IF(CLASSIFICHE!$O$6=N653,TRUE,FALSE),M652)</f>
        <v>8</v>
      </c>
      <c r="N653" s="31">
        <f>IFERROR(INDEX(generale!$A$5:$I$1002,CLASSIFICHE!$Z652,5),"")</f>
        <v>0</v>
      </c>
      <c r="O653" s="13">
        <f>IFERROR(INDEX(generale!$A$5:$I$1002,CLASSIFICHE!$Z652,7),"")</f>
        <v>0</v>
      </c>
      <c r="P653" s="14"/>
      <c r="Q653" s="13"/>
      <c r="R653" s="12">
        <f>SUM(IF(CLASSIFICHE!$O$7=S653,TRUE,FALSE),R652)</f>
        <v>8</v>
      </c>
      <c r="S653" s="31">
        <f>IFERROR(INDEX(generale!$A$5:$I$1002,CLASSIFICHE!$Z652,5),"")</f>
        <v>0</v>
      </c>
      <c r="T653" s="13">
        <f>IFERROR(INDEX(generale!$A$5:$I$1002,CLASSIFICHE!$Z652,7),"")</f>
        <v>0</v>
      </c>
      <c r="U653" s="14"/>
      <c r="V653" s="13"/>
      <c r="W653" s="12">
        <f>SUM(IF(CLASSIFICHE!$O$8=X653,TRUE,FALSE),W652)</f>
        <v>6</v>
      </c>
      <c r="X653" s="31">
        <f>IFERROR(INDEX(generale!$A$5:$I$1002,CLASSIFICHE!$Z652,5),"")</f>
        <v>0</v>
      </c>
      <c r="Y653" s="13">
        <f>IFERROR(INDEX(generale!$A$5:$I$1002,CLASSIFICHE!$Z652,7),"")</f>
        <v>0</v>
      </c>
      <c r="Z653" s="14"/>
      <c r="AA653" s="13"/>
      <c r="AB653" s="12">
        <f>SUM(IF(CLASSIFICHE!$O$9=AC653,TRUE,FALSE),AB652)</f>
        <v>5</v>
      </c>
      <c r="AC653" s="31">
        <f>IFERROR(INDEX(generale!$A$5:$I$1002,CLASSIFICHE!$Z652,5),"")</f>
        <v>0</v>
      </c>
      <c r="AD653" s="13">
        <f>IFERROR(INDEX(generale!$A$5:$I$1002,CLASSIFICHE!$Z652,7),"")</f>
        <v>0</v>
      </c>
      <c r="AE653" s="14"/>
      <c r="AF653" s="13"/>
      <c r="AG653" s="12">
        <f>SUM(IF(CLASSIFICHE!$O$10=AH653,TRUE,FALSE),AG652)</f>
        <v>5</v>
      </c>
      <c r="AH653" s="31">
        <f>IFERROR(INDEX(generale!$A$5:$I$1002,CLASSIFICHE!$Z652,5),"")</f>
        <v>0</v>
      </c>
      <c r="AI653" s="13">
        <f>IFERROR(INDEX(generale!$A$5:$I$1002,CLASSIFICHE!$Z652,7),"")</f>
        <v>0</v>
      </c>
      <c r="AJ653" s="14"/>
      <c r="AK653" s="13"/>
      <c r="AL653" s="12">
        <f>SUM(IF(CLASSIFICHE!$O$11=AM653,TRUE,FALSE),AL652)</f>
        <v>5</v>
      </c>
      <c r="AM653" s="31">
        <f>IFERROR(INDEX(generale!$A$5:$I$1002,CLASSIFICHE!$Z652,5),"")</f>
        <v>0</v>
      </c>
      <c r="AN653" s="13">
        <f>IFERROR(INDEX(generale!$A$5:$I$1002,CLASSIFICHE!$Z652,7),"")</f>
        <v>0</v>
      </c>
      <c r="AO653" s="14"/>
      <c r="AP653" s="13"/>
      <c r="AQ653" s="12">
        <f>SUM(IF(CLASSIFICHE!$O$12=AR653,TRUE,FALSE),AQ652)</f>
        <v>0</v>
      </c>
      <c r="AR653" s="31">
        <f>IFERROR(INDEX(generale!$A$5:$I$1002,CLASSIFICHE!$Z652,5),"")</f>
        <v>0</v>
      </c>
      <c r="AS653" s="13">
        <f>IFERROR(INDEX(generale!$A$5:$I$1002,CLASSIFICHE!$Z652,7),"")</f>
        <v>0</v>
      </c>
      <c r="AT653" s="14"/>
      <c r="AU653" s="13"/>
      <c r="AV653" s="12">
        <f>SUM(IF(CLASSIFICHE!$O$13=AW653,TRUE,FALSE),AV652)</f>
        <v>0</v>
      </c>
      <c r="AW653" s="31">
        <f>IFERROR(INDEX(generale!$A$5:$I$1002,CLASSIFICHE!$Z652,5),"")</f>
        <v>0</v>
      </c>
      <c r="AX653" s="13">
        <f>IFERROR(INDEX(generale!$A$5:$I$1002,CLASSIFICHE!$Z652,7),"")</f>
        <v>0</v>
      </c>
      <c r="AY653" s="14"/>
      <c r="AZ653" s="13"/>
      <c r="BA653" s="12">
        <f>SUM(IF(CLASSIFICHE!$O$14=BB653,TRUE,FALSE),BA652)</f>
        <v>0</v>
      </c>
      <c r="BB653" s="31">
        <f>IFERROR(INDEX(generale!$A$5:$I$1002,CLASSIFICHE!$Z652,5),"")</f>
        <v>0</v>
      </c>
      <c r="BC653" s="13">
        <f>IFERROR(INDEX(generale!$A$5:$I$1002,CLASSIFICHE!$Z652,7),"")</f>
        <v>0</v>
      </c>
      <c r="BD653" s="14"/>
      <c r="BE653" s="13"/>
      <c r="BF653" s="12">
        <f>SUM(IF(CLASSIFICHE!$O$15=BG653,TRUE,FALSE),BF652)</f>
        <v>0</v>
      </c>
      <c r="BG653" s="31">
        <f>IFERROR(INDEX(generale!$A$5:$I$1002,CLASSIFICHE!$Z652,5),"")</f>
        <v>0</v>
      </c>
      <c r="BH653" s="13">
        <f>IFERROR(INDEX(generale!$A$5:$I$1002,CLASSIFICHE!$Z652,7),"")</f>
        <v>0</v>
      </c>
      <c r="BI653" s="14"/>
      <c r="BJ653" s="13"/>
      <c r="BK653" s="12">
        <f>SUM(IF(CLASSIFICHE!$O$16=BL653,TRUE,FALSE),BK652)</f>
        <v>0</v>
      </c>
      <c r="BL653" s="31">
        <f>IFERROR(INDEX(generale!$A$5:$I$1002,CLASSIFICHE!$Z652,5),"")</f>
        <v>0</v>
      </c>
      <c r="BM653" s="13">
        <f>IFERROR(INDEX(generale!$A$5:$I$1002,CLASSIFICHE!$Z652,7),"")</f>
        <v>0</v>
      </c>
      <c r="BN653" s="14"/>
      <c r="BO653" s="13"/>
      <c r="BP653" s="12">
        <f>SUM(IF(CLASSIFICHE!$O$17=BQ653,TRUE,FALSE),BP652)</f>
        <v>0</v>
      </c>
      <c r="BQ653" s="31">
        <f>IFERROR(INDEX(generale!$A$5:$I$1002,CLASSIFICHE!$Z652,5),"")</f>
        <v>0</v>
      </c>
      <c r="BR653" s="13">
        <f>IFERROR(INDEX(generale!$A$5:$I$1002,CLASSIFICHE!$Z652,7),"")</f>
        <v>0</v>
      </c>
      <c r="BS653" s="15"/>
      <c r="BT653" s="12"/>
      <c r="BU653" s="12">
        <f>SUM(IF(CLASSIFICHE!$O$18=BV653,TRUE,FALSE),BU652)</f>
        <v>0</v>
      </c>
      <c r="BV653" s="31">
        <f>IFERROR(INDEX(generale!$A$5:$I$1002,CLASSIFICHE!$Z652,5),"")</f>
        <v>0</v>
      </c>
      <c r="BW653" s="13">
        <f>IFERROR(INDEX(generale!$A$5:$I$1002,CLASSIFICHE!$Z652,7),"")</f>
        <v>0</v>
      </c>
      <c r="BX653" s="15"/>
      <c r="BY653" s="12"/>
      <c r="BZ653" s="12">
        <f>SUM(IF(CLASSIFICHE!$O$19=CA653,TRUE,FALSE),BZ652)</f>
        <v>0</v>
      </c>
      <c r="CA653" s="31">
        <f>IFERROR(INDEX(generale!$A$5:$I$1002,CLASSIFICHE!$Z652,5),"")</f>
        <v>0</v>
      </c>
      <c r="CB653" s="13">
        <f>IFERROR(INDEX(generale!$A$5:$I$1002,CLASSIFICHE!$Z652,7),"")</f>
        <v>0</v>
      </c>
      <c r="CC653" s="15"/>
      <c r="CD653" s="13"/>
      <c r="CE653" s="12">
        <f>SUM(IF(CLASSIFICHE!$O$20=CF653,TRUE,FALSE),CE652)</f>
        <v>0</v>
      </c>
      <c r="CF653" s="31">
        <f>IFERROR(INDEX(generale!$A$5:$I$1002,CLASSIFICHE!$Z652,5),"")</f>
        <v>0</v>
      </c>
      <c r="CG653" s="13">
        <f>IFERROR(INDEX(generale!$A$5:$I$1002,CLASSIFICHE!$Z652,7),"")</f>
        <v>0</v>
      </c>
      <c r="CH653" s="15"/>
      <c r="CI653" s="13"/>
      <c r="CJ653" s="12">
        <f>SUM(IF(CLASSIFICHE!$O$21=CK653,TRUE,FALSE),CJ652)</f>
        <v>0</v>
      </c>
      <c r="CK653" s="31">
        <f>IFERROR(INDEX(generale!$A$5:$I$1002,CLASSIFICHE!$Z652,5),"")</f>
        <v>0</v>
      </c>
      <c r="CL653" s="13">
        <f>IFERROR(INDEX(generale!$A$5:$I$1002,CLASSIFICHE!$Z652,7),"")</f>
        <v>0</v>
      </c>
      <c r="CM653" s="15"/>
      <c r="CN653" s="13"/>
      <c r="CO653" s="12">
        <f>SUM(IF(CLASSIFICHE!$O$22=CP653,TRUE,FALSE),CO652)</f>
        <v>0</v>
      </c>
      <c r="CP653" s="31">
        <f>IFERROR(INDEX(generale!$A$5:$I$1002,CLASSIFICHE!$Z652,5),"")</f>
        <v>0</v>
      </c>
      <c r="CQ653" s="13">
        <f>IFERROR(INDEX(generale!$A$5:$I$1002,CLASSIFICHE!$Z652,7),"")</f>
        <v>0</v>
      </c>
      <c r="CR653" s="15"/>
      <c r="CS653" s="13"/>
      <c r="CT653" s="12">
        <f>SUM(IF(CLASSIFICHE!$O$23=CU653,TRUE,FALSE),CT652)</f>
        <v>0</v>
      </c>
      <c r="CU653" s="31">
        <f>IFERROR(INDEX(generale!$A$5:$I$1002,CLASSIFICHE!$Z652,5),"")</f>
        <v>0</v>
      </c>
      <c r="CV653" s="13">
        <f>IFERROR(INDEX(generale!$A$5:$I$1002,CLASSIFICHE!$Z652,7),"")</f>
        <v>0</v>
      </c>
      <c r="CW653" s="15"/>
      <c r="CX653" s="13"/>
      <c r="CY653" s="12">
        <f>SUM(IF(CLASSIFICHE!$O$24=CZ653,TRUE,FALSE),CY652)</f>
        <v>0</v>
      </c>
      <c r="CZ653" s="31">
        <f>IFERROR(INDEX(generale!$A$5:$I$1002,CLASSIFICHE!$Z652,5),"")</f>
        <v>0</v>
      </c>
      <c r="DA653" s="13">
        <f>IFERROR(INDEX(generale!$A$5:$I$1002,CLASSIFICHE!$Z652,7),"")</f>
        <v>0</v>
      </c>
      <c r="DB653" s="15"/>
      <c r="DC653" s="13"/>
      <c r="DD653" s="12">
        <f>SUM(IF(CLASSIFICHE!$O$25=DE653,TRUE,FALSE),DD652)</f>
        <v>0</v>
      </c>
      <c r="DE653" s="31">
        <f>IFERROR(INDEX(generale!$A$5:$I$1002,CLASSIFICHE!$Z652,5),"")</f>
        <v>0</v>
      </c>
      <c r="DF653" s="13">
        <f>IFERROR(INDEX(generale!$A$5:$I$1002,CLASSIFICHE!$Z652,7),"")</f>
        <v>0</v>
      </c>
      <c r="DG653" s="15"/>
      <c r="DH653" s="13"/>
    </row>
    <row r="654" spans="3:112">
      <c r="C654" s="63">
        <f>SUM(IF(CLASSIFICHE!$O$4=D654,TRUE,FALSE),C653)</f>
        <v>17</v>
      </c>
      <c r="D654" s="31">
        <f>IFERROR(INDEX(generale!$A$5:$I$1002,CLASSIFICHE!$Z653,5),"")</f>
        <v>0</v>
      </c>
      <c r="E654" s="13">
        <f>IFERROR(INDEX(generale!$A$5:$I$1002,CLASSIFICHE!$Z653,7),"")</f>
        <v>0</v>
      </c>
      <c r="F654" s="68"/>
      <c r="G654" s="65"/>
      <c r="H654" s="12">
        <f>SUM(IF(CLASSIFICHE!$O$5=I654,TRUE,FALSE),H653)</f>
        <v>10</v>
      </c>
      <c r="I654" s="31">
        <f>IFERROR(INDEX(generale!$A$5:$I$1002,CLASSIFICHE!$Z653,5),"")</f>
        <v>0</v>
      </c>
      <c r="J654" s="13">
        <f>IFERROR(INDEX(generale!$A$5:$I$1002,CLASSIFICHE!$Z653,7),"")</f>
        <v>0</v>
      </c>
      <c r="K654" s="15"/>
      <c r="L654" s="12"/>
      <c r="M654" s="12">
        <f>SUM(IF(CLASSIFICHE!$O$6=N654,TRUE,FALSE),M653)</f>
        <v>8</v>
      </c>
      <c r="N654" s="31">
        <f>IFERROR(INDEX(generale!$A$5:$I$1002,CLASSIFICHE!$Z653,5),"")</f>
        <v>0</v>
      </c>
      <c r="O654" s="13">
        <f>IFERROR(INDEX(generale!$A$5:$I$1002,CLASSIFICHE!$Z653,7),"")</f>
        <v>0</v>
      </c>
      <c r="P654" s="14"/>
      <c r="Q654" s="13"/>
      <c r="R654" s="12">
        <f>SUM(IF(CLASSIFICHE!$O$7=S654,TRUE,FALSE),R653)</f>
        <v>8</v>
      </c>
      <c r="S654" s="31">
        <f>IFERROR(INDEX(generale!$A$5:$I$1002,CLASSIFICHE!$Z653,5),"")</f>
        <v>0</v>
      </c>
      <c r="T654" s="13">
        <f>IFERROR(INDEX(generale!$A$5:$I$1002,CLASSIFICHE!$Z653,7),"")</f>
        <v>0</v>
      </c>
      <c r="U654" s="14"/>
      <c r="V654" s="13"/>
      <c r="W654" s="12">
        <f>SUM(IF(CLASSIFICHE!$O$8=X654,TRUE,FALSE),W653)</f>
        <v>6</v>
      </c>
      <c r="X654" s="31">
        <f>IFERROR(INDEX(generale!$A$5:$I$1002,CLASSIFICHE!$Z653,5),"")</f>
        <v>0</v>
      </c>
      <c r="Y654" s="13">
        <f>IFERROR(INDEX(generale!$A$5:$I$1002,CLASSIFICHE!$Z653,7),"")</f>
        <v>0</v>
      </c>
      <c r="Z654" s="14"/>
      <c r="AA654" s="13"/>
      <c r="AB654" s="12">
        <f>SUM(IF(CLASSIFICHE!$O$9=AC654,TRUE,FALSE),AB653)</f>
        <v>5</v>
      </c>
      <c r="AC654" s="31">
        <f>IFERROR(INDEX(generale!$A$5:$I$1002,CLASSIFICHE!$Z653,5),"")</f>
        <v>0</v>
      </c>
      <c r="AD654" s="13">
        <f>IFERROR(INDEX(generale!$A$5:$I$1002,CLASSIFICHE!$Z653,7),"")</f>
        <v>0</v>
      </c>
      <c r="AE654" s="14"/>
      <c r="AF654" s="13"/>
      <c r="AG654" s="12">
        <f>SUM(IF(CLASSIFICHE!$O$10=AH654,TRUE,FALSE),AG653)</f>
        <v>5</v>
      </c>
      <c r="AH654" s="31">
        <f>IFERROR(INDEX(generale!$A$5:$I$1002,CLASSIFICHE!$Z653,5),"")</f>
        <v>0</v>
      </c>
      <c r="AI654" s="13">
        <f>IFERROR(INDEX(generale!$A$5:$I$1002,CLASSIFICHE!$Z653,7),"")</f>
        <v>0</v>
      </c>
      <c r="AJ654" s="14"/>
      <c r="AK654" s="13"/>
      <c r="AL654" s="12">
        <f>SUM(IF(CLASSIFICHE!$O$11=AM654,TRUE,FALSE),AL653)</f>
        <v>5</v>
      </c>
      <c r="AM654" s="31">
        <f>IFERROR(INDEX(generale!$A$5:$I$1002,CLASSIFICHE!$Z653,5),"")</f>
        <v>0</v>
      </c>
      <c r="AN654" s="13">
        <f>IFERROR(INDEX(generale!$A$5:$I$1002,CLASSIFICHE!$Z653,7),"")</f>
        <v>0</v>
      </c>
      <c r="AO654" s="14"/>
      <c r="AP654" s="13"/>
      <c r="AQ654" s="12">
        <f>SUM(IF(CLASSIFICHE!$O$12=AR654,TRUE,FALSE),AQ653)</f>
        <v>0</v>
      </c>
      <c r="AR654" s="31">
        <f>IFERROR(INDEX(generale!$A$5:$I$1002,CLASSIFICHE!$Z653,5),"")</f>
        <v>0</v>
      </c>
      <c r="AS654" s="13">
        <f>IFERROR(INDEX(generale!$A$5:$I$1002,CLASSIFICHE!$Z653,7),"")</f>
        <v>0</v>
      </c>
      <c r="AT654" s="14"/>
      <c r="AU654" s="13"/>
      <c r="AV654" s="12">
        <f>SUM(IF(CLASSIFICHE!$O$13=AW654,TRUE,FALSE),AV653)</f>
        <v>0</v>
      </c>
      <c r="AW654" s="31">
        <f>IFERROR(INDEX(generale!$A$5:$I$1002,CLASSIFICHE!$Z653,5),"")</f>
        <v>0</v>
      </c>
      <c r="AX654" s="13">
        <f>IFERROR(INDEX(generale!$A$5:$I$1002,CLASSIFICHE!$Z653,7),"")</f>
        <v>0</v>
      </c>
      <c r="AY654" s="14"/>
      <c r="AZ654" s="13"/>
      <c r="BA654" s="12">
        <f>SUM(IF(CLASSIFICHE!$O$14=BB654,TRUE,FALSE),BA653)</f>
        <v>0</v>
      </c>
      <c r="BB654" s="31">
        <f>IFERROR(INDEX(generale!$A$5:$I$1002,CLASSIFICHE!$Z653,5),"")</f>
        <v>0</v>
      </c>
      <c r="BC654" s="13">
        <f>IFERROR(INDEX(generale!$A$5:$I$1002,CLASSIFICHE!$Z653,7),"")</f>
        <v>0</v>
      </c>
      <c r="BD654" s="14"/>
      <c r="BE654" s="13"/>
      <c r="BF654" s="12">
        <f>SUM(IF(CLASSIFICHE!$O$15=BG654,TRUE,FALSE),BF653)</f>
        <v>0</v>
      </c>
      <c r="BG654" s="31">
        <f>IFERROR(INDEX(generale!$A$5:$I$1002,CLASSIFICHE!$Z653,5),"")</f>
        <v>0</v>
      </c>
      <c r="BH654" s="13">
        <f>IFERROR(INDEX(generale!$A$5:$I$1002,CLASSIFICHE!$Z653,7),"")</f>
        <v>0</v>
      </c>
      <c r="BI654" s="14"/>
      <c r="BJ654" s="13"/>
      <c r="BK654" s="12">
        <f>SUM(IF(CLASSIFICHE!$O$16=BL654,TRUE,FALSE),BK653)</f>
        <v>0</v>
      </c>
      <c r="BL654" s="31">
        <f>IFERROR(INDEX(generale!$A$5:$I$1002,CLASSIFICHE!$Z653,5),"")</f>
        <v>0</v>
      </c>
      <c r="BM654" s="13">
        <f>IFERROR(INDEX(generale!$A$5:$I$1002,CLASSIFICHE!$Z653,7),"")</f>
        <v>0</v>
      </c>
      <c r="BN654" s="14"/>
      <c r="BO654" s="13"/>
      <c r="BP654" s="12">
        <f>SUM(IF(CLASSIFICHE!$O$17=BQ654,TRUE,FALSE),BP653)</f>
        <v>0</v>
      </c>
      <c r="BQ654" s="31">
        <f>IFERROR(INDEX(generale!$A$5:$I$1002,CLASSIFICHE!$Z653,5),"")</f>
        <v>0</v>
      </c>
      <c r="BR654" s="13">
        <f>IFERROR(INDEX(generale!$A$5:$I$1002,CLASSIFICHE!$Z653,7),"")</f>
        <v>0</v>
      </c>
      <c r="BS654" s="15"/>
      <c r="BT654" s="12"/>
      <c r="BU654" s="12">
        <f>SUM(IF(CLASSIFICHE!$O$18=BV654,TRUE,FALSE),BU653)</f>
        <v>0</v>
      </c>
      <c r="BV654" s="31">
        <f>IFERROR(INDEX(generale!$A$5:$I$1002,CLASSIFICHE!$Z653,5),"")</f>
        <v>0</v>
      </c>
      <c r="BW654" s="13">
        <f>IFERROR(INDEX(generale!$A$5:$I$1002,CLASSIFICHE!$Z653,7),"")</f>
        <v>0</v>
      </c>
      <c r="BX654" s="15"/>
      <c r="BY654" s="12"/>
      <c r="BZ654" s="12">
        <f>SUM(IF(CLASSIFICHE!$O$19=CA654,TRUE,FALSE),BZ653)</f>
        <v>0</v>
      </c>
      <c r="CA654" s="31">
        <f>IFERROR(INDEX(generale!$A$5:$I$1002,CLASSIFICHE!$Z653,5),"")</f>
        <v>0</v>
      </c>
      <c r="CB654" s="13">
        <f>IFERROR(INDEX(generale!$A$5:$I$1002,CLASSIFICHE!$Z653,7),"")</f>
        <v>0</v>
      </c>
      <c r="CC654" s="15"/>
      <c r="CD654" s="13"/>
      <c r="CE654" s="12">
        <f>SUM(IF(CLASSIFICHE!$O$20=CF654,TRUE,FALSE),CE653)</f>
        <v>0</v>
      </c>
      <c r="CF654" s="31">
        <f>IFERROR(INDEX(generale!$A$5:$I$1002,CLASSIFICHE!$Z653,5),"")</f>
        <v>0</v>
      </c>
      <c r="CG654" s="13">
        <f>IFERROR(INDEX(generale!$A$5:$I$1002,CLASSIFICHE!$Z653,7),"")</f>
        <v>0</v>
      </c>
      <c r="CH654" s="15"/>
      <c r="CI654" s="13"/>
      <c r="CJ654" s="12">
        <f>SUM(IF(CLASSIFICHE!$O$21=CK654,TRUE,FALSE),CJ653)</f>
        <v>0</v>
      </c>
      <c r="CK654" s="31">
        <f>IFERROR(INDEX(generale!$A$5:$I$1002,CLASSIFICHE!$Z653,5),"")</f>
        <v>0</v>
      </c>
      <c r="CL654" s="13">
        <f>IFERROR(INDEX(generale!$A$5:$I$1002,CLASSIFICHE!$Z653,7),"")</f>
        <v>0</v>
      </c>
      <c r="CM654" s="15"/>
      <c r="CN654" s="13"/>
      <c r="CO654" s="12">
        <f>SUM(IF(CLASSIFICHE!$O$22=CP654,TRUE,FALSE),CO653)</f>
        <v>0</v>
      </c>
      <c r="CP654" s="31">
        <f>IFERROR(INDEX(generale!$A$5:$I$1002,CLASSIFICHE!$Z653,5),"")</f>
        <v>0</v>
      </c>
      <c r="CQ654" s="13">
        <f>IFERROR(INDEX(generale!$A$5:$I$1002,CLASSIFICHE!$Z653,7),"")</f>
        <v>0</v>
      </c>
      <c r="CR654" s="15"/>
      <c r="CS654" s="13"/>
      <c r="CT654" s="12">
        <f>SUM(IF(CLASSIFICHE!$O$23=CU654,TRUE,FALSE),CT653)</f>
        <v>0</v>
      </c>
      <c r="CU654" s="31">
        <f>IFERROR(INDEX(generale!$A$5:$I$1002,CLASSIFICHE!$Z653,5),"")</f>
        <v>0</v>
      </c>
      <c r="CV654" s="13">
        <f>IFERROR(INDEX(generale!$A$5:$I$1002,CLASSIFICHE!$Z653,7),"")</f>
        <v>0</v>
      </c>
      <c r="CW654" s="15"/>
      <c r="CX654" s="13"/>
      <c r="CY654" s="12">
        <f>SUM(IF(CLASSIFICHE!$O$24=CZ654,TRUE,FALSE),CY653)</f>
        <v>0</v>
      </c>
      <c r="CZ654" s="31">
        <f>IFERROR(INDEX(generale!$A$5:$I$1002,CLASSIFICHE!$Z653,5),"")</f>
        <v>0</v>
      </c>
      <c r="DA654" s="13">
        <f>IFERROR(INDEX(generale!$A$5:$I$1002,CLASSIFICHE!$Z653,7),"")</f>
        <v>0</v>
      </c>
      <c r="DB654" s="15"/>
      <c r="DC654" s="13"/>
      <c r="DD654" s="12">
        <f>SUM(IF(CLASSIFICHE!$O$25=DE654,TRUE,FALSE),DD653)</f>
        <v>0</v>
      </c>
      <c r="DE654" s="31">
        <f>IFERROR(INDEX(generale!$A$5:$I$1002,CLASSIFICHE!$Z653,5),"")</f>
        <v>0</v>
      </c>
      <c r="DF654" s="13">
        <f>IFERROR(INDEX(generale!$A$5:$I$1002,CLASSIFICHE!$Z653,7),"")</f>
        <v>0</v>
      </c>
      <c r="DG654" s="15"/>
      <c r="DH654" s="13"/>
    </row>
    <row r="655" spans="3:112">
      <c r="C655" s="63">
        <f>SUM(IF(CLASSIFICHE!$O$4=D655,TRUE,FALSE),C654)</f>
        <v>17</v>
      </c>
      <c r="D655" s="31">
        <f>IFERROR(INDEX(generale!$A$5:$I$1002,CLASSIFICHE!$Z654,5),"")</f>
        <v>0</v>
      </c>
      <c r="E655" s="13">
        <f>IFERROR(INDEX(generale!$A$5:$I$1002,CLASSIFICHE!$Z654,7),"")</f>
        <v>0</v>
      </c>
      <c r="F655" s="68"/>
      <c r="G655" s="65"/>
      <c r="H655" s="12">
        <f>SUM(IF(CLASSIFICHE!$O$5=I655,TRUE,FALSE),H654)</f>
        <v>10</v>
      </c>
      <c r="I655" s="31">
        <f>IFERROR(INDEX(generale!$A$5:$I$1002,CLASSIFICHE!$Z654,5),"")</f>
        <v>0</v>
      </c>
      <c r="J655" s="13">
        <f>IFERROR(INDEX(generale!$A$5:$I$1002,CLASSIFICHE!$Z654,7),"")</f>
        <v>0</v>
      </c>
      <c r="K655" s="15"/>
      <c r="L655" s="12"/>
      <c r="M655" s="12">
        <f>SUM(IF(CLASSIFICHE!$O$6=N655,TRUE,FALSE),M654)</f>
        <v>8</v>
      </c>
      <c r="N655" s="31">
        <f>IFERROR(INDEX(generale!$A$5:$I$1002,CLASSIFICHE!$Z654,5),"")</f>
        <v>0</v>
      </c>
      <c r="O655" s="13">
        <f>IFERROR(INDEX(generale!$A$5:$I$1002,CLASSIFICHE!$Z654,7),"")</f>
        <v>0</v>
      </c>
      <c r="P655" s="14"/>
      <c r="Q655" s="13"/>
      <c r="R655" s="12">
        <f>SUM(IF(CLASSIFICHE!$O$7=S655,TRUE,FALSE),R654)</f>
        <v>8</v>
      </c>
      <c r="S655" s="31">
        <f>IFERROR(INDEX(generale!$A$5:$I$1002,CLASSIFICHE!$Z654,5),"")</f>
        <v>0</v>
      </c>
      <c r="T655" s="13">
        <f>IFERROR(INDEX(generale!$A$5:$I$1002,CLASSIFICHE!$Z654,7),"")</f>
        <v>0</v>
      </c>
      <c r="U655" s="14"/>
      <c r="V655" s="13"/>
      <c r="W655" s="12">
        <f>SUM(IF(CLASSIFICHE!$O$8=X655,TRUE,FALSE),W654)</f>
        <v>6</v>
      </c>
      <c r="X655" s="31">
        <f>IFERROR(INDEX(generale!$A$5:$I$1002,CLASSIFICHE!$Z654,5),"")</f>
        <v>0</v>
      </c>
      <c r="Y655" s="13">
        <f>IFERROR(INDEX(generale!$A$5:$I$1002,CLASSIFICHE!$Z654,7),"")</f>
        <v>0</v>
      </c>
      <c r="Z655" s="14"/>
      <c r="AA655" s="13"/>
      <c r="AB655" s="12">
        <f>SUM(IF(CLASSIFICHE!$O$9=AC655,TRUE,FALSE),AB654)</f>
        <v>5</v>
      </c>
      <c r="AC655" s="31">
        <f>IFERROR(INDEX(generale!$A$5:$I$1002,CLASSIFICHE!$Z654,5),"")</f>
        <v>0</v>
      </c>
      <c r="AD655" s="13">
        <f>IFERROR(INDEX(generale!$A$5:$I$1002,CLASSIFICHE!$Z654,7),"")</f>
        <v>0</v>
      </c>
      <c r="AE655" s="14"/>
      <c r="AF655" s="13"/>
      <c r="AG655" s="12">
        <f>SUM(IF(CLASSIFICHE!$O$10=AH655,TRUE,FALSE),AG654)</f>
        <v>5</v>
      </c>
      <c r="AH655" s="31">
        <f>IFERROR(INDEX(generale!$A$5:$I$1002,CLASSIFICHE!$Z654,5),"")</f>
        <v>0</v>
      </c>
      <c r="AI655" s="13">
        <f>IFERROR(INDEX(generale!$A$5:$I$1002,CLASSIFICHE!$Z654,7),"")</f>
        <v>0</v>
      </c>
      <c r="AJ655" s="14"/>
      <c r="AK655" s="13"/>
      <c r="AL655" s="12">
        <f>SUM(IF(CLASSIFICHE!$O$11=AM655,TRUE,FALSE),AL654)</f>
        <v>5</v>
      </c>
      <c r="AM655" s="31">
        <f>IFERROR(INDEX(generale!$A$5:$I$1002,CLASSIFICHE!$Z654,5),"")</f>
        <v>0</v>
      </c>
      <c r="AN655" s="13">
        <f>IFERROR(INDEX(generale!$A$5:$I$1002,CLASSIFICHE!$Z654,7),"")</f>
        <v>0</v>
      </c>
      <c r="AO655" s="14"/>
      <c r="AP655" s="13"/>
      <c r="AQ655" s="12">
        <f>SUM(IF(CLASSIFICHE!$O$12=AR655,TRUE,FALSE),AQ654)</f>
        <v>0</v>
      </c>
      <c r="AR655" s="31">
        <f>IFERROR(INDEX(generale!$A$5:$I$1002,CLASSIFICHE!$Z654,5),"")</f>
        <v>0</v>
      </c>
      <c r="AS655" s="13">
        <f>IFERROR(INDEX(generale!$A$5:$I$1002,CLASSIFICHE!$Z654,7),"")</f>
        <v>0</v>
      </c>
      <c r="AT655" s="14"/>
      <c r="AU655" s="13"/>
      <c r="AV655" s="12">
        <f>SUM(IF(CLASSIFICHE!$O$13=AW655,TRUE,FALSE),AV654)</f>
        <v>0</v>
      </c>
      <c r="AW655" s="31">
        <f>IFERROR(INDEX(generale!$A$5:$I$1002,CLASSIFICHE!$Z654,5),"")</f>
        <v>0</v>
      </c>
      <c r="AX655" s="13">
        <f>IFERROR(INDEX(generale!$A$5:$I$1002,CLASSIFICHE!$Z654,7),"")</f>
        <v>0</v>
      </c>
      <c r="AY655" s="14"/>
      <c r="AZ655" s="13"/>
      <c r="BA655" s="12">
        <f>SUM(IF(CLASSIFICHE!$O$14=BB655,TRUE,FALSE),BA654)</f>
        <v>0</v>
      </c>
      <c r="BB655" s="31">
        <f>IFERROR(INDEX(generale!$A$5:$I$1002,CLASSIFICHE!$Z654,5),"")</f>
        <v>0</v>
      </c>
      <c r="BC655" s="13">
        <f>IFERROR(INDEX(generale!$A$5:$I$1002,CLASSIFICHE!$Z654,7),"")</f>
        <v>0</v>
      </c>
      <c r="BD655" s="14"/>
      <c r="BE655" s="13"/>
      <c r="BF655" s="12">
        <f>SUM(IF(CLASSIFICHE!$O$15=BG655,TRUE,FALSE),BF654)</f>
        <v>0</v>
      </c>
      <c r="BG655" s="31">
        <f>IFERROR(INDEX(generale!$A$5:$I$1002,CLASSIFICHE!$Z654,5),"")</f>
        <v>0</v>
      </c>
      <c r="BH655" s="13">
        <f>IFERROR(INDEX(generale!$A$5:$I$1002,CLASSIFICHE!$Z654,7),"")</f>
        <v>0</v>
      </c>
      <c r="BI655" s="14"/>
      <c r="BJ655" s="13"/>
      <c r="BK655" s="12">
        <f>SUM(IF(CLASSIFICHE!$O$16=BL655,TRUE,FALSE),BK654)</f>
        <v>0</v>
      </c>
      <c r="BL655" s="31">
        <f>IFERROR(INDEX(generale!$A$5:$I$1002,CLASSIFICHE!$Z654,5),"")</f>
        <v>0</v>
      </c>
      <c r="BM655" s="13">
        <f>IFERROR(INDEX(generale!$A$5:$I$1002,CLASSIFICHE!$Z654,7),"")</f>
        <v>0</v>
      </c>
      <c r="BN655" s="14"/>
      <c r="BO655" s="13"/>
      <c r="BP655" s="12">
        <f>SUM(IF(CLASSIFICHE!$O$17=BQ655,TRUE,FALSE),BP654)</f>
        <v>0</v>
      </c>
      <c r="BQ655" s="31">
        <f>IFERROR(INDEX(generale!$A$5:$I$1002,CLASSIFICHE!$Z654,5),"")</f>
        <v>0</v>
      </c>
      <c r="BR655" s="13">
        <f>IFERROR(INDEX(generale!$A$5:$I$1002,CLASSIFICHE!$Z654,7),"")</f>
        <v>0</v>
      </c>
      <c r="BS655" s="15"/>
      <c r="BT655" s="12"/>
      <c r="BU655" s="12">
        <f>SUM(IF(CLASSIFICHE!$O$18=BV655,TRUE,FALSE),BU654)</f>
        <v>0</v>
      </c>
      <c r="BV655" s="31">
        <f>IFERROR(INDEX(generale!$A$5:$I$1002,CLASSIFICHE!$Z654,5),"")</f>
        <v>0</v>
      </c>
      <c r="BW655" s="13">
        <f>IFERROR(INDEX(generale!$A$5:$I$1002,CLASSIFICHE!$Z654,7),"")</f>
        <v>0</v>
      </c>
      <c r="BX655" s="15"/>
      <c r="BY655" s="12"/>
      <c r="BZ655" s="12">
        <f>SUM(IF(CLASSIFICHE!$O$19=CA655,TRUE,FALSE),BZ654)</f>
        <v>0</v>
      </c>
      <c r="CA655" s="31">
        <f>IFERROR(INDEX(generale!$A$5:$I$1002,CLASSIFICHE!$Z654,5),"")</f>
        <v>0</v>
      </c>
      <c r="CB655" s="13">
        <f>IFERROR(INDEX(generale!$A$5:$I$1002,CLASSIFICHE!$Z654,7),"")</f>
        <v>0</v>
      </c>
      <c r="CC655" s="15"/>
      <c r="CD655" s="13"/>
      <c r="CE655" s="12">
        <f>SUM(IF(CLASSIFICHE!$O$20=CF655,TRUE,FALSE),CE654)</f>
        <v>0</v>
      </c>
      <c r="CF655" s="31">
        <f>IFERROR(INDEX(generale!$A$5:$I$1002,CLASSIFICHE!$Z654,5),"")</f>
        <v>0</v>
      </c>
      <c r="CG655" s="13">
        <f>IFERROR(INDEX(generale!$A$5:$I$1002,CLASSIFICHE!$Z654,7),"")</f>
        <v>0</v>
      </c>
      <c r="CH655" s="15"/>
      <c r="CI655" s="13"/>
      <c r="CJ655" s="12">
        <f>SUM(IF(CLASSIFICHE!$O$21=CK655,TRUE,FALSE),CJ654)</f>
        <v>0</v>
      </c>
      <c r="CK655" s="31">
        <f>IFERROR(INDEX(generale!$A$5:$I$1002,CLASSIFICHE!$Z654,5),"")</f>
        <v>0</v>
      </c>
      <c r="CL655" s="13">
        <f>IFERROR(INDEX(generale!$A$5:$I$1002,CLASSIFICHE!$Z654,7),"")</f>
        <v>0</v>
      </c>
      <c r="CM655" s="15"/>
      <c r="CN655" s="13"/>
      <c r="CO655" s="12">
        <f>SUM(IF(CLASSIFICHE!$O$22=CP655,TRUE,FALSE),CO654)</f>
        <v>0</v>
      </c>
      <c r="CP655" s="31">
        <f>IFERROR(INDEX(generale!$A$5:$I$1002,CLASSIFICHE!$Z654,5),"")</f>
        <v>0</v>
      </c>
      <c r="CQ655" s="13">
        <f>IFERROR(INDEX(generale!$A$5:$I$1002,CLASSIFICHE!$Z654,7),"")</f>
        <v>0</v>
      </c>
      <c r="CR655" s="15"/>
      <c r="CS655" s="13"/>
      <c r="CT655" s="12">
        <f>SUM(IF(CLASSIFICHE!$O$23=CU655,TRUE,FALSE),CT654)</f>
        <v>0</v>
      </c>
      <c r="CU655" s="31">
        <f>IFERROR(INDEX(generale!$A$5:$I$1002,CLASSIFICHE!$Z654,5),"")</f>
        <v>0</v>
      </c>
      <c r="CV655" s="13">
        <f>IFERROR(INDEX(generale!$A$5:$I$1002,CLASSIFICHE!$Z654,7),"")</f>
        <v>0</v>
      </c>
      <c r="CW655" s="15"/>
      <c r="CX655" s="13"/>
      <c r="CY655" s="12">
        <f>SUM(IF(CLASSIFICHE!$O$24=CZ655,TRUE,FALSE),CY654)</f>
        <v>0</v>
      </c>
      <c r="CZ655" s="31">
        <f>IFERROR(INDEX(generale!$A$5:$I$1002,CLASSIFICHE!$Z654,5),"")</f>
        <v>0</v>
      </c>
      <c r="DA655" s="13">
        <f>IFERROR(INDEX(generale!$A$5:$I$1002,CLASSIFICHE!$Z654,7),"")</f>
        <v>0</v>
      </c>
      <c r="DB655" s="15"/>
      <c r="DC655" s="13"/>
      <c r="DD655" s="12">
        <f>SUM(IF(CLASSIFICHE!$O$25=DE655,TRUE,FALSE),DD654)</f>
        <v>0</v>
      </c>
      <c r="DE655" s="31">
        <f>IFERROR(INDEX(generale!$A$5:$I$1002,CLASSIFICHE!$Z654,5),"")</f>
        <v>0</v>
      </c>
      <c r="DF655" s="13">
        <f>IFERROR(INDEX(generale!$A$5:$I$1002,CLASSIFICHE!$Z654,7),"")</f>
        <v>0</v>
      </c>
      <c r="DG655" s="15"/>
      <c r="DH655" s="13"/>
    </row>
    <row r="656" spans="3:112">
      <c r="C656" s="63">
        <f>SUM(IF(CLASSIFICHE!$O$4=D656,TRUE,FALSE),C655)</f>
        <v>17</v>
      </c>
      <c r="D656" s="31">
        <f>IFERROR(INDEX(generale!$A$5:$I$1002,CLASSIFICHE!$Z655,5),"")</f>
        <v>0</v>
      </c>
      <c r="E656" s="13">
        <f>IFERROR(INDEX(generale!$A$5:$I$1002,CLASSIFICHE!$Z655,7),"")</f>
        <v>0</v>
      </c>
      <c r="F656" s="68"/>
      <c r="G656" s="65"/>
      <c r="H656" s="12">
        <f>SUM(IF(CLASSIFICHE!$O$5=I656,TRUE,FALSE),H655)</f>
        <v>10</v>
      </c>
      <c r="I656" s="31">
        <f>IFERROR(INDEX(generale!$A$5:$I$1002,CLASSIFICHE!$Z655,5),"")</f>
        <v>0</v>
      </c>
      <c r="J656" s="13">
        <f>IFERROR(INDEX(generale!$A$5:$I$1002,CLASSIFICHE!$Z655,7),"")</f>
        <v>0</v>
      </c>
      <c r="K656" s="15"/>
      <c r="L656" s="12"/>
      <c r="M656" s="12">
        <f>SUM(IF(CLASSIFICHE!$O$6=N656,TRUE,FALSE),M655)</f>
        <v>8</v>
      </c>
      <c r="N656" s="31">
        <f>IFERROR(INDEX(generale!$A$5:$I$1002,CLASSIFICHE!$Z655,5),"")</f>
        <v>0</v>
      </c>
      <c r="O656" s="13">
        <f>IFERROR(INDEX(generale!$A$5:$I$1002,CLASSIFICHE!$Z655,7),"")</f>
        <v>0</v>
      </c>
      <c r="P656" s="14"/>
      <c r="Q656" s="13"/>
      <c r="R656" s="12">
        <f>SUM(IF(CLASSIFICHE!$O$7=S656,TRUE,FALSE),R655)</f>
        <v>8</v>
      </c>
      <c r="S656" s="31">
        <f>IFERROR(INDEX(generale!$A$5:$I$1002,CLASSIFICHE!$Z655,5),"")</f>
        <v>0</v>
      </c>
      <c r="T656" s="13">
        <f>IFERROR(INDEX(generale!$A$5:$I$1002,CLASSIFICHE!$Z655,7),"")</f>
        <v>0</v>
      </c>
      <c r="U656" s="14"/>
      <c r="V656" s="13"/>
      <c r="W656" s="12">
        <f>SUM(IF(CLASSIFICHE!$O$8=X656,TRUE,FALSE),W655)</f>
        <v>6</v>
      </c>
      <c r="X656" s="31">
        <f>IFERROR(INDEX(generale!$A$5:$I$1002,CLASSIFICHE!$Z655,5),"")</f>
        <v>0</v>
      </c>
      <c r="Y656" s="13">
        <f>IFERROR(INDEX(generale!$A$5:$I$1002,CLASSIFICHE!$Z655,7),"")</f>
        <v>0</v>
      </c>
      <c r="Z656" s="14"/>
      <c r="AA656" s="13"/>
      <c r="AB656" s="12">
        <f>SUM(IF(CLASSIFICHE!$O$9=AC656,TRUE,FALSE),AB655)</f>
        <v>5</v>
      </c>
      <c r="AC656" s="31">
        <f>IFERROR(INDEX(generale!$A$5:$I$1002,CLASSIFICHE!$Z655,5),"")</f>
        <v>0</v>
      </c>
      <c r="AD656" s="13">
        <f>IFERROR(INDEX(generale!$A$5:$I$1002,CLASSIFICHE!$Z655,7),"")</f>
        <v>0</v>
      </c>
      <c r="AE656" s="14"/>
      <c r="AF656" s="13"/>
      <c r="AG656" s="12">
        <f>SUM(IF(CLASSIFICHE!$O$10=AH656,TRUE,FALSE),AG655)</f>
        <v>5</v>
      </c>
      <c r="AH656" s="31">
        <f>IFERROR(INDEX(generale!$A$5:$I$1002,CLASSIFICHE!$Z655,5),"")</f>
        <v>0</v>
      </c>
      <c r="AI656" s="13">
        <f>IFERROR(INDEX(generale!$A$5:$I$1002,CLASSIFICHE!$Z655,7),"")</f>
        <v>0</v>
      </c>
      <c r="AJ656" s="14"/>
      <c r="AK656" s="13"/>
      <c r="AL656" s="12">
        <f>SUM(IF(CLASSIFICHE!$O$11=AM656,TRUE,FALSE),AL655)</f>
        <v>5</v>
      </c>
      <c r="AM656" s="31">
        <f>IFERROR(INDEX(generale!$A$5:$I$1002,CLASSIFICHE!$Z655,5),"")</f>
        <v>0</v>
      </c>
      <c r="AN656" s="13">
        <f>IFERROR(INDEX(generale!$A$5:$I$1002,CLASSIFICHE!$Z655,7),"")</f>
        <v>0</v>
      </c>
      <c r="AO656" s="14"/>
      <c r="AP656" s="13"/>
      <c r="AQ656" s="12">
        <f>SUM(IF(CLASSIFICHE!$O$12=AR656,TRUE,FALSE),AQ655)</f>
        <v>0</v>
      </c>
      <c r="AR656" s="31">
        <f>IFERROR(INDEX(generale!$A$5:$I$1002,CLASSIFICHE!$Z655,5),"")</f>
        <v>0</v>
      </c>
      <c r="AS656" s="13">
        <f>IFERROR(INDEX(generale!$A$5:$I$1002,CLASSIFICHE!$Z655,7),"")</f>
        <v>0</v>
      </c>
      <c r="AT656" s="14"/>
      <c r="AU656" s="13"/>
      <c r="AV656" s="12">
        <f>SUM(IF(CLASSIFICHE!$O$13=AW656,TRUE,FALSE),AV655)</f>
        <v>0</v>
      </c>
      <c r="AW656" s="31">
        <f>IFERROR(INDEX(generale!$A$5:$I$1002,CLASSIFICHE!$Z655,5),"")</f>
        <v>0</v>
      </c>
      <c r="AX656" s="13">
        <f>IFERROR(INDEX(generale!$A$5:$I$1002,CLASSIFICHE!$Z655,7),"")</f>
        <v>0</v>
      </c>
      <c r="AY656" s="14"/>
      <c r="AZ656" s="13"/>
      <c r="BA656" s="12">
        <f>SUM(IF(CLASSIFICHE!$O$14=BB656,TRUE,FALSE),BA655)</f>
        <v>0</v>
      </c>
      <c r="BB656" s="31">
        <f>IFERROR(INDEX(generale!$A$5:$I$1002,CLASSIFICHE!$Z655,5),"")</f>
        <v>0</v>
      </c>
      <c r="BC656" s="13">
        <f>IFERROR(INDEX(generale!$A$5:$I$1002,CLASSIFICHE!$Z655,7),"")</f>
        <v>0</v>
      </c>
      <c r="BD656" s="14"/>
      <c r="BE656" s="13"/>
      <c r="BF656" s="12">
        <f>SUM(IF(CLASSIFICHE!$O$15=BG656,TRUE,FALSE),BF655)</f>
        <v>0</v>
      </c>
      <c r="BG656" s="31">
        <f>IFERROR(INDEX(generale!$A$5:$I$1002,CLASSIFICHE!$Z655,5),"")</f>
        <v>0</v>
      </c>
      <c r="BH656" s="13">
        <f>IFERROR(INDEX(generale!$A$5:$I$1002,CLASSIFICHE!$Z655,7),"")</f>
        <v>0</v>
      </c>
      <c r="BI656" s="14"/>
      <c r="BJ656" s="13"/>
      <c r="BK656" s="12">
        <f>SUM(IF(CLASSIFICHE!$O$16=BL656,TRUE,FALSE),BK655)</f>
        <v>0</v>
      </c>
      <c r="BL656" s="31">
        <f>IFERROR(INDEX(generale!$A$5:$I$1002,CLASSIFICHE!$Z655,5),"")</f>
        <v>0</v>
      </c>
      <c r="BM656" s="13">
        <f>IFERROR(INDEX(generale!$A$5:$I$1002,CLASSIFICHE!$Z655,7),"")</f>
        <v>0</v>
      </c>
      <c r="BN656" s="14"/>
      <c r="BO656" s="13"/>
      <c r="BP656" s="12">
        <f>SUM(IF(CLASSIFICHE!$O$17=BQ656,TRUE,FALSE),BP655)</f>
        <v>0</v>
      </c>
      <c r="BQ656" s="31">
        <f>IFERROR(INDEX(generale!$A$5:$I$1002,CLASSIFICHE!$Z655,5),"")</f>
        <v>0</v>
      </c>
      <c r="BR656" s="13">
        <f>IFERROR(INDEX(generale!$A$5:$I$1002,CLASSIFICHE!$Z655,7),"")</f>
        <v>0</v>
      </c>
      <c r="BS656" s="15"/>
      <c r="BT656" s="12"/>
      <c r="BU656" s="12">
        <f>SUM(IF(CLASSIFICHE!$O$18=BV656,TRUE,FALSE),BU655)</f>
        <v>0</v>
      </c>
      <c r="BV656" s="31">
        <f>IFERROR(INDEX(generale!$A$5:$I$1002,CLASSIFICHE!$Z655,5),"")</f>
        <v>0</v>
      </c>
      <c r="BW656" s="13">
        <f>IFERROR(INDEX(generale!$A$5:$I$1002,CLASSIFICHE!$Z655,7),"")</f>
        <v>0</v>
      </c>
      <c r="BX656" s="15"/>
      <c r="BY656" s="12"/>
      <c r="BZ656" s="12">
        <f>SUM(IF(CLASSIFICHE!$O$19=CA656,TRUE,FALSE),BZ655)</f>
        <v>0</v>
      </c>
      <c r="CA656" s="31">
        <f>IFERROR(INDEX(generale!$A$5:$I$1002,CLASSIFICHE!$Z655,5),"")</f>
        <v>0</v>
      </c>
      <c r="CB656" s="13">
        <f>IFERROR(INDEX(generale!$A$5:$I$1002,CLASSIFICHE!$Z655,7),"")</f>
        <v>0</v>
      </c>
      <c r="CC656" s="15"/>
      <c r="CD656" s="13"/>
      <c r="CE656" s="12">
        <f>SUM(IF(CLASSIFICHE!$O$20=CF656,TRUE,FALSE),CE655)</f>
        <v>0</v>
      </c>
      <c r="CF656" s="31">
        <f>IFERROR(INDEX(generale!$A$5:$I$1002,CLASSIFICHE!$Z655,5),"")</f>
        <v>0</v>
      </c>
      <c r="CG656" s="13">
        <f>IFERROR(INDEX(generale!$A$5:$I$1002,CLASSIFICHE!$Z655,7),"")</f>
        <v>0</v>
      </c>
      <c r="CH656" s="15"/>
      <c r="CI656" s="13"/>
      <c r="CJ656" s="12">
        <f>SUM(IF(CLASSIFICHE!$O$21=CK656,TRUE,FALSE),CJ655)</f>
        <v>0</v>
      </c>
      <c r="CK656" s="31">
        <f>IFERROR(INDEX(generale!$A$5:$I$1002,CLASSIFICHE!$Z655,5),"")</f>
        <v>0</v>
      </c>
      <c r="CL656" s="13">
        <f>IFERROR(INDEX(generale!$A$5:$I$1002,CLASSIFICHE!$Z655,7),"")</f>
        <v>0</v>
      </c>
      <c r="CM656" s="15"/>
      <c r="CN656" s="13"/>
      <c r="CO656" s="12">
        <f>SUM(IF(CLASSIFICHE!$O$22=CP656,TRUE,FALSE),CO655)</f>
        <v>0</v>
      </c>
      <c r="CP656" s="31">
        <f>IFERROR(INDEX(generale!$A$5:$I$1002,CLASSIFICHE!$Z655,5),"")</f>
        <v>0</v>
      </c>
      <c r="CQ656" s="13">
        <f>IFERROR(INDEX(generale!$A$5:$I$1002,CLASSIFICHE!$Z655,7),"")</f>
        <v>0</v>
      </c>
      <c r="CR656" s="15"/>
      <c r="CS656" s="13"/>
      <c r="CT656" s="12">
        <f>SUM(IF(CLASSIFICHE!$O$23=CU656,TRUE,FALSE),CT655)</f>
        <v>0</v>
      </c>
      <c r="CU656" s="31">
        <f>IFERROR(INDEX(generale!$A$5:$I$1002,CLASSIFICHE!$Z655,5),"")</f>
        <v>0</v>
      </c>
      <c r="CV656" s="13">
        <f>IFERROR(INDEX(generale!$A$5:$I$1002,CLASSIFICHE!$Z655,7),"")</f>
        <v>0</v>
      </c>
      <c r="CW656" s="15"/>
      <c r="CX656" s="13"/>
      <c r="CY656" s="12">
        <f>SUM(IF(CLASSIFICHE!$O$24=CZ656,TRUE,FALSE),CY655)</f>
        <v>0</v>
      </c>
      <c r="CZ656" s="31">
        <f>IFERROR(INDEX(generale!$A$5:$I$1002,CLASSIFICHE!$Z655,5),"")</f>
        <v>0</v>
      </c>
      <c r="DA656" s="13">
        <f>IFERROR(INDEX(generale!$A$5:$I$1002,CLASSIFICHE!$Z655,7),"")</f>
        <v>0</v>
      </c>
      <c r="DB656" s="15"/>
      <c r="DC656" s="13"/>
      <c r="DD656" s="12">
        <f>SUM(IF(CLASSIFICHE!$O$25=DE656,TRUE,FALSE),DD655)</f>
        <v>0</v>
      </c>
      <c r="DE656" s="31">
        <f>IFERROR(INDEX(generale!$A$5:$I$1002,CLASSIFICHE!$Z655,5),"")</f>
        <v>0</v>
      </c>
      <c r="DF656" s="13">
        <f>IFERROR(INDEX(generale!$A$5:$I$1002,CLASSIFICHE!$Z655,7),"")</f>
        <v>0</v>
      </c>
      <c r="DG656" s="15"/>
      <c r="DH656" s="13"/>
    </row>
    <row r="657" spans="3:112">
      <c r="C657" s="63">
        <f>SUM(IF(CLASSIFICHE!$O$4=D657,TRUE,FALSE),C656)</f>
        <v>17</v>
      </c>
      <c r="D657" s="31">
        <f>IFERROR(INDEX(generale!$A$5:$I$1002,CLASSIFICHE!$Z656,5),"")</f>
        <v>0</v>
      </c>
      <c r="E657" s="13">
        <f>IFERROR(INDEX(generale!$A$5:$I$1002,CLASSIFICHE!$Z656,7),"")</f>
        <v>0</v>
      </c>
      <c r="F657" s="68"/>
      <c r="G657" s="65"/>
      <c r="H657" s="12">
        <f>SUM(IF(CLASSIFICHE!$O$5=I657,TRUE,FALSE),H656)</f>
        <v>10</v>
      </c>
      <c r="I657" s="31">
        <f>IFERROR(INDEX(generale!$A$5:$I$1002,CLASSIFICHE!$Z656,5),"")</f>
        <v>0</v>
      </c>
      <c r="J657" s="13">
        <f>IFERROR(INDEX(generale!$A$5:$I$1002,CLASSIFICHE!$Z656,7),"")</f>
        <v>0</v>
      </c>
      <c r="K657" s="15"/>
      <c r="L657" s="12"/>
      <c r="M657" s="12">
        <f>SUM(IF(CLASSIFICHE!$O$6=N657,TRUE,FALSE),M656)</f>
        <v>8</v>
      </c>
      <c r="N657" s="31">
        <f>IFERROR(INDEX(generale!$A$5:$I$1002,CLASSIFICHE!$Z656,5),"")</f>
        <v>0</v>
      </c>
      <c r="O657" s="13">
        <f>IFERROR(INDEX(generale!$A$5:$I$1002,CLASSIFICHE!$Z656,7),"")</f>
        <v>0</v>
      </c>
      <c r="P657" s="14"/>
      <c r="Q657" s="13"/>
      <c r="R657" s="12">
        <f>SUM(IF(CLASSIFICHE!$O$7=S657,TRUE,FALSE),R656)</f>
        <v>8</v>
      </c>
      <c r="S657" s="31">
        <f>IFERROR(INDEX(generale!$A$5:$I$1002,CLASSIFICHE!$Z656,5),"")</f>
        <v>0</v>
      </c>
      <c r="T657" s="13">
        <f>IFERROR(INDEX(generale!$A$5:$I$1002,CLASSIFICHE!$Z656,7),"")</f>
        <v>0</v>
      </c>
      <c r="U657" s="14"/>
      <c r="V657" s="13"/>
      <c r="W657" s="12">
        <f>SUM(IF(CLASSIFICHE!$O$8=X657,TRUE,FALSE),W656)</f>
        <v>6</v>
      </c>
      <c r="X657" s="31">
        <f>IFERROR(INDEX(generale!$A$5:$I$1002,CLASSIFICHE!$Z656,5),"")</f>
        <v>0</v>
      </c>
      <c r="Y657" s="13">
        <f>IFERROR(INDEX(generale!$A$5:$I$1002,CLASSIFICHE!$Z656,7),"")</f>
        <v>0</v>
      </c>
      <c r="Z657" s="14"/>
      <c r="AA657" s="13"/>
      <c r="AB657" s="12">
        <f>SUM(IF(CLASSIFICHE!$O$9=AC657,TRUE,FALSE),AB656)</f>
        <v>5</v>
      </c>
      <c r="AC657" s="31">
        <f>IFERROR(INDEX(generale!$A$5:$I$1002,CLASSIFICHE!$Z656,5),"")</f>
        <v>0</v>
      </c>
      <c r="AD657" s="13">
        <f>IFERROR(INDEX(generale!$A$5:$I$1002,CLASSIFICHE!$Z656,7),"")</f>
        <v>0</v>
      </c>
      <c r="AE657" s="14"/>
      <c r="AF657" s="13"/>
      <c r="AG657" s="12">
        <f>SUM(IF(CLASSIFICHE!$O$10=AH657,TRUE,FALSE),AG656)</f>
        <v>5</v>
      </c>
      <c r="AH657" s="31">
        <f>IFERROR(INDEX(generale!$A$5:$I$1002,CLASSIFICHE!$Z656,5),"")</f>
        <v>0</v>
      </c>
      <c r="AI657" s="13">
        <f>IFERROR(INDEX(generale!$A$5:$I$1002,CLASSIFICHE!$Z656,7),"")</f>
        <v>0</v>
      </c>
      <c r="AJ657" s="14"/>
      <c r="AK657" s="13"/>
      <c r="AL657" s="12">
        <f>SUM(IF(CLASSIFICHE!$O$11=AM657,TRUE,FALSE),AL656)</f>
        <v>5</v>
      </c>
      <c r="AM657" s="31">
        <f>IFERROR(INDEX(generale!$A$5:$I$1002,CLASSIFICHE!$Z656,5),"")</f>
        <v>0</v>
      </c>
      <c r="AN657" s="13">
        <f>IFERROR(INDEX(generale!$A$5:$I$1002,CLASSIFICHE!$Z656,7),"")</f>
        <v>0</v>
      </c>
      <c r="AO657" s="14"/>
      <c r="AP657" s="13"/>
      <c r="AQ657" s="12">
        <f>SUM(IF(CLASSIFICHE!$O$12=AR657,TRUE,FALSE),AQ656)</f>
        <v>0</v>
      </c>
      <c r="AR657" s="31">
        <f>IFERROR(INDEX(generale!$A$5:$I$1002,CLASSIFICHE!$Z656,5),"")</f>
        <v>0</v>
      </c>
      <c r="AS657" s="13">
        <f>IFERROR(INDEX(generale!$A$5:$I$1002,CLASSIFICHE!$Z656,7),"")</f>
        <v>0</v>
      </c>
      <c r="AT657" s="14"/>
      <c r="AU657" s="13"/>
      <c r="AV657" s="12">
        <f>SUM(IF(CLASSIFICHE!$O$13=AW657,TRUE,FALSE),AV656)</f>
        <v>0</v>
      </c>
      <c r="AW657" s="31">
        <f>IFERROR(INDEX(generale!$A$5:$I$1002,CLASSIFICHE!$Z656,5),"")</f>
        <v>0</v>
      </c>
      <c r="AX657" s="13">
        <f>IFERROR(INDEX(generale!$A$5:$I$1002,CLASSIFICHE!$Z656,7),"")</f>
        <v>0</v>
      </c>
      <c r="AY657" s="14"/>
      <c r="AZ657" s="13"/>
      <c r="BA657" s="12">
        <f>SUM(IF(CLASSIFICHE!$O$14=BB657,TRUE,FALSE),BA656)</f>
        <v>0</v>
      </c>
      <c r="BB657" s="31">
        <f>IFERROR(INDEX(generale!$A$5:$I$1002,CLASSIFICHE!$Z656,5),"")</f>
        <v>0</v>
      </c>
      <c r="BC657" s="13">
        <f>IFERROR(INDEX(generale!$A$5:$I$1002,CLASSIFICHE!$Z656,7),"")</f>
        <v>0</v>
      </c>
      <c r="BD657" s="14"/>
      <c r="BE657" s="13"/>
      <c r="BF657" s="12">
        <f>SUM(IF(CLASSIFICHE!$O$15=BG657,TRUE,FALSE),BF656)</f>
        <v>0</v>
      </c>
      <c r="BG657" s="31">
        <f>IFERROR(INDEX(generale!$A$5:$I$1002,CLASSIFICHE!$Z656,5),"")</f>
        <v>0</v>
      </c>
      <c r="BH657" s="13">
        <f>IFERROR(INDEX(generale!$A$5:$I$1002,CLASSIFICHE!$Z656,7),"")</f>
        <v>0</v>
      </c>
      <c r="BI657" s="14"/>
      <c r="BJ657" s="13"/>
      <c r="BK657" s="12">
        <f>SUM(IF(CLASSIFICHE!$O$16=BL657,TRUE,FALSE),BK656)</f>
        <v>0</v>
      </c>
      <c r="BL657" s="31">
        <f>IFERROR(INDEX(generale!$A$5:$I$1002,CLASSIFICHE!$Z656,5),"")</f>
        <v>0</v>
      </c>
      <c r="BM657" s="13">
        <f>IFERROR(INDEX(generale!$A$5:$I$1002,CLASSIFICHE!$Z656,7),"")</f>
        <v>0</v>
      </c>
      <c r="BN657" s="14"/>
      <c r="BO657" s="13"/>
      <c r="BP657" s="12">
        <f>SUM(IF(CLASSIFICHE!$O$17=BQ657,TRUE,FALSE),BP656)</f>
        <v>0</v>
      </c>
      <c r="BQ657" s="31">
        <f>IFERROR(INDEX(generale!$A$5:$I$1002,CLASSIFICHE!$Z656,5),"")</f>
        <v>0</v>
      </c>
      <c r="BR657" s="13">
        <f>IFERROR(INDEX(generale!$A$5:$I$1002,CLASSIFICHE!$Z656,7),"")</f>
        <v>0</v>
      </c>
      <c r="BS657" s="15"/>
      <c r="BT657" s="12"/>
      <c r="BU657" s="12">
        <f>SUM(IF(CLASSIFICHE!$O$18=BV657,TRUE,FALSE),BU656)</f>
        <v>0</v>
      </c>
      <c r="BV657" s="31">
        <f>IFERROR(INDEX(generale!$A$5:$I$1002,CLASSIFICHE!$Z656,5),"")</f>
        <v>0</v>
      </c>
      <c r="BW657" s="13">
        <f>IFERROR(INDEX(generale!$A$5:$I$1002,CLASSIFICHE!$Z656,7),"")</f>
        <v>0</v>
      </c>
      <c r="BX657" s="15"/>
      <c r="BY657" s="12"/>
      <c r="BZ657" s="12">
        <f>SUM(IF(CLASSIFICHE!$O$19=CA657,TRUE,FALSE),BZ656)</f>
        <v>0</v>
      </c>
      <c r="CA657" s="31">
        <f>IFERROR(INDEX(generale!$A$5:$I$1002,CLASSIFICHE!$Z656,5),"")</f>
        <v>0</v>
      </c>
      <c r="CB657" s="13">
        <f>IFERROR(INDEX(generale!$A$5:$I$1002,CLASSIFICHE!$Z656,7),"")</f>
        <v>0</v>
      </c>
      <c r="CC657" s="15"/>
      <c r="CD657" s="13"/>
      <c r="CE657" s="12">
        <f>SUM(IF(CLASSIFICHE!$O$20=CF657,TRUE,FALSE),CE656)</f>
        <v>0</v>
      </c>
      <c r="CF657" s="31">
        <f>IFERROR(INDEX(generale!$A$5:$I$1002,CLASSIFICHE!$Z656,5),"")</f>
        <v>0</v>
      </c>
      <c r="CG657" s="13">
        <f>IFERROR(INDEX(generale!$A$5:$I$1002,CLASSIFICHE!$Z656,7),"")</f>
        <v>0</v>
      </c>
      <c r="CH657" s="15"/>
      <c r="CI657" s="13"/>
      <c r="CJ657" s="12">
        <f>SUM(IF(CLASSIFICHE!$O$21=CK657,TRUE,FALSE),CJ656)</f>
        <v>0</v>
      </c>
      <c r="CK657" s="31">
        <f>IFERROR(INDEX(generale!$A$5:$I$1002,CLASSIFICHE!$Z656,5),"")</f>
        <v>0</v>
      </c>
      <c r="CL657" s="13">
        <f>IFERROR(INDEX(generale!$A$5:$I$1002,CLASSIFICHE!$Z656,7),"")</f>
        <v>0</v>
      </c>
      <c r="CM657" s="15"/>
      <c r="CN657" s="13"/>
      <c r="CO657" s="12">
        <f>SUM(IF(CLASSIFICHE!$O$22=CP657,TRUE,FALSE),CO656)</f>
        <v>0</v>
      </c>
      <c r="CP657" s="31">
        <f>IFERROR(INDEX(generale!$A$5:$I$1002,CLASSIFICHE!$Z656,5),"")</f>
        <v>0</v>
      </c>
      <c r="CQ657" s="13">
        <f>IFERROR(INDEX(generale!$A$5:$I$1002,CLASSIFICHE!$Z656,7),"")</f>
        <v>0</v>
      </c>
      <c r="CR657" s="15"/>
      <c r="CS657" s="13"/>
      <c r="CT657" s="12">
        <f>SUM(IF(CLASSIFICHE!$O$23=CU657,TRUE,FALSE),CT656)</f>
        <v>0</v>
      </c>
      <c r="CU657" s="31">
        <f>IFERROR(INDEX(generale!$A$5:$I$1002,CLASSIFICHE!$Z656,5),"")</f>
        <v>0</v>
      </c>
      <c r="CV657" s="13">
        <f>IFERROR(INDEX(generale!$A$5:$I$1002,CLASSIFICHE!$Z656,7),"")</f>
        <v>0</v>
      </c>
      <c r="CW657" s="15"/>
      <c r="CX657" s="13"/>
      <c r="CY657" s="12">
        <f>SUM(IF(CLASSIFICHE!$O$24=CZ657,TRUE,FALSE),CY656)</f>
        <v>0</v>
      </c>
      <c r="CZ657" s="31">
        <f>IFERROR(INDEX(generale!$A$5:$I$1002,CLASSIFICHE!$Z656,5),"")</f>
        <v>0</v>
      </c>
      <c r="DA657" s="13">
        <f>IFERROR(INDEX(generale!$A$5:$I$1002,CLASSIFICHE!$Z656,7),"")</f>
        <v>0</v>
      </c>
      <c r="DB657" s="15"/>
      <c r="DC657" s="13"/>
      <c r="DD657" s="12">
        <f>SUM(IF(CLASSIFICHE!$O$25=DE657,TRUE,FALSE),DD656)</f>
        <v>0</v>
      </c>
      <c r="DE657" s="31">
        <f>IFERROR(INDEX(generale!$A$5:$I$1002,CLASSIFICHE!$Z656,5),"")</f>
        <v>0</v>
      </c>
      <c r="DF657" s="13">
        <f>IFERROR(INDEX(generale!$A$5:$I$1002,CLASSIFICHE!$Z656,7),"")</f>
        <v>0</v>
      </c>
      <c r="DG657" s="15"/>
      <c r="DH657" s="13"/>
    </row>
    <row r="658" spans="3:112">
      <c r="C658" s="63">
        <f>SUM(IF(CLASSIFICHE!$O$4=D658,TRUE,FALSE),C657)</f>
        <v>17</v>
      </c>
      <c r="D658" s="31">
        <f>IFERROR(INDEX(generale!$A$5:$I$1002,CLASSIFICHE!$Z657,5),"")</f>
        <v>0</v>
      </c>
      <c r="E658" s="13">
        <f>IFERROR(INDEX(generale!$A$5:$I$1002,CLASSIFICHE!$Z657,7),"")</f>
        <v>0</v>
      </c>
      <c r="F658" s="68"/>
      <c r="G658" s="65"/>
      <c r="H658" s="12">
        <f>SUM(IF(CLASSIFICHE!$O$5=I658,TRUE,FALSE),H657)</f>
        <v>10</v>
      </c>
      <c r="I658" s="31">
        <f>IFERROR(INDEX(generale!$A$5:$I$1002,CLASSIFICHE!$Z657,5),"")</f>
        <v>0</v>
      </c>
      <c r="J658" s="13">
        <f>IFERROR(INDEX(generale!$A$5:$I$1002,CLASSIFICHE!$Z657,7),"")</f>
        <v>0</v>
      </c>
      <c r="K658" s="15"/>
      <c r="L658" s="12"/>
      <c r="M658" s="12">
        <f>SUM(IF(CLASSIFICHE!$O$6=N658,TRUE,FALSE),M657)</f>
        <v>8</v>
      </c>
      <c r="N658" s="31">
        <f>IFERROR(INDEX(generale!$A$5:$I$1002,CLASSIFICHE!$Z657,5),"")</f>
        <v>0</v>
      </c>
      <c r="O658" s="13">
        <f>IFERROR(INDEX(generale!$A$5:$I$1002,CLASSIFICHE!$Z657,7),"")</f>
        <v>0</v>
      </c>
      <c r="P658" s="14"/>
      <c r="Q658" s="13"/>
      <c r="R658" s="12">
        <f>SUM(IF(CLASSIFICHE!$O$7=S658,TRUE,FALSE),R657)</f>
        <v>8</v>
      </c>
      <c r="S658" s="31">
        <f>IFERROR(INDEX(generale!$A$5:$I$1002,CLASSIFICHE!$Z657,5),"")</f>
        <v>0</v>
      </c>
      <c r="T658" s="13">
        <f>IFERROR(INDEX(generale!$A$5:$I$1002,CLASSIFICHE!$Z657,7),"")</f>
        <v>0</v>
      </c>
      <c r="U658" s="14"/>
      <c r="V658" s="13"/>
      <c r="W658" s="12">
        <f>SUM(IF(CLASSIFICHE!$O$8=X658,TRUE,FALSE),W657)</f>
        <v>6</v>
      </c>
      <c r="X658" s="31">
        <f>IFERROR(INDEX(generale!$A$5:$I$1002,CLASSIFICHE!$Z657,5),"")</f>
        <v>0</v>
      </c>
      <c r="Y658" s="13">
        <f>IFERROR(INDEX(generale!$A$5:$I$1002,CLASSIFICHE!$Z657,7),"")</f>
        <v>0</v>
      </c>
      <c r="Z658" s="14"/>
      <c r="AA658" s="13"/>
      <c r="AB658" s="12">
        <f>SUM(IF(CLASSIFICHE!$O$9=AC658,TRUE,FALSE),AB657)</f>
        <v>5</v>
      </c>
      <c r="AC658" s="31">
        <f>IFERROR(INDEX(generale!$A$5:$I$1002,CLASSIFICHE!$Z657,5),"")</f>
        <v>0</v>
      </c>
      <c r="AD658" s="13">
        <f>IFERROR(INDEX(generale!$A$5:$I$1002,CLASSIFICHE!$Z657,7),"")</f>
        <v>0</v>
      </c>
      <c r="AE658" s="14"/>
      <c r="AF658" s="13"/>
      <c r="AG658" s="12">
        <f>SUM(IF(CLASSIFICHE!$O$10=AH658,TRUE,FALSE),AG657)</f>
        <v>5</v>
      </c>
      <c r="AH658" s="31">
        <f>IFERROR(INDEX(generale!$A$5:$I$1002,CLASSIFICHE!$Z657,5),"")</f>
        <v>0</v>
      </c>
      <c r="AI658" s="13">
        <f>IFERROR(INDEX(generale!$A$5:$I$1002,CLASSIFICHE!$Z657,7),"")</f>
        <v>0</v>
      </c>
      <c r="AJ658" s="14"/>
      <c r="AK658" s="13"/>
      <c r="AL658" s="12">
        <f>SUM(IF(CLASSIFICHE!$O$11=AM658,TRUE,FALSE),AL657)</f>
        <v>5</v>
      </c>
      <c r="AM658" s="31">
        <f>IFERROR(INDEX(generale!$A$5:$I$1002,CLASSIFICHE!$Z657,5),"")</f>
        <v>0</v>
      </c>
      <c r="AN658" s="13">
        <f>IFERROR(INDEX(generale!$A$5:$I$1002,CLASSIFICHE!$Z657,7),"")</f>
        <v>0</v>
      </c>
      <c r="AO658" s="14"/>
      <c r="AP658" s="13"/>
      <c r="AQ658" s="12">
        <f>SUM(IF(CLASSIFICHE!$O$12=AR658,TRUE,FALSE),AQ657)</f>
        <v>0</v>
      </c>
      <c r="AR658" s="31">
        <f>IFERROR(INDEX(generale!$A$5:$I$1002,CLASSIFICHE!$Z657,5),"")</f>
        <v>0</v>
      </c>
      <c r="AS658" s="13">
        <f>IFERROR(INDEX(generale!$A$5:$I$1002,CLASSIFICHE!$Z657,7),"")</f>
        <v>0</v>
      </c>
      <c r="AT658" s="14"/>
      <c r="AU658" s="13"/>
      <c r="AV658" s="12">
        <f>SUM(IF(CLASSIFICHE!$O$13=AW658,TRUE,FALSE),AV657)</f>
        <v>0</v>
      </c>
      <c r="AW658" s="31">
        <f>IFERROR(INDEX(generale!$A$5:$I$1002,CLASSIFICHE!$Z657,5),"")</f>
        <v>0</v>
      </c>
      <c r="AX658" s="13">
        <f>IFERROR(INDEX(generale!$A$5:$I$1002,CLASSIFICHE!$Z657,7),"")</f>
        <v>0</v>
      </c>
      <c r="AY658" s="14"/>
      <c r="AZ658" s="13"/>
      <c r="BA658" s="12">
        <f>SUM(IF(CLASSIFICHE!$O$14=BB658,TRUE,FALSE),BA657)</f>
        <v>0</v>
      </c>
      <c r="BB658" s="31">
        <f>IFERROR(INDEX(generale!$A$5:$I$1002,CLASSIFICHE!$Z657,5),"")</f>
        <v>0</v>
      </c>
      <c r="BC658" s="13">
        <f>IFERROR(INDEX(generale!$A$5:$I$1002,CLASSIFICHE!$Z657,7),"")</f>
        <v>0</v>
      </c>
      <c r="BD658" s="14"/>
      <c r="BE658" s="13"/>
      <c r="BF658" s="12">
        <f>SUM(IF(CLASSIFICHE!$O$15=BG658,TRUE,FALSE),BF657)</f>
        <v>0</v>
      </c>
      <c r="BG658" s="31">
        <f>IFERROR(INDEX(generale!$A$5:$I$1002,CLASSIFICHE!$Z657,5),"")</f>
        <v>0</v>
      </c>
      <c r="BH658" s="13">
        <f>IFERROR(INDEX(generale!$A$5:$I$1002,CLASSIFICHE!$Z657,7),"")</f>
        <v>0</v>
      </c>
      <c r="BI658" s="14"/>
      <c r="BJ658" s="13"/>
      <c r="BK658" s="12">
        <f>SUM(IF(CLASSIFICHE!$O$16=BL658,TRUE,FALSE),BK657)</f>
        <v>0</v>
      </c>
      <c r="BL658" s="31">
        <f>IFERROR(INDEX(generale!$A$5:$I$1002,CLASSIFICHE!$Z657,5),"")</f>
        <v>0</v>
      </c>
      <c r="BM658" s="13">
        <f>IFERROR(INDEX(generale!$A$5:$I$1002,CLASSIFICHE!$Z657,7),"")</f>
        <v>0</v>
      </c>
      <c r="BN658" s="14"/>
      <c r="BO658" s="13"/>
      <c r="BP658" s="12">
        <f>SUM(IF(CLASSIFICHE!$O$17=BQ658,TRUE,FALSE),BP657)</f>
        <v>0</v>
      </c>
      <c r="BQ658" s="31">
        <f>IFERROR(INDEX(generale!$A$5:$I$1002,CLASSIFICHE!$Z657,5),"")</f>
        <v>0</v>
      </c>
      <c r="BR658" s="13">
        <f>IFERROR(INDEX(generale!$A$5:$I$1002,CLASSIFICHE!$Z657,7),"")</f>
        <v>0</v>
      </c>
      <c r="BS658" s="15"/>
      <c r="BT658" s="12"/>
      <c r="BU658" s="12">
        <f>SUM(IF(CLASSIFICHE!$O$18=BV658,TRUE,FALSE),BU657)</f>
        <v>0</v>
      </c>
      <c r="BV658" s="31">
        <f>IFERROR(INDEX(generale!$A$5:$I$1002,CLASSIFICHE!$Z657,5),"")</f>
        <v>0</v>
      </c>
      <c r="BW658" s="13">
        <f>IFERROR(INDEX(generale!$A$5:$I$1002,CLASSIFICHE!$Z657,7),"")</f>
        <v>0</v>
      </c>
      <c r="BX658" s="15"/>
      <c r="BY658" s="12"/>
      <c r="BZ658" s="12">
        <f>SUM(IF(CLASSIFICHE!$O$19=CA658,TRUE,FALSE),BZ657)</f>
        <v>0</v>
      </c>
      <c r="CA658" s="31">
        <f>IFERROR(INDEX(generale!$A$5:$I$1002,CLASSIFICHE!$Z657,5),"")</f>
        <v>0</v>
      </c>
      <c r="CB658" s="13">
        <f>IFERROR(INDEX(generale!$A$5:$I$1002,CLASSIFICHE!$Z657,7),"")</f>
        <v>0</v>
      </c>
      <c r="CC658" s="15"/>
      <c r="CD658" s="13"/>
      <c r="CE658" s="12">
        <f>SUM(IF(CLASSIFICHE!$O$20=CF658,TRUE,FALSE),CE657)</f>
        <v>0</v>
      </c>
      <c r="CF658" s="31">
        <f>IFERROR(INDEX(generale!$A$5:$I$1002,CLASSIFICHE!$Z657,5),"")</f>
        <v>0</v>
      </c>
      <c r="CG658" s="13">
        <f>IFERROR(INDEX(generale!$A$5:$I$1002,CLASSIFICHE!$Z657,7),"")</f>
        <v>0</v>
      </c>
      <c r="CH658" s="15"/>
      <c r="CI658" s="13"/>
      <c r="CJ658" s="12">
        <f>SUM(IF(CLASSIFICHE!$O$21=CK658,TRUE,FALSE),CJ657)</f>
        <v>0</v>
      </c>
      <c r="CK658" s="31">
        <f>IFERROR(INDEX(generale!$A$5:$I$1002,CLASSIFICHE!$Z657,5),"")</f>
        <v>0</v>
      </c>
      <c r="CL658" s="13">
        <f>IFERROR(INDEX(generale!$A$5:$I$1002,CLASSIFICHE!$Z657,7),"")</f>
        <v>0</v>
      </c>
      <c r="CM658" s="15"/>
      <c r="CN658" s="13"/>
      <c r="CO658" s="12">
        <f>SUM(IF(CLASSIFICHE!$O$22=CP658,TRUE,FALSE),CO657)</f>
        <v>0</v>
      </c>
      <c r="CP658" s="31">
        <f>IFERROR(INDEX(generale!$A$5:$I$1002,CLASSIFICHE!$Z657,5),"")</f>
        <v>0</v>
      </c>
      <c r="CQ658" s="13">
        <f>IFERROR(INDEX(generale!$A$5:$I$1002,CLASSIFICHE!$Z657,7),"")</f>
        <v>0</v>
      </c>
      <c r="CR658" s="15"/>
      <c r="CS658" s="13"/>
      <c r="CT658" s="12">
        <f>SUM(IF(CLASSIFICHE!$O$23=CU658,TRUE,FALSE),CT657)</f>
        <v>0</v>
      </c>
      <c r="CU658" s="31">
        <f>IFERROR(INDEX(generale!$A$5:$I$1002,CLASSIFICHE!$Z657,5),"")</f>
        <v>0</v>
      </c>
      <c r="CV658" s="13">
        <f>IFERROR(INDEX(generale!$A$5:$I$1002,CLASSIFICHE!$Z657,7),"")</f>
        <v>0</v>
      </c>
      <c r="CW658" s="15"/>
      <c r="CX658" s="13"/>
      <c r="CY658" s="12">
        <f>SUM(IF(CLASSIFICHE!$O$24=CZ658,TRUE,FALSE),CY657)</f>
        <v>0</v>
      </c>
      <c r="CZ658" s="31">
        <f>IFERROR(INDEX(generale!$A$5:$I$1002,CLASSIFICHE!$Z657,5),"")</f>
        <v>0</v>
      </c>
      <c r="DA658" s="13">
        <f>IFERROR(INDEX(generale!$A$5:$I$1002,CLASSIFICHE!$Z657,7),"")</f>
        <v>0</v>
      </c>
      <c r="DB658" s="15"/>
      <c r="DC658" s="13"/>
      <c r="DD658" s="12">
        <f>SUM(IF(CLASSIFICHE!$O$25=DE658,TRUE,FALSE),DD657)</f>
        <v>0</v>
      </c>
      <c r="DE658" s="31">
        <f>IFERROR(INDEX(generale!$A$5:$I$1002,CLASSIFICHE!$Z657,5),"")</f>
        <v>0</v>
      </c>
      <c r="DF658" s="13">
        <f>IFERROR(INDEX(generale!$A$5:$I$1002,CLASSIFICHE!$Z657,7),"")</f>
        <v>0</v>
      </c>
      <c r="DG658" s="15"/>
      <c r="DH658" s="13"/>
    </row>
    <row r="659" spans="3:112">
      <c r="C659" s="63">
        <f>SUM(IF(CLASSIFICHE!$O$4=D659,TRUE,FALSE),C658)</f>
        <v>17</v>
      </c>
      <c r="D659" s="31">
        <f>IFERROR(INDEX(generale!$A$5:$I$1002,CLASSIFICHE!$Z658,5),"")</f>
        <v>0</v>
      </c>
      <c r="E659" s="13">
        <f>IFERROR(INDEX(generale!$A$5:$I$1002,CLASSIFICHE!$Z658,7),"")</f>
        <v>0</v>
      </c>
      <c r="F659" s="68"/>
      <c r="G659" s="65"/>
      <c r="H659" s="12">
        <f>SUM(IF(CLASSIFICHE!$O$5=I659,TRUE,FALSE),H658)</f>
        <v>10</v>
      </c>
      <c r="I659" s="31">
        <f>IFERROR(INDEX(generale!$A$5:$I$1002,CLASSIFICHE!$Z658,5),"")</f>
        <v>0</v>
      </c>
      <c r="J659" s="13">
        <f>IFERROR(INDEX(generale!$A$5:$I$1002,CLASSIFICHE!$Z658,7),"")</f>
        <v>0</v>
      </c>
      <c r="K659" s="15"/>
      <c r="L659" s="12"/>
      <c r="M659" s="12">
        <f>SUM(IF(CLASSIFICHE!$O$6=N659,TRUE,FALSE),M658)</f>
        <v>8</v>
      </c>
      <c r="N659" s="31">
        <f>IFERROR(INDEX(generale!$A$5:$I$1002,CLASSIFICHE!$Z658,5),"")</f>
        <v>0</v>
      </c>
      <c r="O659" s="13">
        <f>IFERROR(INDEX(generale!$A$5:$I$1002,CLASSIFICHE!$Z658,7),"")</f>
        <v>0</v>
      </c>
      <c r="P659" s="14"/>
      <c r="Q659" s="13"/>
      <c r="R659" s="12">
        <f>SUM(IF(CLASSIFICHE!$O$7=S659,TRUE,FALSE),R658)</f>
        <v>8</v>
      </c>
      <c r="S659" s="31">
        <f>IFERROR(INDEX(generale!$A$5:$I$1002,CLASSIFICHE!$Z658,5),"")</f>
        <v>0</v>
      </c>
      <c r="T659" s="13">
        <f>IFERROR(INDEX(generale!$A$5:$I$1002,CLASSIFICHE!$Z658,7),"")</f>
        <v>0</v>
      </c>
      <c r="U659" s="14"/>
      <c r="V659" s="13"/>
      <c r="W659" s="12">
        <f>SUM(IF(CLASSIFICHE!$O$8=X659,TRUE,FALSE),W658)</f>
        <v>6</v>
      </c>
      <c r="X659" s="31">
        <f>IFERROR(INDEX(generale!$A$5:$I$1002,CLASSIFICHE!$Z658,5),"")</f>
        <v>0</v>
      </c>
      <c r="Y659" s="13">
        <f>IFERROR(INDEX(generale!$A$5:$I$1002,CLASSIFICHE!$Z658,7),"")</f>
        <v>0</v>
      </c>
      <c r="Z659" s="14"/>
      <c r="AA659" s="13"/>
      <c r="AB659" s="12">
        <f>SUM(IF(CLASSIFICHE!$O$9=AC659,TRUE,FALSE),AB658)</f>
        <v>5</v>
      </c>
      <c r="AC659" s="31">
        <f>IFERROR(INDEX(generale!$A$5:$I$1002,CLASSIFICHE!$Z658,5),"")</f>
        <v>0</v>
      </c>
      <c r="AD659" s="13">
        <f>IFERROR(INDEX(generale!$A$5:$I$1002,CLASSIFICHE!$Z658,7),"")</f>
        <v>0</v>
      </c>
      <c r="AE659" s="14"/>
      <c r="AF659" s="13"/>
      <c r="AG659" s="12">
        <f>SUM(IF(CLASSIFICHE!$O$10=AH659,TRUE,FALSE),AG658)</f>
        <v>5</v>
      </c>
      <c r="AH659" s="31">
        <f>IFERROR(INDEX(generale!$A$5:$I$1002,CLASSIFICHE!$Z658,5),"")</f>
        <v>0</v>
      </c>
      <c r="AI659" s="13">
        <f>IFERROR(INDEX(generale!$A$5:$I$1002,CLASSIFICHE!$Z658,7),"")</f>
        <v>0</v>
      </c>
      <c r="AJ659" s="14"/>
      <c r="AK659" s="13"/>
      <c r="AL659" s="12">
        <f>SUM(IF(CLASSIFICHE!$O$11=AM659,TRUE,FALSE),AL658)</f>
        <v>5</v>
      </c>
      <c r="AM659" s="31">
        <f>IFERROR(INDEX(generale!$A$5:$I$1002,CLASSIFICHE!$Z658,5),"")</f>
        <v>0</v>
      </c>
      <c r="AN659" s="13">
        <f>IFERROR(INDEX(generale!$A$5:$I$1002,CLASSIFICHE!$Z658,7),"")</f>
        <v>0</v>
      </c>
      <c r="AO659" s="14"/>
      <c r="AP659" s="13"/>
      <c r="AQ659" s="12">
        <f>SUM(IF(CLASSIFICHE!$O$12=AR659,TRUE,FALSE),AQ658)</f>
        <v>0</v>
      </c>
      <c r="AR659" s="31">
        <f>IFERROR(INDEX(generale!$A$5:$I$1002,CLASSIFICHE!$Z658,5),"")</f>
        <v>0</v>
      </c>
      <c r="AS659" s="13">
        <f>IFERROR(INDEX(generale!$A$5:$I$1002,CLASSIFICHE!$Z658,7),"")</f>
        <v>0</v>
      </c>
      <c r="AT659" s="14"/>
      <c r="AU659" s="13"/>
      <c r="AV659" s="12">
        <f>SUM(IF(CLASSIFICHE!$O$13=AW659,TRUE,FALSE),AV658)</f>
        <v>0</v>
      </c>
      <c r="AW659" s="31">
        <f>IFERROR(INDEX(generale!$A$5:$I$1002,CLASSIFICHE!$Z658,5),"")</f>
        <v>0</v>
      </c>
      <c r="AX659" s="13">
        <f>IFERROR(INDEX(generale!$A$5:$I$1002,CLASSIFICHE!$Z658,7),"")</f>
        <v>0</v>
      </c>
      <c r="AY659" s="14"/>
      <c r="AZ659" s="13"/>
      <c r="BA659" s="12">
        <f>SUM(IF(CLASSIFICHE!$O$14=BB659,TRUE,FALSE),BA658)</f>
        <v>0</v>
      </c>
      <c r="BB659" s="31">
        <f>IFERROR(INDEX(generale!$A$5:$I$1002,CLASSIFICHE!$Z658,5),"")</f>
        <v>0</v>
      </c>
      <c r="BC659" s="13">
        <f>IFERROR(INDEX(generale!$A$5:$I$1002,CLASSIFICHE!$Z658,7),"")</f>
        <v>0</v>
      </c>
      <c r="BD659" s="14"/>
      <c r="BE659" s="13"/>
      <c r="BF659" s="12">
        <f>SUM(IF(CLASSIFICHE!$O$15=BG659,TRUE,FALSE),BF658)</f>
        <v>0</v>
      </c>
      <c r="BG659" s="31">
        <f>IFERROR(INDEX(generale!$A$5:$I$1002,CLASSIFICHE!$Z658,5),"")</f>
        <v>0</v>
      </c>
      <c r="BH659" s="13">
        <f>IFERROR(INDEX(generale!$A$5:$I$1002,CLASSIFICHE!$Z658,7),"")</f>
        <v>0</v>
      </c>
      <c r="BI659" s="14"/>
      <c r="BJ659" s="13"/>
      <c r="BK659" s="12">
        <f>SUM(IF(CLASSIFICHE!$O$16=BL659,TRUE,FALSE),BK658)</f>
        <v>0</v>
      </c>
      <c r="BL659" s="31">
        <f>IFERROR(INDEX(generale!$A$5:$I$1002,CLASSIFICHE!$Z658,5),"")</f>
        <v>0</v>
      </c>
      <c r="BM659" s="13">
        <f>IFERROR(INDEX(generale!$A$5:$I$1002,CLASSIFICHE!$Z658,7),"")</f>
        <v>0</v>
      </c>
      <c r="BN659" s="14"/>
      <c r="BO659" s="13"/>
      <c r="BP659" s="12">
        <f>SUM(IF(CLASSIFICHE!$O$17=BQ659,TRUE,FALSE),BP658)</f>
        <v>0</v>
      </c>
      <c r="BQ659" s="31">
        <f>IFERROR(INDEX(generale!$A$5:$I$1002,CLASSIFICHE!$Z658,5),"")</f>
        <v>0</v>
      </c>
      <c r="BR659" s="13">
        <f>IFERROR(INDEX(generale!$A$5:$I$1002,CLASSIFICHE!$Z658,7),"")</f>
        <v>0</v>
      </c>
      <c r="BS659" s="15"/>
      <c r="BT659" s="12"/>
      <c r="BU659" s="12">
        <f>SUM(IF(CLASSIFICHE!$O$18=BV659,TRUE,FALSE),BU658)</f>
        <v>0</v>
      </c>
      <c r="BV659" s="31">
        <f>IFERROR(INDEX(generale!$A$5:$I$1002,CLASSIFICHE!$Z658,5),"")</f>
        <v>0</v>
      </c>
      <c r="BW659" s="13">
        <f>IFERROR(INDEX(generale!$A$5:$I$1002,CLASSIFICHE!$Z658,7),"")</f>
        <v>0</v>
      </c>
      <c r="BX659" s="15"/>
      <c r="BY659" s="12"/>
      <c r="BZ659" s="12">
        <f>SUM(IF(CLASSIFICHE!$O$19=CA659,TRUE,FALSE),BZ658)</f>
        <v>0</v>
      </c>
      <c r="CA659" s="31">
        <f>IFERROR(INDEX(generale!$A$5:$I$1002,CLASSIFICHE!$Z658,5),"")</f>
        <v>0</v>
      </c>
      <c r="CB659" s="13">
        <f>IFERROR(INDEX(generale!$A$5:$I$1002,CLASSIFICHE!$Z658,7),"")</f>
        <v>0</v>
      </c>
      <c r="CC659" s="15"/>
      <c r="CD659" s="13"/>
      <c r="CE659" s="12">
        <f>SUM(IF(CLASSIFICHE!$O$20=CF659,TRUE,FALSE),CE658)</f>
        <v>0</v>
      </c>
      <c r="CF659" s="31">
        <f>IFERROR(INDEX(generale!$A$5:$I$1002,CLASSIFICHE!$Z658,5),"")</f>
        <v>0</v>
      </c>
      <c r="CG659" s="13">
        <f>IFERROR(INDEX(generale!$A$5:$I$1002,CLASSIFICHE!$Z658,7),"")</f>
        <v>0</v>
      </c>
      <c r="CH659" s="15"/>
      <c r="CI659" s="13"/>
      <c r="CJ659" s="12">
        <f>SUM(IF(CLASSIFICHE!$O$21=CK659,TRUE,FALSE),CJ658)</f>
        <v>0</v>
      </c>
      <c r="CK659" s="31">
        <f>IFERROR(INDEX(generale!$A$5:$I$1002,CLASSIFICHE!$Z658,5),"")</f>
        <v>0</v>
      </c>
      <c r="CL659" s="13">
        <f>IFERROR(INDEX(generale!$A$5:$I$1002,CLASSIFICHE!$Z658,7),"")</f>
        <v>0</v>
      </c>
      <c r="CM659" s="15"/>
      <c r="CN659" s="13"/>
      <c r="CO659" s="12">
        <f>SUM(IF(CLASSIFICHE!$O$22=CP659,TRUE,FALSE),CO658)</f>
        <v>0</v>
      </c>
      <c r="CP659" s="31">
        <f>IFERROR(INDEX(generale!$A$5:$I$1002,CLASSIFICHE!$Z658,5),"")</f>
        <v>0</v>
      </c>
      <c r="CQ659" s="13">
        <f>IFERROR(INDEX(generale!$A$5:$I$1002,CLASSIFICHE!$Z658,7),"")</f>
        <v>0</v>
      </c>
      <c r="CR659" s="15"/>
      <c r="CS659" s="13"/>
      <c r="CT659" s="12">
        <f>SUM(IF(CLASSIFICHE!$O$23=CU659,TRUE,FALSE),CT658)</f>
        <v>0</v>
      </c>
      <c r="CU659" s="31">
        <f>IFERROR(INDEX(generale!$A$5:$I$1002,CLASSIFICHE!$Z658,5),"")</f>
        <v>0</v>
      </c>
      <c r="CV659" s="13">
        <f>IFERROR(INDEX(generale!$A$5:$I$1002,CLASSIFICHE!$Z658,7),"")</f>
        <v>0</v>
      </c>
      <c r="CW659" s="15"/>
      <c r="CX659" s="13"/>
      <c r="CY659" s="12">
        <f>SUM(IF(CLASSIFICHE!$O$24=CZ659,TRUE,FALSE),CY658)</f>
        <v>0</v>
      </c>
      <c r="CZ659" s="31">
        <f>IFERROR(INDEX(generale!$A$5:$I$1002,CLASSIFICHE!$Z658,5),"")</f>
        <v>0</v>
      </c>
      <c r="DA659" s="13">
        <f>IFERROR(INDEX(generale!$A$5:$I$1002,CLASSIFICHE!$Z658,7),"")</f>
        <v>0</v>
      </c>
      <c r="DB659" s="15"/>
      <c r="DC659" s="13"/>
      <c r="DD659" s="12">
        <f>SUM(IF(CLASSIFICHE!$O$25=DE659,TRUE,FALSE),DD658)</f>
        <v>0</v>
      </c>
      <c r="DE659" s="31">
        <f>IFERROR(INDEX(generale!$A$5:$I$1002,CLASSIFICHE!$Z658,5),"")</f>
        <v>0</v>
      </c>
      <c r="DF659" s="13">
        <f>IFERROR(INDEX(generale!$A$5:$I$1002,CLASSIFICHE!$Z658,7),"")</f>
        <v>0</v>
      </c>
      <c r="DG659" s="15"/>
      <c r="DH659" s="13"/>
    </row>
    <row r="660" spans="3:112">
      <c r="C660" s="63">
        <f>SUM(IF(CLASSIFICHE!$O$4=D660,TRUE,FALSE),C659)</f>
        <v>17</v>
      </c>
      <c r="D660" s="31">
        <f>IFERROR(INDEX(generale!$A$5:$I$1002,CLASSIFICHE!$Z659,5),"")</f>
        <v>0</v>
      </c>
      <c r="E660" s="13">
        <f>IFERROR(INDEX(generale!$A$5:$I$1002,CLASSIFICHE!$Z659,7),"")</f>
        <v>0</v>
      </c>
      <c r="F660" s="68"/>
      <c r="G660" s="65"/>
      <c r="H660" s="12">
        <f>SUM(IF(CLASSIFICHE!$O$5=I660,TRUE,FALSE),H659)</f>
        <v>10</v>
      </c>
      <c r="I660" s="31">
        <f>IFERROR(INDEX(generale!$A$5:$I$1002,CLASSIFICHE!$Z659,5),"")</f>
        <v>0</v>
      </c>
      <c r="J660" s="13">
        <f>IFERROR(INDEX(generale!$A$5:$I$1002,CLASSIFICHE!$Z659,7),"")</f>
        <v>0</v>
      </c>
      <c r="K660" s="15"/>
      <c r="L660" s="12"/>
      <c r="M660" s="12">
        <f>SUM(IF(CLASSIFICHE!$O$6=N660,TRUE,FALSE),M659)</f>
        <v>8</v>
      </c>
      <c r="N660" s="31">
        <f>IFERROR(INDEX(generale!$A$5:$I$1002,CLASSIFICHE!$Z659,5),"")</f>
        <v>0</v>
      </c>
      <c r="O660" s="13">
        <f>IFERROR(INDEX(generale!$A$5:$I$1002,CLASSIFICHE!$Z659,7),"")</f>
        <v>0</v>
      </c>
      <c r="P660" s="14"/>
      <c r="Q660" s="13"/>
      <c r="R660" s="12">
        <f>SUM(IF(CLASSIFICHE!$O$7=S660,TRUE,FALSE),R659)</f>
        <v>8</v>
      </c>
      <c r="S660" s="31">
        <f>IFERROR(INDEX(generale!$A$5:$I$1002,CLASSIFICHE!$Z659,5),"")</f>
        <v>0</v>
      </c>
      <c r="T660" s="13">
        <f>IFERROR(INDEX(generale!$A$5:$I$1002,CLASSIFICHE!$Z659,7),"")</f>
        <v>0</v>
      </c>
      <c r="U660" s="14"/>
      <c r="V660" s="13"/>
      <c r="W660" s="12">
        <f>SUM(IF(CLASSIFICHE!$O$8=X660,TRUE,FALSE),W659)</f>
        <v>6</v>
      </c>
      <c r="X660" s="31">
        <f>IFERROR(INDEX(generale!$A$5:$I$1002,CLASSIFICHE!$Z659,5),"")</f>
        <v>0</v>
      </c>
      <c r="Y660" s="13">
        <f>IFERROR(INDEX(generale!$A$5:$I$1002,CLASSIFICHE!$Z659,7),"")</f>
        <v>0</v>
      </c>
      <c r="Z660" s="14"/>
      <c r="AA660" s="13"/>
      <c r="AB660" s="12">
        <f>SUM(IF(CLASSIFICHE!$O$9=AC660,TRUE,FALSE),AB659)</f>
        <v>5</v>
      </c>
      <c r="AC660" s="31">
        <f>IFERROR(INDEX(generale!$A$5:$I$1002,CLASSIFICHE!$Z659,5),"")</f>
        <v>0</v>
      </c>
      <c r="AD660" s="13">
        <f>IFERROR(INDEX(generale!$A$5:$I$1002,CLASSIFICHE!$Z659,7),"")</f>
        <v>0</v>
      </c>
      <c r="AE660" s="14"/>
      <c r="AF660" s="13"/>
      <c r="AG660" s="12">
        <f>SUM(IF(CLASSIFICHE!$O$10=AH660,TRUE,FALSE),AG659)</f>
        <v>5</v>
      </c>
      <c r="AH660" s="31">
        <f>IFERROR(INDEX(generale!$A$5:$I$1002,CLASSIFICHE!$Z659,5),"")</f>
        <v>0</v>
      </c>
      <c r="AI660" s="13">
        <f>IFERROR(INDEX(generale!$A$5:$I$1002,CLASSIFICHE!$Z659,7),"")</f>
        <v>0</v>
      </c>
      <c r="AJ660" s="14"/>
      <c r="AK660" s="13"/>
      <c r="AL660" s="12">
        <f>SUM(IF(CLASSIFICHE!$O$11=AM660,TRUE,FALSE),AL659)</f>
        <v>5</v>
      </c>
      <c r="AM660" s="31">
        <f>IFERROR(INDEX(generale!$A$5:$I$1002,CLASSIFICHE!$Z659,5),"")</f>
        <v>0</v>
      </c>
      <c r="AN660" s="13">
        <f>IFERROR(INDEX(generale!$A$5:$I$1002,CLASSIFICHE!$Z659,7),"")</f>
        <v>0</v>
      </c>
      <c r="AO660" s="14"/>
      <c r="AP660" s="13"/>
      <c r="AQ660" s="12">
        <f>SUM(IF(CLASSIFICHE!$O$12=AR660,TRUE,FALSE),AQ659)</f>
        <v>0</v>
      </c>
      <c r="AR660" s="31">
        <f>IFERROR(INDEX(generale!$A$5:$I$1002,CLASSIFICHE!$Z659,5),"")</f>
        <v>0</v>
      </c>
      <c r="AS660" s="13">
        <f>IFERROR(INDEX(generale!$A$5:$I$1002,CLASSIFICHE!$Z659,7),"")</f>
        <v>0</v>
      </c>
      <c r="AT660" s="14"/>
      <c r="AU660" s="13"/>
      <c r="AV660" s="12">
        <f>SUM(IF(CLASSIFICHE!$O$13=AW660,TRUE,FALSE),AV659)</f>
        <v>0</v>
      </c>
      <c r="AW660" s="31">
        <f>IFERROR(INDEX(generale!$A$5:$I$1002,CLASSIFICHE!$Z659,5),"")</f>
        <v>0</v>
      </c>
      <c r="AX660" s="13">
        <f>IFERROR(INDEX(generale!$A$5:$I$1002,CLASSIFICHE!$Z659,7),"")</f>
        <v>0</v>
      </c>
      <c r="AY660" s="14"/>
      <c r="AZ660" s="13"/>
      <c r="BA660" s="12">
        <f>SUM(IF(CLASSIFICHE!$O$14=BB660,TRUE,FALSE),BA659)</f>
        <v>0</v>
      </c>
      <c r="BB660" s="31">
        <f>IFERROR(INDEX(generale!$A$5:$I$1002,CLASSIFICHE!$Z659,5),"")</f>
        <v>0</v>
      </c>
      <c r="BC660" s="13">
        <f>IFERROR(INDEX(generale!$A$5:$I$1002,CLASSIFICHE!$Z659,7),"")</f>
        <v>0</v>
      </c>
      <c r="BD660" s="14"/>
      <c r="BE660" s="13"/>
      <c r="BF660" s="12">
        <f>SUM(IF(CLASSIFICHE!$O$15=BG660,TRUE,FALSE),BF659)</f>
        <v>0</v>
      </c>
      <c r="BG660" s="31">
        <f>IFERROR(INDEX(generale!$A$5:$I$1002,CLASSIFICHE!$Z659,5),"")</f>
        <v>0</v>
      </c>
      <c r="BH660" s="13">
        <f>IFERROR(INDEX(generale!$A$5:$I$1002,CLASSIFICHE!$Z659,7),"")</f>
        <v>0</v>
      </c>
      <c r="BI660" s="14"/>
      <c r="BJ660" s="13"/>
      <c r="BK660" s="12">
        <f>SUM(IF(CLASSIFICHE!$O$16=BL660,TRUE,FALSE),BK659)</f>
        <v>0</v>
      </c>
      <c r="BL660" s="31">
        <f>IFERROR(INDEX(generale!$A$5:$I$1002,CLASSIFICHE!$Z659,5),"")</f>
        <v>0</v>
      </c>
      <c r="BM660" s="13">
        <f>IFERROR(INDEX(generale!$A$5:$I$1002,CLASSIFICHE!$Z659,7),"")</f>
        <v>0</v>
      </c>
      <c r="BN660" s="14"/>
      <c r="BO660" s="13"/>
      <c r="BP660" s="12">
        <f>SUM(IF(CLASSIFICHE!$O$17=BQ660,TRUE,FALSE),BP659)</f>
        <v>0</v>
      </c>
      <c r="BQ660" s="31">
        <f>IFERROR(INDEX(generale!$A$5:$I$1002,CLASSIFICHE!$Z659,5),"")</f>
        <v>0</v>
      </c>
      <c r="BR660" s="13">
        <f>IFERROR(INDEX(generale!$A$5:$I$1002,CLASSIFICHE!$Z659,7),"")</f>
        <v>0</v>
      </c>
      <c r="BS660" s="15"/>
      <c r="BT660" s="12"/>
      <c r="BU660" s="12">
        <f>SUM(IF(CLASSIFICHE!$O$18=BV660,TRUE,FALSE),BU659)</f>
        <v>0</v>
      </c>
      <c r="BV660" s="31">
        <f>IFERROR(INDEX(generale!$A$5:$I$1002,CLASSIFICHE!$Z659,5),"")</f>
        <v>0</v>
      </c>
      <c r="BW660" s="13">
        <f>IFERROR(INDEX(generale!$A$5:$I$1002,CLASSIFICHE!$Z659,7),"")</f>
        <v>0</v>
      </c>
      <c r="BX660" s="15"/>
      <c r="BY660" s="12"/>
      <c r="BZ660" s="12">
        <f>SUM(IF(CLASSIFICHE!$O$19=CA660,TRUE,FALSE),BZ659)</f>
        <v>0</v>
      </c>
      <c r="CA660" s="31">
        <f>IFERROR(INDEX(generale!$A$5:$I$1002,CLASSIFICHE!$Z659,5),"")</f>
        <v>0</v>
      </c>
      <c r="CB660" s="13">
        <f>IFERROR(INDEX(generale!$A$5:$I$1002,CLASSIFICHE!$Z659,7),"")</f>
        <v>0</v>
      </c>
      <c r="CC660" s="15"/>
      <c r="CD660" s="13"/>
      <c r="CE660" s="12">
        <f>SUM(IF(CLASSIFICHE!$O$20=CF660,TRUE,FALSE),CE659)</f>
        <v>0</v>
      </c>
      <c r="CF660" s="31">
        <f>IFERROR(INDEX(generale!$A$5:$I$1002,CLASSIFICHE!$Z659,5),"")</f>
        <v>0</v>
      </c>
      <c r="CG660" s="13">
        <f>IFERROR(INDEX(generale!$A$5:$I$1002,CLASSIFICHE!$Z659,7),"")</f>
        <v>0</v>
      </c>
      <c r="CH660" s="15"/>
      <c r="CI660" s="13"/>
      <c r="CJ660" s="12">
        <f>SUM(IF(CLASSIFICHE!$O$21=CK660,TRUE,FALSE),CJ659)</f>
        <v>0</v>
      </c>
      <c r="CK660" s="31">
        <f>IFERROR(INDEX(generale!$A$5:$I$1002,CLASSIFICHE!$Z659,5),"")</f>
        <v>0</v>
      </c>
      <c r="CL660" s="13">
        <f>IFERROR(INDEX(generale!$A$5:$I$1002,CLASSIFICHE!$Z659,7),"")</f>
        <v>0</v>
      </c>
      <c r="CM660" s="15"/>
      <c r="CN660" s="13"/>
      <c r="CO660" s="12">
        <f>SUM(IF(CLASSIFICHE!$O$22=CP660,TRUE,FALSE),CO659)</f>
        <v>0</v>
      </c>
      <c r="CP660" s="31">
        <f>IFERROR(INDEX(generale!$A$5:$I$1002,CLASSIFICHE!$Z659,5),"")</f>
        <v>0</v>
      </c>
      <c r="CQ660" s="13">
        <f>IFERROR(INDEX(generale!$A$5:$I$1002,CLASSIFICHE!$Z659,7),"")</f>
        <v>0</v>
      </c>
      <c r="CR660" s="15"/>
      <c r="CS660" s="13"/>
      <c r="CT660" s="12">
        <f>SUM(IF(CLASSIFICHE!$O$23=CU660,TRUE,FALSE),CT659)</f>
        <v>0</v>
      </c>
      <c r="CU660" s="31">
        <f>IFERROR(INDEX(generale!$A$5:$I$1002,CLASSIFICHE!$Z659,5),"")</f>
        <v>0</v>
      </c>
      <c r="CV660" s="13">
        <f>IFERROR(INDEX(generale!$A$5:$I$1002,CLASSIFICHE!$Z659,7),"")</f>
        <v>0</v>
      </c>
      <c r="CW660" s="15"/>
      <c r="CX660" s="13"/>
      <c r="CY660" s="12">
        <f>SUM(IF(CLASSIFICHE!$O$24=CZ660,TRUE,FALSE),CY659)</f>
        <v>0</v>
      </c>
      <c r="CZ660" s="31">
        <f>IFERROR(INDEX(generale!$A$5:$I$1002,CLASSIFICHE!$Z659,5),"")</f>
        <v>0</v>
      </c>
      <c r="DA660" s="13">
        <f>IFERROR(INDEX(generale!$A$5:$I$1002,CLASSIFICHE!$Z659,7),"")</f>
        <v>0</v>
      </c>
      <c r="DB660" s="15"/>
      <c r="DC660" s="13"/>
      <c r="DD660" s="12">
        <f>SUM(IF(CLASSIFICHE!$O$25=DE660,TRUE,FALSE),DD659)</f>
        <v>0</v>
      </c>
      <c r="DE660" s="31">
        <f>IFERROR(INDEX(generale!$A$5:$I$1002,CLASSIFICHE!$Z659,5),"")</f>
        <v>0</v>
      </c>
      <c r="DF660" s="13">
        <f>IFERROR(INDEX(generale!$A$5:$I$1002,CLASSIFICHE!$Z659,7),"")</f>
        <v>0</v>
      </c>
      <c r="DG660" s="15"/>
      <c r="DH660" s="13"/>
    </row>
    <row r="661" spans="3:112">
      <c r="C661" s="63">
        <f>SUM(IF(CLASSIFICHE!$O$4=D661,TRUE,FALSE),C660)</f>
        <v>17</v>
      </c>
      <c r="D661" s="31">
        <f>IFERROR(INDEX(generale!$A$5:$I$1002,CLASSIFICHE!$Z660,5),"")</f>
        <v>0</v>
      </c>
      <c r="E661" s="13">
        <f>IFERROR(INDEX(generale!$A$5:$I$1002,CLASSIFICHE!$Z660,7),"")</f>
        <v>0</v>
      </c>
      <c r="F661" s="68"/>
      <c r="G661" s="65"/>
      <c r="H661" s="12">
        <f>SUM(IF(CLASSIFICHE!$O$5=I661,TRUE,FALSE),H660)</f>
        <v>10</v>
      </c>
      <c r="I661" s="31">
        <f>IFERROR(INDEX(generale!$A$5:$I$1002,CLASSIFICHE!$Z660,5),"")</f>
        <v>0</v>
      </c>
      <c r="J661" s="13">
        <f>IFERROR(INDEX(generale!$A$5:$I$1002,CLASSIFICHE!$Z660,7),"")</f>
        <v>0</v>
      </c>
      <c r="K661" s="15"/>
      <c r="L661" s="12"/>
      <c r="M661" s="12">
        <f>SUM(IF(CLASSIFICHE!$O$6=N661,TRUE,FALSE),M660)</f>
        <v>8</v>
      </c>
      <c r="N661" s="31">
        <f>IFERROR(INDEX(generale!$A$5:$I$1002,CLASSIFICHE!$Z660,5),"")</f>
        <v>0</v>
      </c>
      <c r="O661" s="13">
        <f>IFERROR(INDEX(generale!$A$5:$I$1002,CLASSIFICHE!$Z660,7),"")</f>
        <v>0</v>
      </c>
      <c r="P661" s="14"/>
      <c r="Q661" s="13"/>
      <c r="R661" s="12">
        <f>SUM(IF(CLASSIFICHE!$O$7=S661,TRUE,FALSE),R660)</f>
        <v>8</v>
      </c>
      <c r="S661" s="31">
        <f>IFERROR(INDEX(generale!$A$5:$I$1002,CLASSIFICHE!$Z660,5),"")</f>
        <v>0</v>
      </c>
      <c r="T661" s="13">
        <f>IFERROR(INDEX(generale!$A$5:$I$1002,CLASSIFICHE!$Z660,7),"")</f>
        <v>0</v>
      </c>
      <c r="U661" s="14"/>
      <c r="V661" s="13"/>
      <c r="W661" s="12">
        <f>SUM(IF(CLASSIFICHE!$O$8=X661,TRUE,FALSE),W660)</f>
        <v>6</v>
      </c>
      <c r="X661" s="31">
        <f>IFERROR(INDEX(generale!$A$5:$I$1002,CLASSIFICHE!$Z660,5),"")</f>
        <v>0</v>
      </c>
      <c r="Y661" s="13">
        <f>IFERROR(INDEX(generale!$A$5:$I$1002,CLASSIFICHE!$Z660,7),"")</f>
        <v>0</v>
      </c>
      <c r="Z661" s="14"/>
      <c r="AA661" s="13"/>
      <c r="AB661" s="12">
        <f>SUM(IF(CLASSIFICHE!$O$9=AC661,TRUE,FALSE),AB660)</f>
        <v>5</v>
      </c>
      <c r="AC661" s="31">
        <f>IFERROR(INDEX(generale!$A$5:$I$1002,CLASSIFICHE!$Z660,5),"")</f>
        <v>0</v>
      </c>
      <c r="AD661" s="13">
        <f>IFERROR(INDEX(generale!$A$5:$I$1002,CLASSIFICHE!$Z660,7),"")</f>
        <v>0</v>
      </c>
      <c r="AE661" s="14"/>
      <c r="AF661" s="13"/>
      <c r="AG661" s="12">
        <f>SUM(IF(CLASSIFICHE!$O$10=AH661,TRUE,FALSE),AG660)</f>
        <v>5</v>
      </c>
      <c r="AH661" s="31">
        <f>IFERROR(INDEX(generale!$A$5:$I$1002,CLASSIFICHE!$Z660,5),"")</f>
        <v>0</v>
      </c>
      <c r="AI661" s="13">
        <f>IFERROR(INDEX(generale!$A$5:$I$1002,CLASSIFICHE!$Z660,7),"")</f>
        <v>0</v>
      </c>
      <c r="AJ661" s="14"/>
      <c r="AK661" s="13"/>
      <c r="AL661" s="12">
        <f>SUM(IF(CLASSIFICHE!$O$11=AM661,TRUE,FALSE),AL660)</f>
        <v>5</v>
      </c>
      <c r="AM661" s="31">
        <f>IFERROR(INDEX(generale!$A$5:$I$1002,CLASSIFICHE!$Z660,5),"")</f>
        <v>0</v>
      </c>
      <c r="AN661" s="13">
        <f>IFERROR(INDEX(generale!$A$5:$I$1002,CLASSIFICHE!$Z660,7),"")</f>
        <v>0</v>
      </c>
      <c r="AO661" s="14"/>
      <c r="AP661" s="13"/>
      <c r="AQ661" s="12">
        <f>SUM(IF(CLASSIFICHE!$O$12=AR661,TRUE,FALSE),AQ660)</f>
        <v>0</v>
      </c>
      <c r="AR661" s="31">
        <f>IFERROR(INDEX(generale!$A$5:$I$1002,CLASSIFICHE!$Z660,5),"")</f>
        <v>0</v>
      </c>
      <c r="AS661" s="13">
        <f>IFERROR(INDEX(generale!$A$5:$I$1002,CLASSIFICHE!$Z660,7),"")</f>
        <v>0</v>
      </c>
      <c r="AT661" s="14"/>
      <c r="AU661" s="13"/>
      <c r="AV661" s="12">
        <f>SUM(IF(CLASSIFICHE!$O$13=AW661,TRUE,FALSE),AV660)</f>
        <v>0</v>
      </c>
      <c r="AW661" s="31">
        <f>IFERROR(INDEX(generale!$A$5:$I$1002,CLASSIFICHE!$Z660,5),"")</f>
        <v>0</v>
      </c>
      <c r="AX661" s="13">
        <f>IFERROR(INDEX(generale!$A$5:$I$1002,CLASSIFICHE!$Z660,7),"")</f>
        <v>0</v>
      </c>
      <c r="AY661" s="14"/>
      <c r="AZ661" s="13"/>
      <c r="BA661" s="12">
        <f>SUM(IF(CLASSIFICHE!$O$14=BB661,TRUE,FALSE),BA660)</f>
        <v>0</v>
      </c>
      <c r="BB661" s="31">
        <f>IFERROR(INDEX(generale!$A$5:$I$1002,CLASSIFICHE!$Z660,5),"")</f>
        <v>0</v>
      </c>
      <c r="BC661" s="13">
        <f>IFERROR(INDEX(generale!$A$5:$I$1002,CLASSIFICHE!$Z660,7),"")</f>
        <v>0</v>
      </c>
      <c r="BD661" s="14"/>
      <c r="BE661" s="13"/>
      <c r="BF661" s="12">
        <f>SUM(IF(CLASSIFICHE!$O$15=BG661,TRUE,FALSE),BF660)</f>
        <v>0</v>
      </c>
      <c r="BG661" s="31">
        <f>IFERROR(INDEX(generale!$A$5:$I$1002,CLASSIFICHE!$Z660,5),"")</f>
        <v>0</v>
      </c>
      <c r="BH661" s="13">
        <f>IFERROR(INDEX(generale!$A$5:$I$1002,CLASSIFICHE!$Z660,7),"")</f>
        <v>0</v>
      </c>
      <c r="BI661" s="14"/>
      <c r="BJ661" s="13"/>
      <c r="BK661" s="12">
        <f>SUM(IF(CLASSIFICHE!$O$16=BL661,TRUE,FALSE),BK660)</f>
        <v>0</v>
      </c>
      <c r="BL661" s="31">
        <f>IFERROR(INDEX(generale!$A$5:$I$1002,CLASSIFICHE!$Z660,5),"")</f>
        <v>0</v>
      </c>
      <c r="BM661" s="13">
        <f>IFERROR(INDEX(generale!$A$5:$I$1002,CLASSIFICHE!$Z660,7),"")</f>
        <v>0</v>
      </c>
      <c r="BN661" s="14"/>
      <c r="BO661" s="13"/>
      <c r="BP661" s="12">
        <f>SUM(IF(CLASSIFICHE!$O$17=BQ661,TRUE,FALSE),BP660)</f>
        <v>0</v>
      </c>
      <c r="BQ661" s="31">
        <f>IFERROR(INDEX(generale!$A$5:$I$1002,CLASSIFICHE!$Z660,5),"")</f>
        <v>0</v>
      </c>
      <c r="BR661" s="13">
        <f>IFERROR(INDEX(generale!$A$5:$I$1002,CLASSIFICHE!$Z660,7),"")</f>
        <v>0</v>
      </c>
      <c r="BS661" s="15"/>
      <c r="BT661" s="12"/>
      <c r="BU661" s="12">
        <f>SUM(IF(CLASSIFICHE!$O$18=BV661,TRUE,FALSE),BU660)</f>
        <v>0</v>
      </c>
      <c r="BV661" s="31">
        <f>IFERROR(INDEX(generale!$A$5:$I$1002,CLASSIFICHE!$Z660,5),"")</f>
        <v>0</v>
      </c>
      <c r="BW661" s="13">
        <f>IFERROR(INDEX(generale!$A$5:$I$1002,CLASSIFICHE!$Z660,7),"")</f>
        <v>0</v>
      </c>
      <c r="BX661" s="15"/>
      <c r="BY661" s="12"/>
      <c r="BZ661" s="12">
        <f>SUM(IF(CLASSIFICHE!$O$19=CA661,TRUE,FALSE),BZ660)</f>
        <v>0</v>
      </c>
      <c r="CA661" s="31">
        <f>IFERROR(INDEX(generale!$A$5:$I$1002,CLASSIFICHE!$Z660,5),"")</f>
        <v>0</v>
      </c>
      <c r="CB661" s="13">
        <f>IFERROR(INDEX(generale!$A$5:$I$1002,CLASSIFICHE!$Z660,7),"")</f>
        <v>0</v>
      </c>
      <c r="CC661" s="15"/>
      <c r="CD661" s="13"/>
      <c r="CE661" s="12">
        <f>SUM(IF(CLASSIFICHE!$O$20=CF661,TRUE,FALSE),CE660)</f>
        <v>0</v>
      </c>
      <c r="CF661" s="31">
        <f>IFERROR(INDEX(generale!$A$5:$I$1002,CLASSIFICHE!$Z660,5),"")</f>
        <v>0</v>
      </c>
      <c r="CG661" s="13">
        <f>IFERROR(INDEX(generale!$A$5:$I$1002,CLASSIFICHE!$Z660,7),"")</f>
        <v>0</v>
      </c>
      <c r="CH661" s="15"/>
      <c r="CI661" s="13"/>
      <c r="CJ661" s="12">
        <f>SUM(IF(CLASSIFICHE!$O$21=CK661,TRUE,FALSE),CJ660)</f>
        <v>0</v>
      </c>
      <c r="CK661" s="31">
        <f>IFERROR(INDEX(generale!$A$5:$I$1002,CLASSIFICHE!$Z660,5),"")</f>
        <v>0</v>
      </c>
      <c r="CL661" s="13">
        <f>IFERROR(INDEX(generale!$A$5:$I$1002,CLASSIFICHE!$Z660,7),"")</f>
        <v>0</v>
      </c>
      <c r="CM661" s="15"/>
      <c r="CN661" s="13"/>
      <c r="CO661" s="12">
        <f>SUM(IF(CLASSIFICHE!$O$22=CP661,TRUE,FALSE),CO660)</f>
        <v>0</v>
      </c>
      <c r="CP661" s="31">
        <f>IFERROR(INDEX(generale!$A$5:$I$1002,CLASSIFICHE!$Z660,5),"")</f>
        <v>0</v>
      </c>
      <c r="CQ661" s="13">
        <f>IFERROR(INDEX(generale!$A$5:$I$1002,CLASSIFICHE!$Z660,7),"")</f>
        <v>0</v>
      </c>
      <c r="CR661" s="15"/>
      <c r="CS661" s="13"/>
      <c r="CT661" s="12">
        <f>SUM(IF(CLASSIFICHE!$O$23=CU661,TRUE,FALSE),CT660)</f>
        <v>0</v>
      </c>
      <c r="CU661" s="31">
        <f>IFERROR(INDEX(generale!$A$5:$I$1002,CLASSIFICHE!$Z660,5),"")</f>
        <v>0</v>
      </c>
      <c r="CV661" s="13">
        <f>IFERROR(INDEX(generale!$A$5:$I$1002,CLASSIFICHE!$Z660,7),"")</f>
        <v>0</v>
      </c>
      <c r="CW661" s="15"/>
      <c r="CX661" s="13"/>
      <c r="CY661" s="12">
        <f>SUM(IF(CLASSIFICHE!$O$24=CZ661,TRUE,FALSE),CY660)</f>
        <v>0</v>
      </c>
      <c r="CZ661" s="31">
        <f>IFERROR(INDEX(generale!$A$5:$I$1002,CLASSIFICHE!$Z660,5),"")</f>
        <v>0</v>
      </c>
      <c r="DA661" s="13">
        <f>IFERROR(INDEX(generale!$A$5:$I$1002,CLASSIFICHE!$Z660,7),"")</f>
        <v>0</v>
      </c>
      <c r="DB661" s="15"/>
      <c r="DC661" s="13"/>
      <c r="DD661" s="12">
        <f>SUM(IF(CLASSIFICHE!$O$25=DE661,TRUE,FALSE),DD660)</f>
        <v>0</v>
      </c>
      <c r="DE661" s="31">
        <f>IFERROR(INDEX(generale!$A$5:$I$1002,CLASSIFICHE!$Z660,5),"")</f>
        <v>0</v>
      </c>
      <c r="DF661" s="13">
        <f>IFERROR(INDEX(generale!$A$5:$I$1002,CLASSIFICHE!$Z660,7),"")</f>
        <v>0</v>
      </c>
      <c r="DG661" s="15"/>
      <c r="DH661" s="13"/>
    </row>
    <row r="662" spans="3:112">
      <c r="C662" s="63">
        <f>SUM(IF(CLASSIFICHE!$O$4=D662,TRUE,FALSE),C661)</f>
        <v>17</v>
      </c>
      <c r="D662" s="31">
        <f>IFERROR(INDEX(generale!$A$5:$I$1002,CLASSIFICHE!$Z661,5),"")</f>
        <v>0</v>
      </c>
      <c r="E662" s="13">
        <f>IFERROR(INDEX(generale!$A$5:$I$1002,CLASSIFICHE!$Z661,7),"")</f>
        <v>0</v>
      </c>
      <c r="F662" s="68"/>
      <c r="G662" s="65"/>
      <c r="H662" s="12">
        <f>SUM(IF(CLASSIFICHE!$O$5=I662,TRUE,FALSE),H661)</f>
        <v>10</v>
      </c>
      <c r="I662" s="31">
        <f>IFERROR(INDEX(generale!$A$5:$I$1002,CLASSIFICHE!$Z661,5),"")</f>
        <v>0</v>
      </c>
      <c r="J662" s="13">
        <f>IFERROR(INDEX(generale!$A$5:$I$1002,CLASSIFICHE!$Z661,7),"")</f>
        <v>0</v>
      </c>
      <c r="K662" s="15"/>
      <c r="L662" s="12"/>
      <c r="M662" s="12">
        <f>SUM(IF(CLASSIFICHE!$O$6=N662,TRUE,FALSE),M661)</f>
        <v>8</v>
      </c>
      <c r="N662" s="31">
        <f>IFERROR(INDEX(generale!$A$5:$I$1002,CLASSIFICHE!$Z661,5),"")</f>
        <v>0</v>
      </c>
      <c r="O662" s="13">
        <f>IFERROR(INDEX(generale!$A$5:$I$1002,CLASSIFICHE!$Z661,7),"")</f>
        <v>0</v>
      </c>
      <c r="P662" s="14"/>
      <c r="Q662" s="13"/>
      <c r="R662" s="12">
        <f>SUM(IF(CLASSIFICHE!$O$7=S662,TRUE,FALSE),R661)</f>
        <v>8</v>
      </c>
      <c r="S662" s="31">
        <f>IFERROR(INDEX(generale!$A$5:$I$1002,CLASSIFICHE!$Z661,5),"")</f>
        <v>0</v>
      </c>
      <c r="T662" s="13">
        <f>IFERROR(INDEX(generale!$A$5:$I$1002,CLASSIFICHE!$Z661,7),"")</f>
        <v>0</v>
      </c>
      <c r="U662" s="14"/>
      <c r="V662" s="13"/>
      <c r="W662" s="12">
        <f>SUM(IF(CLASSIFICHE!$O$8=X662,TRUE,FALSE),W661)</f>
        <v>6</v>
      </c>
      <c r="X662" s="31">
        <f>IFERROR(INDEX(generale!$A$5:$I$1002,CLASSIFICHE!$Z661,5),"")</f>
        <v>0</v>
      </c>
      <c r="Y662" s="13">
        <f>IFERROR(INDEX(generale!$A$5:$I$1002,CLASSIFICHE!$Z661,7),"")</f>
        <v>0</v>
      </c>
      <c r="Z662" s="14"/>
      <c r="AA662" s="13"/>
      <c r="AB662" s="12">
        <f>SUM(IF(CLASSIFICHE!$O$9=AC662,TRUE,FALSE),AB661)</f>
        <v>5</v>
      </c>
      <c r="AC662" s="31">
        <f>IFERROR(INDEX(generale!$A$5:$I$1002,CLASSIFICHE!$Z661,5),"")</f>
        <v>0</v>
      </c>
      <c r="AD662" s="13">
        <f>IFERROR(INDEX(generale!$A$5:$I$1002,CLASSIFICHE!$Z661,7),"")</f>
        <v>0</v>
      </c>
      <c r="AE662" s="14"/>
      <c r="AF662" s="13"/>
      <c r="AG662" s="12">
        <f>SUM(IF(CLASSIFICHE!$O$10=AH662,TRUE,FALSE),AG661)</f>
        <v>5</v>
      </c>
      <c r="AH662" s="31">
        <f>IFERROR(INDEX(generale!$A$5:$I$1002,CLASSIFICHE!$Z661,5),"")</f>
        <v>0</v>
      </c>
      <c r="AI662" s="13">
        <f>IFERROR(INDEX(generale!$A$5:$I$1002,CLASSIFICHE!$Z661,7),"")</f>
        <v>0</v>
      </c>
      <c r="AJ662" s="14"/>
      <c r="AK662" s="13"/>
      <c r="AL662" s="12">
        <f>SUM(IF(CLASSIFICHE!$O$11=AM662,TRUE,FALSE),AL661)</f>
        <v>5</v>
      </c>
      <c r="AM662" s="31">
        <f>IFERROR(INDEX(generale!$A$5:$I$1002,CLASSIFICHE!$Z661,5),"")</f>
        <v>0</v>
      </c>
      <c r="AN662" s="13">
        <f>IFERROR(INDEX(generale!$A$5:$I$1002,CLASSIFICHE!$Z661,7),"")</f>
        <v>0</v>
      </c>
      <c r="AO662" s="14"/>
      <c r="AP662" s="13"/>
      <c r="AQ662" s="12">
        <f>SUM(IF(CLASSIFICHE!$O$12=AR662,TRUE,FALSE),AQ661)</f>
        <v>0</v>
      </c>
      <c r="AR662" s="31">
        <f>IFERROR(INDEX(generale!$A$5:$I$1002,CLASSIFICHE!$Z661,5),"")</f>
        <v>0</v>
      </c>
      <c r="AS662" s="13">
        <f>IFERROR(INDEX(generale!$A$5:$I$1002,CLASSIFICHE!$Z661,7),"")</f>
        <v>0</v>
      </c>
      <c r="AT662" s="14"/>
      <c r="AU662" s="13"/>
      <c r="AV662" s="12">
        <f>SUM(IF(CLASSIFICHE!$O$13=AW662,TRUE,FALSE),AV661)</f>
        <v>0</v>
      </c>
      <c r="AW662" s="31">
        <f>IFERROR(INDEX(generale!$A$5:$I$1002,CLASSIFICHE!$Z661,5),"")</f>
        <v>0</v>
      </c>
      <c r="AX662" s="13">
        <f>IFERROR(INDEX(generale!$A$5:$I$1002,CLASSIFICHE!$Z661,7),"")</f>
        <v>0</v>
      </c>
      <c r="AY662" s="14"/>
      <c r="AZ662" s="13"/>
      <c r="BA662" s="12">
        <f>SUM(IF(CLASSIFICHE!$O$14=BB662,TRUE,FALSE),BA661)</f>
        <v>0</v>
      </c>
      <c r="BB662" s="31">
        <f>IFERROR(INDEX(generale!$A$5:$I$1002,CLASSIFICHE!$Z661,5),"")</f>
        <v>0</v>
      </c>
      <c r="BC662" s="13">
        <f>IFERROR(INDEX(generale!$A$5:$I$1002,CLASSIFICHE!$Z661,7),"")</f>
        <v>0</v>
      </c>
      <c r="BD662" s="14"/>
      <c r="BE662" s="13"/>
      <c r="BF662" s="12">
        <f>SUM(IF(CLASSIFICHE!$O$15=BG662,TRUE,FALSE),BF661)</f>
        <v>0</v>
      </c>
      <c r="BG662" s="31">
        <f>IFERROR(INDEX(generale!$A$5:$I$1002,CLASSIFICHE!$Z661,5),"")</f>
        <v>0</v>
      </c>
      <c r="BH662" s="13">
        <f>IFERROR(INDEX(generale!$A$5:$I$1002,CLASSIFICHE!$Z661,7),"")</f>
        <v>0</v>
      </c>
      <c r="BI662" s="14"/>
      <c r="BJ662" s="13"/>
      <c r="BK662" s="12">
        <f>SUM(IF(CLASSIFICHE!$O$16=BL662,TRUE,FALSE),BK661)</f>
        <v>0</v>
      </c>
      <c r="BL662" s="31">
        <f>IFERROR(INDEX(generale!$A$5:$I$1002,CLASSIFICHE!$Z661,5),"")</f>
        <v>0</v>
      </c>
      <c r="BM662" s="13">
        <f>IFERROR(INDEX(generale!$A$5:$I$1002,CLASSIFICHE!$Z661,7),"")</f>
        <v>0</v>
      </c>
      <c r="BN662" s="14"/>
      <c r="BO662" s="13"/>
      <c r="BP662" s="12">
        <f>SUM(IF(CLASSIFICHE!$O$17=BQ662,TRUE,FALSE),BP661)</f>
        <v>0</v>
      </c>
      <c r="BQ662" s="31">
        <f>IFERROR(INDEX(generale!$A$5:$I$1002,CLASSIFICHE!$Z661,5),"")</f>
        <v>0</v>
      </c>
      <c r="BR662" s="13">
        <f>IFERROR(INDEX(generale!$A$5:$I$1002,CLASSIFICHE!$Z661,7),"")</f>
        <v>0</v>
      </c>
      <c r="BS662" s="15"/>
      <c r="BT662" s="12"/>
      <c r="BU662" s="12">
        <f>SUM(IF(CLASSIFICHE!$O$18=BV662,TRUE,FALSE),BU661)</f>
        <v>0</v>
      </c>
      <c r="BV662" s="31">
        <f>IFERROR(INDEX(generale!$A$5:$I$1002,CLASSIFICHE!$Z661,5),"")</f>
        <v>0</v>
      </c>
      <c r="BW662" s="13">
        <f>IFERROR(INDEX(generale!$A$5:$I$1002,CLASSIFICHE!$Z661,7),"")</f>
        <v>0</v>
      </c>
      <c r="BX662" s="15"/>
      <c r="BY662" s="12"/>
      <c r="BZ662" s="12">
        <f>SUM(IF(CLASSIFICHE!$O$19=CA662,TRUE,FALSE),BZ661)</f>
        <v>0</v>
      </c>
      <c r="CA662" s="31">
        <f>IFERROR(INDEX(generale!$A$5:$I$1002,CLASSIFICHE!$Z661,5),"")</f>
        <v>0</v>
      </c>
      <c r="CB662" s="13">
        <f>IFERROR(INDEX(generale!$A$5:$I$1002,CLASSIFICHE!$Z661,7),"")</f>
        <v>0</v>
      </c>
      <c r="CC662" s="15"/>
      <c r="CD662" s="13"/>
      <c r="CE662" s="12">
        <f>SUM(IF(CLASSIFICHE!$O$20=CF662,TRUE,FALSE),CE661)</f>
        <v>0</v>
      </c>
      <c r="CF662" s="31">
        <f>IFERROR(INDEX(generale!$A$5:$I$1002,CLASSIFICHE!$Z661,5),"")</f>
        <v>0</v>
      </c>
      <c r="CG662" s="13">
        <f>IFERROR(INDEX(generale!$A$5:$I$1002,CLASSIFICHE!$Z661,7),"")</f>
        <v>0</v>
      </c>
      <c r="CH662" s="15"/>
      <c r="CI662" s="13"/>
      <c r="CJ662" s="12">
        <f>SUM(IF(CLASSIFICHE!$O$21=CK662,TRUE,FALSE),CJ661)</f>
        <v>0</v>
      </c>
      <c r="CK662" s="31">
        <f>IFERROR(INDEX(generale!$A$5:$I$1002,CLASSIFICHE!$Z661,5),"")</f>
        <v>0</v>
      </c>
      <c r="CL662" s="13">
        <f>IFERROR(INDEX(generale!$A$5:$I$1002,CLASSIFICHE!$Z661,7),"")</f>
        <v>0</v>
      </c>
      <c r="CM662" s="15"/>
      <c r="CN662" s="13"/>
      <c r="CO662" s="12">
        <f>SUM(IF(CLASSIFICHE!$O$22=CP662,TRUE,FALSE),CO661)</f>
        <v>0</v>
      </c>
      <c r="CP662" s="31">
        <f>IFERROR(INDEX(generale!$A$5:$I$1002,CLASSIFICHE!$Z661,5),"")</f>
        <v>0</v>
      </c>
      <c r="CQ662" s="13">
        <f>IFERROR(INDEX(generale!$A$5:$I$1002,CLASSIFICHE!$Z661,7),"")</f>
        <v>0</v>
      </c>
      <c r="CR662" s="15"/>
      <c r="CS662" s="13"/>
      <c r="CT662" s="12">
        <f>SUM(IF(CLASSIFICHE!$O$23=CU662,TRUE,FALSE),CT661)</f>
        <v>0</v>
      </c>
      <c r="CU662" s="31">
        <f>IFERROR(INDEX(generale!$A$5:$I$1002,CLASSIFICHE!$Z661,5),"")</f>
        <v>0</v>
      </c>
      <c r="CV662" s="13">
        <f>IFERROR(INDEX(generale!$A$5:$I$1002,CLASSIFICHE!$Z661,7),"")</f>
        <v>0</v>
      </c>
      <c r="CW662" s="15"/>
      <c r="CX662" s="13"/>
      <c r="CY662" s="12">
        <f>SUM(IF(CLASSIFICHE!$O$24=CZ662,TRUE,FALSE),CY661)</f>
        <v>0</v>
      </c>
      <c r="CZ662" s="31">
        <f>IFERROR(INDEX(generale!$A$5:$I$1002,CLASSIFICHE!$Z661,5),"")</f>
        <v>0</v>
      </c>
      <c r="DA662" s="13">
        <f>IFERROR(INDEX(generale!$A$5:$I$1002,CLASSIFICHE!$Z661,7),"")</f>
        <v>0</v>
      </c>
      <c r="DB662" s="15"/>
      <c r="DC662" s="13"/>
      <c r="DD662" s="12">
        <f>SUM(IF(CLASSIFICHE!$O$25=DE662,TRUE,FALSE),DD661)</f>
        <v>0</v>
      </c>
      <c r="DE662" s="31">
        <f>IFERROR(INDEX(generale!$A$5:$I$1002,CLASSIFICHE!$Z661,5),"")</f>
        <v>0</v>
      </c>
      <c r="DF662" s="13">
        <f>IFERROR(INDEX(generale!$A$5:$I$1002,CLASSIFICHE!$Z661,7),"")</f>
        <v>0</v>
      </c>
      <c r="DG662" s="15"/>
      <c r="DH662" s="13"/>
    </row>
    <row r="663" spans="3:112">
      <c r="C663" s="63">
        <f>SUM(IF(CLASSIFICHE!$O$4=D663,TRUE,FALSE),C662)</f>
        <v>17</v>
      </c>
      <c r="D663" s="31">
        <f>IFERROR(INDEX(generale!$A$5:$I$1002,CLASSIFICHE!$Z662,5),"")</f>
        <v>0</v>
      </c>
      <c r="E663" s="13">
        <f>IFERROR(INDEX(generale!$A$5:$I$1002,CLASSIFICHE!$Z662,7),"")</f>
        <v>0</v>
      </c>
      <c r="F663" s="68"/>
      <c r="G663" s="65"/>
      <c r="H663" s="12">
        <f>SUM(IF(CLASSIFICHE!$O$5=I663,TRUE,FALSE),H662)</f>
        <v>10</v>
      </c>
      <c r="I663" s="31">
        <f>IFERROR(INDEX(generale!$A$5:$I$1002,CLASSIFICHE!$Z662,5),"")</f>
        <v>0</v>
      </c>
      <c r="J663" s="13">
        <f>IFERROR(INDEX(generale!$A$5:$I$1002,CLASSIFICHE!$Z662,7),"")</f>
        <v>0</v>
      </c>
      <c r="K663" s="15"/>
      <c r="L663" s="12"/>
      <c r="M663" s="12">
        <f>SUM(IF(CLASSIFICHE!$O$6=N663,TRUE,FALSE),M662)</f>
        <v>8</v>
      </c>
      <c r="N663" s="31">
        <f>IFERROR(INDEX(generale!$A$5:$I$1002,CLASSIFICHE!$Z662,5),"")</f>
        <v>0</v>
      </c>
      <c r="O663" s="13">
        <f>IFERROR(INDEX(generale!$A$5:$I$1002,CLASSIFICHE!$Z662,7),"")</f>
        <v>0</v>
      </c>
      <c r="P663" s="14"/>
      <c r="Q663" s="13"/>
      <c r="R663" s="12">
        <f>SUM(IF(CLASSIFICHE!$O$7=S663,TRUE,FALSE),R662)</f>
        <v>8</v>
      </c>
      <c r="S663" s="31">
        <f>IFERROR(INDEX(generale!$A$5:$I$1002,CLASSIFICHE!$Z662,5),"")</f>
        <v>0</v>
      </c>
      <c r="T663" s="13">
        <f>IFERROR(INDEX(generale!$A$5:$I$1002,CLASSIFICHE!$Z662,7),"")</f>
        <v>0</v>
      </c>
      <c r="U663" s="14"/>
      <c r="V663" s="13"/>
      <c r="W663" s="12">
        <f>SUM(IF(CLASSIFICHE!$O$8=X663,TRUE,FALSE),W662)</f>
        <v>6</v>
      </c>
      <c r="X663" s="31">
        <f>IFERROR(INDEX(generale!$A$5:$I$1002,CLASSIFICHE!$Z662,5),"")</f>
        <v>0</v>
      </c>
      <c r="Y663" s="13">
        <f>IFERROR(INDEX(generale!$A$5:$I$1002,CLASSIFICHE!$Z662,7),"")</f>
        <v>0</v>
      </c>
      <c r="Z663" s="14"/>
      <c r="AA663" s="13"/>
      <c r="AB663" s="12">
        <f>SUM(IF(CLASSIFICHE!$O$9=AC663,TRUE,FALSE),AB662)</f>
        <v>5</v>
      </c>
      <c r="AC663" s="31">
        <f>IFERROR(INDEX(generale!$A$5:$I$1002,CLASSIFICHE!$Z662,5),"")</f>
        <v>0</v>
      </c>
      <c r="AD663" s="13">
        <f>IFERROR(INDEX(generale!$A$5:$I$1002,CLASSIFICHE!$Z662,7),"")</f>
        <v>0</v>
      </c>
      <c r="AE663" s="14"/>
      <c r="AF663" s="13"/>
      <c r="AG663" s="12">
        <f>SUM(IF(CLASSIFICHE!$O$10=AH663,TRUE,FALSE),AG662)</f>
        <v>5</v>
      </c>
      <c r="AH663" s="31">
        <f>IFERROR(INDEX(generale!$A$5:$I$1002,CLASSIFICHE!$Z662,5),"")</f>
        <v>0</v>
      </c>
      <c r="AI663" s="13">
        <f>IFERROR(INDEX(generale!$A$5:$I$1002,CLASSIFICHE!$Z662,7),"")</f>
        <v>0</v>
      </c>
      <c r="AJ663" s="14"/>
      <c r="AK663" s="13"/>
      <c r="AL663" s="12">
        <f>SUM(IF(CLASSIFICHE!$O$11=AM663,TRUE,FALSE),AL662)</f>
        <v>5</v>
      </c>
      <c r="AM663" s="31">
        <f>IFERROR(INDEX(generale!$A$5:$I$1002,CLASSIFICHE!$Z662,5),"")</f>
        <v>0</v>
      </c>
      <c r="AN663" s="13">
        <f>IFERROR(INDEX(generale!$A$5:$I$1002,CLASSIFICHE!$Z662,7),"")</f>
        <v>0</v>
      </c>
      <c r="AO663" s="14"/>
      <c r="AP663" s="13"/>
      <c r="AQ663" s="12">
        <f>SUM(IF(CLASSIFICHE!$O$12=AR663,TRUE,FALSE),AQ662)</f>
        <v>0</v>
      </c>
      <c r="AR663" s="31">
        <f>IFERROR(INDEX(generale!$A$5:$I$1002,CLASSIFICHE!$Z662,5),"")</f>
        <v>0</v>
      </c>
      <c r="AS663" s="13">
        <f>IFERROR(INDEX(generale!$A$5:$I$1002,CLASSIFICHE!$Z662,7),"")</f>
        <v>0</v>
      </c>
      <c r="AT663" s="14"/>
      <c r="AU663" s="13"/>
      <c r="AV663" s="12">
        <f>SUM(IF(CLASSIFICHE!$O$13=AW663,TRUE,FALSE),AV662)</f>
        <v>0</v>
      </c>
      <c r="AW663" s="31">
        <f>IFERROR(INDEX(generale!$A$5:$I$1002,CLASSIFICHE!$Z662,5),"")</f>
        <v>0</v>
      </c>
      <c r="AX663" s="13">
        <f>IFERROR(INDEX(generale!$A$5:$I$1002,CLASSIFICHE!$Z662,7),"")</f>
        <v>0</v>
      </c>
      <c r="AY663" s="14"/>
      <c r="AZ663" s="13"/>
      <c r="BA663" s="12">
        <f>SUM(IF(CLASSIFICHE!$O$14=BB663,TRUE,FALSE),BA662)</f>
        <v>0</v>
      </c>
      <c r="BB663" s="31">
        <f>IFERROR(INDEX(generale!$A$5:$I$1002,CLASSIFICHE!$Z662,5),"")</f>
        <v>0</v>
      </c>
      <c r="BC663" s="13">
        <f>IFERROR(INDEX(generale!$A$5:$I$1002,CLASSIFICHE!$Z662,7),"")</f>
        <v>0</v>
      </c>
      <c r="BD663" s="14"/>
      <c r="BE663" s="13"/>
      <c r="BF663" s="12">
        <f>SUM(IF(CLASSIFICHE!$O$15=BG663,TRUE,FALSE),BF662)</f>
        <v>0</v>
      </c>
      <c r="BG663" s="31">
        <f>IFERROR(INDEX(generale!$A$5:$I$1002,CLASSIFICHE!$Z662,5),"")</f>
        <v>0</v>
      </c>
      <c r="BH663" s="13">
        <f>IFERROR(INDEX(generale!$A$5:$I$1002,CLASSIFICHE!$Z662,7),"")</f>
        <v>0</v>
      </c>
      <c r="BI663" s="14"/>
      <c r="BJ663" s="13"/>
      <c r="BK663" s="12">
        <f>SUM(IF(CLASSIFICHE!$O$16=BL663,TRUE,FALSE),BK662)</f>
        <v>0</v>
      </c>
      <c r="BL663" s="31">
        <f>IFERROR(INDEX(generale!$A$5:$I$1002,CLASSIFICHE!$Z662,5),"")</f>
        <v>0</v>
      </c>
      <c r="BM663" s="13">
        <f>IFERROR(INDEX(generale!$A$5:$I$1002,CLASSIFICHE!$Z662,7),"")</f>
        <v>0</v>
      </c>
      <c r="BN663" s="14"/>
      <c r="BO663" s="13"/>
      <c r="BP663" s="12">
        <f>SUM(IF(CLASSIFICHE!$O$17=BQ663,TRUE,FALSE),BP662)</f>
        <v>0</v>
      </c>
      <c r="BQ663" s="31">
        <f>IFERROR(INDEX(generale!$A$5:$I$1002,CLASSIFICHE!$Z662,5),"")</f>
        <v>0</v>
      </c>
      <c r="BR663" s="13">
        <f>IFERROR(INDEX(generale!$A$5:$I$1002,CLASSIFICHE!$Z662,7),"")</f>
        <v>0</v>
      </c>
      <c r="BS663" s="15"/>
      <c r="BT663" s="12"/>
      <c r="BU663" s="12">
        <f>SUM(IF(CLASSIFICHE!$O$18=BV663,TRUE,FALSE),BU662)</f>
        <v>0</v>
      </c>
      <c r="BV663" s="31">
        <f>IFERROR(INDEX(generale!$A$5:$I$1002,CLASSIFICHE!$Z662,5),"")</f>
        <v>0</v>
      </c>
      <c r="BW663" s="13">
        <f>IFERROR(INDEX(generale!$A$5:$I$1002,CLASSIFICHE!$Z662,7),"")</f>
        <v>0</v>
      </c>
      <c r="BX663" s="15"/>
      <c r="BY663" s="12"/>
      <c r="BZ663" s="12">
        <f>SUM(IF(CLASSIFICHE!$O$19=CA663,TRUE,FALSE),BZ662)</f>
        <v>0</v>
      </c>
      <c r="CA663" s="31">
        <f>IFERROR(INDEX(generale!$A$5:$I$1002,CLASSIFICHE!$Z662,5),"")</f>
        <v>0</v>
      </c>
      <c r="CB663" s="13">
        <f>IFERROR(INDEX(generale!$A$5:$I$1002,CLASSIFICHE!$Z662,7),"")</f>
        <v>0</v>
      </c>
      <c r="CC663" s="15"/>
      <c r="CD663" s="13"/>
      <c r="CE663" s="12">
        <f>SUM(IF(CLASSIFICHE!$O$20=CF663,TRUE,FALSE),CE662)</f>
        <v>0</v>
      </c>
      <c r="CF663" s="31">
        <f>IFERROR(INDEX(generale!$A$5:$I$1002,CLASSIFICHE!$Z662,5),"")</f>
        <v>0</v>
      </c>
      <c r="CG663" s="13">
        <f>IFERROR(INDEX(generale!$A$5:$I$1002,CLASSIFICHE!$Z662,7),"")</f>
        <v>0</v>
      </c>
      <c r="CH663" s="15"/>
      <c r="CI663" s="13"/>
      <c r="CJ663" s="12">
        <f>SUM(IF(CLASSIFICHE!$O$21=CK663,TRUE,FALSE),CJ662)</f>
        <v>0</v>
      </c>
      <c r="CK663" s="31">
        <f>IFERROR(INDEX(generale!$A$5:$I$1002,CLASSIFICHE!$Z662,5),"")</f>
        <v>0</v>
      </c>
      <c r="CL663" s="13">
        <f>IFERROR(INDEX(generale!$A$5:$I$1002,CLASSIFICHE!$Z662,7),"")</f>
        <v>0</v>
      </c>
      <c r="CM663" s="15"/>
      <c r="CN663" s="13"/>
      <c r="CO663" s="12">
        <f>SUM(IF(CLASSIFICHE!$O$22=CP663,TRUE,FALSE),CO662)</f>
        <v>0</v>
      </c>
      <c r="CP663" s="31">
        <f>IFERROR(INDEX(generale!$A$5:$I$1002,CLASSIFICHE!$Z662,5),"")</f>
        <v>0</v>
      </c>
      <c r="CQ663" s="13">
        <f>IFERROR(INDEX(generale!$A$5:$I$1002,CLASSIFICHE!$Z662,7),"")</f>
        <v>0</v>
      </c>
      <c r="CR663" s="15"/>
      <c r="CS663" s="13"/>
      <c r="CT663" s="12">
        <f>SUM(IF(CLASSIFICHE!$O$23=CU663,TRUE,FALSE),CT662)</f>
        <v>0</v>
      </c>
      <c r="CU663" s="31">
        <f>IFERROR(INDEX(generale!$A$5:$I$1002,CLASSIFICHE!$Z662,5),"")</f>
        <v>0</v>
      </c>
      <c r="CV663" s="13">
        <f>IFERROR(INDEX(generale!$A$5:$I$1002,CLASSIFICHE!$Z662,7),"")</f>
        <v>0</v>
      </c>
      <c r="CW663" s="15"/>
      <c r="CX663" s="13"/>
      <c r="CY663" s="12">
        <f>SUM(IF(CLASSIFICHE!$O$24=CZ663,TRUE,FALSE),CY662)</f>
        <v>0</v>
      </c>
      <c r="CZ663" s="31">
        <f>IFERROR(INDEX(generale!$A$5:$I$1002,CLASSIFICHE!$Z662,5),"")</f>
        <v>0</v>
      </c>
      <c r="DA663" s="13">
        <f>IFERROR(INDEX(generale!$A$5:$I$1002,CLASSIFICHE!$Z662,7),"")</f>
        <v>0</v>
      </c>
      <c r="DB663" s="15"/>
      <c r="DC663" s="13"/>
      <c r="DD663" s="12">
        <f>SUM(IF(CLASSIFICHE!$O$25=DE663,TRUE,FALSE),DD662)</f>
        <v>0</v>
      </c>
      <c r="DE663" s="31">
        <f>IFERROR(INDEX(generale!$A$5:$I$1002,CLASSIFICHE!$Z662,5),"")</f>
        <v>0</v>
      </c>
      <c r="DF663" s="13">
        <f>IFERROR(INDEX(generale!$A$5:$I$1002,CLASSIFICHE!$Z662,7),"")</f>
        <v>0</v>
      </c>
      <c r="DG663" s="15"/>
      <c r="DH663" s="13"/>
    </row>
    <row r="664" spans="3:112">
      <c r="C664" s="63">
        <f>SUM(IF(CLASSIFICHE!$O$4=D664,TRUE,FALSE),C663)</f>
        <v>17</v>
      </c>
      <c r="D664" s="31">
        <f>IFERROR(INDEX(generale!$A$5:$I$1002,CLASSIFICHE!$Z663,5),"")</f>
        <v>0</v>
      </c>
      <c r="E664" s="13">
        <f>IFERROR(INDEX(generale!$A$5:$I$1002,CLASSIFICHE!$Z663,7),"")</f>
        <v>0</v>
      </c>
      <c r="F664" s="68"/>
      <c r="G664" s="65"/>
      <c r="H664" s="12">
        <f>SUM(IF(CLASSIFICHE!$O$5=I664,TRUE,FALSE),H663)</f>
        <v>10</v>
      </c>
      <c r="I664" s="31">
        <f>IFERROR(INDEX(generale!$A$5:$I$1002,CLASSIFICHE!$Z663,5),"")</f>
        <v>0</v>
      </c>
      <c r="J664" s="13">
        <f>IFERROR(INDEX(generale!$A$5:$I$1002,CLASSIFICHE!$Z663,7),"")</f>
        <v>0</v>
      </c>
      <c r="K664" s="15"/>
      <c r="L664" s="12"/>
      <c r="M664" s="12">
        <f>SUM(IF(CLASSIFICHE!$O$6=N664,TRUE,FALSE),M663)</f>
        <v>8</v>
      </c>
      <c r="N664" s="31">
        <f>IFERROR(INDEX(generale!$A$5:$I$1002,CLASSIFICHE!$Z663,5),"")</f>
        <v>0</v>
      </c>
      <c r="O664" s="13">
        <f>IFERROR(INDEX(generale!$A$5:$I$1002,CLASSIFICHE!$Z663,7),"")</f>
        <v>0</v>
      </c>
      <c r="P664" s="14"/>
      <c r="Q664" s="13"/>
      <c r="R664" s="12">
        <f>SUM(IF(CLASSIFICHE!$O$7=S664,TRUE,FALSE),R663)</f>
        <v>8</v>
      </c>
      <c r="S664" s="31">
        <f>IFERROR(INDEX(generale!$A$5:$I$1002,CLASSIFICHE!$Z663,5),"")</f>
        <v>0</v>
      </c>
      <c r="T664" s="13">
        <f>IFERROR(INDEX(generale!$A$5:$I$1002,CLASSIFICHE!$Z663,7),"")</f>
        <v>0</v>
      </c>
      <c r="U664" s="14"/>
      <c r="V664" s="13"/>
      <c r="W664" s="12">
        <f>SUM(IF(CLASSIFICHE!$O$8=X664,TRUE,FALSE),W663)</f>
        <v>6</v>
      </c>
      <c r="X664" s="31">
        <f>IFERROR(INDEX(generale!$A$5:$I$1002,CLASSIFICHE!$Z663,5),"")</f>
        <v>0</v>
      </c>
      <c r="Y664" s="13">
        <f>IFERROR(INDEX(generale!$A$5:$I$1002,CLASSIFICHE!$Z663,7),"")</f>
        <v>0</v>
      </c>
      <c r="Z664" s="14"/>
      <c r="AA664" s="13"/>
      <c r="AB664" s="12">
        <f>SUM(IF(CLASSIFICHE!$O$9=AC664,TRUE,FALSE),AB663)</f>
        <v>5</v>
      </c>
      <c r="AC664" s="31">
        <f>IFERROR(INDEX(generale!$A$5:$I$1002,CLASSIFICHE!$Z663,5),"")</f>
        <v>0</v>
      </c>
      <c r="AD664" s="13">
        <f>IFERROR(INDEX(generale!$A$5:$I$1002,CLASSIFICHE!$Z663,7),"")</f>
        <v>0</v>
      </c>
      <c r="AE664" s="14"/>
      <c r="AF664" s="13"/>
      <c r="AG664" s="12">
        <f>SUM(IF(CLASSIFICHE!$O$10=AH664,TRUE,FALSE),AG663)</f>
        <v>5</v>
      </c>
      <c r="AH664" s="31">
        <f>IFERROR(INDEX(generale!$A$5:$I$1002,CLASSIFICHE!$Z663,5),"")</f>
        <v>0</v>
      </c>
      <c r="AI664" s="13">
        <f>IFERROR(INDEX(generale!$A$5:$I$1002,CLASSIFICHE!$Z663,7),"")</f>
        <v>0</v>
      </c>
      <c r="AJ664" s="14"/>
      <c r="AK664" s="13"/>
      <c r="AL664" s="12">
        <f>SUM(IF(CLASSIFICHE!$O$11=AM664,TRUE,FALSE),AL663)</f>
        <v>5</v>
      </c>
      <c r="AM664" s="31">
        <f>IFERROR(INDEX(generale!$A$5:$I$1002,CLASSIFICHE!$Z663,5),"")</f>
        <v>0</v>
      </c>
      <c r="AN664" s="13">
        <f>IFERROR(INDEX(generale!$A$5:$I$1002,CLASSIFICHE!$Z663,7),"")</f>
        <v>0</v>
      </c>
      <c r="AO664" s="14"/>
      <c r="AP664" s="13"/>
      <c r="AQ664" s="12">
        <f>SUM(IF(CLASSIFICHE!$O$12=AR664,TRUE,FALSE),AQ663)</f>
        <v>0</v>
      </c>
      <c r="AR664" s="31">
        <f>IFERROR(INDEX(generale!$A$5:$I$1002,CLASSIFICHE!$Z663,5),"")</f>
        <v>0</v>
      </c>
      <c r="AS664" s="13">
        <f>IFERROR(INDEX(generale!$A$5:$I$1002,CLASSIFICHE!$Z663,7),"")</f>
        <v>0</v>
      </c>
      <c r="AT664" s="14"/>
      <c r="AU664" s="13"/>
      <c r="AV664" s="12">
        <f>SUM(IF(CLASSIFICHE!$O$13=AW664,TRUE,FALSE),AV663)</f>
        <v>0</v>
      </c>
      <c r="AW664" s="31">
        <f>IFERROR(INDEX(generale!$A$5:$I$1002,CLASSIFICHE!$Z663,5),"")</f>
        <v>0</v>
      </c>
      <c r="AX664" s="13">
        <f>IFERROR(INDEX(generale!$A$5:$I$1002,CLASSIFICHE!$Z663,7),"")</f>
        <v>0</v>
      </c>
      <c r="AY664" s="14"/>
      <c r="AZ664" s="13"/>
      <c r="BA664" s="12">
        <f>SUM(IF(CLASSIFICHE!$O$14=BB664,TRUE,FALSE),BA663)</f>
        <v>0</v>
      </c>
      <c r="BB664" s="31">
        <f>IFERROR(INDEX(generale!$A$5:$I$1002,CLASSIFICHE!$Z663,5),"")</f>
        <v>0</v>
      </c>
      <c r="BC664" s="13">
        <f>IFERROR(INDEX(generale!$A$5:$I$1002,CLASSIFICHE!$Z663,7),"")</f>
        <v>0</v>
      </c>
      <c r="BD664" s="14"/>
      <c r="BE664" s="13"/>
      <c r="BF664" s="12">
        <f>SUM(IF(CLASSIFICHE!$O$15=BG664,TRUE,FALSE),BF663)</f>
        <v>0</v>
      </c>
      <c r="BG664" s="31">
        <f>IFERROR(INDEX(generale!$A$5:$I$1002,CLASSIFICHE!$Z663,5),"")</f>
        <v>0</v>
      </c>
      <c r="BH664" s="13">
        <f>IFERROR(INDEX(generale!$A$5:$I$1002,CLASSIFICHE!$Z663,7),"")</f>
        <v>0</v>
      </c>
      <c r="BI664" s="14"/>
      <c r="BJ664" s="13"/>
      <c r="BK664" s="12">
        <f>SUM(IF(CLASSIFICHE!$O$16=BL664,TRUE,FALSE),BK663)</f>
        <v>0</v>
      </c>
      <c r="BL664" s="31">
        <f>IFERROR(INDEX(generale!$A$5:$I$1002,CLASSIFICHE!$Z663,5),"")</f>
        <v>0</v>
      </c>
      <c r="BM664" s="13">
        <f>IFERROR(INDEX(generale!$A$5:$I$1002,CLASSIFICHE!$Z663,7),"")</f>
        <v>0</v>
      </c>
      <c r="BN664" s="14"/>
      <c r="BO664" s="13"/>
      <c r="BP664" s="12">
        <f>SUM(IF(CLASSIFICHE!$O$17=BQ664,TRUE,FALSE),BP663)</f>
        <v>0</v>
      </c>
      <c r="BQ664" s="31">
        <f>IFERROR(INDEX(generale!$A$5:$I$1002,CLASSIFICHE!$Z663,5),"")</f>
        <v>0</v>
      </c>
      <c r="BR664" s="13">
        <f>IFERROR(INDEX(generale!$A$5:$I$1002,CLASSIFICHE!$Z663,7),"")</f>
        <v>0</v>
      </c>
      <c r="BS664" s="15"/>
      <c r="BT664" s="12"/>
      <c r="BU664" s="12">
        <f>SUM(IF(CLASSIFICHE!$O$18=BV664,TRUE,FALSE),BU663)</f>
        <v>0</v>
      </c>
      <c r="BV664" s="31">
        <f>IFERROR(INDEX(generale!$A$5:$I$1002,CLASSIFICHE!$Z663,5),"")</f>
        <v>0</v>
      </c>
      <c r="BW664" s="13">
        <f>IFERROR(INDEX(generale!$A$5:$I$1002,CLASSIFICHE!$Z663,7),"")</f>
        <v>0</v>
      </c>
      <c r="BX664" s="15"/>
      <c r="BY664" s="12"/>
      <c r="BZ664" s="12">
        <f>SUM(IF(CLASSIFICHE!$O$19=CA664,TRUE,FALSE),BZ663)</f>
        <v>0</v>
      </c>
      <c r="CA664" s="31">
        <f>IFERROR(INDEX(generale!$A$5:$I$1002,CLASSIFICHE!$Z663,5),"")</f>
        <v>0</v>
      </c>
      <c r="CB664" s="13">
        <f>IFERROR(INDEX(generale!$A$5:$I$1002,CLASSIFICHE!$Z663,7),"")</f>
        <v>0</v>
      </c>
      <c r="CC664" s="15"/>
      <c r="CD664" s="13"/>
      <c r="CE664" s="12">
        <f>SUM(IF(CLASSIFICHE!$O$20=CF664,TRUE,FALSE),CE663)</f>
        <v>0</v>
      </c>
      <c r="CF664" s="31">
        <f>IFERROR(INDEX(generale!$A$5:$I$1002,CLASSIFICHE!$Z663,5),"")</f>
        <v>0</v>
      </c>
      <c r="CG664" s="13">
        <f>IFERROR(INDEX(generale!$A$5:$I$1002,CLASSIFICHE!$Z663,7),"")</f>
        <v>0</v>
      </c>
      <c r="CH664" s="15"/>
      <c r="CI664" s="13"/>
      <c r="CJ664" s="12">
        <f>SUM(IF(CLASSIFICHE!$O$21=CK664,TRUE,FALSE),CJ663)</f>
        <v>0</v>
      </c>
      <c r="CK664" s="31">
        <f>IFERROR(INDEX(generale!$A$5:$I$1002,CLASSIFICHE!$Z663,5),"")</f>
        <v>0</v>
      </c>
      <c r="CL664" s="13">
        <f>IFERROR(INDEX(generale!$A$5:$I$1002,CLASSIFICHE!$Z663,7),"")</f>
        <v>0</v>
      </c>
      <c r="CM664" s="15"/>
      <c r="CN664" s="13"/>
      <c r="CO664" s="12">
        <f>SUM(IF(CLASSIFICHE!$O$22=CP664,TRUE,FALSE),CO663)</f>
        <v>0</v>
      </c>
      <c r="CP664" s="31">
        <f>IFERROR(INDEX(generale!$A$5:$I$1002,CLASSIFICHE!$Z663,5),"")</f>
        <v>0</v>
      </c>
      <c r="CQ664" s="13">
        <f>IFERROR(INDEX(generale!$A$5:$I$1002,CLASSIFICHE!$Z663,7),"")</f>
        <v>0</v>
      </c>
      <c r="CR664" s="15"/>
      <c r="CS664" s="13"/>
      <c r="CT664" s="12">
        <f>SUM(IF(CLASSIFICHE!$O$23=CU664,TRUE,FALSE),CT663)</f>
        <v>0</v>
      </c>
      <c r="CU664" s="31">
        <f>IFERROR(INDEX(generale!$A$5:$I$1002,CLASSIFICHE!$Z663,5),"")</f>
        <v>0</v>
      </c>
      <c r="CV664" s="13">
        <f>IFERROR(INDEX(generale!$A$5:$I$1002,CLASSIFICHE!$Z663,7),"")</f>
        <v>0</v>
      </c>
      <c r="CW664" s="15"/>
      <c r="CX664" s="13"/>
      <c r="CY664" s="12">
        <f>SUM(IF(CLASSIFICHE!$O$24=CZ664,TRUE,FALSE),CY663)</f>
        <v>0</v>
      </c>
      <c r="CZ664" s="31">
        <f>IFERROR(INDEX(generale!$A$5:$I$1002,CLASSIFICHE!$Z663,5),"")</f>
        <v>0</v>
      </c>
      <c r="DA664" s="13">
        <f>IFERROR(INDEX(generale!$A$5:$I$1002,CLASSIFICHE!$Z663,7),"")</f>
        <v>0</v>
      </c>
      <c r="DB664" s="15"/>
      <c r="DC664" s="13"/>
      <c r="DD664" s="12">
        <f>SUM(IF(CLASSIFICHE!$O$25=DE664,TRUE,FALSE),DD663)</f>
        <v>0</v>
      </c>
      <c r="DE664" s="31">
        <f>IFERROR(INDEX(generale!$A$5:$I$1002,CLASSIFICHE!$Z663,5),"")</f>
        <v>0</v>
      </c>
      <c r="DF664" s="13">
        <f>IFERROR(INDEX(generale!$A$5:$I$1002,CLASSIFICHE!$Z663,7),"")</f>
        <v>0</v>
      </c>
      <c r="DG664" s="15"/>
      <c r="DH664" s="13"/>
    </row>
    <row r="665" spans="3:112">
      <c r="C665" s="63">
        <f>SUM(IF(CLASSIFICHE!$O$4=D665,TRUE,FALSE),C664)</f>
        <v>17</v>
      </c>
      <c r="D665" s="31">
        <f>IFERROR(INDEX(generale!$A$5:$I$1002,CLASSIFICHE!$Z664,5),"")</f>
        <v>0</v>
      </c>
      <c r="E665" s="13">
        <f>IFERROR(INDEX(generale!$A$5:$I$1002,CLASSIFICHE!$Z664,7),"")</f>
        <v>0</v>
      </c>
      <c r="F665" s="68"/>
      <c r="G665" s="65"/>
      <c r="H665" s="12">
        <f>SUM(IF(CLASSIFICHE!$O$5=I665,TRUE,FALSE),H664)</f>
        <v>10</v>
      </c>
      <c r="I665" s="31">
        <f>IFERROR(INDEX(generale!$A$5:$I$1002,CLASSIFICHE!$Z664,5),"")</f>
        <v>0</v>
      </c>
      <c r="J665" s="13">
        <f>IFERROR(INDEX(generale!$A$5:$I$1002,CLASSIFICHE!$Z664,7),"")</f>
        <v>0</v>
      </c>
      <c r="K665" s="15"/>
      <c r="L665" s="12"/>
      <c r="M665" s="12">
        <f>SUM(IF(CLASSIFICHE!$O$6=N665,TRUE,FALSE),M664)</f>
        <v>8</v>
      </c>
      <c r="N665" s="31">
        <f>IFERROR(INDEX(generale!$A$5:$I$1002,CLASSIFICHE!$Z664,5),"")</f>
        <v>0</v>
      </c>
      <c r="O665" s="13">
        <f>IFERROR(INDEX(generale!$A$5:$I$1002,CLASSIFICHE!$Z664,7),"")</f>
        <v>0</v>
      </c>
      <c r="P665" s="14"/>
      <c r="Q665" s="13"/>
      <c r="R665" s="12">
        <f>SUM(IF(CLASSIFICHE!$O$7=S665,TRUE,FALSE),R664)</f>
        <v>8</v>
      </c>
      <c r="S665" s="31">
        <f>IFERROR(INDEX(generale!$A$5:$I$1002,CLASSIFICHE!$Z664,5),"")</f>
        <v>0</v>
      </c>
      <c r="T665" s="13">
        <f>IFERROR(INDEX(generale!$A$5:$I$1002,CLASSIFICHE!$Z664,7),"")</f>
        <v>0</v>
      </c>
      <c r="U665" s="14"/>
      <c r="V665" s="13"/>
      <c r="W665" s="12">
        <f>SUM(IF(CLASSIFICHE!$O$8=X665,TRUE,FALSE),W664)</f>
        <v>6</v>
      </c>
      <c r="X665" s="31">
        <f>IFERROR(INDEX(generale!$A$5:$I$1002,CLASSIFICHE!$Z664,5),"")</f>
        <v>0</v>
      </c>
      <c r="Y665" s="13">
        <f>IFERROR(INDEX(generale!$A$5:$I$1002,CLASSIFICHE!$Z664,7),"")</f>
        <v>0</v>
      </c>
      <c r="Z665" s="14"/>
      <c r="AA665" s="13"/>
      <c r="AB665" s="12">
        <f>SUM(IF(CLASSIFICHE!$O$9=AC665,TRUE,FALSE),AB664)</f>
        <v>5</v>
      </c>
      <c r="AC665" s="31">
        <f>IFERROR(INDEX(generale!$A$5:$I$1002,CLASSIFICHE!$Z664,5),"")</f>
        <v>0</v>
      </c>
      <c r="AD665" s="13">
        <f>IFERROR(INDEX(generale!$A$5:$I$1002,CLASSIFICHE!$Z664,7),"")</f>
        <v>0</v>
      </c>
      <c r="AE665" s="14"/>
      <c r="AF665" s="13"/>
      <c r="AG665" s="12">
        <f>SUM(IF(CLASSIFICHE!$O$10=AH665,TRUE,FALSE),AG664)</f>
        <v>5</v>
      </c>
      <c r="AH665" s="31">
        <f>IFERROR(INDEX(generale!$A$5:$I$1002,CLASSIFICHE!$Z664,5),"")</f>
        <v>0</v>
      </c>
      <c r="AI665" s="13">
        <f>IFERROR(INDEX(generale!$A$5:$I$1002,CLASSIFICHE!$Z664,7),"")</f>
        <v>0</v>
      </c>
      <c r="AJ665" s="14"/>
      <c r="AK665" s="13"/>
      <c r="AL665" s="12">
        <f>SUM(IF(CLASSIFICHE!$O$11=AM665,TRUE,FALSE),AL664)</f>
        <v>5</v>
      </c>
      <c r="AM665" s="31">
        <f>IFERROR(INDEX(generale!$A$5:$I$1002,CLASSIFICHE!$Z664,5),"")</f>
        <v>0</v>
      </c>
      <c r="AN665" s="13">
        <f>IFERROR(INDEX(generale!$A$5:$I$1002,CLASSIFICHE!$Z664,7),"")</f>
        <v>0</v>
      </c>
      <c r="AO665" s="14"/>
      <c r="AP665" s="13"/>
      <c r="AQ665" s="12">
        <f>SUM(IF(CLASSIFICHE!$O$12=AR665,TRUE,FALSE),AQ664)</f>
        <v>0</v>
      </c>
      <c r="AR665" s="31">
        <f>IFERROR(INDEX(generale!$A$5:$I$1002,CLASSIFICHE!$Z664,5),"")</f>
        <v>0</v>
      </c>
      <c r="AS665" s="13">
        <f>IFERROR(INDEX(generale!$A$5:$I$1002,CLASSIFICHE!$Z664,7),"")</f>
        <v>0</v>
      </c>
      <c r="AT665" s="14"/>
      <c r="AU665" s="13"/>
      <c r="AV665" s="12">
        <f>SUM(IF(CLASSIFICHE!$O$13=AW665,TRUE,FALSE),AV664)</f>
        <v>0</v>
      </c>
      <c r="AW665" s="31">
        <f>IFERROR(INDEX(generale!$A$5:$I$1002,CLASSIFICHE!$Z664,5),"")</f>
        <v>0</v>
      </c>
      <c r="AX665" s="13">
        <f>IFERROR(INDEX(generale!$A$5:$I$1002,CLASSIFICHE!$Z664,7),"")</f>
        <v>0</v>
      </c>
      <c r="AY665" s="14"/>
      <c r="AZ665" s="13"/>
      <c r="BA665" s="12">
        <f>SUM(IF(CLASSIFICHE!$O$14=BB665,TRUE,FALSE),BA664)</f>
        <v>0</v>
      </c>
      <c r="BB665" s="31">
        <f>IFERROR(INDEX(generale!$A$5:$I$1002,CLASSIFICHE!$Z664,5),"")</f>
        <v>0</v>
      </c>
      <c r="BC665" s="13">
        <f>IFERROR(INDEX(generale!$A$5:$I$1002,CLASSIFICHE!$Z664,7),"")</f>
        <v>0</v>
      </c>
      <c r="BD665" s="14"/>
      <c r="BE665" s="13"/>
      <c r="BF665" s="12">
        <f>SUM(IF(CLASSIFICHE!$O$15=BG665,TRUE,FALSE),BF664)</f>
        <v>0</v>
      </c>
      <c r="BG665" s="31">
        <f>IFERROR(INDEX(generale!$A$5:$I$1002,CLASSIFICHE!$Z664,5),"")</f>
        <v>0</v>
      </c>
      <c r="BH665" s="13">
        <f>IFERROR(INDEX(generale!$A$5:$I$1002,CLASSIFICHE!$Z664,7),"")</f>
        <v>0</v>
      </c>
      <c r="BI665" s="14"/>
      <c r="BJ665" s="13"/>
      <c r="BK665" s="12">
        <f>SUM(IF(CLASSIFICHE!$O$16=BL665,TRUE,FALSE),BK664)</f>
        <v>0</v>
      </c>
      <c r="BL665" s="31">
        <f>IFERROR(INDEX(generale!$A$5:$I$1002,CLASSIFICHE!$Z664,5),"")</f>
        <v>0</v>
      </c>
      <c r="BM665" s="13">
        <f>IFERROR(INDEX(generale!$A$5:$I$1002,CLASSIFICHE!$Z664,7),"")</f>
        <v>0</v>
      </c>
      <c r="BN665" s="14"/>
      <c r="BO665" s="13"/>
      <c r="BP665" s="12">
        <f>SUM(IF(CLASSIFICHE!$O$17=BQ665,TRUE,FALSE),BP664)</f>
        <v>0</v>
      </c>
      <c r="BQ665" s="31">
        <f>IFERROR(INDEX(generale!$A$5:$I$1002,CLASSIFICHE!$Z664,5),"")</f>
        <v>0</v>
      </c>
      <c r="BR665" s="13">
        <f>IFERROR(INDEX(generale!$A$5:$I$1002,CLASSIFICHE!$Z664,7),"")</f>
        <v>0</v>
      </c>
      <c r="BS665" s="15"/>
      <c r="BT665" s="12"/>
      <c r="BU665" s="12">
        <f>SUM(IF(CLASSIFICHE!$O$18=BV665,TRUE,FALSE),BU664)</f>
        <v>0</v>
      </c>
      <c r="BV665" s="31">
        <f>IFERROR(INDEX(generale!$A$5:$I$1002,CLASSIFICHE!$Z664,5),"")</f>
        <v>0</v>
      </c>
      <c r="BW665" s="13">
        <f>IFERROR(INDEX(generale!$A$5:$I$1002,CLASSIFICHE!$Z664,7),"")</f>
        <v>0</v>
      </c>
      <c r="BX665" s="15"/>
      <c r="BY665" s="12"/>
      <c r="BZ665" s="12">
        <f>SUM(IF(CLASSIFICHE!$O$19=CA665,TRUE,FALSE),BZ664)</f>
        <v>0</v>
      </c>
      <c r="CA665" s="31">
        <f>IFERROR(INDEX(generale!$A$5:$I$1002,CLASSIFICHE!$Z664,5),"")</f>
        <v>0</v>
      </c>
      <c r="CB665" s="13">
        <f>IFERROR(INDEX(generale!$A$5:$I$1002,CLASSIFICHE!$Z664,7),"")</f>
        <v>0</v>
      </c>
      <c r="CC665" s="15"/>
      <c r="CD665" s="13"/>
      <c r="CE665" s="12">
        <f>SUM(IF(CLASSIFICHE!$O$20=CF665,TRUE,FALSE),CE664)</f>
        <v>0</v>
      </c>
      <c r="CF665" s="31">
        <f>IFERROR(INDEX(generale!$A$5:$I$1002,CLASSIFICHE!$Z664,5),"")</f>
        <v>0</v>
      </c>
      <c r="CG665" s="13">
        <f>IFERROR(INDEX(generale!$A$5:$I$1002,CLASSIFICHE!$Z664,7),"")</f>
        <v>0</v>
      </c>
      <c r="CH665" s="15"/>
      <c r="CI665" s="13"/>
      <c r="CJ665" s="12">
        <f>SUM(IF(CLASSIFICHE!$O$21=CK665,TRUE,FALSE),CJ664)</f>
        <v>0</v>
      </c>
      <c r="CK665" s="31">
        <f>IFERROR(INDEX(generale!$A$5:$I$1002,CLASSIFICHE!$Z664,5),"")</f>
        <v>0</v>
      </c>
      <c r="CL665" s="13">
        <f>IFERROR(INDEX(generale!$A$5:$I$1002,CLASSIFICHE!$Z664,7),"")</f>
        <v>0</v>
      </c>
      <c r="CM665" s="15"/>
      <c r="CN665" s="13"/>
      <c r="CO665" s="12">
        <f>SUM(IF(CLASSIFICHE!$O$22=CP665,TRUE,FALSE),CO664)</f>
        <v>0</v>
      </c>
      <c r="CP665" s="31">
        <f>IFERROR(INDEX(generale!$A$5:$I$1002,CLASSIFICHE!$Z664,5),"")</f>
        <v>0</v>
      </c>
      <c r="CQ665" s="13">
        <f>IFERROR(INDEX(generale!$A$5:$I$1002,CLASSIFICHE!$Z664,7),"")</f>
        <v>0</v>
      </c>
      <c r="CR665" s="15"/>
      <c r="CS665" s="13"/>
      <c r="CT665" s="12">
        <f>SUM(IF(CLASSIFICHE!$O$23=CU665,TRUE,FALSE),CT664)</f>
        <v>0</v>
      </c>
      <c r="CU665" s="31">
        <f>IFERROR(INDEX(generale!$A$5:$I$1002,CLASSIFICHE!$Z664,5),"")</f>
        <v>0</v>
      </c>
      <c r="CV665" s="13">
        <f>IFERROR(INDEX(generale!$A$5:$I$1002,CLASSIFICHE!$Z664,7),"")</f>
        <v>0</v>
      </c>
      <c r="CW665" s="15"/>
      <c r="CX665" s="13"/>
      <c r="CY665" s="12">
        <f>SUM(IF(CLASSIFICHE!$O$24=CZ665,TRUE,FALSE),CY664)</f>
        <v>0</v>
      </c>
      <c r="CZ665" s="31">
        <f>IFERROR(INDEX(generale!$A$5:$I$1002,CLASSIFICHE!$Z664,5),"")</f>
        <v>0</v>
      </c>
      <c r="DA665" s="13">
        <f>IFERROR(INDEX(generale!$A$5:$I$1002,CLASSIFICHE!$Z664,7),"")</f>
        <v>0</v>
      </c>
      <c r="DB665" s="15"/>
      <c r="DC665" s="13"/>
      <c r="DD665" s="12">
        <f>SUM(IF(CLASSIFICHE!$O$25=DE665,TRUE,FALSE),DD664)</f>
        <v>0</v>
      </c>
      <c r="DE665" s="31">
        <f>IFERROR(INDEX(generale!$A$5:$I$1002,CLASSIFICHE!$Z664,5),"")</f>
        <v>0</v>
      </c>
      <c r="DF665" s="13">
        <f>IFERROR(INDEX(generale!$A$5:$I$1002,CLASSIFICHE!$Z664,7),"")</f>
        <v>0</v>
      </c>
      <c r="DG665" s="15"/>
      <c r="DH665" s="13"/>
    </row>
    <row r="666" spans="3:112">
      <c r="C666" s="63">
        <f>SUM(IF(CLASSIFICHE!$O$4=D666,TRUE,FALSE),C665)</f>
        <v>17</v>
      </c>
      <c r="D666" s="31">
        <f>IFERROR(INDEX(generale!$A$5:$I$1002,CLASSIFICHE!$Z665,5),"")</f>
        <v>0</v>
      </c>
      <c r="E666" s="13">
        <f>IFERROR(INDEX(generale!$A$5:$I$1002,CLASSIFICHE!$Z665,7),"")</f>
        <v>0</v>
      </c>
      <c r="F666" s="68"/>
      <c r="G666" s="65"/>
      <c r="H666" s="12">
        <f>SUM(IF(CLASSIFICHE!$O$5=I666,TRUE,FALSE),H665)</f>
        <v>10</v>
      </c>
      <c r="I666" s="31">
        <f>IFERROR(INDEX(generale!$A$5:$I$1002,CLASSIFICHE!$Z665,5),"")</f>
        <v>0</v>
      </c>
      <c r="J666" s="13">
        <f>IFERROR(INDEX(generale!$A$5:$I$1002,CLASSIFICHE!$Z665,7),"")</f>
        <v>0</v>
      </c>
      <c r="K666" s="15"/>
      <c r="L666" s="12"/>
      <c r="M666" s="12">
        <f>SUM(IF(CLASSIFICHE!$O$6=N666,TRUE,FALSE),M665)</f>
        <v>8</v>
      </c>
      <c r="N666" s="31">
        <f>IFERROR(INDEX(generale!$A$5:$I$1002,CLASSIFICHE!$Z665,5),"")</f>
        <v>0</v>
      </c>
      <c r="O666" s="13">
        <f>IFERROR(INDEX(generale!$A$5:$I$1002,CLASSIFICHE!$Z665,7),"")</f>
        <v>0</v>
      </c>
      <c r="P666" s="14"/>
      <c r="Q666" s="13"/>
      <c r="R666" s="12">
        <f>SUM(IF(CLASSIFICHE!$O$7=S666,TRUE,FALSE),R665)</f>
        <v>8</v>
      </c>
      <c r="S666" s="31">
        <f>IFERROR(INDEX(generale!$A$5:$I$1002,CLASSIFICHE!$Z665,5),"")</f>
        <v>0</v>
      </c>
      <c r="T666" s="13">
        <f>IFERROR(INDEX(generale!$A$5:$I$1002,CLASSIFICHE!$Z665,7),"")</f>
        <v>0</v>
      </c>
      <c r="U666" s="14"/>
      <c r="V666" s="13"/>
      <c r="W666" s="12">
        <f>SUM(IF(CLASSIFICHE!$O$8=X666,TRUE,FALSE),W665)</f>
        <v>6</v>
      </c>
      <c r="X666" s="31">
        <f>IFERROR(INDEX(generale!$A$5:$I$1002,CLASSIFICHE!$Z665,5),"")</f>
        <v>0</v>
      </c>
      <c r="Y666" s="13">
        <f>IFERROR(INDEX(generale!$A$5:$I$1002,CLASSIFICHE!$Z665,7),"")</f>
        <v>0</v>
      </c>
      <c r="Z666" s="14"/>
      <c r="AA666" s="13"/>
      <c r="AB666" s="12">
        <f>SUM(IF(CLASSIFICHE!$O$9=AC666,TRUE,FALSE),AB665)</f>
        <v>5</v>
      </c>
      <c r="AC666" s="31">
        <f>IFERROR(INDEX(generale!$A$5:$I$1002,CLASSIFICHE!$Z665,5),"")</f>
        <v>0</v>
      </c>
      <c r="AD666" s="13">
        <f>IFERROR(INDEX(generale!$A$5:$I$1002,CLASSIFICHE!$Z665,7),"")</f>
        <v>0</v>
      </c>
      <c r="AE666" s="14"/>
      <c r="AF666" s="13"/>
      <c r="AG666" s="12">
        <f>SUM(IF(CLASSIFICHE!$O$10=AH666,TRUE,FALSE),AG665)</f>
        <v>5</v>
      </c>
      <c r="AH666" s="31">
        <f>IFERROR(INDEX(generale!$A$5:$I$1002,CLASSIFICHE!$Z665,5),"")</f>
        <v>0</v>
      </c>
      <c r="AI666" s="13">
        <f>IFERROR(INDEX(generale!$A$5:$I$1002,CLASSIFICHE!$Z665,7),"")</f>
        <v>0</v>
      </c>
      <c r="AJ666" s="14"/>
      <c r="AK666" s="13"/>
      <c r="AL666" s="12">
        <f>SUM(IF(CLASSIFICHE!$O$11=AM666,TRUE,FALSE),AL665)</f>
        <v>5</v>
      </c>
      <c r="AM666" s="31">
        <f>IFERROR(INDEX(generale!$A$5:$I$1002,CLASSIFICHE!$Z665,5),"")</f>
        <v>0</v>
      </c>
      <c r="AN666" s="13">
        <f>IFERROR(INDEX(generale!$A$5:$I$1002,CLASSIFICHE!$Z665,7),"")</f>
        <v>0</v>
      </c>
      <c r="AO666" s="14"/>
      <c r="AP666" s="13"/>
      <c r="AQ666" s="12">
        <f>SUM(IF(CLASSIFICHE!$O$12=AR666,TRUE,FALSE),AQ665)</f>
        <v>0</v>
      </c>
      <c r="AR666" s="31">
        <f>IFERROR(INDEX(generale!$A$5:$I$1002,CLASSIFICHE!$Z665,5),"")</f>
        <v>0</v>
      </c>
      <c r="AS666" s="13">
        <f>IFERROR(INDEX(generale!$A$5:$I$1002,CLASSIFICHE!$Z665,7),"")</f>
        <v>0</v>
      </c>
      <c r="AT666" s="14"/>
      <c r="AU666" s="13"/>
      <c r="AV666" s="12">
        <f>SUM(IF(CLASSIFICHE!$O$13=AW666,TRUE,FALSE),AV665)</f>
        <v>0</v>
      </c>
      <c r="AW666" s="31">
        <f>IFERROR(INDEX(generale!$A$5:$I$1002,CLASSIFICHE!$Z665,5),"")</f>
        <v>0</v>
      </c>
      <c r="AX666" s="13">
        <f>IFERROR(INDEX(generale!$A$5:$I$1002,CLASSIFICHE!$Z665,7),"")</f>
        <v>0</v>
      </c>
      <c r="AY666" s="14"/>
      <c r="AZ666" s="13"/>
      <c r="BA666" s="12">
        <f>SUM(IF(CLASSIFICHE!$O$14=BB666,TRUE,FALSE),BA665)</f>
        <v>0</v>
      </c>
      <c r="BB666" s="31">
        <f>IFERROR(INDEX(generale!$A$5:$I$1002,CLASSIFICHE!$Z665,5),"")</f>
        <v>0</v>
      </c>
      <c r="BC666" s="13">
        <f>IFERROR(INDEX(generale!$A$5:$I$1002,CLASSIFICHE!$Z665,7),"")</f>
        <v>0</v>
      </c>
      <c r="BD666" s="14"/>
      <c r="BE666" s="13"/>
      <c r="BF666" s="12">
        <f>SUM(IF(CLASSIFICHE!$O$15=BG666,TRUE,FALSE),BF665)</f>
        <v>0</v>
      </c>
      <c r="BG666" s="31">
        <f>IFERROR(INDEX(generale!$A$5:$I$1002,CLASSIFICHE!$Z665,5),"")</f>
        <v>0</v>
      </c>
      <c r="BH666" s="13">
        <f>IFERROR(INDEX(generale!$A$5:$I$1002,CLASSIFICHE!$Z665,7),"")</f>
        <v>0</v>
      </c>
      <c r="BI666" s="14"/>
      <c r="BJ666" s="13"/>
      <c r="BK666" s="12">
        <f>SUM(IF(CLASSIFICHE!$O$16=BL666,TRUE,FALSE),BK665)</f>
        <v>0</v>
      </c>
      <c r="BL666" s="31">
        <f>IFERROR(INDEX(generale!$A$5:$I$1002,CLASSIFICHE!$Z665,5),"")</f>
        <v>0</v>
      </c>
      <c r="BM666" s="13">
        <f>IFERROR(INDEX(generale!$A$5:$I$1002,CLASSIFICHE!$Z665,7),"")</f>
        <v>0</v>
      </c>
      <c r="BN666" s="14"/>
      <c r="BO666" s="13"/>
      <c r="BP666" s="12">
        <f>SUM(IF(CLASSIFICHE!$O$17=BQ666,TRUE,FALSE),BP665)</f>
        <v>0</v>
      </c>
      <c r="BQ666" s="31">
        <f>IFERROR(INDEX(generale!$A$5:$I$1002,CLASSIFICHE!$Z665,5),"")</f>
        <v>0</v>
      </c>
      <c r="BR666" s="13">
        <f>IFERROR(INDEX(generale!$A$5:$I$1002,CLASSIFICHE!$Z665,7),"")</f>
        <v>0</v>
      </c>
      <c r="BS666" s="15"/>
      <c r="BT666" s="12"/>
      <c r="BU666" s="12">
        <f>SUM(IF(CLASSIFICHE!$O$18=BV666,TRUE,FALSE),BU665)</f>
        <v>0</v>
      </c>
      <c r="BV666" s="31">
        <f>IFERROR(INDEX(generale!$A$5:$I$1002,CLASSIFICHE!$Z665,5),"")</f>
        <v>0</v>
      </c>
      <c r="BW666" s="13">
        <f>IFERROR(INDEX(generale!$A$5:$I$1002,CLASSIFICHE!$Z665,7),"")</f>
        <v>0</v>
      </c>
      <c r="BX666" s="15"/>
      <c r="BY666" s="12"/>
      <c r="BZ666" s="12">
        <f>SUM(IF(CLASSIFICHE!$O$19=CA666,TRUE,FALSE),BZ665)</f>
        <v>0</v>
      </c>
      <c r="CA666" s="31">
        <f>IFERROR(INDEX(generale!$A$5:$I$1002,CLASSIFICHE!$Z665,5),"")</f>
        <v>0</v>
      </c>
      <c r="CB666" s="13">
        <f>IFERROR(INDEX(generale!$A$5:$I$1002,CLASSIFICHE!$Z665,7),"")</f>
        <v>0</v>
      </c>
      <c r="CC666" s="15"/>
      <c r="CD666" s="13"/>
      <c r="CE666" s="12">
        <f>SUM(IF(CLASSIFICHE!$O$20=CF666,TRUE,FALSE),CE665)</f>
        <v>0</v>
      </c>
      <c r="CF666" s="31">
        <f>IFERROR(INDEX(generale!$A$5:$I$1002,CLASSIFICHE!$Z665,5),"")</f>
        <v>0</v>
      </c>
      <c r="CG666" s="13">
        <f>IFERROR(INDEX(generale!$A$5:$I$1002,CLASSIFICHE!$Z665,7),"")</f>
        <v>0</v>
      </c>
      <c r="CH666" s="15"/>
      <c r="CI666" s="13"/>
      <c r="CJ666" s="12">
        <f>SUM(IF(CLASSIFICHE!$O$21=CK666,TRUE,FALSE),CJ665)</f>
        <v>0</v>
      </c>
      <c r="CK666" s="31">
        <f>IFERROR(INDEX(generale!$A$5:$I$1002,CLASSIFICHE!$Z665,5),"")</f>
        <v>0</v>
      </c>
      <c r="CL666" s="13">
        <f>IFERROR(INDEX(generale!$A$5:$I$1002,CLASSIFICHE!$Z665,7),"")</f>
        <v>0</v>
      </c>
      <c r="CM666" s="15"/>
      <c r="CN666" s="13"/>
      <c r="CO666" s="12">
        <f>SUM(IF(CLASSIFICHE!$O$22=CP666,TRUE,FALSE),CO665)</f>
        <v>0</v>
      </c>
      <c r="CP666" s="31">
        <f>IFERROR(INDEX(generale!$A$5:$I$1002,CLASSIFICHE!$Z665,5),"")</f>
        <v>0</v>
      </c>
      <c r="CQ666" s="13">
        <f>IFERROR(INDEX(generale!$A$5:$I$1002,CLASSIFICHE!$Z665,7),"")</f>
        <v>0</v>
      </c>
      <c r="CR666" s="15"/>
      <c r="CS666" s="13"/>
      <c r="CT666" s="12">
        <f>SUM(IF(CLASSIFICHE!$O$23=CU666,TRUE,FALSE),CT665)</f>
        <v>0</v>
      </c>
      <c r="CU666" s="31">
        <f>IFERROR(INDEX(generale!$A$5:$I$1002,CLASSIFICHE!$Z665,5),"")</f>
        <v>0</v>
      </c>
      <c r="CV666" s="13">
        <f>IFERROR(INDEX(generale!$A$5:$I$1002,CLASSIFICHE!$Z665,7),"")</f>
        <v>0</v>
      </c>
      <c r="CW666" s="15"/>
      <c r="CX666" s="13"/>
      <c r="CY666" s="12">
        <f>SUM(IF(CLASSIFICHE!$O$24=CZ666,TRUE,FALSE),CY665)</f>
        <v>0</v>
      </c>
      <c r="CZ666" s="31">
        <f>IFERROR(INDEX(generale!$A$5:$I$1002,CLASSIFICHE!$Z665,5),"")</f>
        <v>0</v>
      </c>
      <c r="DA666" s="13">
        <f>IFERROR(INDEX(generale!$A$5:$I$1002,CLASSIFICHE!$Z665,7),"")</f>
        <v>0</v>
      </c>
      <c r="DB666" s="15"/>
      <c r="DC666" s="13"/>
      <c r="DD666" s="12">
        <f>SUM(IF(CLASSIFICHE!$O$25=DE666,TRUE,FALSE),DD665)</f>
        <v>0</v>
      </c>
      <c r="DE666" s="31">
        <f>IFERROR(INDEX(generale!$A$5:$I$1002,CLASSIFICHE!$Z665,5),"")</f>
        <v>0</v>
      </c>
      <c r="DF666" s="13">
        <f>IFERROR(INDEX(generale!$A$5:$I$1002,CLASSIFICHE!$Z665,7),"")</f>
        <v>0</v>
      </c>
      <c r="DG666" s="15"/>
      <c r="DH666" s="13"/>
    </row>
    <row r="667" spans="3:112">
      <c r="C667" s="63">
        <f>SUM(IF(CLASSIFICHE!$O$4=D667,TRUE,FALSE),C666)</f>
        <v>17</v>
      </c>
      <c r="D667" s="31">
        <f>IFERROR(INDEX(generale!$A$5:$I$1002,CLASSIFICHE!$Z666,5),"")</f>
        <v>0</v>
      </c>
      <c r="E667" s="13">
        <f>IFERROR(INDEX(generale!$A$5:$I$1002,CLASSIFICHE!$Z666,7),"")</f>
        <v>0</v>
      </c>
      <c r="F667" s="68"/>
      <c r="G667" s="65"/>
      <c r="H667" s="12">
        <f>SUM(IF(CLASSIFICHE!$O$5=I667,TRUE,FALSE),H666)</f>
        <v>10</v>
      </c>
      <c r="I667" s="31">
        <f>IFERROR(INDEX(generale!$A$5:$I$1002,CLASSIFICHE!$Z666,5),"")</f>
        <v>0</v>
      </c>
      <c r="J667" s="13">
        <f>IFERROR(INDEX(generale!$A$5:$I$1002,CLASSIFICHE!$Z666,7),"")</f>
        <v>0</v>
      </c>
      <c r="K667" s="15"/>
      <c r="L667" s="12"/>
      <c r="M667" s="12">
        <f>SUM(IF(CLASSIFICHE!$O$6=N667,TRUE,FALSE),M666)</f>
        <v>8</v>
      </c>
      <c r="N667" s="31">
        <f>IFERROR(INDEX(generale!$A$5:$I$1002,CLASSIFICHE!$Z666,5),"")</f>
        <v>0</v>
      </c>
      <c r="O667" s="13">
        <f>IFERROR(INDEX(generale!$A$5:$I$1002,CLASSIFICHE!$Z666,7),"")</f>
        <v>0</v>
      </c>
      <c r="P667" s="14"/>
      <c r="Q667" s="13"/>
      <c r="R667" s="12">
        <f>SUM(IF(CLASSIFICHE!$O$7=S667,TRUE,FALSE),R666)</f>
        <v>8</v>
      </c>
      <c r="S667" s="31">
        <f>IFERROR(INDEX(generale!$A$5:$I$1002,CLASSIFICHE!$Z666,5),"")</f>
        <v>0</v>
      </c>
      <c r="T667" s="13">
        <f>IFERROR(INDEX(generale!$A$5:$I$1002,CLASSIFICHE!$Z666,7),"")</f>
        <v>0</v>
      </c>
      <c r="U667" s="14"/>
      <c r="V667" s="13"/>
      <c r="W667" s="12">
        <f>SUM(IF(CLASSIFICHE!$O$8=X667,TRUE,FALSE),W666)</f>
        <v>6</v>
      </c>
      <c r="X667" s="31">
        <f>IFERROR(INDEX(generale!$A$5:$I$1002,CLASSIFICHE!$Z666,5),"")</f>
        <v>0</v>
      </c>
      <c r="Y667" s="13">
        <f>IFERROR(INDEX(generale!$A$5:$I$1002,CLASSIFICHE!$Z666,7),"")</f>
        <v>0</v>
      </c>
      <c r="Z667" s="14"/>
      <c r="AA667" s="13"/>
      <c r="AB667" s="12">
        <f>SUM(IF(CLASSIFICHE!$O$9=AC667,TRUE,FALSE),AB666)</f>
        <v>5</v>
      </c>
      <c r="AC667" s="31">
        <f>IFERROR(INDEX(generale!$A$5:$I$1002,CLASSIFICHE!$Z666,5),"")</f>
        <v>0</v>
      </c>
      <c r="AD667" s="13">
        <f>IFERROR(INDEX(generale!$A$5:$I$1002,CLASSIFICHE!$Z666,7),"")</f>
        <v>0</v>
      </c>
      <c r="AE667" s="14"/>
      <c r="AF667" s="13"/>
      <c r="AG667" s="12">
        <f>SUM(IF(CLASSIFICHE!$O$10=AH667,TRUE,FALSE),AG666)</f>
        <v>5</v>
      </c>
      <c r="AH667" s="31">
        <f>IFERROR(INDEX(generale!$A$5:$I$1002,CLASSIFICHE!$Z666,5),"")</f>
        <v>0</v>
      </c>
      <c r="AI667" s="13">
        <f>IFERROR(INDEX(generale!$A$5:$I$1002,CLASSIFICHE!$Z666,7),"")</f>
        <v>0</v>
      </c>
      <c r="AJ667" s="14"/>
      <c r="AK667" s="13"/>
      <c r="AL667" s="12">
        <f>SUM(IF(CLASSIFICHE!$O$11=AM667,TRUE,FALSE),AL666)</f>
        <v>5</v>
      </c>
      <c r="AM667" s="31">
        <f>IFERROR(INDEX(generale!$A$5:$I$1002,CLASSIFICHE!$Z666,5),"")</f>
        <v>0</v>
      </c>
      <c r="AN667" s="13">
        <f>IFERROR(INDEX(generale!$A$5:$I$1002,CLASSIFICHE!$Z666,7),"")</f>
        <v>0</v>
      </c>
      <c r="AO667" s="14"/>
      <c r="AP667" s="13"/>
      <c r="AQ667" s="12">
        <f>SUM(IF(CLASSIFICHE!$O$12=AR667,TRUE,FALSE),AQ666)</f>
        <v>0</v>
      </c>
      <c r="AR667" s="31">
        <f>IFERROR(INDEX(generale!$A$5:$I$1002,CLASSIFICHE!$Z666,5),"")</f>
        <v>0</v>
      </c>
      <c r="AS667" s="13">
        <f>IFERROR(INDEX(generale!$A$5:$I$1002,CLASSIFICHE!$Z666,7),"")</f>
        <v>0</v>
      </c>
      <c r="AT667" s="14"/>
      <c r="AU667" s="13"/>
      <c r="AV667" s="12">
        <f>SUM(IF(CLASSIFICHE!$O$13=AW667,TRUE,FALSE),AV666)</f>
        <v>0</v>
      </c>
      <c r="AW667" s="31">
        <f>IFERROR(INDEX(generale!$A$5:$I$1002,CLASSIFICHE!$Z666,5),"")</f>
        <v>0</v>
      </c>
      <c r="AX667" s="13">
        <f>IFERROR(INDEX(generale!$A$5:$I$1002,CLASSIFICHE!$Z666,7),"")</f>
        <v>0</v>
      </c>
      <c r="AY667" s="14"/>
      <c r="AZ667" s="13"/>
      <c r="BA667" s="12">
        <f>SUM(IF(CLASSIFICHE!$O$14=BB667,TRUE,FALSE),BA666)</f>
        <v>0</v>
      </c>
      <c r="BB667" s="31">
        <f>IFERROR(INDEX(generale!$A$5:$I$1002,CLASSIFICHE!$Z666,5),"")</f>
        <v>0</v>
      </c>
      <c r="BC667" s="13">
        <f>IFERROR(INDEX(generale!$A$5:$I$1002,CLASSIFICHE!$Z666,7),"")</f>
        <v>0</v>
      </c>
      <c r="BD667" s="14"/>
      <c r="BE667" s="13"/>
      <c r="BF667" s="12">
        <f>SUM(IF(CLASSIFICHE!$O$15=BG667,TRUE,FALSE),BF666)</f>
        <v>0</v>
      </c>
      <c r="BG667" s="31">
        <f>IFERROR(INDEX(generale!$A$5:$I$1002,CLASSIFICHE!$Z666,5),"")</f>
        <v>0</v>
      </c>
      <c r="BH667" s="13">
        <f>IFERROR(INDEX(generale!$A$5:$I$1002,CLASSIFICHE!$Z666,7),"")</f>
        <v>0</v>
      </c>
      <c r="BI667" s="14"/>
      <c r="BJ667" s="13"/>
      <c r="BK667" s="12">
        <f>SUM(IF(CLASSIFICHE!$O$16=BL667,TRUE,FALSE),BK666)</f>
        <v>0</v>
      </c>
      <c r="BL667" s="31">
        <f>IFERROR(INDEX(generale!$A$5:$I$1002,CLASSIFICHE!$Z666,5),"")</f>
        <v>0</v>
      </c>
      <c r="BM667" s="13">
        <f>IFERROR(INDEX(generale!$A$5:$I$1002,CLASSIFICHE!$Z666,7),"")</f>
        <v>0</v>
      </c>
      <c r="BN667" s="14"/>
      <c r="BO667" s="13"/>
      <c r="BP667" s="12">
        <f>SUM(IF(CLASSIFICHE!$O$17=BQ667,TRUE,FALSE),BP666)</f>
        <v>0</v>
      </c>
      <c r="BQ667" s="31">
        <f>IFERROR(INDEX(generale!$A$5:$I$1002,CLASSIFICHE!$Z666,5),"")</f>
        <v>0</v>
      </c>
      <c r="BR667" s="13">
        <f>IFERROR(INDEX(generale!$A$5:$I$1002,CLASSIFICHE!$Z666,7),"")</f>
        <v>0</v>
      </c>
      <c r="BS667" s="15"/>
      <c r="BT667" s="12"/>
      <c r="BU667" s="12">
        <f>SUM(IF(CLASSIFICHE!$O$18=BV667,TRUE,FALSE),BU666)</f>
        <v>0</v>
      </c>
      <c r="BV667" s="31">
        <f>IFERROR(INDEX(generale!$A$5:$I$1002,CLASSIFICHE!$Z666,5),"")</f>
        <v>0</v>
      </c>
      <c r="BW667" s="13">
        <f>IFERROR(INDEX(generale!$A$5:$I$1002,CLASSIFICHE!$Z666,7),"")</f>
        <v>0</v>
      </c>
      <c r="BX667" s="15"/>
      <c r="BY667" s="12"/>
      <c r="BZ667" s="12">
        <f>SUM(IF(CLASSIFICHE!$O$19=CA667,TRUE,FALSE),BZ666)</f>
        <v>0</v>
      </c>
      <c r="CA667" s="31">
        <f>IFERROR(INDEX(generale!$A$5:$I$1002,CLASSIFICHE!$Z666,5),"")</f>
        <v>0</v>
      </c>
      <c r="CB667" s="13">
        <f>IFERROR(INDEX(generale!$A$5:$I$1002,CLASSIFICHE!$Z666,7),"")</f>
        <v>0</v>
      </c>
      <c r="CC667" s="15"/>
      <c r="CD667" s="13"/>
      <c r="CE667" s="12">
        <f>SUM(IF(CLASSIFICHE!$O$20=CF667,TRUE,FALSE),CE666)</f>
        <v>0</v>
      </c>
      <c r="CF667" s="31">
        <f>IFERROR(INDEX(generale!$A$5:$I$1002,CLASSIFICHE!$Z666,5),"")</f>
        <v>0</v>
      </c>
      <c r="CG667" s="13">
        <f>IFERROR(INDEX(generale!$A$5:$I$1002,CLASSIFICHE!$Z666,7),"")</f>
        <v>0</v>
      </c>
      <c r="CH667" s="15"/>
      <c r="CI667" s="13"/>
      <c r="CJ667" s="12">
        <f>SUM(IF(CLASSIFICHE!$O$21=CK667,TRUE,FALSE),CJ666)</f>
        <v>0</v>
      </c>
      <c r="CK667" s="31">
        <f>IFERROR(INDEX(generale!$A$5:$I$1002,CLASSIFICHE!$Z666,5),"")</f>
        <v>0</v>
      </c>
      <c r="CL667" s="13">
        <f>IFERROR(INDEX(generale!$A$5:$I$1002,CLASSIFICHE!$Z666,7),"")</f>
        <v>0</v>
      </c>
      <c r="CM667" s="15"/>
      <c r="CN667" s="13"/>
      <c r="CO667" s="12">
        <f>SUM(IF(CLASSIFICHE!$O$22=CP667,TRUE,FALSE),CO666)</f>
        <v>0</v>
      </c>
      <c r="CP667" s="31">
        <f>IFERROR(INDEX(generale!$A$5:$I$1002,CLASSIFICHE!$Z666,5),"")</f>
        <v>0</v>
      </c>
      <c r="CQ667" s="13">
        <f>IFERROR(INDEX(generale!$A$5:$I$1002,CLASSIFICHE!$Z666,7),"")</f>
        <v>0</v>
      </c>
      <c r="CR667" s="15"/>
      <c r="CS667" s="13"/>
      <c r="CT667" s="12">
        <f>SUM(IF(CLASSIFICHE!$O$23=CU667,TRUE,FALSE),CT666)</f>
        <v>0</v>
      </c>
      <c r="CU667" s="31">
        <f>IFERROR(INDEX(generale!$A$5:$I$1002,CLASSIFICHE!$Z666,5),"")</f>
        <v>0</v>
      </c>
      <c r="CV667" s="13">
        <f>IFERROR(INDEX(generale!$A$5:$I$1002,CLASSIFICHE!$Z666,7),"")</f>
        <v>0</v>
      </c>
      <c r="CW667" s="15"/>
      <c r="CX667" s="13"/>
      <c r="CY667" s="12">
        <f>SUM(IF(CLASSIFICHE!$O$24=CZ667,TRUE,FALSE),CY666)</f>
        <v>0</v>
      </c>
      <c r="CZ667" s="31">
        <f>IFERROR(INDEX(generale!$A$5:$I$1002,CLASSIFICHE!$Z666,5),"")</f>
        <v>0</v>
      </c>
      <c r="DA667" s="13">
        <f>IFERROR(INDEX(generale!$A$5:$I$1002,CLASSIFICHE!$Z666,7),"")</f>
        <v>0</v>
      </c>
      <c r="DB667" s="15"/>
      <c r="DC667" s="13"/>
      <c r="DD667" s="12">
        <f>SUM(IF(CLASSIFICHE!$O$25=DE667,TRUE,FALSE),DD666)</f>
        <v>0</v>
      </c>
      <c r="DE667" s="31">
        <f>IFERROR(INDEX(generale!$A$5:$I$1002,CLASSIFICHE!$Z666,5),"")</f>
        <v>0</v>
      </c>
      <c r="DF667" s="13">
        <f>IFERROR(INDEX(generale!$A$5:$I$1002,CLASSIFICHE!$Z666,7),"")</f>
        <v>0</v>
      </c>
      <c r="DG667" s="15"/>
      <c r="DH667" s="13"/>
    </row>
    <row r="668" spans="3:112">
      <c r="C668" s="63">
        <f>SUM(IF(CLASSIFICHE!$O$4=D668,TRUE,FALSE),C667)</f>
        <v>17</v>
      </c>
      <c r="D668" s="31">
        <f>IFERROR(INDEX(generale!$A$5:$I$1002,CLASSIFICHE!$Z667,5),"")</f>
        <v>0</v>
      </c>
      <c r="E668" s="13">
        <f>IFERROR(INDEX(generale!$A$5:$I$1002,CLASSIFICHE!$Z667,7),"")</f>
        <v>0</v>
      </c>
      <c r="F668" s="68"/>
      <c r="G668" s="65"/>
      <c r="H668" s="12">
        <f>SUM(IF(CLASSIFICHE!$O$5=I668,TRUE,FALSE),H667)</f>
        <v>10</v>
      </c>
      <c r="I668" s="31">
        <f>IFERROR(INDEX(generale!$A$5:$I$1002,CLASSIFICHE!$Z667,5),"")</f>
        <v>0</v>
      </c>
      <c r="J668" s="13">
        <f>IFERROR(INDEX(generale!$A$5:$I$1002,CLASSIFICHE!$Z667,7),"")</f>
        <v>0</v>
      </c>
      <c r="K668" s="15"/>
      <c r="L668" s="12"/>
      <c r="M668" s="12">
        <f>SUM(IF(CLASSIFICHE!$O$6=N668,TRUE,FALSE),M667)</f>
        <v>8</v>
      </c>
      <c r="N668" s="31">
        <f>IFERROR(INDEX(generale!$A$5:$I$1002,CLASSIFICHE!$Z667,5),"")</f>
        <v>0</v>
      </c>
      <c r="O668" s="13">
        <f>IFERROR(INDEX(generale!$A$5:$I$1002,CLASSIFICHE!$Z667,7),"")</f>
        <v>0</v>
      </c>
      <c r="P668" s="14"/>
      <c r="Q668" s="13"/>
      <c r="R668" s="12">
        <f>SUM(IF(CLASSIFICHE!$O$7=S668,TRUE,FALSE),R667)</f>
        <v>8</v>
      </c>
      <c r="S668" s="31">
        <f>IFERROR(INDEX(generale!$A$5:$I$1002,CLASSIFICHE!$Z667,5),"")</f>
        <v>0</v>
      </c>
      <c r="T668" s="13">
        <f>IFERROR(INDEX(generale!$A$5:$I$1002,CLASSIFICHE!$Z667,7),"")</f>
        <v>0</v>
      </c>
      <c r="U668" s="14"/>
      <c r="V668" s="13"/>
      <c r="W668" s="12">
        <f>SUM(IF(CLASSIFICHE!$O$8=X668,TRUE,FALSE),W667)</f>
        <v>6</v>
      </c>
      <c r="X668" s="31">
        <f>IFERROR(INDEX(generale!$A$5:$I$1002,CLASSIFICHE!$Z667,5),"")</f>
        <v>0</v>
      </c>
      <c r="Y668" s="13">
        <f>IFERROR(INDEX(generale!$A$5:$I$1002,CLASSIFICHE!$Z667,7),"")</f>
        <v>0</v>
      </c>
      <c r="Z668" s="14"/>
      <c r="AA668" s="13"/>
      <c r="AB668" s="12">
        <f>SUM(IF(CLASSIFICHE!$O$9=AC668,TRUE,FALSE),AB667)</f>
        <v>5</v>
      </c>
      <c r="AC668" s="31">
        <f>IFERROR(INDEX(generale!$A$5:$I$1002,CLASSIFICHE!$Z667,5),"")</f>
        <v>0</v>
      </c>
      <c r="AD668" s="13">
        <f>IFERROR(INDEX(generale!$A$5:$I$1002,CLASSIFICHE!$Z667,7),"")</f>
        <v>0</v>
      </c>
      <c r="AE668" s="14"/>
      <c r="AF668" s="13"/>
      <c r="AG668" s="12">
        <f>SUM(IF(CLASSIFICHE!$O$10=AH668,TRUE,FALSE),AG667)</f>
        <v>5</v>
      </c>
      <c r="AH668" s="31">
        <f>IFERROR(INDEX(generale!$A$5:$I$1002,CLASSIFICHE!$Z667,5),"")</f>
        <v>0</v>
      </c>
      <c r="AI668" s="13">
        <f>IFERROR(INDEX(generale!$A$5:$I$1002,CLASSIFICHE!$Z667,7),"")</f>
        <v>0</v>
      </c>
      <c r="AJ668" s="14"/>
      <c r="AK668" s="13"/>
      <c r="AL668" s="12">
        <f>SUM(IF(CLASSIFICHE!$O$11=AM668,TRUE,FALSE),AL667)</f>
        <v>5</v>
      </c>
      <c r="AM668" s="31">
        <f>IFERROR(INDEX(generale!$A$5:$I$1002,CLASSIFICHE!$Z667,5),"")</f>
        <v>0</v>
      </c>
      <c r="AN668" s="13">
        <f>IFERROR(INDEX(generale!$A$5:$I$1002,CLASSIFICHE!$Z667,7),"")</f>
        <v>0</v>
      </c>
      <c r="AO668" s="14"/>
      <c r="AP668" s="13"/>
      <c r="AQ668" s="12">
        <f>SUM(IF(CLASSIFICHE!$O$12=AR668,TRUE,FALSE),AQ667)</f>
        <v>0</v>
      </c>
      <c r="AR668" s="31">
        <f>IFERROR(INDEX(generale!$A$5:$I$1002,CLASSIFICHE!$Z667,5),"")</f>
        <v>0</v>
      </c>
      <c r="AS668" s="13">
        <f>IFERROR(INDEX(generale!$A$5:$I$1002,CLASSIFICHE!$Z667,7),"")</f>
        <v>0</v>
      </c>
      <c r="AT668" s="14"/>
      <c r="AU668" s="13"/>
      <c r="AV668" s="12">
        <f>SUM(IF(CLASSIFICHE!$O$13=AW668,TRUE,FALSE),AV667)</f>
        <v>0</v>
      </c>
      <c r="AW668" s="31">
        <f>IFERROR(INDEX(generale!$A$5:$I$1002,CLASSIFICHE!$Z667,5),"")</f>
        <v>0</v>
      </c>
      <c r="AX668" s="13">
        <f>IFERROR(INDEX(generale!$A$5:$I$1002,CLASSIFICHE!$Z667,7),"")</f>
        <v>0</v>
      </c>
      <c r="AY668" s="14"/>
      <c r="AZ668" s="13"/>
      <c r="BA668" s="12">
        <f>SUM(IF(CLASSIFICHE!$O$14=BB668,TRUE,FALSE),BA667)</f>
        <v>0</v>
      </c>
      <c r="BB668" s="31">
        <f>IFERROR(INDEX(generale!$A$5:$I$1002,CLASSIFICHE!$Z667,5),"")</f>
        <v>0</v>
      </c>
      <c r="BC668" s="13">
        <f>IFERROR(INDEX(generale!$A$5:$I$1002,CLASSIFICHE!$Z667,7),"")</f>
        <v>0</v>
      </c>
      <c r="BD668" s="14"/>
      <c r="BE668" s="13"/>
      <c r="BF668" s="12">
        <f>SUM(IF(CLASSIFICHE!$O$15=BG668,TRUE,FALSE),BF667)</f>
        <v>0</v>
      </c>
      <c r="BG668" s="31">
        <f>IFERROR(INDEX(generale!$A$5:$I$1002,CLASSIFICHE!$Z667,5),"")</f>
        <v>0</v>
      </c>
      <c r="BH668" s="13">
        <f>IFERROR(INDEX(generale!$A$5:$I$1002,CLASSIFICHE!$Z667,7),"")</f>
        <v>0</v>
      </c>
      <c r="BI668" s="14"/>
      <c r="BJ668" s="13"/>
      <c r="BK668" s="12">
        <f>SUM(IF(CLASSIFICHE!$O$16=BL668,TRUE,FALSE),BK667)</f>
        <v>0</v>
      </c>
      <c r="BL668" s="31">
        <f>IFERROR(INDEX(generale!$A$5:$I$1002,CLASSIFICHE!$Z667,5),"")</f>
        <v>0</v>
      </c>
      <c r="BM668" s="13">
        <f>IFERROR(INDEX(generale!$A$5:$I$1002,CLASSIFICHE!$Z667,7),"")</f>
        <v>0</v>
      </c>
      <c r="BN668" s="14"/>
      <c r="BO668" s="13"/>
      <c r="BP668" s="12">
        <f>SUM(IF(CLASSIFICHE!$O$17=BQ668,TRUE,FALSE),BP667)</f>
        <v>0</v>
      </c>
      <c r="BQ668" s="31">
        <f>IFERROR(INDEX(generale!$A$5:$I$1002,CLASSIFICHE!$Z667,5),"")</f>
        <v>0</v>
      </c>
      <c r="BR668" s="13">
        <f>IFERROR(INDEX(generale!$A$5:$I$1002,CLASSIFICHE!$Z667,7),"")</f>
        <v>0</v>
      </c>
      <c r="BS668" s="15"/>
      <c r="BT668" s="12"/>
      <c r="BU668" s="12">
        <f>SUM(IF(CLASSIFICHE!$O$18=BV668,TRUE,FALSE),BU667)</f>
        <v>0</v>
      </c>
      <c r="BV668" s="31">
        <f>IFERROR(INDEX(generale!$A$5:$I$1002,CLASSIFICHE!$Z667,5),"")</f>
        <v>0</v>
      </c>
      <c r="BW668" s="13">
        <f>IFERROR(INDEX(generale!$A$5:$I$1002,CLASSIFICHE!$Z667,7),"")</f>
        <v>0</v>
      </c>
      <c r="BX668" s="15"/>
      <c r="BY668" s="12"/>
      <c r="BZ668" s="12">
        <f>SUM(IF(CLASSIFICHE!$O$19=CA668,TRUE,FALSE),BZ667)</f>
        <v>0</v>
      </c>
      <c r="CA668" s="31">
        <f>IFERROR(INDEX(generale!$A$5:$I$1002,CLASSIFICHE!$Z667,5),"")</f>
        <v>0</v>
      </c>
      <c r="CB668" s="13">
        <f>IFERROR(INDEX(generale!$A$5:$I$1002,CLASSIFICHE!$Z667,7),"")</f>
        <v>0</v>
      </c>
      <c r="CC668" s="15"/>
      <c r="CD668" s="13"/>
      <c r="CE668" s="12">
        <f>SUM(IF(CLASSIFICHE!$O$20=CF668,TRUE,FALSE),CE667)</f>
        <v>0</v>
      </c>
      <c r="CF668" s="31">
        <f>IFERROR(INDEX(generale!$A$5:$I$1002,CLASSIFICHE!$Z667,5),"")</f>
        <v>0</v>
      </c>
      <c r="CG668" s="13">
        <f>IFERROR(INDEX(generale!$A$5:$I$1002,CLASSIFICHE!$Z667,7),"")</f>
        <v>0</v>
      </c>
      <c r="CH668" s="15"/>
      <c r="CI668" s="13"/>
      <c r="CJ668" s="12">
        <f>SUM(IF(CLASSIFICHE!$O$21=CK668,TRUE,FALSE),CJ667)</f>
        <v>0</v>
      </c>
      <c r="CK668" s="31">
        <f>IFERROR(INDEX(generale!$A$5:$I$1002,CLASSIFICHE!$Z667,5),"")</f>
        <v>0</v>
      </c>
      <c r="CL668" s="13">
        <f>IFERROR(INDEX(generale!$A$5:$I$1002,CLASSIFICHE!$Z667,7),"")</f>
        <v>0</v>
      </c>
      <c r="CM668" s="15"/>
      <c r="CN668" s="13"/>
      <c r="CO668" s="12">
        <f>SUM(IF(CLASSIFICHE!$O$22=CP668,TRUE,FALSE),CO667)</f>
        <v>0</v>
      </c>
      <c r="CP668" s="31">
        <f>IFERROR(INDEX(generale!$A$5:$I$1002,CLASSIFICHE!$Z667,5),"")</f>
        <v>0</v>
      </c>
      <c r="CQ668" s="13">
        <f>IFERROR(INDEX(generale!$A$5:$I$1002,CLASSIFICHE!$Z667,7),"")</f>
        <v>0</v>
      </c>
      <c r="CR668" s="15"/>
      <c r="CS668" s="13"/>
      <c r="CT668" s="12">
        <f>SUM(IF(CLASSIFICHE!$O$23=CU668,TRUE,FALSE),CT667)</f>
        <v>0</v>
      </c>
      <c r="CU668" s="31">
        <f>IFERROR(INDEX(generale!$A$5:$I$1002,CLASSIFICHE!$Z667,5),"")</f>
        <v>0</v>
      </c>
      <c r="CV668" s="13">
        <f>IFERROR(INDEX(generale!$A$5:$I$1002,CLASSIFICHE!$Z667,7),"")</f>
        <v>0</v>
      </c>
      <c r="CW668" s="15"/>
      <c r="CX668" s="13"/>
      <c r="CY668" s="12">
        <f>SUM(IF(CLASSIFICHE!$O$24=CZ668,TRUE,FALSE),CY667)</f>
        <v>0</v>
      </c>
      <c r="CZ668" s="31">
        <f>IFERROR(INDEX(generale!$A$5:$I$1002,CLASSIFICHE!$Z667,5),"")</f>
        <v>0</v>
      </c>
      <c r="DA668" s="13">
        <f>IFERROR(INDEX(generale!$A$5:$I$1002,CLASSIFICHE!$Z667,7),"")</f>
        <v>0</v>
      </c>
      <c r="DB668" s="15"/>
      <c r="DC668" s="13"/>
      <c r="DD668" s="12">
        <f>SUM(IF(CLASSIFICHE!$O$25=DE668,TRUE,FALSE),DD667)</f>
        <v>0</v>
      </c>
      <c r="DE668" s="31">
        <f>IFERROR(INDEX(generale!$A$5:$I$1002,CLASSIFICHE!$Z667,5),"")</f>
        <v>0</v>
      </c>
      <c r="DF668" s="13">
        <f>IFERROR(INDEX(generale!$A$5:$I$1002,CLASSIFICHE!$Z667,7),"")</f>
        <v>0</v>
      </c>
      <c r="DG668" s="15"/>
      <c r="DH668" s="13"/>
    </row>
    <row r="669" spans="3:112">
      <c r="C669" s="63">
        <f>SUM(IF(CLASSIFICHE!$O$4=D669,TRUE,FALSE),C668)</f>
        <v>17</v>
      </c>
      <c r="D669" s="31">
        <f>IFERROR(INDEX(generale!$A$5:$I$1002,CLASSIFICHE!$Z668,5),"")</f>
        <v>0</v>
      </c>
      <c r="E669" s="13">
        <f>IFERROR(INDEX(generale!$A$5:$I$1002,CLASSIFICHE!$Z668,7),"")</f>
        <v>0</v>
      </c>
      <c r="F669" s="68"/>
      <c r="G669" s="65"/>
      <c r="H669" s="12">
        <f>SUM(IF(CLASSIFICHE!$O$5=I669,TRUE,FALSE),H668)</f>
        <v>10</v>
      </c>
      <c r="I669" s="31">
        <f>IFERROR(INDEX(generale!$A$5:$I$1002,CLASSIFICHE!$Z668,5),"")</f>
        <v>0</v>
      </c>
      <c r="J669" s="13">
        <f>IFERROR(INDEX(generale!$A$5:$I$1002,CLASSIFICHE!$Z668,7),"")</f>
        <v>0</v>
      </c>
      <c r="K669" s="15"/>
      <c r="L669" s="12"/>
      <c r="M669" s="12">
        <f>SUM(IF(CLASSIFICHE!$O$6=N669,TRUE,FALSE),M668)</f>
        <v>8</v>
      </c>
      <c r="N669" s="31">
        <f>IFERROR(INDEX(generale!$A$5:$I$1002,CLASSIFICHE!$Z668,5),"")</f>
        <v>0</v>
      </c>
      <c r="O669" s="13">
        <f>IFERROR(INDEX(generale!$A$5:$I$1002,CLASSIFICHE!$Z668,7),"")</f>
        <v>0</v>
      </c>
      <c r="P669" s="14"/>
      <c r="Q669" s="13"/>
      <c r="R669" s="12">
        <f>SUM(IF(CLASSIFICHE!$O$7=S669,TRUE,FALSE),R668)</f>
        <v>8</v>
      </c>
      <c r="S669" s="31">
        <f>IFERROR(INDEX(generale!$A$5:$I$1002,CLASSIFICHE!$Z668,5),"")</f>
        <v>0</v>
      </c>
      <c r="T669" s="13">
        <f>IFERROR(INDEX(generale!$A$5:$I$1002,CLASSIFICHE!$Z668,7),"")</f>
        <v>0</v>
      </c>
      <c r="U669" s="14"/>
      <c r="V669" s="13"/>
      <c r="W669" s="12">
        <f>SUM(IF(CLASSIFICHE!$O$8=X669,TRUE,FALSE),W668)</f>
        <v>6</v>
      </c>
      <c r="X669" s="31">
        <f>IFERROR(INDEX(generale!$A$5:$I$1002,CLASSIFICHE!$Z668,5),"")</f>
        <v>0</v>
      </c>
      <c r="Y669" s="13">
        <f>IFERROR(INDEX(generale!$A$5:$I$1002,CLASSIFICHE!$Z668,7),"")</f>
        <v>0</v>
      </c>
      <c r="Z669" s="14"/>
      <c r="AA669" s="13"/>
      <c r="AB669" s="12">
        <f>SUM(IF(CLASSIFICHE!$O$9=AC669,TRUE,FALSE),AB668)</f>
        <v>5</v>
      </c>
      <c r="AC669" s="31">
        <f>IFERROR(INDEX(generale!$A$5:$I$1002,CLASSIFICHE!$Z668,5),"")</f>
        <v>0</v>
      </c>
      <c r="AD669" s="13">
        <f>IFERROR(INDEX(generale!$A$5:$I$1002,CLASSIFICHE!$Z668,7),"")</f>
        <v>0</v>
      </c>
      <c r="AE669" s="14"/>
      <c r="AF669" s="13"/>
      <c r="AG669" s="12">
        <f>SUM(IF(CLASSIFICHE!$O$10=AH669,TRUE,FALSE),AG668)</f>
        <v>5</v>
      </c>
      <c r="AH669" s="31">
        <f>IFERROR(INDEX(generale!$A$5:$I$1002,CLASSIFICHE!$Z668,5),"")</f>
        <v>0</v>
      </c>
      <c r="AI669" s="13">
        <f>IFERROR(INDEX(generale!$A$5:$I$1002,CLASSIFICHE!$Z668,7),"")</f>
        <v>0</v>
      </c>
      <c r="AJ669" s="14"/>
      <c r="AK669" s="13"/>
      <c r="AL669" s="12">
        <f>SUM(IF(CLASSIFICHE!$O$11=AM669,TRUE,FALSE),AL668)</f>
        <v>5</v>
      </c>
      <c r="AM669" s="31">
        <f>IFERROR(INDEX(generale!$A$5:$I$1002,CLASSIFICHE!$Z668,5),"")</f>
        <v>0</v>
      </c>
      <c r="AN669" s="13">
        <f>IFERROR(INDEX(generale!$A$5:$I$1002,CLASSIFICHE!$Z668,7),"")</f>
        <v>0</v>
      </c>
      <c r="AO669" s="14"/>
      <c r="AP669" s="13"/>
      <c r="AQ669" s="12">
        <f>SUM(IF(CLASSIFICHE!$O$12=AR669,TRUE,FALSE),AQ668)</f>
        <v>0</v>
      </c>
      <c r="AR669" s="31">
        <f>IFERROR(INDEX(generale!$A$5:$I$1002,CLASSIFICHE!$Z668,5),"")</f>
        <v>0</v>
      </c>
      <c r="AS669" s="13">
        <f>IFERROR(INDEX(generale!$A$5:$I$1002,CLASSIFICHE!$Z668,7),"")</f>
        <v>0</v>
      </c>
      <c r="AT669" s="14"/>
      <c r="AU669" s="13"/>
      <c r="AV669" s="12">
        <f>SUM(IF(CLASSIFICHE!$O$13=AW669,TRUE,FALSE),AV668)</f>
        <v>0</v>
      </c>
      <c r="AW669" s="31">
        <f>IFERROR(INDEX(generale!$A$5:$I$1002,CLASSIFICHE!$Z668,5),"")</f>
        <v>0</v>
      </c>
      <c r="AX669" s="13">
        <f>IFERROR(INDEX(generale!$A$5:$I$1002,CLASSIFICHE!$Z668,7),"")</f>
        <v>0</v>
      </c>
      <c r="AY669" s="14"/>
      <c r="AZ669" s="13"/>
      <c r="BA669" s="12">
        <f>SUM(IF(CLASSIFICHE!$O$14=BB669,TRUE,FALSE),BA668)</f>
        <v>0</v>
      </c>
      <c r="BB669" s="31">
        <f>IFERROR(INDEX(generale!$A$5:$I$1002,CLASSIFICHE!$Z668,5),"")</f>
        <v>0</v>
      </c>
      <c r="BC669" s="13">
        <f>IFERROR(INDEX(generale!$A$5:$I$1002,CLASSIFICHE!$Z668,7),"")</f>
        <v>0</v>
      </c>
      <c r="BD669" s="14"/>
      <c r="BE669" s="13"/>
      <c r="BF669" s="12">
        <f>SUM(IF(CLASSIFICHE!$O$15=BG669,TRUE,FALSE),BF668)</f>
        <v>0</v>
      </c>
      <c r="BG669" s="31">
        <f>IFERROR(INDEX(generale!$A$5:$I$1002,CLASSIFICHE!$Z668,5),"")</f>
        <v>0</v>
      </c>
      <c r="BH669" s="13">
        <f>IFERROR(INDEX(generale!$A$5:$I$1002,CLASSIFICHE!$Z668,7),"")</f>
        <v>0</v>
      </c>
      <c r="BI669" s="14"/>
      <c r="BJ669" s="13"/>
      <c r="BK669" s="12">
        <f>SUM(IF(CLASSIFICHE!$O$16=BL669,TRUE,FALSE),BK668)</f>
        <v>0</v>
      </c>
      <c r="BL669" s="31">
        <f>IFERROR(INDEX(generale!$A$5:$I$1002,CLASSIFICHE!$Z668,5),"")</f>
        <v>0</v>
      </c>
      <c r="BM669" s="13">
        <f>IFERROR(INDEX(generale!$A$5:$I$1002,CLASSIFICHE!$Z668,7),"")</f>
        <v>0</v>
      </c>
      <c r="BN669" s="14"/>
      <c r="BO669" s="13"/>
      <c r="BP669" s="12">
        <f>SUM(IF(CLASSIFICHE!$O$17=BQ669,TRUE,FALSE),BP668)</f>
        <v>0</v>
      </c>
      <c r="BQ669" s="31">
        <f>IFERROR(INDEX(generale!$A$5:$I$1002,CLASSIFICHE!$Z668,5),"")</f>
        <v>0</v>
      </c>
      <c r="BR669" s="13">
        <f>IFERROR(INDEX(generale!$A$5:$I$1002,CLASSIFICHE!$Z668,7),"")</f>
        <v>0</v>
      </c>
      <c r="BS669" s="15"/>
      <c r="BT669" s="12"/>
      <c r="BU669" s="12">
        <f>SUM(IF(CLASSIFICHE!$O$18=BV669,TRUE,FALSE),BU668)</f>
        <v>0</v>
      </c>
      <c r="BV669" s="31">
        <f>IFERROR(INDEX(generale!$A$5:$I$1002,CLASSIFICHE!$Z668,5),"")</f>
        <v>0</v>
      </c>
      <c r="BW669" s="13">
        <f>IFERROR(INDEX(generale!$A$5:$I$1002,CLASSIFICHE!$Z668,7),"")</f>
        <v>0</v>
      </c>
      <c r="BX669" s="15"/>
      <c r="BY669" s="12"/>
      <c r="BZ669" s="12">
        <f>SUM(IF(CLASSIFICHE!$O$19=CA669,TRUE,FALSE),BZ668)</f>
        <v>0</v>
      </c>
      <c r="CA669" s="31">
        <f>IFERROR(INDEX(generale!$A$5:$I$1002,CLASSIFICHE!$Z668,5),"")</f>
        <v>0</v>
      </c>
      <c r="CB669" s="13">
        <f>IFERROR(INDEX(generale!$A$5:$I$1002,CLASSIFICHE!$Z668,7),"")</f>
        <v>0</v>
      </c>
      <c r="CC669" s="15"/>
      <c r="CD669" s="13"/>
      <c r="CE669" s="12">
        <f>SUM(IF(CLASSIFICHE!$O$20=CF669,TRUE,FALSE),CE668)</f>
        <v>0</v>
      </c>
      <c r="CF669" s="31">
        <f>IFERROR(INDEX(generale!$A$5:$I$1002,CLASSIFICHE!$Z668,5),"")</f>
        <v>0</v>
      </c>
      <c r="CG669" s="13">
        <f>IFERROR(INDEX(generale!$A$5:$I$1002,CLASSIFICHE!$Z668,7),"")</f>
        <v>0</v>
      </c>
      <c r="CH669" s="15"/>
      <c r="CI669" s="13"/>
      <c r="CJ669" s="12">
        <f>SUM(IF(CLASSIFICHE!$O$21=CK669,TRUE,FALSE),CJ668)</f>
        <v>0</v>
      </c>
      <c r="CK669" s="31">
        <f>IFERROR(INDEX(generale!$A$5:$I$1002,CLASSIFICHE!$Z668,5),"")</f>
        <v>0</v>
      </c>
      <c r="CL669" s="13">
        <f>IFERROR(INDEX(generale!$A$5:$I$1002,CLASSIFICHE!$Z668,7),"")</f>
        <v>0</v>
      </c>
      <c r="CM669" s="15"/>
      <c r="CN669" s="13"/>
      <c r="CO669" s="12">
        <f>SUM(IF(CLASSIFICHE!$O$22=CP669,TRUE,FALSE),CO668)</f>
        <v>0</v>
      </c>
      <c r="CP669" s="31">
        <f>IFERROR(INDEX(generale!$A$5:$I$1002,CLASSIFICHE!$Z668,5),"")</f>
        <v>0</v>
      </c>
      <c r="CQ669" s="13">
        <f>IFERROR(INDEX(generale!$A$5:$I$1002,CLASSIFICHE!$Z668,7),"")</f>
        <v>0</v>
      </c>
      <c r="CR669" s="15"/>
      <c r="CS669" s="13"/>
      <c r="CT669" s="12">
        <f>SUM(IF(CLASSIFICHE!$O$23=CU669,TRUE,FALSE),CT668)</f>
        <v>0</v>
      </c>
      <c r="CU669" s="31">
        <f>IFERROR(INDEX(generale!$A$5:$I$1002,CLASSIFICHE!$Z668,5),"")</f>
        <v>0</v>
      </c>
      <c r="CV669" s="13">
        <f>IFERROR(INDEX(generale!$A$5:$I$1002,CLASSIFICHE!$Z668,7),"")</f>
        <v>0</v>
      </c>
      <c r="CW669" s="15"/>
      <c r="CX669" s="13"/>
      <c r="CY669" s="12">
        <f>SUM(IF(CLASSIFICHE!$O$24=CZ669,TRUE,FALSE),CY668)</f>
        <v>0</v>
      </c>
      <c r="CZ669" s="31">
        <f>IFERROR(INDEX(generale!$A$5:$I$1002,CLASSIFICHE!$Z668,5),"")</f>
        <v>0</v>
      </c>
      <c r="DA669" s="13">
        <f>IFERROR(INDEX(generale!$A$5:$I$1002,CLASSIFICHE!$Z668,7),"")</f>
        <v>0</v>
      </c>
      <c r="DB669" s="15"/>
      <c r="DC669" s="13"/>
      <c r="DD669" s="12">
        <f>SUM(IF(CLASSIFICHE!$O$25=DE669,TRUE,FALSE),DD668)</f>
        <v>0</v>
      </c>
      <c r="DE669" s="31">
        <f>IFERROR(INDEX(generale!$A$5:$I$1002,CLASSIFICHE!$Z668,5),"")</f>
        <v>0</v>
      </c>
      <c r="DF669" s="13">
        <f>IFERROR(INDEX(generale!$A$5:$I$1002,CLASSIFICHE!$Z668,7),"")</f>
        <v>0</v>
      </c>
      <c r="DG669" s="15"/>
      <c r="DH669" s="13"/>
    </row>
    <row r="670" spans="3:112">
      <c r="C670" s="63">
        <f>SUM(IF(CLASSIFICHE!$O$4=D670,TRUE,FALSE),C669)</f>
        <v>17</v>
      </c>
      <c r="D670" s="31">
        <f>IFERROR(INDEX(generale!$A$5:$I$1002,CLASSIFICHE!$Z669,5),"")</f>
        <v>0</v>
      </c>
      <c r="E670" s="13">
        <f>IFERROR(INDEX(generale!$A$5:$I$1002,CLASSIFICHE!$Z669,7),"")</f>
        <v>0</v>
      </c>
      <c r="F670" s="68"/>
      <c r="G670" s="65"/>
      <c r="H670" s="12">
        <f>SUM(IF(CLASSIFICHE!$O$5=I670,TRUE,FALSE),H669)</f>
        <v>10</v>
      </c>
      <c r="I670" s="31">
        <f>IFERROR(INDEX(generale!$A$5:$I$1002,CLASSIFICHE!$Z669,5),"")</f>
        <v>0</v>
      </c>
      <c r="J670" s="13">
        <f>IFERROR(INDEX(generale!$A$5:$I$1002,CLASSIFICHE!$Z669,7),"")</f>
        <v>0</v>
      </c>
      <c r="K670" s="15"/>
      <c r="L670" s="12"/>
      <c r="M670" s="12">
        <f>SUM(IF(CLASSIFICHE!$O$6=N670,TRUE,FALSE),M669)</f>
        <v>8</v>
      </c>
      <c r="N670" s="31">
        <f>IFERROR(INDEX(generale!$A$5:$I$1002,CLASSIFICHE!$Z669,5),"")</f>
        <v>0</v>
      </c>
      <c r="O670" s="13">
        <f>IFERROR(INDEX(generale!$A$5:$I$1002,CLASSIFICHE!$Z669,7),"")</f>
        <v>0</v>
      </c>
      <c r="P670" s="14"/>
      <c r="Q670" s="13"/>
      <c r="R670" s="12">
        <f>SUM(IF(CLASSIFICHE!$O$7=S670,TRUE,FALSE),R669)</f>
        <v>8</v>
      </c>
      <c r="S670" s="31">
        <f>IFERROR(INDEX(generale!$A$5:$I$1002,CLASSIFICHE!$Z669,5),"")</f>
        <v>0</v>
      </c>
      <c r="T670" s="13">
        <f>IFERROR(INDEX(generale!$A$5:$I$1002,CLASSIFICHE!$Z669,7),"")</f>
        <v>0</v>
      </c>
      <c r="U670" s="14"/>
      <c r="V670" s="13"/>
      <c r="W670" s="12">
        <f>SUM(IF(CLASSIFICHE!$O$8=X670,TRUE,FALSE),W669)</f>
        <v>6</v>
      </c>
      <c r="X670" s="31">
        <f>IFERROR(INDEX(generale!$A$5:$I$1002,CLASSIFICHE!$Z669,5),"")</f>
        <v>0</v>
      </c>
      <c r="Y670" s="13">
        <f>IFERROR(INDEX(generale!$A$5:$I$1002,CLASSIFICHE!$Z669,7),"")</f>
        <v>0</v>
      </c>
      <c r="Z670" s="14"/>
      <c r="AA670" s="13"/>
      <c r="AB670" s="12">
        <f>SUM(IF(CLASSIFICHE!$O$9=AC670,TRUE,FALSE),AB669)</f>
        <v>5</v>
      </c>
      <c r="AC670" s="31">
        <f>IFERROR(INDEX(generale!$A$5:$I$1002,CLASSIFICHE!$Z669,5),"")</f>
        <v>0</v>
      </c>
      <c r="AD670" s="13">
        <f>IFERROR(INDEX(generale!$A$5:$I$1002,CLASSIFICHE!$Z669,7),"")</f>
        <v>0</v>
      </c>
      <c r="AE670" s="14"/>
      <c r="AF670" s="13"/>
      <c r="AG670" s="12">
        <f>SUM(IF(CLASSIFICHE!$O$10=AH670,TRUE,FALSE),AG669)</f>
        <v>5</v>
      </c>
      <c r="AH670" s="31">
        <f>IFERROR(INDEX(generale!$A$5:$I$1002,CLASSIFICHE!$Z669,5),"")</f>
        <v>0</v>
      </c>
      <c r="AI670" s="13">
        <f>IFERROR(INDEX(generale!$A$5:$I$1002,CLASSIFICHE!$Z669,7),"")</f>
        <v>0</v>
      </c>
      <c r="AJ670" s="14"/>
      <c r="AK670" s="13"/>
      <c r="AL670" s="12">
        <f>SUM(IF(CLASSIFICHE!$O$11=AM670,TRUE,FALSE),AL669)</f>
        <v>5</v>
      </c>
      <c r="AM670" s="31">
        <f>IFERROR(INDEX(generale!$A$5:$I$1002,CLASSIFICHE!$Z669,5),"")</f>
        <v>0</v>
      </c>
      <c r="AN670" s="13">
        <f>IFERROR(INDEX(generale!$A$5:$I$1002,CLASSIFICHE!$Z669,7),"")</f>
        <v>0</v>
      </c>
      <c r="AO670" s="14"/>
      <c r="AP670" s="13"/>
      <c r="AQ670" s="12">
        <f>SUM(IF(CLASSIFICHE!$O$12=AR670,TRUE,FALSE),AQ669)</f>
        <v>0</v>
      </c>
      <c r="AR670" s="31">
        <f>IFERROR(INDEX(generale!$A$5:$I$1002,CLASSIFICHE!$Z669,5),"")</f>
        <v>0</v>
      </c>
      <c r="AS670" s="13">
        <f>IFERROR(INDEX(generale!$A$5:$I$1002,CLASSIFICHE!$Z669,7),"")</f>
        <v>0</v>
      </c>
      <c r="AT670" s="14"/>
      <c r="AU670" s="13"/>
      <c r="AV670" s="12">
        <f>SUM(IF(CLASSIFICHE!$O$13=AW670,TRUE,FALSE),AV669)</f>
        <v>0</v>
      </c>
      <c r="AW670" s="31">
        <f>IFERROR(INDEX(generale!$A$5:$I$1002,CLASSIFICHE!$Z669,5),"")</f>
        <v>0</v>
      </c>
      <c r="AX670" s="13">
        <f>IFERROR(INDEX(generale!$A$5:$I$1002,CLASSIFICHE!$Z669,7),"")</f>
        <v>0</v>
      </c>
      <c r="AY670" s="14"/>
      <c r="AZ670" s="13"/>
      <c r="BA670" s="12">
        <f>SUM(IF(CLASSIFICHE!$O$14=BB670,TRUE,FALSE),BA669)</f>
        <v>0</v>
      </c>
      <c r="BB670" s="31">
        <f>IFERROR(INDEX(generale!$A$5:$I$1002,CLASSIFICHE!$Z669,5),"")</f>
        <v>0</v>
      </c>
      <c r="BC670" s="13">
        <f>IFERROR(INDEX(generale!$A$5:$I$1002,CLASSIFICHE!$Z669,7),"")</f>
        <v>0</v>
      </c>
      <c r="BD670" s="14"/>
      <c r="BE670" s="13"/>
      <c r="BF670" s="12">
        <f>SUM(IF(CLASSIFICHE!$O$15=BG670,TRUE,FALSE),BF669)</f>
        <v>0</v>
      </c>
      <c r="BG670" s="31">
        <f>IFERROR(INDEX(generale!$A$5:$I$1002,CLASSIFICHE!$Z669,5),"")</f>
        <v>0</v>
      </c>
      <c r="BH670" s="13">
        <f>IFERROR(INDEX(generale!$A$5:$I$1002,CLASSIFICHE!$Z669,7),"")</f>
        <v>0</v>
      </c>
      <c r="BI670" s="14"/>
      <c r="BJ670" s="13"/>
      <c r="BK670" s="12">
        <f>SUM(IF(CLASSIFICHE!$O$16=BL670,TRUE,FALSE),BK669)</f>
        <v>0</v>
      </c>
      <c r="BL670" s="31">
        <f>IFERROR(INDEX(generale!$A$5:$I$1002,CLASSIFICHE!$Z669,5),"")</f>
        <v>0</v>
      </c>
      <c r="BM670" s="13">
        <f>IFERROR(INDEX(generale!$A$5:$I$1002,CLASSIFICHE!$Z669,7),"")</f>
        <v>0</v>
      </c>
      <c r="BN670" s="14"/>
      <c r="BO670" s="13"/>
      <c r="BP670" s="12">
        <f>SUM(IF(CLASSIFICHE!$O$17=BQ670,TRUE,FALSE),BP669)</f>
        <v>0</v>
      </c>
      <c r="BQ670" s="31">
        <f>IFERROR(INDEX(generale!$A$5:$I$1002,CLASSIFICHE!$Z669,5),"")</f>
        <v>0</v>
      </c>
      <c r="BR670" s="13">
        <f>IFERROR(INDEX(generale!$A$5:$I$1002,CLASSIFICHE!$Z669,7),"")</f>
        <v>0</v>
      </c>
      <c r="BS670" s="15"/>
      <c r="BT670" s="12"/>
      <c r="BU670" s="12">
        <f>SUM(IF(CLASSIFICHE!$O$18=BV670,TRUE,FALSE),BU669)</f>
        <v>0</v>
      </c>
      <c r="BV670" s="31">
        <f>IFERROR(INDEX(generale!$A$5:$I$1002,CLASSIFICHE!$Z669,5),"")</f>
        <v>0</v>
      </c>
      <c r="BW670" s="13">
        <f>IFERROR(INDEX(generale!$A$5:$I$1002,CLASSIFICHE!$Z669,7),"")</f>
        <v>0</v>
      </c>
      <c r="BX670" s="15"/>
      <c r="BY670" s="12"/>
      <c r="BZ670" s="12">
        <f>SUM(IF(CLASSIFICHE!$O$19=CA670,TRUE,FALSE),BZ669)</f>
        <v>0</v>
      </c>
      <c r="CA670" s="31">
        <f>IFERROR(INDEX(generale!$A$5:$I$1002,CLASSIFICHE!$Z669,5),"")</f>
        <v>0</v>
      </c>
      <c r="CB670" s="13">
        <f>IFERROR(INDEX(generale!$A$5:$I$1002,CLASSIFICHE!$Z669,7),"")</f>
        <v>0</v>
      </c>
      <c r="CC670" s="15"/>
      <c r="CD670" s="13"/>
      <c r="CE670" s="12">
        <f>SUM(IF(CLASSIFICHE!$O$20=CF670,TRUE,FALSE),CE669)</f>
        <v>0</v>
      </c>
      <c r="CF670" s="31">
        <f>IFERROR(INDEX(generale!$A$5:$I$1002,CLASSIFICHE!$Z669,5),"")</f>
        <v>0</v>
      </c>
      <c r="CG670" s="13">
        <f>IFERROR(INDEX(generale!$A$5:$I$1002,CLASSIFICHE!$Z669,7),"")</f>
        <v>0</v>
      </c>
      <c r="CH670" s="15"/>
      <c r="CI670" s="13"/>
      <c r="CJ670" s="12">
        <f>SUM(IF(CLASSIFICHE!$O$21=CK670,TRUE,FALSE),CJ669)</f>
        <v>0</v>
      </c>
      <c r="CK670" s="31">
        <f>IFERROR(INDEX(generale!$A$5:$I$1002,CLASSIFICHE!$Z669,5),"")</f>
        <v>0</v>
      </c>
      <c r="CL670" s="13">
        <f>IFERROR(INDEX(generale!$A$5:$I$1002,CLASSIFICHE!$Z669,7),"")</f>
        <v>0</v>
      </c>
      <c r="CM670" s="15"/>
      <c r="CN670" s="13"/>
      <c r="CO670" s="12">
        <f>SUM(IF(CLASSIFICHE!$O$22=CP670,TRUE,FALSE),CO669)</f>
        <v>0</v>
      </c>
      <c r="CP670" s="31">
        <f>IFERROR(INDEX(generale!$A$5:$I$1002,CLASSIFICHE!$Z669,5),"")</f>
        <v>0</v>
      </c>
      <c r="CQ670" s="13">
        <f>IFERROR(INDEX(generale!$A$5:$I$1002,CLASSIFICHE!$Z669,7),"")</f>
        <v>0</v>
      </c>
      <c r="CR670" s="15"/>
      <c r="CS670" s="13"/>
      <c r="CT670" s="12">
        <f>SUM(IF(CLASSIFICHE!$O$23=CU670,TRUE,FALSE),CT669)</f>
        <v>0</v>
      </c>
      <c r="CU670" s="31">
        <f>IFERROR(INDEX(generale!$A$5:$I$1002,CLASSIFICHE!$Z669,5),"")</f>
        <v>0</v>
      </c>
      <c r="CV670" s="13">
        <f>IFERROR(INDEX(generale!$A$5:$I$1002,CLASSIFICHE!$Z669,7),"")</f>
        <v>0</v>
      </c>
      <c r="CW670" s="15"/>
      <c r="CX670" s="13"/>
      <c r="CY670" s="12">
        <f>SUM(IF(CLASSIFICHE!$O$24=CZ670,TRUE,FALSE),CY669)</f>
        <v>0</v>
      </c>
      <c r="CZ670" s="31">
        <f>IFERROR(INDEX(generale!$A$5:$I$1002,CLASSIFICHE!$Z669,5),"")</f>
        <v>0</v>
      </c>
      <c r="DA670" s="13">
        <f>IFERROR(INDEX(generale!$A$5:$I$1002,CLASSIFICHE!$Z669,7),"")</f>
        <v>0</v>
      </c>
      <c r="DB670" s="15"/>
      <c r="DC670" s="13"/>
      <c r="DD670" s="12">
        <f>SUM(IF(CLASSIFICHE!$O$25=DE670,TRUE,FALSE),DD669)</f>
        <v>0</v>
      </c>
      <c r="DE670" s="31">
        <f>IFERROR(INDEX(generale!$A$5:$I$1002,CLASSIFICHE!$Z669,5),"")</f>
        <v>0</v>
      </c>
      <c r="DF670" s="13">
        <f>IFERROR(INDEX(generale!$A$5:$I$1002,CLASSIFICHE!$Z669,7),"")</f>
        <v>0</v>
      </c>
      <c r="DG670" s="15"/>
      <c r="DH670" s="13"/>
    </row>
    <row r="671" spans="3:112">
      <c r="C671" s="63">
        <f>SUM(IF(CLASSIFICHE!$O$4=D671,TRUE,FALSE),C670)</f>
        <v>17</v>
      </c>
      <c r="D671" s="31">
        <f>IFERROR(INDEX(generale!$A$5:$I$1002,CLASSIFICHE!$Z670,5),"")</f>
        <v>0</v>
      </c>
      <c r="E671" s="13">
        <f>IFERROR(INDEX(generale!$A$5:$I$1002,CLASSIFICHE!$Z670,7),"")</f>
        <v>0</v>
      </c>
      <c r="F671" s="68"/>
      <c r="G671" s="65"/>
      <c r="H671" s="12">
        <f>SUM(IF(CLASSIFICHE!$O$5=I671,TRUE,FALSE),H670)</f>
        <v>10</v>
      </c>
      <c r="I671" s="31">
        <f>IFERROR(INDEX(generale!$A$5:$I$1002,CLASSIFICHE!$Z670,5),"")</f>
        <v>0</v>
      </c>
      <c r="J671" s="13">
        <f>IFERROR(INDEX(generale!$A$5:$I$1002,CLASSIFICHE!$Z670,7),"")</f>
        <v>0</v>
      </c>
      <c r="K671" s="15"/>
      <c r="L671" s="12"/>
      <c r="M671" s="12">
        <f>SUM(IF(CLASSIFICHE!$O$6=N671,TRUE,FALSE),M670)</f>
        <v>8</v>
      </c>
      <c r="N671" s="31">
        <f>IFERROR(INDEX(generale!$A$5:$I$1002,CLASSIFICHE!$Z670,5),"")</f>
        <v>0</v>
      </c>
      <c r="O671" s="13">
        <f>IFERROR(INDEX(generale!$A$5:$I$1002,CLASSIFICHE!$Z670,7),"")</f>
        <v>0</v>
      </c>
      <c r="P671" s="14"/>
      <c r="Q671" s="13"/>
      <c r="R671" s="12">
        <f>SUM(IF(CLASSIFICHE!$O$7=S671,TRUE,FALSE),R670)</f>
        <v>8</v>
      </c>
      <c r="S671" s="31">
        <f>IFERROR(INDEX(generale!$A$5:$I$1002,CLASSIFICHE!$Z670,5),"")</f>
        <v>0</v>
      </c>
      <c r="T671" s="13">
        <f>IFERROR(INDEX(generale!$A$5:$I$1002,CLASSIFICHE!$Z670,7),"")</f>
        <v>0</v>
      </c>
      <c r="U671" s="14"/>
      <c r="V671" s="13"/>
      <c r="W671" s="12">
        <f>SUM(IF(CLASSIFICHE!$O$8=X671,TRUE,FALSE),W670)</f>
        <v>6</v>
      </c>
      <c r="X671" s="31">
        <f>IFERROR(INDEX(generale!$A$5:$I$1002,CLASSIFICHE!$Z670,5),"")</f>
        <v>0</v>
      </c>
      <c r="Y671" s="13">
        <f>IFERROR(INDEX(generale!$A$5:$I$1002,CLASSIFICHE!$Z670,7),"")</f>
        <v>0</v>
      </c>
      <c r="Z671" s="14"/>
      <c r="AA671" s="13"/>
      <c r="AB671" s="12">
        <f>SUM(IF(CLASSIFICHE!$O$9=AC671,TRUE,FALSE),AB670)</f>
        <v>5</v>
      </c>
      <c r="AC671" s="31">
        <f>IFERROR(INDEX(generale!$A$5:$I$1002,CLASSIFICHE!$Z670,5),"")</f>
        <v>0</v>
      </c>
      <c r="AD671" s="13">
        <f>IFERROR(INDEX(generale!$A$5:$I$1002,CLASSIFICHE!$Z670,7),"")</f>
        <v>0</v>
      </c>
      <c r="AE671" s="14"/>
      <c r="AF671" s="13"/>
      <c r="AG671" s="12">
        <f>SUM(IF(CLASSIFICHE!$O$10=AH671,TRUE,FALSE),AG670)</f>
        <v>5</v>
      </c>
      <c r="AH671" s="31">
        <f>IFERROR(INDEX(generale!$A$5:$I$1002,CLASSIFICHE!$Z670,5),"")</f>
        <v>0</v>
      </c>
      <c r="AI671" s="13">
        <f>IFERROR(INDEX(generale!$A$5:$I$1002,CLASSIFICHE!$Z670,7),"")</f>
        <v>0</v>
      </c>
      <c r="AJ671" s="14"/>
      <c r="AK671" s="13"/>
      <c r="AL671" s="12">
        <f>SUM(IF(CLASSIFICHE!$O$11=AM671,TRUE,FALSE),AL670)</f>
        <v>5</v>
      </c>
      <c r="AM671" s="31">
        <f>IFERROR(INDEX(generale!$A$5:$I$1002,CLASSIFICHE!$Z670,5),"")</f>
        <v>0</v>
      </c>
      <c r="AN671" s="13">
        <f>IFERROR(INDEX(generale!$A$5:$I$1002,CLASSIFICHE!$Z670,7),"")</f>
        <v>0</v>
      </c>
      <c r="AO671" s="14"/>
      <c r="AP671" s="13"/>
      <c r="AQ671" s="12">
        <f>SUM(IF(CLASSIFICHE!$O$12=AR671,TRUE,FALSE),AQ670)</f>
        <v>0</v>
      </c>
      <c r="AR671" s="31">
        <f>IFERROR(INDEX(generale!$A$5:$I$1002,CLASSIFICHE!$Z670,5),"")</f>
        <v>0</v>
      </c>
      <c r="AS671" s="13">
        <f>IFERROR(INDEX(generale!$A$5:$I$1002,CLASSIFICHE!$Z670,7),"")</f>
        <v>0</v>
      </c>
      <c r="AT671" s="14"/>
      <c r="AU671" s="13"/>
      <c r="AV671" s="12">
        <f>SUM(IF(CLASSIFICHE!$O$13=AW671,TRUE,FALSE),AV670)</f>
        <v>0</v>
      </c>
      <c r="AW671" s="31">
        <f>IFERROR(INDEX(generale!$A$5:$I$1002,CLASSIFICHE!$Z670,5),"")</f>
        <v>0</v>
      </c>
      <c r="AX671" s="13">
        <f>IFERROR(INDEX(generale!$A$5:$I$1002,CLASSIFICHE!$Z670,7),"")</f>
        <v>0</v>
      </c>
      <c r="AY671" s="14"/>
      <c r="AZ671" s="13"/>
      <c r="BA671" s="12">
        <f>SUM(IF(CLASSIFICHE!$O$14=BB671,TRUE,FALSE),BA670)</f>
        <v>0</v>
      </c>
      <c r="BB671" s="31">
        <f>IFERROR(INDEX(generale!$A$5:$I$1002,CLASSIFICHE!$Z670,5),"")</f>
        <v>0</v>
      </c>
      <c r="BC671" s="13">
        <f>IFERROR(INDEX(generale!$A$5:$I$1002,CLASSIFICHE!$Z670,7),"")</f>
        <v>0</v>
      </c>
      <c r="BD671" s="14"/>
      <c r="BE671" s="13"/>
      <c r="BF671" s="12">
        <f>SUM(IF(CLASSIFICHE!$O$15=BG671,TRUE,FALSE),BF670)</f>
        <v>0</v>
      </c>
      <c r="BG671" s="31">
        <f>IFERROR(INDEX(generale!$A$5:$I$1002,CLASSIFICHE!$Z670,5),"")</f>
        <v>0</v>
      </c>
      <c r="BH671" s="13">
        <f>IFERROR(INDEX(generale!$A$5:$I$1002,CLASSIFICHE!$Z670,7),"")</f>
        <v>0</v>
      </c>
      <c r="BI671" s="14"/>
      <c r="BJ671" s="13"/>
      <c r="BK671" s="12">
        <f>SUM(IF(CLASSIFICHE!$O$16=BL671,TRUE,FALSE),BK670)</f>
        <v>0</v>
      </c>
      <c r="BL671" s="31">
        <f>IFERROR(INDEX(generale!$A$5:$I$1002,CLASSIFICHE!$Z670,5),"")</f>
        <v>0</v>
      </c>
      <c r="BM671" s="13">
        <f>IFERROR(INDEX(generale!$A$5:$I$1002,CLASSIFICHE!$Z670,7),"")</f>
        <v>0</v>
      </c>
      <c r="BN671" s="14"/>
      <c r="BO671" s="13"/>
      <c r="BP671" s="12">
        <f>SUM(IF(CLASSIFICHE!$O$17=BQ671,TRUE,FALSE),BP670)</f>
        <v>0</v>
      </c>
      <c r="BQ671" s="31">
        <f>IFERROR(INDEX(generale!$A$5:$I$1002,CLASSIFICHE!$Z670,5),"")</f>
        <v>0</v>
      </c>
      <c r="BR671" s="13">
        <f>IFERROR(INDEX(generale!$A$5:$I$1002,CLASSIFICHE!$Z670,7),"")</f>
        <v>0</v>
      </c>
      <c r="BS671" s="15"/>
      <c r="BT671" s="12"/>
      <c r="BU671" s="12">
        <f>SUM(IF(CLASSIFICHE!$O$18=BV671,TRUE,FALSE),BU670)</f>
        <v>0</v>
      </c>
      <c r="BV671" s="31">
        <f>IFERROR(INDEX(generale!$A$5:$I$1002,CLASSIFICHE!$Z670,5),"")</f>
        <v>0</v>
      </c>
      <c r="BW671" s="13">
        <f>IFERROR(INDEX(generale!$A$5:$I$1002,CLASSIFICHE!$Z670,7),"")</f>
        <v>0</v>
      </c>
      <c r="BX671" s="15"/>
      <c r="BY671" s="12"/>
      <c r="BZ671" s="12">
        <f>SUM(IF(CLASSIFICHE!$O$19=CA671,TRUE,FALSE),BZ670)</f>
        <v>0</v>
      </c>
      <c r="CA671" s="31">
        <f>IFERROR(INDEX(generale!$A$5:$I$1002,CLASSIFICHE!$Z670,5),"")</f>
        <v>0</v>
      </c>
      <c r="CB671" s="13">
        <f>IFERROR(INDEX(generale!$A$5:$I$1002,CLASSIFICHE!$Z670,7),"")</f>
        <v>0</v>
      </c>
      <c r="CC671" s="15"/>
      <c r="CD671" s="13"/>
      <c r="CE671" s="12">
        <f>SUM(IF(CLASSIFICHE!$O$20=CF671,TRUE,FALSE),CE670)</f>
        <v>0</v>
      </c>
      <c r="CF671" s="31">
        <f>IFERROR(INDEX(generale!$A$5:$I$1002,CLASSIFICHE!$Z670,5),"")</f>
        <v>0</v>
      </c>
      <c r="CG671" s="13">
        <f>IFERROR(INDEX(generale!$A$5:$I$1002,CLASSIFICHE!$Z670,7),"")</f>
        <v>0</v>
      </c>
      <c r="CH671" s="15"/>
      <c r="CI671" s="13"/>
      <c r="CJ671" s="12">
        <f>SUM(IF(CLASSIFICHE!$O$21=CK671,TRUE,FALSE),CJ670)</f>
        <v>0</v>
      </c>
      <c r="CK671" s="31">
        <f>IFERROR(INDEX(generale!$A$5:$I$1002,CLASSIFICHE!$Z670,5),"")</f>
        <v>0</v>
      </c>
      <c r="CL671" s="13">
        <f>IFERROR(INDEX(generale!$A$5:$I$1002,CLASSIFICHE!$Z670,7),"")</f>
        <v>0</v>
      </c>
      <c r="CM671" s="15"/>
      <c r="CN671" s="13"/>
      <c r="CO671" s="12">
        <f>SUM(IF(CLASSIFICHE!$O$22=CP671,TRUE,FALSE),CO670)</f>
        <v>0</v>
      </c>
      <c r="CP671" s="31">
        <f>IFERROR(INDEX(generale!$A$5:$I$1002,CLASSIFICHE!$Z670,5),"")</f>
        <v>0</v>
      </c>
      <c r="CQ671" s="13">
        <f>IFERROR(INDEX(generale!$A$5:$I$1002,CLASSIFICHE!$Z670,7),"")</f>
        <v>0</v>
      </c>
      <c r="CR671" s="15"/>
      <c r="CS671" s="13"/>
      <c r="CT671" s="12">
        <f>SUM(IF(CLASSIFICHE!$O$23=CU671,TRUE,FALSE),CT670)</f>
        <v>0</v>
      </c>
      <c r="CU671" s="31">
        <f>IFERROR(INDEX(generale!$A$5:$I$1002,CLASSIFICHE!$Z670,5),"")</f>
        <v>0</v>
      </c>
      <c r="CV671" s="13">
        <f>IFERROR(INDEX(generale!$A$5:$I$1002,CLASSIFICHE!$Z670,7),"")</f>
        <v>0</v>
      </c>
      <c r="CW671" s="15"/>
      <c r="CX671" s="13"/>
      <c r="CY671" s="12">
        <f>SUM(IF(CLASSIFICHE!$O$24=CZ671,TRUE,FALSE),CY670)</f>
        <v>0</v>
      </c>
      <c r="CZ671" s="31">
        <f>IFERROR(INDEX(generale!$A$5:$I$1002,CLASSIFICHE!$Z670,5),"")</f>
        <v>0</v>
      </c>
      <c r="DA671" s="13">
        <f>IFERROR(INDEX(generale!$A$5:$I$1002,CLASSIFICHE!$Z670,7),"")</f>
        <v>0</v>
      </c>
      <c r="DB671" s="15"/>
      <c r="DC671" s="13"/>
      <c r="DD671" s="12">
        <f>SUM(IF(CLASSIFICHE!$O$25=DE671,TRUE,FALSE),DD670)</f>
        <v>0</v>
      </c>
      <c r="DE671" s="31">
        <f>IFERROR(INDEX(generale!$A$5:$I$1002,CLASSIFICHE!$Z670,5),"")</f>
        <v>0</v>
      </c>
      <c r="DF671" s="13">
        <f>IFERROR(INDEX(generale!$A$5:$I$1002,CLASSIFICHE!$Z670,7),"")</f>
        <v>0</v>
      </c>
      <c r="DG671" s="15"/>
      <c r="DH671" s="13"/>
    </row>
    <row r="672" spans="3:112">
      <c r="C672" s="63">
        <f>SUM(IF(CLASSIFICHE!$O$4=D672,TRUE,FALSE),C671)</f>
        <v>17</v>
      </c>
      <c r="D672" s="31">
        <f>IFERROR(INDEX(generale!$A$5:$I$1002,CLASSIFICHE!$Z671,5),"")</f>
        <v>0</v>
      </c>
      <c r="E672" s="13">
        <f>IFERROR(INDEX(generale!$A$5:$I$1002,CLASSIFICHE!$Z671,7),"")</f>
        <v>0</v>
      </c>
      <c r="F672" s="68"/>
      <c r="G672" s="65"/>
      <c r="H672" s="12">
        <f>SUM(IF(CLASSIFICHE!$O$5=I672,TRUE,FALSE),H671)</f>
        <v>10</v>
      </c>
      <c r="I672" s="31">
        <f>IFERROR(INDEX(generale!$A$5:$I$1002,CLASSIFICHE!$Z671,5),"")</f>
        <v>0</v>
      </c>
      <c r="J672" s="13">
        <f>IFERROR(INDEX(generale!$A$5:$I$1002,CLASSIFICHE!$Z671,7),"")</f>
        <v>0</v>
      </c>
      <c r="K672" s="15"/>
      <c r="L672" s="12"/>
      <c r="M672" s="12">
        <f>SUM(IF(CLASSIFICHE!$O$6=N672,TRUE,FALSE),M671)</f>
        <v>8</v>
      </c>
      <c r="N672" s="31">
        <f>IFERROR(INDEX(generale!$A$5:$I$1002,CLASSIFICHE!$Z671,5),"")</f>
        <v>0</v>
      </c>
      <c r="O672" s="13">
        <f>IFERROR(INDEX(generale!$A$5:$I$1002,CLASSIFICHE!$Z671,7),"")</f>
        <v>0</v>
      </c>
      <c r="P672" s="14"/>
      <c r="Q672" s="13"/>
      <c r="R672" s="12">
        <f>SUM(IF(CLASSIFICHE!$O$7=S672,TRUE,FALSE),R671)</f>
        <v>8</v>
      </c>
      <c r="S672" s="31">
        <f>IFERROR(INDEX(generale!$A$5:$I$1002,CLASSIFICHE!$Z671,5),"")</f>
        <v>0</v>
      </c>
      <c r="T672" s="13">
        <f>IFERROR(INDEX(generale!$A$5:$I$1002,CLASSIFICHE!$Z671,7),"")</f>
        <v>0</v>
      </c>
      <c r="U672" s="14"/>
      <c r="V672" s="13"/>
      <c r="W672" s="12">
        <f>SUM(IF(CLASSIFICHE!$O$8=X672,TRUE,FALSE),W671)</f>
        <v>6</v>
      </c>
      <c r="X672" s="31">
        <f>IFERROR(INDEX(generale!$A$5:$I$1002,CLASSIFICHE!$Z671,5),"")</f>
        <v>0</v>
      </c>
      <c r="Y672" s="13">
        <f>IFERROR(INDEX(generale!$A$5:$I$1002,CLASSIFICHE!$Z671,7),"")</f>
        <v>0</v>
      </c>
      <c r="Z672" s="14"/>
      <c r="AA672" s="13"/>
      <c r="AB672" s="12">
        <f>SUM(IF(CLASSIFICHE!$O$9=AC672,TRUE,FALSE),AB671)</f>
        <v>5</v>
      </c>
      <c r="AC672" s="31">
        <f>IFERROR(INDEX(generale!$A$5:$I$1002,CLASSIFICHE!$Z671,5),"")</f>
        <v>0</v>
      </c>
      <c r="AD672" s="13">
        <f>IFERROR(INDEX(generale!$A$5:$I$1002,CLASSIFICHE!$Z671,7),"")</f>
        <v>0</v>
      </c>
      <c r="AE672" s="14"/>
      <c r="AF672" s="13"/>
      <c r="AG672" s="12">
        <f>SUM(IF(CLASSIFICHE!$O$10=AH672,TRUE,FALSE),AG671)</f>
        <v>5</v>
      </c>
      <c r="AH672" s="31">
        <f>IFERROR(INDEX(generale!$A$5:$I$1002,CLASSIFICHE!$Z671,5),"")</f>
        <v>0</v>
      </c>
      <c r="AI672" s="13">
        <f>IFERROR(INDEX(generale!$A$5:$I$1002,CLASSIFICHE!$Z671,7),"")</f>
        <v>0</v>
      </c>
      <c r="AJ672" s="14"/>
      <c r="AK672" s="13"/>
      <c r="AL672" s="12">
        <f>SUM(IF(CLASSIFICHE!$O$11=AM672,TRUE,FALSE),AL671)</f>
        <v>5</v>
      </c>
      <c r="AM672" s="31">
        <f>IFERROR(INDEX(generale!$A$5:$I$1002,CLASSIFICHE!$Z671,5),"")</f>
        <v>0</v>
      </c>
      <c r="AN672" s="13">
        <f>IFERROR(INDEX(generale!$A$5:$I$1002,CLASSIFICHE!$Z671,7),"")</f>
        <v>0</v>
      </c>
      <c r="AO672" s="14"/>
      <c r="AP672" s="13"/>
      <c r="AQ672" s="12">
        <f>SUM(IF(CLASSIFICHE!$O$12=AR672,TRUE,FALSE),AQ671)</f>
        <v>0</v>
      </c>
      <c r="AR672" s="31">
        <f>IFERROR(INDEX(generale!$A$5:$I$1002,CLASSIFICHE!$Z671,5),"")</f>
        <v>0</v>
      </c>
      <c r="AS672" s="13">
        <f>IFERROR(INDEX(generale!$A$5:$I$1002,CLASSIFICHE!$Z671,7),"")</f>
        <v>0</v>
      </c>
      <c r="AT672" s="14"/>
      <c r="AU672" s="13"/>
      <c r="AV672" s="12">
        <f>SUM(IF(CLASSIFICHE!$O$13=AW672,TRUE,FALSE),AV671)</f>
        <v>0</v>
      </c>
      <c r="AW672" s="31">
        <f>IFERROR(INDEX(generale!$A$5:$I$1002,CLASSIFICHE!$Z671,5),"")</f>
        <v>0</v>
      </c>
      <c r="AX672" s="13">
        <f>IFERROR(INDEX(generale!$A$5:$I$1002,CLASSIFICHE!$Z671,7),"")</f>
        <v>0</v>
      </c>
      <c r="AY672" s="14"/>
      <c r="AZ672" s="13"/>
      <c r="BA672" s="12">
        <f>SUM(IF(CLASSIFICHE!$O$14=BB672,TRUE,FALSE),BA671)</f>
        <v>0</v>
      </c>
      <c r="BB672" s="31">
        <f>IFERROR(INDEX(generale!$A$5:$I$1002,CLASSIFICHE!$Z671,5),"")</f>
        <v>0</v>
      </c>
      <c r="BC672" s="13">
        <f>IFERROR(INDEX(generale!$A$5:$I$1002,CLASSIFICHE!$Z671,7),"")</f>
        <v>0</v>
      </c>
      <c r="BD672" s="14"/>
      <c r="BE672" s="13"/>
      <c r="BF672" s="12">
        <f>SUM(IF(CLASSIFICHE!$O$15=BG672,TRUE,FALSE),BF671)</f>
        <v>0</v>
      </c>
      <c r="BG672" s="31">
        <f>IFERROR(INDEX(generale!$A$5:$I$1002,CLASSIFICHE!$Z671,5),"")</f>
        <v>0</v>
      </c>
      <c r="BH672" s="13">
        <f>IFERROR(INDEX(generale!$A$5:$I$1002,CLASSIFICHE!$Z671,7),"")</f>
        <v>0</v>
      </c>
      <c r="BI672" s="14"/>
      <c r="BJ672" s="13"/>
      <c r="BK672" s="12">
        <f>SUM(IF(CLASSIFICHE!$O$16=BL672,TRUE,FALSE),BK671)</f>
        <v>0</v>
      </c>
      <c r="BL672" s="31">
        <f>IFERROR(INDEX(generale!$A$5:$I$1002,CLASSIFICHE!$Z671,5),"")</f>
        <v>0</v>
      </c>
      <c r="BM672" s="13">
        <f>IFERROR(INDEX(generale!$A$5:$I$1002,CLASSIFICHE!$Z671,7),"")</f>
        <v>0</v>
      </c>
      <c r="BN672" s="14"/>
      <c r="BO672" s="13"/>
      <c r="BP672" s="12">
        <f>SUM(IF(CLASSIFICHE!$O$17=BQ672,TRUE,FALSE),BP671)</f>
        <v>0</v>
      </c>
      <c r="BQ672" s="31">
        <f>IFERROR(INDEX(generale!$A$5:$I$1002,CLASSIFICHE!$Z671,5),"")</f>
        <v>0</v>
      </c>
      <c r="BR672" s="13">
        <f>IFERROR(INDEX(generale!$A$5:$I$1002,CLASSIFICHE!$Z671,7),"")</f>
        <v>0</v>
      </c>
      <c r="BS672" s="15"/>
      <c r="BT672" s="12"/>
      <c r="BU672" s="12">
        <f>SUM(IF(CLASSIFICHE!$O$18=BV672,TRUE,FALSE),BU671)</f>
        <v>0</v>
      </c>
      <c r="BV672" s="31">
        <f>IFERROR(INDEX(generale!$A$5:$I$1002,CLASSIFICHE!$Z671,5),"")</f>
        <v>0</v>
      </c>
      <c r="BW672" s="13">
        <f>IFERROR(INDEX(generale!$A$5:$I$1002,CLASSIFICHE!$Z671,7),"")</f>
        <v>0</v>
      </c>
      <c r="BX672" s="15"/>
      <c r="BY672" s="12"/>
      <c r="BZ672" s="12">
        <f>SUM(IF(CLASSIFICHE!$O$19=CA672,TRUE,FALSE),BZ671)</f>
        <v>0</v>
      </c>
      <c r="CA672" s="31">
        <f>IFERROR(INDEX(generale!$A$5:$I$1002,CLASSIFICHE!$Z671,5),"")</f>
        <v>0</v>
      </c>
      <c r="CB672" s="13">
        <f>IFERROR(INDEX(generale!$A$5:$I$1002,CLASSIFICHE!$Z671,7),"")</f>
        <v>0</v>
      </c>
      <c r="CC672" s="15"/>
      <c r="CD672" s="13"/>
      <c r="CE672" s="12">
        <f>SUM(IF(CLASSIFICHE!$O$20=CF672,TRUE,FALSE),CE671)</f>
        <v>0</v>
      </c>
      <c r="CF672" s="31">
        <f>IFERROR(INDEX(generale!$A$5:$I$1002,CLASSIFICHE!$Z671,5),"")</f>
        <v>0</v>
      </c>
      <c r="CG672" s="13">
        <f>IFERROR(INDEX(generale!$A$5:$I$1002,CLASSIFICHE!$Z671,7),"")</f>
        <v>0</v>
      </c>
      <c r="CH672" s="15"/>
      <c r="CI672" s="13"/>
      <c r="CJ672" s="12">
        <f>SUM(IF(CLASSIFICHE!$O$21=CK672,TRUE,FALSE),CJ671)</f>
        <v>0</v>
      </c>
      <c r="CK672" s="31">
        <f>IFERROR(INDEX(generale!$A$5:$I$1002,CLASSIFICHE!$Z671,5),"")</f>
        <v>0</v>
      </c>
      <c r="CL672" s="13">
        <f>IFERROR(INDEX(generale!$A$5:$I$1002,CLASSIFICHE!$Z671,7),"")</f>
        <v>0</v>
      </c>
      <c r="CM672" s="15"/>
      <c r="CN672" s="13"/>
      <c r="CO672" s="12">
        <f>SUM(IF(CLASSIFICHE!$O$22=CP672,TRUE,FALSE),CO671)</f>
        <v>0</v>
      </c>
      <c r="CP672" s="31">
        <f>IFERROR(INDEX(generale!$A$5:$I$1002,CLASSIFICHE!$Z671,5),"")</f>
        <v>0</v>
      </c>
      <c r="CQ672" s="13">
        <f>IFERROR(INDEX(generale!$A$5:$I$1002,CLASSIFICHE!$Z671,7),"")</f>
        <v>0</v>
      </c>
      <c r="CR672" s="15"/>
      <c r="CS672" s="13"/>
      <c r="CT672" s="12">
        <f>SUM(IF(CLASSIFICHE!$O$23=CU672,TRUE,FALSE),CT671)</f>
        <v>0</v>
      </c>
      <c r="CU672" s="31">
        <f>IFERROR(INDEX(generale!$A$5:$I$1002,CLASSIFICHE!$Z671,5),"")</f>
        <v>0</v>
      </c>
      <c r="CV672" s="13">
        <f>IFERROR(INDEX(generale!$A$5:$I$1002,CLASSIFICHE!$Z671,7),"")</f>
        <v>0</v>
      </c>
      <c r="CW672" s="15"/>
      <c r="CX672" s="13"/>
      <c r="CY672" s="12">
        <f>SUM(IF(CLASSIFICHE!$O$24=CZ672,TRUE,FALSE),CY671)</f>
        <v>0</v>
      </c>
      <c r="CZ672" s="31">
        <f>IFERROR(INDEX(generale!$A$5:$I$1002,CLASSIFICHE!$Z671,5),"")</f>
        <v>0</v>
      </c>
      <c r="DA672" s="13">
        <f>IFERROR(INDEX(generale!$A$5:$I$1002,CLASSIFICHE!$Z671,7),"")</f>
        <v>0</v>
      </c>
      <c r="DB672" s="15"/>
      <c r="DC672" s="13"/>
      <c r="DD672" s="12">
        <f>SUM(IF(CLASSIFICHE!$O$25=DE672,TRUE,FALSE),DD671)</f>
        <v>0</v>
      </c>
      <c r="DE672" s="31">
        <f>IFERROR(INDEX(generale!$A$5:$I$1002,CLASSIFICHE!$Z671,5),"")</f>
        <v>0</v>
      </c>
      <c r="DF672" s="13">
        <f>IFERROR(INDEX(generale!$A$5:$I$1002,CLASSIFICHE!$Z671,7),"")</f>
        <v>0</v>
      </c>
      <c r="DG672" s="15"/>
      <c r="DH672" s="13"/>
    </row>
    <row r="673" spans="3:112">
      <c r="C673" s="63">
        <f>SUM(IF(CLASSIFICHE!$O$4=D673,TRUE,FALSE),C672)</f>
        <v>17</v>
      </c>
      <c r="D673" s="31">
        <f>IFERROR(INDEX(generale!$A$5:$I$1002,CLASSIFICHE!$Z672,5),"")</f>
        <v>0</v>
      </c>
      <c r="E673" s="13">
        <f>IFERROR(INDEX(generale!$A$5:$I$1002,CLASSIFICHE!$Z672,7),"")</f>
        <v>0</v>
      </c>
      <c r="F673" s="68"/>
      <c r="G673" s="65"/>
      <c r="H673" s="12">
        <f>SUM(IF(CLASSIFICHE!$O$5=I673,TRUE,FALSE),H672)</f>
        <v>10</v>
      </c>
      <c r="I673" s="31">
        <f>IFERROR(INDEX(generale!$A$5:$I$1002,CLASSIFICHE!$Z672,5),"")</f>
        <v>0</v>
      </c>
      <c r="J673" s="13">
        <f>IFERROR(INDEX(generale!$A$5:$I$1002,CLASSIFICHE!$Z672,7),"")</f>
        <v>0</v>
      </c>
      <c r="K673" s="15"/>
      <c r="L673" s="12"/>
      <c r="M673" s="12">
        <f>SUM(IF(CLASSIFICHE!$O$6=N673,TRUE,FALSE),M672)</f>
        <v>8</v>
      </c>
      <c r="N673" s="31">
        <f>IFERROR(INDEX(generale!$A$5:$I$1002,CLASSIFICHE!$Z672,5),"")</f>
        <v>0</v>
      </c>
      <c r="O673" s="13">
        <f>IFERROR(INDEX(generale!$A$5:$I$1002,CLASSIFICHE!$Z672,7),"")</f>
        <v>0</v>
      </c>
      <c r="P673" s="14"/>
      <c r="Q673" s="13"/>
      <c r="R673" s="12">
        <f>SUM(IF(CLASSIFICHE!$O$7=S673,TRUE,FALSE),R672)</f>
        <v>8</v>
      </c>
      <c r="S673" s="31">
        <f>IFERROR(INDEX(generale!$A$5:$I$1002,CLASSIFICHE!$Z672,5),"")</f>
        <v>0</v>
      </c>
      <c r="T673" s="13">
        <f>IFERROR(INDEX(generale!$A$5:$I$1002,CLASSIFICHE!$Z672,7),"")</f>
        <v>0</v>
      </c>
      <c r="U673" s="14"/>
      <c r="V673" s="13"/>
      <c r="W673" s="12">
        <f>SUM(IF(CLASSIFICHE!$O$8=X673,TRUE,FALSE),W672)</f>
        <v>6</v>
      </c>
      <c r="X673" s="31">
        <f>IFERROR(INDEX(generale!$A$5:$I$1002,CLASSIFICHE!$Z672,5),"")</f>
        <v>0</v>
      </c>
      <c r="Y673" s="13">
        <f>IFERROR(INDEX(generale!$A$5:$I$1002,CLASSIFICHE!$Z672,7),"")</f>
        <v>0</v>
      </c>
      <c r="Z673" s="14"/>
      <c r="AA673" s="13"/>
      <c r="AB673" s="12">
        <f>SUM(IF(CLASSIFICHE!$O$9=AC673,TRUE,FALSE),AB672)</f>
        <v>5</v>
      </c>
      <c r="AC673" s="31">
        <f>IFERROR(INDEX(generale!$A$5:$I$1002,CLASSIFICHE!$Z672,5),"")</f>
        <v>0</v>
      </c>
      <c r="AD673" s="13">
        <f>IFERROR(INDEX(generale!$A$5:$I$1002,CLASSIFICHE!$Z672,7),"")</f>
        <v>0</v>
      </c>
      <c r="AE673" s="14"/>
      <c r="AF673" s="13"/>
      <c r="AG673" s="12">
        <f>SUM(IF(CLASSIFICHE!$O$10=AH673,TRUE,FALSE),AG672)</f>
        <v>5</v>
      </c>
      <c r="AH673" s="31">
        <f>IFERROR(INDEX(generale!$A$5:$I$1002,CLASSIFICHE!$Z672,5),"")</f>
        <v>0</v>
      </c>
      <c r="AI673" s="13">
        <f>IFERROR(INDEX(generale!$A$5:$I$1002,CLASSIFICHE!$Z672,7),"")</f>
        <v>0</v>
      </c>
      <c r="AJ673" s="14"/>
      <c r="AK673" s="13"/>
      <c r="AL673" s="12">
        <f>SUM(IF(CLASSIFICHE!$O$11=AM673,TRUE,FALSE),AL672)</f>
        <v>5</v>
      </c>
      <c r="AM673" s="31">
        <f>IFERROR(INDEX(generale!$A$5:$I$1002,CLASSIFICHE!$Z672,5),"")</f>
        <v>0</v>
      </c>
      <c r="AN673" s="13">
        <f>IFERROR(INDEX(generale!$A$5:$I$1002,CLASSIFICHE!$Z672,7),"")</f>
        <v>0</v>
      </c>
      <c r="AO673" s="14"/>
      <c r="AP673" s="13"/>
      <c r="AQ673" s="12">
        <f>SUM(IF(CLASSIFICHE!$O$12=AR673,TRUE,FALSE),AQ672)</f>
        <v>0</v>
      </c>
      <c r="AR673" s="31">
        <f>IFERROR(INDEX(generale!$A$5:$I$1002,CLASSIFICHE!$Z672,5),"")</f>
        <v>0</v>
      </c>
      <c r="AS673" s="13">
        <f>IFERROR(INDEX(generale!$A$5:$I$1002,CLASSIFICHE!$Z672,7),"")</f>
        <v>0</v>
      </c>
      <c r="AT673" s="14"/>
      <c r="AU673" s="13"/>
      <c r="AV673" s="12">
        <f>SUM(IF(CLASSIFICHE!$O$13=AW673,TRUE,FALSE),AV672)</f>
        <v>0</v>
      </c>
      <c r="AW673" s="31">
        <f>IFERROR(INDEX(generale!$A$5:$I$1002,CLASSIFICHE!$Z672,5),"")</f>
        <v>0</v>
      </c>
      <c r="AX673" s="13">
        <f>IFERROR(INDEX(generale!$A$5:$I$1002,CLASSIFICHE!$Z672,7),"")</f>
        <v>0</v>
      </c>
      <c r="AY673" s="14"/>
      <c r="AZ673" s="13"/>
      <c r="BA673" s="12">
        <f>SUM(IF(CLASSIFICHE!$O$14=BB673,TRUE,FALSE),BA672)</f>
        <v>0</v>
      </c>
      <c r="BB673" s="31">
        <f>IFERROR(INDEX(generale!$A$5:$I$1002,CLASSIFICHE!$Z672,5),"")</f>
        <v>0</v>
      </c>
      <c r="BC673" s="13">
        <f>IFERROR(INDEX(generale!$A$5:$I$1002,CLASSIFICHE!$Z672,7),"")</f>
        <v>0</v>
      </c>
      <c r="BD673" s="14"/>
      <c r="BE673" s="13"/>
      <c r="BF673" s="12">
        <f>SUM(IF(CLASSIFICHE!$O$15=BG673,TRUE,FALSE),BF672)</f>
        <v>0</v>
      </c>
      <c r="BG673" s="31">
        <f>IFERROR(INDEX(generale!$A$5:$I$1002,CLASSIFICHE!$Z672,5),"")</f>
        <v>0</v>
      </c>
      <c r="BH673" s="13">
        <f>IFERROR(INDEX(generale!$A$5:$I$1002,CLASSIFICHE!$Z672,7),"")</f>
        <v>0</v>
      </c>
      <c r="BI673" s="14"/>
      <c r="BJ673" s="13"/>
      <c r="BK673" s="12">
        <f>SUM(IF(CLASSIFICHE!$O$16=BL673,TRUE,FALSE),BK672)</f>
        <v>0</v>
      </c>
      <c r="BL673" s="31">
        <f>IFERROR(INDEX(generale!$A$5:$I$1002,CLASSIFICHE!$Z672,5),"")</f>
        <v>0</v>
      </c>
      <c r="BM673" s="13">
        <f>IFERROR(INDEX(generale!$A$5:$I$1002,CLASSIFICHE!$Z672,7),"")</f>
        <v>0</v>
      </c>
      <c r="BN673" s="14"/>
      <c r="BO673" s="13"/>
      <c r="BP673" s="12">
        <f>SUM(IF(CLASSIFICHE!$O$17=BQ673,TRUE,FALSE),BP672)</f>
        <v>0</v>
      </c>
      <c r="BQ673" s="31">
        <f>IFERROR(INDEX(generale!$A$5:$I$1002,CLASSIFICHE!$Z672,5),"")</f>
        <v>0</v>
      </c>
      <c r="BR673" s="13">
        <f>IFERROR(INDEX(generale!$A$5:$I$1002,CLASSIFICHE!$Z672,7),"")</f>
        <v>0</v>
      </c>
      <c r="BS673" s="15"/>
      <c r="BT673" s="12"/>
      <c r="BU673" s="12">
        <f>SUM(IF(CLASSIFICHE!$O$18=BV673,TRUE,FALSE),BU672)</f>
        <v>0</v>
      </c>
      <c r="BV673" s="31">
        <f>IFERROR(INDEX(generale!$A$5:$I$1002,CLASSIFICHE!$Z672,5),"")</f>
        <v>0</v>
      </c>
      <c r="BW673" s="13">
        <f>IFERROR(INDEX(generale!$A$5:$I$1002,CLASSIFICHE!$Z672,7),"")</f>
        <v>0</v>
      </c>
      <c r="BX673" s="15"/>
      <c r="BY673" s="12"/>
      <c r="BZ673" s="12">
        <f>SUM(IF(CLASSIFICHE!$O$19=CA673,TRUE,FALSE),BZ672)</f>
        <v>0</v>
      </c>
      <c r="CA673" s="31">
        <f>IFERROR(INDEX(generale!$A$5:$I$1002,CLASSIFICHE!$Z672,5),"")</f>
        <v>0</v>
      </c>
      <c r="CB673" s="13">
        <f>IFERROR(INDEX(generale!$A$5:$I$1002,CLASSIFICHE!$Z672,7),"")</f>
        <v>0</v>
      </c>
      <c r="CC673" s="15"/>
      <c r="CD673" s="13"/>
      <c r="CE673" s="12">
        <f>SUM(IF(CLASSIFICHE!$O$20=CF673,TRUE,FALSE),CE672)</f>
        <v>0</v>
      </c>
      <c r="CF673" s="31">
        <f>IFERROR(INDEX(generale!$A$5:$I$1002,CLASSIFICHE!$Z672,5),"")</f>
        <v>0</v>
      </c>
      <c r="CG673" s="13">
        <f>IFERROR(INDEX(generale!$A$5:$I$1002,CLASSIFICHE!$Z672,7),"")</f>
        <v>0</v>
      </c>
      <c r="CH673" s="15"/>
      <c r="CI673" s="13"/>
      <c r="CJ673" s="12">
        <f>SUM(IF(CLASSIFICHE!$O$21=CK673,TRUE,FALSE),CJ672)</f>
        <v>0</v>
      </c>
      <c r="CK673" s="31">
        <f>IFERROR(INDEX(generale!$A$5:$I$1002,CLASSIFICHE!$Z672,5),"")</f>
        <v>0</v>
      </c>
      <c r="CL673" s="13">
        <f>IFERROR(INDEX(generale!$A$5:$I$1002,CLASSIFICHE!$Z672,7),"")</f>
        <v>0</v>
      </c>
      <c r="CM673" s="15"/>
      <c r="CN673" s="13"/>
      <c r="CO673" s="12">
        <f>SUM(IF(CLASSIFICHE!$O$22=CP673,TRUE,FALSE),CO672)</f>
        <v>0</v>
      </c>
      <c r="CP673" s="31">
        <f>IFERROR(INDEX(generale!$A$5:$I$1002,CLASSIFICHE!$Z672,5),"")</f>
        <v>0</v>
      </c>
      <c r="CQ673" s="13">
        <f>IFERROR(INDEX(generale!$A$5:$I$1002,CLASSIFICHE!$Z672,7),"")</f>
        <v>0</v>
      </c>
      <c r="CR673" s="15"/>
      <c r="CS673" s="13"/>
      <c r="CT673" s="12">
        <f>SUM(IF(CLASSIFICHE!$O$23=CU673,TRUE,FALSE),CT672)</f>
        <v>0</v>
      </c>
      <c r="CU673" s="31">
        <f>IFERROR(INDEX(generale!$A$5:$I$1002,CLASSIFICHE!$Z672,5),"")</f>
        <v>0</v>
      </c>
      <c r="CV673" s="13">
        <f>IFERROR(INDEX(generale!$A$5:$I$1002,CLASSIFICHE!$Z672,7),"")</f>
        <v>0</v>
      </c>
      <c r="CW673" s="15"/>
      <c r="CX673" s="13"/>
      <c r="CY673" s="12">
        <f>SUM(IF(CLASSIFICHE!$O$24=CZ673,TRUE,FALSE),CY672)</f>
        <v>0</v>
      </c>
      <c r="CZ673" s="31">
        <f>IFERROR(INDEX(generale!$A$5:$I$1002,CLASSIFICHE!$Z672,5),"")</f>
        <v>0</v>
      </c>
      <c r="DA673" s="13">
        <f>IFERROR(INDEX(generale!$A$5:$I$1002,CLASSIFICHE!$Z672,7),"")</f>
        <v>0</v>
      </c>
      <c r="DB673" s="15"/>
      <c r="DC673" s="13"/>
      <c r="DD673" s="12">
        <f>SUM(IF(CLASSIFICHE!$O$25=DE673,TRUE,FALSE),DD672)</f>
        <v>0</v>
      </c>
      <c r="DE673" s="31">
        <f>IFERROR(INDEX(generale!$A$5:$I$1002,CLASSIFICHE!$Z672,5),"")</f>
        <v>0</v>
      </c>
      <c r="DF673" s="13">
        <f>IFERROR(INDEX(generale!$A$5:$I$1002,CLASSIFICHE!$Z672,7),"")</f>
        <v>0</v>
      </c>
      <c r="DG673" s="15"/>
      <c r="DH673" s="13"/>
    </row>
    <row r="674" spans="3:112">
      <c r="C674" s="63">
        <f>SUM(IF(CLASSIFICHE!$O$4=D674,TRUE,FALSE),C673)</f>
        <v>17</v>
      </c>
      <c r="D674" s="31">
        <f>IFERROR(INDEX(generale!$A$5:$I$1002,CLASSIFICHE!$Z673,5),"")</f>
        <v>0</v>
      </c>
      <c r="E674" s="13">
        <f>IFERROR(INDEX(generale!$A$5:$I$1002,CLASSIFICHE!$Z673,7),"")</f>
        <v>0</v>
      </c>
      <c r="F674" s="68"/>
      <c r="G674" s="65"/>
      <c r="H674" s="12">
        <f>SUM(IF(CLASSIFICHE!$O$5=I674,TRUE,FALSE),H673)</f>
        <v>10</v>
      </c>
      <c r="I674" s="31">
        <f>IFERROR(INDEX(generale!$A$5:$I$1002,CLASSIFICHE!$Z673,5),"")</f>
        <v>0</v>
      </c>
      <c r="J674" s="13">
        <f>IFERROR(INDEX(generale!$A$5:$I$1002,CLASSIFICHE!$Z673,7),"")</f>
        <v>0</v>
      </c>
      <c r="K674" s="15"/>
      <c r="L674" s="12"/>
      <c r="M674" s="12">
        <f>SUM(IF(CLASSIFICHE!$O$6=N674,TRUE,FALSE),M673)</f>
        <v>8</v>
      </c>
      <c r="N674" s="31">
        <f>IFERROR(INDEX(generale!$A$5:$I$1002,CLASSIFICHE!$Z673,5),"")</f>
        <v>0</v>
      </c>
      <c r="O674" s="13">
        <f>IFERROR(INDEX(generale!$A$5:$I$1002,CLASSIFICHE!$Z673,7),"")</f>
        <v>0</v>
      </c>
      <c r="P674" s="14"/>
      <c r="Q674" s="13"/>
      <c r="R674" s="12">
        <f>SUM(IF(CLASSIFICHE!$O$7=S674,TRUE,FALSE),R673)</f>
        <v>8</v>
      </c>
      <c r="S674" s="31">
        <f>IFERROR(INDEX(generale!$A$5:$I$1002,CLASSIFICHE!$Z673,5),"")</f>
        <v>0</v>
      </c>
      <c r="T674" s="13">
        <f>IFERROR(INDEX(generale!$A$5:$I$1002,CLASSIFICHE!$Z673,7),"")</f>
        <v>0</v>
      </c>
      <c r="U674" s="14"/>
      <c r="V674" s="13"/>
      <c r="W674" s="12">
        <f>SUM(IF(CLASSIFICHE!$O$8=X674,TRUE,FALSE),W673)</f>
        <v>6</v>
      </c>
      <c r="X674" s="31">
        <f>IFERROR(INDEX(generale!$A$5:$I$1002,CLASSIFICHE!$Z673,5),"")</f>
        <v>0</v>
      </c>
      <c r="Y674" s="13">
        <f>IFERROR(INDEX(generale!$A$5:$I$1002,CLASSIFICHE!$Z673,7),"")</f>
        <v>0</v>
      </c>
      <c r="Z674" s="14"/>
      <c r="AA674" s="13"/>
      <c r="AB674" s="12">
        <f>SUM(IF(CLASSIFICHE!$O$9=AC674,TRUE,FALSE),AB673)</f>
        <v>5</v>
      </c>
      <c r="AC674" s="31">
        <f>IFERROR(INDEX(generale!$A$5:$I$1002,CLASSIFICHE!$Z673,5),"")</f>
        <v>0</v>
      </c>
      <c r="AD674" s="13">
        <f>IFERROR(INDEX(generale!$A$5:$I$1002,CLASSIFICHE!$Z673,7),"")</f>
        <v>0</v>
      </c>
      <c r="AE674" s="14"/>
      <c r="AF674" s="13"/>
      <c r="AG674" s="12">
        <f>SUM(IF(CLASSIFICHE!$O$10=AH674,TRUE,FALSE),AG673)</f>
        <v>5</v>
      </c>
      <c r="AH674" s="31">
        <f>IFERROR(INDEX(generale!$A$5:$I$1002,CLASSIFICHE!$Z673,5),"")</f>
        <v>0</v>
      </c>
      <c r="AI674" s="13">
        <f>IFERROR(INDEX(generale!$A$5:$I$1002,CLASSIFICHE!$Z673,7),"")</f>
        <v>0</v>
      </c>
      <c r="AJ674" s="14"/>
      <c r="AK674" s="13"/>
      <c r="AL674" s="12">
        <f>SUM(IF(CLASSIFICHE!$O$11=AM674,TRUE,FALSE),AL673)</f>
        <v>5</v>
      </c>
      <c r="AM674" s="31">
        <f>IFERROR(INDEX(generale!$A$5:$I$1002,CLASSIFICHE!$Z673,5),"")</f>
        <v>0</v>
      </c>
      <c r="AN674" s="13">
        <f>IFERROR(INDEX(generale!$A$5:$I$1002,CLASSIFICHE!$Z673,7),"")</f>
        <v>0</v>
      </c>
      <c r="AO674" s="14"/>
      <c r="AP674" s="13"/>
      <c r="AQ674" s="12">
        <f>SUM(IF(CLASSIFICHE!$O$12=AR674,TRUE,FALSE),AQ673)</f>
        <v>0</v>
      </c>
      <c r="AR674" s="31">
        <f>IFERROR(INDEX(generale!$A$5:$I$1002,CLASSIFICHE!$Z673,5),"")</f>
        <v>0</v>
      </c>
      <c r="AS674" s="13">
        <f>IFERROR(INDEX(generale!$A$5:$I$1002,CLASSIFICHE!$Z673,7),"")</f>
        <v>0</v>
      </c>
      <c r="AT674" s="14"/>
      <c r="AU674" s="13"/>
      <c r="AV674" s="12">
        <f>SUM(IF(CLASSIFICHE!$O$13=AW674,TRUE,FALSE),AV673)</f>
        <v>0</v>
      </c>
      <c r="AW674" s="31">
        <f>IFERROR(INDEX(generale!$A$5:$I$1002,CLASSIFICHE!$Z673,5),"")</f>
        <v>0</v>
      </c>
      <c r="AX674" s="13">
        <f>IFERROR(INDEX(generale!$A$5:$I$1002,CLASSIFICHE!$Z673,7),"")</f>
        <v>0</v>
      </c>
      <c r="AY674" s="14"/>
      <c r="AZ674" s="13"/>
      <c r="BA674" s="12">
        <f>SUM(IF(CLASSIFICHE!$O$14=BB674,TRUE,FALSE),BA673)</f>
        <v>0</v>
      </c>
      <c r="BB674" s="31">
        <f>IFERROR(INDEX(generale!$A$5:$I$1002,CLASSIFICHE!$Z673,5),"")</f>
        <v>0</v>
      </c>
      <c r="BC674" s="13">
        <f>IFERROR(INDEX(generale!$A$5:$I$1002,CLASSIFICHE!$Z673,7),"")</f>
        <v>0</v>
      </c>
      <c r="BD674" s="14"/>
      <c r="BE674" s="13"/>
      <c r="BF674" s="12">
        <f>SUM(IF(CLASSIFICHE!$O$15=BG674,TRUE,FALSE),BF673)</f>
        <v>0</v>
      </c>
      <c r="BG674" s="31">
        <f>IFERROR(INDEX(generale!$A$5:$I$1002,CLASSIFICHE!$Z673,5),"")</f>
        <v>0</v>
      </c>
      <c r="BH674" s="13">
        <f>IFERROR(INDEX(generale!$A$5:$I$1002,CLASSIFICHE!$Z673,7),"")</f>
        <v>0</v>
      </c>
      <c r="BI674" s="14"/>
      <c r="BJ674" s="13"/>
      <c r="BK674" s="12">
        <f>SUM(IF(CLASSIFICHE!$O$16=BL674,TRUE,FALSE),BK673)</f>
        <v>0</v>
      </c>
      <c r="BL674" s="31">
        <f>IFERROR(INDEX(generale!$A$5:$I$1002,CLASSIFICHE!$Z673,5),"")</f>
        <v>0</v>
      </c>
      <c r="BM674" s="13">
        <f>IFERROR(INDEX(generale!$A$5:$I$1002,CLASSIFICHE!$Z673,7),"")</f>
        <v>0</v>
      </c>
      <c r="BN674" s="14"/>
      <c r="BO674" s="13"/>
      <c r="BP674" s="12">
        <f>SUM(IF(CLASSIFICHE!$O$17=BQ674,TRUE,FALSE),BP673)</f>
        <v>0</v>
      </c>
      <c r="BQ674" s="31">
        <f>IFERROR(INDEX(generale!$A$5:$I$1002,CLASSIFICHE!$Z673,5),"")</f>
        <v>0</v>
      </c>
      <c r="BR674" s="13">
        <f>IFERROR(INDEX(generale!$A$5:$I$1002,CLASSIFICHE!$Z673,7),"")</f>
        <v>0</v>
      </c>
      <c r="BS674" s="15"/>
      <c r="BT674" s="12"/>
      <c r="BU674" s="12">
        <f>SUM(IF(CLASSIFICHE!$O$18=BV674,TRUE,FALSE),BU673)</f>
        <v>0</v>
      </c>
      <c r="BV674" s="31">
        <f>IFERROR(INDEX(generale!$A$5:$I$1002,CLASSIFICHE!$Z673,5),"")</f>
        <v>0</v>
      </c>
      <c r="BW674" s="13">
        <f>IFERROR(INDEX(generale!$A$5:$I$1002,CLASSIFICHE!$Z673,7),"")</f>
        <v>0</v>
      </c>
      <c r="BX674" s="15"/>
      <c r="BY674" s="12"/>
      <c r="BZ674" s="12">
        <f>SUM(IF(CLASSIFICHE!$O$19=CA674,TRUE,FALSE),BZ673)</f>
        <v>0</v>
      </c>
      <c r="CA674" s="31">
        <f>IFERROR(INDEX(generale!$A$5:$I$1002,CLASSIFICHE!$Z673,5),"")</f>
        <v>0</v>
      </c>
      <c r="CB674" s="13">
        <f>IFERROR(INDEX(generale!$A$5:$I$1002,CLASSIFICHE!$Z673,7),"")</f>
        <v>0</v>
      </c>
      <c r="CC674" s="15"/>
      <c r="CD674" s="13"/>
      <c r="CE674" s="12">
        <f>SUM(IF(CLASSIFICHE!$O$20=CF674,TRUE,FALSE),CE673)</f>
        <v>0</v>
      </c>
      <c r="CF674" s="31">
        <f>IFERROR(INDEX(generale!$A$5:$I$1002,CLASSIFICHE!$Z673,5),"")</f>
        <v>0</v>
      </c>
      <c r="CG674" s="13">
        <f>IFERROR(INDEX(generale!$A$5:$I$1002,CLASSIFICHE!$Z673,7),"")</f>
        <v>0</v>
      </c>
      <c r="CH674" s="15"/>
      <c r="CI674" s="13"/>
      <c r="CJ674" s="12">
        <f>SUM(IF(CLASSIFICHE!$O$21=CK674,TRUE,FALSE),CJ673)</f>
        <v>0</v>
      </c>
      <c r="CK674" s="31">
        <f>IFERROR(INDEX(generale!$A$5:$I$1002,CLASSIFICHE!$Z673,5),"")</f>
        <v>0</v>
      </c>
      <c r="CL674" s="13">
        <f>IFERROR(INDEX(generale!$A$5:$I$1002,CLASSIFICHE!$Z673,7),"")</f>
        <v>0</v>
      </c>
      <c r="CM674" s="15"/>
      <c r="CN674" s="13"/>
      <c r="CO674" s="12">
        <f>SUM(IF(CLASSIFICHE!$O$22=CP674,TRUE,FALSE),CO673)</f>
        <v>0</v>
      </c>
      <c r="CP674" s="31">
        <f>IFERROR(INDEX(generale!$A$5:$I$1002,CLASSIFICHE!$Z673,5),"")</f>
        <v>0</v>
      </c>
      <c r="CQ674" s="13">
        <f>IFERROR(INDEX(generale!$A$5:$I$1002,CLASSIFICHE!$Z673,7),"")</f>
        <v>0</v>
      </c>
      <c r="CR674" s="15"/>
      <c r="CS674" s="13"/>
      <c r="CT674" s="12">
        <f>SUM(IF(CLASSIFICHE!$O$23=CU674,TRUE,FALSE),CT673)</f>
        <v>0</v>
      </c>
      <c r="CU674" s="31">
        <f>IFERROR(INDEX(generale!$A$5:$I$1002,CLASSIFICHE!$Z673,5),"")</f>
        <v>0</v>
      </c>
      <c r="CV674" s="13">
        <f>IFERROR(INDEX(generale!$A$5:$I$1002,CLASSIFICHE!$Z673,7),"")</f>
        <v>0</v>
      </c>
      <c r="CW674" s="15"/>
      <c r="CX674" s="13"/>
      <c r="CY674" s="12">
        <f>SUM(IF(CLASSIFICHE!$O$24=CZ674,TRUE,FALSE),CY673)</f>
        <v>0</v>
      </c>
      <c r="CZ674" s="31">
        <f>IFERROR(INDEX(generale!$A$5:$I$1002,CLASSIFICHE!$Z673,5),"")</f>
        <v>0</v>
      </c>
      <c r="DA674" s="13">
        <f>IFERROR(INDEX(generale!$A$5:$I$1002,CLASSIFICHE!$Z673,7),"")</f>
        <v>0</v>
      </c>
      <c r="DB674" s="15"/>
      <c r="DC674" s="13"/>
      <c r="DD674" s="12">
        <f>SUM(IF(CLASSIFICHE!$O$25=DE674,TRUE,FALSE),DD673)</f>
        <v>0</v>
      </c>
      <c r="DE674" s="31">
        <f>IFERROR(INDEX(generale!$A$5:$I$1002,CLASSIFICHE!$Z673,5),"")</f>
        <v>0</v>
      </c>
      <c r="DF674" s="13">
        <f>IFERROR(INDEX(generale!$A$5:$I$1002,CLASSIFICHE!$Z673,7),"")</f>
        <v>0</v>
      </c>
      <c r="DG674" s="15"/>
      <c r="DH674" s="13"/>
    </row>
    <row r="675" spans="3:112">
      <c r="C675" s="63">
        <f>SUM(IF(CLASSIFICHE!$O$4=D675,TRUE,FALSE),C674)</f>
        <v>17</v>
      </c>
      <c r="D675" s="31">
        <f>IFERROR(INDEX(generale!$A$5:$I$1002,CLASSIFICHE!$Z674,5),"")</f>
        <v>0</v>
      </c>
      <c r="E675" s="13">
        <f>IFERROR(INDEX(generale!$A$5:$I$1002,CLASSIFICHE!$Z674,7),"")</f>
        <v>0</v>
      </c>
      <c r="F675" s="68"/>
      <c r="G675" s="65"/>
      <c r="H675" s="12">
        <f>SUM(IF(CLASSIFICHE!$O$5=I675,TRUE,FALSE),H674)</f>
        <v>10</v>
      </c>
      <c r="I675" s="31">
        <f>IFERROR(INDEX(generale!$A$5:$I$1002,CLASSIFICHE!$Z674,5),"")</f>
        <v>0</v>
      </c>
      <c r="J675" s="13">
        <f>IFERROR(INDEX(generale!$A$5:$I$1002,CLASSIFICHE!$Z674,7),"")</f>
        <v>0</v>
      </c>
      <c r="K675" s="15"/>
      <c r="L675" s="12"/>
      <c r="M675" s="12">
        <f>SUM(IF(CLASSIFICHE!$O$6=N675,TRUE,FALSE),M674)</f>
        <v>8</v>
      </c>
      <c r="N675" s="31">
        <f>IFERROR(INDEX(generale!$A$5:$I$1002,CLASSIFICHE!$Z674,5),"")</f>
        <v>0</v>
      </c>
      <c r="O675" s="13">
        <f>IFERROR(INDEX(generale!$A$5:$I$1002,CLASSIFICHE!$Z674,7),"")</f>
        <v>0</v>
      </c>
      <c r="P675" s="14"/>
      <c r="Q675" s="13"/>
      <c r="R675" s="12">
        <f>SUM(IF(CLASSIFICHE!$O$7=S675,TRUE,FALSE),R674)</f>
        <v>8</v>
      </c>
      <c r="S675" s="31">
        <f>IFERROR(INDEX(generale!$A$5:$I$1002,CLASSIFICHE!$Z674,5),"")</f>
        <v>0</v>
      </c>
      <c r="T675" s="13">
        <f>IFERROR(INDEX(generale!$A$5:$I$1002,CLASSIFICHE!$Z674,7),"")</f>
        <v>0</v>
      </c>
      <c r="U675" s="14"/>
      <c r="V675" s="13"/>
      <c r="W675" s="12">
        <f>SUM(IF(CLASSIFICHE!$O$8=X675,TRUE,FALSE),W674)</f>
        <v>6</v>
      </c>
      <c r="X675" s="31">
        <f>IFERROR(INDEX(generale!$A$5:$I$1002,CLASSIFICHE!$Z674,5),"")</f>
        <v>0</v>
      </c>
      <c r="Y675" s="13">
        <f>IFERROR(INDEX(generale!$A$5:$I$1002,CLASSIFICHE!$Z674,7),"")</f>
        <v>0</v>
      </c>
      <c r="Z675" s="14"/>
      <c r="AA675" s="13"/>
      <c r="AB675" s="12">
        <f>SUM(IF(CLASSIFICHE!$O$9=AC675,TRUE,FALSE),AB674)</f>
        <v>5</v>
      </c>
      <c r="AC675" s="31">
        <f>IFERROR(INDEX(generale!$A$5:$I$1002,CLASSIFICHE!$Z674,5),"")</f>
        <v>0</v>
      </c>
      <c r="AD675" s="13">
        <f>IFERROR(INDEX(generale!$A$5:$I$1002,CLASSIFICHE!$Z674,7),"")</f>
        <v>0</v>
      </c>
      <c r="AE675" s="14"/>
      <c r="AF675" s="13"/>
      <c r="AG675" s="12">
        <f>SUM(IF(CLASSIFICHE!$O$10=AH675,TRUE,FALSE),AG674)</f>
        <v>5</v>
      </c>
      <c r="AH675" s="31">
        <f>IFERROR(INDEX(generale!$A$5:$I$1002,CLASSIFICHE!$Z674,5),"")</f>
        <v>0</v>
      </c>
      <c r="AI675" s="13">
        <f>IFERROR(INDEX(generale!$A$5:$I$1002,CLASSIFICHE!$Z674,7),"")</f>
        <v>0</v>
      </c>
      <c r="AJ675" s="14"/>
      <c r="AK675" s="13"/>
      <c r="AL675" s="12">
        <f>SUM(IF(CLASSIFICHE!$O$11=AM675,TRUE,FALSE),AL674)</f>
        <v>5</v>
      </c>
      <c r="AM675" s="31">
        <f>IFERROR(INDEX(generale!$A$5:$I$1002,CLASSIFICHE!$Z674,5),"")</f>
        <v>0</v>
      </c>
      <c r="AN675" s="13">
        <f>IFERROR(INDEX(generale!$A$5:$I$1002,CLASSIFICHE!$Z674,7),"")</f>
        <v>0</v>
      </c>
      <c r="AO675" s="14"/>
      <c r="AP675" s="13"/>
      <c r="AQ675" s="12">
        <f>SUM(IF(CLASSIFICHE!$O$12=AR675,TRUE,FALSE),AQ674)</f>
        <v>0</v>
      </c>
      <c r="AR675" s="31">
        <f>IFERROR(INDEX(generale!$A$5:$I$1002,CLASSIFICHE!$Z674,5),"")</f>
        <v>0</v>
      </c>
      <c r="AS675" s="13">
        <f>IFERROR(INDEX(generale!$A$5:$I$1002,CLASSIFICHE!$Z674,7),"")</f>
        <v>0</v>
      </c>
      <c r="AT675" s="14"/>
      <c r="AU675" s="13"/>
      <c r="AV675" s="12">
        <f>SUM(IF(CLASSIFICHE!$O$13=AW675,TRUE,FALSE),AV674)</f>
        <v>0</v>
      </c>
      <c r="AW675" s="31">
        <f>IFERROR(INDEX(generale!$A$5:$I$1002,CLASSIFICHE!$Z674,5),"")</f>
        <v>0</v>
      </c>
      <c r="AX675" s="13">
        <f>IFERROR(INDEX(generale!$A$5:$I$1002,CLASSIFICHE!$Z674,7),"")</f>
        <v>0</v>
      </c>
      <c r="AY675" s="14"/>
      <c r="AZ675" s="13"/>
      <c r="BA675" s="12">
        <f>SUM(IF(CLASSIFICHE!$O$14=BB675,TRUE,FALSE),BA674)</f>
        <v>0</v>
      </c>
      <c r="BB675" s="31">
        <f>IFERROR(INDEX(generale!$A$5:$I$1002,CLASSIFICHE!$Z674,5),"")</f>
        <v>0</v>
      </c>
      <c r="BC675" s="13">
        <f>IFERROR(INDEX(generale!$A$5:$I$1002,CLASSIFICHE!$Z674,7),"")</f>
        <v>0</v>
      </c>
      <c r="BD675" s="14"/>
      <c r="BE675" s="13"/>
      <c r="BF675" s="12">
        <f>SUM(IF(CLASSIFICHE!$O$15=BG675,TRUE,FALSE),BF674)</f>
        <v>0</v>
      </c>
      <c r="BG675" s="31">
        <f>IFERROR(INDEX(generale!$A$5:$I$1002,CLASSIFICHE!$Z674,5),"")</f>
        <v>0</v>
      </c>
      <c r="BH675" s="13">
        <f>IFERROR(INDEX(generale!$A$5:$I$1002,CLASSIFICHE!$Z674,7),"")</f>
        <v>0</v>
      </c>
      <c r="BI675" s="14"/>
      <c r="BJ675" s="13"/>
      <c r="BK675" s="12">
        <f>SUM(IF(CLASSIFICHE!$O$16=BL675,TRUE,FALSE),BK674)</f>
        <v>0</v>
      </c>
      <c r="BL675" s="31">
        <f>IFERROR(INDEX(generale!$A$5:$I$1002,CLASSIFICHE!$Z674,5),"")</f>
        <v>0</v>
      </c>
      <c r="BM675" s="13">
        <f>IFERROR(INDEX(generale!$A$5:$I$1002,CLASSIFICHE!$Z674,7),"")</f>
        <v>0</v>
      </c>
      <c r="BN675" s="14"/>
      <c r="BO675" s="13"/>
      <c r="BP675" s="12">
        <f>SUM(IF(CLASSIFICHE!$O$17=BQ675,TRUE,FALSE),BP674)</f>
        <v>0</v>
      </c>
      <c r="BQ675" s="31">
        <f>IFERROR(INDEX(generale!$A$5:$I$1002,CLASSIFICHE!$Z674,5),"")</f>
        <v>0</v>
      </c>
      <c r="BR675" s="13">
        <f>IFERROR(INDEX(generale!$A$5:$I$1002,CLASSIFICHE!$Z674,7),"")</f>
        <v>0</v>
      </c>
      <c r="BS675" s="15"/>
      <c r="BT675" s="12"/>
      <c r="BU675" s="12">
        <f>SUM(IF(CLASSIFICHE!$O$18=BV675,TRUE,FALSE),BU674)</f>
        <v>0</v>
      </c>
      <c r="BV675" s="31">
        <f>IFERROR(INDEX(generale!$A$5:$I$1002,CLASSIFICHE!$Z674,5),"")</f>
        <v>0</v>
      </c>
      <c r="BW675" s="13">
        <f>IFERROR(INDEX(generale!$A$5:$I$1002,CLASSIFICHE!$Z674,7),"")</f>
        <v>0</v>
      </c>
      <c r="BX675" s="15"/>
      <c r="BY675" s="12"/>
      <c r="BZ675" s="12">
        <f>SUM(IF(CLASSIFICHE!$O$19=CA675,TRUE,FALSE),BZ674)</f>
        <v>0</v>
      </c>
      <c r="CA675" s="31">
        <f>IFERROR(INDEX(generale!$A$5:$I$1002,CLASSIFICHE!$Z674,5),"")</f>
        <v>0</v>
      </c>
      <c r="CB675" s="13">
        <f>IFERROR(INDEX(generale!$A$5:$I$1002,CLASSIFICHE!$Z674,7),"")</f>
        <v>0</v>
      </c>
      <c r="CC675" s="15"/>
      <c r="CD675" s="13"/>
      <c r="CE675" s="12">
        <f>SUM(IF(CLASSIFICHE!$O$20=CF675,TRUE,FALSE),CE674)</f>
        <v>0</v>
      </c>
      <c r="CF675" s="31">
        <f>IFERROR(INDEX(generale!$A$5:$I$1002,CLASSIFICHE!$Z674,5),"")</f>
        <v>0</v>
      </c>
      <c r="CG675" s="13">
        <f>IFERROR(INDEX(generale!$A$5:$I$1002,CLASSIFICHE!$Z674,7),"")</f>
        <v>0</v>
      </c>
      <c r="CH675" s="15"/>
      <c r="CI675" s="13"/>
      <c r="CJ675" s="12">
        <f>SUM(IF(CLASSIFICHE!$O$21=CK675,TRUE,FALSE),CJ674)</f>
        <v>0</v>
      </c>
      <c r="CK675" s="31">
        <f>IFERROR(INDEX(generale!$A$5:$I$1002,CLASSIFICHE!$Z674,5),"")</f>
        <v>0</v>
      </c>
      <c r="CL675" s="13">
        <f>IFERROR(INDEX(generale!$A$5:$I$1002,CLASSIFICHE!$Z674,7),"")</f>
        <v>0</v>
      </c>
      <c r="CM675" s="15"/>
      <c r="CN675" s="13"/>
      <c r="CO675" s="12">
        <f>SUM(IF(CLASSIFICHE!$O$22=CP675,TRUE,FALSE),CO674)</f>
        <v>0</v>
      </c>
      <c r="CP675" s="31">
        <f>IFERROR(INDEX(generale!$A$5:$I$1002,CLASSIFICHE!$Z674,5),"")</f>
        <v>0</v>
      </c>
      <c r="CQ675" s="13">
        <f>IFERROR(INDEX(generale!$A$5:$I$1002,CLASSIFICHE!$Z674,7),"")</f>
        <v>0</v>
      </c>
      <c r="CR675" s="15"/>
      <c r="CS675" s="13"/>
      <c r="CT675" s="12">
        <f>SUM(IF(CLASSIFICHE!$O$23=CU675,TRUE,FALSE),CT674)</f>
        <v>0</v>
      </c>
      <c r="CU675" s="31">
        <f>IFERROR(INDEX(generale!$A$5:$I$1002,CLASSIFICHE!$Z674,5),"")</f>
        <v>0</v>
      </c>
      <c r="CV675" s="13">
        <f>IFERROR(INDEX(generale!$A$5:$I$1002,CLASSIFICHE!$Z674,7),"")</f>
        <v>0</v>
      </c>
      <c r="CW675" s="15"/>
      <c r="CX675" s="13"/>
      <c r="CY675" s="12">
        <f>SUM(IF(CLASSIFICHE!$O$24=CZ675,TRUE,FALSE),CY674)</f>
        <v>0</v>
      </c>
      <c r="CZ675" s="31">
        <f>IFERROR(INDEX(generale!$A$5:$I$1002,CLASSIFICHE!$Z674,5),"")</f>
        <v>0</v>
      </c>
      <c r="DA675" s="13">
        <f>IFERROR(INDEX(generale!$A$5:$I$1002,CLASSIFICHE!$Z674,7),"")</f>
        <v>0</v>
      </c>
      <c r="DB675" s="15"/>
      <c r="DC675" s="13"/>
      <c r="DD675" s="12">
        <f>SUM(IF(CLASSIFICHE!$O$25=DE675,TRUE,FALSE),DD674)</f>
        <v>0</v>
      </c>
      <c r="DE675" s="31">
        <f>IFERROR(INDEX(generale!$A$5:$I$1002,CLASSIFICHE!$Z674,5),"")</f>
        <v>0</v>
      </c>
      <c r="DF675" s="13">
        <f>IFERROR(INDEX(generale!$A$5:$I$1002,CLASSIFICHE!$Z674,7),"")</f>
        <v>0</v>
      </c>
      <c r="DG675" s="15"/>
      <c r="DH675" s="13"/>
    </row>
    <row r="676" spans="3:112">
      <c r="C676" s="63">
        <f>SUM(IF(CLASSIFICHE!$O$4=D676,TRUE,FALSE),C675)</f>
        <v>17</v>
      </c>
      <c r="D676" s="31">
        <f>IFERROR(INDEX(generale!$A$5:$I$1002,CLASSIFICHE!$Z675,5),"")</f>
        <v>0</v>
      </c>
      <c r="E676" s="13">
        <f>IFERROR(INDEX(generale!$A$5:$I$1002,CLASSIFICHE!$Z675,7),"")</f>
        <v>0</v>
      </c>
      <c r="F676" s="68"/>
      <c r="G676" s="65"/>
      <c r="H676" s="12">
        <f>SUM(IF(CLASSIFICHE!$O$5=I676,TRUE,FALSE),H675)</f>
        <v>10</v>
      </c>
      <c r="I676" s="31">
        <f>IFERROR(INDEX(generale!$A$5:$I$1002,CLASSIFICHE!$Z675,5),"")</f>
        <v>0</v>
      </c>
      <c r="J676" s="13">
        <f>IFERROR(INDEX(generale!$A$5:$I$1002,CLASSIFICHE!$Z675,7),"")</f>
        <v>0</v>
      </c>
      <c r="K676" s="15"/>
      <c r="L676" s="12"/>
      <c r="M676" s="12">
        <f>SUM(IF(CLASSIFICHE!$O$6=N676,TRUE,FALSE),M675)</f>
        <v>8</v>
      </c>
      <c r="N676" s="31">
        <f>IFERROR(INDEX(generale!$A$5:$I$1002,CLASSIFICHE!$Z675,5),"")</f>
        <v>0</v>
      </c>
      <c r="O676" s="13">
        <f>IFERROR(INDEX(generale!$A$5:$I$1002,CLASSIFICHE!$Z675,7),"")</f>
        <v>0</v>
      </c>
      <c r="P676" s="14"/>
      <c r="Q676" s="13"/>
      <c r="R676" s="12">
        <f>SUM(IF(CLASSIFICHE!$O$7=S676,TRUE,FALSE),R675)</f>
        <v>8</v>
      </c>
      <c r="S676" s="31">
        <f>IFERROR(INDEX(generale!$A$5:$I$1002,CLASSIFICHE!$Z675,5),"")</f>
        <v>0</v>
      </c>
      <c r="T676" s="13">
        <f>IFERROR(INDEX(generale!$A$5:$I$1002,CLASSIFICHE!$Z675,7),"")</f>
        <v>0</v>
      </c>
      <c r="U676" s="14"/>
      <c r="V676" s="13"/>
      <c r="W676" s="12">
        <f>SUM(IF(CLASSIFICHE!$O$8=X676,TRUE,FALSE),W675)</f>
        <v>6</v>
      </c>
      <c r="X676" s="31">
        <f>IFERROR(INDEX(generale!$A$5:$I$1002,CLASSIFICHE!$Z675,5),"")</f>
        <v>0</v>
      </c>
      <c r="Y676" s="13">
        <f>IFERROR(INDEX(generale!$A$5:$I$1002,CLASSIFICHE!$Z675,7),"")</f>
        <v>0</v>
      </c>
      <c r="Z676" s="14"/>
      <c r="AA676" s="13"/>
      <c r="AB676" s="12">
        <f>SUM(IF(CLASSIFICHE!$O$9=AC676,TRUE,FALSE),AB675)</f>
        <v>5</v>
      </c>
      <c r="AC676" s="31">
        <f>IFERROR(INDEX(generale!$A$5:$I$1002,CLASSIFICHE!$Z675,5),"")</f>
        <v>0</v>
      </c>
      <c r="AD676" s="13">
        <f>IFERROR(INDEX(generale!$A$5:$I$1002,CLASSIFICHE!$Z675,7),"")</f>
        <v>0</v>
      </c>
      <c r="AE676" s="14"/>
      <c r="AF676" s="13"/>
      <c r="AG676" s="12">
        <f>SUM(IF(CLASSIFICHE!$O$10=AH676,TRUE,FALSE),AG675)</f>
        <v>5</v>
      </c>
      <c r="AH676" s="31">
        <f>IFERROR(INDEX(generale!$A$5:$I$1002,CLASSIFICHE!$Z675,5),"")</f>
        <v>0</v>
      </c>
      <c r="AI676" s="13">
        <f>IFERROR(INDEX(generale!$A$5:$I$1002,CLASSIFICHE!$Z675,7),"")</f>
        <v>0</v>
      </c>
      <c r="AJ676" s="14"/>
      <c r="AK676" s="13"/>
      <c r="AL676" s="12">
        <f>SUM(IF(CLASSIFICHE!$O$11=AM676,TRUE,FALSE),AL675)</f>
        <v>5</v>
      </c>
      <c r="AM676" s="31">
        <f>IFERROR(INDEX(generale!$A$5:$I$1002,CLASSIFICHE!$Z675,5),"")</f>
        <v>0</v>
      </c>
      <c r="AN676" s="13">
        <f>IFERROR(INDEX(generale!$A$5:$I$1002,CLASSIFICHE!$Z675,7),"")</f>
        <v>0</v>
      </c>
      <c r="AO676" s="14"/>
      <c r="AP676" s="13"/>
      <c r="AQ676" s="12">
        <f>SUM(IF(CLASSIFICHE!$O$12=AR676,TRUE,FALSE),AQ675)</f>
        <v>0</v>
      </c>
      <c r="AR676" s="31">
        <f>IFERROR(INDEX(generale!$A$5:$I$1002,CLASSIFICHE!$Z675,5),"")</f>
        <v>0</v>
      </c>
      <c r="AS676" s="13">
        <f>IFERROR(INDEX(generale!$A$5:$I$1002,CLASSIFICHE!$Z675,7),"")</f>
        <v>0</v>
      </c>
      <c r="AT676" s="14"/>
      <c r="AU676" s="13"/>
      <c r="AV676" s="12">
        <f>SUM(IF(CLASSIFICHE!$O$13=AW676,TRUE,FALSE),AV675)</f>
        <v>0</v>
      </c>
      <c r="AW676" s="31">
        <f>IFERROR(INDEX(generale!$A$5:$I$1002,CLASSIFICHE!$Z675,5),"")</f>
        <v>0</v>
      </c>
      <c r="AX676" s="13">
        <f>IFERROR(INDEX(generale!$A$5:$I$1002,CLASSIFICHE!$Z675,7),"")</f>
        <v>0</v>
      </c>
      <c r="AY676" s="14"/>
      <c r="AZ676" s="13"/>
      <c r="BA676" s="12">
        <f>SUM(IF(CLASSIFICHE!$O$14=BB676,TRUE,FALSE),BA675)</f>
        <v>0</v>
      </c>
      <c r="BB676" s="31">
        <f>IFERROR(INDEX(generale!$A$5:$I$1002,CLASSIFICHE!$Z675,5),"")</f>
        <v>0</v>
      </c>
      <c r="BC676" s="13">
        <f>IFERROR(INDEX(generale!$A$5:$I$1002,CLASSIFICHE!$Z675,7),"")</f>
        <v>0</v>
      </c>
      <c r="BD676" s="14"/>
      <c r="BE676" s="13"/>
      <c r="BF676" s="12">
        <f>SUM(IF(CLASSIFICHE!$O$15=BG676,TRUE,FALSE),BF675)</f>
        <v>0</v>
      </c>
      <c r="BG676" s="31">
        <f>IFERROR(INDEX(generale!$A$5:$I$1002,CLASSIFICHE!$Z675,5),"")</f>
        <v>0</v>
      </c>
      <c r="BH676" s="13">
        <f>IFERROR(INDEX(generale!$A$5:$I$1002,CLASSIFICHE!$Z675,7),"")</f>
        <v>0</v>
      </c>
      <c r="BI676" s="14"/>
      <c r="BJ676" s="13"/>
      <c r="BK676" s="12">
        <f>SUM(IF(CLASSIFICHE!$O$16=BL676,TRUE,FALSE),BK675)</f>
        <v>0</v>
      </c>
      <c r="BL676" s="31">
        <f>IFERROR(INDEX(generale!$A$5:$I$1002,CLASSIFICHE!$Z675,5),"")</f>
        <v>0</v>
      </c>
      <c r="BM676" s="13">
        <f>IFERROR(INDEX(generale!$A$5:$I$1002,CLASSIFICHE!$Z675,7),"")</f>
        <v>0</v>
      </c>
      <c r="BN676" s="14"/>
      <c r="BO676" s="13"/>
      <c r="BP676" s="12">
        <f>SUM(IF(CLASSIFICHE!$O$17=BQ676,TRUE,FALSE),BP675)</f>
        <v>0</v>
      </c>
      <c r="BQ676" s="31">
        <f>IFERROR(INDEX(generale!$A$5:$I$1002,CLASSIFICHE!$Z675,5),"")</f>
        <v>0</v>
      </c>
      <c r="BR676" s="13">
        <f>IFERROR(INDEX(generale!$A$5:$I$1002,CLASSIFICHE!$Z675,7),"")</f>
        <v>0</v>
      </c>
      <c r="BS676" s="15"/>
      <c r="BT676" s="12"/>
      <c r="BU676" s="12">
        <f>SUM(IF(CLASSIFICHE!$O$18=BV676,TRUE,FALSE),BU675)</f>
        <v>0</v>
      </c>
      <c r="BV676" s="31">
        <f>IFERROR(INDEX(generale!$A$5:$I$1002,CLASSIFICHE!$Z675,5),"")</f>
        <v>0</v>
      </c>
      <c r="BW676" s="13">
        <f>IFERROR(INDEX(generale!$A$5:$I$1002,CLASSIFICHE!$Z675,7),"")</f>
        <v>0</v>
      </c>
      <c r="BX676" s="15"/>
      <c r="BY676" s="12"/>
      <c r="BZ676" s="12">
        <f>SUM(IF(CLASSIFICHE!$O$19=CA676,TRUE,FALSE),BZ675)</f>
        <v>0</v>
      </c>
      <c r="CA676" s="31">
        <f>IFERROR(INDEX(generale!$A$5:$I$1002,CLASSIFICHE!$Z675,5),"")</f>
        <v>0</v>
      </c>
      <c r="CB676" s="13">
        <f>IFERROR(INDEX(generale!$A$5:$I$1002,CLASSIFICHE!$Z675,7),"")</f>
        <v>0</v>
      </c>
      <c r="CC676" s="15"/>
      <c r="CD676" s="13"/>
      <c r="CE676" s="12">
        <f>SUM(IF(CLASSIFICHE!$O$20=CF676,TRUE,FALSE),CE675)</f>
        <v>0</v>
      </c>
      <c r="CF676" s="31">
        <f>IFERROR(INDEX(generale!$A$5:$I$1002,CLASSIFICHE!$Z675,5),"")</f>
        <v>0</v>
      </c>
      <c r="CG676" s="13">
        <f>IFERROR(INDEX(generale!$A$5:$I$1002,CLASSIFICHE!$Z675,7),"")</f>
        <v>0</v>
      </c>
      <c r="CH676" s="15"/>
      <c r="CI676" s="13"/>
      <c r="CJ676" s="12">
        <f>SUM(IF(CLASSIFICHE!$O$21=CK676,TRUE,FALSE),CJ675)</f>
        <v>0</v>
      </c>
      <c r="CK676" s="31">
        <f>IFERROR(INDEX(generale!$A$5:$I$1002,CLASSIFICHE!$Z675,5),"")</f>
        <v>0</v>
      </c>
      <c r="CL676" s="13">
        <f>IFERROR(INDEX(generale!$A$5:$I$1002,CLASSIFICHE!$Z675,7),"")</f>
        <v>0</v>
      </c>
      <c r="CM676" s="15"/>
      <c r="CN676" s="13"/>
      <c r="CO676" s="12">
        <f>SUM(IF(CLASSIFICHE!$O$22=CP676,TRUE,FALSE),CO675)</f>
        <v>0</v>
      </c>
      <c r="CP676" s="31">
        <f>IFERROR(INDEX(generale!$A$5:$I$1002,CLASSIFICHE!$Z675,5),"")</f>
        <v>0</v>
      </c>
      <c r="CQ676" s="13">
        <f>IFERROR(INDEX(generale!$A$5:$I$1002,CLASSIFICHE!$Z675,7),"")</f>
        <v>0</v>
      </c>
      <c r="CR676" s="15"/>
      <c r="CS676" s="13"/>
      <c r="CT676" s="12">
        <f>SUM(IF(CLASSIFICHE!$O$23=CU676,TRUE,FALSE),CT675)</f>
        <v>0</v>
      </c>
      <c r="CU676" s="31">
        <f>IFERROR(INDEX(generale!$A$5:$I$1002,CLASSIFICHE!$Z675,5),"")</f>
        <v>0</v>
      </c>
      <c r="CV676" s="13">
        <f>IFERROR(INDEX(generale!$A$5:$I$1002,CLASSIFICHE!$Z675,7),"")</f>
        <v>0</v>
      </c>
      <c r="CW676" s="15"/>
      <c r="CX676" s="13"/>
      <c r="CY676" s="12">
        <f>SUM(IF(CLASSIFICHE!$O$24=CZ676,TRUE,FALSE),CY675)</f>
        <v>0</v>
      </c>
      <c r="CZ676" s="31">
        <f>IFERROR(INDEX(generale!$A$5:$I$1002,CLASSIFICHE!$Z675,5),"")</f>
        <v>0</v>
      </c>
      <c r="DA676" s="13">
        <f>IFERROR(INDEX(generale!$A$5:$I$1002,CLASSIFICHE!$Z675,7),"")</f>
        <v>0</v>
      </c>
      <c r="DB676" s="15"/>
      <c r="DC676" s="13"/>
      <c r="DD676" s="12">
        <f>SUM(IF(CLASSIFICHE!$O$25=DE676,TRUE,FALSE),DD675)</f>
        <v>0</v>
      </c>
      <c r="DE676" s="31">
        <f>IFERROR(INDEX(generale!$A$5:$I$1002,CLASSIFICHE!$Z675,5),"")</f>
        <v>0</v>
      </c>
      <c r="DF676" s="13">
        <f>IFERROR(INDEX(generale!$A$5:$I$1002,CLASSIFICHE!$Z675,7),"")</f>
        <v>0</v>
      </c>
      <c r="DG676" s="15"/>
      <c r="DH676" s="13"/>
    </row>
    <row r="677" spans="3:112">
      <c r="C677" s="63">
        <f>SUM(IF(CLASSIFICHE!$O$4=D677,TRUE,FALSE),C676)</f>
        <v>17</v>
      </c>
      <c r="D677" s="31">
        <f>IFERROR(INDEX(generale!$A$5:$I$1002,CLASSIFICHE!$Z676,5),"")</f>
        <v>0</v>
      </c>
      <c r="E677" s="13">
        <f>IFERROR(INDEX(generale!$A$5:$I$1002,CLASSIFICHE!$Z676,7),"")</f>
        <v>0</v>
      </c>
      <c r="F677" s="68"/>
      <c r="G677" s="65"/>
      <c r="H677" s="12">
        <f>SUM(IF(CLASSIFICHE!$O$5=I677,TRUE,FALSE),H676)</f>
        <v>10</v>
      </c>
      <c r="I677" s="31">
        <f>IFERROR(INDEX(generale!$A$5:$I$1002,CLASSIFICHE!$Z676,5),"")</f>
        <v>0</v>
      </c>
      <c r="J677" s="13">
        <f>IFERROR(INDEX(generale!$A$5:$I$1002,CLASSIFICHE!$Z676,7),"")</f>
        <v>0</v>
      </c>
      <c r="K677" s="15"/>
      <c r="L677" s="12"/>
      <c r="M677" s="12">
        <f>SUM(IF(CLASSIFICHE!$O$6=N677,TRUE,FALSE),M676)</f>
        <v>8</v>
      </c>
      <c r="N677" s="31">
        <f>IFERROR(INDEX(generale!$A$5:$I$1002,CLASSIFICHE!$Z676,5),"")</f>
        <v>0</v>
      </c>
      <c r="O677" s="13">
        <f>IFERROR(INDEX(generale!$A$5:$I$1002,CLASSIFICHE!$Z676,7),"")</f>
        <v>0</v>
      </c>
      <c r="P677" s="14"/>
      <c r="Q677" s="13"/>
      <c r="R677" s="12">
        <f>SUM(IF(CLASSIFICHE!$O$7=S677,TRUE,FALSE),R676)</f>
        <v>8</v>
      </c>
      <c r="S677" s="31">
        <f>IFERROR(INDEX(generale!$A$5:$I$1002,CLASSIFICHE!$Z676,5),"")</f>
        <v>0</v>
      </c>
      <c r="T677" s="13">
        <f>IFERROR(INDEX(generale!$A$5:$I$1002,CLASSIFICHE!$Z676,7),"")</f>
        <v>0</v>
      </c>
      <c r="U677" s="14"/>
      <c r="V677" s="13"/>
      <c r="W677" s="12">
        <f>SUM(IF(CLASSIFICHE!$O$8=X677,TRUE,FALSE),W676)</f>
        <v>6</v>
      </c>
      <c r="X677" s="31">
        <f>IFERROR(INDEX(generale!$A$5:$I$1002,CLASSIFICHE!$Z676,5),"")</f>
        <v>0</v>
      </c>
      <c r="Y677" s="13">
        <f>IFERROR(INDEX(generale!$A$5:$I$1002,CLASSIFICHE!$Z676,7),"")</f>
        <v>0</v>
      </c>
      <c r="Z677" s="14"/>
      <c r="AA677" s="13"/>
      <c r="AB677" s="12">
        <f>SUM(IF(CLASSIFICHE!$O$9=AC677,TRUE,FALSE),AB676)</f>
        <v>5</v>
      </c>
      <c r="AC677" s="31">
        <f>IFERROR(INDEX(generale!$A$5:$I$1002,CLASSIFICHE!$Z676,5),"")</f>
        <v>0</v>
      </c>
      <c r="AD677" s="13">
        <f>IFERROR(INDEX(generale!$A$5:$I$1002,CLASSIFICHE!$Z676,7),"")</f>
        <v>0</v>
      </c>
      <c r="AE677" s="14"/>
      <c r="AF677" s="13"/>
      <c r="AG677" s="12">
        <f>SUM(IF(CLASSIFICHE!$O$10=AH677,TRUE,FALSE),AG676)</f>
        <v>5</v>
      </c>
      <c r="AH677" s="31">
        <f>IFERROR(INDEX(generale!$A$5:$I$1002,CLASSIFICHE!$Z676,5),"")</f>
        <v>0</v>
      </c>
      <c r="AI677" s="13">
        <f>IFERROR(INDEX(generale!$A$5:$I$1002,CLASSIFICHE!$Z676,7),"")</f>
        <v>0</v>
      </c>
      <c r="AJ677" s="14"/>
      <c r="AK677" s="13"/>
      <c r="AL677" s="12">
        <f>SUM(IF(CLASSIFICHE!$O$11=AM677,TRUE,FALSE),AL676)</f>
        <v>5</v>
      </c>
      <c r="AM677" s="31">
        <f>IFERROR(INDEX(generale!$A$5:$I$1002,CLASSIFICHE!$Z676,5),"")</f>
        <v>0</v>
      </c>
      <c r="AN677" s="13">
        <f>IFERROR(INDEX(generale!$A$5:$I$1002,CLASSIFICHE!$Z676,7),"")</f>
        <v>0</v>
      </c>
      <c r="AO677" s="14"/>
      <c r="AP677" s="13"/>
      <c r="AQ677" s="12">
        <f>SUM(IF(CLASSIFICHE!$O$12=AR677,TRUE,FALSE),AQ676)</f>
        <v>0</v>
      </c>
      <c r="AR677" s="31">
        <f>IFERROR(INDEX(generale!$A$5:$I$1002,CLASSIFICHE!$Z676,5),"")</f>
        <v>0</v>
      </c>
      <c r="AS677" s="13">
        <f>IFERROR(INDEX(generale!$A$5:$I$1002,CLASSIFICHE!$Z676,7),"")</f>
        <v>0</v>
      </c>
      <c r="AT677" s="14"/>
      <c r="AU677" s="13"/>
      <c r="AV677" s="12">
        <f>SUM(IF(CLASSIFICHE!$O$13=AW677,TRUE,FALSE),AV676)</f>
        <v>0</v>
      </c>
      <c r="AW677" s="31">
        <f>IFERROR(INDEX(generale!$A$5:$I$1002,CLASSIFICHE!$Z676,5),"")</f>
        <v>0</v>
      </c>
      <c r="AX677" s="13">
        <f>IFERROR(INDEX(generale!$A$5:$I$1002,CLASSIFICHE!$Z676,7),"")</f>
        <v>0</v>
      </c>
      <c r="AY677" s="14"/>
      <c r="AZ677" s="13"/>
      <c r="BA677" s="12">
        <f>SUM(IF(CLASSIFICHE!$O$14=BB677,TRUE,FALSE),BA676)</f>
        <v>0</v>
      </c>
      <c r="BB677" s="31">
        <f>IFERROR(INDEX(generale!$A$5:$I$1002,CLASSIFICHE!$Z676,5),"")</f>
        <v>0</v>
      </c>
      <c r="BC677" s="13">
        <f>IFERROR(INDEX(generale!$A$5:$I$1002,CLASSIFICHE!$Z676,7),"")</f>
        <v>0</v>
      </c>
      <c r="BD677" s="14"/>
      <c r="BE677" s="13"/>
      <c r="BF677" s="12">
        <f>SUM(IF(CLASSIFICHE!$O$15=BG677,TRUE,FALSE),BF676)</f>
        <v>0</v>
      </c>
      <c r="BG677" s="31">
        <f>IFERROR(INDEX(generale!$A$5:$I$1002,CLASSIFICHE!$Z676,5),"")</f>
        <v>0</v>
      </c>
      <c r="BH677" s="13">
        <f>IFERROR(INDEX(generale!$A$5:$I$1002,CLASSIFICHE!$Z676,7),"")</f>
        <v>0</v>
      </c>
      <c r="BI677" s="14"/>
      <c r="BJ677" s="13"/>
      <c r="BK677" s="12">
        <f>SUM(IF(CLASSIFICHE!$O$16=BL677,TRUE,FALSE),BK676)</f>
        <v>0</v>
      </c>
      <c r="BL677" s="31">
        <f>IFERROR(INDEX(generale!$A$5:$I$1002,CLASSIFICHE!$Z676,5),"")</f>
        <v>0</v>
      </c>
      <c r="BM677" s="13">
        <f>IFERROR(INDEX(generale!$A$5:$I$1002,CLASSIFICHE!$Z676,7),"")</f>
        <v>0</v>
      </c>
      <c r="BN677" s="14"/>
      <c r="BO677" s="13"/>
      <c r="BP677" s="12">
        <f>SUM(IF(CLASSIFICHE!$O$17=BQ677,TRUE,FALSE),BP676)</f>
        <v>0</v>
      </c>
      <c r="BQ677" s="31">
        <f>IFERROR(INDEX(generale!$A$5:$I$1002,CLASSIFICHE!$Z676,5),"")</f>
        <v>0</v>
      </c>
      <c r="BR677" s="13">
        <f>IFERROR(INDEX(generale!$A$5:$I$1002,CLASSIFICHE!$Z676,7),"")</f>
        <v>0</v>
      </c>
      <c r="BS677" s="15"/>
      <c r="BT677" s="12"/>
      <c r="BU677" s="12">
        <f>SUM(IF(CLASSIFICHE!$O$18=BV677,TRUE,FALSE),BU676)</f>
        <v>0</v>
      </c>
      <c r="BV677" s="31">
        <f>IFERROR(INDEX(generale!$A$5:$I$1002,CLASSIFICHE!$Z676,5),"")</f>
        <v>0</v>
      </c>
      <c r="BW677" s="13">
        <f>IFERROR(INDEX(generale!$A$5:$I$1002,CLASSIFICHE!$Z676,7),"")</f>
        <v>0</v>
      </c>
      <c r="BX677" s="15"/>
      <c r="BY677" s="12"/>
      <c r="BZ677" s="12">
        <f>SUM(IF(CLASSIFICHE!$O$19=CA677,TRUE,FALSE),BZ676)</f>
        <v>0</v>
      </c>
      <c r="CA677" s="31">
        <f>IFERROR(INDEX(generale!$A$5:$I$1002,CLASSIFICHE!$Z676,5),"")</f>
        <v>0</v>
      </c>
      <c r="CB677" s="13">
        <f>IFERROR(INDEX(generale!$A$5:$I$1002,CLASSIFICHE!$Z676,7),"")</f>
        <v>0</v>
      </c>
      <c r="CC677" s="15"/>
      <c r="CD677" s="13"/>
      <c r="CE677" s="12">
        <f>SUM(IF(CLASSIFICHE!$O$20=CF677,TRUE,FALSE),CE676)</f>
        <v>0</v>
      </c>
      <c r="CF677" s="31">
        <f>IFERROR(INDEX(generale!$A$5:$I$1002,CLASSIFICHE!$Z676,5),"")</f>
        <v>0</v>
      </c>
      <c r="CG677" s="13">
        <f>IFERROR(INDEX(generale!$A$5:$I$1002,CLASSIFICHE!$Z676,7),"")</f>
        <v>0</v>
      </c>
      <c r="CH677" s="15"/>
      <c r="CI677" s="13"/>
      <c r="CJ677" s="12">
        <f>SUM(IF(CLASSIFICHE!$O$21=CK677,TRUE,FALSE),CJ676)</f>
        <v>0</v>
      </c>
      <c r="CK677" s="31">
        <f>IFERROR(INDEX(generale!$A$5:$I$1002,CLASSIFICHE!$Z676,5),"")</f>
        <v>0</v>
      </c>
      <c r="CL677" s="13">
        <f>IFERROR(INDEX(generale!$A$5:$I$1002,CLASSIFICHE!$Z676,7),"")</f>
        <v>0</v>
      </c>
      <c r="CM677" s="15"/>
      <c r="CN677" s="13"/>
      <c r="CO677" s="12">
        <f>SUM(IF(CLASSIFICHE!$O$22=CP677,TRUE,FALSE),CO676)</f>
        <v>0</v>
      </c>
      <c r="CP677" s="31">
        <f>IFERROR(INDEX(generale!$A$5:$I$1002,CLASSIFICHE!$Z676,5),"")</f>
        <v>0</v>
      </c>
      <c r="CQ677" s="13">
        <f>IFERROR(INDEX(generale!$A$5:$I$1002,CLASSIFICHE!$Z676,7),"")</f>
        <v>0</v>
      </c>
      <c r="CR677" s="15"/>
      <c r="CS677" s="13"/>
      <c r="CT677" s="12">
        <f>SUM(IF(CLASSIFICHE!$O$23=CU677,TRUE,FALSE),CT676)</f>
        <v>0</v>
      </c>
      <c r="CU677" s="31">
        <f>IFERROR(INDEX(generale!$A$5:$I$1002,CLASSIFICHE!$Z676,5),"")</f>
        <v>0</v>
      </c>
      <c r="CV677" s="13">
        <f>IFERROR(INDEX(generale!$A$5:$I$1002,CLASSIFICHE!$Z676,7),"")</f>
        <v>0</v>
      </c>
      <c r="CW677" s="15"/>
      <c r="CX677" s="13"/>
      <c r="CY677" s="12">
        <f>SUM(IF(CLASSIFICHE!$O$24=CZ677,TRUE,FALSE),CY676)</f>
        <v>0</v>
      </c>
      <c r="CZ677" s="31">
        <f>IFERROR(INDEX(generale!$A$5:$I$1002,CLASSIFICHE!$Z676,5),"")</f>
        <v>0</v>
      </c>
      <c r="DA677" s="13">
        <f>IFERROR(INDEX(generale!$A$5:$I$1002,CLASSIFICHE!$Z676,7),"")</f>
        <v>0</v>
      </c>
      <c r="DB677" s="15"/>
      <c r="DC677" s="13"/>
      <c r="DD677" s="12">
        <f>SUM(IF(CLASSIFICHE!$O$25=DE677,TRUE,FALSE),DD676)</f>
        <v>0</v>
      </c>
      <c r="DE677" s="31">
        <f>IFERROR(INDEX(generale!$A$5:$I$1002,CLASSIFICHE!$Z676,5),"")</f>
        <v>0</v>
      </c>
      <c r="DF677" s="13">
        <f>IFERROR(INDEX(generale!$A$5:$I$1002,CLASSIFICHE!$Z676,7),"")</f>
        <v>0</v>
      </c>
      <c r="DG677" s="15"/>
      <c r="DH677" s="13"/>
    </row>
    <row r="678" spans="3:112">
      <c r="C678" s="63">
        <f>SUM(IF(CLASSIFICHE!$O$4=D678,TRUE,FALSE),C677)</f>
        <v>17</v>
      </c>
      <c r="D678" s="31">
        <f>IFERROR(INDEX(generale!$A$5:$I$1002,CLASSIFICHE!$Z677,5),"")</f>
        <v>0</v>
      </c>
      <c r="E678" s="13">
        <f>IFERROR(INDEX(generale!$A$5:$I$1002,CLASSIFICHE!$Z677,7),"")</f>
        <v>0</v>
      </c>
      <c r="F678" s="68"/>
      <c r="G678" s="65"/>
      <c r="H678" s="12">
        <f>SUM(IF(CLASSIFICHE!$O$5=I678,TRUE,FALSE),H677)</f>
        <v>10</v>
      </c>
      <c r="I678" s="31">
        <f>IFERROR(INDEX(generale!$A$5:$I$1002,CLASSIFICHE!$Z677,5),"")</f>
        <v>0</v>
      </c>
      <c r="J678" s="13">
        <f>IFERROR(INDEX(generale!$A$5:$I$1002,CLASSIFICHE!$Z677,7),"")</f>
        <v>0</v>
      </c>
      <c r="K678" s="15"/>
      <c r="L678" s="12"/>
      <c r="M678" s="12">
        <f>SUM(IF(CLASSIFICHE!$O$6=N678,TRUE,FALSE),M677)</f>
        <v>8</v>
      </c>
      <c r="N678" s="31">
        <f>IFERROR(INDEX(generale!$A$5:$I$1002,CLASSIFICHE!$Z677,5),"")</f>
        <v>0</v>
      </c>
      <c r="O678" s="13">
        <f>IFERROR(INDEX(generale!$A$5:$I$1002,CLASSIFICHE!$Z677,7),"")</f>
        <v>0</v>
      </c>
      <c r="P678" s="14"/>
      <c r="Q678" s="13"/>
      <c r="R678" s="12">
        <f>SUM(IF(CLASSIFICHE!$O$7=S678,TRUE,FALSE),R677)</f>
        <v>8</v>
      </c>
      <c r="S678" s="31">
        <f>IFERROR(INDEX(generale!$A$5:$I$1002,CLASSIFICHE!$Z677,5),"")</f>
        <v>0</v>
      </c>
      <c r="T678" s="13">
        <f>IFERROR(INDEX(generale!$A$5:$I$1002,CLASSIFICHE!$Z677,7),"")</f>
        <v>0</v>
      </c>
      <c r="U678" s="14"/>
      <c r="V678" s="13"/>
      <c r="W678" s="12">
        <f>SUM(IF(CLASSIFICHE!$O$8=X678,TRUE,FALSE),W677)</f>
        <v>6</v>
      </c>
      <c r="X678" s="31">
        <f>IFERROR(INDEX(generale!$A$5:$I$1002,CLASSIFICHE!$Z677,5),"")</f>
        <v>0</v>
      </c>
      <c r="Y678" s="13">
        <f>IFERROR(INDEX(generale!$A$5:$I$1002,CLASSIFICHE!$Z677,7),"")</f>
        <v>0</v>
      </c>
      <c r="Z678" s="14"/>
      <c r="AA678" s="13"/>
      <c r="AB678" s="12">
        <f>SUM(IF(CLASSIFICHE!$O$9=AC678,TRUE,FALSE),AB677)</f>
        <v>5</v>
      </c>
      <c r="AC678" s="31">
        <f>IFERROR(INDEX(generale!$A$5:$I$1002,CLASSIFICHE!$Z677,5),"")</f>
        <v>0</v>
      </c>
      <c r="AD678" s="13">
        <f>IFERROR(INDEX(generale!$A$5:$I$1002,CLASSIFICHE!$Z677,7),"")</f>
        <v>0</v>
      </c>
      <c r="AE678" s="14"/>
      <c r="AF678" s="13"/>
      <c r="AG678" s="12">
        <f>SUM(IF(CLASSIFICHE!$O$10=AH678,TRUE,FALSE),AG677)</f>
        <v>5</v>
      </c>
      <c r="AH678" s="31">
        <f>IFERROR(INDEX(generale!$A$5:$I$1002,CLASSIFICHE!$Z677,5),"")</f>
        <v>0</v>
      </c>
      <c r="AI678" s="13">
        <f>IFERROR(INDEX(generale!$A$5:$I$1002,CLASSIFICHE!$Z677,7),"")</f>
        <v>0</v>
      </c>
      <c r="AJ678" s="14"/>
      <c r="AK678" s="13"/>
      <c r="AL678" s="12">
        <f>SUM(IF(CLASSIFICHE!$O$11=AM678,TRUE,FALSE),AL677)</f>
        <v>5</v>
      </c>
      <c r="AM678" s="31">
        <f>IFERROR(INDEX(generale!$A$5:$I$1002,CLASSIFICHE!$Z677,5),"")</f>
        <v>0</v>
      </c>
      <c r="AN678" s="13">
        <f>IFERROR(INDEX(generale!$A$5:$I$1002,CLASSIFICHE!$Z677,7),"")</f>
        <v>0</v>
      </c>
      <c r="AO678" s="14"/>
      <c r="AP678" s="13"/>
      <c r="AQ678" s="12">
        <f>SUM(IF(CLASSIFICHE!$O$12=AR678,TRUE,FALSE),AQ677)</f>
        <v>0</v>
      </c>
      <c r="AR678" s="31">
        <f>IFERROR(INDEX(generale!$A$5:$I$1002,CLASSIFICHE!$Z677,5),"")</f>
        <v>0</v>
      </c>
      <c r="AS678" s="13">
        <f>IFERROR(INDEX(generale!$A$5:$I$1002,CLASSIFICHE!$Z677,7),"")</f>
        <v>0</v>
      </c>
      <c r="AT678" s="14"/>
      <c r="AU678" s="13"/>
      <c r="AV678" s="12">
        <f>SUM(IF(CLASSIFICHE!$O$13=AW678,TRUE,FALSE),AV677)</f>
        <v>0</v>
      </c>
      <c r="AW678" s="31">
        <f>IFERROR(INDEX(generale!$A$5:$I$1002,CLASSIFICHE!$Z677,5),"")</f>
        <v>0</v>
      </c>
      <c r="AX678" s="13">
        <f>IFERROR(INDEX(generale!$A$5:$I$1002,CLASSIFICHE!$Z677,7),"")</f>
        <v>0</v>
      </c>
      <c r="AY678" s="14"/>
      <c r="AZ678" s="13"/>
      <c r="BA678" s="12">
        <f>SUM(IF(CLASSIFICHE!$O$14=BB678,TRUE,FALSE),BA677)</f>
        <v>0</v>
      </c>
      <c r="BB678" s="31">
        <f>IFERROR(INDEX(generale!$A$5:$I$1002,CLASSIFICHE!$Z677,5),"")</f>
        <v>0</v>
      </c>
      <c r="BC678" s="13">
        <f>IFERROR(INDEX(generale!$A$5:$I$1002,CLASSIFICHE!$Z677,7),"")</f>
        <v>0</v>
      </c>
      <c r="BD678" s="14"/>
      <c r="BE678" s="13"/>
      <c r="BF678" s="12">
        <f>SUM(IF(CLASSIFICHE!$O$15=BG678,TRUE,FALSE),BF677)</f>
        <v>0</v>
      </c>
      <c r="BG678" s="31">
        <f>IFERROR(INDEX(generale!$A$5:$I$1002,CLASSIFICHE!$Z677,5),"")</f>
        <v>0</v>
      </c>
      <c r="BH678" s="13">
        <f>IFERROR(INDEX(generale!$A$5:$I$1002,CLASSIFICHE!$Z677,7),"")</f>
        <v>0</v>
      </c>
      <c r="BI678" s="14"/>
      <c r="BJ678" s="13"/>
      <c r="BK678" s="12">
        <f>SUM(IF(CLASSIFICHE!$O$16=BL678,TRUE,FALSE),BK677)</f>
        <v>0</v>
      </c>
      <c r="BL678" s="31">
        <f>IFERROR(INDEX(generale!$A$5:$I$1002,CLASSIFICHE!$Z677,5),"")</f>
        <v>0</v>
      </c>
      <c r="BM678" s="13">
        <f>IFERROR(INDEX(generale!$A$5:$I$1002,CLASSIFICHE!$Z677,7),"")</f>
        <v>0</v>
      </c>
      <c r="BN678" s="14"/>
      <c r="BO678" s="13"/>
      <c r="BP678" s="12">
        <f>SUM(IF(CLASSIFICHE!$O$17=BQ678,TRUE,FALSE),BP677)</f>
        <v>0</v>
      </c>
      <c r="BQ678" s="31">
        <f>IFERROR(INDEX(generale!$A$5:$I$1002,CLASSIFICHE!$Z677,5),"")</f>
        <v>0</v>
      </c>
      <c r="BR678" s="13">
        <f>IFERROR(INDEX(generale!$A$5:$I$1002,CLASSIFICHE!$Z677,7),"")</f>
        <v>0</v>
      </c>
      <c r="BS678" s="15"/>
      <c r="BT678" s="12"/>
      <c r="BU678" s="12">
        <f>SUM(IF(CLASSIFICHE!$O$18=BV678,TRUE,FALSE),BU677)</f>
        <v>0</v>
      </c>
      <c r="BV678" s="31">
        <f>IFERROR(INDEX(generale!$A$5:$I$1002,CLASSIFICHE!$Z677,5),"")</f>
        <v>0</v>
      </c>
      <c r="BW678" s="13">
        <f>IFERROR(INDEX(generale!$A$5:$I$1002,CLASSIFICHE!$Z677,7),"")</f>
        <v>0</v>
      </c>
      <c r="BX678" s="15"/>
      <c r="BY678" s="12"/>
      <c r="BZ678" s="12">
        <f>SUM(IF(CLASSIFICHE!$O$19=CA678,TRUE,FALSE),BZ677)</f>
        <v>0</v>
      </c>
      <c r="CA678" s="31">
        <f>IFERROR(INDEX(generale!$A$5:$I$1002,CLASSIFICHE!$Z677,5),"")</f>
        <v>0</v>
      </c>
      <c r="CB678" s="13">
        <f>IFERROR(INDEX(generale!$A$5:$I$1002,CLASSIFICHE!$Z677,7),"")</f>
        <v>0</v>
      </c>
      <c r="CC678" s="15"/>
      <c r="CD678" s="13"/>
      <c r="CE678" s="12">
        <f>SUM(IF(CLASSIFICHE!$O$20=CF678,TRUE,FALSE),CE677)</f>
        <v>0</v>
      </c>
      <c r="CF678" s="31">
        <f>IFERROR(INDEX(generale!$A$5:$I$1002,CLASSIFICHE!$Z677,5),"")</f>
        <v>0</v>
      </c>
      <c r="CG678" s="13">
        <f>IFERROR(INDEX(generale!$A$5:$I$1002,CLASSIFICHE!$Z677,7),"")</f>
        <v>0</v>
      </c>
      <c r="CH678" s="15"/>
      <c r="CI678" s="13"/>
      <c r="CJ678" s="12">
        <f>SUM(IF(CLASSIFICHE!$O$21=CK678,TRUE,FALSE),CJ677)</f>
        <v>0</v>
      </c>
      <c r="CK678" s="31">
        <f>IFERROR(INDEX(generale!$A$5:$I$1002,CLASSIFICHE!$Z677,5),"")</f>
        <v>0</v>
      </c>
      <c r="CL678" s="13">
        <f>IFERROR(INDEX(generale!$A$5:$I$1002,CLASSIFICHE!$Z677,7),"")</f>
        <v>0</v>
      </c>
      <c r="CM678" s="15"/>
      <c r="CN678" s="13"/>
      <c r="CO678" s="12">
        <f>SUM(IF(CLASSIFICHE!$O$22=CP678,TRUE,FALSE),CO677)</f>
        <v>0</v>
      </c>
      <c r="CP678" s="31">
        <f>IFERROR(INDEX(generale!$A$5:$I$1002,CLASSIFICHE!$Z677,5),"")</f>
        <v>0</v>
      </c>
      <c r="CQ678" s="13">
        <f>IFERROR(INDEX(generale!$A$5:$I$1002,CLASSIFICHE!$Z677,7),"")</f>
        <v>0</v>
      </c>
      <c r="CR678" s="15"/>
      <c r="CS678" s="13"/>
      <c r="CT678" s="12">
        <f>SUM(IF(CLASSIFICHE!$O$23=CU678,TRUE,FALSE),CT677)</f>
        <v>0</v>
      </c>
      <c r="CU678" s="31">
        <f>IFERROR(INDEX(generale!$A$5:$I$1002,CLASSIFICHE!$Z677,5),"")</f>
        <v>0</v>
      </c>
      <c r="CV678" s="13">
        <f>IFERROR(INDEX(generale!$A$5:$I$1002,CLASSIFICHE!$Z677,7),"")</f>
        <v>0</v>
      </c>
      <c r="CW678" s="15"/>
      <c r="CX678" s="13"/>
      <c r="CY678" s="12">
        <f>SUM(IF(CLASSIFICHE!$O$24=CZ678,TRUE,FALSE),CY677)</f>
        <v>0</v>
      </c>
      <c r="CZ678" s="31">
        <f>IFERROR(INDEX(generale!$A$5:$I$1002,CLASSIFICHE!$Z677,5),"")</f>
        <v>0</v>
      </c>
      <c r="DA678" s="13">
        <f>IFERROR(INDEX(generale!$A$5:$I$1002,CLASSIFICHE!$Z677,7),"")</f>
        <v>0</v>
      </c>
      <c r="DB678" s="15"/>
      <c r="DC678" s="13"/>
      <c r="DD678" s="12">
        <f>SUM(IF(CLASSIFICHE!$O$25=DE678,TRUE,FALSE),DD677)</f>
        <v>0</v>
      </c>
      <c r="DE678" s="31">
        <f>IFERROR(INDEX(generale!$A$5:$I$1002,CLASSIFICHE!$Z677,5),"")</f>
        <v>0</v>
      </c>
      <c r="DF678" s="13">
        <f>IFERROR(INDEX(generale!$A$5:$I$1002,CLASSIFICHE!$Z677,7),"")</f>
        <v>0</v>
      </c>
      <c r="DG678" s="15"/>
      <c r="DH678" s="13"/>
    </row>
    <row r="679" spans="3:112">
      <c r="C679" s="63">
        <f>SUM(IF(CLASSIFICHE!$O$4=D679,TRUE,FALSE),C678)</f>
        <v>17</v>
      </c>
      <c r="D679" s="31">
        <f>IFERROR(INDEX(generale!$A$5:$I$1002,CLASSIFICHE!$Z678,5),"")</f>
        <v>0</v>
      </c>
      <c r="E679" s="13">
        <f>IFERROR(INDEX(generale!$A$5:$I$1002,CLASSIFICHE!$Z678,7),"")</f>
        <v>0</v>
      </c>
      <c r="F679" s="68"/>
      <c r="G679" s="65"/>
      <c r="H679" s="12">
        <f>SUM(IF(CLASSIFICHE!$O$5=I679,TRUE,FALSE),H678)</f>
        <v>10</v>
      </c>
      <c r="I679" s="31">
        <f>IFERROR(INDEX(generale!$A$5:$I$1002,CLASSIFICHE!$Z678,5),"")</f>
        <v>0</v>
      </c>
      <c r="J679" s="13">
        <f>IFERROR(INDEX(generale!$A$5:$I$1002,CLASSIFICHE!$Z678,7),"")</f>
        <v>0</v>
      </c>
      <c r="K679" s="15"/>
      <c r="L679" s="12"/>
      <c r="M679" s="12">
        <f>SUM(IF(CLASSIFICHE!$O$6=N679,TRUE,FALSE),M678)</f>
        <v>8</v>
      </c>
      <c r="N679" s="31">
        <f>IFERROR(INDEX(generale!$A$5:$I$1002,CLASSIFICHE!$Z678,5),"")</f>
        <v>0</v>
      </c>
      <c r="O679" s="13">
        <f>IFERROR(INDEX(generale!$A$5:$I$1002,CLASSIFICHE!$Z678,7),"")</f>
        <v>0</v>
      </c>
      <c r="P679" s="14"/>
      <c r="Q679" s="13"/>
      <c r="R679" s="12">
        <f>SUM(IF(CLASSIFICHE!$O$7=S679,TRUE,FALSE),R678)</f>
        <v>8</v>
      </c>
      <c r="S679" s="31">
        <f>IFERROR(INDEX(generale!$A$5:$I$1002,CLASSIFICHE!$Z678,5),"")</f>
        <v>0</v>
      </c>
      <c r="T679" s="13">
        <f>IFERROR(INDEX(generale!$A$5:$I$1002,CLASSIFICHE!$Z678,7),"")</f>
        <v>0</v>
      </c>
      <c r="U679" s="14"/>
      <c r="V679" s="13"/>
      <c r="W679" s="12">
        <f>SUM(IF(CLASSIFICHE!$O$8=X679,TRUE,FALSE),W678)</f>
        <v>6</v>
      </c>
      <c r="X679" s="31">
        <f>IFERROR(INDEX(generale!$A$5:$I$1002,CLASSIFICHE!$Z678,5),"")</f>
        <v>0</v>
      </c>
      <c r="Y679" s="13">
        <f>IFERROR(INDEX(generale!$A$5:$I$1002,CLASSIFICHE!$Z678,7),"")</f>
        <v>0</v>
      </c>
      <c r="Z679" s="14"/>
      <c r="AA679" s="13"/>
      <c r="AB679" s="12">
        <f>SUM(IF(CLASSIFICHE!$O$9=AC679,TRUE,FALSE),AB678)</f>
        <v>5</v>
      </c>
      <c r="AC679" s="31">
        <f>IFERROR(INDEX(generale!$A$5:$I$1002,CLASSIFICHE!$Z678,5),"")</f>
        <v>0</v>
      </c>
      <c r="AD679" s="13">
        <f>IFERROR(INDEX(generale!$A$5:$I$1002,CLASSIFICHE!$Z678,7),"")</f>
        <v>0</v>
      </c>
      <c r="AE679" s="14"/>
      <c r="AF679" s="13"/>
      <c r="AG679" s="12">
        <f>SUM(IF(CLASSIFICHE!$O$10=AH679,TRUE,FALSE),AG678)</f>
        <v>5</v>
      </c>
      <c r="AH679" s="31">
        <f>IFERROR(INDEX(generale!$A$5:$I$1002,CLASSIFICHE!$Z678,5),"")</f>
        <v>0</v>
      </c>
      <c r="AI679" s="13">
        <f>IFERROR(INDEX(generale!$A$5:$I$1002,CLASSIFICHE!$Z678,7),"")</f>
        <v>0</v>
      </c>
      <c r="AJ679" s="14"/>
      <c r="AK679" s="13"/>
      <c r="AL679" s="12">
        <f>SUM(IF(CLASSIFICHE!$O$11=AM679,TRUE,FALSE),AL678)</f>
        <v>5</v>
      </c>
      <c r="AM679" s="31">
        <f>IFERROR(INDEX(generale!$A$5:$I$1002,CLASSIFICHE!$Z678,5),"")</f>
        <v>0</v>
      </c>
      <c r="AN679" s="13">
        <f>IFERROR(INDEX(generale!$A$5:$I$1002,CLASSIFICHE!$Z678,7),"")</f>
        <v>0</v>
      </c>
      <c r="AO679" s="14"/>
      <c r="AP679" s="13"/>
      <c r="AQ679" s="12">
        <f>SUM(IF(CLASSIFICHE!$O$12=AR679,TRUE,FALSE),AQ678)</f>
        <v>0</v>
      </c>
      <c r="AR679" s="31">
        <f>IFERROR(INDEX(generale!$A$5:$I$1002,CLASSIFICHE!$Z678,5),"")</f>
        <v>0</v>
      </c>
      <c r="AS679" s="13">
        <f>IFERROR(INDEX(generale!$A$5:$I$1002,CLASSIFICHE!$Z678,7),"")</f>
        <v>0</v>
      </c>
      <c r="AT679" s="14"/>
      <c r="AU679" s="13"/>
      <c r="AV679" s="12">
        <f>SUM(IF(CLASSIFICHE!$O$13=AW679,TRUE,FALSE),AV678)</f>
        <v>0</v>
      </c>
      <c r="AW679" s="31">
        <f>IFERROR(INDEX(generale!$A$5:$I$1002,CLASSIFICHE!$Z678,5),"")</f>
        <v>0</v>
      </c>
      <c r="AX679" s="13">
        <f>IFERROR(INDEX(generale!$A$5:$I$1002,CLASSIFICHE!$Z678,7),"")</f>
        <v>0</v>
      </c>
      <c r="AY679" s="14"/>
      <c r="AZ679" s="13"/>
      <c r="BA679" s="12">
        <f>SUM(IF(CLASSIFICHE!$O$14=BB679,TRUE,FALSE),BA678)</f>
        <v>0</v>
      </c>
      <c r="BB679" s="31">
        <f>IFERROR(INDEX(generale!$A$5:$I$1002,CLASSIFICHE!$Z678,5),"")</f>
        <v>0</v>
      </c>
      <c r="BC679" s="13">
        <f>IFERROR(INDEX(generale!$A$5:$I$1002,CLASSIFICHE!$Z678,7),"")</f>
        <v>0</v>
      </c>
      <c r="BD679" s="14"/>
      <c r="BE679" s="13"/>
      <c r="BF679" s="12">
        <f>SUM(IF(CLASSIFICHE!$O$15=BG679,TRUE,FALSE),BF678)</f>
        <v>0</v>
      </c>
      <c r="BG679" s="31">
        <f>IFERROR(INDEX(generale!$A$5:$I$1002,CLASSIFICHE!$Z678,5),"")</f>
        <v>0</v>
      </c>
      <c r="BH679" s="13">
        <f>IFERROR(INDEX(generale!$A$5:$I$1002,CLASSIFICHE!$Z678,7),"")</f>
        <v>0</v>
      </c>
      <c r="BI679" s="14"/>
      <c r="BJ679" s="13"/>
      <c r="BK679" s="12">
        <f>SUM(IF(CLASSIFICHE!$O$16=BL679,TRUE,FALSE),BK678)</f>
        <v>0</v>
      </c>
      <c r="BL679" s="31">
        <f>IFERROR(INDEX(generale!$A$5:$I$1002,CLASSIFICHE!$Z678,5),"")</f>
        <v>0</v>
      </c>
      <c r="BM679" s="13">
        <f>IFERROR(INDEX(generale!$A$5:$I$1002,CLASSIFICHE!$Z678,7),"")</f>
        <v>0</v>
      </c>
      <c r="BN679" s="14"/>
      <c r="BO679" s="13"/>
      <c r="BP679" s="12">
        <f>SUM(IF(CLASSIFICHE!$O$17=BQ679,TRUE,FALSE),BP678)</f>
        <v>0</v>
      </c>
      <c r="BQ679" s="31">
        <f>IFERROR(INDEX(generale!$A$5:$I$1002,CLASSIFICHE!$Z678,5),"")</f>
        <v>0</v>
      </c>
      <c r="BR679" s="13">
        <f>IFERROR(INDEX(generale!$A$5:$I$1002,CLASSIFICHE!$Z678,7),"")</f>
        <v>0</v>
      </c>
      <c r="BS679" s="15"/>
      <c r="BT679" s="12"/>
      <c r="BU679" s="12">
        <f>SUM(IF(CLASSIFICHE!$O$18=BV679,TRUE,FALSE),BU678)</f>
        <v>0</v>
      </c>
      <c r="BV679" s="31">
        <f>IFERROR(INDEX(generale!$A$5:$I$1002,CLASSIFICHE!$Z678,5),"")</f>
        <v>0</v>
      </c>
      <c r="BW679" s="13">
        <f>IFERROR(INDEX(generale!$A$5:$I$1002,CLASSIFICHE!$Z678,7),"")</f>
        <v>0</v>
      </c>
      <c r="BX679" s="15"/>
      <c r="BY679" s="12"/>
      <c r="BZ679" s="12">
        <f>SUM(IF(CLASSIFICHE!$O$19=CA679,TRUE,FALSE),BZ678)</f>
        <v>0</v>
      </c>
      <c r="CA679" s="31">
        <f>IFERROR(INDEX(generale!$A$5:$I$1002,CLASSIFICHE!$Z678,5),"")</f>
        <v>0</v>
      </c>
      <c r="CB679" s="13">
        <f>IFERROR(INDEX(generale!$A$5:$I$1002,CLASSIFICHE!$Z678,7),"")</f>
        <v>0</v>
      </c>
      <c r="CC679" s="15"/>
      <c r="CD679" s="13"/>
      <c r="CE679" s="12">
        <f>SUM(IF(CLASSIFICHE!$O$20=CF679,TRUE,FALSE),CE678)</f>
        <v>0</v>
      </c>
      <c r="CF679" s="31">
        <f>IFERROR(INDEX(generale!$A$5:$I$1002,CLASSIFICHE!$Z678,5),"")</f>
        <v>0</v>
      </c>
      <c r="CG679" s="13">
        <f>IFERROR(INDEX(generale!$A$5:$I$1002,CLASSIFICHE!$Z678,7),"")</f>
        <v>0</v>
      </c>
      <c r="CH679" s="15"/>
      <c r="CI679" s="13"/>
      <c r="CJ679" s="12">
        <f>SUM(IF(CLASSIFICHE!$O$21=CK679,TRUE,FALSE),CJ678)</f>
        <v>0</v>
      </c>
      <c r="CK679" s="31">
        <f>IFERROR(INDEX(generale!$A$5:$I$1002,CLASSIFICHE!$Z678,5),"")</f>
        <v>0</v>
      </c>
      <c r="CL679" s="13">
        <f>IFERROR(INDEX(generale!$A$5:$I$1002,CLASSIFICHE!$Z678,7),"")</f>
        <v>0</v>
      </c>
      <c r="CM679" s="15"/>
      <c r="CN679" s="13"/>
      <c r="CO679" s="12">
        <f>SUM(IF(CLASSIFICHE!$O$22=CP679,TRUE,FALSE),CO678)</f>
        <v>0</v>
      </c>
      <c r="CP679" s="31">
        <f>IFERROR(INDEX(generale!$A$5:$I$1002,CLASSIFICHE!$Z678,5),"")</f>
        <v>0</v>
      </c>
      <c r="CQ679" s="13">
        <f>IFERROR(INDEX(generale!$A$5:$I$1002,CLASSIFICHE!$Z678,7),"")</f>
        <v>0</v>
      </c>
      <c r="CR679" s="15"/>
      <c r="CS679" s="13"/>
      <c r="CT679" s="12">
        <f>SUM(IF(CLASSIFICHE!$O$23=CU679,TRUE,FALSE),CT678)</f>
        <v>0</v>
      </c>
      <c r="CU679" s="31">
        <f>IFERROR(INDEX(generale!$A$5:$I$1002,CLASSIFICHE!$Z678,5),"")</f>
        <v>0</v>
      </c>
      <c r="CV679" s="13">
        <f>IFERROR(INDEX(generale!$A$5:$I$1002,CLASSIFICHE!$Z678,7),"")</f>
        <v>0</v>
      </c>
      <c r="CW679" s="15"/>
      <c r="CX679" s="13"/>
      <c r="CY679" s="12">
        <f>SUM(IF(CLASSIFICHE!$O$24=CZ679,TRUE,FALSE),CY678)</f>
        <v>0</v>
      </c>
      <c r="CZ679" s="31">
        <f>IFERROR(INDEX(generale!$A$5:$I$1002,CLASSIFICHE!$Z678,5),"")</f>
        <v>0</v>
      </c>
      <c r="DA679" s="13">
        <f>IFERROR(INDEX(generale!$A$5:$I$1002,CLASSIFICHE!$Z678,7),"")</f>
        <v>0</v>
      </c>
      <c r="DB679" s="15"/>
      <c r="DC679" s="13"/>
      <c r="DD679" s="12">
        <f>SUM(IF(CLASSIFICHE!$O$25=DE679,TRUE,FALSE),DD678)</f>
        <v>0</v>
      </c>
      <c r="DE679" s="31">
        <f>IFERROR(INDEX(generale!$A$5:$I$1002,CLASSIFICHE!$Z678,5),"")</f>
        <v>0</v>
      </c>
      <c r="DF679" s="13">
        <f>IFERROR(INDEX(generale!$A$5:$I$1002,CLASSIFICHE!$Z678,7),"")</f>
        <v>0</v>
      </c>
      <c r="DG679" s="15"/>
      <c r="DH679" s="13"/>
    </row>
    <row r="680" spans="3:112">
      <c r="C680" s="63">
        <f>SUM(IF(CLASSIFICHE!$O$4=D680,TRUE,FALSE),C679)</f>
        <v>17</v>
      </c>
      <c r="D680" s="31">
        <f>IFERROR(INDEX(generale!$A$5:$I$1002,CLASSIFICHE!$Z679,5),"")</f>
        <v>0</v>
      </c>
      <c r="E680" s="13">
        <f>IFERROR(INDEX(generale!$A$5:$I$1002,CLASSIFICHE!$Z679,7),"")</f>
        <v>0</v>
      </c>
      <c r="F680" s="68"/>
      <c r="G680" s="65"/>
      <c r="H680" s="12">
        <f>SUM(IF(CLASSIFICHE!$O$5=I680,TRUE,FALSE),H679)</f>
        <v>10</v>
      </c>
      <c r="I680" s="31">
        <f>IFERROR(INDEX(generale!$A$5:$I$1002,CLASSIFICHE!$Z679,5),"")</f>
        <v>0</v>
      </c>
      <c r="J680" s="13">
        <f>IFERROR(INDEX(generale!$A$5:$I$1002,CLASSIFICHE!$Z679,7),"")</f>
        <v>0</v>
      </c>
      <c r="K680" s="15"/>
      <c r="L680" s="12"/>
      <c r="M680" s="12">
        <f>SUM(IF(CLASSIFICHE!$O$6=N680,TRUE,FALSE),M679)</f>
        <v>8</v>
      </c>
      <c r="N680" s="31">
        <f>IFERROR(INDEX(generale!$A$5:$I$1002,CLASSIFICHE!$Z679,5),"")</f>
        <v>0</v>
      </c>
      <c r="O680" s="13">
        <f>IFERROR(INDEX(generale!$A$5:$I$1002,CLASSIFICHE!$Z679,7),"")</f>
        <v>0</v>
      </c>
      <c r="P680" s="14"/>
      <c r="Q680" s="13"/>
      <c r="R680" s="12">
        <f>SUM(IF(CLASSIFICHE!$O$7=S680,TRUE,FALSE),R679)</f>
        <v>8</v>
      </c>
      <c r="S680" s="31">
        <f>IFERROR(INDEX(generale!$A$5:$I$1002,CLASSIFICHE!$Z679,5),"")</f>
        <v>0</v>
      </c>
      <c r="T680" s="13">
        <f>IFERROR(INDEX(generale!$A$5:$I$1002,CLASSIFICHE!$Z679,7),"")</f>
        <v>0</v>
      </c>
      <c r="U680" s="14"/>
      <c r="V680" s="13"/>
      <c r="W680" s="12">
        <f>SUM(IF(CLASSIFICHE!$O$8=X680,TRUE,FALSE),W679)</f>
        <v>6</v>
      </c>
      <c r="X680" s="31">
        <f>IFERROR(INDEX(generale!$A$5:$I$1002,CLASSIFICHE!$Z679,5),"")</f>
        <v>0</v>
      </c>
      <c r="Y680" s="13">
        <f>IFERROR(INDEX(generale!$A$5:$I$1002,CLASSIFICHE!$Z679,7),"")</f>
        <v>0</v>
      </c>
      <c r="Z680" s="14"/>
      <c r="AA680" s="13"/>
      <c r="AB680" s="12">
        <f>SUM(IF(CLASSIFICHE!$O$9=AC680,TRUE,FALSE),AB679)</f>
        <v>5</v>
      </c>
      <c r="AC680" s="31">
        <f>IFERROR(INDEX(generale!$A$5:$I$1002,CLASSIFICHE!$Z679,5),"")</f>
        <v>0</v>
      </c>
      <c r="AD680" s="13">
        <f>IFERROR(INDEX(generale!$A$5:$I$1002,CLASSIFICHE!$Z679,7),"")</f>
        <v>0</v>
      </c>
      <c r="AE680" s="14"/>
      <c r="AF680" s="13"/>
      <c r="AG680" s="12">
        <f>SUM(IF(CLASSIFICHE!$O$10=AH680,TRUE,FALSE),AG679)</f>
        <v>5</v>
      </c>
      <c r="AH680" s="31">
        <f>IFERROR(INDEX(generale!$A$5:$I$1002,CLASSIFICHE!$Z679,5),"")</f>
        <v>0</v>
      </c>
      <c r="AI680" s="13">
        <f>IFERROR(INDEX(generale!$A$5:$I$1002,CLASSIFICHE!$Z679,7),"")</f>
        <v>0</v>
      </c>
      <c r="AJ680" s="14"/>
      <c r="AK680" s="13"/>
      <c r="AL680" s="12">
        <f>SUM(IF(CLASSIFICHE!$O$11=AM680,TRUE,FALSE),AL679)</f>
        <v>5</v>
      </c>
      <c r="AM680" s="31">
        <f>IFERROR(INDEX(generale!$A$5:$I$1002,CLASSIFICHE!$Z679,5),"")</f>
        <v>0</v>
      </c>
      <c r="AN680" s="13">
        <f>IFERROR(INDEX(generale!$A$5:$I$1002,CLASSIFICHE!$Z679,7),"")</f>
        <v>0</v>
      </c>
      <c r="AO680" s="14"/>
      <c r="AP680" s="13"/>
      <c r="AQ680" s="12">
        <f>SUM(IF(CLASSIFICHE!$O$12=AR680,TRUE,FALSE),AQ679)</f>
        <v>0</v>
      </c>
      <c r="AR680" s="31">
        <f>IFERROR(INDEX(generale!$A$5:$I$1002,CLASSIFICHE!$Z679,5),"")</f>
        <v>0</v>
      </c>
      <c r="AS680" s="13">
        <f>IFERROR(INDEX(generale!$A$5:$I$1002,CLASSIFICHE!$Z679,7),"")</f>
        <v>0</v>
      </c>
      <c r="AT680" s="14"/>
      <c r="AU680" s="13"/>
      <c r="AV680" s="12">
        <f>SUM(IF(CLASSIFICHE!$O$13=AW680,TRUE,FALSE),AV679)</f>
        <v>0</v>
      </c>
      <c r="AW680" s="31">
        <f>IFERROR(INDEX(generale!$A$5:$I$1002,CLASSIFICHE!$Z679,5),"")</f>
        <v>0</v>
      </c>
      <c r="AX680" s="13">
        <f>IFERROR(INDEX(generale!$A$5:$I$1002,CLASSIFICHE!$Z679,7),"")</f>
        <v>0</v>
      </c>
      <c r="AY680" s="14"/>
      <c r="AZ680" s="13"/>
      <c r="BA680" s="12">
        <f>SUM(IF(CLASSIFICHE!$O$14=BB680,TRUE,FALSE),BA679)</f>
        <v>0</v>
      </c>
      <c r="BB680" s="31">
        <f>IFERROR(INDEX(generale!$A$5:$I$1002,CLASSIFICHE!$Z679,5),"")</f>
        <v>0</v>
      </c>
      <c r="BC680" s="13">
        <f>IFERROR(INDEX(generale!$A$5:$I$1002,CLASSIFICHE!$Z679,7),"")</f>
        <v>0</v>
      </c>
      <c r="BD680" s="14"/>
      <c r="BE680" s="13"/>
      <c r="BF680" s="12">
        <f>SUM(IF(CLASSIFICHE!$O$15=BG680,TRUE,FALSE),BF679)</f>
        <v>0</v>
      </c>
      <c r="BG680" s="31">
        <f>IFERROR(INDEX(generale!$A$5:$I$1002,CLASSIFICHE!$Z679,5),"")</f>
        <v>0</v>
      </c>
      <c r="BH680" s="13">
        <f>IFERROR(INDEX(generale!$A$5:$I$1002,CLASSIFICHE!$Z679,7),"")</f>
        <v>0</v>
      </c>
      <c r="BI680" s="14"/>
      <c r="BJ680" s="13"/>
      <c r="BK680" s="12">
        <f>SUM(IF(CLASSIFICHE!$O$16=BL680,TRUE,FALSE),BK679)</f>
        <v>0</v>
      </c>
      <c r="BL680" s="31">
        <f>IFERROR(INDEX(generale!$A$5:$I$1002,CLASSIFICHE!$Z679,5),"")</f>
        <v>0</v>
      </c>
      <c r="BM680" s="13">
        <f>IFERROR(INDEX(generale!$A$5:$I$1002,CLASSIFICHE!$Z679,7),"")</f>
        <v>0</v>
      </c>
      <c r="BN680" s="14"/>
      <c r="BO680" s="13"/>
      <c r="BP680" s="12">
        <f>SUM(IF(CLASSIFICHE!$O$17=BQ680,TRUE,FALSE),BP679)</f>
        <v>0</v>
      </c>
      <c r="BQ680" s="31">
        <f>IFERROR(INDEX(generale!$A$5:$I$1002,CLASSIFICHE!$Z679,5),"")</f>
        <v>0</v>
      </c>
      <c r="BR680" s="13">
        <f>IFERROR(INDEX(generale!$A$5:$I$1002,CLASSIFICHE!$Z679,7),"")</f>
        <v>0</v>
      </c>
      <c r="BS680" s="15"/>
      <c r="BT680" s="12"/>
      <c r="BU680" s="12">
        <f>SUM(IF(CLASSIFICHE!$O$18=BV680,TRUE,FALSE),BU679)</f>
        <v>0</v>
      </c>
      <c r="BV680" s="31">
        <f>IFERROR(INDEX(generale!$A$5:$I$1002,CLASSIFICHE!$Z679,5),"")</f>
        <v>0</v>
      </c>
      <c r="BW680" s="13">
        <f>IFERROR(INDEX(generale!$A$5:$I$1002,CLASSIFICHE!$Z679,7),"")</f>
        <v>0</v>
      </c>
      <c r="BX680" s="15"/>
      <c r="BY680" s="12"/>
      <c r="BZ680" s="12">
        <f>SUM(IF(CLASSIFICHE!$O$19=CA680,TRUE,FALSE),BZ679)</f>
        <v>0</v>
      </c>
      <c r="CA680" s="31">
        <f>IFERROR(INDEX(generale!$A$5:$I$1002,CLASSIFICHE!$Z679,5),"")</f>
        <v>0</v>
      </c>
      <c r="CB680" s="13">
        <f>IFERROR(INDEX(generale!$A$5:$I$1002,CLASSIFICHE!$Z679,7),"")</f>
        <v>0</v>
      </c>
      <c r="CC680" s="15"/>
      <c r="CD680" s="13"/>
      <c r="CE680" s="12">
        <f>SUM(IF(CLASSIFICHE!$O$20=CF680,TRUE,FALSE),CE679)</f>
        <v>0</v>
      </c>
      <c r="CF680" s="31">
        <f>IFERROR(INDEX(generale!$A$5:$I$1002,CLASSIFICHE!$Z679,5),"")</f>
        <v>0</v>
      </c>
      <c r="CG680" s="13">
        <f>IFERROR(INDEX(generale!$A$5:$I$1002,CLASSIFICHE!$Z679,7),"")</f>
        <v>0</v>
      </c>
      <c r="CH680" s="15"/>
      <c r="CI680" s="13"/>
      <c r="CJ680" s="12">
        <f>SUM(IF(CLASSIFICHE!$O$21=CK680,TRUE,FALSE),CJ679)</f>
        <v>0</v>
      </c>
      <c r="CK680" s="31">
        <f>IFERROR(INDEX(generale!$A$5:$I$1002,CLASSIFICHE!$Z679,5),"")</f>
        <v>0</v>
      </c>
      <c r="CL680" s="13">
        <f>IFERROR(INDEX(generale!$A$5:$I$1002,CLASSIFICHE!$Z679,7),"")</f>
        <v>0</v>
      </c>
      <c r="CM680" s="15"/>
      <c r="CN680" s="13"/>
      <c r="CO680" s="12">
        <f>SUM(IF(CLASSIFICHE!$O$22=CP680,TRUE,FALSE),CO679)</f>
        <v>0</v>
      </c>
      <c r="CP680" s="31">
        <f>IFERROR(INDEX(generale!$A$5:$I$1002,CLASSIFICHE!$Z679,5),"")</f>
        <v>0</v>
      </c>
      <c r="CQ680" s="13">
        <f>IFERROR(INDEX(generale!$A$5:$I$1002,CLASSIFICHE!$Z679,7),"")</f>
        <v>0</v>
      </c>
      <c r="CR680" s="15"/>
      <c r="CS680" s="13"/>
      <c r="CT680" s="12">
        <f>SUM(IF(CLASSIFICHE!$O$23=CU680,TRUE,FALSE),CT679)</f>
        <v>0</v>
      </c>
      <c r="CU680" s="31">
        <f>IFERROR(INDEX(generale!$A$5:$I$1002,CLASSIFICHE!$Z679,5),"")</f>
        <v>0</v>
      </c>
      <c r="CV680" s="13">
        <f>IFERROR(INDEX(generale!$A$5:$I$1002,CLASSIFICHE!$Z679,7),"")</f>
        <v>0</v>
      </c>
      <c r="CW680" s="15"/>
      <c r="CX680" s="13"/>
      <c r="CY680" s="12">
        <f>SUM(IF(CLASSIFICHE!$O$24=CZ680,TRUE,FALSE),CY679)</f>
        <v>0</v>
      </c>
      <c r="CZ680" s="31">
        <f>IFERROR(INDEX(generale!$A$5:$I$1002,CLASSIFICHE!$Z679,5),"")</f>
        <v>0</v>
      </c>
      <c r="DA680" s="13">
        <f>IFERROR(INDEX(generale!$A$5:$I$1002,CLASSIFICHE!$Z679,7),"")</f>
        <v>0</v>
      </c>
      <c r="DB680" s="15"/>
      <c r="DC680" s="13"/>
      <c r="DD680" s="12">
        <f>SUM(IF(CLASSIFICHE!$O$25=DE680,TRUE,FALSE),DD679)</f>
        <v>0</v>
      </c>
      <c r="DE680" s="31">
        <f>IFERROR(INDEX(generale!$A$5:$I$1002,CLASSIFICHE!$Z679,5),"")</f>
        <v>0</v>
      </c>
      <c r="DF680" s="13">
        <f>IFERROR(INDEX(generale!$A$5:$I$1002,CLASSIFICHE!$Z679,7),"")</f>
        <v>0</v>
      </c>
      <c r="DG680" s="15"/>
      <c r="DH680" s="13"/>
    </row>
    <row r="681" spans="3:112">
      <c r="C681" s="63">
        <f>SUM(IF(CLASSIFICHE!$O$4=D681,TRUE,FALSE),C680)</f>
        <v>17</v>
      </c>
      <c r="D681" s="31">
        <f>IFERROR(INDEX(generale!$A$5:$I$1002,CLASSIFICHE!$Z680,5),"")</f>
        <v>0</v>
      </c>
      <c r="E681" s="13">
        <f>IFERROR(INDEX(generale!$A$5:$I$1002,CLASSIFICHE!$Z680,7),"")</f>
        <v>0</v>
      </c>
      <c r="F681" s="68"/>
      <c r="G681" s="65"/>
      <c r="H681" s="12">
        <f>SUM(IF(CLASSIFICHE!$O$5=I681,TRUE,FALSE),H680)</f>
        <v>10</v>
      </c>
      <c r="I681" s="31">
        <f>IFERROR(INDEX(generale!$A$5:$I$1002,CLASSIFICHE!$Z680,5),"")</f>
        <v>0</v>
      </c>
      <c r="J681" s="13">
        <f>IFERROR(INDEX(generale!$A$5:$I$1002,CLASSIFICHE!$Z680,7),"")</f>
        <v>0</v>
      </c>
      <c r="K681" s="15"/>
      <c r="L681" s="12"/>
      <c r="M681" s="12">
        <f>SUM(IF(CLASSIFICHE!$O$6=N681,TRUE,FALSE),M680)</f>
        <v>8</v>
      </c>
      <c r="N681" s="31">
        <f>IFERROR(INDEX(generale!$A$5:$I$1002,CLASSIFICHE!$Z680,5),"")</f>
        <v>0</v>
      </c>
      <c r="O681" s="13">
        <f>IFERROR(INDEX(generale!$A$5:$I$1002,CLASSIFICHE!$Z680,7),"")</f>
        <v>0</v>
      </c>
      <c r="P681" s="14"/>
      <c r="Q681" s="13"/>
      <c r="R681" s="12">
        <f>SUM(IF(CLASSIFICHE!$O$7=S681,TRUE,FALSE),R680)</f>
        <v>8</v>
      </c>
      <c r="S681" s="31">
        <f>IFERROR(INDEX(generale!$A$5:$I$1002,CLASSIFICHE!$Z680,5),"")</f>
        <v>0</v>
      </c>
      <c r="T681" s="13">
        <f>IFERROR(INDEX(generale!$A$5:$I$1002,CLASSIFICHE!$Z680,7),"")</f>
        <v>0</v>
      </c>
      <c r="U681" s="14"/>
      <c r="V681" s="13"/>
      <c r="W681" s="12">
        <f>SUM(IF(CLASSIFICHE!$O$8=X681,TRUE,FALSE),W680)</f>
        <v>6</v>
      </c>
      <c r="X681" s="31">
        <f>IFERROR(INDEX(generale!$A$5:$I$1002,CLASSIFICHE!$Z680,5),"")</f>
        <v>0</v>
      </c>
      <c r="Y681" s="13">
        <f>IFERROR(INDEX(generale!$A$5:$I$1002,CLASSIFICHE!$Z680,7),"")</f>
        <v>0</v>
      </c>
      <c r="Z681" s="14"/>
      <c r="AA681" s="13"/>
      <c r="AB681" s="12">
        <f>SUM(IF(CLASSIFICHE!$O$9=AC681,TRUE,FALSE),AB680)</f>
        <v>5</v>
      </c>
      <c r="AC681" s="31">
        <f>IFERROR(INDEX(generale!$A$5:$I$1002,CLASSIFICHE!$Z680,5),"")</f>
        <v>0</v>
      </c>
      <c r="AD681" s="13">
        <f>IFERROR(INDEX(generale!$A$5:$I$1002,CLASSIFICHE!$Z680,7),"")</f>
        <v>0</v>
      </c>
      <c r="AE681" s="14"/>
      <c r="AF681" s="13"/>
      <c r="AG681" s="12">
        <f>SUM(IF(CLASSIFICHE!$O$10=AH681,TRUE,FALSE),AG680)</f>
        <v>5</v>
      </c>
      <c r="AH681" s="31">
        <f>IFERROR(INDEX(generale!$A$5:$I$1002,CLASSIFICHE!$Z680,5),"")</f>
        <v>0</v>
      </c>
      <c r="AI681" s="13">
        <f>IFERROR(INDEX(generale!$A$5:$I$1002,CLASSIFICHE!$Z680,7),"")</f>
        <v>0</v>
      </c>
      <c r="AJ681" s="14"/>
      <c r="AK681" s="13"/>
      <c r="AL681" s="12">
        <f>SUM(IF(CLASSIFICHE!$O$11=AM681,TRUE,FALSE),AL680)</f>
        <v>5</v>
      </c>
      <c r="AM681" s="31">
        <f>IFERROR(INDEX(generale!$A$5:$I$1002,CLASSIFICHE!$Z680,5),"")</f>
        <v>0</v>
      </c>
      <c r="AN681" s="13">
        <f>IFERROR(INDEX(generale!$A$5:$I$1002,CLASSIFICHE!$Z680,7),"")</f>
        <v>0</v>
      </c>
      <c r="AO681" s="14"/>
      <c r="AP681" s="13"/>
      <c r="AQ681" s="12">
        <f>SUM(IF(CLASSIFICHE!$O$12=AR681,TRUE,FALSE),AQ680)</f>
        <v>0</v>
      </c>
      <c r="AR681" s="31">
        <f>IFERROR(INDEX(generale!$A$5:$I$1002,CLASSIFICHE!$Z680,5),"")</f>
        <v>0</v>
      </c>
      <c r="AS681" s="13">
        <f>IFERROR(INDEX(generale!$A$5:$I$1002,CLASSIFICHE!$Z680,7),"")</f>
        <v>0</v>
      </c>
      <c r="AT681" s="14"/>
      <c r="AU681" s="13"/>
      <c r="AV681" s="12">
        <f>SUM(IF(CLASSIFICHE!$O$13=AW681,TRUE,FALSE),AV680)</f>
        <v>0</v>
      </c>
      <c r="AW681" s="31">
        <f>IFERROR(INDEX(generale!$A$5:$I$1002,CLASSIFICHE!$Z680,5),"")</f>
        <v>0</v>
      </c>
      <c r="AX681" s="13">
        <f>IFERROR(INDEX(generale!$A$5:$I$1002,CLASSIFICHE!$Z680,7),"")</f>
        <v>0</v>
      </c>
      <c r="AY681" s="14"/>
      <c r="AZ681" s="13"/>
      <c r="BA681" s="12">
        <f>SUM(IF(CLASSIFICHE!$O$14=BB681,TRUE,FALSE),BA680)</f>
        <v>0</v>
      </c>
      <c r="BB681" s="31">
        <f>IFERROR(INDEX(generale!$A$5:$I$1002,CLASSIFICHE!$Z680,5),"")</f>
        <v>0</v>
      </c>
      <c r="BC681" s="13">
        <f>IFERROR(INDEX(generale!$A$5:$I$1002,CLASSIFICHE!$Z680,7),"")</f>
        <v>0</v>
      </c>
      <c r="BD681" s="14"/>
      <c r="BE681" s="13"/>
      <c r="BF681" s="12">
        <f>SUM(IF(CLASSIFICHE!$O$15=BG681,TRUE,FALSE),BF680)</f>
        <v>0</v>
      </c>
      <c r="BG681" s="31">
        <f>IFERROR(INDEX(generale!$A$5:$I$1002,CLASSIFICHE!$Z680,5),"")</f>
        <v>0</v>
      </c>
      <c r="BH681" s="13">
        <f>IFERROR(INDEX(generale!$A$5:$I$1002,CLASSIFICHE!$Z680,7),"")</f>
        <v>0</v>
      </c>
      <c r="BI681" s="14"/>
      <c r="BJ681" s="13"/>
      <c r="BK681" s="12">
        <f>SUM(IF(CLASSIFICHE!$O$16=BL681,TRUE,FALSE),BK680)</f>
        <v>0</v>
      </c>
      <c r="BL681" s="31">
        <f>IFERROR(INDEX(generale!$A$5:$I$1002,CLASSIFICHE!$Z680,5),"")</f>
        <v>0</v>
      </c>
      <c r="BM681" s="13">
        <f>IFERROR(INDEX(generale!$A$5:$I$1002,CLASSIFICHE!$Z680,7),"")</f>
        <v>0</v>
      </c>
      <c r="BN681" s="14"/>
      <c r="BO681" s="13"/>
      <c r="BP681" s="12">
        <f>SUM(IF(CLASSIFICHE!$O$17=BQ681,TRUE,FALSE),BP680)</f>
        <v>0</v>
      </c>
      <c r="BQ681" s="31">
        <f>IFERROR(INDEX(generale!$A$5:$I$1002,CLASSIFICHE!$Z680,5),"")</f>
        <v>0</v>
      </c>
      <c r="BR681" s="13">
        <f>IFERROR(INDEX(generale!$A$5:$I$1002,CLASSIFICHE!$Z680,7),"")</f>
        <v>0</v>
      </c>
      <c r="BS681" s="15"/>
      <c r="BT681" s="12"/>
      <c r="BU681" s="12">
        <f>SUM(IF(CLASSIFICHE!$O$18=BV681,TRUE,FALSE),BU680)</f>
        <v>0</v>
      </c>
      <c r="BV681" s="31">
        <f>IFERROR(INDEX(generale!$A$5:$I$1002,CLASSIFICHE!$Z680,5),"")</f>
        <v>0</v>
      </c>
      <c r="BW681" s="13">
        <f>IFERROR(INDEX(generale!$A$5:$I$1002,CLASSIFICHE!$Z680,7),"")</f>
        <v>0</v>
      </c>
      <c r="BX681" s="15"/>
      <c r="BY681" s="12"/>
      <c r="BZ681" s="12">
        <f>SUM(IF(CLASSIFICHE!$O$19=CA681,TRUE,FALSE),BZ680)</f>
        <v>0</v>
      </c>
      <c r="CA681" s="31">
        <f>IFERROR(INDEX(generale!$A$5:$I$1002,CLASSIFICHE!$Z680,5),"")</f>
        <v>0</v>
      </c>
      <c r="CB681" s="13">
        <f>IFERROR(INDEX(generale!$A$5:$I$1002,CLASSIFICHE!$Z680,7),"")</f>
        <v>0</v>
      </c>
      <c r="CC681" s="15"/>
      <c r="CD681" s="13"/>
      <c r="CE681" s="12">
        <f>SUM(IF(CLASSIFICHE!$O$20=CF681,TRUE,FALSE),CE680)</f>
        <v>0</v>
      </c>
      <c r="CF681" s="31">
        <f>IFERROR(INDEX(generale!$A$5:$I$1002,CLASSIFICHE!$Z680,5),"")</f>
        <v>0</v>
      </c>
      <c r="CG681" s="13">
        <f>IFERROR(INDEX(generale!$A$5:$I$1002,CLASSIFICHE!$Z680,7),"")</f>
        <v>0</v>
      </c>
      <c r="CH681" s="15"/>
      <c r="CI681" s="13"/>
      <c r="CJ681" s="12">
        <f>SUM(IF(CLASSIFICHE!$O$21=CK681,TRUE,FALSE),CJ680)</f>
        <v>0</v>
      </c>
      <c r="CK681" s="31">
        <f>IFERROR(INDEX(generale!$A$5:$I$1002,CLASSIFICHE!$Z680,5),"")</f>
        <v>0</v>
      </c>
      <c r="CL681" s="13">
        <f>IFERROR(INDEX(generale!$A$5:$I$1002,CLASSIFICHE!$Z680,7),"")</f>
        <v>0</v>
      </c>
      <c r="CM681" s="15"/>
      <c r="CN681" s="13"/>
      <c r="CO681" s="12">
        <f>SUM(IF(CLASSIFICHE!$O$22=CP681,TRUE,FALSE),CO680)</f>
        <v>0</v>
      </c>
      <c r="CP681" s="31">
        <f>IFERROR(INDEX(generale!$A$5:$I$1002,CLASSIFICHE!$Z680,5),"")</f>
        <v>0</v>
      </c>
      <c r="CQ681" s="13">
        <f>IFERROR(INDEX(generale!$A$5:$I$1002,CLASSIFICHE!$Z680,7),"")</f>
        <v>0</v>
      </c>
      <c r="CR681" s="15"/>
      <c r="CS681" s="13"/>
      <c r="CT681" s="12">
        <f>SUM(IF(CLASSIFICHE!$O$23=CU681,TRUE,FALSE),CT680)</f>
        <v>0</v>
      </c>
      <c r="CU681" s="31">
        <f>IFERROR(INDEX(generale!$A$5:$I$1002,CLASSIFICHE!$Z680,5),"")</f>
        <v>0</v>
      </c>
      <c r="CV681" s="13">
        <f>IFERROR(INDEX(generale!$A$5:$I$1002,CLASSIFICHE!$Z680,7),"")</f>
        <v>0</v>
      </c>
      <c r="CW681" s="15"/>
      <c r="CX681" s="13"/>
      <c r="CY681" s="12">
        <f>SUM(IF(CLASSIFICHE!$O$24=CZ681,TRUE,FALSE),CY680)</f>
        <v>0</v>
      </c>
      <c r="CZ681" s="31">
        <f>IFERROR(INDEX(generale!$A$5:$I$1002,CLASSIFICHE!$Z680,5),"")</f>
        <v>0</v>
      </c>
      <c r="DA681" s="13">
        <f>IFERROR(INDEX(generale!$A$5:$I$1002,CLASSIFICHE!$Z680,7),"")</f>
        <v>0</v>
      </c>
      <c r="DB681" s="15"/>
      <c r="DC681" s="13"/>
      <c r="DD681" s="12">
        <f>SUM(IF(CLASSIFICHE!$O$25=DE681,TRUE,FALSE),DD680)</f>
        <v>0</v>
      </c>
      <c r="DE681" s="31">
        <f>IFERROR(INDEX(generale!$A$5:$I$1002,CLASSIFICHE!$Z680,5),"")</f>
        <v>0</v>
      </c>
      <c r="DF681" s="13">
        <f>IFERROR(INDEX(generale!$A$5:$I$1002,CLASSIFICHE!$Z680,7),"")</f>
        <v>0</v>
      </c>
      <c r="DG681" s="15"/>
      <c r="DH681" s="13"/>
    </row>
    <row r="682" spans="3:112">
      <c r="C682" s="63">
        <f>SUM(IF(CLASSIFICHE!$O$4=D682,TRUE,FALSE),C681)</f>
        <v>17</v>
      </c>
      <c r="D682" s="31">
        <f>IFERROR(INDEX(generale!$A$5:$I$1002,CLASSIFICHE!$Z681,5),"")</f>
        <v>0</v>
      </c>
      <c r="E682" s="13">
        <f>IFERROR(INDEX(generale!$A$5:$I$1002,CLASSIFICHE!$Z681,7),"")</f>
        <v>0</v>
      </c>
      <c r="F682" s="68"/>
      <c r="G682" s="65"/>
      <c r="H682" s="12">
        <f>SUM(IF(CLASSIFICHE!$O$5=I682,TRUE,FALSE),H681)</f>
        <v>10</v>
      </c>
      <c r="I682" s="31">
        <f>IFERROR(INDEX(generale!$A$5:$I$1002,CLASSIFICHE!$Z681,5),"")</f>
        <v>0</v>
      </c>
      <c r="J682" s="13">
        <f>IFERROR(INDEX(generale!$A$5:$I$1002,CLASSIFICHE!$Z681,7),"")</f>
        <v>0</v>
      </c>
      <c r="K682" s="15"/>
      <c r="L682" s="12"/>
      <c r="M682" s="12">
        <f>SUM(IF(CLASSIFICHE!$O$6=N682,TRUE,FALSE),M681)</f>
        <v>8</v>
      </c>
      <c r="N682" s="31">
        <f>IFERROR(INDEX(generale!$A$5:$I$1002,CLASSIFICHE!$Z681,5),"")</f>
        <v>0</v>
      </c>
      <c r="O682" s="13">
        <f>IFERROR(INDEX(generale!$A$5:$I$1002,CLASSIFICHE!$Z681,7),"")</f>
        <v>0</v>
      </c>
      <c r="P682" s="14"/>
      <c r="Q682" s="13"/>
      <c r="R682" s="12">
        <f>SUM(IF(CLASSIFICHE!$O$7=S682,TRUE,FALSE),R681)</f>
        <v>8</v>
      </c>
      <c r="S682" s="31">
        <f>IFERROR(INDEX(generale!$A$5:$I$1002,CLASSIFICHE!$Z681,5),"")</f>
        <v>0</v>
      </c>
      <c r="T682" s="13">
        <f>IFERROR(INDEX(generale!$A$5:$I$1002,CLASSIFICHE!$Z681,7),"")</f>
        <v>0</v>
      </c>
      <c r="U682" s="14"/>
      <c r="V682" s="13"/>
      <c r="W682" s="12">
        <f>SUM(IF(CLASSIFICHE!$O$8=X682,TRUE,FALSE),W681)</f>
        <v>6</v>
      </c>
      <c r="X682" s="31">
        <f>IFERROR(INDEX(generale!$A$5:$I$1002,CLASSIFICHE!$Z681,5),"")</f>
        <v>0</v>
      </c>
      <c r="Y682" s="13">
        <f>IFERROR(INDEX(generale!$A$5:$I$1002,CLASSIFICHE!$Z681,7),"")</f>
        <v>0</v>
      </c>
      <c r="Z682" s="14"/>
      <c r="AA682" s="13"/>
      <c r="AB682" s="12">
        <f>SUM(IF(CLASSIFICHE!$O$9=AC682,TRUE,FALSE),AB681)</f>
        <v>5</v>
      </c>
      <c r="AC682" s="31">
        <f>IFERROR(INDEX(generale!$A$5:$I$1002,CLASSIFICHE!$Z681,5),"")</f>
        <v>0</v>
      </c>
      <c r="AD682" s="13">
        <f>IFERROR(INDEX(generale!$A$5:$I$1002,CLASSIFICHE!$Z681,7),"")</f>
        <v>0</v>
      </c>
      <c r="AE682" s="14"/>
      <c r="AF682" s="13"/>
      <c r="AG682" s="12">
        <f>SUM(IF(CLASSIFICHE!$O$10=AH682,TRUE,FALSE),AG681)</f>
        <v>5</v>
      </c>
      <c r="AH682" s="31">
        <f>IFERROR(INDEX(generale!$A$5:$I$1002,CLASSIFICHE!$Z681,5),"")</f>
        <v>0</v>
      </c>
      <c r="AI682" s="13">
        <f>IFERROR(INDEX(generale!$A$5:$I$1002,CLASSIFICHE!$Z681,7),"")</f>
        <v>0</v>
      </c>
      <c r="AJ682" s="14"/>
      <c r="AK682" s="13"/>
      <c r="AL682" s="12">
        <f>SUM(IF(CLASSIFICHE!$O$11=AM682,TRUE,FALSE),AL681)</f>
        <v>5</v>
      </c>
      <c r="AM682" s="31">
        <f>IFERROR(INDEX(generale!$A$5:$I$1002,CLASSIFICHE!$Z681,5),"")</f>
        <v>0</v>
      </c>
      <c r="AN682" s="13">
        <f>IFERROR(INDEX(generale!$A$5:$I$1002,CLASSIFICHE!$Z681,7),"")</f>
        <v>0</v>
      </c>
      <c r="AO682" s="14"/>
      <c r="AP682" s="13"/>
      <c r="AQ682" s="12">
        <f>SUM(IF(CLASSIFICHE!$O$12=AR682,TRUE,FALSE),AQ681)</f>
        <v>0</v>
      </c>
      <c r="AR682" s="31">
        <f>IFERROR(INDEX(generale!$A$5:$I$1002,CLASSIFICHE!$Z681,5),"")</f>
        <v>0</v>
      </c>
      <c r="AS682" s="13">
        <f>IFERROR(INDEX(generale!$A$5:$I$1002,CLASSIFICHE!$Z681,7),"")</f>
        <v>0</v>
      </c>
      <c r="AT682" s="14"/>
      <c r="AU682" s="13"/>
      <c r="AV682" s="12">
        <f>SUM(IF(CLASSIFICHE!$O$13=AW682,TRUE,FALSE),AV681)</f>
        <v>0</v>
      </c>
      <c r="AW682" s="31">
        <f>IFERROR(INDEX(generale!$A$5:$I$1002,CLASSIFICHE!$Z681,5),"")</f>
        <v>0</v>
      </c>
      <c r="AX682" s="13">
        <f>IFERROR(INDEX(generale!$A$5:$I$1002,CLASSIFICHE!$Z681,7),"")</f>
        <v>0</v>
      </c>
      <c r="AY682" s="14"/>
      <c r="AZ682" s="13"/>
      <c r="BA682" s="12">
        <f>SUM(IF(CLASSIFICHE!$O$14=BB682,TRUE,FALSE),BA681)</f>
        <v>0</v>
      </c>
      <c r="BB682" s="31">
        <f>IFERROR(INDEX(generale!$A$5:$I$1002,CLASSIFICHE!$Z681,5),"")</f>
        <v>0</v>
      </c>
      <c r="BC682" s="13">
        <f>IFERROR(INDEX(generale!$A$5:$I$1002,CLASSIFICHE!$Z681,7),"")</f>
        <v>0</v>
      </c>
      <c r="BD682" s="14"/>
      <c r="BE682" s="13"/>
      <c r="BF682" s="12">
        <f>SUM(IF(CLASSIFICHE!$O$15=BG682,TRUE,FALSE),BF681)</f>
        <v>0</v>
      </c>
      <c r="BG682" s="31">
        <f>IFERROR(INDEX(generale!$A$5:$I$1002,CLASSIFICHE!$Z681,5),"")</f>
        <v>0</v>
      </c>
      <c r="BH682" s="13">
        <f>IFERROR(INDEX(generale!$A$5:$I$1002,CLASSIFICHE!$Z681,7),"")</f>
        <v>0</v>
      </c>
      <c r="BI682" s="14"/>
      <c r="BJ682" s="13"/>
      <c r="BK682" s="12">
        <f>SUM(IF(CLASSIFICHE!$O$16=BL682,TRUE,FALSE),BK681)</f>
        <v>0</v>
      </c>
      <c r="BL682" s="31">
        <f>IFERROR(INDEX(generale!$A$5:$I$1002,CLASSIFICHE!$Z681,5),"")</f>
        <v>0</v>
      </c>
      <c r="BM682" s="13">
        <f>IFERROR(INDEX(generale!$A$5:$I$1002,CLASSIFICHE!$Z681,7),"")</f>
        <v>0</v>
      </c>
      <c r="BN682" s="14"/>
      <c r="BO682" s="13"/>
      <c r="BP682" s="12">
        <f>SUM(IF(CLASSIFICHE!$O$17=BQ682,TRUE,FALSE),BP681)</f>
        <v>0</v>
      </c>
      <c r="BQ682" s="31">
        <f>IFERROR(INDEX(generale!$A$5:$I$1002,CLASSIFICHE!$Z681,5),"")</f>
        <v>0</v>
      </c>
      <c r="BR682" s="13">
        <f>IFERROR(INDEX(generale!$A$5:$I$1002,CLASSIFICHE!$Z681,7),"")</f>
        <v>0</v>
      </c>
      <c r="BS682" s="15"/>
      <c r="BT682" s="12"/>
      <c r="BU682" s="12">
        <f>SUM(IF(CLASSIFICHE!$O$18=BV682,TRUE,FALSE),BU681)</f>
        <v>0</v>
      </c>
      <c r="BV682" s="31">
        <f>IFERROR(INDEX(generale!$A$5:$I$1002,CLASSIFICHE!$Z681,5),"")</f>
        <v>0</v>
      </c>
      <c r="BW682" s="13">
        <f>IFERROR(INDEX(generale!$A$5:$I$1002,CLASSIFICHE!$Z681,7),"")</f>
        <v>0</v>
      </c>
      <c r="BX682" s="15"/>
      <c r="BY682" s="12"/>
      <c r="BZ682" s="12">
        <f>SUM(IF(CLASSIFICHE!$O$19=CA682,TRUE,FALSE),BZ681)</f>
        <v>0</v>
      </c>
      <c r="CA682" s="31">
        <f>IFERROR(INDEX(generale!$A$5:$I$1002,CLASSIFICHE!$Z681,5),"")</f>
        <v>0</v>
      </c>
      <c r="CB682" s="13">
        <f>IFERROR(INDEX(generale!$A$5:$I$1002,CLASSIFICHE!$Z681,7),"")</f>
        <v>0</v>
      </c>
      <c r="CC682" s="15"/>
      <c r="CD682" s="13"/>
      <c r="CE682" s="12">
        <f>SUM(IF(CLASSIFICHE!$O$20=CF682,TRUE,FALSE),CE681)</f>
        <v>0</v>
      </c>
      <c r="CF682" s="31">
        <f>IFERROR(INDEX(generale!$A$5:$I$1002,CLASSIFICHE!$Z681,5),"")</f>
        <v>0</v>
      </c>
      <c r="CG682" s="13">
        <f>IFERROR(INDEX(generale!$A$5:$I$1002,CLASSIFICHE!$Z681,7),"")</f>
        <v>0</v>
      </c>
      <c r="CH682" s="15"/>
      <c r="CI682" s="13"/>
      <c r="CJ682" s="12">
        <f>SUM(IF(CLASSIFICHE!$O$21=CK682,TRUE,FALSE),CJ681)</f>
        <v>0</v>
      </c>
      <c r="CK682" s="31">
        <f>IFERROR(INDEX(generale!$A$5:$I$1002,CLASSIFICHE!$Z681,5),"")</f>
        <v>0</v>
      </c>
      <c r="CL682" s="13">
        <f>IFERROR(INDEX(generale!$A$5:$I$1002,CLASSIFICHE!$Z681,7),"")</f>
        <v>0</v>
      </c>
      <c r="CM682" s="15"/>
      <c r="CN682" s="13"/>
      <c r="CO682" s="12">
        <f>SUM(IF(CLASSIFICHE!$O$22=CP682,TRUE,FALSE),CO681)</f>
        <v>0</v>
      </c>
      <c r="CP682" s="31">
        <f>IFERROR(INDEX(generale!$A$5:$I$1002,CLASSIFICHE!$Z681,5),"")</f>
        <v>0</v>
      </c>
      <c r="CQ682" s="13">
        <f>IFERROR(INDEX(generale!$A$5:$I$1002,CLASSIFICHE!$Z681,7),"")</f>
        <v>0</v>
      </c>
      <c r="CR682" s="15"/>
      <c r="CS682" s="13"/>
      <c r="CT682" s="12">
        <f>SUM(IF(CLASSIFICHE!$O$23=CU682,TRUE,FALSE),CT681)</f>
        <v>0</v>
      </c>
      <c r="CU682" s="31">
        <f>IFERROR(INDEX(generale!$A$5:$I$1002,CLASSIFICHE!$Z681,5),"")</f>
        <v>0</v>
      </c>
      <c r="CV682" s="13">
        <f>IFERROR(INDEX(generale!$A$5:$I$1002,CLASSIFICHE!$Z681,7),"")</f>
        <v>0</v>
      </c>
      <c r="CW682" s="15"/>
      <c r="CX682" s="13"/>
      <c r="CY682" s="12">
        <f>SUM(IF(CLASSIFICHE!$O$24=CZ682,TRUE,FALSE),CY681)</f>
        <v>0</v>
      </c>
      <c r="CZ682" s="31">
        <f>IFERROR(INDEX(generale!$A$5:$I$1002,CLASSIFICHE!$Z681,5),"")</f>
        <v>0</v>
      </c>
      <c r="DA682" s="13">
        <f>IFERROR(INDEX(generale!$A$5:$I$1002,CLASSIFICHE!$Z681,7),"")</f>
        <v>0</v>
      </c>
      <c r="DB682" s="15"/>
      <c r="DC682" s="13"/>
      <c r="DD682" s="12">
        <f>SUM(IF(CLASSIFICHE!$O$25=DE682,TRUE,FALSE),DD681)</f>
        <v>0</v>
      </c>
      <c r="DE682" s="31">
        <f>IFERROR(INDEX(generale!$A$5:$I$1002,CLASSIFICHE!$Z681,5),"")</f>
        <v>0</v>
      </c>
      <c r="DF682" s="13">
        <f>IFERROR(INDEX(generale!$A$5:$I$1002,CLASSIFICHE!$Z681,7),"")</f>
        <v>0</v>
      </c>
      <c r="DG682" s="15"/>
      <c r="DH682" s="13"/>
    </row>
    <row r="683" spans="3:112">
      <c r="C683" s="63">
        <f>SUM(IF(CLASSIFICHE!$O$4=D683,TRUE,FALSE),C682)</f>
        <v>17</v>
      </c>
      <c r="D683" s="31">
        <f>IFERROR(INDEX(generale!$A$5:$I$1002,CLASSIFICHE!$Z682,5),"")</f>
        <v>0</v>
      </c>
      <c r="E683" s="13">
        <f>IFERROR(INDEX(generale!$A$5:$I$1002,CLASSIFICHE!$Z682,7),"")</f>
        <v>0</v>
      </c>
      <c r="F683" s="68"/>
      <c r="G683" s="65"/>
      <c r="H683" s="12">
        <f>SUM(IF(CLASSIFICHE!$O$5=I683,TRUE,FALSE),H682)</f>
        <v>10</v>
      </c>
      <c r="I683" s="31">
        <f>IFERROR(INDEX(generale!$A$5:$I$1002,CLASSIFICHE!$Z682,5),"")</f>
        <v>0</v>
      </c>
      <c r="J683" s="13">
        <f>IFERROR(INDEX(generale!$A$5:$I$1002,CLASSIFICHE!$Z682,7),"")</f>
        <v>0</v>
      </c>
      <c r="K683" s="15"/>
      <c r="L683" s="12"/>
      <c r="M683" s="12">
        <f>SUM(IF(CLASSIFICHE!$O$6=N683,TRUE,FALSE),M682)</f>
        <v>8</v>
      </c>
      <c r="N683" s="31">
        <f>IFERROR(INDEX(generale!$A$5:$I$1002,CLASSIFICHE!$Z682,5),"")</f>
        <v>0</v>
      </c>
      <c r="O683" s="13">
        <f>IFERROR(INDEX(generale!$A$5:$I$1002,CLASSIFICHE!$Z682,7),"")</f>
        <v>0</v>
      </c>
      <c r="P683" s="14"/>
      <c r="Q683" s="13"/>
      <c r="R683" s="12">
        <f>SUM(IF(CLASSIFICHE!$O$7=S683,TRUE,FALSE),R682)</f>
        <v>8</v>
      </c>
      <c r="S683" s="31">
        <f>IFERROR(INDEX(generale!$A$5:$I$1002,CLASSIFICHE!$Z682,5),"")</f>
        <v>0</v>
      </c>
      <c r="T683" s="13">
        <f>IFERROR(INDEX(generale!$A$5:$I$1002,CLASSIFICHE!$Z682,7),"")</f>
        <v>0</v>
      </c>
      <c r="U683" s="14"/>
      <c r="V683" s="13"/>
      <c r="W683" s="12">
        <f>SUM(IF(CLASSIFICHE!$O$8=X683,TRUE,FALSE),W682)</f>
        <v>6</v>
      </c>
      <c r="X683" s="31">
        <f>IFERROR(INDEX(generale!$A$5:$I$1002,CLASSIFICHE!$Z682,5),"")</f>
        <v>0</v>
      </c>
      <c r="Y683" s="13">
        <f>IFERROR(INDEX(generale!$A$5:$I$1002,CLASSIFICHE!$Z682,7),"")</f>
        <v>0</v>
      </c>
      <c r="Z683" s="14"/>
      <c r="AA683" s="13"/>
      <c r="AB683" s="12">
        <f>SUM(IF(CLASSIFICHE!$O$9=AC683,TRUE,FALSE),AB682)</f>
        <v>5</v>
      </c>
      <c r="AC683" s="31">
        <f>IFERROR(INDEX(generale!$A$5:$I$1002,CLASSIFICHE!$Z682,5),"")</f>
        <v>0</v>
      </c>
      <c r="AD683" s="13">
        <f>IFERROR(INDEX(generale!$A$5:$I$1002,CLASSIFICHE!$Z682,7),"")</f>
        <v>0</v>
      </c>
      <c r="AE683" s="14"/>
      <c r="AF683" s="13"/>
      <c r="AG683" s="12">
        <f>SUM(IF(CLASSIFICHE!$O$10=AH683,TRUE,FALSE),AG682)</f>
        <v>5</v>
      </c>
      <c r="AH683" s="31">
        <f>IFERROR(INDEX(generale!$A$5:$I$1002,CLASSIFICHE!$Z682,5),"")</f>
        <v>0</v>
      </c>
      <c r="AI683" s="13">
        <f>IFERROR(INDEX(generale!$A$5:$I$1002,CLASSIFICHE!$Z682,7),"")</f>
        <v>0</v>
      </c>
      <c r="AJ683" s="14"/>
      <c r="AK683" s="13"/>
      <c r="AL683" s="12">
        <f>SUM(IF(CLASSIFICHE!$O$11=AM683,TRUE,FALSE),AL682)</f>
        <v>5</v>
      </c>
      <c r="AM683" s="31">
        <f>IFERROR(INDEX(generale!$A$5:$I$1002,CLASSIFICHE!$Z682,5),"")</f>
        <v>0</v>
      </c>
      <c r="AN683" s="13">
        <f>IFERROR(INDEX(generale!$A$5:$I$1002,CLASSIFICHE!$Z682,7),"")</f>
        <v>0</v>
      </c>
      <c r="AO683" s="14"/>
      <c r="AP683" s="13"/>
      <c r="AQ683" s="12">
        <f>SUM(IF(CLASSIFICHE!$O$12=AR683,TRUE,FALSE),AQ682)</f>
        <v>0</v>
      </c>
      <c r="AR683" s="31">
        <f>IFERROR(INDEX(generale!$A$5:$I$1002,CLASSIFICHE!$Z682,5),"")</f>
        <v>0</v>
      </c>
      <c r="AS683" s="13">
        <f>IFERROR(INDEX(generale!$A$5:$I$1002,CLASSIFICHE!$Z682,7),"")</f>
        <v>0</v>
      </c>
      <c r="AT683" s="14"/>
      <c r="AU683" s="13"/>
      <c r="AV683" s="12">
        <f>SUM(IF(CLASSIFICHE!$O$13=AW683,TRUE,FALSE),AV682)</f>
        <v>0</v>
      </c>
      <c r="AW683" s="31">
        <f>IFERROR(INDEX(generale!$A$5:$I$1002,CLASSIFICHE!$Z682,5),"")</f>
        <v>0</v>
      </c>
      <c r="AX683" s="13">
        <f>IFERROR(INDEX(generale!$A$5:$I$1002,CLASSIFICHE!$Z682,7),"")</f>
        <v>0</v>
      </c>
      <c r="AY683" s="14"/>
      <c r="AZ683" s="13"/>
      <c r="BA683" s="12">
        <f>SUM(IF(CLASSIFICHE!$O$14=BB683,TRUE,FALSE),BA682)</f>
        <v>0</v>
      </c>
      <c r="BB683" s="31">
        <f>IFERROR(INDEX(generale!$A$5:$I$1002,CLASSIFICHE!$Z682,5),"")</f>
        <v>0</v>
      </c>
      <c r="BC683" s="13">
        <f>IFERROR(INDEX(generale!$A$5:$I$1002,CLASSIFICHE!$Z682,7),"")</f>
        <v>0</v>
      </c>
      <c r="BD683" s="14"/>
      <c r="BE683" s="13"/>
      <c r="BF683" s="12">
        <f>SUM(IF(CLASSIFICHE!$O$15=BG683,TRUE,FALSE),BF682)</f>
        <v>0</v>
      </c>
      <c r="BG683" s="31">
        <f>IFERROR(INDEX(generale!$A$5:$I$1002,CLASSIFICHE!$Z682,5),"")</f>
        <v>0</v>
      </c>
      <c r="BH683" s="13">
        <f>IFERROR(INDEX(generale!$A$5:$I$1002,CLASSIFICHE!$Z682,7),"")</f>
        <v>0</v>
      </c>
      <c r="BI683" s="14"/>
      <c r="BJ683" s="13"/>
      <c r="BK683" s="12">
        <f>SUM(IF(CLASSIFICHE!$O$16=BL683,TRUE,FALSE),BK682)</f>
        <v>0</v>
      </c>
      <c r="BL683" s="31">
        <f>IFERROR(INDEX(generale!$A$5:$I$1002,CLASSIFICHE!$Z682,5),"")</f>
        <v>0</v>
      </c>
      <c r="BM683" s="13">
        <f>IFERROR(INDEX(generale!$A$5:$I$1002,CLASSIFICHE!$Z682,7),"")</f>
        <v>0</v>
      </c>
      <c r="BN683" s="14"/>
      <c r="BO683" s="13"/>
      <c r="BP683" s="12">
        <f>SUM(IF(CLASSIFICHE!$O$17=BQ683,TRUE,FALSE),BP682)</f>
        <v>0</v>
      </c>
      <c r="BQ683" s="31">
        <f>IFERROR(INDEX(generale!$A$5:$I$1002,CLASSIFICHE!$Z682,5),"")</f>
        <v>0</v>
      </c>
      <c r="BR683" s="13">
        <f>IFERROR(INDEX(generale!$A$5:$I$1002,CLASSIFICHE!$Z682,7),"")</f>
        <v>0</v>
      </c>
      <c r="BS683" s="15"/>
      <c r="BT683" s="12"/>
      <c r="BU683" s="12">
        <f>SUM(IF(CLASSIFICHE!$O$18=BV683,TRUE,FALSE),BU682)</f>
        <v>0</v>
      </c>
      <c r="BV683" s="31">
        <f>IFERROR(INDEX(generale!$A$5:$I$1002,CLASSIFICHE!$Z682,5),"")</f>
        <v>0</v>
      </c>
      <c r="BW683" s="13">
        <f>IFERROR(INDEX(generale!$A$5:$I$1002,CLASSIFICHE!$Z682,7),"")</f>
        <v>0</v>
      </c>
      <c r="BX683" s="15"/>
      <c r="BY683" s="12"/>
      <c r="BZ683" s="12">
        <f>SUM(IF(CLASSIFICHE!$O$19=CA683,TRUE,FALSE),BZ682)</f>
        <v>0</v>
      </c>
      <c r="CA683" s="31">
        <f>IFERROR(INDEX(generale!$A$5:$I$1002,CLASSIFICHE!$Z682,5),"")</f>
        <v>0</v>
      </c>
      <c r="CB683" s="13">
        <f>IFERROR(INDEX(generale!$A$5:$I$1002,CLASSIFICHE!$Z682,7),"")</f>
        <v>0</v>
      </c>
      <c r="CC683" s="15"/>
      <c r="CD683" s="13"/>
      <c r="CE683" s="12">
        <f>SUM(IF(CLASSIFICHE!$O$20=CF683,TRUE,FALSE),CE682)</f>
        <v>0</v>
      </c>
      <c r="CF683" s="31">
        <f>IFERROR(INDEX(generale!$A$5:$I$1002,CLASSIFICHE!$Z682,5),"")</f>
        <v>0</v>
      </c>
      <c r="CG683" s="13">
        <f>IFERROR(INDEX(generale!$A$5:$I$1002,CLASSIFICHE!$Z682,7),"")</f>
        <v>0</v>
      </c>
      <c r="CH683" s="15"/>
      <c r="CI683" s="13"/>
      <c r="CJ683" s="12">
        <f>SUM(IF(CLASSIFICHE!$O$21=CK683,TRUE,FALSE),CJ682)</f>
        <v>0</v>
      </c>
      <c r="CK683" s="31">
        <f>IFERROR(INDEX(generale!$A$5:$I$1002,CLASSIFICHE!$Z682,5),"")</f>
        <v>0</v>
      </c>
      <c r="CL683" s="13">
        <f>IFERROR(INDEX(generale!$A$5:$I$1002,CLASSIFICHE!$Z682,7),"")</f>
        <v>0</v>
      </c>
      <c r="CM683" s="15"/>
      <c r="CN683" s="13"/>
      <c r="CO683" s="12">
        <f>SUM(IF(CLASSIFICHE!$O$22=CP683,TRUE,FALSE),CO682)</f>
        <v>0</v>
      </c>
      <c r="CP683" s="31">
        <f>IFERROR(INDEX(generale!$A$5:$I$1002,CLASSIFICHE!$Z682,5),"")</f>
        <v>0</v>
      </c>
      <c r="CQ683" s="13">
        <f>IFERROR(INDEX(generale!$A$5:$I$1002,CLASSIFICHE!$Z682,7),"")</f>
        <v>0</v>
      </c>
      <c r="CR683" s="15"/>
      <c r="CS683" s="13"/>
      <c r="CT683" s="12">
        <f>SUM(IF(CLASSIFICHE!$O$23=CU683,TRUE,FALSE),CT682)</f>
        <v>0</v>
      </c>
      <c r="CU683" s="31">
        <f>IFERROR(INDEX(generale!$A$5:$I$1002,CLASSIFICHE!$Z682,5),"")</f>
        <v>0</v>
      </c>
      <c r="CV683" s="13">
        <f>IFERROR(INDEX(generale!$A$5:$I$1002,CLASSIFICHE!$Z682,7),"")</f>
        <v>0</v>
      </c>
      <c r="CW683" s="15"/>
      <c r="CX683" s="13"/>
      <c r="CY683" s="12">
        <f>SUM(IF(CLASSIFICHE!$O$24=CZ683,TRUE,FALSE),CY682)</f>
        <v>0</v>
      </c>
      <c r="CZ683" s="31">
        <f>IFERROR(INDEX(generale!$A$5:$I$1002,CLASSIFICHE!$Z682,5),"")</f>
        <v>0</v>
      </c>
      <c r="DA683" s="13">
        <f>IFERROR(INDEX(generale!$A$5:$I$1002,CLASSIFICHE!$Z682,7),"")</f>
        <v>0</v>
      </c>
      <c r="DB683" s="15"/>
      <c r="DC683" s="13"/>
      <c r="DD683" s="12">
        <f>SUM(IF(CLASSIFICHE!$O$25=DE683,TRUE,FALSE),DD682)</f>
        <v>0</v>
      </c>
      <c r="DE683" s="31">
        <f>IFERROR(INDEX(generale!$A$5:$I$1002,CLASSIFICHE!$Z682,5),"")</f>
        <v>0</v>
      </c>
      <c r="DF683" s="13">
        <f>IFERROR(INDEX(generale!$A$5:$I$1002,CLASSIFICHE!$Z682,7),"")</f>
        <v>0</v>
      </c>
      <c r="DG683" s="15"/>
      <c r="DH683" s="13"/>
    </row>
    <row r="684" spans="3:112">
      <c r="C684" s="63">
        <f>SUM(IF(CLASSIFICHE!$O$4=D684,TRUE,FALSE),C683)</f>
        <v>17</v>
      </c>
      <c r="D684" s="31">
        <f>IFERROR(INDEX(generale!$A$5:$I$1002,CLASSIFICHE!$Z683,5),"")</f>
        <v>0</v>
      </c>
      <c r="E684" s="13">
        <f>IFERROR(INDEX(generale!$A$5:$I$1002,CLASSIFICHE!$Z683,7),"")</f>
        <v>0</v>
      </c>
      <c r="F684" s="68"/>
      <c r="G684" s="65"/>
      <c r="H684" s="12">
        <f>SUM(IF(CLASSIFICHE!$O$5=I684,TRUE,FALSE),H683)</f>
        <v>10</v>
      </c>
      <c r="I684" s="31">
        <f>IFERROR(INDEX(generale!$A$5:$I$1002,CLASSIFICHE!$Z683,5),"")</f>
        <v>0</v>
      </c>
      <c r="J684" s="13">
        <f>IFERROR(INDEX(generale!$A$5:$I$1002,CLASSIFICHE!$Z683,7),"")</f>
        <v>0</v>
      </c>
      <c r="K684" s="15"/>
      <c r="L684" s="12"/>
      <c r="M684" s="12">
        <f>SUM(IF(CLASSIFICHE!$O$6=N684,TRUE,FALSE),M683)</f>
        <v>8</v>
      </c>
      <c r="N684" s="31">
        <f>IFERROR(INDEX(generale!$A$5:$I$1002,CLASSIFICHE!$Z683,5),"")</f>
        <v>0</v>
      </c>
      <c r="O684" s="13">
        <f>IFERROR(INDEX(generale!$A$5:$I$1002,CLASSIFICHE!$Z683,7),"")</f>
        <v>0</v>
      </c>
      <c r="P684" s="14"/>
      <c r="Q684" s="13"/>
      <c r="R684" s="12">
        <f>SUM(IF(CLASSIFICHE!$O$7=S684,TRUE,FALSE),R683)</f>
        <v>8</v>
      </c>
      <c r="S684" s="31">
        <f>IFERROR(INDEX(generale!$A$5:$I$1002,CLASSIFICHE!$Z683,5),"")</f>
        <v>0</v>
      </c>
      <c r="T684" s="13">
        <f>IFERROR(INDEX(generale!$A$5:$I$1002,CLASSIFICHE!$Z683,7),"")</f>
        <v>0</v>
      </c>
      <c r="U684" s="14"/>
      <c r="V684" s="13"/>
      <c r="W684" s="12">
        <f>SUM(IF(CLASSIFICHE!$O$8=X684,TRUE,FALSE),W683)</f>
        <v>6</v>
      </c>
      <c r="X684" s="31">
        <f>IFERROR(INDEX(generale!$A$5:$I$1002,CLASSIFICHE!$Z683,5),"")</f>
        <v>0</v>
      </c>
      <c r="Y684" s="13">
        <f>IFERROR(INDEX(generale!$A$5:$I$1002,CLASSIFICHE!$Z683,7),"")</f>
        <v>0</v>
      </c>
      <c r="Z684" s="14"/>
      <c r="AA684" s="13"/>
      <c r="AB684" s="12">
        <f>SUM(IF(CLASSIFICHE!$O$9=AC684,TRUE,FALSE),AB683)</f>
        <v>5</v>
      </c>
      <c r="AC684" s="31">
        <f>IFERROR(INDEX(generale!$A$5:$I$1002,CLASSIFICHE!$Z683,5),"")</f>
        <v>0</v>
      </c>
      <c r="AD684" s="13">
        <f>IFERROR(INDEX(generale!$A$5:$I$1002,CLASSIFICHE!$Z683,7),"")</f>
        <v>0</v>
      </c>
      <c r="AE684" s="14"/>
      <c r="AF684" s="13"/>
      <c r="AG684" s="12">
        <f>SUM(IF(CLASSIFICHE!$O$10=AH684,TRUE,FALSE),AG683)</f>
        <v>5</v>
      </c>
      <c r="AH684" s="31">
        <f>IFERROR(INDEX(generale!$A$5:$I$1002,CLASSIFICHE!$Z683,5),"")</f>
        <v>0</v>
      </c>
      <c r="AI684" s="13">
        <f>IFERROR(INDEX(generale!$A$5:$I$1002,CLASSIFICHE!$Z683,7),"")</f>
        <v>0</v>
      </c>
      <c r="AJ684" s="14"/>
      <c r="AK684" s="13"/>
      <c r="AL684" s="12">
        <f>SUM(IF(CLASSIFICHE!$O$11=AM684,TRUE,FALSE),AL683)</f>
        <v>5</v>
      </c>
      <c r="AM684" s="31">
        <f>IFERROR(INDEX(generale!$A$5:$I$1002,CLASSIFICHE!$Z683,5),"")</f>
        <v>0</v>
      </c>
      <c r="AN684" s="13">
        <f>IFERROR(INDEX(generale!$A$5:$I$1002,CLASSIFICHE!$Z683,7),"")</f>
        <v>0</v>
      </c>
      <c r="AO684" s="14"/>
      <c r="AP684" s="13"/>
      <c r="AQ684" s="12">
        <f>SUM(IF(CLASSIFICHE!$O$12=AR684,TRUE,FALSE),AQ683)</f>
        <v>0</v>
      </c>
      <c r="AR684" s="31">
        <f>IFERROR(INDEX(generale!$A$5:$I$1002,CLASSIFICHE!$Z683,5),"")</f>
        <v>0</v>
      </c>
      <c r="AS684" s="13">
        <f>IFERROR(INDEX(generale!$A$5:$I$1002,CLASSIFICHE!$Z683,7),"")</f>
        <v>0</v>
      </c>
      <c r="AT684" s="14"/>
      <c r="AU684" s="13"/>
      <c r="AV684" s="12">
        <f>SUM(IF(CLASSIFICHE!$O$13=AW684,TRUE,FALSE),AV683)</f>
        <v>0</v>
      </c>
      <c r="AW684" s="31">
        <f>IFERROR(INDEX(generale!$A$5:$I$1002,CLASSIFICHE!$Z683,5),"")</f>
        <v>0</v>
      </c>
      <c r="AX684" s="13">
        <f>IFERROR(INDEX(generale!$A$5:$I$1002,CLASSIFICHE!$Z683,7),"")</f>
        <v>0</v>
      </c>
      <c r="AY684" s="14"/>
      <c r="AZ684" s="13"/>
      <c r="BA684" s="12">
        <f>SUM(IF(CLASSIFICHE!$O$14=BB684,TRUE,FALSE),BA683)</f>
        <v>0</v>
      </c>
      <c r="BB684" s="31">
        <f>IFERROR(INDEX(generale!$A$5:$I$1002,CLASSIFICHE!$Z683,5),"")</f>
        <v>0</v>
      </c>
      <c r="BC684" s="13">
        <f>IFERROR(INDEX(generale!$A$5:$I$1002,CLASSIFICHE!$Z683,7),"")</f>
        <v>0</v>
      </c>
      <c r="BD684" s="14"/>
      <c r="BE684" s="13"/>
      <c r="BF684" s="12">
        <f>SUM(IF(CLASSIFICHE!$O$15=BG684,TRUE,FALSE),BF683)</f>
        <v>0</v>
      </c>
      <c r="BG684" s="31">
        <f>IFERROR(INDEX(generale!$A$5:$I$1002,CLASSIFICHE!$Z683,5),"")</f>
        <v>0</v>
      </c>
      <c r="BH684" s="13">
        <f>IFERROR(INDEX(generale!$A$5:$I$1002,CLASSIFICHE!$Z683,7),"")</f>
        <v>0</v>
      </c>
      <c r="BI684" s="14"/>
      <c r="BJ684" s="13"/>
      <c r="BK684" s="12">
        <f>SUM(IF(CLASSIFICHE!$O$16=BL684,TRUE,FALSE),BK683)</f>
        <v>0</v>
      </c>
      <c r="BL684" s="31">
        <f>IFERROR(INDEX(generale!$A$5:$I$1002,CLASSIFICHE!$Z683,5),"")</f>
        <v>0</v>
      </c>
      <c r="BM684" s="13">
        <f>IFERROR(INDEX(generale!$A$5:$I$1002,CLASSIFICHE!$Z683,7),"")</f>
        <v>0</v>
      </c>
      <c r="BN684" s="14"/>
      <c r="BO684" s="13"/>
      <c r="BP684" s="12">
        <f>SUM(IF(CLASSIFICHE!$O$17=BQ684,TRUE,FALSE),BP683)</f>
        <v>0</v>
      </c>
      <c r="BQ684" s="31">
        <f>IFERROR(INDEX(generale!$A$5:$I$1002,CLASSIFICHE!$Z683,5),"")</f>
        <v>0</v>
      </c>
      <c r="BR684" s="13">
        <f>IFERROR(INDEX(generale!$A$5:$I$1002,CLASSIFICHE!$Z683,7),"")</f>
        <v>0</v>
      </c>
      <c r="BS684" s="15"/>
      <c r="BT684" s="12"/>
      <c r="BU684" s="12">
        <f>SUM(IF(CLASSIFICHE!$O$18=BV684,TRUE,FALSE),BU683)</f>
        <v>0</v>
      </c>
      <c r="BV684" s="31">
        <f>IFERROR(INDEX(generale!$A$5:$I$1002,CLASSIFICHE!$Z683,5),"")</f>
        <v>0</v>
      </c>
      <c r="BW684" s="13">
        <f>IFERROR(INDEX(generale!$A$5:$I$1002,CLASSIFICHE!$Z683,7),"")</f>
        <v>0</v>
      </c>
      <c r="BX684" s="15"/>
      <c r="BY684" s="12"/>
      <c r="BZ684" s="12">
        <f>SUM(IF(CLASSIFICHE!$O$19=CA684,TRUE,FALSE),BZ683)</f>
        <v>0</v>
      </c>
      <c r="CA684" s="31">
        <f>IFERROR(INDEX(generale!$A$5:$I$1002,CLASSIFICHE!$Z683,5),"")</f>
        <v>0</v>
      </c>
      <c r="CB684" s="13">
        <f>IFERROR(INDEX(generale!$A$5:$I$1002,CLASSIFICHE!$Z683,7),"")</f>
        <v>0</v>
      </c>
      <c r="CC684" s="15"/>
      <c r="CD684" s="13"/>
      <c r="CE684" s="12">
        <f>SUM(IF(CLASSIFICHE!$O$20=CF684,TRUE,FALSE),CE683)</f>
        <v>0</v>
      </c>
      <c r="CF684" s="31">
        <f>IFERROR(INDEX(generale!$A$5:$I$1002,CLASSIFICHE!$Z683,5),"")</f>
        <v>0</v>
      </c>
      <c r="CG684" s="13">
        <f>IFERROR(INDEX(generale!$A$5:$I$1002,CLASSIFICHE!$Z683,7),"")</f>
        <v>0</v>
      </c>
      <c r="CH684" s="15"/>
      <c r="CI684" s="13"/>
      <c r="CJ684" s="12">
        <f>SUM(IF(CLASSIFICHE!$O$21=CK684,TRUE,FALSE),CJ683)</f>
        <v>0</v>
      </c>
      <c r="CK684" s="31">
        <f>IFERROR(INDEX(generale!$A$5:$I$1002,CLASSIFICHE!$Z683,5),"")</f>
        <v>0</v>
      </c>
      <c r="CL684" s="13">
        <f>IFERROR(INDEX(generale!$A$5:$I$1002,CLASSIFICHE!$Z683,7),"")</f>
        <v>0</v>
      </c>
      <c r="CM684" s="15"/>
      <c r="CN684" s="13"/>
      <c r="CO684" s="12">
        <f>SUM(IF(CLASSIFICHE!$O$22=CP684,TRUE,FALSE),CO683)</f>
        <v>0</v>
      </c>
      <c r="CP684" s="31">
        <f>IFERROR(INDEX(generale!$A$5:$I$1002,CLASSIFICHE!$Z683,5),"")</f>
        <v>0</v>
      </c>
      <c r="CQ684" s="13">
        <f>IFERROR(INDEX(generale!$A$5:$I$1002,CLASSIFICHE!$Z683,7),"")</f>
        <v>0</v>
      </c>
      <c r="CR684" s="15"/>
      <c r="CS684" s="13"/>
      <c r="CT684" s="12">
        <f>SUM(IF(CLASSIFICHE!$O$23=CU684,TRUE,FALSE),CT683)</f>
        <v>0</v>
      </c>
      <c r="CU684" s="31">
        <f>IFERROR(INDEX(generale!$A$5:$I$1002,CLASSIFICHE!$Z683,5),"")</f>
        <v>0</v>
      </c>
      <c r="CV684" s="13">
        <f>IFERROR(INDEX(generale!$A$5:$I$1002,CLASSIFICHE!$Z683,7),"")</f>
        <v>0</v>
      </c>
      <c r="CW684" s="15"/>
      <c r="CX684" s="13"/>
      <c r="CY684" s="12">
        <f>SUM(IF(CLASSIFICHE!$O$24=CZ684,TRUE,FALSE),CY683)</f>
        <v>0</v>
      </c>
      <c r="CZ684" s="31">
        <f>IFERROR(INDEX(generale!$A$5:$I$1002,CLASSIFICHE!$Z683,5),"")</f>
        <v>0</v>
      </c>
      <c r="DA684" s="13">
        <f>IFERROR(INDEX(generale!$A$5:$I$1002,CLASSIFICHE!$Z683,7),"")</f>
        <v>0</v>
      </c>
      <c r="DB684" s="15"/>
      <c r="DC684" s="13"/>
      <c r="DD684" s="12">
        <f>SUM(IF(CLASSIFICHE!$O$25=DE684,TRUE,FALSE),DD683)</f>
        <v>0</v>
      </c>
      <c r="DE684" s="31">
        <f>IFERROR(INDEX(generale!$A$5:$I$1002,CLASSIFICHE!$Z683,5),"")</f>
        <v>0</v>
      </c>
      <c r="DF684" s="13">
        <f>IFERROR(INDEX(generale!$A$5:$I$1002,CLASSIFICHE!$Z683,7),"")</f>
        <v>0</v>
      </c>
      <c r="DG684" s="15"/>
      <c r="DH684" s="13"/>
    </row>
    <row r="685" spans="3:112">
      <c r="C685" s="63">
        <f>SUM(IF(CLASSIFICHE!$O$4=D685,TRUE,FALSE),C684)</f>
        <v>17</v>
      </c>
      <c r="D685" s="31">
        <f>IFERROR(INDEX(generale!$A$5:$I$1002,CLASSIFICHE!$Z684,5),"")</f>
        <v>0</v>
      </c>
      <c r="E685" s="13">
        <f>IFERROR(INDEX(generale!$A$5:$I$1002,CLASSIFICHE!$Z684,7),"")</f>
        <v>0</v>
      </c>
      <c r="F685" s="68"/>
      <c r="G685" s="65"/>
      <c r="H685" s="12">
        <f>SUM(IF(CLASSIFICHE!$O$5=I685,TRUE,FALSE),H684)</f>
        <v>10</v>
      </c>
      <c r="I685" s="31">
        <f>IFERROR(INDEX(generale!$A$5:$I$1002,CLASSIFICHE!$Z684,5),"")</f>
        <v>0</v>
      </c>
      <c r="J685" s="13">
        <f>IFERROR(INDEX(generale!$A$5:$I$1002,CLASSIFICHE!$Z684,7),"")</f>
        <v>0</v>
      </c>
      <c r="K685" s="15"/>
      <c r="L685" s="12"/>
      <c r="M685" s="12">
        <f>SUM(IF(CLASSIFICHE!$O$6=N685,TRUE,FALSE),M684)</f>
        <v>8</v>
      </c>
      <c r="N685" s="31">
        <f>IFERROR(INDEX(generale!$A$5:$I$1002,CLASSIFICHE!$Z684,5),"")</f>
        <v>0</v>
      </c>
      <c r="O685" s="13">
        <f>IFERROR(INDEX(generale!$A$5:$I$1002,CLASSIFICHE!$Z684,7),"")</f>
        <v>0</v>
      </c>
      <c r="P685" s="14"/>
      <c r="Q685" s="13"/>
      <c r="R685" s="12">
        <f>SUM(IF(CLASSIFICHE!$O$7=S685,TRUE,FALSE),R684)</f>
        <v>8</v>
      </c>
      <c r="S685" s="31">
        <f>IFERROR(INDEX(generale!$A$5:$I$1002,CLASSIFICHE!$Z684,5),"")</f>
        <v>0</v>
      </c>
      <c r="T685" s="13">
        <f>IFERROR(INDEX(generale!$A$5:$I$1002,CLASSIFICHE!$Z684,7),"")</f>
        <v>0</v>
      </c>
      <c r="U685" s="14"/>
      <c r="V685" s="13"/>
      <c r="W685" s="12">
        <f>SUM(IF(CLASSIFICHE!$O$8=X685,TRUE,FALSE),W684)</f>
        <v>6</v>
      </c>
      <c r="X685" s="31">
        <f>IFERROR(INDEX(generale!$A$5:$I$1002,CLASSIFICHE!$Z684,5),"")</f>
        <v>0</v>
      </c>
      <c r="Y685" s="13">
        <f>IFERROR(INDEX(generale!$A$5:$I$1002,CLASSIFICHE!$Z684,7),"")</f>
        <v>0</v>
      </c>
      <c r="Z685" s="14"/>
      <c r="AA685" s="13"/>
      <c r="AB685" s="12">
        <f>SUM(IF(CLASSIFICHE!$O$9=AC685,TRUE,FALSE),AB684)</f>
        <v>5</v>
      </c>
      <c r="AC685" s="31">
        <f>IFERROR(INDEX(generale!$A$5:$I$1002,CLASSIFICHE!$Z684,5),"")</f>
        <v>0</v>
      </c>
      <c r="AD685" s="13">
        <f>IFERROR(INDEX(generale!$A$5:$I$1002,CLASSIFICHE!$Z684,7),"")</f>
        <v>0</v>
      </c>
      <c r="AE685" s="14"/>
      <c r="AF685" s="13"/>
      <c r="AG685" s="12">
        <f>SUM(IF(CLASSIFICHE!$O$10=AH685,TRUE,FALSE),AG684)</f>
        <v>5</v>
      </c>
      <c r="AH685" s="31">
        <f>IFERROR(INDEX(generale!$A$5:$I$1002,CLASSIFICHE!$Z684,5),"")</f>
        <v>0</v>
      </c>
      <c r="AI685" s="13">
        <f>IFERROR(INDEX(generale!$A$5:$I$1002,CLASSIFICHE!$Z684,7),"")</f>
        <v>0</v>
      </c>
      <c r="AJ685" s="14"/>
      <c r="AK685" s="13"/>
      <c r="AL685" s="12">
        <f>SUM(IF(CLASSIFICHE!$O$11=AM685,TRUE,FALSE),AL684)</f>
        <v>5</v>
      </c>
      <c r="AM685" s="31">
        <f>IFERROR(INDEX(generale!$A$5:$I$1002,CLASSIFICHE!$Z684,5),"")</f>
        <v>0</v>
      </c>
      <c r="AN685" s="13">
        <f>IFERROR(INDEX(generale!$A$5:$I$1002,CLASSIFICHE!$Z684,7),"")</f>
        <v>0</v>
      </c>
      <c r="AO685" s="14"/>
      <c r="AP685" s="13"/>
      <c r="AQ685" s="12">
        <f>SUM(IF(CLASSIFICHE!$O$12=AR685,TRUE,FALSE),AQ684)</f>
        <v>0</v>
      </c>
      <c r="AR685" s="31">
        <f>IFERROR(INDEX(generale!$A$5:$I$1002,CLASSIFICHE!$Z684,5),"")</f>
        <v>0</v>
      </c>
      <c r="AS685" s="13">
        <f>IFERROR(INDEX(generale!$A$5:$I$1002,CLASSIFICHE!$Z684,7),"")</f>
        <v>0</v>
      </c>
      <c r="AT685" s="14"/>
      <c r="AU685" s="13"/>
      <c r="AV685" s="12">
        <f>SUM(IF(CLASSIFICHE!$O$13=AW685,TRUE,FALSE),AV684)</f>
        <v>0</v>
      </c>
      <c r="AW685" s="31">
        <f>IFERROR(INDEX(generale!$A$5:$I$1002,CLASSIFICHE!$Z684,5),"")</f>
        <v>0</v>
      </c>
      <c r="AX685" s="13">
        <f>IFERROR(INDEX(generale!$A$5:$I$1002,CLASSIFICHE!$Z684,7),"")</f>
        <v>0</v>
      </c>
      <c r="AY685" s="14"/>
      <c r="AZ685" s="13"/>
      <c r="BA685" s="12">
        <f>SUM(IF(CLASSIFICHE!$O$14=BB685,TRUE,FALSE),BA684)</f>
        <v>0</v>
      </c>
      <c r="BB685" s="31">
        <f>IFERROR(INDEX(generale!$A$5:$I$1002,CLASSIFICHE!$Z684,5),"")</f>
        <v>0</v>
      </c>
      <c r="BC685" s="13">
        <f>IFERROR(INDEX(generale!$A$5:$I$1002,CLASSIFICHE!$Z684,7),"")</f>
        <v>0</v>
      </c>
      <c r="BD685" s="14"/>
      <c r="BE685" s="13"/>
      <c r="BF685" s="12">
        <f>SUM(IF(CLASSIFICHE!$O$15=BG685,TRUE,FALSE),BF684)</f>
        <v>0</v>
      </c>
      <c r="BG685" s="31">
        <f>IFERROR(INDEX(generale!$A$5:$I$1002,CLASSIFICHE!$Z684,5),"")</f>
        <v>0</v>
      </c>
      <c r="BH685" s="13">
        <f>IFERROR(INDEX(generale!$A$5:$I$1002,CLASSIFICHE!$Z684,7),"")</f>
        <v>0</v>
      </c>
      <c r="BI685" s="14"/>
      <c r="BJ685" s="13"/>
      <c r="BK685" s="12">
        <f>SUM(IF(CLASSIFICHE!$O$16=BL685,TRUE,FALSE),BK684)</f>
        <v>0</v>
      </c>
      <c r="BL685" s="31">
        <f>IFERROR(INDEX(generale!$A$5:$I$1002,CLASSIFICHE!$Z684,5),"")</f>
        <v>0</v>
      </c>
      <c r="BM685" s="13">
        <f>IFERROR(INDEX(generale!$A$5:$I$1002,CLASSIFICHE!$Z684,7),"")</f>
        <v>0</v>
      </c>
      <c r="BN685" s="14"/>
      <c r="BO685" s="13"/>
      <c r="BP685" s="12">
        <f>SUM(IF(CLASSIFICHE!$O$17=BQ685,TRUE,FALSE),BP684)</f>
        <v>0</v>
      </c>
      <c r="BQ685" s="31">
        <f>IFERROR(INDEX(generale!$A$5:$I$1002,CLASSIFICHE!$Z684,5),"")</f>
        <v>0</v>
      </c>
      <c r="BR685" s="13">
        <f>IFERROR(INDEX(generale!$A$5:$I$1002,CLASSIFICHE!$Z684,7),"")</f>
        <v>0</v>
      </c>
      <c r="BS685" s="15"/>
      <c r="BT685" s="12"/>
      <c r="BU685" s="12">
        <f>SUM(IF(CLASSIFICHE!$O$18=BV685,TRUE,FALSE),BU684)</f>
        <v>0</v>
      </c>
      <c r="BV685" s="31">
        <f>IFERROR(INDEX(generale!$A$5:$I$1002,CLASSIFICHE!$Z684,5),"")</f>
        <v>0</v>
      </c>
      <c r="BW685" s="13">
        <f>IFERROR(INDEX(generale!$A$5:$I$1002,CLASSIFICHE!$Z684,7),"")</f>
        <v>0</v>
      </c>
      <c r="BX685" s="15"/>
      <c r="BY685" s="12"/>
      <c r="BZ685" s="12">
        <f>SUM(IF(CLASSIFICHE!$O$19=CA685,TRUE,FALSE),BZ684)</f>
        <v>0</v>
      </c>
      <c r="CA685" s="31">
        <f>IFERROR(INDEX(generale!$A$5:$I$1002,CLASSIFICHE!$Z684,5),"")</f>
        <v>0</v>
      </c>
      <c r="CB685" s="13">
        <f>IFERROR(INDEX(generale!$A$5:$I$1002,CLASSIFICHE!$Z684,7),"")</f>
        <v>0</v>
      </c>
      <c r="CC685" s="15"/>
      <c r="CD685" s="13"/>
      <c r="CE685" s="12">
        <f>SUM(IF(CLASSIFICHE!$O$20=CF685,TRUE,FALSE),CE684)</f>
        <v>0</v>
      </c>
      <c r="CF685" s="31">
        <f>IFERROR(INDEX(generale!$A$5:$I$1002,CLASSIFICHE!$Z684,5),"")</f>
        <v>0</v>
      </c>
      <c r="CG685" s="13">
        <f>IFERROR(INDEX(generale!$A$5:$I$1002,CLASSIFICHE!$Z684,7),"")</f>
        <v>0</v>
      </c>
      <c r="CH685" s="15"/>
      <c r="CI685" s="13"/>
      <c r="CJ685" s="12">
        <f>SUM(IF(CLASSIFICHE!$O$21=CK685,TRUE,FALSE),CJ684)</f>
        <v>0</v>
      </c>
      <c r="CK685" s="31">
        <f>IFERROR(INDEX(generale!$A$5:$I$1002,CLASSIFICHE!$Z684,5),"")</f>
        <v>0</v>
      </c>
      <c r="CL685" s="13">
        <f>IFERROR(INDEX(generale!$A$5:$I$1002,CLASSIFICHE!$Z684,7),"")</f>
        <v>0</v>
      </c>
      <c r="CM685" s="15"/>
      <c r="CN685" s="13"/>
      <c r="CO685" s="12">
        <f>SUM(IF(CLASSIFICHE!$O$22=CP685,TRUE,FALSE),CO684)</f>
        <v>0</v>
      </c>
      <c r="CP685" s="31">
        <f>IFERROR(INDEX(generale!$A$5:$I$1002,CLASSIFICHE!$Z684,5),"")</f>
        <v>0</v>
      </c>
      <c r="CQ685" s="13">
        <f>IFERROR(INDEX(generale!$A$5:$I$1002,CLASSIFICHE!$Z684,7),"")</f>
        <v>0</v>
      </c>
      <c r="CR685" s="15"/>
      <c r="CS685" s="13"/>
      <c r="CT685" s="12">
        <f>SUM(IF(CLASSIFICHE!$O$23=CU685,TRUE,FALSE),CT684)</f>
        <v>0</v>
      </c>
      <c r="CU685" s="31">
        <f>IFERROR(INDEX(generale!$A$5:$I$1002,CLASSIFICHE!$Z684,5),"")</f>
        <v>0</v>
      </c>
      <c r="CV685" s="13">
        <f>IFERROR(INDEX(generale!$A$5:$I$1002,CLASSIFICHE!$Z684,7),"")</f>
        <v>0</v>
      </c>
      <c r="CW685" s="15"/>
      <c r="CX685" s="13"/>
      <c r="CY685" s="12">
        <f>SUM(IF(CLASSIFICHE!$O$24=CZ685,TRUE,FALSE),CY684)</f>
        <v>0</v>
      </c>
      <c r="CZ685" s="31">
        <f>IFERROR(INDEX(generale!$A$5:$I$1002,CLASSIFICHE!$Z684,5),"")</f>
        <v>0</v>
      </c>
      <c r="DA685" s="13">
        <f>IFERROR(INDEX(generale!$A$5:$I$1002,CLASSIFICHE!$Z684,7),"")</f>
        <v>0</v>
      </c>
      <c r="DB685" s="15"/>
      <c r="DC685" s="13"/>
      <c r="DD685" s="12">
        <f>SUM(IF(CLASSIFICHE!$O$25=DE685,TRUE,FALSE),DD684)</f>
        <v>0</v>
      </c>
      <c r="DE685" s="31">
        <f>IFERROR(INDEX(generale!$A$5:$I$1002,CLASSIFICHE!$Z684,5),"")</f>
        <v>0</v>
      </c>
      <c r="DF685" s="13">
        <f>IFERROR(INDEX(generale!$A$5:$I$1002,CLASSIFICHE!$Z684,7),"")</f>
        <v>0</v>
      </c>
      <c r="DG685" s="15"/>
      <c r="DH685" s="13"/>
    </row>
    <row r="686" spans="3:112">
      <c r="C686" s="63">
        <f>SUM(IF(CLASSIFICHE!$O$4=D686,TRUE,FALSE),C685)</f>
        <v>17</v>
      </c>
      <c r="D686" s="31">
        <f>IFERROR(INDEX(generale!$A$5:$I$1002,CLASSIFICHE!$Z685,5),"")</f>
        <v>0</v>
      </c>
      <c r="E686" s="13">
        <f>IFERROR(INDEX(generale!$A$5:$I$1002,CLASSIFICHE!$Z685,7),"")</f>
        <v>0</v>
      </c>
      <c r="F686" s="68"/>
      <c r="G686" s="65"/>
      <c r="H686" s="12">
        <f>SUM(IF(CLASSIFICHE!$O$5=I686,TRUE,FALSE),H685)</f>
        <v>10</v>
      </c>
      <c r="I686" s="31">
        <f>IFERROR(INDEX(generale!$A$5:$I$1002,CLASSIFICHE!$Z685,5),"")</f>
        <v>0</v>
      </c>
      <c r="J686" s="13">
        <f>IFERROR(INDEX(generale!$A$5:$I$1002,CLASSIFICHE!$Z685,7),"")</f>
        <v>0</v>
      </c>
      <c r="K686" s="15"/>
      <c r="L686" s="12"/>
      <c r="M686" s="12">
        <f>SUM(IF(CLASSIFICHE!$O$6=N686,TRUE,FALSE),M685)</f>
        <v>8</v>
      </c>
      <c r="N686" s="31">
        <f>IFERROR(INDEX(generale!$A$5:$I$1002,CLASSIFICHE!$Z685,5),"")</f>
        <v>0</v>
      </c>
      <c r="O686" s="13">
        <f>IFERROR(INDEX(generale!$A$5:$I$1002,CLASSIFICHE!$Z685,7),"")</f>
        <v>0</v>
      </c>
      <c r="P686" s="14"/>
      <c r="Q686" s="13"/>
      <c r="R686" s="12">
        <f>SUM(IF(CLASSIFICHE!$O$7=S686,TRUE,FALSE),R685)</f>
        <v>8</v>
      </c>
      <c r="S686" s="31">
        <f>IFERROR(INDEX(generale!$A$5:$I$1002,CLASSIFICHE!$Z685,5),"")</f>
        <v>0</v>
      </c>
      <c r="T686" s="13">
        <f>IFERROR(INDEX(generale!$A$5:$I$1002,CLASSIFICHE!$Z685,7),"")</f>
        <v>0</v>
      </c>
      <c r="U686" s="14"/>
      <c r="V686" s="13"/>
      <c r="W686" s="12">
        <f>SUM(IF(CLASSIFICHE!$O$8=X686,TRUE,FALSE),W685)</f>
        <v>6</v>
      </c>
      <c r="X686" s="31">
        <f>IFERROR(INDEX(generale!$A$5:$I$1002,CLASSIFICHE!$Z685,5),"")</f>
        <v>0</v>
      </c>
      <c r="Y686" s="13">
        <f>IFERROR(INDEX(generale!$A$5:$I$1002,CLASSIFICHE!$Z685,7),"")</f>
        <v>0</v>
      </c>
      <c r="Z686" s="14"/>
      <c r="AA686" s="13"/>
      <c r="AB686" s="12">
        <f>SUM(IF(CLASSIFICHE!$O$9=AC686,TRUE,FALSE),AB685)</f>
        <v>5</v>
      </c>
      <c r="AC686" s="31">
        <f>IFERROR(INDEX(generale!$A$5:$I$1002,CLASSIFICHE!$Z685,5),"")</f>
        <v>0</v>
      </c>
      <c r="AD686" s="13">
        <f>IFERROR(INDEX(generale!$A$5:$I$1002,CLASSIFICHE!$Z685,7),"")</f>
        <v>0</v>
      </c>
      <c r="AE686" s="14"/>
      <c r="AF686" s="13"/>
      <c r="AG686" s="12">
        <f>SUM(IF(CLASSIFICHE!$O$10=AH686,TRUE,FALSE),AG685)</f>
        <v>5</v>
      </c>
      <c r="AH686" s="31">
        <f>IFERROR(INDEX(generale!$A$5:$I$1002,CLASSIFICHE!$Z685,5),"")</f>
        <v>0</v>
      </c>
      <c r="AI686" s="13">
        <f>IFERROR(INDEX(generale!$A$5:$I$1002,CLASSIFICHE!$Z685,7),"")</f>
        <v>0</v>
      </c>
      <c r="AJ686" s="14"/>
      <c r="AK686" s="13"/>
      <c r="AL686" s="12">
        <f>SUM(IF(CLASSIFICHE!$O$11=AM686,TRUE,FALSE),AL685)</f>
        <v>5</v>
      </c>
      <c r="AM686" s="31">
        <f>IFERROR(INDEX(generale!$A$5:$I$1002,CLASSIFICHE!$Z685,5),"")</f>
        <v>0</v>
      </c>
      <c r="AN686" s="13">
        <f>IFERROR(INDEX(generale!$A$5:$I$1002,CLASSIFICHE!$Z685,7),"")</f>
        <v>0</v>
      </c>
      <c r="AO686" s="14"/>
      <c r="AP686" s="13"/>
      <c r="AQ686" s="12">
        <f>SUM(IF(CLASSIFICHE!$O$12=AR686,TRUE,FALSE),AQ685)</f>
        <v>0</v>
      </c>
      <c r="AR686" s="31">
        <f>IFERROR(INDEX(generale!$A$5:$I$1002,CLASSIFICHE!$Z685,5),"")</f>
        <v>0</v>
      </c>
      <c r="AS686" s="13">
        <f>IFERROR(INDEX(generale!$A$5:$I$1002,CLASSIFICHE!$Z685,7),"")</f>
        <v>0</v>
      </c>
      <c r="AT686" s="14"/>
      <c r="AU686" s="13"/>
      <c r="AV686" s="12">
        <f>SUM(IF(CLASSIFICHE!$O$13=AW686,TRUE,FALSE),AV685)</f>
        <v>0</v>
      </c>
      <c r="AW686" s="31">
        <f>IFERROR(INDEX(generale!$A$5:$I$1002,CLASSIFICHE!$Z685,5),"")</f>
        <v>0</v>
      </c>
      <c r="AX686" s="13">
        <f>IFERROR(INDEX(generale!$A$5:$I$1002,CLASSIFICHE!$Z685,7),"")</f>
        <v>0</v>
      </c>
      <c r="AY686" s="14"/>
      <c r="AZ686" s="13"/>
      <c r="BA686" s="12">
        <f>SUM(IF(CLASSIFICHE!$O$14=BB686,TRUE,FALSE),BA685)</f>
        <v>0</v>
      </c>
      <c r="BB686" s="31">
        <f>IFERROR(INDEX(generale!$A$5:$I$1002,CLASSIFICHE!$Z685,5),"")</f>
        <v>0</v>
      </c>
      <c r="BC686" s="13">
        <f>IFERROR(INDEX(generale!$A$5:$I$1002,CLASSIFICHE!$Z685,7),"")</f>
        <v>0</v>
      </c>
      <c r="BD686" s="14"/>
      <c r="BE686" s="13"/>
      <c r="BF686" s="12">
        <f>SUM(IF(CLASSIFICHE!$O$15=BG686,TRUE,FALSE),BF685)</f>
        <v>0</v>
      </c>
      <c r="BG686" s="31">
        <f>IFERROR(INDEX(generale!$A$5:$I$1002,CLASSIFICHE!$Z685,5),"")</f>
        <v>0</v>
      </c>
      <c r="BH686" s="13">
        <f>IFERROR(INDEX(generale!$A$5:$I$1002,CLASSIFICHE!$Z685,7),"")</f>
        <v>0</v>
      </c>
      <c r="BI686" s="14"/>
      <c r="BJ686" s="13"/>
      <c r="BK686" s="12">
        <f>SUM(IF(CLASSIFICHE!$O$16=BL686,TRUE,FALSE),BK685)</f>
        <v>0</v>
      </c>
      <c r="BL686" s="31">
        <f>IFERROR(INDEX(generale!$A$5:$I$1002,CLASSIFICHE!$Z685,5),"")</f>
        <v>0</v>
      </c>
      <c r="BM686" s="13">
        <f>IFERROR(INDEX(generale!$A$5:$I$1002,CLASSIFICHE!$Z685,7),"")</f>
        <v>0</v>
      </c>
      <c r="BN686" s="14"/>
      <c r="BO686" s="13"/>
      <c r="BP686" s="12">
        <f>SUM(IF(CLASSIFICHE!$O$17=BQ686,TRUE,FALSE),BP685)</f>
        <v>0</v>
      </c>
      <c r="BQ686" s="31">
        <f>IFERROR(INDEX(generale!$A$5:$I$1002,CLASSIFICHE!$Z685,5),"")</f>
        <v>0</v>
      </c>
      <c r="BR686" s="13">
        <f>IFERROR(INDEX(generale!$A$5:$I$1002,CLASSIFICHE!$Z685,7),"")</f>
        <v>0</v>
      </c>
      <c r="BS686" s="15"/>
      <c r="BT686" s="12"/>
      <c r="BU686" s="12">
        <f>SUM(IF(CLASSIFICHE!$O$18=BV686,TRUE,FALSE),BU685)</f>
        <v>0</v>
      </c>
      <c r="BV686" s="31">
        <f>IFERROR(INDEX(generale!$A$5:$I$1002,CLASSIFICHE!$Z685,5),"")</f>
        <v>0</v>
      </c>
      <c r="BW686" s="13">
        <f>IFERROR(INDEX(generale!$A$5:$I$1002,CLASSIFICHE!$Z685,7),"")</f>
        <v>0</v>
      </c>
      <c r="BX686" s="15"/>
      <c r="BY686" s="12"/>
      <c r="BZ686" s="12">
        <f>SUM(IF(CLASSIFICHE!$O$19=CA686,TRUE,FALSE),BZ685)</f>
        <v>0</v>
      </c>
      <c r="CA686" s="31">
        <f>IFERROR(INDEX(generale!$A$5:$I$1002,CLASSIFICHE!$Z685,5),"")</f>
        <v>0</v>
      </c>
      <c r="CB686" s="13">
        <f>IFERROR(INDEX(generale!$A$5:$I$1002,CLASSIFICHE!$Z685,7),"")</f>
        <v>0</v>
      </c>
      <c r="CC686" s="15"/>
      <c r="CD686" s="13"/>
      <c r="CE686" s="12">
        <f>SUM(IF(CLASSIFICHE!$O$20=CF686,TRUE,FALSE),CE685)</f>
        <v>0</v>
      </c>
      <c r="CF686" s="31">
        <f>IFERROR(INDEX(generale!$A$5:$I$1002,CLASSIFICHE!$Z685,5),"")</f>
        <v>0</v>
      </c>
      <c r="CG686" s="13">
        <f>IFERROR(INDEX(generale!$A$5:$I$1002,CLASSIFICHE!$Z685,7),"")</f>
        <v>0</v>
      </c>
      <c r="CH686" s="15"/>
      <c r="CI686" s="13"/>
      <c r="CJ686" s="12">
        <f>SUM(IF(CLASSIFICHE!$O$21=CK686,TRUE,FALSE),CJ685)</f>
        <v>0</v>
      </c>
      <c r="CK686" s="31">
        <f>IFERROR(INDEX(generale!$A$5:$I$1002,CLASSIFICHE!$Z685,5),"")</f>
        <v>0</v>
      </c>
      <c r="CL686" s="13">
        <f>IFERROR(INDEX(generale!$A$5:$I$1002,CLASSIFICHE!$Z685,7),"")</f>
        <v>0</v>
      </c>
      <c r="CM686" s="15"/>
      <c r="CN686" s="13"/>
      <c r="CO686" s="12">
        <f>SUM(IF(CLASSIFICHE!$O$22=CP686,TRUE,FALSE),CO685)</f>
        <v>0</v>
      </c>
      <c r="CP686" s="31">
        <f>IFERROR(INDEX(generale!$A$5:$I$1002,CLASSIFICHE!$Z685,5),"")</f>
        <v>0</v>
      </c>
      <c r="CQ686" s="13">
        <f>IFERROR(INDEX(generale!$A$5:$I$1002,CLASSIFICHE!$Z685,7),"")</f>
        <v>0</v>
      </c>
      <c r="CR686" s="15"/>
      <c r="CS686" s="13"/>
      <c r="CT686" s="12">
        <f>SUM(IF(CLASSIFICHE!$O$23=CU686,TRUE,FALSE),CT685)</f>
        <v>0</v>
      </c>
      <c r="CU686" s="31">
        <f>IFERROR(INDEX(generale!$A$5:$I$1002,CLASSIFICHE!$Z685,5),"")</f>
        <v>0</v>
      </c>
      <c r="CV686" s="13">
        <f>IFERROR(INDEX(generale!$A$5:$I$1002,CLASSIFICHE!$Z685,7),"")</f>
        <v>0</v>
      </c>
      <c r="CW686" s="15"/>
      <c r="CX686" s="13"/>
      <c r="CY686" s="12">
        <f>SUM(IF(CLASSIFICHE!$O$24=CZ686,TRUE,FALSE),CY685)</f>
        <v>0</v>
      </c>
      <c r="CZ686" s="31">
        <f>IFERROR(INDEX(generale!$A$5:$I$1002,CLASSIFICHE!$Z685,5),"")</f>
        <v>0</v>
      </c>
      <c r="DA686" s="13">
        <f>IFERROR(INDEX(generale!$A$5:$I$1002,CLASSIFICHE!$Z685,7),"")</f>
        <v>0</v>
      </c>
      <c r="DB686" s="15"/>
      <c r="DC686" s="13"/>
      <c r="DD686" s="12">
        <f>SUM(IF(CLASSIFICHE!$O$25=DE686,TRUE,FALSE),DD685)</f>
        <v>0</v>
      </c>
      <c r="DE686" s="31">
        <f>IFERROR(INDEX(generale!$A$5:$I$1002,CLASSIFICHE!$Z685,5),"")</f>
        <v>0</v>
      </c>
      <c r="DF686" s="13">
        <f>IFERROR(INDEX(generale!$A$5:$I$1002,CLASSIFICHE!$Z685,7),"")</f>
        <v>0</v>
      </c>
      <c r="DG686" s="15"/>
      <c r="DH686" s="13"/>
    </row>
    <row r="687" spans="3:112">
      <c r="C687" s="63">
        <f>SUM(IF(CLASSIFICHE!$O$4=D687,TRUE,FALSE),C686)</f>
        <v>17</v>
      </c>
      <c r="D687" s="31">
        <f>IFERROR(INDEX(generale!$A$5:$I$1002,CLASSIFICHE!$Z686,5),"")</f>
        <v>0</v>
      </c>
      <c r="E687" s="13">
        <f>IFERROR(INDEX(generale!$A$5:$I$1002,CLASSIFICHE!$Z686,7),"")</f>
        <v>0</v>
      </c>
      <c r="F687" s="68"/>
      <c r="G687" s="65"/>
      <c r="H687" s="12">
        <f>SUM(IF(CLASSIFICHE!$O$5=I687,TRUE,FALSE),H686)</f>
        <v>10</v>
      </c>
      <c r="I687" s="31">
        <f>IFERROR(INDEX(generale!$A$5:$I$1002,CLASSIFICHE!$Z686,5),"")</f>
        <v>0</v>
      </c>
      <c r="J687" s="13">
        <f>IFERROR(INDEX(generale!$A$5:$I$1002,CLASSIFICHE!$Z686,7),"")</f>
        <v>0</v>
      </c>
      <c r="K687" s="15"/>
      <c r="L687" s="12"/>
      <c r="M687" s="12">
        <f>SUM(IF(CLASSIFICHE!$O$6=N687,TRUE,FALSE),M686)</f>
        <v>8</v>
      </c>
      <c r="N687" s="31">
        <f>IFERROR(INDEX(generale!$A$5:$I$1002,CLASSIFICHE!$Z686,5),"")</f>
        <v>0</v>
      </c>
      <c r="O687" s="13">
        <f>IFERROR(INDEX(generale!$A$5:$I$1002,CLASSIFICHE!$Z686,7),"")</f>
        <v>0</v>
      </c>
      <c r="P687" s="14"/>
      <c r="Q687" s="13"/>
      <c r="R687" s="12">
        <f>SUM(IF(CLASSIFICHE!$O$7=S687,TRUE,FALSE),R686)</f>
        <v>8</v>
      </c>
      <c r="S687" s="31">
        <f>IFERROR(INDEX(generale!$A$5:$I$1002,CLASSIFICHE!$Z686,5),"")</f>
        <v>0</v>
      </c>
      <c r="T687" s="13">
        <f>IFERROR(INDEX(generale!$A$5:$I$1002,CLASSIFICHE!$Z686,7),"")</f>
        <v>0</v>
      </c>
      <c r="U687" s="14"/>
      <c r="V687" s="13"/>
      <c r="W687" s="12">
        <f>SUM(IF(CLASSIFICHE!$O$8=X687,TRUE,FALSE),W686)</f>
        <v>6</v>
      </c>
      <c r="X687" s="31">
        <f>IFERROR(INDEX(generale!$A$5:$I$1002,CLASSIFICHE!$Z686,5),"")</f>
        <v>0</v>
      </c>
      <c r="Y687" s="13">
        <f>IFERROR(INDEX(generale!$A$5:$I$1002,CLASSIFICHE!$Z686,7),"")</f>
        <v>0</v>
      </c>
      <c r="Z687" s="14"/>
      <c r="AA687" s="13"/>
      <c r="AB687" s="12">
        <f>SUM(IF(CLASSIFICHE!$O$9=AC687,TRUE,FALSE),AB686)</f>
        <v>5</v>
      </c>
      <c r="AC687" s="31">
        <f>IFERROR(INDEX(generale!$A$5:$I$1002,CLASSIFICHE!$Z686,5),"")</f>
        <v>0</v>
      </c>
      <c r="AD687" s="13">
        <f>IFERROR(INDEX(generale!$A$5:$I$1002,CLASSIFICHE!$Z686,7),"")</f>
        <v>0</v>
      </c>
      <c r="AE687" s="14"/>
      <c r="AF687" s="13"/>
      <c r="AG687" s="12">
        <f>SUM(IF(CLASSIFICHE!$O$10=AH687,TRUE,FALSE),AG686)</f>
        <v>5</v>
      </c>
      <c r="AH687" s="31">
        <f>IFERROR(INDEX(generale!$A$5:$I$1002,CLASSIFICHE!$Z686,5),"")</f>
        <v>0</v>
      </c>
      <c r="AI687" s="13">
        <f>IFERROR(INDEX(generale!$A$5:$I$1002,CLASSIFICHE!$Z686,7),"")</f>
        <v>0</v>
      </c>
      <c r="AJ687" s="14"/>
      <c r="AK687" s="13"/>
      <c r="AL687" s="12">
        <f>SUM(IF(CLASSIFICHE!$O$11=AM687,TRUE,FALSE),AL686)</f>
        <v>5</v>
      </c>
      <c r="AM687" s="31">
        <f>IFERROR(INDEX(generale!$A$5:$I$1002,CLASSIFICHE!$Z686,5),"")</f>
        <v>0</v>
      </c>
      <c r="AN687" s="13">
        <f>IFERROR(INDEX(generale!$A$5:$I$1002,CLASSIFICHE!$Z686,7),"")</f>
        <v>0</v>
      </c>
      <c r="AO687" s="14"/>
      <c r="AP687" s="13"/>
      <c r="AQ687" s="12">
        <f>SUM(IF(CLASSIFICHE!$O$12=AR687,TRUE,FALSE),AQ686)</f>
        <v>0</v>
      </c>
      <c r="AR687" s="31">
        <f>IFERROR(INDEX(generale!$A$5:$I$1002,CLASSIFICHE!$Z686,5),"")</f>
        <v>0</v>
      </c>
      <c r="AS687" s="13">
        <f>IFERROR(INDEX(generale!$A$5:$I$1002,CLASSIFICHE!$Z686,7),"")</f>
        <v>0</v>
      </c>
      <c r="AT687" s="14"/>
      <c r="AU687" s="13"/>
      <c r="AV687" s="12">
        <f>SUM(IF(CLASSIFICHE!$O$13=AW687,TRUE,FALSE),AV686)</f>
        <v>0</v>
      </c>
      <c r="AW687" s="31">
        <f>IFERROR(INDEX(generale!$A$5:$I$1002,CLASSIFICHE!$Z686,5),"")</f>
        <v>0</v>
      </c>
      <c r="AX687" s="13">
        <f>IFERROR(INDEX(generale!$A$5:$I$1002,CLASSIFICHE!$Z686,7),"")</f>
        <v>0</v>
      </c>
      <c r="AY687" s="14"/>
      <c r="AZ687" s="13"/>
      <c r="BA687" s="12">
        <f>SUM(IF(CLASSIFICHE!$O$14=BB687,TRUE,FALSE),BA686)</f>
        <v>0</v>
      </c>
      <c r="BB687" s="31">
        <f>IFERROR(INDEX(generale!$A$5:$I$1002,CLASSIFICHE!$Z686,5),"")</f>
        <v>0</v>
      </c>
      <c r="BC687" s="13">
        <f>IFERROR(INDEX(generale!$A$5:$I$1002,CLASSIFICHE!$Z686,7),"")</f>
        <v>0</v>
      </c>
      <c r="BD687" s="14"/>
      <c r="BE687" s="13"/>
      <c r="BF687" s="12">
        <f>SUM(IF(CLASSIFICHE!$O$15=BG687,TRUE,FALSE),BF686)</f>
        <v>0</v>
      </c>
      <c r="BG687" s="31">
        <f>IFERROR(INDEX(generale!$A$5:$I$1002,CLASSIFICHE!$Z686,5),"")</f>
        <v>0</v>
      </c>
      <c r="BH687" s="13">
        <f>IFERROR(INDEX(generale!$A$5:$I$1002,CLASSIFICHE!$Z686,7),"")</f>
        <v>0</v>
      </c>
      <c r="BI687" s="14"/>
      <c r="BJ687" s="13"/>
      <c r="BK687" s="12">
        <f>SUM(IF(CLASSIFICHE!$O$16=BL687,TRUE,FALSE),BK686)</f>
        <v>0</v>
      </c>
      <c r="BL687" s="31">
        <f>IFERROR(INDEX(generale!$A$5:$I$1002,CLASSIFICHE!$Z686,5),"")</f>
        <v>0</v>
      </c>
      <c r="BM687" s="13">
        <f>IFERROR(INDEX(generale!$A$5:$I$1002,CLASSIFICHE!$Z686,7),"")</f>
        <v>0</v>
      </c>
      <c r="BN687" s="14"/>
      <c r="BO687" s="13"/>
      <c r="BP687" s="12">
        <f>SUM(IF(CLASSIFICHE!$O$17=BQ687,TRUE,FALSE),BP686)</f>
        <v>0</v>
      </c>
      <c r="BQ687" s="31">
        <f>IFERROR(INDEX(generale!$A$5:$I$1002,CLASSIFICHE!$Z686,5),"")</f>
        <v>0</v>
      </c>
      <c r="BR687" s="13">
        <f>IFERROR(INDEX(generale!$A$5:$I$1002,CLASSIFICHE!$Z686,7),"")</f>
        <v>0</v>
      </c>
      <c r="BS687" s="15"/>
      <c r="BT687" s="12"/>
      <c r="BU687" s="12">
        <f>SUM(IF(CLASSIFICHE!$O$18=BV687,TRUE,FALSE),BU686)</f>
        <v>0</v>
      </c>
      <c r="BV687" s="31">
        <f>IFERROR(INDEX(generale!$A$5:$I$1002,CLASSIFICHE!$Z686,5),"")</f>
        <v>0</v>
      </c>
      <c r="BW687" s="13">
        <f>IFERROR(INDEX(generale!$A$5:$I$1002,CLASSIFICHE!$Z686,7),"")</f>
        <v>0</v>
      </c>
      <c r="BX687" s="15"/>
      <c r="BY687" s="12"/>
      <c r="BZ687" s="12">
        <f>SUM(IF(CLASSIFICHE!$O$19=CA687,TRUE,FALSE),BZ686)</f>
        <v>0</v>
      </c>
      <c r="CA687" s="31">
        <f>IFERROR(INDEX(generale!$A$5:$I$1002,CLASSIFICHE!$Z686,5),"")</f>
        <v>0</v>
      </c>
      <c r="CB687" s="13">
        <f>IFERROR(INDEX(generale!$A$5:$I$1002,CLASSIFICHE!$Z686,7),"")</f>
        <v>0</v>
      </c>
      <c r="CC687" s="15"/>
      <c r="CD687" s="13"/>
      <c r="CE687" s="12">
        <f>SUM(IF(CLASSIFICHE!$O$20=CF687,TRUE,FALSE),CE686)</f>
        <v>0</v>
      </c>
      <c r="CF687" s="31">
        <f>IFERROR(INDEX(generale!$A$5:$I$1002,CLASSIFICHE!$Z686,5),"")</f>
        <v>0</v>
      </c>
      <c r="CG687" s="13">
        <f>IFERROR(INDEX(generale!$A$5:$I$1002,CLASSIFICHE!$Z686,7),"")</f>
        <v>0</v>
      </c>
      <c r="CH687" s="15"/>
      <c r="CI687" s="13"/>
      <c r="CJ687" s="12">
        <f>SUM(IF(CLASSIFICHE!$O$21=CK687,TRUE,FALSE),CJ686)</f>
        <v>0</v>
      </c>
      <c r="CK687" s="31">
        <f>IFERROR(INDEX(generale!$A$5:$I$1002,CLASSIFICHE!$Z686,5),"")</f>
        <v>0</v>
      </c>
      <c r="CL687" s="13">
        <f>IFERROR(INDEX(generale!$A$5:$I$1002,CLASSIFICHE!$Z686,7),"")</f>
        <v>0</v>
      </c>
      <c r="CM687" s="15"/>
      <c r="CN687" s="13"/>
      <c r="CO687" s="12">
        <f>SUM(IF(CLASSIFICHE!$O$22=CP687,TRUE,FALSE),CO686)</f>
        <v>0</v>
      </c>
      <c r="CP687" s="31">
        <f>IFERROR(INDEX(generale!$A$5:$I$1002,CLASSIFICHE!$Z686,5),"")</f>
        <v>0</v>
      </c>
      <c r="CQ687" s="13">
        <f>IFERROR(INDEX(generale!$A$5:$I$1002,CLASSIFICHE!$Z686,7),"")</f>
        <v>0</v>
      </c>
      <c r="CR687" s="15"/>
      <c r="CS687" s="13"/>
      <c r="CT687" s="12">
        <f>SUM(IF(CLASSIFICHE!$O$23=CU687,TRUE,FALSE),CT686)</f>
        <v>0</v>
      </c>
      <c r="CU687" s="31">
        <f>IFERROR(INDEX(generale!$A$5:$I$1002,CLASSIFICHE!$Z686,5),"")</f>
        <v>0</v>
      </c>
      <c r="CV687" s="13">
        <f>IFERROR(INDEX(generale!$A$5:$I$1002,CLASSIFICHE!$Z686,7),"")</f>
        <v>0</v>
      </c>
      <c r="CW687" s="15"/>
      <c r="CX687" s="13"/>
      <c r="CY687" s="12">
        <f>SUM(IF(CLASSIFICHE!$O$24=CZ687,TRUE,FALSE),CY686)</f>
        <v>0</v>
      </c>
      <c r="CZ687" s="31">
        <f>IFERROR(INDEX(generale!$A$5:$I$1002,CLASSIFICHE!$Z686,5),"")</f>
        <v>0</v>
      </c>
      <c r="DA687" s="13">
        <f>IFERROR(INDEX(generale!$A$5:$I$1002,CLASSIFICHE!$Z686,7),"")</f>
        <v>0</v>
      </c>
      <c r="DB687" s="15"/>
      <c r="DC687" s="13"/>
      <c r="DD687" s="12">
        <f>SUM(IF(CLASSIFICHE!$O$25=DE687,TRUE,FALSE),DD686)</f>
        <v>0</v>
      </c>
      <c r="DE687" s="31">
        <f>IFERROR(INDEX(generale!$A$5:$I$1002,CLASSIFICHE!$Z686,5),"")</f>
        <v>0</v>
      </c>
      <c r="DF687" s="13">
        <f>IFERROR(INDEX(generale!$A$5:$I$1002,CLASSIFICHE!$Z686,7),"")</f>
        <v>0</v>
      </c>
      <c r="DG687" s="15"/>
      <c r="DH687" s="13"/>
    </row>
    <row r="688" spans="3:112">
      <c r="C688" s="63">
        <f>SUM(IF(CLASSIFICHE!$O$4=D688,TRUE,FALSE),C687)</f>
        <v>17</v>
      </c>
      <c r="D688" s="31">
        <f>IFERROR(INDEX(generale!$A$5:$I$1002,CLASSIFICHE!$Z687,5),"")</f>
        <v>0</v>
      </c>
      <c r="E688" s="13">
        <f>IFERROR(INDEX(generale!$A$5:$I$1002,CLASSIFICHE!$Z687,7),"")</f>
        <v>0</v>
      </c>
      <c r="F688" s="68"/>
      <c r="G688" s="65"/>
      <c r="H688" s="12">
        <f>SUM(IF(CLASSIFICHE!$O$5=I688,TRUE,FALSE),H687)</f>
        <v>10</v>
      </c>
      <c r="I688" s="31">
        <f>IFERROR(INDEX(generale!$A$5:$I$1002,CLASSIFICHE!$Z687,5),"")</f>
        <v>0</v>
      </c>
      <c r="J688" s="13">
        <f>IFERROR(INDEX(generale!$A$5:$I$1002,CLASSIFICHE!$Z687,7),"")</f>
        <v>0</v>
      </c>
      <c r="K688" s="15"/>
      <c r="L688" s="12"/>
      <c r="M688" s="12">
        <f>SUM(IF(CLASSIFICHE!$O$6=N688,TRUE,FALSE),M687)</f>
        <v>8</v>
      </c>
      <c r="N688" s="31">
        <f>IFERROR(INDEX(generale!$A$5:$I$1002,CLASSIFICHE!$Z687,5),"")</f>
        <v>0</v>
      </c>
      <c r="O688" s="13">
        <f>IFERROR(INDEX(generale!$A$5:$I$1002,CLASSIFICHE!$Z687,7),"")</f>
        <v>0</v>
      </c>
      <c r="P688" s="14"/>
      <c r="Q688" s="13"/>
      <c r="R688" s="12">
        <f>SUM(IF(CLASSIFICHE!$O$7=S688,TRUE,FALSE),R687)</f>
        <v>8</v>
      </c>
      <c r="S688" s="31">
        <f>IFERROR(INDEX(generale!$A$5:$I$1002,CLASSIFICHE!$Z687,5),"")</f>
        <v>0</v>
      </c>
      <c r="T688" s="13">
        <f>IFERROR(INDEX(generale!$A$5:$I$1002,CLASSIFICHE!$Z687,7),"")</f>
        <v>0</v>
      </c>
      <c r="U688" s="14"/>
      <c r="V688" s="13"/>
      <c r="W688" s="12">
        <f>SUM(IF(CLASSIFICHE!$O$8=X688,TRUE,FALSE),W687)</f>
        <v>6</v>
      </c>
      <c r="X688" s="31">
        <f>IFERROR(INDEX(generale!$A$5:$I$1002,CLASSIFICHE!$Z687,5),"")</f>
        <v>0</v>
      </c>
      <c r="Y688" s="13">
        <f>IFERROR(INDEX(generale!$A$5:$I$1002,CLASSIFICHE!$Z687,7),"")</f>
        <v>0</v>
      </c>
      <c r="Z688" s="14"/>
      <c r="AA688" s="13"/>
      <c r="AB688" s="12">
        <f>SUM(IF(CLASSIFICHE!$O$9=AC688,TRUE,FALSE),AB687)</f>
        <v>5</v>
      </c>
      <c r="AC688" s="31">
        <f>IFERROR(INDEX(generale!$A$5:$I$1002,CLASSIFICHE!$Z687,5),"")</f>
        <v>0</v>
      </c>
      <c r="AD688" s="13">
        <f>IFERROR(INDEX(generale!$A$5:$I$1002,CLASSIFICHE!$Z687,7),"")</f>
        <v>0</v>
      </c>
      <c r="AE688" s="14"/>
      <c r="AF688" s="13"/>
      <c r="AG688" s="12">
        <f>SUM(IF(CLASSIFICHE!$O$10=AH688,TRUE,FALSE),AG687)</f>
        <v>5</v>
      </c>
      <c r="AH688" s="31">
        <f>IFERROR(INDEX(generale!$A$5:$I$1002,CLASSIFICHE!$Z687,5),"")</f>
        <v>0</v>
      </c>
      <c r="AI688" s="13">
        <f>IFERROR(INDEX(generale!$A$5:$I$1002,CLASSIFICHE!$Z687,7),"")</f>
        <v>0</v>
      </c>
      <c r="AJ688" s="14"/>
      <c r="AK688" s="13"/>
      <c r="AL688" s="12">
        <f>SUM(IF(CLASSIFICHE!$O$11=AM688,TRUE,FALSE),AL687)</f>
        <v>5</v>
      </c>
      <c r="AM688" s="31">
        <f>IFERROR(INDEX(generale!$A$5:$I$1002,CLASSIFICHE!$Z687,5),"")</f>
        <v>0</v>
      </c>
      <c r="AN688" s="13">
        <f>IFERROR(INDEX(generale!$A$5:$I$1002,CLASSIFICHE!$Z687,7),"")</f>
        <v>0</v>
      </c>
      <c r="AO688" s="14"/>
      <c r="AP688" s="13"/>
      <c r="AQ688" s="12">
        <f>SUM(IF(CLASSIFICHE!$O$12=AR688,TRUE,FALSE),AQ687)</f>
        <v>0</v>
      </c>
      <c r="AR688" s="31">
        <f>IFERROR(INDEX(generale!$A$5:$I$1002,CLASSIFICHE!$Z687,5),"")</f>
        <v>0</v>
      </c>
      <c r="AS688" s="13">
        <f>IFERROR(INDEX(generale!$A$5:$I$1002,CLASSIFICHE!$Z687,7),"")</f>
        <v>0</v>
      </c>
      <c r="AT688" s="14"/>
      <c r="AU688" s="13"/>
      <c r="AV688" s="12">
        <f>SUM(IF(CLASSIFICHE!$O$13=AW688,TRUE,FALSE),AV687)</f>
        <v>0</v>
      </c>
      <c r="AW688" s="31">
        <f>IFERROR(INDEX(generale!$A$5:$I$1002,CLASSIFICHE!$Z687,5),"")</f>
        <v>0</v>
      </c>
      <c r="AX688" s="13">
        <f>IFERROR(INDEX(generale!$A$5:$I$1002,CLASSIFICHE!$Z687,7),"")</f>
        <v>0</v>
      </c>
      <c r="AY688" s="14"/>
      <c r="AZ688" s="13"/>
      <c r="BA688" s="12">
        <f>SUM(IF(CLASSIFICHE!$O$14=BB688,TRUE,FALSE),BA687)</f>
        <v>0</v>
      </c>
      <c r="BB688" s="31">
        <f>IFERROR(INDEX(generale!$A$5:$I$1002,CLASSIFICHE!$Z687,5),"")</f>
        <v>0</v>
      </c>
      <c r="BC688" s="13">
        <f>IFERROR(INDEX(generale!$A$5:$I$1002,CLASSIFICHE!$Z687,7),"")</f>
        <v>0</v>
      </c>
      <c r="BD688" s="14"/>
      <c r="BE688" s="13"/>
      <c r="BF688" s="12">
        <f>SUM(IF(CLASSIFICHE!$O$15=BG688,TRUE,FALSE),BF687)</f>
        <v>0</v>
      </c>
      <c r="BG688" s="31">
        <f>IFERROR(INDEX(generale!$A$5:$I$1002,CLASSIFICHE!$Z687,5),"")</f>
        <v>0</v>
      </c>
      <c r="BH688" s="13">
        <f>IFERROR(INDEX(generale!$A$5:$I$1002,CLASSIFICHE!$Z687,7),"")</f>
        <v>0</v>
      </c>
      <c r="BI688" s="14"/>
      <c r="BJ688" s="13"/>
      <c r="BK688" s="12">
        <f>SUM(IF(CLASSIFICHE!$O$16=BL688,TRUE,FALSE),BK687)</f>
        <v>0</v>
      </c>
      <c r="BL688" s="31">
        <f>IFERROR(INDEX(generale!$A$5:$I$1002,CLASSIFICHE!$Z687,5),"")</f>
        <v>0</v>
      </c>
      <c r="BM688" s="13">
        <f>IFERROR(INDEX(generale!$A$5:$I$1002,CLASSIFICHE!$Z687,7),"")</f>
        <v>0</v>
      </c>
      <c r="BN688" s="14"/>
      <c r="BO688" s="13"/>
      <c r="BP688" s="12">
        <f>SUM(IF(CLASSIFICHE!$O$17=BQ688,TRUE,FALSE),BP687)</f>
        <v>0</v>
      </c>
      <c r="BQ688" s="31">
        <f>IFERROR(INDEX(generale!$A$5:$I$1002,CLASSIFICHE!$Z687,5),"")</f>
        <v>0</v>
      </c>
      <c r="BR688" s="13">
        <f>IFERROR(INDEX(generale!$A$5:$I$1002,CLASSIFICHE!$Z687,7),"")</f>
        <v>0</v>
      </c>
      <c r="BS688" s="15"/>
      <c r="BT688" s="12"/>
      <c r="BU688" s="12">
        <f>SUM(IF(CLASSIFICHE!$O$18=BV688,TRUE,FALSE),BU687)</f>
        <v>0</v>
      </c>
      <c r="BV688" s="31">
        <f>IFERROR(INDEX(generale!$A$5:$I$1002,CLASSIFICHE!$Z687,5),"")</f>
        <v>0</v>
      </c>
      <c r="BW688" s="13">
        <f>IFERROR(INDEX(generale!$A$5:$I$1002,CLASSIFICHE!$Z687,7),"")</f>
        <v>0</v>
      </c>
      <c r="BX688" s="15"/>
      <c r="BY688" s="12"/>
      <c r="BZ688" s="12">
        <f>SUM(IF(CLASSIFICHE!$O$19=CA688,TRUE,FALSE),BZ687)</f>
        <v>0</v>
      </c>
      <c r="CA688" s="31">
        <f>IFERROR(INDEX(generale!$A$5:$I$1002,CLASSIFICHE!$Z687,5),"")</f>
        <v>0</v>
      </c>
      <c r="CB688" s="13">
        <f>IFERROR(INDEX(generale!$A$5:$I$1002,CLASSIFICHE!$Z687,7),"")</f>
        <v>0</v>
      </c>
      <c r="CC688" s="15"/>
      <c r="CD688" s="13"/>
      <c r="CE688" s="12">
        <f>SUM(IF(CLASSIFICHE!$O$20=CF688,TRUE,FALSE),CE687)</f>
        <v>0</v>
      </c>
      <c r="CF688" s="31">
        <f>IFERROR(INDEX(generale!$A$5:$I$1002,CLASSIFICHE!$Z687,5),"")</f>
        <v>0</v>
      </c>
      <c r="CG688" s="13">
        <f>IFERROR(INDEX(generale!$A$5:$I$1002,CLASSIFICHE!$Z687,7),"")</f>
        <v>0</v>
      </c>
      <c r="CH688" s="15"/>
      <c r="CI688" s="13"/>
      <c r="CJ688" s="12">
        <f>SUM(IF(CLASSIFICHE!$O$21=CK688,TRUE,FALSE),CJ687)</f>
        <v>0</v>
      </c>
      <c r="CK688" s="31">
        <f>IFERROR(INDEX(generale!$A$5:$I$1002,CLASSIFICHE!$Z687,5),"")</f>
        <v>0</v>
      </c>
      <c r="CL688" s="13">
        <f>IFERROR(INDEX(generale!$A$5:$I$1002,CLASSIFICHE!$Z687,7),"")</f>
        <v>0</v>
      </c>
      <c r="CM688" s="15"/>
      <c r="CN688" s="13"/>
      <c r="CO688" s="12">
        <f>SUM(IF(CLASSIFICHE!$O$22=CP688,TRUE,FALSE),CO687)</f>
        <v>0</v>
      </c>
      <c r="CP688" s="31">
        <f>IFERROR(INDEX(generale!$A$5:$I$1002,CLASSIFICHE!$Z687,5),"")</f>
        <v>0</v>
      </c>
      <c r="CQ688" s="13">
        <f>IFERROR(INDEX(generale!$A$5:$I$1002,CLASSIFICHE!$Z687,7),"")</f>
        <v>0</v>
      </c>
      <c r="CR688" s="15"/>
      <c r="CS688" s="13"/>
      <c r="CT688" s="12">
        <f>SUM(IF(CLASSIFICHE!$O$23=CU688,TRUE,FALSE),CT687)</f>
        <v>0</v>
      </c>
      <c r="CU688" s="31">
        <f>IFERROR(INDEX(generale!$A$5:$I$1002,CLASSIFICHE!$Z687,5),"")</f>
        <v>0</v>
      </c>
      <c r="CV688" s="13">
        <f>IFERROR(INDEX(generale!$A$5:$I$1002,CLASSIFICHE!$Z687,7),"")</f>
        <v>0</v>
      </c>
      <c r="CW688" s="15"/>
      <c r="CX688" s="13"/>
      <c r="CY688" s="12">
        <f>SUM(IF(CLASSIFICHE!$O$24=CZ688,TRUE,FALSE),CY687)</f>
        <v>0</v>
      </c>
      <c r="CZ688" s="31">
        <f>IFERROR(INDEX(generale!$A$5:$I$1002,CLASSIFICHE!$Z687,5),"")</f>
        <v>0</v>
      </c>
      <c r="DA688" s="13">
        <f>IFERROR(INDEX(generale!$A$5:$I$1002,CLASSIFICHE!$Z687,7),"")</f>
        <v>0</v>
      </c>
      <c r="DB688" s="15"/>
      <c r="DC688" s="13"/>
      <c r="DD688" s="12">
        <f>SUM(IF(CLASSIFICHE!$O$25=DE688,TRUE,FALSE),DD687)</f>
        <v>0</v>
      </c>
      <c r="DE688" s="31">
        <f>IFERROR(INDEX(generale!$A$5:$I$1002,CLASSIFICHE!$Z687,5),"")</f>
        <v>0</v>
      </c>
      <c r="DF688" s="13">
        <f>IFERROR(INDEX(generale!$A$5:$I$1002,CLASSIFICHE!$Z687,7),"")</f>
        <v>0</v>
      </c>
      <c r="DG688" s="15"/>
      <c r="DH688" s="13"/>
    </row>
    <row r="689" spans="3:112">
      <c r="C689" s="63">
        <f>SUM(IF(CLASSIFICHE!$O$4=D689,TRUE,FALSE),C688)</f>
        <v>17</v>
      </c>
      <c r="D689" s="31">
        <f>IFERROR(INDEX(generale!$A$5:$I$1002,CLASSIFICHE!$Z688,5),"")</f>
        <v>0</v>
      </c>
      <c r="E689" s="13">
        <f>IFERROR(INDEX(generale!$A$5:$I$1002,CLASSIFICHE!$Z688,7),"")</f>
        <v>0</v>
      </c>
      <c r="F689" s="68"/>
      <c r="G689" s="65"/>
      <c r="H689" s="12">
        <f>SUM(IF(CLASSIFICHE!$O$5=I689,TRUE,FALSE),H688)</f>
        <v>10</v>
      </c>
      <c r="I689" s="31">
        <f>IFERROR(INDEX(generale!$A$5:$I$1002,CLASSIFICHE!$Z688,5),"")</f>
        <v>0</v>
      </c>
      <c r="J689" s="13">
        <f>IFERROR(INDEX(generale!$A$5:$I$1002,CLASSIFICHE!$Z688,7),"")</f>
        <v>0</v>
      </c>
      <c r="K689" s="15"/>
      <c r="L689" s="12"/>
      <c r="M689" s="12">
        <f>SUM(IF(CLASSIFICHE!$O$6=N689,TRUE,FALSE),M688)</f>
        <v>8</v>
      </c>
      <c r="N689" s="31">
        <f>IFERROR(INDEX(generale!$A$5:$I$1002,CLASSIFICHE!$Z688,5),"")</f>
        <v>0</v>
      </c>
      <c r="O689" s="13">
        <f>IFERROR(INDEX(generale!$A$5:$I$1002,CLASSIFICHE!$Z688,7),"")</f>
        <v>0</v>
      </c>
      <c r="P689" s="14"/>
      <c r="Q689" s="13"/>
      <c r="R689" s="12">
        <f>SUM(IF(CLASSIFICHE!$O$7=S689,TRUE,FALSE),R688)</f>
        <v>8</v>
      </c>
      <c r="S689" s="31">
        <f>IFERROR(INDEX(generale!$A$5:$I$1002,CLASSIFICHE!$Z688,5),"")</f>
        <v>0</v>
      </c>
      <c r="T689" s="13">
        <f>IFERROR(INDEX(generale!$A$5:$I$1002,CLASSIFICHE!$Z688,7),"")</f>
        <v>0</v>
      </c>
      <c r="U689" s="14"/>
      <c r="V689" s="13"/>
      <c r="W689" s="12">
        <f>SUM(IF(CLASSIFICHE!$O$8=X689,TRUE,FALSE),W688)</f>
        <v>6</v>
      </c>
      <c r="X689" s="31">
        <f>IFERROR(INDEX(generale!$A$5:$I$1002,CLASSIFICHE!$Z688,5),"")</f>
        <v>0</v>
      </c>
      <c r="Y689" s="13">
        <f>IFERROR(INDEX(generale!$A$5:$I$1002,CLASSIFICHE!$Z688,7),"")</f>
        <v>0</v>
      </c>
      <c r="Z689" s="14"/>
      <c r="AA689" s="13"/>
      <c r="AB689" s="12">
        <f>SUM(IF(CLASSIFICHE!$O$9=AC689,TRUE,FALSE),AB688)</f>
        <v>5</v>
      </c>
      <c r="AC689" s="31">
        <f>IFERROR(INDEX(generale!$A$5:$I$1002,CLASSIFICHE!$Z688,5),"")</f>
        <v>0</v>
      </c>
      <c r="AD689" s="13">
        <f>IFERROR(INDEX(generale!$A$5:$I$1002,CLASSIFICHE!$Z688,7),"")</f>
        <v>0</v>
      </c>
      <c r="AE689" s="14"/>
      <c r="AF689" s="13"/>
      <c r="AG689" s="12">
        <f>SUM(IF(CLASSIFICHE!$O$10=AH689,TRUE,FALSE),AG688)</f>
        <v>5</v>
      </c>
      <c r="AH689" s="31">
        <f>IFERROR(INDEX(generale!$A$5:$I$1002,CLASSIFICHE!$Z688,5),"")</f>
        <v>0</v>
      </c>
      <c r="AI689" s="13">
        <f>IFERROR(INDEX(generale!$A$5:$I$1002,CLASSIFICHE!$Z688,7),"")</f>
        <v>0</v>
      </c>
      <c r="AJ689" s="14"/>
      <c r="AK689" s="13"/>
      <c r="AL689" s="12">
        <f>SUM(IF(CLASSIFICHE!$O$11=AM689,TRUE,FALSE),AL688)</f>
        <v>5</v>
      </c>
      <c r="AM689" s="31">
        <f>IFERROR(INDEX(generale!$A$5:$I$1002,CLASSIFICHE!$Z688,5),"")</f>
        <v>0</v>
      </c>
      <c r="AN689" s="13">
        <f>IFERROR(INDEX(generale!$A$5:$I$1002,CLASSIFICHE!$Z688,7),"")</f>
        <v>0</v>
      </c>
      <c r="AO689" s="14"/>
      <c r="AP689" s="13"/>
      <c r="AQ689" s="12">
        <f>SUM(IF(CLASSIFICHE!$O$12=AR689,TRUE,FALSE),AQ688)</f>
        <v>0</v>
      </c>
      <c r="AR689" s="31">
        <f>IFERROR(INDEX(generale!$A$5:$I$1002,CLASSIFICHE!$Z688,5),"")</f>
        <v>0</v>
      </c>
      <c r="AS689" s="13">
        <f>IFERROR(INDEX(generale!$A$5:$I$1002,CLASSIFICHE!$Z688,7),"")</f>
        <v>0</v>
      </c>
      <c r="AT689" s="14"/>
      <c r="AU689" s="13"/>
      <c r="AV689" s="12">
        <f>SUM(IF(CLASSIFICHE!$O$13=AW689,TRUE,FALSE),AV688)</f>
        <v>0</v>
      </c>
      <c r="AW689" s="31">
        <f>IFERROR(INDEX(generale!$A$5:$I$1002,CLASSIFICHE!$Z688,5),"")</f>
        <v>0</v>
      </c>
      <c r="AX689" s="13">
        <f>IFERROR(INDEX(generale!$A$5:$I$1002,CLASSIFICHE!$Z688,7),"")</f>
        <v>0</v>
      </c>
      <c r="AY689" s="14"/>
      <c r="AZ689" s="13"/>
      <c r="BA689" s="12">
        <f>SUM(IF(CLASSIFICHE!$O$14=BB689,TRUE,FALSE),BA688)</f>
        <v>0</v>
      </c>
      <c r="BB689" s="31">
        <f>IFERROR(INDEX(generale!$A$5:$I$1002,CLASSIFICHE!$Z688,5),"")</f>
        <v>0</v>
      </c>
      <c r="BC689" s="13">
        <f>IFERROR(INDEX(generale!$A$5:$I$1002,CLASSIFICHE!$Z688,7),"")</f>
        <v>0</v>
      </c>
      <c r="BD689" s="14"/>
      <c r="BE689" s="13"/>
      <c r="BF689" s="12">
        <f>SUM(IF(CLASSIFICHE!$O$15=BG689,TRUE,FALSE),BF688)</f>
        <v>0</v>
      </c>
      <c r="BG689" s="31">
        <f>IFERROR(INDEX(generale!$A$5:$I$1002,CLASSIFICHE!$Z688,5),"")</f>
        <v>0</v>
      </c>
      <c r="BH689" s="13">
        <f>IFERROR(INDEX(generale!$A$5:$I$1002,CLASSIFICHE!$Z688,7),"")</f>
        <v>0</v>
      </c>
      <c r="BI689" s="14"/>
      <c r="BJ689" s="13"/>
      <c r="BK689" s="12">
        <f>SUM(IF(CLASSIFICHE!$O$16=BL689,TRUE,FALSE),BK688)</f>
        <v>0</v>
      </c>
      <c r="BL689" s="31">
        <f>IFERROR(INDEX(generale!$A$5:$I$1002,CLASSIFICHE!$Z688,5),"")</f>
        <v>0</v>
      </c>
      <c r="BM689" s="13">
        <f>IFERROR(INDEX(generale!$A$5:$I$1002,CLASSIFICHE!$Z688,7),"")</f>
        <v>0</v>
      </c>
      <c r="BN689" s="14"/>
      <c r="BO689" s="13"/>
      <c r="BP689" s="12">
        <f>SUM(IF(CLASSIFICHE!$O$17=BQ689,TRUE,FALSE),BP688)</f>
        <v>0</v>
      </c>
      <c r="BQ689" s="31">
        <f>IFERROR(INDEX(generale!$A$5:$I$1002,CLASSIFICHE!$Z688,5),"")</f>
        <v>0</v>
      </c>
      <c r="BR689" s="13">
        <f>IFERROR(INDEX(generale!$A$5:$I$1002,CLASSIFICHE!$Z688,7),"")</f>
        <v>0</v>
      </c>
      <c r="BS689" s="15"/>
      <c r="BT689" s="12"/>
      <c r="BU689" s="12">
        <f>SUM(IF(CLASSIFICHE!$O$18=BV689,TRUE,FALSE),BU688)</f>
        <v>0</v>
      </c>
      <c r="BV689" s="31">
        <f>IFERROR(INDEX(generale!$A$5:$I$1002,CLASSIFICHE!$Z688,5),"")</f>
        <v>0</v>
      </c>
      <c r="BW689" s="13">
        <f>IFERROR(INDEX(generale!$A$5:$I$1002,CLASSIFICHE!$Z688,7),"")</f>
        <v>0</v>
      </c>
      <c r="BX689" s="15"/>
      <c r="BY689" s="12"/>
      <c r="BZ689" s="12">
        <f>SUM(IF(CLASSIFICHE!$O$19=CA689,TRUE,FALSE),BZ688)</f>
        <v>0</v>
      </c>
      <c r="CA689" s="31">
        <f>IFERROR(INDEX(generale!$A$5:$I$1002,CLASSIFICHE!$Z688,5),"")</f>
        <v>0</v>
      </c>
      <c r="CB689" s="13">
        <f>IFERROR(INDEX(generale!$A$5:$I$1002,CLASSIFICHE!$Z688,7),"")</f>
        <v>0</v>
      </c>
      <c r="CC689" s="15"/>
      <c r="CD689" s="13"/>
      <c r="CE689" s="12">
        <f>SUM(IF(CLASSIFICHE!$O$20=CF689,TRUE,FALSE),CE688)</f>
        <v>0</v>
      </c>
      <c r="CF689" s="31">
        <f>IFERROR(INDEX(generale!$A$5:$I$1002,CLASSIFICHE!$Z688,5),"")</f>
        <v>0</v>
      </c>
      <c r="CG689" s="13">
        <f>IFERROR(INDEX(generale!$A$5:$I$1002,CLASSIFICHE!$Z688,7),"")</f>
        <v>0</v>
      </c>
      <c r="CH689" s="15"/>
      <c r="CI689" s="13"/>
      <c r="CJ689" s="12">
        <f>SUM(IF(CLASSIFICHE!$O$21=CK689,TRUE,FALSE),CJ688)</f>
        <v>0</v>
      </c>
      <c r="CK689" s="31">
        <f>IFERROR(INDEX(generale!$A$5:$I$1002,CLASSIFICHE!$Z688,5),"")</f>
        <v>0</v>
      </c>
      <c r="CL689" s="13">
        <f>IFERROR(INDEX(generale!$A$5:$I$1002,CLASSIFICHE!$Z688,7),"")</f>
        <v>0</v>
      </c>
      <c r="CM689" s="15"/>
      <c r="CN689" s="13"/>
      <c r="CO689" s="12">
        <f>SUM(IF(CLASSIFICHE!$O$22=CP689,TRUE,FALSE),CO688)</f>
        <v>0</v>
      </c>
      <c r="CP689" s="31">
        <f>IFERROR(INDEX(generale!$A$5:$I$1002,CLASSIFICHE!$Z688,5),"")</f>
        <v>0</v>
      </c>
      <c r="CQ689" s="13">
        <f>IFERROR(INDEX(generale!$A$5:$I$1002,CLASSIFICHE!$Z688,7),"")</f>
        <v>0</v>
      </c>
      <c r="CR689" s="15"/>
      <c r="CS689" s="13"/>
      <c r="CT689" s="12">
        <f>SUM(IF(CLASSIFICHE!$O$23=CU689,TRUE,FALSE),CT688)</f>
        <v>0</v>
      </c>
      <c r="CU689" s="31">
        <f>IFERROR(INDEX(generale!$A$5:$I$1002,CLASSIFICHE!$Z688,5),"")</f>
        <v>0</v>
      </c>
      <c r="CV689" s="13">
        <f>IFERROR(INDEX(generale!$A$5:$I$1002,CLASSIFICHE!$Z688,7),"")</f>
        <v>0</v>
      </c>
      <c r="CW689" s="15"/>
      <c r="CX689" s="13"/>
      <c r="CY689" s="12">
        <f>SUM(IF(CLASSIFICHE!$O$24=CZ689,TRUE,FALSE),CY688)</f>
        <v>0</v>
      </c>
      <c r="CZ689" s="31">
        <f>IFERROR(INDEX(generale!$A$5:$I$1002,CLASSIFICHE!$Z688,5),"")</f>
        <v>0</v>
      </c>
      <c r="DA689" s="13">
        <f>IFERROR(INDEX(generale!$A$5:$I$1002,CLASSIFICHE!$Z688,7),"")</f>
        <v>0</v>
      </c>
      <c r="DB689" s="15"/>
      <c r="DC689" s="13"/>
      <c r="DD689" s="12">
        <f>SUM(IF(CLASSIFICHE!$O$25=DE689,TRUE,FALSE),DD688)</f>
        <v>0</v>
      </c>
      <c r="DE689" s="31">
        <f>IFERROR(INDEX(generale!$A$5:$I$1002,CLASSIFICHE!$Z688,5),"")</f>
        <v>0</v>
      </c>
      <c r="DF689" s="13">
        <f>IFERROR(INDEX(generale!$A$5:$I$1002,CLASSIFICHE!$Z688,7),"")</f>
        <v>0</v>
      </c>
      <c r="DG689" s="15"/>
      <c r="DH689" s="13"/>
    </row>
    <row r="690" spans="3:112">
      <c r="C690" s="63">
        <f>SUM(IF(CLASSIFICHE!$O$4=D690,TRUE,FALSE),C689)</f>
        <v>17</v>
      </c>
      <c r="D690" s="31">
        <f>IFERROR(INDEX(generale!$A$5:$I$1002,CLASSIFICHE!$Z689,5),"")</f>
        <v>0</v>
      </c>
      <c r="E690" s="13">
        <f>IFERROR(INDEX(generale!$A$5:$I$1002,CLASSIFICHE!$Z689,7),"")</f>
        <v>0</v>
      </c>
      <c r="F690" s="68"/>
      <c r="G690" s="65"/>
      <c r="H690" s="12">
        <f>SUM(IF(CLASSIFICHE!$O$5=I690,TRUE,FALSE),H689)</f>
        <v>10</v>
      </c>
      <c r="I690" s="31">
        <f>IFERROR(INDEX(generale!$A$5:$I$1002,CLASSIFICHE!$Z689,5),"")</f>
        <v>0</v>
      </c>
      <c r="J690" s="13">
        <f>IFERROR(INDEX(generale!$A$5:$I$1002,CLASSIFICHE!$Z689,7),"")</f>
        <v>0</v>
      </c>
      <c r="K690" s="15"/>
      <c r="L690" s="12"/>
      <c r="M690" s="12">
        <f>SUM(IF(CLASSIFICHE!$O$6=N690,TRUE,FALSE),M689)</f>
        <v>8</v>
      </c>
      <c r="N690" s="31">
        <f>IFERROR(INDEX(generale!$A$5:$I$1002,CLASSIFICHE!$Z689,5),"")</f>
        <v>0</v>
      </c>
      <c r="O690" s="13">
        <f>IFERROR(INDEX(generale!$A$5:$I$1002,CLASSIFICHE!$Z689,7),"")</f>
        <v>0</v>
      </c>
      <c r="P690" s="14"/>
      <c r="Q690" s="13"/>
      <c r="R690" s="12">
        <f>SUM(IF(CLASSIFICHE!$O$7=S690,TRUE,FALSE),R689)</f>
        <v>8</v>
      </c>
      <c r="S690" s="31">
        <f>IFERROR(INDEX(generale!$A$5:$I$1002,CLASSIFICHE!$Z689,5),"")</f>
        <v>0</v>
      </c>
      <c r="T690" s="13">
        <f>IFERROR(INDEX(generale!$A$5:$I$1002,CLASSIFICHE!$Z689,7),"")</f>
        <v>0</v>
      </c>
      <c r="U690" s="14"/>
      <c r="V690" s="13"/>
      <c r="W690" s="12">
        <f>SUM(IF(CLASSIFICHE!$O$8=X690,TRUE,FALSE),W689)</f>
        <v>6</v>
      </c>
      <c r="X690" s="31">
        <f>IFERROR(INDEX(generale!$A$5:$I$1002,CLASSIFICHE!$Z689,5),"")</f>
        <v>0</v>
      </c>
      <c r="Y690" s="13">
        <f>IFERROR(INDEX(generale!$A$5:$I$1002,CLASSIFICHE!$Z689,7),"")</f>
        <v>0</v>
      </c>
      <c r="Z690" s="14"/>
      <c r="AA690" s="13"/>
      <c r="AB690" s="12">
        <f>SUM(IF(CLASSIFICHE!$O$9=AC690,TRUE,FALSE),AB689)</f>
        <v>5</v>
      </c>
      <c r="AC690" s="31">
        <f>IFERROR(INDEX(generale!$A$5:$I$1002,CLASSIFICHE!$Z689,5),"")</f>
        <v>0</v>
      </c>
      <c r="AD690" s="13">
        <f>IFERROR(INDEX(generale!$A$5:$I$1002,CLASSIFICHE!$Z689,7),"")</f>
        <v>0</v>
      </c>
      <c r="AE690" s="14"/>
      <c r="AF690" s="13"/>
      <c r="AG690" s="12">
        <f>SUM(IF(CLASSIFICHE!$O$10=AH690,TRUE,FALSE),AG689)</f>
        <v>5</v>
      </c>
      <c r="AH690" s="31">
        <f>IFERROR(INDEX(generale!$A$5:$I$1002,CLASSIFICHE!$Z689,5),"")</f>
        <v>0</v>
      </c>
      <c r="AI690" s="13">
        <f>IFERROR(INDEX(generale!$A$5:$I$1002,CLASSIFICHE!$Z689,7),"")</f>
        <v>0</v>
      </c>
      <c r="AJ690" s="14"/>
      <c r="AK690" s="13"/>
      <c r="AL690" s="12">
        <f>SUM(IF(CLASSIFICHE!$O$11=AM690,TRUE,FALSE),AL689)</f>
        <v>5</v>
      </c>
      <c r="AM690" s="31">
        <f>IFERROR(INDEX(generale!$A$5:$I$1002,CLASSIFICHE!$Z689,5),"")</f>
        <v>0</v>
      </c>
      <c r="AN690" s="13">
        <f>IFERROR(INDEX(generale!$A$5:$I$1002,CLASSIFICHE!$Z689,7),"")</f>
        <v>0</v>
      </c>
      <c r="AO690" s="14"/>
      <c r="AP690" s="13"/>
      <c r="AQ690" s="12">
        <f>SUM(IF(CLASSIFICHE!$O$12=AR690,TRUE,FALSE),AQ689)</f>
        <v>0</v>
      </c>
      <c r="AR690" s="31">
        <f>IFERROR(INDEX(generale!$A$5:$I$1002,CLASSIFICHE!$Z689,5),"")</f>
        <v>0</v>
      </c>
      <c r="AS690" s="13">
        <f>IFERROR(INDEX(generale!$A$5:$I$1002,CLASSIFICHE!$Z689,7),"")</f>
        <v>0</v>
      </c>
      <c r="AT690" s="14"/>
      <c r="AU690" s="13"/>
      <c r="AV690" s="12">
        <f>SUM(IF(CLASSIFICHE!$O$13=AW690,TRUE,FALSE),AV689)</f>
        <v>0</v>
      </c>
      <c r="AW690" s="31">
        <f>IFERROR(INDEX(generale!$A$5:$I$1002,CLASSIFICHE!$Z689,5),"")</f>
        <v>0</v>
      </c>
      <c r="AX690" s="13">
        <f>IFERROR(INDEX(generale!$A$5:$I$1002,CLASSIFICHE!$Z689,7),"")</f>
        <v>0</v>
      </c>
      <c r="AY690" s="14"/>
      <c r="AZ690" s="13"/>
      <c r="BA690" s="12">
        <f>SUM(IF(CLASSIFICHE!$O$14=BB690,TRUE,FALSE),BA689)</f>
        <v>0</v>
      </c>
      <c r="BB690" s="31">
        <f>IFERROR(INDEX(generale!$A$5:$I$1002,CLASSIFICHE!$Z689,5),"")</f>
        <v>0</v>
      </c>
      <c r="BC690" s="13">
        <f>IFERROR(INDEX(generale!$A$5:$I$1002,CLASSIFICHE!$Z689,7),"")</f>
        <v>0</v>
      </c>
      <c r="BD690" s="14"/>
      <c r="BE690" s="13"/>
      <c r="BF690" s="12">
        <f>SUM(IF(CLASSIFICHE!$O$15=BG690,TRUE,FALSE),BF689)</f>
        <v>0</v>
      </c>
      <c r="BG690" s="31">
        <f>IFERROR(INDEX(generale!$A$5:$I$1002,CLASSIFICHE!$Z689,5),"")</f>
        <v>0</v>
      </c>
      <c r="BH690" s="13">
        <f>IFERROR(INDEX(generale!$A$5:$I$1002,CLASSIFICHE!$Z689,7),"")</f>
        <v>0</v>
      </c>
      <c r="BI690" s="14"/>
      <c r="BJ690" s="13"/>
      <c r="BK690" s="12">
        <f>SUM(IF(CLASSIFICHE!$O$16=BL690,TRUE,FALSE),BK689)</f>
        <v>0</v>
      </c>
      <c r="BL690" s="31">
        <f>IFERROR(INDEX(generale!$A$5:$I$1002,CLASSIFICHE!$Z689,5),"")</f>
        <v>0</v>
      </c>
      <c r="BM690" s="13">
        <f>IFERROR(INDEX(generale!$A$5:$I$1002,CLASSIFICHE!$Z689,7),"")</f>
        <v>0</v>
      </c>
      <c r="BN690" s="14"/>
      <c r="BO690" s="13"/>
      <c r="BP690" s="12">
        <f>SUM(IF(CLASSIFICHE!$O$17=BQ690,TRUE,FALSE),BP689)</f>
        <v>0</v>
      </c>
      <c r="BQ690" s="31">
        <f>IFERROR(INDEX(generale!$A$5:$I$1002,CLASSIFICHE!$Z689,5),"")</f>
        <v>0</v>
      </c>
      <c r="BR690" s="13">
        <f>IFERROR(INDEX(generale!$A$5:$I$1002,CLASSIFICHE!$Z689,7),"")</f>
        <v>0</v>
      </c>
      <c r="BS690" s="15"/>
      <c r="BT690" s="12"/>
      <c r="BU690" s="12">
        <f>SUM(IF(CLASSIFICHE!$O$18=BV690,TRUE,FALSE),BU689)</f>
        <v>0</v>
      </c>
      <c r="BV690" s="31">
        <f>IFERROR(INDEX(generale!$A$5:$I$1002,CLASSIFICHE!$Z689,5),"")</f>
        <v>0</v>
      </c>
      <c r="BW690" s="13">
        <f>IFERROR(INDEX(generale!$A$5:$I$1002,CLASSIFICHE!$Z689,7),"")</f>
        <v>0</v>
      </c>
      <c r="BX690" s="15"/>
      <c r="BY690" s="12"/>
      <c r="BZ690" s="12">
        <f>SUM(IF(CLASSIFICHE!$O$19=CA690,TRUE,FALSE),BZ689)</f>
        <v>0</v>
      </c>
      <c r="CA690" s="31">
        <f>IFERROR(INDEX(generale!$A$5:$I$1002,CLASSIFICHE!$Z689,5),"")</f>
        <v>0</v>
      </c>
      <c r="CB690" s="13">
        <f>IFERROR(INDEX(generale!$A$5:$I$1002,CLASSIFICHE!$Z689,7),"")</f>
        <v>0</v>
      </c>
      <c r="CC690" s="15"/>
      <c r="CD690" s="13"/>
      <c r="CE690" s="12">
        <f>SUM(IF(CLASSIFICHE!$O$20=CF690,TRUE,FALSE),CE689)</f>
        <v>0</v>
      </c>
      <c r="CF690" s="31">
        <f>IFERROR(INDEX(generale!$A$5:$I$1002,CLASSIFICHE!$Z689,5),"")</f>
        <v>0</v>
      </c>
      <c r="CG690" s="13">
        <f>IFERROR(INDEX(generale!$A$5:$I$1002,CLASSIFICHE!$Z689,7),"")</f>
        <v>0</v>
      </c>
      <c r="CH690" s="15"/>
      <c r="CI690" s="13"/>
      <c r="CJ690" s="12">
        <f>SUM(IF(CLASSIFICHE!$O$21=CK690,TRUE,FALSE),CJ689)</f>
        <v>0</v>
      </c>
      <c r="CK690" s="31">
        <f>IFERROR(INDEX(generale!$A$5:$I$1002,CLASSIFICHE!$Z689,5),"")</f>
        <v>0</v>
      </c>
      <c r="CL690" s="13">
        <f>IFERROR(INDEX(generale!$A$5:$I$1002,CLASSIFICHE!$Z689,7),"")</f>
        <v>0</v>
      </c>
      <c r="CM690" s="15"/>
      <c r="CN690" s="13"/>
      <c r="CO690" s="12">
        <f>SUM(IF(CLASSIFICHE!$O$22=CP690,TRUE,FALSE),CO689)</f>
        <v>0</v>
      </c>
      <c r="CP690" s="31">
        <f>IFERROR(INDEX(generale!$A$5:$I$1002,CLASSIFICHE!$Z689,5),"")</f>
        <v>0</v>
      </c>
      <c r="CQ690" s="13">
        <f>IFERROR(INDEX(generale!$A$5:$I$1002,CLASSIFICHE!$Z689,7),"")</f>
        <v>0</v>
      </c>
      <c r="CR690" s="15"/>
      <c r="CS690" s="13"/>
      <c r="CT690" s="12">
        <f>SUM(IF(CLASSIFICHE!$O$23=CU690,TRUE,FALSE),CT689)</f>
        <v>0</v>
      </c>
      <c r="CU690" s="31">
        <f>IFERROR(INDEX(generale!$A$5:$I$1002,CLASSIFICHE!$Z689,5),"")</f>
        <v>0</v>
      </c>
      <c r="CV690" s="13">
        <f>IFERROR(INDEX(generale!$A$5:$I$1002,CLASSIFICHE!$Z689,7),"")</f>
        <v>0</v>
      </c>
      <c r="CW690" s="15"/>
      <c r="CX690" s="13"/>
      <c r="CY690" s="12">
        <f>SUM(IF(CLASSIFICHE!$O$24=CZ690,TRUE,FALSE),CY689)</f>
        <v>0</v>
      </c>
      <c r="CZ690" s="31">
        <f>IFERROR(INDEX(generale!$A$5:$I$1002,CLASSIFICHE!$Z689,5),"")</f>
        <v>0</v>
      </c>
      <c r="DA690" s="13">
        <f>IFERROR(INDEX(generale!$A$5:$I$1002,CLASSIFICHE!$Z689,7),"")</f>
        <v>0</v>
      </c>
      <c r="DB690" s="15"/>
      <c r="DC690" s="13"/>
      <c r="DD690" s="12">
        <f>SUM(IF(CLASSIFICHE!$O$25=DE690,TRUE,FALSE),DD689)</f>
        <v>0</v>
      </c>
      <c r="DE690" s="31">
        <f>IFERROR(INDEX(generale!$A$5:$I$1002,CLASSIFICHE!$Z689,5),"")</f>
        <v>0</v>
      </c>
      <c r="DF690" s="13">
        <f>IFERROR(INDEX(generale!$A$5:$I$1002,CLASSIFICHE!$Z689,7),"")</f>
        <v>0</v>
      </c>
      <c r="DG690" s="15"/>
      <c r="DH690" s="13"/>
    </row>
    <row r="691" spans="3:112">
      <c r="C691" s="63">
        <f>SUM(IF(CLASSIFICHE!$O$4=D691,TRUE,FALSE),C690)</f>
        <v>17</v>
      </c>
      <c r="D691" s="31">
        <f>IFERROR(INDEX(generale!$A$5:$I$1002,CLASSIFICHE!$Z690,5),"")</f>
        <v>0</v>
      </c>
      <c r="E691" s="13">
        <f>IFERROR(INDEX(generale!$A$5:$I$1002,CLASSIFICHE!$Z690,7),"")</f>
        <v>0</v>
      </c>
      <c r="F691" s="68"/>
      <c r="G691" s="65"/>
      <c r="H691" s="12">
        <f>SUM(IF(CLASSIFICHE!$O$5=I691,TRUE,FALSE),H690)</f>
        <v>10</v>
      </c>
      <c r="I691" s="31">
        <f>IFERROR(INDEX(generale!$A$5:$I$1002,CLASSIFICHE!$Z690,5),"")</f>
        <v>0</v>
      </c>
      <c r="J691" s="13">
        <f>IFERROR(INDEX(generale!$A$5:$I$1002,CLASSIFICHE!$Z690,7),"")</f>
        <v>0</v>
      </c>
      <c r="K691" s="15"/>
      <c r="L691" s="12"/>
      <c r="M691" s="12">
        <f>SUM(IF(CLASSIFICHE!$O$6=N691,TRUE,FALSE),M690)</f>
        <v>8</v>
      </c>
      <c r="N691" s="31">
        <f>IFERROR(INDEX(generale!$A$5:$I$1002,CLASSIFICHE!$Z690,5),"")</f>
        <v>0</v>
      </c>
      <c r="O691" s="13">
        <f>IFERROR(INDEX(generale!$A$5:$I$1002,CLASSIFICHE!$Z690,7),"")</f>
        <v>0</v>
      </c>
      <c r="P691" s="14"/>
      <c r="Q691" s="13"/>
      <c r="R691" s="12">
        <f>SUM(IF(CLASSIFICHE!$O$7=S691,TRUE,FALSE),R690)</f>
        <v>8</v>
      </c>
      <c r="S691" s="31">
        <f>IFERROR(INDEX(generale!$A$5:$I$1002,CLASSIFICHE!$Z690,5),"")</f>
        <v>0</v>
      </c>
      <c r="T691" s="13">
        <f>IFERROR(INDEX(generale!$A$5:$I$1002,CLASSIFICHE!$Z690,7),"")</f>
        <v>0</v>
      </c>
      <c r="U691" s="14"/>
      <c r="V691" s="13"/>
      <c r="W691" s="12">
        <f>SUM(IF(CLASSIFICHE!$O$8=X691,TRUE,FALSE),W690)</f>
        <v>6</v>
      </c>
      <c r="X691" s="31">
        <f>IFERROR(INDEX(generale!$A$5:$I$1002,CLASSIFICHE!$Z690,5),"")</f>
        <v>0</v>
      </c>
      <c r="Y691" s="13">
        <f>IFERROR(INDEX(generale!$A$5:$I$1002,CLASSIFICHE!$Z690,7),"")</f>
        <v>0</v>
      </c>
      <c r="Z691" s="14"/>
      <c r="AA691" s="13"/>
      <c r="AB691" s="12">
        <f>SUM(IF(CLASSIFICHE!$O$9=AC691,TRUE,FALSE),AB690)</f>
        <v>5</v>
      </c>
      <c r="AC691" s="31">
        <f>IFERROR(INDEX(generale!$A$5:$I$1002,CLASSIFICHE!$Z690,5),"")</f>
        <v>0</v>
      </c>
      <c r="AD691" s="13">
        <f>IFERROR(INDEX(generale!$A$5:$I$1002,CLASSIFICHE!$Z690,7),"")</f>
        <v>0</v>
      </c>
      <c r="AE691" s="14"/>
      <c r="AF691" s="13"/>
      <c r="AG691" s="12">
        <f>SUM(IF(CLASSIFICHE!$O$10=AH691,TRUE,FALSE),AG690)</f>
        <v>5</v>
      </c>
      <c r="AH691" s="31">
        <f>IFERROR(INDEX(generale!$A$5:$I$1002,CLASSIFICHE!$Z690,5),"")</f>
        <v>0</v>
      </c>
      <c r="AI691" s="13">
        <f>IFERROR(INDEX(generale!$A$5:$I$1002,CLASSIFICHE!$Z690,7),"")</f>
        <v>0</v>
      </c>
      <c r="AJ691" s="14"/>
      <c r="AK691" s="13"/>
      <c r="AL691" s="12">
        <f>SUM(IF(CLASSIFICHE!$O$11=AM691,TRUE,FALSE),AL690)</f>
        <v>5</v>
      </c>
      <c r="AM691" s="31">
        <f>IFERROR(INDEX(generale!$A$5:$I$1002,CLASSIFICHE!$Z690,5),"")</f>
        <v>0</v>
      </c>
      <c r="AN691" s="13">
        <f>IFERROR(INDEX(generale!$A$5:$I$1002,CLASSIFICHE!$Z690,7),"")</f>
        <v>0</v>
      </c>
      <c r="AO691" s="14"/>
      <c r="AP691" s="13"/>
      <c r="AQ691" s="12">
        <f>SUM(IF(CLASSIFICHE!$O$12=AR691,TRUE,FALSE),AQ690)</f>
        <v>0</v>
      </c>
      <c r="AR691" s="31">
        <f>IFERROR(INDEX(generale!$A$5:$I$1002,CLASSIFICHE!$Z690,5),"")</f>
        <v>0</v>
      </c>
      <c r="AS691" s="13">
        <f>IFERROR(INDEX(generale!$A$5:$I$1002,CLASSIFICHE!$Z690,7),"")</f>
        <v>0</v>
      </c>
      <c r="AT691" s="14"/>
      <c r="AU691" s="13"/>
      <c r="AV691" s="12">
        <f>SUM(IF(CLASSIFICHE!$O$13=AW691,TRUE,FALSE),AV690)</f>
        <v>0</v>
      </c>
      <c r="AW691" s="31">
        <f>IFERROR(INDEX(generale!$A$5:$I$1002,CLASSIFICHE!$Z690,5),"")</f>
        <v>0</v>
      </c>
      <c r="AX691" s="13">
        <f>IFERROR(INDEX(generale!$A$5:$I$1002,CLASSIFICHE!$Z690,7),"")</f>
        <v>0</v>
      </c>
      <c r="AY691" s="14"/>
      <c r="AZ691" s="13"/>
      <c r="BA691" s="12">
        <f>SUM(IF(CLASSIFICHE!$O$14=BB691,TRUE,FALSE),BA690)</f>
        <v>0</v>
      </c>
      <c r="BB691" s="31">
        <f>IFERROR(INDEX(generale!$A$5:$I$1002,CLASSIFICHE!$Z690,5),"")</f>
        <v>0</v>
      </c>
      <c r="BC691" s="13">
        <f>IFERROR(INDEX(generale!$A$5:$I$1002,CLASSIFICHE!$Z690,7),"")</f>
        <v>0</v>
      </c>
      <c r="BD691" s="14"/>
      <c r="BE691" s="13"/>
      <c r="BF691" s="12">
        <f>SUM(IF(CLASSIFICHE!$O$15=BG691,TRUE,FALSE),BF690)</f>
        <v>0</v>
      </c>
      <c r="BG691" s="31">
        <f>IFERROR(INDEX(generale!$A$5:$I$1002,CLASSIFICHE!$Z690,5),"")</f>
        <v>0</v>
      </c>
      <c r="BH691" s="13">
        <f>IFERROR(INDEX(generale!$A$5:$I$1002,CLASSIFICHE!$Z690,7),"")</f>
        <v>0</v>
      </c>
      <c r="BI691" s="14"/>
      <c r="BJ691" s="13"/>
      <c r="BK691" s="12">
        <f>SUM(IF(CLASSIFICHE!$O$16=BL691,TRUE,FALSE),BK690)</f>
        <v>0</v>
      </c>
      <c r="BL691" s="31">
        <f>IFERROR(INDEX(generale!$A$5:$I$1002,CLASSIFICHE!$Z690,5),"")</f>
        <v>0</v>
      </c>
      <c r="BM691" s="13">
        <f>IFERROR(INDEX(generale!$A$5:$I$1002,CLASSIFICHE!$Z690,7),"")</f>
        <v>0</v>
      </c>
      <c r="BN691" s="14"/>
      <c r="BO691" s="13"/>
      <c r="BP691" s="12">
        <f>SUM(IF(CLASSIFICHE!$O$17=BQ691,TRUE,FALSE),BP690)</f>
        <v>0</v>
      </c>
      <c r="BQ691" s="31">
        <f>IFERROR(INDEX(generale!$A$5:$I$1002,CLASSIFICHE!$Z690,5),"")</f>
        <v>0</v>
      </c>
      <c r="BR691" s="13">
        <f>IFERROR(INDEX(generale!$A$5:$I$1002,CLASSIFICHE!$Z690,7),"")</f>
        <v>0</v>
      </c>
      <c r="BS691" s="15"/>
      <c r="BT691" s="12"/>
      <c r="BU691" s="12">
        <f>SUM(IF(CLASSIFICHE!$O$18=BV691,TRUE,FALSE),BU690)</f>
        <v>0</v>
      </c>
      <c r="BV691" s="31">
        <f>IFERROR(INDEX(generale!$A$5:$I$1002,CLASSIFICHE!$Z690,5),"")</f>
        <v>0</v>
      </c>
      <c r="BW691" s="13">
        <f>IFERROR(INDEX(generale!$A$5:$I$1002,CLASSIFICHE!$Z690,7),"")</f>
        <v>0</v>
      </c>
      <c r="BX691" s="15"/>
      <c r="BY691" s="12"/>
      <c r="BZ691" s="12">
        <f>SUM(IF(CLASSIFICHE!$O$19=CA691,TRUE,FALSE),BZ690)</f>
        <v>0</v>
      </c>
      <c r="CA691" s="31">
        <f>IFERROR(INDEX(generale!$A$5:$I$1002,CLASSIFICHE!$Z690,5),"")</f>
        <v>0</v>
      </c>
      <c r="CB691" s="13">
        <f>IFERROR(INDEX(generale!$A$5:$I$1002,CLASSIFICHE!$Z690,7),"")</f>
        <v>0</v>
      </c>
      <c r="CC691" s="15"/>
      <c r="CD691" s="13"/>
      <c r="CE691" s="12">
        <f>SUM(IF(CLASSIFICHE!$O$20=CF691,TRUE,FALSE),CE690)</f>
        <v>0</v>
      </c>
      <c r="CF691" s="31">
        <f>IFERROR(INDEX(generale!$A$5:$I$1002,CLASSIFICHE!$Z690,5),"")</f>
        <v>0</v>
      </c>
      <c r="CG691" s="13">
        <f>IFERROR(INDEX(generale!$A$5:$I$1002,CLASSIFICHE!$Z690,7),"")</f>
        <v>0</v>
      </c>
      <c r="CH691" s="15"/>
      <c r="CI691" s="13"/>
      <c r="CJ691" s="12">
        <f>SUM(IF(CLASSIFICHE!$O$21=CK691,TRUE,FALSE),CJ690)</f>
        <v>0</v>
      </c>
      <c r="CK691" s="31">
        <f>IFERROR(INDEX(generale!$A$5:$I$1002,CLASSIFICHE!$Z690,5),"")</f>
        <v>0</v>
      </c>
      <c r="CL691" s="13">
        <f>IFERROR(INDEX(generale!$A$5:$I$1002,CLASSIFICHE!$Z690,7),"")</f>
        <v>0</v>
      </c>
      <c r="CM691" s="15"/>
      <c r="CN691" s="13"/>
      <c r="CO691" s="12">
        <f>SUM(IF(CLASSIFICHE!$O$22=CP691,TRUE,FALSE),CO690)</f>
        <v>0</v>
      </c>
      <c r="CP691" s="31">
        <f>IFERROR(INDEX(generale!$A$5:$I$1002,CLASSIFICHE!$Z690,5),"")</f>
        <v>0</v>
      </c>
      <c r="CQ691" s="13">
        <f>IFERROR(INDEX(generale!$A$5:$I$1002,CLASSIFICHE!$Z690,7),"")</f>
        <v>0</v>
      </c>
      <c r="CR691" s="15"/>
      <c r="CS691" s="13"/>
      <c r="CT691" s="12">
        <f>SUM(IF(CLASSIFICHE!$O$23=CU691,TRUE,FALSE),CT690)</f>
        <v>0</v>
      </c>
      <c r="CU691" s="31">
        <f>IFERROR(INDEX(generale!$A$5:$I$1002,CLASSIFICHE!$Z690,5),"")</f>
        <v>0</v>
      </c>
      <c r="CV691" s="13">
        <f>IFERROR(INDEX(generale!$A$5:$I$1002,CLASSIFICHE!$Z690,7),"")</f>
        <v>0</v>
      </c>
      <c r="CW691" s="15"/>
      <c r="CX691" s="13"/>
      <c r="CY691" s="12">
        <f>SUM(IF(CLASSIFICHE!$O$24=CZ691,TRUE,FALSE),CY690)</f>
        <v>0</v>
      </c>
      <c r="CZ691" s="31">
        <f>IFERROR(INDEX(generale!$A$5:$I$1002,CLASSIFICHE!$Z690,5),"")</f>
        <v>0</v>
      </c>
      <c r="DA691" s="13">
        <f>IFERROR(INDEX(generale!$A$5:$I$1002,CLASSIFICHE!$Z690,7),"")</f>
        <v>0</v>
      </c>
      <c r="DB691" s="15"/>
      <c r="DC691" s="13"/>
      <c r="DD691" s="12">
        <f>SUM(IF(CLASSIFICHE!$O$25=DE691,TRUE,FALSE),DD690)</f>
        <v>0</v>
      </c>
      <c r="DE691" s="31">
        <f>IFERROR(INDEX(generale!$A$5:$I$1002,CLASSIFICHE!$Z690,5),"")</f>
        <v>0</v>
      </c>
      <c r="DF691" s="13">
        <f>IFERROR(INDEX(generale!$A$5:$I$1002,CLASSIFICHE!$Z690,7),"")</f>
        <v>0</v>
      </c>
      <c r="DG691" s="15"/>
      <c r="DH691" s="13"/>
    </row>
    <row r="692" spans="3:112">
      <c r="C692" s="63">
        <f>SUM(IF(CLASSIFICHE!$O$4=D692,TRUE,FALSE),C691)</f>
        <v>17</v>
      </c>
      <c r="D692" s="31">
        <f>IFERROR(INDEX(generale!$A$5:$I$1002,CLASSIFICHE!$Z691,5),"")</f>
        <v>0</v>
      </c>
      <c r="E692" s="13">
        <f>IFERROR(INDEX(generale!$A$5:$I$1002,CLASSIFICHE!$Z691,7),"")</f>
        <v>0</v>
      </c>
      <c r="F692" s="68"/>
      <c r="G692" s="65"/>
      <c r="H692" s="12">
        <f>SUM(IF(CLASSIFICHE!$O$5=I692,TRUE,FALSE),H691)</f>
        <v>10</v>
      </c>
      <c r="I692" s="31">
        <f>IFERROR(INDEX(generale!$A$5:$I$1002,CLASSIFICHE!$Z691,5),"")</f>
        <v>0</v>
      </c>
      <c r="J692" s="13">
        <f>IFERROR(INDEX(generale!$A$5:$I$1002,CLASSIFICHE!$Z691,7),"")</f>
        <v>0</v>
      </c>
      <c r="K692" s="15"/>
      <c r="L692" s="12"/>
      <c r="M692" s="12">
        <f>SUM(IF(CLASSIFICHE!$O$6=N692,TRUE,FALSE),M691)</f>
        <v>8</v>
      </c>
      <c r="N692" s="31">
        <f>IFERROR(INDEX(generale!$A$5:$I$1002,CLASSIFICHE!$Z691,5),"")</f>
        <v>0</v>
      </c>
      <c r="O692" s="13">
        <f>IFERROR(INDEX(generale!$A$5:$I$1002,CLASSIFICHE!$Z691,7),"")</f>
        <v>0</v>
      </c>
      <c r="P692" s="14"/>
      <c r="Q692" s="13"/>
      <c r="R692" s="12">
        <f>SUM(IF(CLASSIFICHE!$O$7=S692,TRUE,FALSE),R691)</f>
        <v>8</v>
      </c>
      <c r="S692" s="31">
        <f>IFERROR(INDEX(generale!$A$5:$I$1002,CLASSIFICHE!$Z691,5),"")</f>
        <v>0</v>
      </c>
      <c r="T692" s="13">
        <f>IFERROR(INDEX(generale!$A$5:$I$1002,CLASSIFICHE!$Z691,7),"")</f>
        <v>0</v>
      </c>
      <c r="U692" s="14"/>
      <c r="V692" s="13"/>
      <c r="W692" s="12">
        <f>SUM(IF(CLASSIFICHE!$O$8=X692,TRUE,FALSE),W691)</f>
        <v>6</v>
      </c>
      <c r="X692" s="31">
        <f>IFERROR(INDEX(generale!$A$5:$I$1002,CLASSIFICHE!$Z691,5),"")</f>
        <v>0</v>
      </c>
      <c r="Y692" s="13">
        <f>IFERROR(INDEX(generale!$A$5:$I$1002,CLASSIFICHE!$Z691,7),"")</f>
        <v>0</v>
      </c>
      <c r="Z692" s="14"/>
      <c r="AA692" s="13"/>
      <c r="AB692" s="12">
        <f>SUM(IF(CLASSIFICHE!$O$9=AC692,TRUE,FALSE),AB691)</f>
        <v>5</v>
      </c>
      <c r="AC692" s="31">
        <f>IFERROR(INDEX(generale!$A$5:$I$1002,CLASSIFICHE!$Z691,5),"")</f>
        <v>0</v>
      </c>
      <c r="AD692" s="13">
        <f>IFERROR(INDEX(generale!$A$5:$I$1002,CLASSIFICHE!$Z691,7),"")</f>
        <v>0</v>
      </c>
      <c r="AE692" s="14"/>
      <c r="AF692" s="13"/>
      <c r="AG692" s="12">
        <f>SUM(IF(CLASSIFICHE!$O$10=AH692,TRUE,FALSE),AG691)</f>
        <v>5</v>
      </c>
      <c r="AH692" s="31">
        <f>IFERROR(INDEX(generale!$A$5:$I$1002,CLASSIFICHE!$Z691,5),"")</f>
        <v>0</v>
      </c>
      <c r="AI692" s="13">
        <f>IFERROR(INDEX(generale!$A$5:$I$1002,CLASSIFICHE!$Z691,7),"")</f>
        <v>0</v>
      </c>
      <c r="AJ692" s="14"/>
      <c r="AK692" s="13"/>
      <c r="AL692" s="12">
        <f>SUM(IF(CLASSIFICHE!$O$11=AM692,TRUE,FALSE),AL691)</f>
        <v>5</v>
      </c>
      <c r="AM692" s="31">
        <f>IFERROR(INDEX(generale!$A$5:$I$1002,CLASSIFICHE!$Z691,5),"")</f>
        <v>0</v>
      </c>
      <c r="AN692" s="13">
        <f>IFERROR(INDEX(generale!$A$5:$I$1002,CLASSIFICHE!$Z691,7),"")</f>
        <v>0</v>
      </c>
      <c r="AO692" s="14"/>
      <c r="AP692" s="13"/>
      <c r="AQ692" s="12">
        <f>SUM(IF(CLASSIFICHE!$O$12=AR692,TRUE,FALSE),AQ691)</f>
        <v>0</v>
      </c>
      <c r="AR692" s="31">
        <f>IFERROR(INDEX(generale!$A$5:$I$1002,CLASSIFICHE!$Z691,5),"")</f>
        <v>0</v>
      </c>
      <c r="AS692" s="13">
        <f>IFERROR(INDEX(generale!$A$5:$I$1002,CLASSIFICHE!$Z691,7),"")</f>
        <v>0</v>
      </c>
      <c r="AT692" s="14"/>
      <c r="AU692" s="13"/>
      <c r="AV692" s="12">
        <f>SUM(IF(CLASSIFICHE!$O$13=AW692,TRUE,FALSE),AV691)</f>
        <v>0</v>
      </c>
      <c r="AW692" s="31">
        <f>IFERROR(INDEX(generale!$A$5:$I$1002,CLASSIFICHE!$Z691,5),"")</f>
        <v>0</v>
      </c>
      <c r="AX692" s="13">
        <f>IFERROR(INDEX(generale!$A$5:$I$1002,CLASSIFICHE!$Z691,7),"")</f>
        <v>0</v>
      </c>
      <c r="AY692" s="14"/>
      <c r="AZ692" s="13"/>
      <c r="BA692" s="12">
        <f>SUM(IF(CLASSIFICHE!$O$14=BB692,TRUE,FALSE),BA691)</f>
        <v>0</v>
      </c>
      <c r="BB692" s="31">
        <f>IFERROR(INDEX(generale!$A$5:$I$1002,CLASSIFICHE!$Z691,5),"")</f>
        <v>0</v>
      </c>
      <c r="BC692" s="13">
        <f>IFERROR(INDEX(generale!$A$5:$I$1002,CLASSIFICHE!$Z691,7),"")</f>
        <v>0</v>
      </c>
      <c r="BD692" s="14"/>
      <c r="BE692" s="13"/>
      <c r="BF692" s="12">
        <f>SUM(IF(CLASSIFICHE!$O$15=BG692,TRUE,FALSE),BF691)</f>
        <v>0</v>
      </c>
      <c r="BG692" s="31">
        <f>IFERROR(INDEX(generale!$A$5:$I$1002,CLASSIFICHE!$Z691,5),"")</f>
        <v>0</v>
      </c>
      <c r="BH692" s="13">
        <f>IFERROR(INDEX(generale!$A$5:$I$1002,CLASSIFICHE!$Z691,7),"")</f>
        <v>0</v>
      </c>
      <c r="BI692" s="14"/>
      <c r="BJ692" s="13"/>
      <c r="BK692" s="12">
        <f>SUM(IF(CLASSIFICHE!$O$16=BL692,TRUE,FALSE),BK691)</f>
        <v>0</v>
      </c>
      <c r="BL692" s="31">
        <f>IFERROR(INDEX(generale!$A$5:$I$1002,CLASSIFICHE!$Z691,5),"")</f>
        <v>0</v>
      </c>
      <c r="BM692" s="13">
        <f>IFERROR(INDEX(generale!$A$5:$I$1002,CLASSIFICHE!$Z691,7),"")</f>
        <v>0</v>
      </c>
      <c r="BN692" s="14"/>
      <c r="BO692" s="13"/>
      <c r="BP692" s="12">
        <f>SUM(IF(CLASSIFICHE!$O$17=BQ692,TRUE,FALSE),BP691)</f>
        <v>0</v>
      </c>
      <c r="BQ692" s="31">
        <f>IFERROR(INDEX(generale!$A$5:$I$1002,CLASSIFICHE!$Z691,5),"")</f>
        <v>0</v>
      </c>
      <c r="BR692" s="13">
        <f>IFERROR(INDEX(generale!$A$5:$I$1002,CLASSIFICHE!$Z691,7),"")</f>
        <v>0</v>
      </c>
      <c r="BS692" s="15"/>
      <c r="BT692" s="12"/>
      <c r="BU692" s="12">
        <f>SUM(IF(CLASSIFICHE!$O$18=BV692,TRUE,FALSE),BU691)</f>
        <v>0</v>
      </c>
      <c r="BV692" s="31">
        <f>IFERROR(INDEX(generale!$A$5:$I$1002,CLASSIFICHE!$Z691,5),"")</f>
        <v>0</v>
      </c>
      <c r="BW692" s="13">
        <f>IFERROR(INDEX(generale!$A$5:$I$1002,CLASSIFICHE!$Z691,7),"")</f>
        <v>0</v>
      </c>
      <c r="BX692" s="15"/>
      <c r="BY692" s="12"/>
      <c r="BZ692" s="12">
        <f>SUM(IF(CLASSIFICHE!$O$19=CA692,TRUE,FALSE),BZ691)</f>
        <v>0</v>
      </c>
      <c r="CA692" s="31">
        <f>IFERROR(INDEX(generale!$A$5:$I$1002,CLASSIFICHE!$Z691,5),"")</f>
        <v>0</v>
      </c>
      <c r="CB692" s="13">
        <f>IFERROR(INDEX(generale!$A$5:$I$1002,CLASSIFICHE!$Z691,7),"")</f>
        <v>0</v>
      </c>
      <c r="CC692" s="15"/>
      <c r="CD692" s="13"/>
      <c r="CE692" s="12">
        <f>SUM(IF(CLASSIFICHE!$O$20=CF692,TRUE,FALSE),CE691)</f>
        <v>0</v>
      </c>
      <c r="CF692" s="31">
        <f>IFERROR(INDEX(generale!$A$5:$I$1002,CLASSIFICHE!$Z691,5),"")</f>
        <v>0</v>
      </c>
      <c r="CG692" s="13">
        <f>IFERROR(INDEX(generale!$A$5:$I$1002,CLASSIFICHE!$Z691,7),"")</f>
        <v>0</v>
      </c>
      <c r="CH692" s="15"/>
      <c r="CI692" s="13"/>
      <c r="CJ692" s="12">
        <f>SUM(IF(CLASSIFICHE!$O$21=CK692,TRUE,FALSE),CJ691)</f>
        <v>0</v>
      </c>
      <c r="CK692" s="31">
        <f>IFERROR(INDEX(generale!$A$5:$I$1002,CLASSIFICHE!$Z691,5),"")</f>
        <v>0</v>
      </c>
      <c r="CL692" s="13">
        <f>IFERROR(INDEX(generale!$A$5:$I$1002,CLASSIFICHE!$Z691,7),"")</f>
        <v>0</v>
      </c>
      <c r="CM692" s="15"/>
      <c r="CN692" s="13"/>
      <c r="CO692" s="12">
        <f>SUM(IF(CLASSIFICHE!$O$22=CP692,TRUE,FALSE),CO691)</f>
        <v>0</v>
      </c>
      <c r="CP692" s="31">
        <f>IFERROR(INDEX(generale!$A$5:$I$1002,CLASSIFICHE!$Z691,5),"")</f>
        <v>0</v>
      </c>
      <c r="CQ692" s="13">
        <f>IFERROR(INDEX(generale!$A$5:$I$1002,CLASSIFICHE!$Z691,7),"")</f>
        <v>0</v>
      </c>
      <c r="CR692" s="15"/>
      <c r="CS692" s="13"/>
      <c r="CT692" s="12">
        <f>SUM(IF(CLASSIFICHE!$O$23=CU692,TRUE,FALSE),CT691)</f>
        <v>0</v>
      </c>
      <c r="CU692" s="31">
        <f>IFERROR(INDEX(generale!$A$5:$I$1002,CLASSIFICHE!$Z691,5),"")</f>
        <v>0</v>
      </c>
      <c r="CV692" s="13">
        <f>IFERROR(INDEX(generale!$A$5:$I$1002,CLASSIFICHE!$Z691,7),"")</f>
        <v>0</v>
      </c>
      <c r="CW692" s="15"/>
      <c r="CX692" s="13"/>
      <c r="CY692" s="12">
        <f>SUM(IF(CLASSIFICHE!$O$24=CZ692,TRUE,FALSE),CY691)</f>
        <v>0</v>
      </c>
      <c r="CZ692" s="31">
        <f>IFERROR(INDEX(generale!$A$5:$I$1002,CLASSIFICHE!$Z691,5),"")</f>
        <v>0</v>
      </c>
      <c r="DA692" s="13">
        <f>IFERROR(INDEX(generale!$A$5:$I$1002,CLASSIFICHE!$Z691,7),"")</f>
        <v>0</v>
      </c>
      <c r="DB692" s="15"/>
      <c r="DC692" s="13"/>
      <c r="DD692" s="12">
        <f>SUM(IF(CLASSIFICHE!$O$25=DE692,TRUE,FALSE),DD691)</f>
        <v>0</v>
      </c>
      <c r="DE692" s="31">
        <f>IFERROR(INDEX(generale!$A$5:$I$1002,CLASSIFICHE!$Z691,5),"")</f>
        <v>0</v>
      </c>
      <c r="DF692" s="13">
        <f>IFERROR(INDEX(generale!$A$5:$I$1002,CLASSIFICHE!$Z691,7),"")</f>
        <v>0</v>
      </c>
      <c r="DG692" s="15"/>
      <c r="DH692" s="13"/>
    </row>
    <row r="693" spans="3:112">
      <c r="C693" s="63">
        <f>SUM(IF(CLASSIFICHE!$O$4=D693,TRUE,FALSE),C692)</f>
        <v>17</v>
      </c>
      <c r="D693" s="31">
        <f>IFERROR(INDEX(generale!$A$5:$I$1002,CLASSIFICHE!$Z692,5),"")</f>
        <v>0</v>
      </c>
      <c r="E693" s="13">
        <f>IFERROR(INDEX(generale!$A$5:$I$1002,CLASSIFICHE!$Z692,7),"")</f>
        <v>0</v>
      </c>
      <c r="F693" s="68"/>
      <c r="G693" s="65"/>
      <c r="H693" s="12">
        <f>SUM(IF(CLASSIFICHE!$O$5=I693,TRUE,FALSE),H692)</f>
        <v>10</v>
      </c>
      <c r="I693" s="31">
        <f>IFERROR(INDEX(generale!$A$5:$I$1002,CLASSIFICHE!$Z692,5),"")</f>
        <v>0</v>
      </c>
      <c r="J693" s="13">
        <f>IFERROR(INDEX(generale!$A$5:$I$1002,CLASSIFICHE!$Z692,7),"")</f>
        <v>0</v>
      </c>
      <c r="K693" s="15"/>
      <c r="L693" s="12"/>
      <c r="M693" s="12">
        <f>SUM(IF(CLASSIFICHE!$O$6=N693,TRUE,FALSE),M692)</f>
        <v>8</v>
      </c>
      <c r="N693" s="31">
        <f>IFERROR(INDEX(generale!$A$5:$I$1002,CLASSIFICHE!$Z692,5),"")</f>
        <v>0</v>
      </c>
      <c r="O693" s="13">
        <f>IFERROR(INDEX(generale!$A$5:$I$1002,CLASSIFICHE!$Z692,7),"")</f>
        <v>0</v>
      </c>
      <c r="P693" s="14"/>
      <c r="Q693" s="13"/>
      <c r="R693" s="12">
        <f>SUM(IF(CLASSIFICHE!$O$7=S693,TRUE,FALSE),R692)</f>
        <v>8</v>
      </c>
      <c r="S693" s="31">
        <f>IFERROR(INDEX(generale!$A$5:$I$1002,CLASSIFICHE!$Z692,5),"")</f>
        <v>0</v>
      </c>
      <c r="T693" s="13">
        <f>IFERROR(INDEX(generale!$A$5:$I$1002,CLASSIFICHE!$Z692,7),"")</f>
        <v>0</v>
      </c>
      <c r="U693" s="14"/>
      <c r="V693" s="13"/>
      <c r="W693" s="12">
        <f>SUM(IF(CLASSIFICHE!$O$8=X693,TRUE,FALSE),W692)</f>
        <v>6</v>
      </c>
      <c r="X693" s="31">
        <f>IFERROR(INDEX(generale!$A$5:$I$1002,CLASSIFICHE!$Z692,5),"")</f>
        <v>0</v>
      </c>
      <c r="Y693" s="13">
        <f>IFERROR(INDEX(generale!$A$5:$I$1002,CLASSIFICHE!$Z692,7),"")</f>
        <v>0</v>
      </c>
      <c r="Z693" s="14"/>
      <c r="AA693" s="13"/>
      <c r="AB693" s="12">
        <f>SUM(IF(CLASSIFICHE!$O$9=AC693,TRUE,FALSE),AB692)</f>
        <v>5</v>
      </c>
      <c r="AC693" s="31">
        <f>IFERROR(INDEX(generale!$A$5:$I$1002,CLASSIFICHE!$Z692,5),"")</f>
        <v>0</v>
      </c>
      <c r="AD693" s="13">
        <f>IFERROR(INDEX(generale!$A$5:$I$1002,CLASSIFICHE!$Z692,7),"")</f>
        <v>0</v>
      </c>
      <c r="AE693" s="14"/>
      <c r="AF693" s="13"/>
      <c r="AG693" s="12">
        <f>SUM(IF(CLASSIFICHE!$O$10=AH693,TRUE,FALSE),AG692)</f>
        <v>5</v>
      </c>
      <c r="AH693" s="31">
        <f>IFERROR(INDEX(generale!$A$5:$I$1002,CLASSIFICHE!$Z692,5),"")</f>
        <v>0</v>
      </c>
      <c r="AI693" s="13">
        <f>IFERROR(INDEX(generale!$A$5:$I$1002,CLASSIFICHE!$Z692,7),"")</f>
        <v>0</v>
      </c>
      <c r="AJ693" s="14"/>
      <c r="AK693" s="13"/>
      <c r="AL693" s="12">
        <f>SUM(IF(CLASSIFICHE!$O$11=AM693,TRUE,FALSE),AL692)</f>
        <v>5</v>
      </c>
      <c r="AM693" s="31">
        <f>IFERROR(INDEX(generale!$A$5:$I$1002,CLASSIFICHE!$Z692,5),"")</f>
        <v>0</v>
      </c>
      <c r="AN693" s="13">
        <f>IFERROR(INDEX(generale!$A$5:$I$1002,CLASSIFICHE!$Z692,7),"")</f>
        <v>0</v>
      </c>
      <c r="AO693" s="14"/>
      <c r="AP693" s="13"/>
      <c r="AQ693" s="12">
        <f>SUM(IF(CLASSIFICHE!$O$12=AR693,TRUE,FALSE),AQ692)</f>
        <v>0</v>
      </c>
      <c r="AR693" s="31">
        <f>IFERROR(INDEX(generale!$A$5:$I$1002,CLASSIFICHE!$Z692,5),"")</f>
        <v>0</v>
      </c>
      <c r="AS693" s="13">
        <f>IFERROR(INDEX(generale!$A$5:$I$1002,CLASSIFICHE!$Z692,7),"")</f>
        <v>0</v>
      </c>
      <c r="AT693" s="14"/>
      <c r="AU693" s="13"/>
      <c r="AV693" s="12">
        <f>SUM(IF(CLASSIFICHE!$O$13=AW693,TRUE,FALSE),AV692)</f>
        <v>0</v>
      </c>
      <c r="AW693" s="31">
        <f>IFERROR(INDEX(generale!$A$5:$I$1002,CLASSIFICHE!$Z692,5),"")</f>
        <v>0</v>
      </c>
      <c r="AX693" s="13">
        <f>IFERROR(INDEX(generale!$A$5:$I$1002,CLASSIFICHE!$Z692,7),"")</f>
        <v>0</v>
      </c>
      <c r="AY693" s="14"/>
      <c r="AZ693" s="13"/>
      <c r="BA693" s="12">
        <f>SUM(IF(CLASSIFICHE!$O$14=BB693,TRUE,FALSE),BA692)</f>
        <v>0</v>
      </c>
      <c r="BB693" s="31">
        <f>IFERROR(INDEX(generale!$A$5:$I$1002,CLASSIFICHE!$Z692,5),"")</f>
        <v>0</v>
      </c>
      <c r="BC693" s="13">
        <f>IFERROR(INDEX(generale!$A$5:$I$1002,CLASSIFICHE!$Z692,7),"")</f>
        <v>0</v>
      </c>
      <c r="BD693" s="14"/>
      <c r="BE693" s="13"/>
      <c r="BF693" s="12">
        <f>SUM(IF(CLASSIFICHE!$O$15=BG693,TRUE,FALSE),BF692)</f>
        <v>0</v>
      </c>
      <c r="BG693" s="31">
        <f>IFERROR(INDEX(generale!$A$5:$I$1002,CLASSIFICHE!$Z692,5),"")</f>
        <v>0</v>
      </c>
      <c r="BH693" s="13">
        <f>IFERROR(INDEX(generale!$A$5:$I$1002,CLASSIFICHE!$Z692,7),"")</f>
        <v>0</v>
      </c>
      <c r="BI693" s="14"/>
      <c r="BJ693" s="13"/>
      <c r="BK693" s="12">
        <f>SUM(IF(CLASSIFICHE!$O$16=BL693,TRUE,FALSE),BK692)</f>
        <v>0</v>
      </c>
      <c r="BL693" s="31">
        <f>IFERROR(INDEX(generale!$A$5:$I$1002,CLASSIFICHE!$Z692,5),"")</f>
        <v>0</v>
      </c>
      <c r="BM693" s="13">
        <f>IFERROR(INDEX(generale!$A$5:$I$1002,CLASSIFICHE!$Z692,7),"")</f>
        <v>0</v>
      </c>
      <c r="BN693" s="14"/>
      <c r="BO693" s="13"/>
      <c r="BP693" s="12">
        <f>SUM(IF(CLASSIFICHE!$O$17=BQ693,TRUE,FALSE),BP692)</f>
        <v>0</v>
      </c>
      <c r="BQ693" s="31">
        <f>IFERROR(INDEX(generale!$A$5:$I$1002,CLASSIFICHE!$Z692,5),"")</f>
        <v>0</v>
      </c>
      <c r="BR693" s="13">
        <f>IFERROR(INDEX(generale!$A$5:$I$1002,CLASSIFICHE!$Z692,7),"")</f>
        <v>0</v>
      </c>
      <c r="BS693" s="15"/>
      <c r="BT693" s="12"/>
      <c r="BU693" s="12">
        <f>SUM(IF(CLASSIFICHE!$O$18=BV693,TRUE,FALSE),BU692)</f>
        <v>0</v>
      </c>
      <c r="BV693" s="31">
        <f>IFERROR(INDEX(generale!$A$5:$I$1002,CLASSIFICHE!$Z692,5),"")</f>
        <v>0</v>
      </c>
      <c r="BW693" s="13">
        <f>IFERROR(INDEX(generale!$A$5:$I$1002,CLASSIFICHE!$Z692,7),"")</f>
        <v>0</v>
      </c>
      <c r="BX693" s="15"/>
      <c r="BY693" s="12"/>
      <c r="BZ693" s="12">
        <f>SUM(IF(CLASSIFICHE!$O$19=CA693,TRUE,FALSE),BZ692)</f>
        <v>0</v>
      </c>
      <c r="CA693" s="31">
        <f>IFERROR(INDEX(generale!$A$5:$I$1002,CLASSIFICHE!$Z692,5),"")</f>
        <v>0</v>
      </c>
      <c r="CB693" s="13">
        <f>IFERROR(INDEX(generale!$A$5:$I$1002,CLASSIFICHE!$Z692,7),"")</f>
        <v>0</v>
      </c>
      <c r="CC693" s="15"/>
      <c r="CD693" s="13"/>
      <c r="CE693" s="12">
        <f>SUM(IF(CLASSIFICHE!$O$20=CF693,TRUE,FALSE),CE692)</f>
        <v>0</v>
      </c>
      <c r="CF693" s="31">
        <f>IFERROR(INDEX(generale!$A$5:$I$1002,CLASSIFICHE!$Z692,5),"")</f>
        <v>0</v>
      </c>
      <c r="CG693" s="13">
        <f>IFERROR(INDEX(generale!$A$5:$I$1002,CLASSIFICHE!$Z692,7),"")</f>
        <v>0</v>
      </c>
      <c r="CH693" s="15"/>
      <c r="CI693" s="13"/>
      <c r="CJ693" s="12">
        <f>SUM(IF(CLASSIFICHE!$O$21=CK693,TRUE,FALSE),CJ692)</f>
        <v>0</v>
      </c>
      <c r="CK693" s="31">
        <f>IFERROR(INDEX(generale!$A$5:$I$1002,CLASSIFICHE!$Z692,5),"")</f>
        <v>0</v>
      </c>
      <c r="CL693" s="13">
        <f>IFERROR(INDEX(generale!$A$5:$I$1002,CLASSIFICHE!$Z692,7),"")</f>
        <v>0</v>
      </c>
      <c r="CM693" s="15"/>
      <c r="CN693" s="13"/>
      <c r="CO693" s="12">
        <f>SUM(IF(CLASSIFICHE!$O$22=CP693,TRUE,FALSE),CO692)</f>
        <v>0</v>
      </c>
      <c r="CP693" s="31">
        <f>IFERROR(INDEX(generale!$A$5:$I$1002,CLASSIFICHE!$Z692,5),"")</f>
        <v>0</v>
      </c>
      <c r="CQ693" s="13">
        <f>IFERROR(INDEX(generale!$A$5:$I$1002,CLASSIFICHE!$Z692,7),"")</f>
        <v>0</v>
      </c>
      <c r="CR693" s="15"/>
      <c r="CS693" s="13"/>
      <c r="CT693" s="12">
        <f>SUM(IF(CLASSIFICHE!$O$23=CU693,TRUE,FALSE),CT692)</f>
        <v>0</v>
      </c>
      <c r="CU693" s="31">
        <f>IFERROR(INDEX(generale!$A$5:$I$1002,CLASSIFICHE!$Z692,5),"")</f>
        <v>0</v>
      </c>
      <c r="CV693" s="13">
        <f>IFERROR(INDEX(generale!$A$5:$I$1002,CLASSIFICHE!$Z692,7),"")</f>
        <v>0</v>
      </c>
      <c r="CW693" s="15"/>
      <c r="CX693" s="13"/>
      <c r="CY693" s="12">
        <f>SUM(IF(CLASSIFICHE!$O$24=CZ693,TRUE,FALSE),CY692)</f>
        <v>0</v>
      </c>
      <c r="CZ693" s="31">
        <f>IFERROR(INDEX(generale!$A$5:$I$1002,CLASSIFICHE!$Z692,5),"")</f>
        <v>0</v>
      </c>
      <c r="DA693" s="13">
        <f>IFERROR(INDEX(generale!$A$5:$I$1002,CLASSIFICHE!$Z692,7),"")</f>
        <v>0</v>
      </c>
      <c r="DB693" s="15"/>
      <c r="DC693" s="13"/>
      <c r="DD693" s="12">
        <f>SUM(IF(CLASSIFICHE!$O$25=DE693,TRUE,FALSE),DD692)</f>
        <v>0</v>
      </c>
      <c r="DE693" s="31">
        <f>IFERROR(INDEX(generale!$A$5:$I$1002,CLASSIFICHE!$Z692,5),"")</f>
        <v>0</v>
      </c>
      <c r="DF693" s="13">
        <f>IFERROR(INDEX(generale!$A$5:$I$1002,CLASSIFICHE!$Z692,7),"")</f>
        <v>0</v>
      </c>
      <c r="DG693" s="15"/>
      <c r="DH693" s="13"/>
    </row>
    <row r="694" spans="3:112">
      <c r="C694" s="63">
        <f>SUM(IF(CLASSIFICHE!$O$4=D694,TRUE,FALSE),C693)</f>
        <v>17</v>
      </c>
      <c r="D694" s="31">
        <f>IFERROR(INDEX(generale!$A$5:$I$1002,CLASSIFICHE!$Z693,5),"")</f>
        <v>0</v>
      </c>
      <c r="E694" s="13">
        <f>IFERROR(INDEX(generale!$A$5:$I$1002,CLASSIFICHE!$Z693,7),"")</f>
        <v>0</v>
      </c>
      <c r="F694" s="68"/>
      <c r="G694" s="65"/>
      <c r="H694" s="12">
        <f>SUM(IF(CLASSIFICHE!$O$5=I694,TRUE,FALSE),H693)</f>
        <v>10</v>
      </c>
      <c r="I694" s="31">
        <f>IFERROR(INDEX(generale!$A$5:$I$1002,CLASSIFICHE!$Z693,5),"")</f>
        <v>0</v>
      </c>
      <c r="J694" s="13">
        <f>IFERROR(INDEX(generale!$A$5:$I$1002,CLASSIFICHE!$Z693,7),"")</f>
        <v>0</v>
      </c>
      <c r="K694" s="15"/>
      <c r="L694" s="12"/>
      <c r="M694" s="12">
        <f>SUM(IF(CLASSIFICHE!$O$6=N694,TRUE,FALSE),M693)</f>
        <v>8</v>
      </c>
      <c r="N694" s="31">
        <f>IFERROR(INDEX(generale!$A$5:$I$1002,CLASSIFICHE!$Z693,5),"")</f>
        <v>0</v>
      </c>
      <c r="O694" s="13">
        <f>IFERROR(INDEX(generale!$A$5:$I$1002,CLASSIFICHE!$Z693,7),"")</f>
        <v>0</v>
      </c>
      <c r="P694" s="14"/>
      <c r="Q694" s="13"/>
      <c r="R694" s="12">
        <f>SUM(IF(CLASSIFICHE!$O$7=S694,TRUE,FALSE),R693)</f>
        <v>8</v>
      </c>
      <c r="S694" s="31">
        <f>IFERROR(INDEX(generale!$A$5:$I$1002,CLASSIFICHE!$Z693,5),"")</f>
        <v>0</v>
      </c>
      <c r="T694" s="13">
        <f>IFERROR(INDEX(generale!$A$5:$I$1002,CLASSIFICHE!$Z693,7),"")</f>
        <v>0</v>
      </c>
      <c r="U694" s="14"/>
      <c r="V694" s="13"/>
      <c r="W694" s="12">
        <f>SUM(IF(CLASSIFICHE!$O$8=X694,TRUE,FALSE),W693)</f>
        <v>6</v>
      </c>
      <c r="X694" s="31">
        <f>IFERROR(INDEX(generale!$A$5:$I$1002,CLASSIFICHE!$Z693,5),"")</f>
        <v>0</v>
      </c>
      <c r="Y694" s="13">
        <f>IFERROR(INDEX(generale!$A$5:$I$1002,CLASSIFICHE!$Z693,7),"")</f>
        <v>0</v>
      </c>
      <c r="Z694" s="14"/>
      <c r="AA694" s="13"/>
      <c r="AB694" s="12">
        <f>SUM(IF(CLASSIFICHE!$O$9=AC694,TRUE,FALSE),AB693)</f>
        <v>5</v>
      </c>
      <c r="AC694" s="31">
        <f>IFERROR(INDEX(generale!$A$5:$I$1002,CLASSIFICHE!$Z693,5),"")</f>
        <v>0</v>
      </c>
      <c r="AD694" s="13">
        <f>IFERROR(INDEX(generale!$A$5:$I$1002,CLASSIFICHE!$Z693,7),"")</f>
        <v>0</v>
      </c>
      <c r="AE694" s="14"/>
      <c r="AF694" s="13"/>
      <c r="AG694" s="12">
        <f>SUM(IF(CLASSIFICHE!$O$10=AH694,TRUE,FALSE),AG693)</f>
        <v>5</v>
      </c>
      <c r="AH694" s="31">
        <f>IFERROR(INDEX(generale!$A$5:$I$1002,CLASSIFICHE!$Z693,5),"")</f>
        <v>0</v>
      </c>
      <c r="AI694" s="13">
        <f>IFERROR(INDEX(generale!$A$5:$I$1002,CLASSIFICHE!$Z693,7),"")</f>
        <v>0</v>
      </c>
      <c r="AJ694" s="14"/>
      <c r="AK694" s="13"/>
      <c r="AL694" s="12">
        <f>SUM(IF(CLASSIFICHE!$O$11=AM694,TRUE,FALSE),AL693)</f>
        <v>5</v>
      </c>
      <c r="AM694" s="31">
        <f>IFERROR(INDEX(generale!$A$5:$I$1002,CLASSIFICHE!$Z693,5),"")</f>
        <v>0</v>
      </c>
      <c r="AN694" s="13">
        <f>IFERROR(INDEX(generale!$A$5:$I$1002,CLASSIFICHE!$Z693,7),"")</f>
        <v>0</v>
      </c>
      <c r="AO694" s="14"/>
      <c r="AP694" s="13"/>
      <c r="AQ694" s="12">
        <f>SUM(IF(CLASSIFICHE!$O$12=AR694,TRUE,FALSE),AQ693)</f>
        <v>0</v>
      </c>
      <c r="AR694" s="31">
        <f>IFERROR(INDEX(generale!$A$5:$I$1002,CLASSIFICHE!$Z693,5),"")</f>
        <v>0</v>
      </c>
      <c r="AS694" s="13">
        <f>IFERROR(INDEX(generale!$A$5:$I$1002,CLASSIFICHE!$Z693,7),"")</f>
        <v>0</v>
      </c>
      <c r="AT694" s="14"/>
      <c r="AU694" s="13"/>
      <c r="AV694" s="12">
        <f>SUM(IF(CLASSIFICHE!$O$13=AW694,TRUE,FALSE),AV693)</f>
        <v>0</v>
      </c>
      <c r="AW694" s="31">
        <f>IFERROR(INDEX(generale!$A$5:$I$1002,CLASSIFICHE!$Z693,5),"")</f>
        <v>0</v>
      </c>
      <c r="AX694" s="13">
        <f>IFERROR(INDEX(generale!$A$5:$I$1002,CLASSIFICHE!$Z693,7),"")</f>
        <v>0</v>
      </c>
      <c r="AY694" s="14"/>
      <c r="AZ694" s="13"/>
      <c r="BA694" s="12">
        <f>SUM(IF(CLASSIFICHE!$O$14=BB694,TRUE,FALSE),BA693)</f>
        <v>0</v>
      </c>
      <c r="BB694" s="31">
        <f>IFERROR(INDEX(generale!$A$5:$I$1002,CLASSIFICHE!$Z693,5),"")</f>
        <v>0</v>
      </c>
      <c r="BC694" s="13">
        <f>IFERROR(INDEX(generale!$A$5:$I$1002,CLASSIFICHE!$Z693,7),"")</f>
        <v>0</v>
      </c>
      <c r="BD694" s="14"/>
      <c r="BE694" s="13"/>
      <c r="BF694" s="12">
        <f>SUM(IF(CLASSIFICHE!$O$15=BG694,TRUE,FALSE),BF693)</f>
        <v>0</v>
      </c>
      <c r="BG694" s="31">
        <f>IFERROR(INDEX(generale!$A$5:$I$1002,CLASSIFICHE!$Z693,5),"")</f>
        <v>0</v>
      </c>
      <c r="BH694" s="13">
        <f>IFERROR(INDEX(generale!$A$5:$I$1002,CLASSIFICHE!$Z693,7),"")</f>
        <v>0</v>
      </c>
      <c r="BI694" s="14"/>
      <c r="BJ694" s="13"/>
      <c r="BK694" s="12">
        <f>SUM(IF(CLASSIFICHE!$O$16=BL694,TRUE,FALSE),BK693)</f>
        <v>0</v>
      </c>
      <c r="BL694" s="31">
        <f>IFERROR(INDEX(generale!$A$5:$I$1002,CLASSIFICHE!$Z693,5),"")</f>
        <v>0</v>
      </c>
      <c r="BM694" s="13">
        <f>IFERROR(INDEX(generale!$A$5:$I$1002,CLASSIFICHE!$Z693,7),"")</f>
        <v>0</v>
      </c>
      <c r="BN694" s="14"/>
      <c r="BO694" s="13"/>
      <c r="BP694" s="12">
        <f>SUM(IF(CLASSIFICHE!$O$17=BQ694,TRUE,FALSE),BP693)</f>
        <v>0</v>
      </c>
      <c r="BQ694" s="31">
        <f>IFERROR(INDEX(generale!$A$5:$I$1002,CLASSIFICHE!$Z693,5),"")</f>
        <v>0</v>
      </c>
      <c r="BR694" s="13">
        <f>IFERROR(INDEX(generale!$A$5:$I$1002,CLASSIFICHE!$Z693,7),"")</f>
        <v>0</v>
      </c>
      <c r="BS694" s="15"/>
      <c r="BT694" s="12"/>
      <c r="BU694" s="12">
        <f>SUM(IF(CLASSIFICHE!$O$18=BV694,TRUE,FALSE),BU693)</f>
        <v>0</v>
      </c>
      <c r="BV694" s="31">
        <f>IFERROR(INDEX(generale!$A$5:$I$1002,CLASSIFICHE!$Z693,5),"")</f>
        <v>0</v>
      </c>
      <c r="BW694" s="13">
        <f>IFERROR(INDEX(generale!$A$5:$I$1002,CLASSIFICHE!$Z693,7),"")</f>
        <v>0</v>
      </c>
      <c r="BX694" s="15"/>
      <c r="BY694" s="12"/>
      <c r="BZ694" s="12">
        <f>SUM(IF(CLASSIFICHE!$O$19=CA694,TRUE,FALSE),BZ693)</f>
        <v>0</v>
      </c>
      <c r="CA694" s="31">
        <f>IFERROR(INDEX(generale!$A$5:$I$1002,CLASSIFICHE!$Z693,5),"")</f>
        <v>0</v>
      </c>
      <c r="CB694" s="13">
        <f>IFERROR(INDEX(generale!$A$5:$I$1002,CLASSIFICHE!$Z693,7),"")</f>
        <v>0</v>
      </c>
      <c r="CC694" s="15"/>
      <c r="CD694" s="13"/>
      <c r="CE694" s="12">
        <f>SUM(IF(CLASSIFICHE!$O$20=CF694,TRUE,FALSE),CE693)</f>
        <v>0</v>
      </c>
      <c r="CF694" s="31">
        <f>IFERROR(INDEX(generale!$A$5:$I$1002,CLASSIFICHE!$Z693,5),"")</f>
        <v>0</v>
      </c>
      <c r="CG694" s="13">
        <f>IFERROR(INDEX(generale!$A$5:$I$1002,CLASSIFICHE!$Z693,7),"")</f>
        <v>0</v>
      </c>
      <c r="CH694" s="15"/>
      <c r="CI694" s="13"/>
      <c r="CJ694" s="12">
        <f>SUM(IF(CLASSIFICHE!$O$21=CK694,TRUE,FALSE),CJ693)</f>
        <v>0</v>
      </c>
      <c r="CK694" s="31">
        <f>IFERROR(INDEX(generale!$A$5:$I$1002,CLASSIFICHE!$Z693,5),"")</f>
        <v>0</v>
      </c>
      <c r="CL694" s="13">
        <f>IFERROR(INDEX(generale!$A$5:$I$1002,CLASSIFICHE!$Z693,7),"")</f>
        <v>0</v>
      </c>
      <c r="CM694" s="15"/>
      <c r="CN694" s="13"/>
      <c r="CO694" s="12">
        <f>SUM(IF(CLASSIFICHE!$O$22=CP694,TRUE,FALSE),CO693)</f>
        <v>0</v>
      </c>
      <c r="CP694" s="31">
        <f>IFERROR(INDEX(generale!$A$5:$I$1002,CLASSIFICHE!$Z693,5),"")</f>
        <v>0</v>
      </c>
      <c r="CQ694" s="13">
        <f>IFERROR(INDEX(generale!$A$5:$I$1002,CLASSIFICHE!$Z693,7),"")</f>
        <v>0</v>
      </c>
      <c r="CR694" s="15"/>
      <c r="CS694" s="13"/>
      <c r="CT694" s="12">
        <f>SUM(IF(CLASSIFICHE!$O$23=CU694,TRUE,FALSE),CT693)</f>
        <v>0</v>
      </c>
      <c r="CU694" s="31">
        <f>IFERROR(INDEX(generale!$A$5:$I$1002,CLASSIFICHE!$Z693,5),"")</f>
        <v>0</v>
      </c>
      <c r="CV694" s="13">
        <f>IFERROR(INDEX(generale!$A$5:$I$1002,CLASSIFICHE!$Z693,7),"")</f>
        <v>0</v>
      </c>
      <c r="CW694" s="15"/>
      <c r="CX694" s="13"/>
      <c r="CY694" s="12">
        <f>SUM(IF(CLASSIFICHE!$O$24=CZ694,TRUE,FALSE),CY693)</f>
        <v>0</v>
      </c>
      <c r="CZ694" s="31">
        <f>IFERROR(INDEX(generale!$A$5:$I$1002,CLASSIFICHE!$Z693,5),"")</f>
        <v>0</v>
      </c>
      <c r="DA694" s="13">
        <f>IFERROR(INDEX(generale!$A$5:$I$1002,CLASSIFICHE!$Z693,7),"")</f>
        <v>0</v>
      </c>
      <c r="DB694" s="15"/>
      <c r="DC694" s="13"/>
      <c r="DD694" s="12">
        <f>SUM(IF(CLASSIFICHE!$O$25=DE694,TRUE,FALSE),DD693)</f>
        <v>0</v>
      </c>
      <c r="DE694" s="31">
        <f>IFERROR(INDEX(generale!$A$5:$I$1002,CLASSIFICHE!$Z693,5),"")</f>
        <v>0</v>
      </c>
      <c r="DF694" s="13">
        <f>IFERROR(INDEX(generale!$A$5:$I$1002,CLASSIFICHE!$Z693,7),"")</f>
        <v>0</v>
      </c>
      <c r="DG694" s="15"/>
      <c r="DH694" s="13"/>
    </row>
    <row r="695" spans="3:112">
      <c r="C695" s="63">
        <f>SUM(IF(CLASSIFICHE!$O$4=D695,TRUE,FALSE),C694)</f>
        <v>17</v>
      </c>
      <c r="D695" s="31">
        <f>IFERROR(INDEX(generale!$A$5:$I$1002,CLASSIFICHE!$Z694,5),"")</f>
        <v>0</v>
      </c>
      <c r="E695" s="13">
        <f>IFERROR(INDEX(generale!$A$5:$I$1002,CLASSIFICHE!$Z694,7),"")</f>
        <v>0</v>
      </c>
      <c r="F695" s="68"/>
      <c r="G695" s="65"/>
      <c r="H695" s="12">
        <f>SUM(IF(CLASSIFICHE!$O$5=I695,TRUE,FALSE),H694)</f>
        <v>10</v>
      </c>
      <c r="I695" s="31">
        <f>IFERROR(INDEX(generale!$A$5:$I$1002,CLASSIFICHE!$Z694,5),"")</f>
        <v>0</v>
      </c>
      <c r="J695" s="13">
        <f>IFERROR(INDEX(generale!$A$5:$I$1002,CLASSIFICHE!$Z694,7),"")</f>
        <v>0</v>
      </c>
      <c r="K695" s="15"/>
      <c r="L695" s="12"/>
      <c r="M695" s="12">
        <f>SUM(IF(CLASSIFICHE!$O$6=N695,TRUE,FALSE),M694)</f>
        <v>8</v>
      </c>
      <c r="N695" s="31">
        <f>IFERROR(INDEX(generale!$A$5:$I$1002,CLASSIFICHE!$Z694,5),"")</f>
        <v>0</v>
      </c>
      <c r="O695" s="13">
        <f>IFERROR(INDEX(generale!$A$5:$I$1002,CLASSIFICHE!$Z694,7),"")</f>
        <v>0</v>
      </c>
      <c r="P695" s="14"/>
      <c r="Q695" s="13"/>
      <c r="R695" s="12">
        <f>SUM(IF(CLASSIFICHE!$O$7=S695,TRUE,FALSE),R694)</f>
        <v>8</v>
      </c>
      <c r="S695" s="31">
        <f>IFERROR(INDEX(generale!$A$5:$I$1002,CLASSIFICHE!$Z694,5),"")</f>
        <v>0</v>
      </c>
      <c r="T695" s="13">
        <f>IFERROR(INDEX(generale!$A$5:$I$1002,CLASSIFICHE!$Z694,7),"")</f>
        <v>0</v>
      </c>
      <c r="U695" s="14"/>
      <c r="V695" s="13"/>
      <c r="W695" s="12">
        <f>SUM(IF(CLASSIFICHE!$O$8=X695,TRUE,FALSE),W694)</f>
        <v>6</v>
      </c>
      <c r="X695" s="31">
        <f>IFERROR(INDEX(generale!$A$5:$I$1002,CLASSIFICHE!$Z694,5),"")</f>
        <v>0</v>
      </c>
      <c r="Y695" s="13">
        <f>IFERROR(INDEX(generale!$A$5:$I$1002,CLASSIFICHE!$Z694,7),"")</f>
        <v>0</v>
      </c>
      <c r="Z695" s="14"/>
      <c r="AA695" s="13"/>
      <c r="AB695" s="12">
        <f>SUM(IF(CLASSIFICHE!$O$9=AC695,TRUE,FALSE),AB694)</f>
        <v>5</v>
      </c>
      <c r="AC695" s="31">
        <f>IFERROR(INDEX(generale!$A$5:$I$1002,CLASSIFICHE!$Z694,5),"")</f>
        <v>0</v>
      </c>
      <c r="AD695" s="13">
        <f>IFERROR(INDEX(generale!$A$5:$I$1002,CLASSIFICHE!$Z694,7),"")</f>
        <v>0</v>
      </c>
      <c r="AE695" s="14"/>
      <c r="AF695" s="13"/>
      <c r="AG695" s="12">
        <f>SUM(IF(CLASSIFICHE!$O$10=AH695,TRUE,FALSE),AG694)</f>
        <v>5</v>
      </c>
      <c r="AH695" s="31">
        <f>IFERROR(INDEX(generale!$A$5:$I$1002,CLASSIFICHE!$Z694,5),"")</f>
        <v>0</v>
      </c>
      <c r="AI695" s="13">
        <f>IFERROR(INDEX(generale!$A$5:$I$1002,CLASSIFICHE!$Z694,7),"")</f>
        <v>0</v>
      </c>
      <c r="AJ695" s="14"/>
      <c r="AK695" s="13"/>
      <c r="AL695" s="12">
        <f>SUM(IF(CLASSIFICHE!$O$11=AM695,TRUE,FALSE),AL694)</f>
        <v>5</v>
      </c>
      <c r="AM695" s="31">
        <f>IFERROR(INDEX(generale!$A$5:$I$1002,CLASSIFICHE!$Z694,5),"")</f>
        <v>0</v>
      </c>
      <c r="AN695" s="13">
        <f>IFERROR(INDEX(generale!$A$5:$I$1002,CLASSIFICHE!$Z694,7),"")</f>
        <v>0</v>
      </c>
      <c r="AO695" s="14"/>
      <c r="AP695" s="13"/>
      <c r="AQ695" s="12">
        <f>SUM(IF(CLASSIFICHE!$O$12=AR695,TRUE,FALSE),AQ694)</f>
        <v>0</v>
      </c>
      <c r="AR695" s="31">
        <f>IFERROR(INDEX(generale!$A$5:$I$1002,CLASSIFICHE!$Z694,5),"")</f>
        <v>0</v>
      </c>
      <c r="AS695" s="13">
        <f>IFERROR(INDEX(generale!$A$5:$I$1002,CLASSIFICHE!$Z694,7),"")</f>
        <v>0</v>
      </c>
      <c r="AT695" s="14"/>
      <c r="AU695" s="13"/>
      <c r="AV695" s="12">
        <f>SUM(IF(CLASSIFICHE!$O$13=AW695,TRUE,FALSE),AV694)</f>
        <v>0</v>
      </c>
      <c r="AW695" s="31">
        <f>IFERROR(INDEX(generale!$A$5:$I$1002,CLASSIFICHE!$Z694,5),"")</f>
        <v>0</v>
      </c>
      <c r="AX695" s="13">
        <f>IFERROR(INDEX(generale!$A$5:$I$1002,CLASSIFICHE!$Z694,7),"")</f>
        <v>0</v>
      </c>
      <c r="AY695" s="14"/>
      <c r="AZ695" s="13"/>
      <c r="BA695" s="12">
        <f>SUM(IF(CLASSIFICHE!$O$14=BB695,TRUE,FALSE),BA694)</f>
        <v>0</v>
      </c>
      <c r="BB695" s="31">
        <f>IFERROR(INDEX(generale!$A$5:$I$1002,CLASSIFICHE!$Z694,5),"")</f>
        <v>0</v>
      </c>
      <c r="BC695" s="13">
        <f>IFERROR(INDEX(generale!$A$5:$I$1002,CLASSIFICHE!$Z694,7),"")</f>
        <v>0</v>
      </c>
      <c r="BD695" s="14"/>
      <c r="BE695" s="13"/>
      <c r="BF695" s="12">
        <f>SUM(IF(CLASSIFICHE!$O$15=BG695,TRUE,FALSE),BF694)</f>
        <v>0</v>
      </c>
      <c r="BG695" s="31">
        <f>IFERROR(INDEX(generale!$A$5:$I$1002,CLASSIFICHE!$Z694,5),"")</f>
        <v>0</v>
      </c>
      <c r="BH695" s="13">
        <f>IFERROR(INDEX(generale!$A$5:$I$1002,CLASSIFICHE!$Z694,7),"")</f>
        <v>0</v>
      </c>
      <c r="BI695" s="14"/>
      <c r="BJ695" s="13"/>
      <c r="BK695" s="12">
        <f>SUM(IF(CLASSIFICHE!$O$16=BL695,TRUE,FALSE),BK694)</f>
        <v>0</v>
      </c>
      <c r="BL695" s="31">
        <f>IFERROR(INDEX(generale!$A$5:$I$1002,CLASSIFICHE!$Z694,5),"")</f>
        <v>0</v>
      </c>
      <c r="BM695" s="13">
        <f>IFERROR(INDEX(generale!$A$5:$I$1002,CLASSIFICHE!$Z694,7),"")</f>
        <v>0</v>
      </c>
      <c r="BN695" s="14"/>
      <c r="BO695" s="13"/>
      <c r="BP695" s="12">
        <f>SUM(IF(CLASSIFICHE!$O$17=BQ695,TRUE,FALSE),BP694)</f>
        <v>0</v>
      </c>
      <c r="BQ695" s="31">
        <f>IFERROR(INDEX(generale!$A$5:$I$1002,CLASSIFICHE!$Z694,5),"")</f>
        <v>0</v>
      </c>
      <c r="BR695" s="13">
        <f>IFERROR(INDEX(generale!$A$5:$I$1002,CLASSIFICHE!$Z694,7),"")</f>
        <v>0</v>
      </c>
      <c r="BS695" s="15"/>
      <c r="BT695" s="12"/>
      <c r="BU695" s="12">
        <f>SUM(IF(CLASSIFICHE!$O$18=BV695,TRUE,FALSE),BU694)</f>
        <v>0</v>
      </c>
      <c r="BV695" s="31">
        <f>IFERROR(INDEX(generale!$A$5:$I$1002,CLASSIFICHE!$Z694,5),"")</f>
        <v>0</v>
      </c>
      <c r="BW695" s="13">
        <f>IFERROR(INDEX(generale!$A$5:$I$1002,CLASSIFICHE!$Z694,7),"")</f>
        <v>0</v>
      </c>
      <c r="BX695" s="15"/>
      <c r="BY695" s="12"/>
      <c r="BZ695" s="12">
        <f>SUM(IF(CLASSIFICHE!$O$19=CA695,TRUE,FALSE),BZ694)</f>
        <v>0</v>
      </c>
      <c r="CA695" s="31">
        <f>IFERROR(INDEX(generale!$A$5:$I$1002,CLASSIFICHE!$Z694,5),"")</f>
        <v>0</v>
      </c>
      <c r="CB695" s="13">
        <f>IFERROR(INDEX(generale!$A$5:$I$1002,CLASSIFICHE!$Z694,7),"")</f>
        <v>0</v>
      </c>
      <c r="CC695" s="15"/>
      <c r="CD695" s="13"/>
      <c r="CE695" s="12">
        <f>SUM(IF(CLASSIFICHE!$O$20=CF695,TRUE,FALSE),CE694)</f>
        <v>0</v>
      </c>
      <c r="CF695" s="31">
        <f>IFERROR(INDEX(generale!$A$5:$I$1002,CLASSIFICHE!$Z694,5),"")</f>
        <v>0</v>
      </c>
      <c r="CG695" s="13">
        <f>IFERROR(INDEX(generale!$A$5:$I$1002,CLASSIFICHE!$Z694,7),"")</f>
        <v>0</v>
      </c>
      <c r="CH695" s="15"/>
      <c r="CI695" s="13"/>
      <c r="CJ695" s="12">
        <f>SUM(IF(CLASSIFICHE!$O$21=CK695,TRUE,FALSE),CJ694)</f>
        <v>0</v>
      </c>
      <c r="CK695" s="31">
        <f>IFERROR(INDEX(generale!$A$5:$I$1002,CLASSIFICHE!$Z694,5),"")</f>
        <v>0</v>
      </c>
      <c r="CL695" s="13">
        <f>IFERROR(INDEX(generale!$A$5:$I$1002,CLASSIFICHE!$Z694,7),"")</f>
        <v>0</v>
      </c>
      <c r="CM695" s="15"/>
      <c r="CN695" s="13"/>
      <c r="CO695" s="12">
        <f>SUM(IF(CLASSIFICHE!$O$22=CP695,TRUE,FALSE),CO694)</f>
        <v>0</v>
      </c>
      <c r="CP695" s="31">
        <f>IFERROR(INDEX(generale!$A$5:$I$1002,CLASSIFICHE!$Z694,5),"")</f>
        <v>0</v>
      </c>
      <c r="CQ695" s="13">
        <f>IFERROR(INDEX(generale!$A$5:$I$1002,CLASSIFICHE!$Z694,7),"")</f>
        <v>0</v>
      </c>
      <c r="CR695" s="15"/>
      <c r="CS695" s="13"/>
      <c r="CT695" s="12">
        <f>SUM(IF(CLASSIFICHE!$O$23=CU695,TRUE,FALSE),CT694)</f>
        <v>0</v>
      </c>
      <c r="CU695" s="31">
        <f>IFERROR(INDEX(generale!$A$5:$I$1002,CLASSIFICHE!$Z694,5),"")</f>
        <v>0</v>
      </c>
      <c r="CV695" s="13">
        <f>IFERROR(INDEX(generale!$A$5:$I$1002,CLASSIFICHE!$Z694,7),"")</f>
        <v>0</v>
      </c>
      <c r="CW695" s="15"/>
      <c r="CX695" s="13"/>
      <c r="CY695" s="12">
        <f>SUM(IF(CLASSIFICHE!$O$24=CZ695,TRUE,FALSE),CY694)</f>
        <v>0</v>
      </c>
      <c r="CZ695" s="31">
        <f>IFERROR(INDEX(generale!$A$5:$I$1002,CLASSIFICHE!$Z694,5),"")</f>
        <v>0</v>
      </c>
      <c r="DA695" s="13">
        <f>IFERROR(INDEX(generale!$A$5:$I$1002,CLASSIFICHE!$Z694,7),"")</f>
        <v>0</v>
      </c>
      <c r="DB695" s="15"/>
      <c r="DC695" s="13"/>
      <c r="DD695" s="12">
        <f>SUM(IF(CLASSIFICHE!$O$25=DE695,TRUE,FALSE),DD694)</f>
        <v>0</v>
      </c>
      <c r="DE695" s="31">
        <f>IFERROR(INDEX(generale!$A$5:$I$1002,CLASSIFICHE!$Z694,5),"")</f>
        <v>0</v>
      </c>
      <c r="DF695" s="13">
        <f>IFERROR(INDEX(generale!$A$5:$I$1002,CLASSIFICHE!$Z694,7),"")</f>
        <v>0</v>
      </c>
      <c r="DG695" s="15"/>
      <c r="DH695" s="13"/>
    </row>
    <row r="696" spans="3:112">
      <c r="C696" s="63">
        <f>SUM(IF(CLASSIFICHE!$O$4=D696,TRUE,FALSE),C695)</f>
        <v>17</v>
      </c>
      <c r="D696" s="31">
        <f>IFERROR(INDEX(generale!$A$5:$I$1002,CLASSIFICHE!$Z695,5),"")</f>
        <v>0</v>
      </c>
      <c r="E696" s="13">
        <f>IFERROR(INDEX(generale!$A$5:$I$1002,CLASSIFICHE!$Z695,7),"")</f>
        <v>0</v>
      </c>
      <c r="F696" s="68"/>
      <c r="G696" s="65"/>
      <c r="H696" s="12">
        <f>SUM(IF(CLASSIFICHE!$O$5=I696,TRUE,FALSE),H695)</f>
        <v>10</v>
      </c>
      <c r="I696" s="31">
        <f>IFERROR(INDEX(generale!$A$5:$I$1002,CLASSIFICHE!$Z695,5),"")</f>
        <v>0</v>
      </c>
      <c r="J696" s="13">
        <f>IFERROR(INDEX(generale!$A$5:$I$1002,CLASSIFICHE!$Z695,7),"")</f>
        <v>0</v>
      </c>
      <c r="K696" s="15"/>
      <c r="L696" s="12"/>
      <c r="M696" s="12">
        <f>SUM(IF(CLASSIFICHE!$O$6=N696,TRUE,FALSE),M695)</f>
        <v>8</v>
      </c>
      <c r="N696" s="31">
        <f>IFERROR(INDEX(generale!$A$5:$I$1002,CLASSIFICHE!$Z695,5),"")</f>
        <v>0</v>
      </c>
      <c r="O696" s="13">
        <f>IFERROR(INDEX(generale!$A$5:$I$1002,CLASSIFICHE!$Z695,7),"")</f>
        <v>0</v>
      </c>
      <c r="P696" s="14"/>
      <c r="Q696" s="13"/>
      <c r="R696" s="12">
        <f>SUM(IF(CLASSIFICHE!$O$7=S696,TRUE,FALSE),R695)</f>
        <v>8</v>
      </c>
      <c r="S696" s="31">
        <f>IFERROR(INDEX(generale!$A$5:$I$1002,CLASSIFICHE!$Z695,5),"")</f>
        <v>0</v>
      </c>
      <c r="T696" s="13">
        <f>IFERROR(INDEX(generale!$A$5:$I$1002,CLASSIFICHE!$Z695,7),"")</f>
        <v>0</v>
      </c>
      <c r="U696" s="14"/>
      <c r="V696" s="13"/>
      <c r="W696" s="12">
        <f>SUM(IF(CLASSIFICHE!$O$8=X696,TRUE,FALSE),W695)</f>
        <v>6</v>
      </c>
      <c r="X696" s="31">
        <f>IFERROR(INDEX(generale!$A$5:$I$1002,CLASSIFICHE!$Z695,5),"")</f>
        <v>0</v>
      </c>
      <c r="Y696" s="13">
        <f>IFERROR(INDEX(generale!$A$5:$I$1002,CLASSIFICHE!$Z695,7),"")</f>
        <v>0</v>
      </c>
      <c r="Z696" s="14"/>
      <c r="AA696" s="13"/>
      <c r="AB696" s="12">
        <f>SUM(IF(CLASSIFICHE!$O$9=AC696,TRUE,FALSE),AB695)</f>
        <v>5</v>
      </c>
      <c r="AC696" s="31">
        <f>IFERROR(INDEX(generale!$A$5:$I$1002,CLASSIFICHE!$Z695,5),"")</f>
        <v>0</v>
      </c>
      <c r="AD696" s="13">
        <f>IFERROR(INDEX(generale!$A$5:$I$1002,CLASSIFICHE!$Z695,7),"")</f>
        <v>0</v>
      </c>
      <c r="AE696" s="14"/>
      <c r="AF696" s="13"/>
      <c r="AG696" s="12">
        <f>SUM(IF(CLASSIFICHE!$O$10=AH696,TRUE,FALSE),AG695)</f>
        <v>5</v>
      </c>
      <c r="AH696" s="31">
        <f>IFERROR(INDEX(generale!$A$5:$I$1002,CLASSIFICHE!$Z695,5),"")</f>
        <v>0</v>
      </c>
      <c r="AI696" s="13">
        <f>IFERROR(INDEX(generale!$A$5:$I$1002,CLASSIFICHE!$Z695,7),"")</f>
        <v>0</v>
      </c>
      <c r="AJ696" s="14"/>
      <c r="AK696" s="13"/>
      <c r="AL696" s="12">
        <f>SUM(IF(CLASSIFICHE!$O$11=AM696,TRUE,FALSE),AL695)</f>
        <v>5</v>
      </c>
      <c r="AM696" s="31">
        <f>IFERROR(INDEX(generale!$A$5:$I$1002,CLASSIFICHE!$Z695,5),"")</f>
        <v>0</v>
      </c>
      <c r="AN696" s="13">
        <f>IFERROR(INDEX(generale!$A$5:$I$1002,CLASSIFICHE!$Z695,7),"")</f>
        <v>0</v>
      </c>
      <c r="AO696" s="14"/>
      <c r="AP696" s="13"/>
      <c r="AQ696" s="12">
        <f>SUM(IF(CLASSIFICHE!$O$12=AR696,TRUE,FALSE),AQ695)</f>
        <v>0</v>
      </c>
      <c r="AR696" s="31">
        <f>IFERROR(INDEX(generale!$A$5:$I$1002,CLASSIFICHE!$Z695,5),"")</f>
        <v>0</v>
      </c>
      <c r="AS696" s="13">
        <f>IFERROR(INDEX(generale!$A$5:$I$1002,CLASSIFICHE!$Z695,7),"")</f>
        <v>0</v>
      </c>
      <c r="AT696" s="14"/>
      <c r="AU696" s="13"/>
      <c r="AV696" s="12">
        <f>SUM(IF(CLASSIFICHE!$O$13=AW696,TRUE,FALSE),AV695)</f>
        <v>0</v>
      </c>
      <c r="AW696" s="31">
        <f>IFERROR(INDEX(generale!$A$5:$I$1002,CLASSIFICHE!$Z695,5),"")</f>
        <v>0</v>
      </c>
      <c r="AX696" s="13">
        <f>IFERROR(INDEX(generale!$A$5:$I$1002,CLASSIFICHE!$Z695,7),"")</f>
        <v>0</v>
      </c>
      <c r="AY696" s="14"/>
      <c r="AZ696" s="13"/>
      <c r="BA696" s="12">
        <f>SUM(IF(CLASSIFICHE!$O$14=BB696,TRUE,FALSE),BA695)</f>
        <v>0</v>
      </c>
      <c r="BB696" s="31">
        <f>IFERROR(INDEX(generale!$A$5:$I$1002,CLASSIFICHE!$Z695,5),"")</f>
        <v>0</v>
      </c>
      <c r="BC696" s="13">
        <f>IFERROR(INDEX(generale!$A$5:$I$1002,CLASSIFICHE!$Z695,7),"")</f>
        <v>0</v>
      </c>
      <c r="BD696" s="14"/>
      <c r="BE696" s="13"/>
      <c r="BF696" s="12">
        <f>SUM(IF(CLASSIFICHE!$O$15=BG696,TRUE,FALSE),BF695)</f>
        <v>0</v>
      </c>
      <c r="BG696" s="31">
        <f>IFERROR(INDEX(generale!$A$5:$I$1002,CLASSIFICHE!$Z695,5),"")</f>
        <v>0</v>
      </c>
      <c r="BH696" s="13">
        <f>IFERROR(INDEX(generale!$A$5:$I$1002,CLASSIFICHE!$Z695,7),"")</f>
        <v>0</v>
      </c>
      <c r="BI696" s="14"/>
      <c r="BJ696" s="13"/>
      <c r="BK696" s="12">
        <f>SUM(IF(CLASSIFICHE!$O$16=BL696,TRUE,FALSE),BK695)</f>
        <v>0</v>
      </c>
      <c r="BL696" s="31">
        <f>IFERROR(INDEX(generale!$A$5:$I$1002,CLASSIFICHE!$Z695,5),"")</f>
        <v>0</v>
      </c>
      <c r="BM696" s="13">
        <f>IFERROR(INDEX(generale!$A$5:$I$1002,CLASSIFICHE!$Z695,7),"")</f>
        <v>0</v>
      </c>
      <c r="BN696" s="14"/>
      <c r="BO696" s="13"/>
      <c r="BP696" s="12">
        <f>SUM(IF(CLASSIFICHE!$O$17=BQ696,TRUE,FALSE),BP695)</f>
        <v>0</v>
      </c>
      <c r="BQ696" s="31">
        <f>IFERROR(INDEX(generale!$A$5:$I$1002,CLASSIFICHE!$Z695,5),"")</f>
        <v>0</v>
      </c>
      <c r="BR696" s="13">
        <f>IFERROR(INDEX(generale!$A$5:$I$1002,CLASSIFICHE!$Z695,7),"")</f>
        <v>0</v>
      </c>
      <c r="BS696" s="15"/>
      <c r="BT696" s="12"/>
      <c r="BU696" s="12">
        <f>SUM(IF(CLASSIFICHE!$O$18=BV696,TRUE,FALSE),BU695)</f>
        <v>0</v>
      </c>
      <c r="BV696" s="31">
        <f>IFERROR(INDEX(generale!$A$5:$I$1002,CLASSIFICHE!$Z695,5),"")</f>
        <v>0</v>
      </c>
      <c r="BW696" s="13">
        <f>IFERROR(INDEX(generale!$A$5:$I$1002,CLASSIFICHE!$Z695,7),"")</f>
        <v>0</v>
      </c>
      <c r="BX696" s="15"/>
      <c r="BY696" s="12"/>
      <c r="BZ696" s="12">
        <f>SUM(IF(CLASSIFICHE!$O$19=CA696,TRUE,FALSE),BZ695)</f>
        <v>0</v>
      </c>
      <c r="CA696" s="31">
        <f>IFERROR(INDEX(generale!$A$5:$I$1002,CLASSIFICHE!$Z695,5),"")</f>
        <v>0</v>
      </c>
      <c r="CB696" s="13">
        <f>IFERROR(INDEX(generale!$A$5:$I$1002,CLASSIFICHE!$Z695,7),"")</f>
        <v>0</v>
      </c>
      <c r="CC696" s="15"/>
      <c r="CD696" s="13"/>
      <c r="CE696" s="12">
        <f>SUM(IF(CLASSIFICHE!$O$20=CF696,TRUE,FALSE),CE695)</f>
        <v>0</v>
      </c>
      <c r="CF696" s="31">
        <f>IFERROR(INDEX(generale!$A$5:$I$1002,CLASSIFICHE!$Z695,5),"")</f>
        <v>0</v>
      </c>
      <c r="CG696" s="13">
        <f>IFERROR(INDEX(generale!$A$5:$I$1002,CLASSIFICHE!$Z695,7),"")</f>
        <v>0</v>
      </c>
      <c r="CH696" s="15"/>
      <c r="CI696" s="13"/>
      <c r="CJ696" s="12">
        <f>SUM(IF(CLASSIFICHE!$O$21=CK696,TRUE,FALSE),CJ695)</f>
        <v>0</v>
      </c>
      <c r="CK696" s="31">
        <f>IFERROR(INDEX(generale!$A$5:$I$1002,CLASSIFICHE!$Z695,5),"")</f>
        <v>0</v>
      </c>
      <c r="CL696" s="13">
        <f>IFERROR(INDEX(generale!$A$5:$I$1002,CLASSIFICHE!$Z695,7),"")</f>
        <v>0</v>
      </c>
      <c r="CM696" s="15"/>
      <c r="CN696" s="13"/>
      <c r="CO696" s="12">
        <f>SUM(IF(CLASSIFICHE!$O$22=CP696,TRUE,FALSE),CO695)</f>
        <v>0</v>
      </c>
      <c r="CP696" s="31">
        <f>IFERROR(INDEX(generale!$A$5:$I$1002,CLASSIFICHE!$Z695,5),"")</f>
        <v>0</v>
      </c>
      <c r="CQ696" s="13">
        <f>IFERROR(INDEX(generale!$A$5:$I$1002,CLASSIFICHE!$Z695,7),"")</f>
        <v>0</v>
      </c>
      <c r="CR696" s="15"/>
      <c r="CS696" s="13"/>
      <c r="CT696" s="12">
        <f>SUM(IF(CLASSIFICHE!$O$23=CU696,TRUE,FALSE),CT695)</f>
        <v>0</v>
      </c>
      <c r="CU696" s="31">
        <f>IFERROR(INDEX(generale!$A$5:$I$1002,CLASSIFICHE!$Z695,5),"")</f>
        <v>0</v>
      </c>
      <c r="CV696" s="13">
        <f>IFERROR(INDEX(generale!$A$5:$I$1002,CLASSIFICHE!$Z695,7),"")</f>
        <v>0</v>
      </c>
      <c r="CW696" s="15"/>
      <c r="CX696" s="13"/>
      <c r="CY696" s="12">
        <f>SUM(IF(CLASSIFICHE!$O$24=CZ696,TRUE,FALSE),CY695)</f>
        <v>0</v>
      </c>
      <c r="CZ696" s="31">
        <f>IFERROR(INDEX(generale!$A$5:$I$1002,CLASSIFICHE!$Z695,5),"")</f>
        <v>0</v>
      </c>
      <c r="DA696" s="13">
        <f>IFERROR(INDEX(generale!$A$5:$I$1002,CLASSIFICHE!$Z695,7),"")</f>
        <v>0</v>
      </c>
      <c r="DB696" s="15"/>
      <c r="DC696" s="13"/>
      <c r="DD696" s="12">
        <f>SUM(IF(CLASSIFICHE!$O$25=DE696,TRUE,FALSE),DD695)</f>
        <v>0</v>
      </c>
      <c r="DE696" s="31">
        <f>IFERROR(INDEX(generale!$A$5:$I$1002,CLASSIFICHE!$Z695,5),"")</f>
        <v>0</v>
      </c>
      <c r="DF696" s="13">
        <f>IFERROR(INDEX(generale!$A$5:$I$1002,CLASSIFICHE!$Z695,7),"")</f>
        <v>0</v>
      </c>
      <c r="DG696" s="15"/>
      <c r="DH696" s="13"/>
    </row>
    <row r="697" spans="3:112">
      <c r="C697" s="63">
        <f>SUM(IF(CLASSIFICHE!$O$4=D697,TRUE,FALSE),C696)</f>
        <v>17</v>
      </c>
      <c r="D697" s="31">
        <f>IFERROR(INDEX(generale!$A$5:$I$1002,CLASSIFICHE!$Z696,5),"")</f>
        <v>0</v>
      </c>
      <c r="E697" s="13">
        <f>IFERROR(INDEX(generale!$A$5:$I$1002,CLASSIFICHE!$Z696,7),"")</f>
        <v>0</v>
      </c>
      <c r="F697" s="68"/>
      <c r="G697" s="65"/>
      <c r="H697" s="12">
        <f>SUM(IF(CLASSIFICHE!$O$5=I697,TRUE,FALSE),H696)</f>
        <v>10</v>
      </c>
      <c r="I697" s="31">
        <f>IFERROR(INDEX(generale!$A$5:$I$1002,CLASSIFICHE!$Z696,5),"")</f>
        <v>0</v>
      </c>
      <c r="J697" s="13">
        <f>IFERROR(INDEX(generale!$A$5:$I$1002,CLASSIFICHE!$Z696,7),"")</f>
        <v>0</v>
      </c>
      <c r="K697" s="15"/>
      <c r="L697" s="12"/>
      <c r="M697" s="12">
        <f>SUM(IF(CLASSIFICHE!$O$6=N697,TRUE,FALSE),M696)</f>
        <v>8</v>
      </c>
      <c r="N697" s="31">
        <f>IFERROR(INDEX(generale!$A$5:$I$1002,CLASSIFICHE!$Z696,5),"")</f>
        <v>0</v>
      </c>
      <c r="O697" s="13">
        <f>IFERROR(INDEX(generale!$A$5:$I$1002,CLASSIFICHE!$Z696,7),"")</f>
        <v>0</v>
      </c>
      <c r="P697" s="14"/>
      <c r="Q697" s="13"/>
      <c r="R697" s="12">
        <f>SUM(IF(CLASSIFICHE!$O$7=S697,TRUE,FALSE),R696)</f>
        <v>8</v>
      </c>
      <c r="S697" s="31">
        <f>IFERROR(INDEX(generale!$A$5:$I$1002,CLASSIFICHE!$Z696,5),"")</f>
        <v>0</v>
      </c>
      <c r="T697" s="13">
        <f>IFERROR(INDEX(generale!$A$5:$I$1002,CLASSIFICHE!$Z696,7),"")</f>
        <v>0</v>
      </c>
      <c r="U697" s="14"/>
      <c r="V697" s="13"/>
      <c r="W697" s="12">
        <f>SUM(IF(CLASSIFICHE!$O$8=X697,TRUE,FALSE),W696)</f>
        <v>6</v>
      </c>
      <c r="X697" s="31">
        <f>IFERROR(INDEX(generale!$A$5:$I$1002,CLASSIFICHE!$Z696,5),"")</f>
        <v>0</v>
      </c>
      <c r="Y697" s="13">
        <f>IFERROR(INDEX(generale!$A$5:$I$1002,CLASSIFICHE!$Z696,7),"")</f>
        <v>0</v>
      </c>
      <c r="Z697" s="14"/>
      <c r="AA697" s="13"/>
      <c r="AB697" s="12">
        <f>SUM(IF(CLASSIFICHE!$O$9=AC697,TRUE,FALSE),AB696)</f>
        <v>5</v>
      </c>
      <c r="AC697" s="31">
        <f>IFERROR(INDEX(generale!$A$5:$I$1002,CLASSIFICHE!$Z696,5),"")</f>
        <v>0</v>
      </c>
      <c r="AD697" s="13">
        <f>IFERROR(INDEX(generale!$A$5:$I$1002,CLASSIFICHE!$Z696,7),"")</f>
        <v>0</v>
      </c>
      <c r="AE697" s="14"/>
      <c r="AF697" s="13"/>
      <c r="AG697" s="12">
        <f>SUM(IF(CLASSIFICHE!$O$10=AH697,TRUE,FALSE),AG696)</f>
        <v>5</v>
      </c>
      <c r="AH697" s="31">
        <f>IFERROR(INDEX(generale!$A$5:$I$1002,CLASSIFICHE!$Z696,5),"")</f>
        <v>0</v>
      </c>
      <c r="AI697" s="13">
        <f>IFERROR(INDEX(generale!$A$5:$I$1002,CLASSIFICHE!$Z696,7),"")</f>
        <v>0</v>
      </c>
      <c r="AJ697" s="14"/>
      <c r="AK697" s="13"/>
      <c r="AL697" s="12">
        <f>SUM(IF(CLASSIFICHE!$O$11=AM697,TRUE,FALSE),AL696)</f>
        <v>5</v>
      </c>
      <c r="AM697" s="31">
        <f>IFERROR(INDEX(generale!$A$5:$I$1002,CLASSIFICHE!$Z696,5),"")</f>
        <v>0</v>
      </c>
      <c r="AN697" s="13">
        <f>IFERROR(INDEX(generale!$A$5:$I$1002,CLASSIFICHE!$Z696,7),"")</f>
        <v>0</v>
      </c>
      <c r="AO697" s="14"/>
      <c r="AP697" s="13"/>
      <c r="AQ697" s="12">
        <f>SUM(IF(CLASSIFICHE!$O$12=AR697,TRUE,FALSE),AQ696)</f>
        <v>0</v>
      </c>
      <c r="AR697" s="31">
        <f>IFERROR(INDEX(generale!$A$5:$I$1002,CLASSIFICHE!$Z696,5),"")</f>
        <v>0</v>
      </c>
      <c r="AS697" s="13">
        <f>IFERROR(INDEX(generale!$A$5:$I$1002,CLASSIFICHE!$Z696,7),"")</f>
        <v>0</v>
      </c>
      <c r="AT697" s="14"/>
      <c r="AU697" s="13"/>
      <c r="AV697" s="12">
        <f>SUM(IF(CLASSIFICHE!$O$13=AW697,TRUE,FALSE),AV696)</f>
        <v>0</v>
      </c>
      <c r="AW697" s="31">
        <f>IFERROR(INDEX(generale!$A$5:$I$1002,CLASSIFICHE!$Z696,5),"")</f>
        <v>0</v>
      </c>
      <c r="AX697" s="13">
        <f>IFERROR(INDEX(generale!$A$5:$I$1002,CLASSIFICHE!$Z696,7),"")</f>
        <v>0</v>
      </c>
      <c r="AY697" s="14"/>
      <c r="AZ697" s="13"/>
      <c r="BA697" s="12">
        <f>SUM(IF(CLASSIFICHE!$O$14=BB697,TRUE,FALSE),BA696)</f>
        <v>0</v>
      </c>
      <c r="BB697" s="31">
        <f>IFERROR(INDEX(generale!$A$5:$I$1002,CLASSIFICHE!$Z696,5),"")</f>
        <v>0</v>
      </c>
      <c r="BC697" s="13">
        <f>IFERROR(INDEX(generale!$A$5:$I$1002,CLASSIFICHE!$Z696,7),"")</f>
        <v>0</v>
      </c>
      <c r="BD697" s="14"/>
      <c r="BE697" s="13"/>
      <c r="BF697" s="12">
        <f>SUM(IF(CLASSIFICHE!$O$15=BG697,TRUE,FALSE),BF696)</f>
        <v>0</v>
      </c>
      <c r="BG697" s="31">
        <f>IFERROR(INDEX(generale!$A$5:$I$1002,CLASSIFICHE!$Z696,5),"")</f>
        <v>0</v>
      </c>
      <c r="BH697" s="13">
        <f>IFERROR(INDEX(generale!$A$5:$I$1002,CLASSIFICHE!$Z696,7),"")</f>
        <v>0</v>
      </c>
      <c r="BI697" s="14"/>
      <c r="BJ697" s="13"/>
      <c r="BK697" s="12">
        <f>SUM(IF(CLASSIFICHE!$O$16=BL697,TRUE,FALSE),BK696)</f>
        <v>0</v>
      </c>
      <c r="BL697" s="31">
        <f>IFERROR(INDEX(generale!$A$5:$I$1002,CLASSIFICHE!$Z696,5),"")</f>
        <v>0</v>
      </c>
      <c r="BM697" s="13">
        <f>IFERROR(INDEX(generale!$A$5:$I$1002,CLASSIFICHE!$Z696,7),"")</f>
        <v>0</v>
      </c>
      <c r="BN697" s="14"/>
      <c r="BO697" s="13"/>
      <c r="BP697" s="12">
        <f>SUM(IF(CLASSIFICHE!$O$17=BQ697,TRUE,FALSE),BP696)</f>
        <v>0</v>
      </c>
      <c r="BQ697" s="31">
        <f>IFERROR(INDEX(generale!$A$5:$I$1002,CLASSIFICHE!$Z696,5),"")</f>
        <v>0</v>
      </c>
      <c r="BR697" s="13">
        <f>IFERROR(INDEX(generale!$A$5:$I$1002,CLASSIFICHE!$Z696,7),"")</f>
        <v>0</v>
      </c>
      <c r="BS697" s="15"/>
      <c r="BT697" s="12"/>
      <c r="BU697" s="12">
        <f>SUM(IF(CLASSIFICHE!$O$18=BV697,TRUE,FALSE),BU696)</f>
        <v>0</v>
      </c>
      <c r="BV697" s="31">
        <f>IFERROR(INDEX(generale!$A$5:$I$1002,CLASSIFICHE!$Z696,5),"")</f>
        <v>0</v>
      </c>
      <c r="BW697" s="13">
        <f>IFERROR(INDEX(generale!$A$5:$I$1002,CLASSIFICHE!$Z696,7),"")</f>
        <v>0</v>
      </c>
      <c r="BX697" s="15"/>
      <c r="BY697" s="12"/>
      <c r="BZ697" s="12">
        <f>SUM(IF(CLASSIFICHE!$O$19=CA697,TRUE,FALSE),BZ696)</f>
        <v>0</v>
      </c>
      <c r="CA697" s="31">
        <f>IFERROR(INDEX(generale!$A$5:$I$1002,CLASSIFICHE!$Z696,5),"")</f>
        <v>0</v>
      </c>
      <c r="CB697" s="13">
        <f>IFERROR(INDEX(generale!$A$5:$I$1002,CLASSIFICHE!$Z696,7),"")</f>
        <v>0</v>
      </c>
      <c r="CC697" s="15"/>
      <c r="CD697" s="13"/>
      <c r="CE697" s="12">
        <f>SUM(IF(CLASSIFICHE!$O$20=CF697,TRUE,FALSE),CE696)</f>
        <v>0</v>
      </c>
      <c r="CF697" s="31">
        <f>IFERROR(INDEX(generale!$A$5:$I$1002,CLASSIFICHE!$Z696,5),"")</f>
        <v>0</v>
      </c>
      <c r="CG697" s="13">
        <f>IFERROR(INDEX(generale!$A$5:$I$1002,CLASSIFICHE!$Z696,7),"")</f>
        <v>0</v>
      </c>
      <c r="CH697" s="15"/>
      <c r="CI697" s="13"/>
      <c r="CJ697" s="12">
        <f>SUM(IF(CLASSIFICHE!$O$21=CK697,TRUE,FALSE),CJ696)</f>
        <v>0</v>
      </c>
      <c r="CK697" s="31">
        <f>IFERROR(INDEX(generale!$A$5:$I$1002,CLASSIFICHE!$Z696,5),"")</f>
        <v>0</v>
      </c>
      <c r="CL697" s="13">
        <f>IFERROR(INDEX(generale!$A$5:$I$1002,CLASSIFICHE!$Z696,7),"")</f>
        <v>0</v>
      </c>
      <c r="CM697" s="15"/>
      <c r="CN697" s="13"/>
      <c r="CO697" s="12">
        <f>SUM(IF(CLASSIFICHE!$O$22=CP697,TRUE,FALSE),CO696)</f>
        <v>0</v>
      </c>
      <c r="CP697" s="31">
        <f>IFERROR(INDEX(generale!$A$5:$I$1002,CLASSIFICHE!$Z696,5),"")</f>
        <v>0</v>
      </c>
      <c r="CQ697" s="13">
        <f>IFERROR(INDEX(generale!$A$5:$I$1002,CLASSIFICHE!$Z696,7),"")</f>
        <v>0</v>
      </c>
      <c r="CR697" s="15"/>
      <c r="CS697" s="13"/>
      <c r="CT697" s="12">
        <f>SUM(IF(CLASSIFICHE!$O$23=CU697,TRUE,FALSE),CT696)</f>
        <v>0</v>
      </c>
      <c r="CU697" s="31">
        <f>IFERROR(INDEX(generale!$A$5:$I$1002,CLASSIFICHE!$Z696,5),"")</f>
        <v>0</v>
      </c>
      <c r="CV697" s="13">
        <f>IFERROR(INDEX(generale!$A$5:$I$1002,CLASSIFICHE!$Z696,7),"")</f>
        <v>0</v>
      </c>
      <c r="CW697" s="15"/>
      <c r="CX697" s="13"/>
      <c r="CY697" s="12">
        <f>SUM(IF(CLASSIFICHE!$O$24=CZ697,TRUE,FALSE),CY696)</f>
        <v>0</v>
      </c>
      <c r="CZ697" s="31">
        <f>IFERROR(INDEX(generale!$A$5:$I$1002,CLASSIFICHE!$Z696,5),"")</f>
        <v>0</v>
      </c>
      <c r="DA697" s="13">
        <f>IFERROR(INDEX(generale!$A$5:$I$1002,CLASSIFICHE!$Z696,7),"")</f>
        <v>0</v>
      </c>
      <c r="DB697" s="15"/>
      <c r="DC697" s="13"/>
      <c r="DD697" s="12">
        <f>SUM(IF(CLASSIFICHE!$O$25=DE697,TRUE,FALSE),DD696)</f>
        <v>0</v>
      </c>
      <c r="DE697" s="31">
        <f>IFERROR(INDEX(generale!$A$5:$I$1002,CLASSIFICHE!$Z696,5),"")</f>
        <v>0</v>
      </c>
      <c r="DF697" s="13">
        <f>IFERROR(INDEX(generale!$A$5:$I$1002,CLASSIFICHE!$Z696,7),"")</f>
        <v>0</v>
      </c>
      <c r="DG697" s="15"/>
      <c r="DH697" s="13"/>
    </row>
    <row r="698" spans="3:112">
      <c r="C698" s="63">
        <f>SUM(IF(CLASSIFICHE!$O$4=D698,TRUE,FALSE),C697)</f>
        <v>17</v>
      </c>
      <c r="D698" s="31">
        <f>IFERROR(INDEX(generale!$A$5:$I$1002,CLASSIFICHE!$Z697,5),"")</f>
        <v>0</v>
      </c>
      <c r="E698" s="13">
        <f>IFERROR(INDEX(generale!$A$5:$I$1002,CLASSIFICHE!$Z697,7),"")</f>
        <v>0</v>
      </c>
      <c r="F698" s="68"/>
      <c r="G698" s="65"/>
      <c r="H698" s="12">
        <f>SUM(IF(CLASSIFICHE!$O$5=I698,TRUE,FALSE),H697)</f>
        <v>10</v>
      </c>
      <c r="I698" s="31">
        <f>IFERROR(INDEX(generale!$A$5:$I$1002,CLASSIFICHE!$Z697,5),"")</f>
        <v>0</v>
      </c>
      <c r="J698" s="13">
        <f>IFERROR(INDEX(generale!$A$5:$I$1002,CLASSIFICHE!$Z697,7),"")</f>
        <v>0</v>
      </c>
      <c r="K698" s="15"/>
      <c r="L698" s="12"/>
      <c r="M698" s="12">
        <f>SUM(IF(CLASSIFICHE!$O$6=N698,TRUE,FALSE),M697)</f>
        <v>8</v>
      </c>
      <c r="N698" s="31">
        <f>IFERROR(INDEX(generale!$A$5:$I$1002,CLASSIFICHE!$Z697,5),"")</f>
        <v>0</v>
      </c>
      <c r="O698" s="13">
        <f>IFERROR(INDEX(generale!$A$5:$I$1002,CLASSIFICHE!$Z697,7),"")</f>
        <v>0</v>
      </c>
      <c r="P698" s="14"/>
      <c r="Q698" s="13"/>
      <c r="R698" s="12">
        <f>SUM(IF(CLASSIFICHE!$O$7=S698,TRUE,FALSE),R697)</f>
        <v>8</v>
      </c>
      <c r="S698" s="31">
        <f>IFERROR(INDEX(generale!$A$5:$I$1002,CLASSIFICHE!$Z697,5),"")</f>
        <v>0</v>
      </c>
      <c r="T698" s="13">
        <f>IFERROR(INDEX(generale!$A$5:$I$1002,CLASSIFICHE!$Z697,7),"")</f>
        <v>0</v>
      </c>
      <c r="U698" s="14"/>
      <c r="V698" s="13"/>
      <c r="W698" s="12">
        <f>SUM(IF(CLASSIFICHE!$O$8=X698,TRUE,FALSE),W697)</f>
        <v>6</v>
      </c>
      <c r="X698" s="31">
        <f>IFERROR(INDEX(generale!$A$5:$I$1002,CLASSIFICHE!$Z697,5),"")</f>
        <v>0</v>
      </c>
      <c r="Y698" s="13">
        <f>IFERROR(INDEX(generale!$A$5:$I$1002,CLASSIFICHE!$Z697,7),"")</f>
        <v>0</v>
      </c>
      <c r="Z698" s="14"/>
      <c r="AA698" s="13"/>
      <c r="AB698" s="12">
        <f>SUM(IF(CLASSIFICHE!$O$9=AC698,TRUE,FALSE),AB697)</f>
        <v>5</v>
      </c>
      <c r="AC698" s="31">
        <f>IFERROR(INDEX(generale!$A$5:$I$1002,CLASSIFICHE!$Z697,5),"")</f>
        <v>0</v>
      </c>
      <c r="AD698" s="13">
        <f>IFERROR(INDEX(generale!$A$5:$I$1002,CLASSIFICHE!$Z697,7),"")</f>
        <v>0</v>
      </c>
      <c r="AE698" s="14"/>
      <c r="AF698" s="13"/>
      <c r="AG698" s="12">
        <f>SUM(IF(CLASSIFICHE!$O$10=AH698,TRUE,FALSE),AG697)</f>
        <v>5</v>
      </c>
      <c r="AH698" s="31">
        <f>IFERROR(INDEX(generale!$A$5:$I$1002,CLASSIFICHE!$Z697,5),"")</f>
        <v>0</v>
      </c>
      <c r="AI698" s="13">
        <f>IFERROR(INDEX(generale!$A$5:$I$1002,CLASSIFICHE!$Z697,7),"")</f>
        <v>0</v>
      </c>
      <c r="AJ698" s="14"/>
      <c r="AK698" s="13"/>
      <c r="AL698" s="12">
        <f>SUM(IF(CLASSIFICHE!$O$11=AM698,TRUE,FALSE),AL697)</f>
        <v>5</v>
      </c>
      <c r="AM698" s="31">
        <f>IFERROR(INDEX(generale!$A$5:$I$1002,CLASSIFICHE!$Z697,5),"")</f>
        <v>0</v>
      </c>
      <c r="AN698" s="13">
        <f>IFERROR(INDEX(generale!$A$5:$I$1002,CLASSIFICHE!$Z697,7),"")</f>
        <v>0</v>
      </c>
      <c r="AO698" s="14"/>
      <c r="AP698" s="13"/>
      <c r="AQ698" s="12">
        <f>SUM(IF(CLASSIFICHE!$O$12=AR698,TRUE,FALSE),AQ697)</f>
        <v>0</v>
      </c>
      <c r="AR698" s="31">
        <f>IFERROR(INDEX(generale!$A$5:$I$1002,CLASSIFICHE!$Z697,5),"")</f>
        <v>0</v>
      </c>
      <c r="AS698" s="13">
        <f>IFERROR(INDEX(generale!$A$5:$I$1002,CLASSIFICHE!$Z697,7),"")</f>
        <v>0</v>
      </c>
      <c r="AT698" s="14"/>
      <c r="AU698" s="13"/>
      <c r="AV698" s="12">
        <f>SUM(IF(CLASSIFICHE!$O$13=AW698,TRUE,FALSE),AV697)</f>
        <v>0</v>
      </c>
      <c r="AW698" s="31">
        <f>IFERROR(INDEX(generale!$A$5:$I$1002,CLASSIFICHE!$Z697,5),"")</f>
        <v>0</v>
      </c>
      <c r="AX698" s="13">
        <f>IFERROR(INDEX(generale!$A$5:$I$1002,CLASSIFICHE!$Z697,7),"")</f>
        <v>0</v>
      </c>
      <c r="AY698" s="14"/>
      <c r="AZ698" s="13"/>
      <c r="BA698" s="12">
        <f>SUM(IF(CLASSIFICHE!$O$14=BB698,TRUE,FALSE),BA697)</f>
        <v>0</v>
      </c>
      <c r="BB698" s="31">
        <f>IFERROR(INDEX(generale!$A$5:$I$1002,CLASSIFICHE!$Z697,5),"")</f>
        <v>0</v>
      </c>
      <c r="BC698" s="13">
        <f>IFERROR(INDEX(generale!$A$5:$I$1002,CLASSIFICHE!$Z697,7),"")</f>
        <v>0</v>
      </c>
      <c r="BD698" s="14"/>
      <c r="BE698" s="13"/>
      <c r="BF698" s="12">
        <f>SUM(IF(CLASSIFICHE!$O$15=BG698,TRUE,FALSE),BF697)</f>
        <v>0</v>
      </c>
      <c r="BG698" s="31">
        <f>IFERROR(INDEX(generale!$A$5:$I$1002,CLASSIFICHE!$Z697,5),"")</f>
        <v>0</v>
      </c>
      <c r="BH698" s="13">
        <f>IFERROR(INDEX(generale!$A$5:$I$1002,CLASSIFICHE!$Z697,7),"")</f>
        <v>0</v>
      </c>
      <c r="BI698" s="14"/>
      <c r="BJ698" s="13"/>
      <c r="BK698" s="12">
        <f>SUM(IF(CLASSIFICHE!$O$16=BL698,TRUE,FALSE),BK697)</f>
        <v>0</v>
      </c>
      <c r="BL698" s="31">
        <f>IFERROR(INDEX(generale!$A$5:$I$1002,CLASSIFICHE!$Z697,5),"")</f>
        <v>0</v>
      </c>
      <c r="BM698" s="13">
        <f>IFERROR(INDEX(generale!$A$5:$I$1002,CLASSIFICHE!$Z697,7),"")</f>
        <v>0</v>
      </c>
      <c r="BN698" s="14"/>
      <c r="BO698" s="13"/>
      <c r="BP698" s="12">
        <f>SUM(IF(CLASSIFICHE!$O$17=BQ698,TRUE,FALSE),BP697)</f>
        <v>0</v>
      </c>
      <c r="BQ698" s="31">
        <f>IFERROR(INDEX(generale!$A$5:$I$1002,CLASSIFICHE!$Z697,5),"")</f>
        <v>0</v>
      </c>
      <c r="BR698" s="13">
        <f>IFERROR(INDEX(generale!$A$5:$I$1002,CLASSIFICHE!$Z697,7),"")</f>
        <v>0</v>
      </c>
      <c r="BS698" s="15"/>
      <c r="BT698" s="12"/>
      <c r="BU698" s="12">
        <f>SUM(IF(CLASSIFICHE!$O$18=BV698,TRUE,FALSE),BU697)</f>
        <v>0</v>
      </c>
      <c r="BV698" s="31">
        <f>IFERROR(INDEX(generale!$A$5:$I$1002,CLASSIFICHE!$Z697,5),"")</f>
        <v>0</v>
      </c>
      <c r="BW698" s="13">
        <f>IFERROR(INDEX(generale!$A$5:$I$1002,CLASSIFICHE!$Z697,7),"")</f>
        <v>0</v>
      </c>
      <c r="BX698" s="15"/>
      <c r="BY698" s="12"/>
      <c r="BZ698" s="12">
        <f>SUM(IF(CLASSIFICHE!$O$19=CA698,TRUE,FALSE),BZ697)</f>
        <v>0</v>
      </c>
      <c r="CA698" s="31">
        <f>IFERROR(INDEX(generale!$A$5:$I$1002,CLASSIFICHE!$Z697,5),"")</f>
        <v>0</v>
      </c>
      <c r="CB698" s="13">
        <f>IFERROR(INDEX(generale!$A$5:$I$1002,CLASSIFICHE!$Z697,7),"")</f>
        <v>0</v>
      </c>
      <c r="CC698" s="15"/>
      <c r="CD698" s="13"/>
      <c r="CE698" s="12">
        <f>SUM(IF(CLASSIFICHE!$O$20=CF698,TRUE,FALSE),CE697)</f>
        <v>0</v>
      </c>
      <c r="CF698" s="31">
        <f>IFERROR(INDEX(generale!$A$5:$I$1002,CLASSIFICHE!$Z697,5),"")</f>
        <v>0</v>
      </c>
      <c r="CG698" s="13">
        <f>IFERROR(INDEX(generale!$A$5:$I$1002,CLASSIFICHE!$Z697,7),"")</f>
        <v>0</v>
      </c>
      <c r="CH698" s="15"/>
      <c r="CI698" s="13"/>
      <c r="CJ698" s="12">
        <f>SUM(IF(CLASSIFICHE!$O$21=CK698,TRUE,FALSE),CJ697)</f>
        <v>0</v>
      </c>
      <c r="CK698" s="31">
        <f>IFERROR(INDEX(generale!$A$5:$I$1002,CLASSIFICHE!$Z697,5),"")</f>
        <v>0</v>
      </c>
      <c r="CL698" s="13">
        <f>IFERROR(INDEX(generale!$A$5:$I$1002,CLASSIFICHE!$Z697,7),"")</f>
        <v>0</v>
      </c>
      <c r="CM698" s="15"/>
      <c r="CN698" s="13"/>
      <c r="CO698" s="12">
        <f>SUM(IF(CLASSIFICHE!$O$22=CP698,TRUE,FALSE),CO697)</f>
        <v>0</v>
      </c>
      <c r="CP698" s="31">
        <f>IFERROR(INDEX(generale!$A$5:$I$1002,CLASSIFICHE!$Z697,5),"")</f>
        <v>0</v>
      </c>
      <c r="CQ698" s="13">
        <f>IFERROR(INDEX(generale!$A$5:$I$1002,CLASSIFICHE!$Z697,7),"")</f>
        <v>0</v>
      </c>
      <c r="CR698" s="15"/>
      <c r="CS698" s="13"/>
      <c r="CT698" s="12">
        <f>SUM(IF(CLASSIFICHE!$O$23=CU698,TRUE,FALSE),CT697)</f>
        <v>0</v>
      </c>
      <c r="CU698" s="31">
        <f>IFERROR(INDEX(generale!$A$5:$I$1002,CLASSIFICHE!$Z697,5),"")</f>
        <v>0</v>
      </c>
      <c r="CV698" s="13">
        <f>IFERROR(INDEX(generale!$A$5:$I$1002,CLASSIFICHE!$Z697,7),"")</f>
        <v>0</v>
      </c>
      <c r="CW698" s="15"/>
      <c r="CX698" s="13"/>
      <c r="CY698" s="12">
        <f>SUM(IF(CLASSIFICHE!$O$24=CZ698,TRUE,FALSE),CY697)</f>
        <v>0</v>
      </c>
      <c r="CZ698" s="31">
        <f>IFERROR(INDEX(generale!$A$5:$I$1002,CLASSIFICHE!$Z697,5),"")</f>
        <v>0</v>
      </c>
      <c r="DA698" s="13">
        <f>IFERROR(INDEX(generale!$A$5:$I$1002,CLASSIFICHE!$Z697,7),"")</f>
        <v>0</v>
      </c>
      <c r="DB698" s="15"/>
      <c r="DC698" s="13"/>
      <c r="DD698" s="12">
        <f>SUM(IF(CLASSIFICHE!$O$25=DE698,TRUE,FALSE),DD697)</f>
        <v>0</v>
      </c>
      <c r="DE698" s="31">
        <f>IFERROR(INDEX(generale!$A$5:$I$1002,CLASSIFICHE!$Z697,5),"")</f>
        <v>0</v>
      </c>
      <c r="DF698" s="13">
        <f>IFERROR(INDEX(generale!$A$5:$I$1002,CLASSIFICHE!$Z697,7),"")</f>
        <v>0</v>
      </c>
      <c r="DG698" s="15"/>
      <c r="DH698" s="13"/>
    </row>
    <row r="699" spans="3:112">
      <c r="C699" s="63">
        <f>SUM(IF(CLASSIFICHE!$O$4=D699,TRUE,FALSE),C698)</f>
        <v>17</v>
      </c>
      <c r="D699" s="31">
        <f>IFERROR(INDEX(generale!$A$5:$I$1002,CLASSIFICHE!$Z698,5),"")</f>
        <v>0</v>
      </c>
      <c r="E699" s="13">
        <f>IFERROR(INDEX(generale!$A$5:$I$1002,CLASSIFICHE!$Z698,7),"")</f>
        <v>0</v>
      </c>
      <c r="F699" s="68"/>
      <c r="G699" s="65"/>
      <c r="H699" s="12">
        <f>SUM(IF(CLASSIFICHE!$O$5=I699,TRUE,FALSE),H698)</f>
        <v>10</v>
      </c>
      <c r="I699" s="31">
        <f>IFERROR(INDEX(generale!$A$5:$I$1002,CLASSIFICHE!$Z698,5),"")</f>
        <v>0</v>
      </c>
      <c r="J699" s="13">
        <f>IFERROR(INDEX(generale!$A$5:$I$1002,CLASSIFICHE!$Z698,7),"")</f>
        <v>0</v>
      </c>
      <c r="K699" s="15"/>
      <c r="L699" s="12"/>
      <c r="M699" s="12">
        <f>SUM(IF(CLASSIFICHE!$O$6=N699,TRUE,FALSE),M698)</f>
        <v>8</v>
      </c>
      <c r="N699" s="31">
        <f>IFERROR(INDEX(generale!$A$5:$I$1002,CLASSIFICHE!$Z698,5),"")</f>
        <v>0</v>
      </c>
      <c r="O699" s="13">
        <f>IFERROR(INDEX(generale!$A$5:$I$1002,CLASSIFICHE!$Z698,7),"")</f>
        <v>0</v>
      </c>
      <c r="P699" s="14"/>
      <c r="Q699" s="13"/>
      <c r="R699" s="12">
        <f>SUM(IF(CLASSIFICHE!$O$7=S699,TRUE,FALSE),R698)</f>
        <v>8</v>
      </c>
      <c r="S699" s="31">
        <f>IFERROR(INDEX(generale!$A$5:$I$1002,CLASSIFICHE!$Z698,5),"")</f>
        <v>0</v>
      </c>
      <c r="T699" s="13">
        <f>IFERROR(INDEX(generale!$A$5:$I$1002,CLASSIFICHE!$Z698,7),"")</f>
        <v>0</v>
      </c>
      <c r="U699" s="14"/>
      <c r="V699" s="13"/>
      <c r="W699" s="12">
        <f>SUM(IF(CLASSIFICHE!$O$8=X699,TRUE,FALSE),W698)</f>
        <v>6</v>
      </c>
      <c r="X699" s="31">
        <f>IFERROR(INDEX(generale!$A$5:$I$1002,CLASSIFICHE!$Z698,5),"")</f>
        <v>0</v>
      </c>
      <c r="Y699" s="13">
        <f>IFERROR(INDEX(generale!$A$5:$I$1002,CLASSIFICHE!$Z698,7),"")</f>
        <v>0</v>
      </c>
      <c r="Z699" s="14"/>
      <c r="AA699" s="13"/>
      <c r="AB699" s="12">
        <f>SUM(IF(CLASSIFICHE!$O$9=AC699,TRUE,FALSE),AB698)</f>
        <v>5</v>
      </c>
      <c r="AC699" s="31">
        <f>IFERROR(INDEX(generale!$A$5:$I$1002,CLASSIFICHE!$Z698,5),"")</f>
        <v>0</v>
      </c>
      <c r="AD699" s="13">
        <f>IFERROR(INDEX(generale!$A$5:$I$1002,CLASSIFICHE!$Z698,7),"")</f>
        <v>0</v>
      </c>
      <c r="AE699" s="14"/>
      <c r="AF699" s="13"/>
      <c r="AG699" s="12">
        <f>SUM(IF(CLASSIFICHE!$O$10=AH699,TRUE,FALSE),AG698)</f>
        <v>5</v>
      </c>
      <c r="AH699" s="31">
        <f>IFERROR(INDEX(generale!$A$5:$I$1002,CLASSIFICHE!$Z698,5),"")</f>
        <v>0</v>
      </c>
      <c r="AI699" s="13">
        <f>IFERROR(INDEX(generale!$A$5:$I$1002,CLASSIFICHE!$Z698,7),"")</f>
        <v>0</v>
      </c>
      <c r="AJ699" s="14"/>
      <c r="AK699" s="13"/>
      <c r="AL699" s="12">
        <f>SUM(IF(CLASSIFICHE!$O$11=AM699,TRUE,FALSE),AL698)</f>
        <v>5</v>
      </c>
      <c r="AM699" s="31">
        <f>IFERROR(INDEX(generale!$A$5:$I$1002,CLASSIFICHE!$Z698,5),"")</f>
        <v>0</v>
      </c>
      <c r="AN699" s="13">
        <f>IFERROR(INDEX(generale!$A$5:$I$1002,CLASSIFICHE!$Z698,7),"")</f>
        <v>0</v>
      </c>
      <c r="AO699" s="14"/>
      <c r="AP699" s="13"/>
      <c r="AQ699" s="12">
        <f>SUM(IF(CLASSIFICHE!$O$12=AR699,TRUE,FALSE),AQ698)</f>
        <v>0</v>
      </c>
      <c r="AR699" s="31">
        <f>IFERROR(INDEX(generale!$A$5:$I$1002,CLASSIFICHE!$Z698,5),"")</f>
        <v>0</v>
      </c>
      <c r="AS699" s="13">
        <f>IFERROR(INDEX(generale!$A$5:$I$1002,CLASSIFICHE!$Z698,7),"")</f>
        <v>0</v>
      </c>
      <c r="AT699" s="14"/>
      <c r="AU699" s="13"/>
      <c r="AV699" s="12">
        <f>SUM(IF(CLASSIFICHE!$O$13=AW699,TRUE,FALSE),AV698)</f>
        <v>0</v>
      </c>
      <c r="AW699" s="31">
        <f>IFERROR(INDEX(generale!$A$5:$I$1002,CLASSIFICHE!$Z698,5),"")</f>
        <v>0</v>
      </c>
      <c r="AX699" s="13">
        <f>IFERROR(INDEX(generale!$A$5:$I$1002,CLASSIFICHE!$Z698,7),"")</f>
        <v>0</v>
      </c>
      <c r="AY699" s="14"/>
      <c r="AZ699" s="13"/>
      <c r="BA699" s="12">
        <f>SUM(IF(CLASSIFICHE!$O$14=BB699,TRUE,FALSE),BA698)</f>
        <v>0</v>
      </c>
      <c r="BB699" s="31">
        <f>IFERROR(INDEX(generale!$A$5:$I$1002,CLASSIFICHE!$Z698,5),"")</f>
        <v>0</v>
      </c>
      <c r="BC699" s="13">
        <f>IFERROR(INDEX(generale!$A$5:$I$1002,CLASSIFICHE!$Z698,7),"")</f>
        <v>0</v>
      </c>
      <c r="BD699" s="14"/>
      <c r="BE699" s="13"/>
      <c r="BF699" s="12">
        <f>SUM(IF(CLASSIFICHE!$O$15=BG699,TRUE,FALSE),BF698)</f>
        <v>0</v>
      </c>
      <c r="BG699" s="31">
        <f>IFERROR(INDEX(generale!$A$5:$I$1002,CLASSIFICHE!$Z698,5),"")</f>
        <v>0</v>
      </c>
      <c r="BH699" s="13">
        <f>IFERROR(INDEX(generale!$A$5:$I$1002,CLASSIFICHE!$Z698,7),"")</f>
        <v>0</v>
      </c>
      <c r="BI699" s="14"/>
      <c r="BJ699" s="13"/>
      <c r="BK699" s="12">
        <f>SUM(IF(CLASSIFICHE!$O$16=BL699,TRUE,FALSE),BK698)</f>
        <v>0</v>
      </c>
      <c r="BL699" s="31">
        <f>IFERROR(INDEX(generale!$A$5:$I$1002,CLASSIFICHE!$Z698,5),"")</f>
        <v>0</v>
      </c>
      <c r="BM699" s="13">
        <f>IFERROR(INDEX(generale!$A$5:$I$1002,CLASSIFICHE!$Z698,7),"")</f>
        <v>0</v>
      </c>
      <c r="BN699" s="14"/>
      <c r="BO699" s="13"/>
      <c r="BP699" s="12">
        <f>SUM(IF(CLASSIFICHE!$O$17=BQ699,TRUE,FALSE),BP698)</f>
        <v>0</v>
      </c>
      <c r="BQ699" s="31">
        <f>IFERROR(INDEX(generale!$A$5:$I$1002,CLASSIFICHE!$Z698,5),"")</f>
        <v>0</v>
      </c>
      <c r="BR699" s="13">
        <f>IFERROR(INDEX(generale!$A$5:$I$1002,CLASSIFICHE!$Z698,7),"")</f>
        <v>0</v>
      </c>
      <c r="BS699" s="15"/>
      <c r="BT699" s="12"/>
      <c r="BU699" s="12">
        <f>SUM(IF(CLASSIFICHE!$O$18=BV699,TRUE,FALSE),BU698)</f>
        <v>0</v>
      </c>
      <c r="BV699" s="31">
        <f>IFERROR(INDEX(generale!$A$5:$I$1002,CLASSIFICHE!$Z698,5),"")</f>
        <v>0</v>
      </c>
      <c r="BW699" s="13">
        <f>IFERROR(INDEX(generale!$A$5:$I$1002,CLASSIFICHE!$Z698,7),"")</f>
        <v>0</v>
      </c>
      <c r="BX699" s="15"/>
      <c r="BY699" s="12"/>
      <c r="BZ699" s="12">
        <f>SUM(IF(CLASSIFICHE!$O$19=CA699,TRUE,FALSE),BZ698)</f>
        <v>0</v>
      </c>
      <c r="CA699" s="31">
        <f>IFERROR(INDEX(generale!$A$5:$I$1002,CLASSIFICHE!$Z698,5),"")</f>
        <v>0</v>
      </c>
      <c r="CB699" s="13">
        <f>IFERROR(INDEX(generale!$A$5:$I$1002,CLASSIFICHE!$Z698,7),"")</f>
        <v>0</v>
      </c>
      <c r="CC699" s="15"/>
      <c r="CD699" s="13"/>
      <c r="CE699" s="12">
        <f>SUM(IF(CLASSIFICHE!$O$20=CF699,TRUE,FALSE),CE698)</f>
        <v>0</v>
      </c>
      <c r="CF699" s="31">
        <f>IFERROR(INDEX(generale!$A$5:$I$1002,CLASSIFICHE!$Z698,5),"")</f>
        <v>0</v>
      </c>
      <c r="CG699" s="13">
        <f>IFERROR(INDEX(generale!$A$5:$I$1002,CLASSIFICHE!$Z698,7),"")</f>
        <v>0</v>
      </c>
      <c r="CH699" s="15"/>
      <c r="CI699" s="13"/>
      <c r="CJ699" s="12">
        <f>SUM(IF(CLASSIFICHE!$O$21=CK699,TRUE,FALSE),CJ698)</f>
        <v>0</v>
      </c>
      <c r="CK699" s="31">
        <f>IFERROR(INDEX(generale!$A$5:$I$1002,CLASSIFICHE!$Z698,5),"")</f>
        <v>0</v>
      </c>
      <c r="CL699" s="13">
        <f>IFERROR(INDEX(generale!$A$5:$I$1002,CLASSIFICHE!$Z698,7),"")</f>
        <v>0</v>
      </c>
      <c r="CM699" s="15"/>
      <c r="CN699" s="13"/>
      <c r="CO699" s="12">
        <f>SUM(IF(CLASSIFICHE!$O$22=CP699,TRUE,FALSE),CO698)</f>
        <v>0</v>
      </c>
      <c r="CP699" s="31">
        <f>IFERROR(INDEX(generale!$A$5:$I$1002,CLASSIFICHE!$Z698,5),"")</f>
        <v>0</v>
      </c>
      <c r="CQ699" s="13">
        <f>IFERROR(INDEX(generale!$A$5:$I$1002,CLASSIFICHE!$Z698,7),"")</f>
        <v>0</v>
      </c>
      <c r="CR699" s="15"/>
      <c r="CS699" s="13"/>
      <c r="CT699" s="12">
        <f>SUM(IF(CLASSIFICHE!$O$23=CU699,TRUE,FALSE),CT698)</f>
        <v>0</v>
      </c>
      <c r="CU699" s="31">
        <f>IFERROR(INDEX(generale!$A$5:$I$1002,CLASSIFICHE!$Z698,5),"")</f>
        <v>0</v>
      </c>
      <c r="CV699" s="13">
        <f>IFERROR(INDEX(generale!$A$5:$I$1002,CLASSIFICHE!$Z698,7),"")</f>
        <v>0</v>
      </c>
      <c r="CW699" s="15"/>
      <c r="CX699" s="13"/>
      <c r="CY699" s="12">
        <f>SUM(IF(CLASSIFICHE!$O$24=CZ699,TRUE,FALSE),CY698)</f>
        <v>0</v>
      </c>
      <c r="CZ699" s="31">
        <f>IFERROR(INDEX(generale!$A$5:$I$1002,CLASSIFICHE!$Z698,5),"")</f>
        <v>0</v>
      </c>
      <c r="DA699" s="13">
        <f>IFERROR(INDEX(generale!$A$5:$I$1002,CLASSIFICHE!$Z698,7),"")</f>
        <v>0</v>
      </c>
      <c r="DB699" s="15"/>
      <c r="DC699" s="13"/>
      <c r="DD699" s="12">
        <f>SUM(IF(CLASSIFICHE!$O$25=DE699,TRUE,FALSE),DD698)</f>
        <v>0</v>
      </c>
      <c r="DE699" s="31">
        <f>IFERROR(INDEX(generale!$A$5:$I$1002,CLASSIFICHE!$Z698,5),"")</f>
        <v>0</v>
      </c>
      <c r="DF699" s="13">
        <f>IFERROR(INDEX(generale!$A$5:$I$1002,CLASSIFICHE!$Z698,7),"")</f>
        <v>0</v>
      </c>
      <c r="DG699" s="15"/>
      <c r="DH699" s="13"/>
    </row>
    <row r="700" spans="3:112">
      <c r="C700" s="63">
        <f>SUM(IF(CLASSIFICHE!$O$4=D700,TRUE,FALSE),C699)</f>
        <v>17</v>
      </c>
      <c r="D700" s="31">
        <f>IFERROR(INDEX(generale!$A$5:$I$1002,CLASSIFICHE!$Z699,5),"")</f>
        <v>0</v>
      </c>
      <c r="E700" s="13">
        <f>IFERROR(INDEX(generale!$A$5:$I$1002,CLASSIFICHE!$Z699,7),"")</f>
        <v>0</v>
      </c>
      <c r="F700" s="68"/>
      <c r="G700" s="65"/>
      <c r="H700" s="12">
        <f>SUM(IF(CLASSIFICHE!$O$5=I700,TRUE,FALSE),H699)</f>
        <v>10</v>
      </c>
      <c r="I700" s="31">
        <f>IFERROR(INDEX(generale!$A$5:$I$1002,CLASSIFICHE!$Z699,5),"")</f>
        <v>0</v>
      </c>
      <c r="J700" s="13">
        <f>IFERROR(INDEX(generale!$A$5:$I$1002,CLASSIFICHE!$Z699,7),"")</f>
        <v>0</v>
      </c>
      <c r="K700" s="15"/>
      <c r="L700" s="12"/>
      <c r="M700" s="12">
        <f>SUM(IF(CLASSIFICHE!$O$6=N700,TRUE,FALSE),M699)</f>
        <v>8</v>
      </c>
      <c r="N700" s="31">
        <f>IFERROR(INDEX(generale!$A$5:$I$1002,CLASSIFICHE!$Z699,5),"")</f>
        <v>0</v>
      </c>
      <c r="O700" s="13">
        <f>IFERROR(INDEX(generale!$A$5:$I$1002,CLASSIFICHE!$Z699,7),"")</f>
        <v>0</v>
      </c>
      <c r="P700" s="14"/>
      <c r="Q700" s="13"/>
      <c r="R700" s="12">
        <f>SUM(IF(CLASSIFICHE!$O$7=S700,TRUE,FALSE),R699)</f>
        <v>8</v>
      </c>
      <c r="S700" s="31">
        <f>IFERROR(INDEX(generale!$A$5:$I$1002,CLASSIFICHE!$Z699,5),"")</f>
        <v>0</v>
      </c>
      <c r="T700" s="13">
        <f>IFERROR(INDEX(generale!$A$5:$I$1002,CLASSIFICHE!$Z699,7),"")</f>
        <v>0</v>
      </c>
      <c r="U700" s="14"/>
      <c r="V700" s="13"/>
      <c r="W700" s="12">
        <f>SUM(IF(CLASSIFICHE!$O$8=X700,TRUE,FALSE),W699)</f>
        <v>6</v>
      </c>
      <c r="X700" s="31">
        <f>IFERROR(INDEX(generale!$A$5:$I$1002,CLASSIFICHE!$Z699,5),"")</f>
        <v>0</v>
      </c>
      <c r="Y700" s="13">
        <f>IFERROR(INDEX(generale!$A$5:$I$1002,CLASSIFICHE!$Z699,7),"")</f>
        <v>0</v>
      </c>
      <c r="Z700" s="14"/>
      <c r="AA700" s="13"/>
      <c r="AB700" s="12">
        <f>SUM(IF(CLASSIFICHE!$O$9=AC700,TRUE,FALSE),AB699)</f>
        <v>5</v>
      </c>
      <c r="AC700" s="31">
        <f>IFERROR(INDEX(generale!$A$5:$I$1002,CLASSIFICHE!$Z699,5),"")</f>
        <v>0</v>
      </c>
      <c r="AD700" s="13">
        <f>IFERROR(INDEX(generale!$A$5:$I$1002,CLASSIFICHE!$Z699,7),"")</f>
        <v>0</v>
      </c>
      <c r="AE700" s="14"/>
      <c r="AF700" s="13"/>
      <c r="AG700" s="12">
        <f>SUM(IF(CLASSIFICHE!$O$10=AH700,TRUE,FALSE),AG699)</f>
        <v>5</v>
      </c>
      <c r="AH700" s="31">
        <f>IFERROR(INDEX(generale!$A$5:$I$1002,CLASSIFICHE!$Z699,5),"")</f>
        <v>0</v>
      </c>
      <c r="AI700" s="13">
        <f>IFERROR(INDEX(generale!$A$5:$I$1002,CLASSIFICHE!$Z699,7),"")</f>
        <v>0</v>
      </c>
      <c r="AJ700" s="14"/>
      <c r="AK700" s="13"/>
      <c r="AL700" s="12">
        <f>SUM(IF(CLASSIFICHE!$O$11=AM700,TRUE,FALSE),AL699)</f>
        <v>5</v>
      </c>
      <c r="AM700" s="31">
        <f>IFERROR(INDEX(generale!$A$5:$I$1002,CLASSIFICHE!$Z699,5),"")</f>
        <v>0</v>
      </c>
      <c r="AN700" s="13">
        <f>IFERROR(INDEX(generale!$A$5:$I$1002,CLASSIFICHE!$Z699,7),"")</f>
        <v>0</v>
      </c>
      <c r="AO700" s="14"/>
      <c r="AP700" s="13"/>
      <c r="AQ700" s="12">
        <f>SUM(IF(CLASSIFICHE!$O$12=AR700,TRUE,FALSE),AQ699)</f>
        <v>0</v>
      </c>
      <c r="AR700" s="31">
        <f>IFERROR(INDEX(generale!$A$5:$I$1002,CLASSIFICHE!$Z699,5),"")</f>
        <v>0</v>
      </c>
      <c r="AS700" s="13">
        <f>IFERROR(INDEX(generale!$A$5:$I$1002,CLASSIFICHE!$Z699,7),"")</f>
        <v>0</v>
      </c>
      <c r="AT700" s="14"/>
      <c r="AU700" s="13"/>
      <c r="AV700" s="12">
        <f>SUM(IF(CLASSIFICHE!$O$13=AW700,TRUE,FALSE),AV699)</f>
        <v>0</v>
      </c>
      <c r="AW700" s="31">
        <f>IFERROR(INDEX(generale!$A$5:$I$1002,CLASSIFICHE!$Z699,5),"")</f>
        <v>0</v>
      </c>
      <c r="AX700" s="13">
        <f>IFERROR(INDEX(generale!$A$5:$I$1002,CLASSIFICHE!$Z699,7),"")</f>
        <v>0</v>
      </c>
      <c r="AY700" s="14"/>
      <c r="AZ700" s="13"/>
      <c r="BA700" s="12">
        <f>SUM(IF(CLASSIFICHE!$O$14=BB700,TRUE,FALSE),BA699)</f>
        <v>0</v>
      </c>
      <c r="BB700" s="31">
        <f>IFERROR(INDEX(generale!$A$5:$I$1002,CLASSIFICHE!$Z699,5),"")</f>
        <v>0</v>
      </c>
      <c r="BC700" s="13">
        <f>IFERROR(INDEX(generale!$A$5:$I$1002,CLASSIFICHE!$Z699,7),"")</f>
        <v>0</v>
      </c>
      <c r="BD700" s="14"/>
      <c r="BE700" s="13"/>
      <c r="BF700" s="12">
        <f>SUM(IF(CLASSIFICHE!$O$15=BG700,TRUE,FALSE),BF699)</f>
        <v>0</v>
      </c>
      <c r="BG700" s="31">
        <f>IFERROR(INDEX(generale!$A$5:$I$1002,CLASSIFICHE!$Z699,5),"")</f>
        <v>0</v>
      </c>
      <c r="BH700" s="13">
        <f>IFERROR(INDEX(generale!$A$5:$I$1002,CLASSIFICHE!$Z699,7),"")</f>
        <v>0</v>
      </c>
      <c r="BI700" s="14"/>
      <c r="BJ700" s="13"/>
      <c r="BK700" s="12">
        <f>SUM(IF(CLASSIFICHE!$O$16=BL700,TRUE,FALSE),BK699)</f>
        <v>0</v>
      </c>
      <c r="BL700" s="31">
        <f>IFERROR(INDEX(generale!$A$5:$I$1002,CLASSIFICHE!$Z699,5),"")</f>
        <v>0</v>
      </c>
      <c r="BM700" s="13">
        <f>IFERROR(INDEX(generale!$A$5:$I$1002,CLASSIFICHE!$Z699,7),"")</f>
        <v>0</v>
      </c>
      <c r="BN700" s="14"/>
      <c r="BO700" s="13"/>
      <c r="BP700" s="12">
        <f>SUM(IF(CLASSIFICHE!$O$17=BQ700,TRUE,FALSE),BP699)</f>
        <v>0</v>
      </c>
      <c r="BQ700" s="31">
        <f>IFERROR(INDEX(generale!$A$5:$I$1002,CLASSIFICHE!$Z699,5),"")</f>
        <v>0</v>
      </c>
      <c r="BR700" s="13">
        <f>IFERROR(INDEX(generale!$A$5:$I$1002,CLASSIFICHE!$Z699,7),"")</f>
        <v>0</v>
      </c>
      <c r="BS700" s="15"/>
      <c r="BT700" s="12"/>
      <c r="BU700" s="12">
        <f>SUM(IF(CLASSIFICHE!$O$18=BV700,TRUE,FALSE),BU699)</f>
        <v>0</v>
      </c>
      <c r="BV700" s="31">
        <f>IFERROR(INDEX(generale!$A$5:$I$1002,CLASSIFICHE!$Z699,5),"")</f>
        <v>0</v>
      </c>
      <c r="BW700" s="13">
        <f>IFERROR(INDEX(generale!$A$5:$I$1002,CLASSIFICHE!$Z699,7),"")</f>
        <v>0</v>
      </c>
      <c r="BX700" s="15"/>
      <c r="BY700" s="12"/>
      <c r="BZ700" s="12">
        <f>SUM(IF(CLASSIFICHE!$O$19=CA700,TRUE,FALSE),BZ699)</f>
        <v>0</v>
      </c>
      <c r="CA700" s="31">
        <f>IFERROR(INDEX(generale!$A$5:$I$1002,CLASSIFICHE!$Z699,5),"")</f>
        <v>0</v>
      </c>
      <c r="CB700" s="13">
        <f>IFERROR(INDEX(generale!$A$5:$I$1002,CLASSIFICHE!$Z699,7),"")</f>
        <v>0</v>
      </c>
      <c r="CC700" s="15"/>
      <c r="CD700" s="13"/>
      <c r="CE700" s="12">
        <f>SUM(IF(CLASSIFICHE!$O$20=CF700,TRUE,FALSE),CE699)</f>
        <v>0</v>
      </c>
      <c r="CF700" s="31">
        <f>IFERROR(INDEX(generale!$A$5:$I$1002,CLASSIFICHE!$Z699,5),"")</f>
        <v>0</v>
      </c>
      <c r="CG700" s="13">
        <f>IFERROR(INDEX(generale!$A$5:$I$1002,CLASSIFICHE!$Z699,7),"")</f>
        <v>0</v>
      </c>
      <c r="CH700" s="15"/>
      <c r="CI700" s="13"/>
      <c r="CJ700" s="12">
        <f>SUM(IF(CLASSIFICHE!$O$21=CK700,TRUE,FALSE),CJ699)</f>
        <v>0</v>
      </c>
      <c r="CK700" s="31">
        <f>IFERROR(INDEX(generale!$A$5:$I$1002,CLASSIFICHE!$Z699,5),"")</f>
        <v>0</v>
      </c>
      <c r="CL700" s="13">
        <f>IFERROR(INDEX(generale!$A$5:$I$1002,CLASSIFICHE!$Z699,7),"")</f>
        <v>0</v>
      </c>
      <c r="CM700" s="15"/>
      <c r="CN700" s="13"/>
      <c r="CO700" s="12">
        <f>SUM(IF(CLASSIFICHE!$O$22=CP700,TRUE,FALSE),CO699)</f>
        <v>0</v>
      </c>
      <c r="CP700" s="31">
        <f>IFERROR(INDEX(generale!$A$5:$I$1002,CLASSIFICHE!$Z699,5),"")</f>
        <v>0</v>
      </c>
      <c r="CQ700" s="13">
        <f>IFERROR(INDEX(generale!$A$5:$I$1002,CLASSIFICHE!$Z699,7),"")</f>
        <v>0</v>
      </c>
      <c r="CR700" s="15"/>
      <c r="CS700" s="13"/>
      <c r="CT700" s="12">
        <f>SUM(IF(CLASSIFICHE!$O$23=CU700,TRUE,FALSE),CT699)</f>
        <v>0</v>
      </c>
      <c r="CU700" s="31">
        <f>IFERROR(INDEX(generale!$A$5:$I$1002,CLASSIFICHE!$Z699,5),"")</f>
        <v>0</v>
      </c>
      <c r="CV700" s="13">
        <f>IFERROR(INDEX(generale!$A$5:$I$1002,CLASSIFICHE!$Z699,7),"")</f>
        <v>0</v>
      </c>
      <c r="CW700" s="15"/>
      <c r="CX700" s="13"/>
      <c r="CY700" s="12">
        <f>SUM(IF(CLASSIFICHE!$O$24=CZ700,TRUE,FALSE),CY699)</f>
        <v>0</v>
      </c>
      <c r="CZ700" s="31">
        <f>IFERROR(INDEX(generale!$A$5:$I$1002,CLASSIFICHE!$Z699,5),"")</f>
        <v>0</v>
      </c>
      <c r="DA700" s="13">
        <f>IFERROR(INDEX(generale!$A$5:$I$1002,CLASSIFICHE!$Z699,7),"")</f>
        <v>0</v>
      </c>
      <c r="DB700" s="15"/>
      <c r="DC700" s="13"/>
      <c r="DD700" s="12">
        <f>SUM(IF(CLASSIFICHE!$O$25=DE700,TRUE,FALSE),DD699)</f>
        <v>0</v>
      </c>
      <c r="DE700" s="31">
        <f>IFERROR(INDEX(generale!$A$5:$I$1002,CLASSIFICHE!$Z699,5),"")</f>
        <v>0</v>
      </c>
      <c r="DF700" s="13">
        <f>IFERROR(INDEX(generale!$A$5:$I$1002,CLASSIFICHE!$Z699,7),"")</f>
        <v>0</v>
      </c>
      <c r="DG700" s="15"/>
      <c r="DH700" s="13"/>
    </row>
    <row r="701" spans="3:112">
      <c r="C701" s="63">
        <f>SUM(IF(CLASSIFICHE!$O$4=D701,TRUE,FALSE),C700)</f>
        <v>17</v>
      </c>
      <c r="D701" s="31">
        <f>IFERROR(INDEX(generale!$A$5:$I$1002,CLASSIFICHE!$Z700,5),"")</f>
        <v>0</v>
      </c>
      <c r="E701" s="13">
        <f>IFERROR(INDEX(generale!$A$5:$I$1002,CLASSIFICHE!$Z700,7),"")</f>
        <v>0</v>
      </c>
      <c r="F701" s="68"/>
      <c r="G701" s="65"/>
      <c r="H701" s="12">
        <f>SUM(IF(CLASSIFICHE!$O$5=I701,TRUE,FALSE),H700)</f>
        <v>10</v>
      </c>
      <c r="I701" s="31">
        <f>IFERROR(INDEX(generale!$A$5:$I$1002,CLASSIFICHE!$Z700,5),"")</f>
        <v>0</v>
      </c>
      <c r="J701" s="13">
        <f>IFERROR(INDEX(generale!$A$5:$I$1002,CLASSIFICHE!$Z700,7),"")</f>
        <v>0</v>
      </c>
      <c r="K701" s="15"/>
      <c r="L701" s="12"/>
      <c r="M701" s="12">
        <f>SUM(IF(CLASSIFICHE!$O$6=N701,TRUE,FALSE),M700)</f>
        <v>8</v>
      </c>
      <c r="N701" s="31">
        <f>IFERROR(INDEX(generale!$A$5:$I$1002,CLASSIFICHE!$Z700,5),"")</f>
        <v>0</v>
      </c>
      <c r="O701" s="13">
        <f>IFERROR(INDEX(generale!$A$5:$I$1002,CLASSIFICHE!$Z700,7),"")</f>
        <v>0</v>
      </c>
      <c r="P701" s="14"/>
      <c r="Q701" s="13"/>
      <c r="R701" s="12">
        <f>SUM(IF(CLASSIFICHE!$O$7=S701,TRUE,FALSE),R700)</f>
        <v>8</v>
      </c>
      <c r="S701" s="31">
        <f>IFERROR(INDEX(generale!$A$5:$I$1002,CLASSIFICHE!$Z700,5),"")</f>
        <v>0</v>
      </c>
      <c r="T701" s="13">
        <f>IFERROR(INDEX(generale!$A$5:$I$1002,CLASSIFICHE!$Z700,7),"")</f>
        <v>0</v>
      </c>
      <c r="U701" s="14"/>
      <c r="V701" s="13"/>
      <c r="W701" s="12">
        <f>SUM(IF(CLASSIFICHE!$O$8=X701,TRUE,FALSE),W700)</f>
        <v>6</v>
      </c>
      <c r="X701" s="31">
        <f>IFERROR(INDEX(generale!$A$5:$I$1002,CLASSIFICHE!$Z700,5),"")</f>
        <v>0</v>
      </c>
      <c r="Y701" s="13">
        <f>IFERROR(INDEX(generale!$A$5:$I$1002,CLASSIFICHE!$Z700,7),"")</f>
        <v>0</v>
      </c>
      <c r="Z701" s="14"/>
      <c r="AA701" s="13"/>
      <c r="AB701" s="12">
        <f>SUM(IF(CLASSIFICHE!$O$9=AC701,TRUE,FALSE),AB700)</f>
        <v>5</v>
      </c>
      <c r="AC701" s="31">
        <f>IFERROR(INDEX(generale!$A$5:$I$1002,CLASSIFICHE!$Z700,5),"")</f>
        <v>0</v>
      </c>
      <c r="AD701" s="13">
        <f>IFERROR(INDEX(generale!$A$5:$I$1002,CLASSIFICHE!$Z700,7),"")</f>
        <v>0</v>
      </c>
      <c r="AE701" s="14"/>
      <c r="AF701" s="13"/>
      <c r="AG701" s="12">
        <f>SUM(IF(CLASSIFICHE!$O$10=AH701,TRUE,FALSE),AG700)</f>
        <v>5</v>
      </c>
      <c r="AH701" s="31">
        <f>IFERROR(INDEX(generale!$A$5:$I$1002,CLASSIFICHE!$Z700,5),"")</f>
        <v>0</v>
      </c>
      <c r="AI701" s="13">
        <f>IFERROR(INDEX(generale!$A$5:$I$1002,CLASSIFICHE!$Z700,7),"")</f>
        <v>0</v>
      </c>
      <c r="AJ701" s="14"/>
      <c r="AK701" s="13"/>
      <c r="AL701" s="12">
        <f>SUM(IF(CLASSIFICHE!$O$11=AM701,TRUE,FALSE),AL700)</f>
        <v>5</v>
      </c>
      <c r="AM701" s="31">
        <f>IFERROR(INDEX(generale!$A$5:$I$1002,CLASSIFICHE!$Z700,5),"")</f>
        <v>0</v>
      </c>
      <c r="AN701" s="13">
        <f>IFERROR(INDEX(generale!$A$5:$I$1002,CLASSIFICHE!$Z700,7),"")</f>
        <v>0</v>
      </c>
      <c r="AO701" s="14"/>
      <c r="AP701" s="13"/>
      <c r="AQ701" s="12">
        <f>SUM(IF(CLASSIFICHE!$O$12=AR701,TRUE,FALSE),AQ700)</f>
        <v>0</v>
      </c>
      <c r="AR701" s="31">
        <f>IFERROR(INDEX(generale!$A$5:$I$1002,CLASSIFICHE!$Z700,5),"")</f>
        <v>0</v>
      </c>
      <c r="AS701" s="13">
        <f>IFERROR(INDEX(generale!$A$5:$I$1002,CLASSIFICHE!$Z700,7),"")</f>
        <v>0</v>
      </c>
      <c r="AT701" s="14"/>
      <c r="AU701" s="13"/>
      <c r="AV701" s="12">
        <f>SUM(IF(CLASSIFICHE!$O$13=AW701,TRUE,FALSE),AV700)</f>
        <v>0</v>
      </c>
      <c r="AW701" s="31">
        <f>IFERROR(INDEX(generale!$A$5:$I$1002,CLASSIFICHE!$Z700,5),"")</f>
        <v>0</v>
      </c>
      <c r="AX701" s="13">
        <f>IFERROR(INDEX(generale!$A$5:$I$1002,CLASSIFICHE!$Z700,7),"")</f>
        <v>0</v>
      </c>
      <c r="AY701" s="14"/>
      <c r="AZ701" s="13"/>
      <c r="BA701" s="12">
        <f>SUM(IF(CLASSIFICHE!$O$14=BB701,TRUE,FALSE),BA700)</f>
        <v>0</v>
      </c>
      <c r="BB701" s="31">
        <f>IFERROR(INDEX(generale!$A$5:$I$1002,CLASSIFICHE!$Z700,5),"")</f>
        <v>0</v>
      </c>
      <c r="BC701" s="13">
        <f>IFERROR(INDEX(generale!$A$5:$I$1002,CLASSIFICHE!$Z700,7),"")</f>
        <v>0</v>
      </c>
      <c r="BD701" s="14"/>
      <c r="BE701" s="13"/>
      <c r="BF701" s="12">
        <f>SUM(IF(CLASSIFICHE!$O$15=BG701,TRUE,FALSE),BF700)</f>
        <v>0</v>
      </c>
      <c r="BG701" s="31">
        <f>IFERROR(INDEX(generale!$A$5:$I$1002,CLASSIFICHE!$Z700,5),"")</f>
        <v>0</v>
      </c>
      <c r="BH701" s="13">
        <f>IFERROR(INDEX(generale!$A$5:$I$1002,CLASSIFICHE!$Z700,7),"")</f>
        <v>0</v>
      </c>
      <c r="BI701" s="14"/>
      <c r="BJ701" s="13"/>
      <c r="BK701" s="12">
        <f>SUM(IF(CLASSIFICHE!$O$16=BL701,TRUE,FALSE),BK700)</f>
        <v>0</v>
      </c>
      <c r="BL701" s="31">
        <f>IFERROR(INDEX(generale!$A$5:$I$1002,CLASSIFICHE!$Z700,5),"")</f>
        <v>0</v>
      </c>
      <c r="BM701" s="13">
        <f>IFERROR(INDEX(generale!$A$5:$I$1002,CLASSIFICHE!$Z700,7),"")</f>
        <v>0</v>
      </c>
      <c r="BN701" s="14"/>
      <c r="BO701" s="13"/>
      <c r="BP701" s="12">
        <f>SUM(IF(CLASSIFICHE!$O$17=BQ701,TRUE,FALSE),BP700)</f>
        <v>0</v>
      </c>
      <c r="BQ701" s="31">
        <f>IFERROR(INDEX(generale!$A$5:$I$1002,CLASSIFICHE!$Z700,5),"")</f>
        <v>0</v>
      </c>
      <c r="BR701" s="13">
        <f>IFERROR(INDEX(generale!$A$5:$I$1002,CLASSIFICHE!$Z700,7),"")</f>
        <v>0</v>
      </c>
      <c r="BS701" s="15"/>
      <c r="BT701" s="12"/>
      <c r="BU701" s="12">
        <f>SUM(IF(CLASSIFICHE!$O$18=BV701,TRUE,FALSE),BU700)</f>
        <v>0</v>
      </c>
      <c r="BV701" s="31">
        <f>IFERROR(INDEX(generale!$A$5:$I$1002,CLASSIFICHE!$Z700,5),"")</f>
        <v>0</v>
      </c>
      <c r="BW701" s="13">
        <f>IFERROR(INDEX(generale!$A$5:$I$1002,CLASSIFICHE!$Z700,7),"")</f>
        <v>0</v>
      </c>
      <c r="BX701" s="15"/>
      <c r="BY701" s="12"/>
      <c r="BZ701" s="12">
        <f>SUM(IF(CLASSIFICHE!$O$19=CA701,TRUE,FALSE),BZ700)</f>
        <v>0</v>
      </c>
      <c r="CA701" s="31">
        <f>IFERROR(INDEX(generale!$A$5:$I$1002,CLASSIFICHE!$Z700,5),"")</f>
        <v>0</v>
      </c>
      <c r="CB701" s="13">
        <f>IFERROR(INDEX(generale!$A$5:$I$1002,CLASSIFICHE!$Z700,7),"")</f>
        <v>0</v>
      </c>
      <c r="CC701" s="15"/>
      <c r="CD701" s="13"/>
      <c r="CE701" s="12">
        <f>SUM(IF(CLASSIFICHE!$O$20=CF701,TRUE,FALSE),CE700)</f>
        <v>0</v>
      </c>
      <c r="CF701" s="31">
        <f>IFERROR(INDEX(generale!$A$5:$I$1002,CLASSIFICHE!$Z700,5),"")</f>
        <v>0</v>
      </c>
      <c r="CG701" s="13">
        <f>IFERROR(INDEX(generale!$A$5:$I$1002,CLASSIFICHE!$Z700,7),"")</f>
        <v>0</v>
      </c>
      <c r="CH701" s="15"/>
      <c r="CI701" s="13"/>
      <c r="CJ701" s="12">
        <f>SUM(IF(CLASSIFICHE!$O$21=CK701,TRUE,FALSE),CJ700)</f>
        <v>0</v>
      </c>
      <c r="CK701" s="31">
        <f>IFERROR(INDEX(generale!$A$5:$I$1002,CLASSIFICHE!$Z700,5),"")</f>
        <v>0</v>
      </c>
      <c r="CL701" s="13">
        <f>IFERROR(INDEX(generale!$A$5:$I$1002,CLASSIFICHE!$Z700,7),"")</f>
        <v>0</v>
      </c>
      <c r="CM701" s="15"/>
      <c r="CN701" s="13"/>
      <c r="CO701" s="12">
        <f>SUM(IF(CLASSIFICHE!$O$22=CP701,TRUE,FALSE),CO700)</f>
        <v>0</v>
      </c>
      <c r="CP701" s="31">
        <f>IFERROR(INDEX(generale!$A$5:$I$1002,CLASSIFICHE!$Z700,5),"")</f>
        <v>0</v>
      </c>
      <c r="CQ701" s="13">
        <f>IFERROR(INDEX(generale!$A$5:$I$1002,CLASSIFICHE!$Z700,7),"")</f>
        <v>0</v>
      </c>
      <c r="CR701" s="15"/>
      <c r="CS701" s="13"/>
      <c r="CT701" s="12">
        <f>SUM(IF(CLASSIFICHE!$O$23=CU701,TRUE,FALSE),CT700)</f>
        <v>0</v>
      </c>
      <c r="CU701" s="31">
        <f>IFERROR(INDEX(generale!$A$5:$I$1002,CLASSIFICHE!$Z700,5),"")</f>
        <v>0</v>
      </c>
      <c r="CV701" s="13">
        <f>IFERROR(INDEX(generale!$A$5:$I$1002,CLASSIFICHE!$Z700,7),"")</f>
        <v>0</v>
      </c>
      <c r="CW701" s="15"/>
      <c r="CX701" s="13"/>
      <c r="CY701" s="12">
        <f>SUM(IF(CLASSIFICHE!$O$24=CZ701,TRUE,FALSE),CY700)</f>
        <v>0</v>
      </c>
      <c r="CZ701" s="31">
        <f>IFERROR(INDEX(generale!$A$5:$I$1002,CLASSIFICHE!$Z700,5),"")</f>
        <v>0</v>
      </c>
      <c r="DA701" s="13">
        <f>IFERROR(INDEX(generale!$A$5:$I$1002,CLASSIFICHE!$Z700,7),"")</f>
        <v>0</v>
      </c>
      <c r="DB701" s="15"/>
      <c r="DC701" s="13"/>
      <c r="DD701" s="12">
        <f>SUM(IF(CLASSIFICHE!$O$25=DE701,TRUE,FALSE),DD700)</f>
        <v>0</v>
      </c>
      <c r="DE701" s="31">
        <f>IFERROR(INDEX(generale!$A$5:$I$1002,CLASSIFICHE!$Z700,5),"")</f>
        <v>0</v>
      </c>
      <c r="DF701" s="13">
        <f>IFERROR(INDEX(generale!$A$5:$I$1002,CLASSIFICHE!$Z700,7),"")</f>
        <v>0</v>
      </c>
      <c r="DG701" s="15"/>
      <c r="DH701" s="13"/>
    </row>
    <row r="702" spans="3:112">
      <c r="C702" s="63">
        <f>SUM(IF(CLASSIFICHE!$O$4=D702,TRUE,FALSE),C701)</f>
        <v>17</v>
      </c>
      <c r="D702" s="31">
        <f>IFERROR(INDEX(generale!$A$5:$I$1002,CLASSIFICHE!$Z701,5),"")</f>
        <v>0</v>
      </c>
      <c r="E702" s="13">
        <f>IFERROR(INDEX(generale!$A$5:$I$1002,CLASSIFICHE!$Z701,7),"")</f>
        <v>0</v>
      </c>
      <c r="F702" s="68"/>
      <c r="G702" s="65"/>
      <c r="H702" s="12">
        <f>SUM(IF(CLASSIFICHE!$O$5=I702,TRUE,FALSE),H701)</f>
        <v>10</v>
      </c>
      <c r="I702" s="31">
        <f>IFERROR(INDEX(generale!$A$5:$I$1002,CLASSIFICHE!$Z701,5),"")</f>
        <v>0</v>
      </c>
      <c r="J702" s="13">
        <f>IFERROR(INDEX(generale!$A$5:$I$1002,CLASSIFICHE!$Z701,7),"")</f>
        <v>0</v>
      </c>
      <c r="K702" s="15"/>
      <c r="L702" s="12"/>
      <c r="M702" s="12">
        <f>SUM(IF(CLASSIFICHE!$O$6=N702,TRUE,FALSE),M701)</f>
        <v>8</v>
      </c>
      <c r="N702" s="31">
        <f>IFERROR(INDEX(generale!$A$5:$I$1002,CLASSIFICHE!$Z701,5),"")</f>
        <v>0</v>
      </c>
      <c r="O702" s="13">
        <f>IFERROR(INDEX(generale!$A$5:$I$1002,CLASSIFICHE!$Z701,7),"")</f>
        <v>0</v>
      </c>
      <c r="P702" s="14"/>
      <c r="Q702" s="13"/>
      <c r="R702" s="12">
        <f>SUM(IF(CLASSIFICHE!$O$7=S702,TRUE,FALSE),R701)</f>
        <v>8</v>
      </c>
      <c r="S702" s="31">
        <f>IFERROR(INDEX(generale!$A$5:$I$1002,CLASSIFICHE!$Z701,5),"")</f>
        <v>0</v>
      </c>
      <c r="T702" s="13">
        <f>IFERROR(INDEX(generale!$A$5:$I$1002,CLASSIFICHE!$Z701,7),"")</f>
        <v>0</v>
      </c>
      <c r="U702" s="14"/>
      <c r="V702" s="13"/>
      <c r="W702" s="12">
        <f>SUM(IF(CLASSIFICHE!$O$8=X702,TRUE,FALSE),W701)</f>
        <v>6</v>
      </c>
      <c r="X702" s="31">
        <f>IFERROR(INDEX(generale!$A$5:$I$1002,CLASSIFICHE!$Z701,5),"")</f>
        <v>0</v>
      </c>
      <c r="Y702" s="13">
        <f>IFERROR(INDEX(generale!$A$5:$I$1002,CLASSIFICHE!$Z701,7),"")</f>
        <v>0</v>
      </c>
      <c r="Z702" s="14"/>
      <c r="AA702" s="13"/>
      <c r="AB702" s="12">
        <f>SUM(IF(CLASSIFICHE!$O$9=AC702,TRUE,FALSE),AB701)</f>
        <v>5</v>
      </c>
      <c r="AC702" s="31">
        <f>IFERROR(INDEX(generale!$A$5:$I$1002,CLASSIFICHE!$Z701,5),"")</f>
        <v>0</v>
      </c>
      <c r="AD702" s="13">
        <f>IFERROR(INDEX(generale!$A$5:$I$1002,CLASSIFICHE!$Z701,7),"")</f>
        <v>0</v>
      </c>
      <c r="AE702" s="14"/>
      <c r="AF702" s="13"/>
      <c r="AG702" s="12">
        <f>SUM(IF(CLASSIFICHE!$O$10=AH702,TRUE,FALSE),AG701)</f>
        <v>5</v>
      </c>
      <c r="AH702" s="31">
        <f>IFERROR(INDEX(generale!$A$5:$I$1002,CLASSIFICHE!$Z701,5),"")</f>
        <v>0</v>
      </c>
      <c r="AI702" s="13">
        <f>IFERROR(INDEX(generale!$A$5:$I$1002,CLASSIFICHE!$Z701,7),"")</f>
        <v>0</v>
      </c>
      <c r="AJ702" s="14"/>
      <c r="AK702" s="13"/>
      <c r="AL702" s="12">
        <f>SUM(IF(CLASSIFICHE!$O$11=AM702,TRUE,FALSE),AL701)</f>
        <v>5</v>
      </c>
      <c r="AM702" s="31">
        <f>IFERROR(INDEX(generale!$A$5:$I$1002,CLASSIFICHE!$Z701,5),"")</f>
        <v>0</v>
      </c>
      <c r="AN702" s="13">
        <f>IFERROR(INDEX(generale!$A$5:$I$1002,CLASSIFICHE!$Z701,7),"")</f>
        <v>0</v>
      </c>
      <c r="AO702" s="14"/>
      <c r="AP702" s="13"/>
      <c r="AQ702" s="12">
        <f>SUM(IF(CLASSIFICHE!$O$12=AR702,TRUE,FALSE),AQ701)</f>
        <v>0</v>
      </c>
      <c r="AR702" s="31">
        <f>IFERROR(INDEX(generale!$A$5:$I$1002,CLASSIFICHE!$Z701,5),"")</f>
        <v>0</v>
      </c>
      <c r="AS702" s="13">
        <f>IFERROR(INDEX(generale!$A$5:$I$1002,CLASSIFICHE!$Z701,7),"")</f>
        <v>0</v>
      </c>
      <c r="AT702" s="14"/>
      <c r="AU702" s="13"/>
      <c r="AV702" s="12">
        <f>SUM(IF(CLASSIFICHE!$O$13=AW702,TRUE,FALSE),AV701)</f>
        <v>0</v>
      </c>
      <c r="AW702" s="31">
        <f>IFERROR(INDEX(generale!$A$5:$I$1002,CLASSIFICHE!$Z701,5),"")</f>
        <v>0</v>
      </c>
      <c r="AX702" s="13">
        <f>IFERROR(INDEX(generale!$A$5:$I$1002,CLASSIFICHE!$Z701,7),"")</f>
        <v>0</v>
      </c>
      <c r="AY702" s="14"/>
      <c r="AZ702" s="13"/>
      <c r="BA702" s="12">
        <f>SUM(IF(CLASSIFICHE!$O$14=BB702,TRUE,FALSE),BA701)</f>
        <v>0</v>
      </c>
      <c r="BB702" s="31">
        <f>IFERROR(INDEX(generale!$A$5:$I$1002,CLASSIFICHE!$Z701,5),"")</f>
        <v>0</v>
      </c>
      <c r="BC702" s="13">
        <f>IFERROR(INDEX(generale!$A$5:$I$1002,CLASSIFICHE!$Z701,7),"")</f>
        <v>0</v>
      </c>
      <c r="BD702" s="14"/>
      <c r="BE702" s="13"/>
      <c r="BF702" s="12">
        <f>SUM(IF(CLASSIFICHE!$O$15=BG702,TRUE,FALSE),BF701)</f>
        <v>0</v>
      </c>
      <c r="BG702" s="31">
        <f>IFERROR(INDEX(generale!$A$5:$I$1002,CLASSIFICHE!$Z701,5),"")</f>
        <v>0</v>
      </c>
      <c r="BH702" s="13">
        <f>IFERROR(INDEX(generale!$A$5:$I$1002,CLASSIFICHE!$Z701,7),"")</f>
        <v>0</v>
      </c>
      <c r="BI702" s="14"/>
      <c r="BJ702" s="13"/>
      <c r="BK702" s="12">
        <f>SUM(IF(CLASSIFICHE!$O$16=BL702,TRUE,FALSE),BK701)</f>
        <v>0</v>
      </c>
      <c r="BL702" s="31">
        <f>IFERROR(INDEX(generale!$A$5:$I$1002,CLASSIFICHE!$Z701,5),"")</f>
        <v>0</v>
      </c>
      <c r="BM702" s="13">
        <f>IFERROR(INDEX(generale!$A$5:$I$1002,CLASSIFICHE!$Z701,7),"")</f>
        <v>0</v>
      </c>
      <c r="BN702" s="14"/>
      <c r="BO702" s="13"/>
      <c r="BP702" s="12">
        <f>SUM(IF(CLASSIFICHE!$O$17=BQ702,TRUE,FALSE),BP701)</f>
        <v>0</v>
      </c>
      <c r="BQ702" s="31">
        <f>IFERROR(INDEX(generale!$A$5:$I$1002,CLASSIFICHE!$Z701,5),"")</f>
        <v>0</v>
      </c>
      <c r="BR702" s="13">
        <f>IFERROR(INDEX(generale!$A$5:$I$1002,CLASSIFICHE!$Z701,7),"")</f>
        <v>0</v>
      </c>
      <c r="BS702" s="15"/>
      <c r="BT702" s="12"/>
      <c r="BU702" s="12">
        <f>SUM(IF(CLASSIFICHE!$O$18=BV702,TRUE,FALSE),BU701)</f>
        <v>0</v>
      </c>
      <c r="BV702" s="31">
        <f>IFERROR(INDEX(generale!$A$5:$I$1002,CLASSIFICHE!$Z701,5),"")</f>
        <v>0</v>
      </c>
      <c r="BW702" s="13">
        <f>IFERROR(INDEX(generale!$A$5:$I$1002,CLASSIFICHE!$Z701,7),"")</f>
        <v>0</v>
      </c>
      <c r="BX702" s="15"/>
      <c r="BY702" s="12"/>
      <c r="BZ702" s="12">
        <f>SUM(IF(CLASSIFICHE!$O$19=CA702,TRUE,FALSE),BZ701)</f>
        <v>0</v>
      </c>
      <c r="CA702" s="31">
        <f>IFERROR(INDEX(generale!$A$5:$I$1002,CLASSIFICHE!$Z701,5),"")</f>
        <v>0</v>
      </c>
      <c r="CB702" s="13">
        <f>IFERROR(INDEX(generale!$A$5:$I$1002,CLASSIFICHE!$Z701,7),"")</f>
        <v>0</v>
      </c>
      <c r="CC702" s="15"/>
      <c r="CD702" s="13"/>
      <c r="CE702" s="12">
        <f>SUM(IF(CLASSIFICHE!$O$20=CF702,TRUE,FALSE),CE701)</f>
        <v>0</v>
      </c>
      <c r="CF702" s="31">
        <f>IFERROR(INDEX(generale!$A$5:$I$1002,CLASSIFICHE!$Z701,5),"")</f>
        <v>0</v>
      </c>
      <c r="CG702" s="13">
        <f>IFERROR(INDEX(generale!$A$5:$I$1002,CLASSIFICHE!$Z701,7),"")</f>
        <v>0</v>
      </c>
      <c r="CH702" s="15"/>
      <c r="CI702" s="13"/>
      <c r="CJ702" s="12">
        <f>SUM(IF(CLASSIFICHE!$O$21=CK702,TRUE,FALSE),CJ701)</f>
        <v>0</v>
      </c>
      <c r="CK702" s="31">
        <f>IFERROR(INDEX(generale!$A$5:$I$1002,CLASSIFICHE!$Z701,5),"")</f>
        <v>0</v>
      </c>
      <c r="CL702" s="13">
        <f>IFERROR(INDEX(generale!$A$5:$I$1002,CLASSIFICHE!$Z701,7),"")</f>
        <v>0</v>
      </c>
      <c r="CM702" s="15"/>
      <c r="CN702" s="13"/>
      <c r="CO702" s="12">
        <f>SUM(IF(CLASSIFICHE!$O$22=CP702,TRUE,FALSE),CO701)</f>
        <v>0</v>
      </c>
      <c r="CP702" s="31">
        <f>IFERROR(INDEX(generale!$A$5:$I$1002,CLASSIFICHE!$Z701,5),"")</f>
        <v>0</v>
      </c>
      <c r="CQ702" s="13">
        <f>IFERROR(INDEX(generale!$A$5:$I$1002,CLASSIFICHE!$Z701,7),"")</f>
        <v>0</v>
      </c>
      <c r="CR702" s="15"/>
      <c r="CS702" s="13"/>
      <c r="CT702" s="12">
        <f>SUM(IF(CLASSIFICHE!$O$23=CU702,TRUE,FALSE),CT701)</f>
        <v>0</v>
      </c>
      <c r="CU702" s="31">
        <f>IFERROR(INDEX(generale!$A$5:$I$1002,CLASSIFICHE!$Z701,5),"")</f>
        <v>0</v>
      </c>
      <c r="CV702" s="13">
        <f>IFERROR(INDEX(generale!$A$5:$I$1002,CLASSIFICHE!$Z701,7),"")</f>
        <v>0</v>
      </c>
      <c r="CW702" s="15"/>
      <c r="CX702" s="13"/>
      <c r="CY702" s="12">
        <f>SUM(IF(CLASSIFICHE!$O$24=CZ702,TRUE,FALSE),CY701)</f>
        <v>0</v>
      </c>
      <c r="CZ702" s="31">
        <f>IFERROR(INDEX(generale!$A$5:$I$1002,CLASSIFICHE!$Z701,5),"")</f>
        <v>0</v>
      </c>
      <c r="DA702" s="13">
        <f>IFERROR(INDEX(generale!$A$5:$I$1002,CLASSIFICHE!$Z701,7),"")</f>
        <v>0</v>
      </c>
      <c r="DB702" s="15"/>
      <c r="DC702" s="13"/>
      <c r="DD702" s="12">
        <f>SUM(IF(CLASSIFICHE!$O$25=DE702,TRUE,FALSE),DD701)</f>
        <v>0</v>
      </c>
      <c r="DE702" s="31">
        <f>IFERROR(INDEX(generale!$A$5:$I$1002,CLASSIFICHE!$Z701,5),"")</f>
        <v>0</v>
      </c>
      <c r="DF702" s="13">
        <f>IFERROR(INDEX(generale!$A$5:$I$1002,CLASSIFICHE!$Z701,7),"")</f>
        <v>0</v>
      </c>
      <c r="DG702" s="15"/>
      <c r="DH702" s="13"/>
    </row>
    <row r="703" spans="3:112">
      <c r="C703" s="63">
        <f>SUM(IF(CLASSIFICHE!$O$4=D703,TRUE,FALSE),C702)</f>
        <v>17</v>
      </c>
      <c r="D703" s="31">
        <f>IFERROR(INDEX(generale!$A$5:$I$1002,CLASSIFICHE!$Z702,5),"")</f>
        <v>0</v>
      </c>
      <c r="E703" s="13">
        <f>IFERROR(INDEX(generale!$A$5:$I$1002,CLASSIFICHE!$Z702,7),"")</f>
        <v>0</v>
      </c>
      <c r="F703" s="68"/>
      <c r="G703" s="65"/>
      <c r="H703" s="12">
        <f>SUM(IF(CLASSIFICHE!$O$5=I703,TRUE,FALSE),H702)</f>
        <v>10</v>
      </c>
      <c r="I703" s="31">
        <f>IFERROR(INDEX(generale!$A$5:$I$1002,CLASSIFICHE!$Z702,5),"")</f>
        <v>0</v>
      </c>
      <c r="J703" s="13">
        <f>IFERROR(INDEX(generale!$A$5:$I$1002,CLASSIFICHE!$Z702,7),"")</f>
        <v>0</v>
      </c>
      <c r="K703" s="15"/>
      <c r="L703" s="12"/>
      <c r="M703" s="12">
        <f>SUM(IF(CLASSIFICHE!$O$6=N703,TRUE,FALSE),M702)</f>
        <v>8</v>
      </c>
      <c r="N703" s="31">
        <f>IFERROR(INDEX(generale!$A$5:$I$1002,CLASSIFICHE!$Z702,5),"")</f>
        <v>0</v>
      </c>
      <c r="O703" s="13">
        <f>IFERROR(INDEX(generale!$A$5:$I$1002,CLASSIFICHE!$Z702,7),"")</f>
        <v>0</v>
      </c>
      <c r="P703" s="14"/>
      <c r="Q703" s="13"/>
      <c r="R703" s="12">
        <f>SUM(IF(CLASSIFICHE!$O$7=S703,TRUE,FALSE),R702)</f>
        <v>8</v>
      </c>
      <c r="S703" s="31">
        <f>IFERROR(INDEX(generale!$A$5:$I$1002,CLASSIFICHE!$Z702,5),"")</f>
        <v>0</v>
      </c>
      <c r="T703" s="13">
        <f>IFERROR(INDEX(generale!$A$5:$I$1002,CLASSIFICHE!$Z702,7),"")</f>
        <v>0</v>
      </c>
      <c r="U703" s="14"/>
      <c r="V703" s="13"/>
      <c r="W703" s="12">
        <f>SUM(IF(CLASSIFICHE!$O$8=X703,TRUE,FALSE),W702)</f>
        <v>6</v>
      </c>
      <c r="X703" s="31">
        <f>IFERROR(INDEX(generale!$A$5:$I$1002,CLASSIFICHE!$Z702,5),"")</f>
        <v>0</v>
      </c>
      <c r="Y703" s="13">
        <f>IFERROR(INDEX(generale!$A$5:$I$1002,CLASSIFICHE!$Z702,7),"")</f>
        <v>0</v>
      </c>
      <c r="Z703" s="14"/>
      <c r="AA703" s="13"/>
      <c r="AB703" s="12">
        <f>SUM(IF(CLASSIFICHE!$O$9=AC703,TRUE,FALSE),AB702)</f>
        <v>5</v>
      </c>
      <c r="AC703" s="31">
        <f>IFERROR(INDEX(generale!$A$5:$I$1002,CLASSIFICHE!$Z702,5),"")</f>
        <v>0</v>
      </c>
      <c r="AD703" s="13">
        <f>IFERROR(INDEX(generale!$A$5:$I$1002,CLASSIFICHE!$Z702,7),"")</f>
        <v>0</v>
      </c>
      <c r="AE703" s="14"/>
      <c r="AF703" s="13"/>
      <c r="AG703" s="12">
        <f>SUM(IF(CLASSIFICHE!$O$10=AH703,TRUE,FALSE),AG702)</f>
        <v>5</v>
      </c>
      <c r="AH703" s="31">
        <f>IFERROR(INDEX(generale!$A$5:$I$1002,CLASSIFICHE!$Z702,5),"")</f>
        <v>0</v>
      </c>
      <c r="AI703" s="13">
        <f>IFERROR(INDEX(generale!$A$5:$I$1002,CLASSIFICHE!$Z702,7),"")</f>
        <v>0</v>
      </c>
      <c r="AJ703" s="14"/>
      <c r="AK703" s="13"/>
      <c r="AL703" s="12">
        <f>SUM(IF(CLASSIFICHE!$O$11=AM703,TRUE,FALSE),AL702)</f>
        <v>5</v>
      </c>
      <c r="AM703" s="31">
        <f>IFERROR(INDEX(generale!$A$5:$I$1002,CLASSIFICHE!$Z702,5),"")</f>
        <v>0</v>
      </c>
      <c r="AN703" s="13">
        <f>IFERROR(INDEX(generale!$A$5:$I$1002,CLASSIFICHE!$Z702,7),"")</f>
        <v>0</v>
      </c>
      <c r="AO703" s="14"/>
      <c r="AP703" s="13"/>
      <c r="AQ703" s="12">
        <f>SUM(IF(CLASSIFICHE!$O$12=AR703,TRUE,FALSE),AQ702)</f>
        <v>0</v>
      </c>
      <c r="AR703" s="31">
        <f>IFERROR(INDEX(generale!$A$5:$I$1002,CLASSIFICHE!$Z702,5),"")</f>
        <v>0</v>
      </c>
      <c r="AS703" s="13">
        <f>IFERROR(INDEX(generale!$A$5:$I$1002,CLASSIFICHE!$Z702,7),"")</f>
        <v>0</v>
      </c>
      <c r="AT703" s="14"/>
      <c r="AU703" s="13"/>
      <c r="AV703" s="12">
        <f>SUM(IF(CLASSIFICHE!$O$13=AW703,TRUE,FALSE),AV702)</f>
        <v>0</v>
      </c>
      <c r="AW703" s="31">
        <f>IFERROR(INDEX(generale!$A$5:$I$1002,CLASSIFICHE!$Z702,5),"")</f>
        <v>0</v>
      </c>
      <c r="AX703" s="13">
        <f>IFERROR(INDEX(generale!$A$5:$I$1002,CLASSIFICHE!$Z702,7),"")</f>
        <v>0</v>
      </c>
      <c r="AY703" s="14"/>
      <c r="AZ703" s="13"/>
      <c r="BA703" s="12">
        <f>SUM(IF(CLASSIFICHE!$O$14=BB703,TRUE,FALSE),BA702)</f>
        <v>0</v>
      </c>
      <c r="BB703" s="31">
        <f>IFERROR(INDEX(generale!$A$5:$I$1002,CLASSIFICHE!$Z702,5),"")</f>
        <v>0</v>
      </c>
      <c r="BC703" s="13">
        <f>IFERROR(INDEX(generale!$A$5:$I$1002,CLASSIFICHE!$Z702,7),"")</f>
        <v>0</v>
      </c>
      <c r="BD703" s="14"/>
      <c r="BE703" s="13"/>
      <c r="BF703" s="12">
        <f>SUM(IF(CLASSIFICHE!$O$15=BG703,TRUE,FALSE),BF702)</f>
        <v>0</v>
      </c>
      <c r="BG703" s="31">
        <f>IFERROR(INDEX(generale!$A$5:$I$1002,CLASSIFICHE!$Z702,5),"")</f>
        <v>0</v>
      </c>
      <c r="BH703" s="13">
        <f>IFERROR(INDEX(generale!$A$5:$I$1002,CLASSIFICHE!$Z702,7),"")</f>
        <v>0</v>
      </c>
      <c r="BI703" s="14"/>
      <c r="BJ703" s="13"/>
      <c r="BK703" s="12">
        <f>SUM(IF(CLASSIFICHE!$O$16=BL703,TRUE,FALSE),BK702)</f>
        <v>0</v>
      </c>
      <c r="BL703" s="31">
        <f>IFERROR(INDEX(generale!$A$5:$I$1002,CLASSIFICHE!$Z702,5),"")</f>
        <v>0</v>
      </c>
      <c r="BM703" s="13">
        <f>IFERROR(INDEX(generale!$A$5:$I$1002,CLASSIFICHE!$Z702,7),"")</f>
        <v>0</v>
      </c>
      <c r="BN703" s="14"/>
      <c r="BO703" s="13"/>
      <c r="BP703" s="12">
        <f>SUM(IF(CLASSIFICHE!$O$17=BQ703,TRUE,FALSE),BP702)</f>
        <v>0</v>
      </c>
      <c r="BQ703" s="31">
        <f>IFERROR(INDEX(generale!$A$5:$I$1002,CLASSIFICHE!$Z702,5),"")</f>
        <v>0</v>
      </c>
      <c r="BR703" s="13">
        <f>IFERROR(INDEX(generale!$A$5:$I$1002,CLASSIFICHE!$Z702,7),"")</f>
        <v>0</v>
      </c>
      <c r="BS703" s="15"/>
      <c r="BT703" s="12"/>
      <c r="BU703" s="12">
        <f>SUM(IF(CLASSIFICHE!$O$18=BV703,TRUE,FALSE),BU702)</f>
        <v>0</v>
      </c>
      <c r="BV703" s="31">
        <f>IFERROR(INDEX(generale!$A$5:$I$1002,CLASSIFICHE!$Z702,5),"")</f>
        <v>0</v>
      </c>
      <c r="BW703" s="13">
        <f>IFERROR(INDEX(generale!$A$5:$I$1002,CLASSIFICHE!$Z702,7),"")</f>
        <v>0</v>
      </c>
      <c r="BX703" s="15"/>
      <c r="BY703" s="12"/>
      <c r="BZ703" s="12">
        <f>SUM(IF(CLASSIFICHE!$O$19=CA703,TRUE,FALSE),BZ702)</f>
        <v>0</v>
      </c>
      <c r="CA703" s="31">
        <f>IFERROR(INDEX(generale!$A$5:$I$1002,CLASSIFICHE!$Z702,5),"")</f>
        <v>0</v>
      </c>
      <c r="CB703" s="13">
        <f>IFERROR(INDEX(generale!$A$5:$I$1002,CLASSIFICHE!$Z702,7),"")</f>
        <v>0</v>
      </c>
      <c r="CC703" s="15"/>
      <c r="CD703" s="13"/>
      <c r="CE703" s="12">
        <f>SUM(IF(CLASSIFICHE!$O$20=CF703,TRUE,FALSE),CE702)</f>
        <v>0</v>
      </c>
      <c r="CF703" s="31">
        <f>IFERROR(INDEX(generale!$A$5:$I$1002,CLASSIFICHE!$Z702,5),"")</f>
        <v>0</v>
      </c>
      <c r="CG703" s="13">
        <f>IFERROR(INDEX(generale!$A$5:$I$1002,CLASSIFICHE!$Z702,7),"")</f>
        <v>0</v>
      </c>
      <c r="CH703" s="15"/>
      <c r="CI703" s="13"/>
      <c r="CJ703" s="12">
        <f>SUM(IF(CLASSIFICHE!$O$21=CK703,TRUE,FALSE),CJ702)</f>
        <v>0</v>
      </c>
      <c r="CK703" s="31">
        <f>IFERROR(INDEX(generale!$A$5:$I$1002,CLASSIFICHE!$Z702,5),"")</f>
        <v>0</v>
      </c>
      <c r="CL703" s="13">
        <f>IFERROR(INDEX(generale!$A$5:$I$1002,CLASSIFICHE!$Z702,7),"")</f>
        <v>0</v>
      </c>
      <c r="CM703" s="15"/>
      <c r="CN703" s="13"/>
      <c r="CO703" s="12">
        <f>SUM(IF(CLASSIFICHE!$O$22=CP703,TRUE,FALSE),CO702)</f>
        <v>0</v>
      </c>
      <c r="CP703" s="31">
        <f>IFERROR(INDEX(generale!$A$5:$I$1002,CLASSIFICHE!$Z702,5),"")</f>
        <v>0</v>
      </c>
      <c r="CQ703" s="13">
        <f>IFERROR(INDEX(generale!$A$5:$I$1002,CLASSIFICHE!$Z702,7),"")</f>
        <v>0</v>
      </c>
      <c r="CR703" s="15"/>
      <c r="CS703" s="13"/>
      <c r="CT703" s="12">
        <f>SUM(IF(CLASSIFICHE!$O$23=CU703,TRUE,FALSE),CT702)</f>
        <v>0</v>
      </c>
      <c r="CU703" s="31">
        <f>IFERROR(INDEX(generale!$A$5:$I$1002,CLASSIFICHE!$Z702,5),"")</f>
        <v>0</v>
      </c>
      <c r="CV703" s="13">
        <f>IFERROR(INDEX(generale!$A$5:$I$1002,CLASSIFICHE!$Z702,7),"")</f>
        <v>0</v>
      </c>
      <c r="CW703" s="15"/>
      <c r="CX703" s="13"/>
      <c r="CY703" s="12">
        <f>SUM(IF(CLASSIFICHE!$O$24=CZ703,TRUE,FALSE),CY702)</f>
        <v>0</v>
      </c>
      <c r="CZ703" s="31">
        <f>IFERROR(INDEX(generale!$A$5:$I$1002,CLASSIFICHE!$Z702,5),"")</f>
        <v>0</v>
      </c>
      <c r="DA703" s="13">
        <f>IFERROR(INDEX(generale!$A$5:$I$1002,CLASSIFICHE!$Z702,7),"")</f>
        <v>0</v>
      </c>
      <c r="DB703" s="15"/>
      <c r="DC703" s="13"/>
      <c r="DD703" s="12">
        <f>SUM(IF(CLASSIFICHE!$O$25=DE703,TRUE,FALSE),DD702)</f>
        <v>0</v>
      </c>
      <c r="DE703" s="31">
        <f>IFERROR(INDEX(generale!$A$5:$I$1002,CLASSIFICHE!$Z702,5),"")</f>
        <v>0</v>
      </c>
      <c r="DF703" s="13">
        <f>IFERROR(INDEX(generale!$A$5:$I$1002,CLASSIFICHE!$Z702,7),"")</f>
        <v>0</v>
      </c>
      <c r="DG703" s="15"/>
      <c r="DH703" s="13"/>
    </row>
    <row r="704" spans="3:112">
      <c r="C704" s="63">
        <f>SUM(IF(CLASSIFICHE!$O$4=D704,TRUE,FALSE),C703)</f>
        <v>17</v>
      </c>
      <c r="D704" s="31">
        <f>IFERROR(INDEX(generale!$A$5:$I$1002,CLASSIFICHE!$Z703,5),"")</f>
        <v>0</v>
      </c>
      <c r="E704" s="13">
        <f>IFERROR(INDEX(generale!$A$5:$I$1002,CLASSIFICHE!$Z703,7),"")</f>
        <v>0</v>
      </c>
      <c r="F704" s="68"/>
      <c r="G704" s="65"/>
      <c r="H704" s="12">
        <f>SUM(IF(CLASSIFICHE!$O$5=I704,TRUE,FALSE),H703)</f>
        <v>10</v>
      </c>
      <c r="I704" s="31">
        <f>IFERROR(INDEX(generale!$A$5:$I$1002,CLASSIFICHE!$Z703,5),"")</f>
        <v>0</v>
      </c>
      <c r="J704" s="13">
        <f>IFERROR(INDEX(generale!$A$5:$I$1002,CLASSIFICHE!$Z703,7),"")</f>
        <v>0</v>
      </c>
      <c r="K704" s="15"/>
      <c r="L704" s="12"/>
      <c r="M704" s="12">
        <f>SUM(IF(CLASSIFICHE!$O$6=N704,TRUE,FALSE),M703)</f>
        <v>8</v>
      </c>
      <c r="N704" s="31">
        <f>IFERROR(INDEX(generale!$A$5:$I$1002,CLASSIFICHE!$Z703,5),"")</f>
        <v>0</v>
      </c>
      <c r="O704" s="13">
        <f>IFERROR(INDEX(generale!$A$5:$I$1002,CLASSIFICHE!$Z703,7),"")</f>
        <v>0</v>
      </c>
      <c r="P704" s="14"/>
      <c r="Q704" s="13"/>
      <c r="R704" s="12">
        <f>SUM(IF(CLASSIFICHE!$O$7=S704,TRUE,FALSE),R703)</f>
        <v>8</v>
      </c>
      <c r="S704" s="31">
        <f>IFERROR(INDEX(generale!$A$5:$I$1002,CLASSIFICHE!$Z703,5),"")</f>
        <v>0</v>
      </c>
      <c r="T704" s="13">
        <f>IFERROR(INDEX(generale!$A$5:$I$1002,CLASSIFICHE!$Z703,7),"")</f>
        <v>0</v>
      </c>
      <c r="U704" s="14"/>
      <c r="V704" s="13"/>
      <c r="W704" s="12">
        <f>SUM(IF(CLASSIFICHE!$O$8=X704,TRUE,FALSE),W703)</f>
        <v>6</v>
      </c>
      <c r="X704" s="31">
        <f>IFERROR(INDEX(generale!$A$5:$I$1002,CLASSIFICHE!$Z703,5),"")</f>
        <v>0</v>
      </c>
      <c r="Y704" s="13">
        <f>IFERROR(INDEX(generale!$A$5:$I$1002,CLASSIFICHE!$Z703,7),"")</f>
        <v>0</v>
      </c>
      <c r="Z704" s="14"/>
      <c r="AA704" s="13"/>
      <c r="AB704" s="12">
        <f>SUM(IF(CLASSIFICHE!$O$9=AC704,TRUE,FALSE),AB703)</f>
        <v>5</v>
      </c>
      <c r="AC704" s="31">
        <f>IFERROR(INDEX(generale!$A$5:$I$1002,CLASSIFICHE!$Z703,5),"")</f>
        <v>0</v>
      </c>
      <c r="AD704" s="13">
        <f>IFERROR(INDEX(generale!$A$5:$I$1002,CLASSIFICHE!$Z703,7),"")</f>
        <v>0</v>
      </c>
      <c r="AE704" s="14"/>
      <c r="AF704" s="13"/>
      <c r="AG704" s="12">
        <f>SUM(IF(CLASSIFICHE!$O$10=AH704,TRUE,FALSE),AG703)</f>
        <v>5</v>
      </c>
      <c r="AH704" s="31">
        <f>IFERROR(INDEX(generale!$A$5:$I$1002,CLASSIFICHE!$Z703,5),"")</f>
        <v>0</v>
      </c>
      <c r="AI704" s="13">
        <f>IFERROR(INDEX(generale!$A$5:$I$1002,CLASSIFICHE!$Z703,7),"")</f>
        <v>0</v>
      </c>
      <c r="AJ704" s="14"/>
      <c r="AK704" s="13"/>
      <c r="AL704" s="12">
        <f>SUM(IF(CLASSIFICHE!$O$11=AM704,TRUE,FALSE),AL703)</f>
        <v>5</v>
      </c>
      <c r="AM704" s="31">
        <f>IFERROR(INDEX(generale!$A$5:$I$1002,CLASSIFICHE!$Z703,5),"")</f>
        <v>0</v>
      </c>
      <c r="AN704" s="13">
        <f>IFERROR(INDEX(generale!$A$5:$I$1002,CLASSIFICHE!$Z703,7),"")</f>
        <v>0</v>
      </c>
      <c r="AO704" s="14"/>
      <c r="AP704" s="13"/>
      <c r="AQ704" s="12">
        <f>SUM(IF(CLASSIFICHE!$O$12=AR704,TRUE,FALSE),AQ703)</f>
        <v>0</v>
      </c>
      <c r="AR704" s="31">
        <f>IFERROR(INDEX(generale!$A$5:$I$1002,CLASSIFICHE!$Z703,5),"")</f>
        <v>0</v>
      </c>
      <c r="AS704" s="13">
        <f>IFERROR(INDEX(generale!$A$5:$I$1002,CLASSIFICHE!$Z703,7),"")</f>
        <v>0</v>
      </c>
      <c r="AT704" s="14"/>
      <c r="AU704" s="13"/>
      <c r="AV704" s="12">
        <f>SUM(IF(CLASSIFICHE!$O$13=AW704,TRUE,FALSE),AV703)</f>
        <v>0</v>
      </c>
      <c r="AW704" s="31">
        <f>IFERROR(INDEX(generale!$A$5:$I$1002,CLASSIFICHE!$Z703,5),"")</f>
        <v>0</v>
      </c>
      <c r="AX704" s="13">
        <f>IFERROR(INDEX(generale!$A$5:$I$1002,CLASSIFICHE!$Z703,7),"")</f>
        <v>0</v>
      </c>
      <c r="AY704" s="14"/>
      <c r="AZ704" s="13"/>
      <c r="BA704" s="12">
        <f>SUM(IF(CLASSIFICHE!$O$14=BB704,TRUE,FALSE),BA703)</f>
        <v>0</v>
      </c>
      <c r="BB704" s="31">
        <f>IFERROR(INDEX(generale!$A$5:$I$1002,CLASSIFICHE!$Z703,5),"")</f>
        <v>0</v>
      </c>
      <c r="BC704" s="13">
        <f>IFERROR(INDEX(generale!$A$5:$I$1002,CLASSIFICHE!$Z703,7),"")</f>
        <v>0</v>
      </c>
      <c r="BD704" s="14"/>
      <c r="BE704" s="13"/>
      <c r="BF704" s="12">
        <f>SUM(IF(CLASSIFICHE!$O$15=BG704,TRUE,FALSE),BF703)</f>
        <v>0</v>
      </c>
      <c r="BG704" s="31">
        <f>IFERROR(INDEX(generale!$A$5:$I$1002,CLASSIFICHE!$Z703,5),"")</f>
        <v>0</v>
      </c>
      <c r="BH704" s="13">
        <f>IFERROR(INDEX(generale!$A$5:$I$1002,CLASSIFICHE!$Z703,7),"")</f>
        <v>0</v>
      </c>
      <c r="BI704" s="14"/>
      <c r="BJ704" s="13"/>
      <c r="BK704" s="12">
        <f>SUM(IF(CLASSIFICHE!$O$16=BL704,TRUE,FALSE),BK703)</f>
        <v>0</v>
      </c>
      <c r="BL704" s="31">
        <f>IFERROR(INDEX(generale!$A$5:$I$1002,CLASSIFICHE!$Z703,5),"")</f>
        <v>0</v>
      </c>
      <c r="BM704" s="13">
        <f>IFERROR(INDEX(generale!$A$5:$I$1002,CLASSIFICHE!$Z703,7),"")</f>
        <v>0</v>
      </c>
      <c r="BN704" s="14"/>
      <c r="BO704" s="13"/>
      <c r="BP704" s="12">
        <f>SUM(IF(CLASSIFICHE!$O$17=BQ704,TRUE,FALSE),BP703)</f>
        <v>0</v>
      </c>
      <c r="BQ704" s="31">
        <f>IFERROR(INDEX(generale!$A$5:$I$1002,CLASSIFICHE!$Z703,5),"")</f>
        <v>0</v>
      </c>
      <c r="BR704" s="13">
        <f>IFERROR(INDEX(generale!$A$5:$I$1002,CLASSIFICHE!$Z703,7),"")</f>
        <v>0</v>
      </c>
      <c r="BS704" s="15"/>
      <c r="BT704" s="12"/>
      <c r="BU704" s="12">
        <f>SUM(IF(CLASSIFICHE!$O$18=BV704,TRUE,FALSE),BU703)</f>
        <v>0</v>
      </c>
      <c r="BV704" s="31">
        <f>IFERROR(INDEX(generale!$A$5:$I$1002,CLASSIFICHE!$Z703,5),"")</f>
        <v>0</v>
      </c>
      <c r="BW704" s="13">
        <f>IFERROR(INDEX(generale!$A$5:$I$1002,CLASSIFICHE!$Z703,7),"")</f>
        <v>0</v>
      </c>
      <c r="BX704" s="15"/>
      <c r="BY704" s="12"/>
      <c r="BZ704" s="12">
        <f>SUM(IF(CLASSIFICHE!$O$19=CA704,TRUE,FALSE),BZ703)</f>
        <v>0</v>
      </c>
      <c r="CA704" s="31">
        <f>IFERROR(INDEX(generale!$A$5:$I$1002,CLASSIFICHE!$Z703,5),"")</f>
        <v>0</v>
      </c>
      <c r="CB704" s="13">
        <f>IFERROR(INDEX(generale!$A$5:$I$1002,CLASSIFICHE!$Z703,7),"")</f>
        <v>0</v>
      </c>
      <c r="CC704" s="15"/>
      <c r="CD704" s="13"/>
      <c r="CE704" s="12">
        <f>SUM(IF(CLASSIFICHE!$O$20=CF704,TRUE,FALSE),CE703)</f>
        <v>0</v>
      </c>
      <c r="CF704" s="31">
        <f>IFERROR(INDEX(generale!$A$5:$I$1002,CLASSIFICHE!$Z703,5),"")</f>
        <v>0</v>
      </c>
      <c r="CG704" s="13">
        <f>IFERROR(INDEX(generale!$A$5:$I$1002,CLASSIFICHE!$Z703,7),"")</f>
        <v>0</v>
      </c>
      <c r="CH704" s="15"/>
      <c r="CI704" s="13"/>
      <c r="CJ704" s="12">
        <f>SUM(IF(CLASSIFICHE!$O$21=CK704,TRUE,FALSE),CJ703)</f>
        <v>0</v>
      </c>
      <c r="CK704" s="31">
        <f>IFERROR(INDEX(generale!$A$5:$I$1002,CLASSIFICHE!$Z703,5),"")</f>
        <v>0</v>
      </c>
      <c r="CL704" s="13">
        <f>IFERROR(INDEX(generale!$A$5:$I$1002,CLASSIFICHE!$Z703,7),"")</f>
        <v>0</v>
      </c>
      <c r="CM704" s="15"/>
      <c r="CN704" s="13"/>
      <c r="CO704" s="12">
        <f>SUM(IF(CLASSIFICHE!$O$22=CP704,TRUE,FALSE),CO703)</f>
        <v>0</v>
      </c>
      <c r="CP704" s="31">
        <f>IFERROR(INDEX(generale!$A$5:$I$1002,CLASSIFICHE!$Z703,5),"")</f>
        <v>0</v>
      </c>
      <c r="CQ704" s="13">
        <f>IFERROR(INDEX(generale!$A$5:$I$1002,CLASSIFICHE!$Z703,7),"")</f>
        <v>0</v>
      </c>
      <c r="CR704" s="15"/>
      <c r="CS704" s="13"/>
      <c r="CT704" s="12">
        <f>SUM(IF(CLASSIFICHE!$O$23=CU704,TRUE,FALSE),CT703)</f>
        <v>0</v>
      </c>
      <c r="CU704" s="31">
        <f>IFERROR(INDEX(generale!$A$5:$I$1002,CLASSIFICHE!$Z703,5),"")</f>
        <v>0</v>
      </c>
      <c r="CV704" s="13">
        <f>IFERROR(INDEX(generale!$A$5:$I$1002,CLASSIFICHE!$Z703,7),"")</f>
        <v>0</v>
      </c>
      <c r="CW704" s="15"/>
      <c r="CX704" s="13"/>
      <c r="CY704" s="12">
        <f>SUM(IF(CLASSIFICHE!$O$24=CZ704,TRUE,FALSE),CY703)</f>
        <v>0</v>
      </c>
      <c r="CZ704" s="31">
        <f>IFERROR(INDEX(generale!$A$5:$I$1002,CLASSIFICHE!$Z703,5),"")</f>
        <v>0</v>
      </c>
      <c r="DA704" s="13">
        <f>IFERROR(INDEX(generale!$A$5:$I$1002,CLASSIFICHE!$Z703,7),"")</f>
        <v>0</v>
      </c>
      <c r="DB704" s="15"/>
      <c r="DC704" s="13"/>
      <c r="DD704" s="12">
        <f>SUM(IF(CLASSIFICHE!$O$25=DE704,TRUE,FALSE),DD703)</f>
        <v>0</v>
      </c>
      <c r="DE704" s="31">
        <f>IFERROR(INDEX(generale!$A$5:$I$1002,CLASSIFICHE!$Z703,5),"")</f>
        <v>0</v>
      </c>
      <c r="DF704" s="13">
        <f>IFERROR(INDEX(generale!$A$5:$I$1002,CLASSIFICHE!$Z703,7),"")</f>
        <v>0</v>
      </c>
      <c r="DG704" s="15"/>
      <c r="DH704" s="13"/>
    </row>
    <row r="705" spans="3:112">
      <c r="C705" s="63">
        <f>SUM(IF(CLASSIFICHE!$O$4=D705,TRUE,FALSE),C704)</f>
        <v>17</v>
      </c>
      <c r="D705" s="31">
        <f>IFERROR(INDEX(generale!$A$5:$I$1002,CLASSIFICHE!$Z704,5),"")</f>
        <v>0</v>
      </c>
      <c r="E705" s="13">
        <f>IFERROR(INDEX(generale!$A$5:$I$1002,CLASSIFICHE!$Z704,7),"")</f>
        <v>0</v>
      </c>
      <c r="F705" s="68"/>
      <c r="G705" s="65"/>
      <c r="H705" s="12">
        <f>SUM(IF(CLASSIFICHE!$O$5=I705,TRUE,FALSE),H704)</f>
        <v>10</v>
      </c>
      <c r="I705" s="31">
        <f>IFERROR(INDEX(generale!$A$5:$I$1002,CLASSIFICHE!$Z704,5),"")</f>
        <v>0</v>
      </c>
      <c r="J705" s="13">
        <f>IFERROR(INDEX(generale!$A$5:$I$1002,CLASSIFICHE!$Z704,7),"")</f>
        <v>0</v>
      </c>
      <c r="K705" s="15"/>
      <c r="L705" s="12"/>
      <c r="M705" s="12">
        <f>SUM(IF(CLASSIFICHE!$O$6=N705,TRUE,FALSE),M704)</f>
        <v>8</v>
      </c>
      <c r="N705" s="31">
        <f>IFERROR(INDEX(generale!$A$5:$I$1002,CLASSIFICHE!$Z704,5),"")</f>
        <v>0</v>
      </c>
      <c r="O705" s="13">
        <f>IFERROR(INDEX(generale!$A$5:$I$1002,CLASSIFICHE!$Z704,7),"")</f>
        <v>0</v>
      </c>
      <c r="P705" s="14"/>
      <c r="Q705" s="13"/>
      <c r="R705" s="12">
        <f>SUM(IF(CLASSIFICHE!$O$7=S705,TRUE,FALSE),R704)</f>
        <v>8</v>
      </c>
      <c r="S705" s="31">
        <f>IFERROR(INDEX(generale!$A$5:$I$1002,CLASSIFICHE!$Z704,5),"")</f>
        <v>0</v>
      </c>
      <c r="T705" s="13">
        <f>IFERROR(INDEX(generale!$A$5:$I$1002,CLASSIFICHE!$Z704,7),"")</f>
        <v>0</v>
      </c>
      <c r="U705" s="14"/>
      <c r="V705" s="13"/>
      <c r="W705" s="12">
        <f>SUM(IF(CLASSIFICHE!$O$8=X705,TRUE,FALSE),W704)</f>
        <v>6</v>
      </c>
      <c r="X705" s="31">
        <f>IFERROR(INDEX(generale!$A$5:$I$1002,CLASSIFICHE!$Z704,5),"")</f>
        <v>0</v>
      </c>
      <c r="Y705" s="13">
        <f>IFERROR(INDEX(generale!$A$5:$I$1002,CLASSIFICHE!$Z704,7),"")</f>
        <v>0</v>
      </c>
      <c r="Z705" s="14"/>
      <c r="AA705" s="13"/>
      <c r="AB705" s="12">
        <f>SUM(IF(CLASSIFICHE!$O$9=AC705,TRUE,FALSE),AB704)</f>
        <v>5</v>
      </c>
      <c r="AC705" s="31">
        <f>IFERROR(INDEX(generale!$A$5:$I$1002,CLASSIFICHE!$Z704,5),"")</f>
        <v>0</v>
      </c>
      <c r="AD705" s="13">
        <f>IFERROR(INDEX(generale!$A$5:$I$1002,CLASSIFICHE!$Z704,7),"")</f>
        <v>0</v>
      </c>
      <c r="AE705" s="14"/>
      <c r="AF705" s="13"/>
      <c r="AG705" s="12">
        <f>SUM(IF(CLASSIFICHE!$O$10=AH705,TRUE,FALSE),AG704)</f>
        <v>5</v>
      </c>
      <c r="AH705" s="31">
        <f>IFERROR(INDEX(generale!$A$5:$I$1002,CLASSIFICHE!$Z704,5),"")</f>
        <v>0</v>
      </c>
      <c r="AI705" s="13">
        <f>IFERROR(INDEX(generale!$A$5:$I$1002,CLASSIFICHE!$Z704,7),"")</f>
        <v>0</v>
      </c>
      <c r="AJ705" s="14"/>
      <c r="AK705" s="13"/>
      <c r="AL705" s="12">
        <f>SUM(IF(CLASSIFICHE!$O$11=AM705,TRUE,FALSE),AL704)</f>
        <v>5</v>
      </c>
      <c r="AM705" s="31">
        <f>IFERROR(INDEX(generale!$A$5:$I$1002,CLASSIFICHE!$Z704,5),"")</f>
        <v>0</v>
      </c>
      <c r="AN705" s="13">
        <f>IFERROR(INDEX(generale!$A$5:$I$1002,CLASSIFICHE!$Z704,7),"")</f>
        <v>0</v>
      </c>
      <c r="AO705" s="14"/>
      <c r="AP705" s="13"/>
      <c r="AQ705" s="12">
        <f>SUM(IF(CLASSIFICHE!$O$12=AR705,TRUE,FALSE),AQ704)</f>
        <v>0</v>
      </c>
      <c r="AR705" s="31">
        <f>IFERROR(INDEX(generale!$A$5:$I$1002,CLASSIFICHE!$Z704,5),"")</f>
        <v>0</v>
      </c>
      <c r="AS705" s="13">
        <f>IFERROR(INDEX(generale!$A$5:$I$1002,CLASSIFICHE!$Z704,7),"")</f>
        <v>0</v>
      </c>
      <c r="AT705" s="14"/>
      <c r="AU705" s="13"/>
      <c r="AV705" s="12">
        <f>SUM(IF(CLASSIFICHE!$O$13=AW705,TRUE,FALSE),AV704)</f>
        <v>0</v>
      </c>
      <c r="AW705" s="31">
        <f>IFERROR(INDEX(generale!$A$5:$I$1002,CLASSIFICHE!$Z704,5),"")</f>
        <v>0</v>
      </c>
      <c r="AX705" s="13">
        <f>IFERROR(INDEX(generale!$A$5:$I$1002,CLASSIFICHE!$Z704,7),"")</f>
        <v>0</v>
      </c>
      <c r="AY705" s="14"/>
      <c r="AZ705" s="13"/>
      <c r="BA705" s="12">
        <f>SUM(IF(CLASSIFICHE!$O$14=BB705,TRUE,FALSE),BA704)</f>
        <v>0</v>
      </c>
      <c r="BB705" s="31">
        <f>IFERROR(INDEX(generale!$A$5:$I$1002,CLASSIFICHE!$Z704,5),"")</f>
        <v>0</v>
      </c>
      <c r="BC705" s="13">
        <f>IFERROR(INDEX(generale!$A$5:$I$1002,CLASSIFICHE!$Z704,7),"")</f>
        <v>0</v>
      </c>
      <c r="BD705" s="14"/>
      <c r="BE705" s="13"/>
      <c r="BF705" s="12">
        <f>SUM(IF(CLASSIFICHE!$O$15=BG705,TRUE,FALSE),BF704)</f>
        <v>0</v>
      </c>
      <c r="BG705" s="31">
        <f>IFERROR(INDEX(generale!$A$5:$I$1002,CLASSIFICHE!$Z704,5),"")</f>
        <v>0</v>
      </c>
      <c r="BH705" s="13">
        <f>IFERROR(INDEX(generale!$A$5:$I$1002,CLASSIFICHE!$Z704,7),"")</f>
        <v>0</v>
      </c>
      <c r="BI705" s="14"/>
      <c r="BJ705" s="13"/>
      <c r="BK705" s="12">
        <f>SUM(IF(CLASSIFICHE!$O$16=BL705,TRUE,FALSE),BK704)</f>
        <v>0</v>
      </c>
      <c r="BL705" s="31">
        <f>IFERROR(INDEX(generale!$A$5:$I$1002,CLASSIFICHE!$Z704,5),"")</f>
        <v>0</v>
      </c>
      <c r="BM705" s="13">
        <f>IFERROR(INDEX(generale!$A$5:$I$1002,CLASSIFICHE!$Z704,7),"")</f>
        <v>0</v>
      </c>
      <c r="BN705" s="14"/>
      <c r="BO705" s="13"/>
      <c r="BP705" s="12">
        <f>SUM(IF(CLASSIFICHE!$O$17=BQ705,TRUE,FALSE),BP704)</f>
        <v>0</v>
      </c>
      <c r="BQ705" s="31">
        <f>IFERROR(INDEX(generale!$A$5:$I$1002,CLASSIFICHE!$Z704,5),"")</f>
        <v>0</v>
      </c>
      <c r="BR705" s="13">
        <f>IFERROR(INDEX(generale!$A$5:$I$1002,CLASSIFICHE!$Z704,7),"")</f>
        <v>0</v>
      </c>
      <c r="BS705" s="15"/>
      <c r="BT705" s="12"/>
      <c r="BU705" s="12">
        <f>SUM(IF(CLASSIFICHE!$O$18=BV705,TRUE,FALSE),BU704)</f>
        <v>0</v>
      </c>
      <c r="BV705" s="31">
        <f>IFERROR(INDEX(generale!$A$5:$I$1002,CLASSIFICHE!$Z704,5),"")</f>
        <v>0</v>
      </c>
      <c r="BW705" s="13">
        <f>IFERROR(INDEX(generale!$A$5:$I$1002,CLASSIFICHE!$Z704,7),"")</f>
        <v>0</v>
      </c>
      <c r="BX705" s="15"/>
      <c r="BY705" s="12"/>
      <c r="BZ705" s="12">
        <f>SUM(IF(CLASSIFICHE!$O$19=CA705,TRUE,FALSE),BZ704)</f>
        <v>0</v>
      </c>
      <c r="CA705" s="31">
        <f>IFERROR(INDEX(generale!$A$5:$I$1002,CLASSIFICHE!$Z704,5),"")</f>
        <v>0</v>
      </c>
      <c r="CB705" s="13">
        <f>IFERROR(INDEX(generale!$A$5:$I$1002,CLASSIFICHE!$Z704,7),"")</f>
        <v>0</v>
      </c>
      <c r="CC705" s="15"/>
      <c r="CD705" s="13"/>
      <c r="CE705" s="12">
        <f>SUM(IF(CLASSIFICHE!$O$20=CF705,TRUE,FALSE),CE704)</f>
        <v>0</v>
      </c>
      <c r="CF705" s="31">
        <f>IFERROR(INDEX(generale!$A$5:$I$1002,CLASSIFICHE!$Z704,5),"")</f>
        <v>0</v>
      </c>
      <c r="CG705" s="13">
        <f>IFERROR(INDEX(generale!$A$5:$I$1002,CLASSIFICHE!$Z704,7),"")</f>
        <v>0</v>
      </c>
      <c r="CH705" s="15"/>
      <c r="CI705" s="13"/>
      <c r="CJ705" s="12">
        <f>SUM(IF(CLASSIFICHE!$O$21=CK705,TRUE,FALSE),CJ704)</f>
        <v>0</v>
      </c>
      <c r="CK705" s="31">
        <f>IFERROR(INDEX(generale!$A$5:$I$1002,CLASSIFICHE!$Z704,5),"")</f>
        <v>0</v>
      </c>
      <c r="CL705" s="13">
        <f>IFERROR(INDEX(generale!$A$5:$I$1002,CLASSIFICHE!$Z704,7),"")</f>
        <v>0</v>
      </c>
      <c r="CM705" s="15"/>
      <c r="CN705" s="13"/>
      <c r="CO705" s="12">
        <f>SUM(IF(CLASSIFICHE!$O$22=CP705,TRUE,FALSE),CO704)</f>
        <v>0</v>
      </c>
      <c r="CP705" s="31">
        <f>IFERROR(INDEX(generale!$A$5:$I$1002,CLASSIFICHE!$Z704,5),"")</f>
        <v>0</v>
      </c>
      <c r="CQ705" s="13">
        <f>IFERROR(INDEX(generale!$A$5:$I$1002,CLASSIFICHE!$Z704,7),"")</f>
        <v>0</v>
      </c>
      <c r="CR705" s="15"/>
      <c r="CS705" s="13"/>
      <c r="CT705" s="12">
        <f>SUM(IF(CLASSIFICHE!$O$23=CU705,TRUE,FALSE),CT704)</f>
        <v>0</v>
      </c>
      <c r="CU705" s="31">
        <f>IFERROR(INDEX(generale!$A$5:$I$1002,CLASSIFICHE!$Z704,5),"")</f>
        <v>0</v>
      </c>
      <c r="CV705" s="13">
        <f>IFERROR(INDEX(generale!$A$5:$I$1002,CLASSIFICHE!$Z704,7),"")</f>
        <v>0</v>
      </c>
      <c r="CW705" s="15"/>
      <c r="CX705" s="13"/>
      <c r="CY705" s="12">
        <f>SUM(IF(CLASSIFICHE!$O$24=CZ705,TRUE,FALSE),CY704)</f>
        <v>0</v>
      </c>
      <c r="CZ705" s="31">
        <f>IFERROR(INDEX(generale!$A$5:$I$1002,CLASSIFICHE!$Z704,5),"")</f>
        <v>0</v>
      </c>
      <c r="DA705" s="13">
        <f>IFERROR(INDEX(generale!$A$5:$I$1002,CLASSIFICHE!$Z704,7),"")</f>
        <v>0</v>
      </c>
      <c r="DB705" s="15"/>
      <c r="DC705" s="13"/>
      <c r="DD705" s="12">
        <f>SUM(IF(CLASSIFICHE!$O$25=DE705,TRUE,FALSE),DD704)</f>
        <v>0</v>
      </c>
      <c r="DE705" s="31">
        <f>IFERROR(INDEX(generale!$A$5:$I$1002,CLASSIFICHE!$Z704,5),"")</f>
        <v>0</v>
      </c>
      <c r="DF705" s="13">
        <f>IFERROR(INDEX(generale!$A$5:$I$1002,CLASSIFICHE!$Z704,7),"")</f>
        <v>0</v>
      </c>
      <c r="DG705" s="15"/>
      <c r="DH705" s="13"/>
    </row>
    <row r="706" spans="3:112">
      <c r="C706" s="63">
        <f>SUM(IF(CLASSIFICHE!$O$4=D706,TRUE,FALSE),C705)</f>
        <v>17</v>
      </c>
      <c r="D706" s="31">
        <f>IFERROR(INDEX(generale!$A$5:$I$1002,CLASSIFICHE!$Z705,5),"")</f>
        <v>0</v>
      </c>
      <c r="E706" s="13">
        <f>IFERROR(INDEX(generale!$A$5:$I$1002,CLASSIFICHE!$Z705,7),"")</f>
        <v>0</v>
      </c>
      <c r="F706" s="68"/>
      <c r="G706" s="65"/>
      <c r="H706" s="12">
        <f>SUM(IF(CLASSIFICHE!$O$5=I706,TRUE,FALSE),H705)</f>
        <v>10</v>
      </c>
      <c r="I706" s="31">
        <f>IFERROR(INDEX(generale!$A$5:$I$1002,CLASSIFICHE!$Z705,5),"")</f>
        <v>0</v>
      </c>
      <c r="J706" s="13">
        <f>IFERROR(INDEX(generale!$A$5:$I$1002,CLASSIFICHE!$Z705,7),"")</f>
        <v>0</v>
      </c>
      <c r="K706" s="15"/>
      <c r="L706" s="12"/>
      <c r="M706" s="12">
        <f>SUM(IF(CLASSIFICHE!$O$6=N706,TRUE,FALSE),M705)</f>
        <v>8</v>
      </c>
      <c r="N706" s="31">
        <f>IFERROR(INDEX(generale!$A$5:$I$1002,CLASSIFICHE!$Z705,5),"")</f>
        <v>0</v>
      </c>
      <c r="O706" s="13">
        <f>IFERROR(INDEX(generale!$A$5:$I$1002,CLASSIFICHE!$Z705,7),"")</f>
        <v>0</v>
      </c>
      <c r="P706" s="14"/>
      <c r="Q706" s="13"/>
      <c r="R706" s="12">
        <f>SUM(IF(CLASSIFICHE!$O$7=S706,TRUE,FALSE),R705)</f>
        <v>8</v>
      </c>
      <c r="S706" s="31">
        <f>IFERROR(INDEX(generale!$A$5:$I$1002,CLASSIFICHE!$Z705,5),"")</f>
        <v>0</v>
      </c>
      <c r="T706" s="13">
        <f>IFERROR(INDEX(generale!$A$5:$I$1002,CLASSIFICHE!$Z705,7),"")</f>
        <v>0</v>
      </c>
      <c r="U706" s="14"/>
      <c r="V706" s="13"/>
      <c r="W706" s="12">
        <f>SUM(IF(CLASSIFICHE!$O$8=X706,TRUE,FALSE),W705)</f>
        <v>6</v>
      </c>
      <c r="X706" s="31">
        <f>IFERROR(INDEX(generale!$A$5:$I$1002,CLASSIFICHE!$Z705,5),"")</f>
        <v>0</v>
      </c>
      <c r="Y706" s="13">
        <f>IFERROR(INDEX(generale!$A$5:$I$1002,CLASSIFICHE!$Z705,7),"")</f>
        <v>0</v>
      </c>
      <c r="Z706" s="14"/>
      <c r="AA706" s="13"/>
      <c r="AB706" s="12">
        <f>SUM(IF(CLASSIFICHE!$O$9=AC706,TRUE,FALSE),AB705)</f>
        <v>5</v>
      </c>
      <c r="AC706" s="31">
        <f>IFERROR(INDEX(generale!$A$5:$I$1002,CLASSIFICHE!$Z705,5),"")</f>
        <v>0</v>
      </c>
      <c r="AD706" s="13">
        <f>IFERROR(INDEX(generale!$A$5:$I$1002,CLASSIFICHE!$Z705,7),"")</f>
        <v>0</v>
      </c>
      <c r="AE706" s="14"/>
      <c r="AF706" s="13"/>
      <c r="AG706" s="12">
        <f>SUM(IF(CLASSIFICHE!$O$10=AH706,TRUE,FALSE),AG705)</f>
        <v>5</v>
      </c>
      <c r="AH706" s="31">
        <f>IFERROR(INDEX(generale!$A$5:$I$1002,CLASSIFICHE!$Z705,5),"")</f>
        <v>0</v>
      </c>
      <c r="AI706" s="13">
        <f>IFERROR(INDEX(generale!$A$5:$I$1002,CLASSIFICHE!$Z705,7),"")</f>
        <v>0</v>
      </c>
      <c r="AJ706" s="14"/>
      <c r="AK706" s="13"/>
      <c r="AL706" s="12">
        <f>SUM(IF(CLASSIFICHE!$O$11=AM706,TRUE,FALSE),AL705)</f>
        <v>5</v>
      </c>
      <c r="AM706" s="31">
        <f>IFERROR(INDEX(generale!$A$5:$I$1002,CLASSIFICHE!$Z705,5),"")</f>
        <v>0</v>
      </c>
      <c r="AN706" s="13">
        <f>IFERROR(INDEX(generale!$A$5:$I$1002,CLASSIFICHE!$Z705,7),"")</f>
        <v>0</v>
      </c>
      <c r="AO706" s="14"/>
      <c r="AP706" s="13"/>
      <c r="AQ706" s="12">
        <f>SUM(IF(CLASSIFICHE!$O$12=AR706,TRUE,FALSE),AQ705)</f>
        <v>0</v>
      </c>
      <c r="AR706" s="31">
        <f>IFERROR(INDEX(generale!$A$5:$I$1002,CLASSIFICHE!$Z705,5),"")</f>
        <v>0</v>
      </c>
      <c r="AS706" s="13">
        <f>IFERROR(INDEX(generale!$A$5:$I$1002,CLASSIFICHE!$Z705,7),"")</f>
        <v>0</v>
      </c>
      <c r="AT706" s="14"/>
      <c r="AU706" s="13"/>
      <c r="AV706" s="12">
        <f>SUM(IF(CLASSIFICHE!$O$13=AW706,TRUE,FALSE),AV705)</f>
        <v>0</v>
      </c>
      <c r="AW706" s="31">
        <f>IFERROR(INDEX(generale!$A$5:$I$1002,CLASSIFICHE!$Z705,5),"")</f>
        <v>0</v>
      </c>
      <c r="AX706" s="13">
        <f>IFERROR(INDEX(generale!$A$5:$I$1002,CLASSIFICHE!$Z705,7),"")</f>
        <v>0</v>
      </c>
      <c r="AY706" s="14"/>
      <c r="AZ706" s="13"/>
      <c r="BA706" s="12">
        <f>SUM(IF(CLASSIFICHE!$O$14=BB706,TRUE,FALSE),BA705)</f>
        <v>0</v>
      </c>
      <c r="BB706" s="31">
        <f>IFERROR(INDEX(generale!$A$5:$I$1002,CLASSIFICHE!$Z705,5),"")</f>
        <v>0</v>
      </c>
      <c r="BC706" s="13">
        <f>IFERROR(INDEX(generale!$A$5:$I$1002,CLASSIFICHE!$Z705,7),"")</f>
        <v>0</v>
      </c>
      <c r="BD706" s="14"/>
      <c r="BE706" s="13"/>
      <c r="BF706" s="12">
        <f>SUM(IF(CLASSIFICHE!$O$15=BG706,TRUE,FALSE),BF705)</f>
        <v>0</v>
      </c>
      <c r="BG706" s="31">
        <f>IFERROR(INDEX(generale!$A$5:$I$1002,CLASSIFICHE!$Z705,5),"")</f>
        <v>0</v>
      </c>
      <c r="BH706" s="13">
        <f>IFERROR(INDEX(generale!$A$5:$I$1002,CLASSIFICHE!$Z705,7),"")</f>
        <v>0</v>
      </c>
      <c r="BI706" s="14"/>
      <c r="BJ706" s="13"/>
      <c r="BK706" s="12">
        <f>SUM(IF(CLASSIFICHE!$O$16=BL706,TRUE,FALSE),BK705)</f>
        <v>0</v>
      </c>
      <c r="BL706" s="31">
        <f>IFERROR(INDEX(generale!$A$5:$I$1002,CLASSIFICHE!$Z705,5),"")</f>
        <v>0</v>
      </c>
      <c r="BM706" s="13">
        <f>IFERROR(INDEX(generale!$A$5:$I$1002,CLASSIFICHE!$Z705,7),"")</f>
        <v>0</v>
      </c>
      <c r="BN706" s="14"/>
      <c r="BO706" s="13"/>
      <c r="BP706" s="12">
        <f>SUM(IF(CLASSIFICHE!$O$17=BQ706,TRUE,FALSE),BP705)</f>
        <v>0</v>
      </c>
      <c r="BQ706" s="31">
        <f>IFERROR(INDEX(generale!$A$5:$I$1002,CLASSIFICHE!$Z705,5),"")</f>
        <v>0</v>
      </c>
      <c r="BR706" s="13">
        <f>IFERROR(INDEX(generale!$A$5:$I$1002,CLASSIFICHE!$Z705,7),"")</f>
        <v>0</v>
      </c>
      <c r="BS706" s="15"/>
      <c r="BT706" s="12"/>
      <c r="BU706" s="12">
        <f>SUM(IF(CLASSIFICHE!$O$18=BV706,TRUE,FALSE),BU705)</f>
        <v>0</v>
      </c>
      <c r="BV706" s="31">
        <f>IFERROR(INDEX(generale!$A$5:$I$1002,CLASSIFICHE!$Z705,5),"")</f>
        <v>0</v>
      </c>
      <c r="BW706" s="13">
        <f>IFERROR(INDEX(generale!$A$5:$I$1002,CLASSIFICHE!$Z705,7),"")</f>
        <v>0</v>
      </c>
      <c r="BX706" s="15"/>
      <c r="BY706" s="12"/>
      <c r="BZ706" s="12">
        <f>SUM(IF(CLASSIFICHE!$O$19=CA706,TRUE,FALSE),BZ705)</f>
        <v>0</v>
      </c>
      <c r="CA706" s="31">
        <f>IFERROR(INDEX(generale!$A$5:$I$1002,CLASSIFICHE!$Z705,5),"")</f>
        <v>0</v>
      </c>
      <c r="CB706" s="13">
        <f>IFERROR(INDEX(generale!$A$5:$I$1002,CLASSIFICHE!$Z705,7),"")</f>
        <v>0</v>
      </c>
      <c r="CC706" s="15"/>
      <c r="CD706" s="13"/>
      <c r="CE706" s="12">
        <f>SUM(IF(CLASSIFICHE!$O$20=CF706,TRUE,FALSE),CE705)</f>
        <v>0</v>
      </c>
      <c r="CF706" s="31">
        <f>IFERROR(INDEX(generale!$A$5:$I$1002,CLASSIFICHE!$Z705,5),"")</f>
        <v>0</v>
      </c>
      <c r="CG706" s="13">
        <f>IFERROR(INDEX(generale!$A$5:$I$1002,CLASSIFICHE!$Z705,7),"")</f>
        <v>0</v>
      </c>
      <c r="CH706" s="15"/>
      <c r="CI706" s="13"/>
      <c r="CJ706" s="12">
        <f>SUM(IF(CLASSIFICHE!$O$21=CK706,TRUE,FALSE),CJ705)</f>
        <v>0</v>
      </c>
      <c r="CK706" s="31">
        <f>IFERROR(INDEX(generale!$A$5:$I$1002,CLASSIFICHE!$Z705,5),"")</f>
        <v>0</v>
      </c>
      <c r="CL706" s="13">
        <f>IFERROR(INDEX(generale!$A$5:$I$1002,CLASSIFICHE!$Z705,7),"")</f>
        <v>0</v>
      </c>
      <c r="CM706" s="15"/>
      <c r="CN706" s="13"/>
      <c r="CO706" s="12">
        <f>SUM(IF(CLASSIFICHE!$O$22=CP706,TRUE,FALSE),CO705)</f>
        <v>0</v>
      </c>
      <c r="CP706" s="31">
        <f>IFERROR(INDEX(generale!$A$5:$I$1002,CLASSIFICHE!$Z705,5),"")</f>
        <v>0</v>
      </c>
      <c r="CQ706" s="13">
        <f>IFERROR(INDEX(generale!$A$5:$I$1002,CLASSIFICHE!$Z705,7),"")</f>
        <v>0</v>
      </c>
      <c r="CR706" s="15"/>
      <c r="CS706" s="13"/>
      <c r="CT706" s="12">
        <f>SUM(IF(CLASSIFICHE!$O$23=CU706,TRUE,FALSE),CT705)</f>
        <v>0</v>
      </c>
      <c r="CU706" s="31">
        <f>IFERROR(INDEX(generale!$A$5:$I$1002,CLASSIFICHE!$Z705,5),"")</f>
        <v>0</v>
      </c>
      <c r="CV706" s="13">
        <f>IFERROR(INDEX(generale!$A$5:$I$1002,CLASSIFICHE!$Z705,7),"")</f>
        <v>0</v>
      </c>
      <c r="CW706" s="15"/>
      <c r="CX706" s="13"/>
      <c r="CY706" s="12">
        <f>SUM(IF(CLASSIFICHE!$O$24=CZ706,TRUE,FALSE),CY705)</f>
        <v>0</v>
      </c>
      <c r="CZ706" s="31">
        <f>IFERROR(INDEX(generale!$A$5:$I$1002,CLASSIFICHE!$Z705,5),"")</f>
        <v>0</v>
      </c>
      <c r="DA706" s="13">
        <f>IFERROR(INDEX(generale!$A$5:$I$1002,CLASSIFICHE!$Z705,7),"")</f>
        <v>0</v>
      </c>
      <c r="DB706" s="15"/>
      <c r="DC706" s="13"/>
      <c r="DD706" s="12">
        <f>SUM(IF(CLASSIFICHE!$O$25=DE706,TRUE,FALSE),DD705)</f>
        <v>0</v>
      </c>
      <c r="DE706" s="31">
        <f>IFERROR(INDEX(generale!$A$5:$I$1002,CLASSIFICHE!$Z705,5),"")</f>
        <v>0</v>
      </c>
      <c r="DF706" s="13">
        <f>IFERROR(INDEX(generale!$A$5:$I$1002,CLASSIFICHE!$Z705,7),"")</f>
        <v>0</v>
      </c>
      <c r="DG706" s="15"/>
      <c r="DH706" s="13"/>
    </row>
    <row r="707" spans="3:112">
      <c r="C707" s="63">
        <f>SUM(IF(CLASSIFICHE!$O$4=D707,TRUE,FALSE),C706)</f>
        <v>17</v>
      </c>
      <c r="D707" s="31">
        <f>IFERROR(INDEX(generale!$A$5:$I$1002,CLASSIFICHE!$Z706,5),"")</f>
        <v>0</v>
      </c>
      <c r="E707" s="13">
        <f>IFERROR(INDEX(generale!$A$5:$I$1002,CLASSIFICHE!$Z706,7),"")</f>
        <v>0</v>
      </c>
      <c r="F707" s="68"/>
      <c r="G707" s="65"/>
      <c r="H707" s="12">
        <f>SUM(IF(CLASSIFICHE!$O$5=I707,TRUE,FALSE),H706)</f>
        <v>10</v>
      </c>
      <c r="I707" s="31">
        <f>IFERROR(INDEX(generale!$A$5:$I$1002,CLASSIFICHE!$Z706,5),"")</f>
        <v>0</v>
      </c>
      <c r="J707" s="13">
        <f>IFERROR(INDEX(generale!$A$5:$I$1002,CLASSIFICHE!$Z706,7),"")</f>
        <v>0</v>
      </c>
      <c r="K707" s="15"/>
      <c r="L707" s="12"/>
      <c r="M707" s="12">
        <f>SUM(IF(CLASSIFICHE!$O$6=N707,TRUE,FALSE),M706)</f>
        <v>8</v>
      </c>
      <c r="N707" s="31">
        <f>IFERROR(INDEX(generale!$A$5:$I$1002,CLASSIFICHE!$Z706,5),"")</f>
        <v>0</v>
      </c>
      <c r="O707" s="13">
        <f>IFERROR(INDEX(generale!$A$5:$I$1002,CLASSIFICHE!$Z706,7),"")</f>
        <v>0</v>
      </c>
      <c r="P707" s="14"/>
      <c r="Q707" s="13"/>
      <c r="R707" s="12">
        <f>SUM(IF(CLASSIFICHE!$O$7=S707,TRUE,FALSE),R706)</f>
        <v>8</v>
      </c>
      <c r="S707" s="31">
        <f>IFERROR(INDEX(generale!$A$5:$I$1002,CLASSIFICHE!$Z706,5),"")</f>
        <v>0</v>
      </c>
      <c r="T707" s="13">
        <f>IFERROR(INDEX(generale!$A$5:$I$1002,CLASSIFICHE!$Z706,7),"")</f>
        <v>0</v>
      </c>
      <c r="U707" s="14"/>
      <c r="V707" s="13"/>
      <c r="W707" s="12">
        <f>SUM(IF(CLASSIFICHE!$O$8=X707,TRUE,FALSE),W706)</f>
        <v>6</v>
      </c>
      <c r="X707" s="31">
        <f>IFERROR(INDEX(generale!$A$5:$I$1002,CLASSIFICHE!$Z706,5),"")</f>
        <v>0</v>
      </c>
      <c r="Y707" s="13">
        <f>IFERROR(INDEX(generale!$A$5:$I$1002,CLASSIFICHE!$Z706,7),"")</f>
        <v>0</v>
      </c>
      <c r="Z707" s="14"/>
      <c r="AA707" s="13"/>
      <c r="AB707" s="12">
        <f>SUM(IF(CLASSIFICHE!$O$9=AC707,TRUE,FALSE),AB706)</f>
        <v>5</v>
      </c>
      <c r="AC707" s="31">
        <f>IFERROR(INDEX(generale!$A$5:$I$1002,CLASSIFICHE!$Z706,5),"")</f>
        <v>0</v>
      </c>
      <c r="AD707" s="13">
        <f>IFERROR(INDEX(generale!$A$5:$I$1002,CLASSIFICHE!$Z706,7),"")</f>
        <v>0</v>
      </c>
      <c r="AE707" s="14"/>
      <c r="AF707" s="13"/>
      <c r="AG707" s="12">
        <f>SUM(IF(CLASSIFICHE!$O$10=AH707,TRUE,FALSE),AG706)</f>
        <v>5</v>
      </c>
      <c r="AH707" s="31">
        <f>IFERROR(INDEX(generale!$A$5:$I$1002,CLASSIFICHE!$Z706,5),"")</f>
        <v>0</v>
      </c>
      <c r="AI707" s="13">
        <f>IFERROR(INDEX(generale!$A$5:$I$1002,CLASSIFICHE!$Z706,7),"")</f>
        <v>0</v>
      </c>
      <c r="AJ707" s="14"/>
      <c r="AK707" s="13"/>
      <c r="AL707" s="12">
        <f>SUM(IF(CLASSIFICHE!$O$11=AM707,TRUE,FALSE),AL706)</f>
        <v>5</v>
      </c>
      <c r="AM707" s="31">
        <f>IFERROR(INDEX(generale!$A$5:$I$1002,CLASSIFICHE!$Z706,5),"")</f>
        <v>0</v>
      </c>
      <c r="AN707" s="13">
        <f>IFERROR(INDEX(generale!$A$5:$I$1002,CLASSIFICHE!$Z706,7),"")</f>
        <v>0</v>
      </c>
      <c r="AO707" s="14"/>
      <c r="AP707" s="13"/>
      <c r="AQ707" s="12">
        <f>SUM(IF(CLASSIFICHE!$O$12=AR707,TRUE,FALSE),AQ706)</f>
        <v>0</v>
      </c>
      <c r="AR707" s="31">
        <f>IFERROR(INDEX(generale!$A$5:$I$1002,CLASSIFICHE!$Z706,5),"")</f>
        <v>0</v>
      </c>
      <c r="AS707" s="13">
        <f>IFERROR(INDEX(generale!$A$5:$I$1002,CLASSIFICHE!$Z706,7),"")</f>
        <v>0</v>
      </c>
      <c r="AT707" s="14"/>
      <c r="AU707" s="13"/>
      <c r="AV707" s="12">
        <f>SUM(IF(CLASSIFICHE!$O$13=AW707,TRUE,FALSE),AV706)</f>
        <v>0</v>
      </c>
      <c r="AW707" s="31">
        <f>IFERROR(INDEX(generale!$A$5:$I$1002,CLASSIFICHE!$Z706,5),"")</f>
        <v>0</v>
      </c>
      <c r="AX707" s="13">
        <f>IFERROR(INDEX(generale!$A$5:$I$1002,CLASSIFICHE!$Z706,7),"")</f>
        <v>0</v>
      </c>
      <c r="AY707" s="14"/>
      <c r="AZ707" s="13"/>
      <c r="BA707" s="12">
        <f>SUM(IF(CLASSIFICHE!$O$14=BB707,TRUE,FALSE),BA706)</f>
        <v>0</v>
      </c>
      <c r="BB707" s="31">
        <f>IFERROR(INDEX(generale!$A$5:$I$1002,CLASSIFICHE!$Z706,5),"")</f>
        <v>0</v>
      </c>
      <c r="BC707" s="13">
        <f>IFERROR(INDEX(generale!$A$5:$I$1002,CLASSIFICHE!$Z706,7),"")</f>
        <v>0</v>
      </c>
      <c r="BD707" s="14"/>
      <c r="BE707" s="13"/>
      <c r="BF707" s="12">
        <f>SUM(IF(CLASSIFICHE!$O$15=BG707,TRUE,FALSE),BF706)</f>
        <v>0</v>
      </c>
      <c r="BG707" s="31">
        <f>IFERROR(INDEX(generale!$A$5:$I$1002,CLASSIFICHE!$Z706,5),"")</f>
        <v>0</v>
      </c>
      <c r="BH707" s="13">
        <f>IFERROR(INDEX(generale!$A$5:$I$1002,CLASSIFICHE!$Z706,7),"")</f>
        <v>0</v>
      </c>
      <c r="BI707" s="14"/>
      <c r="BJ707" s="13"/>
      <c r="BK707" s="12">
        <f>SUM(IF(CLASSIFICHE!$O$16=BL707,TRUE,FALSE),BK706)</f>
        <v>0</v>
      </c>
      <c r="BL707" s="31">
        <f>IFERROR(INDEX(generale!$A$5:$I$1002,CLASSIFICHE!$Z706,5),"")</f>
        <v>0</v>
      </c>
      <c r="BM707" s="13">
        <f>IFERROR(INDEX(generale!$A$5:$I$1002,CLASSIFICHE!$Z706,7),"")</f>
        <v>0</v>
      </c>
      <c r="BN707" s="14"/>
      <c r="BO707" s="13"/>
      <c r="BP707" s="12">
        <f>SUM(IF(CLASSIFICHE!$O$17=BQ707,TRUE,FALSE),BP706)</f>
        <v>0</v>
      </c>
      <c r="BQ707" s="31">
        <f>IFERROR(INDEX(generale!$A$5:$I$1002,CLASSIFICHE!$Z706,5),"")</f>
        <v>0</v>
      </c>
      <c r="BR707" s="13">
        <f>IFERROR(INDEX(generale!$A$5:$I$1002,CLASSIFICHE!$Z706,7),"")</f>
        <v>0</v>
      </c>
      <c r="BS707" s="15"/>
      <c r="BT707" s="12"/>
      <c r="BU707" s="12">
        <f>SUM(IF(CLASSIFICHE!$O$18=BV707,TRUE,FALSE),BU706)</f>
        <v>0</v>
      </c>
      <c r="BV707" s="31">
        <f>IFERROR(INDEX(generale!$A$5:$I$1002,CLASSIFICHE!$Z706,5),"")</f>
        <v>0</v>
      </c>
      <c r="BW707" s="13">
        <f>IFERROR(INDEX(generale!$A$5:$I$1002,CLASSIFICHE!$Z706,7),"")</f>
        <v>0</v>
      </c>
      <c r="BX707" s="15"/>
      <c r="BY707" s="12"/>
      <c r="BZ707" s="12">
        <f>SUM(IF(CLASSIFICHE!$O$19=CA707,TRUE,FALSE),BZ706)</f>
        <v>0</v>
      </c>
      <c r="CA707" s="31">
        <f>IFERROR(INDEX(generale!$A$5:$I$1002,CLASSIFICHE!$Z706,5),"")</f>
        <v>0</v>
      </c>
      <c r="CB707" s="13">
        <f>IFERROR(INDEX(generale!$A$5:$I$1002,CLASSIFICHE!$Z706,7),"")</f>
        <v>0</v>
      </c>
      <c r="CC707" s="15"/>
      <c r="CD707" s="13"/>
      <c r="CE707" s="12">
        <f>SUM(IF(CLASSIFICHE!$O$20=CF707,TRUE,FALSE),CE706)</f>
        <v>0</v>
      </c>
      <c r="CF707" s="31">
        <f>IFERROR(INDEX(generale!$A$5:$I$1002,CLASSIFICHE!$Z706,5),"")</f>
        <v>0</v>
      </c>
      <c r="CG707" s="13">
        <f>IFERROR(INDEX(generale!$A$5:$I$1002,CLASSIFICHE!$Z706,7),"")</f>
        <v>0</v>
      </c>
      <c r="CH707" s="15"/>
      <c r="CI707" s="13"/>
      <c r="CJ707" s="12">
        <f>SUM(IF(CLASSIFICHE!$O$21=CK707,TRUE,FALSE),CJ706)</f>
        <v>0</v>
      </c>
      <c r="CK707" s="31">
        <f>IFERROR(INDEX(generale!$A$5:$I$1002,CLASSIFICHE!$Z706,5),"")</f>
        <v>0</v>
      </c>
      <c r="CL707" s="13">
        <f>IFERROR(INDEX(generale!$A$5:$I$1002,CLASSIFICHE!$Z706,7),"")</f>
        <v>0</v>
      </c>
      <c r="CM707" s="15"/>
      <c r="CN707" s="13"/>
      <c r="CO707" s="12">
        <f>SUM(IF(CLASSIFICHE!$O$22=CP707,TRUE,FALSE),CO706)</f>
        <v>0</v>
      </c>
      <c r="CP707" s="31">
        <f>IFERROR(INDEX(generale!$A$5:$I$1002,CLASSIFICHE!$Z706,5),"")</f>
        <v>0</v>
      </c>
      <c r="CQ707" s="13">
        <f>IFERROR(INDEX(generale!$A$5:$I$1002,CLASSIFICHE!$Z706,7),"")</f>
        <v>0</v>
      </c>
      <c r="CR707" s="15"/>
      <c r="CS707" s="13"/>
      <c r="CT707" s="12">
        <f>SUM(IF(CLASSIFICHE!$O$23=CU707,TRUE,FALSE),CT706)</f>
        <v>0</v>
      </c>
      <c r="CU707" s="31">
        <f>IFERROR(INDEX(generale!$A$5:$I$1002,CLASSIFICHE!$Z706,5),"")</f>
        <v>0</v>
      </c>
      <c r="CV707" s="13">
        <f>IFERROR(INDEX(generale!$A$5:$I$1002,CLASSIFICHE!$Z706,7),"")</f>
        <v>0</v>
      </c>
      <c r="CW707" s="15"/>
      <c r="CX707" s="13"/>
      <c r="CY707" s="12">
        <f>SUM(IF(CLASSIFICHE!$O$24=CZ707,TRUE,FALSE),CY706)</f>
        <v>0</v>
      </c>
      <c r="CZ707" s="31">
        <f>IFERROR(INDEX(generale!$A$5:$I$1002,CLASSIFICHE!$Z706,5),"")</f>
        <v>0</v>
      </c>
      <c r="DA707" s="13">
        <f>IFERROR(INDEX(generale!$A$5:$I$1002,CLASSIFICHE!$Z706,7),"")</f>
        <v>0</v>
      </c>
      <c r="DB707" s="15"/>
      <c r="DC707" s="13"/>
      <c r="DD707" s="12">
        <f>SUM(IF(CLASSIFICHE!$O$25=DE707,TRUE,FALSE),DD706)</f>
        <v>0</v>
      </c>
      <c r="DE707" s="31">
        <f>IFERROR(INDEX(generale!$A$5:$I$1002,CLASSIFICHE!$Z706,5),"")</f>
        <v>0</v>
      </c>
      <c r="DF707" s="13">
        <f>IFERROR(INDEX(generale!$A$5:$I$1002,CLASSIFICHE!$Z706,7),"")</f>
        <v>0</v>
      </c>
      <c r="DG707" s="15"/>
      <c r="DH707" s="13"/>
    </row>
    <row r="708" spans="3:112">
      <c r="C708" s="63">
        <f>SUM(IF(CLASSIFICHE!$O$4=D708,TRUE,FALSE),C707)</f>
        <v>17</v>
      </c>
      <c r="D708" s="31">
        <f>IFERROR(INDEX(generale!$A$5:$I$1002,CLASSIFICHE!$Z707,5),"")</f>
        <v>0</v>
      </c>
      <c r="E708" s="13">
        <f>IFERROR(INDEX(generale!$A$5:$I$1002,CLASSIFICHE!$Z707,7),"")</f>
        <v>0</v>
      </c>
      <c r="F708" s="68"/>
      <c r="G708" s="65"/>
      <c r="H708" s="12">
        <f>SUM(IF(CLASSIFICHE!$O$5=I708,TRUE,FALSE),H707)</f>
        <v>10</v>
      </c>
      <c r="I708" s="31">
        <f>IFERROR(INDEX(generale!$A$5:$I$1002,CLASSIFICHE!$Z707,5),"")</f>
        <v>0</v>
      </c>
      <c r="J708" s="13">
        <f>IFERROR(INDEX(generale!$A$5:$I$1002,CLASSIFICHE!$Z707,7),"")</f>
        <v>0</v>
      </c>
      <c r="K708" s="15"/>
      <c r="L708" s="12"/>
      <c r="M708" s="12">
        <f>SUM(IF(CLASSIFICHE!$O$6=N708,TRUE,FALSE),M707)</f>
        <v>8</v>
      </c>
      <c r="N708" s="31">
        <f>IFERROR(INDEX(generale!$A$5:$I$1002,CLASSIFICHE!$Z707,5),"")</f>
        <v>0</v>
      </c>
      <c r="O708" s="13">
        <f>IFERROR(INDEX(generale!$A$5:$I$1002,CLASSIFICHE!$Z707,7),"")</f>
        <v>0</v>
      </c>
      <c r="P708" s="14"/>
      <c r="Q708" s="13"/>
      <c r="R708" s="12">
        <f>SUM(IF(CLASSIFICHE!$O$7=S708,TRUE,FALSE),R707)</f>
        <v>8</v>
      </c>
      <c r="S708" s="31">
        <f>IFERROR(INDEX(generale!$A$5:$I$1002,CLASSIFICHE!$Z707,5),"")</f>
        <v>0</v>
      </c>
      <c r="T708" s="13">
        <f>IFERROR(INDEX(generale!$A$5:$I$1002,CLASSIFICHE!$Z707,7),"")</f>
        <v>0</v>
      </c>
      <c r="U708" s="14"/>
      <c r="V708" s="13"/>
      <c r="W708" s="12">
        <f>SUM(IF(CLASSIFICHE!$O$8=X708,TRUE,FALSE),W707)</f>
        <v>6</v>
      </c>
      <c r="X708" s="31">
        <f>IFERROR(INDEX(generale!$A$5:$I$1002,CLASSIFICHE!$Z707,5),"")</f>
        <v>0</v>
      </c>
      <c r="Y708" s="13">
        <f>IFERROR(INDEX(generale!$A$5:$I$1002,CLASSIFICHE!$Z707,7),"")</f>
        <v>0</v>
      </c>
      <c r="Z708" s="14"/>
      <c r="AA708" s="13"/>
      <c r="AB708" s="12">
        <f>SUM(IF(CLASSIFICHE!$O$9=AC708,TRUE,FALSE),AB707)</f>
        <v>5</v>
      </c>
      <c r="AC708" s="31">
        <f>IFERROR(INDEX(generale!$A$5:$I$1002,CLASSIFICHE!$Z707,5),"")</f>
        <v>0</v>
      </c>
      <c r="AD708" s="13">
        <f>IFERROR(INDEX(generale!$A$5:$I$1002,CLASSIFICHE!$Z707,7),"")</f>
        <v>0</v>
      </c>
      <c r="AE708" s="14"/>
      <c r="AF708" s="13"/>
      <c r="AG708" s="12">
        <f>SUM(IF(CLASSIFICHE!$O$10=AH708,TRUE,FALSE),AG707)</f>
        <v>5</v>
      </c>
      <c r="AH708" s="31">
        <f>IFERROR(INDEX(generale!$A$5:$I$1002,CLASSIFICHE!$Z707,5),"")</f>
        <v>0</v>
      </c>
      <c r="AI708" s="13">
        <f>IFERROR(INDEX(generale!$A$5:$I$1002,CLASSIFICHE!$Z707,7),"")</f>
        <v>0</v>
      </c>
      <c r="AJ708" s="14"/>
      <c r="AK708" s="13"/>
      <c r="AL708" s="12">
        <f>SUM(IF(CLASSIFICHE!$O$11=AM708,TRUE,FALSE),AL707)</f>
        <v>5</v>
      </c>
      <c r="AM708" s="31">
        <f>IFERROR(INDEX(generale!$A$5:$I$1002,CLASSIFICHE!$Z707,5),"")</f>
        <v>0</v>
      </c>
      <c r="AN708" s="13">
        <f>IFERROR(INDEX(generale!$A$5:$I$1002,CLASSIFICHE!$Z707,7),"")</f>
        <v>0</v>
      </c>
      <c r="AO708" s="14"/>
      <c r="AP708" s="13"/>
      <c r="AQ708" s="12">
        <f>SUM(IF(CLASSIFICHE!$O$12=AR708,TRUE,FALSE),AQ707)</f>
        <v>0</v>
      </c>
      <c r="AR708" s="31">
        <f>IFERROR(INDEX(generale!$A$5:$I$1002,CLASSIFICHE!$Z707,5),"")</f>
        <v>0</v>
      </c>
      <c r="AS708" s="13">
        <f>IFERROR(INDEX(generale!$A$5:$I$1002,CLASSIFICHE!$Z707,7),"")</f>
        <v>0</v>
      </c>
      <c r="AT708" s="14"/>
      <c r="AU708" s="13"/>
      <c r="AV708" s="12">
        <f>SUM(IF(CLASSIFICHE!$O$13=AW708,TRUE,FALSE),AV707)</f>
        <v>0</v>
      </c>
      <c r="AW708" s="31">
        <f>IFERROR(INDEX(generale!$A$5:$I$1002,CLASSIFICHE!$Z707,5),"")</f>
        <v>0</v>
      </c>
      <c r="AX708" s="13">
        <f>IFERROR(INDEX(generale!$A$5:$I$1002,CLASSIFICHE!$Z707,7),"")</f>
        <v>0</v>
      </c>
      <c r="AY708" s="14"/>
      <c r="AZ708" s="13"/>
      <c r="BA708" s="12">
        <f>SUM(IF(CLASSIFICHE!$O$14=BB708,TRUE,FALSE),BA707)</f>
        <v>0</v>
      </c>
      <c r="BB708" s="31">
        <f>IFERROR(INDEX(generale!$A$5:$I$1002,CLASSIFICHE!$Z707,5),"")</f>
        <v>0</v>
      </c>
      <c r="BC708" s="13">
        <f>IFERROR(INDEX(generale!$A$5:$I$1002,CLASSIFICHE!$Z707,7),"")</f>
        <v>0</v>
      </c>
      <c r="BD708" s="14"/>
      <c r="BE708" s="13"/>
      <c r="BF708" s="12">
        <f>SUM(IF(CLASSIFICHE!$O$15=BG708,TRUE,FALSE),BF707)</f>
        <v>0</v>
      </c>
      <c r="BG708" s="31">
        <f>IFERROR(INDEX(generale!$A$5:$I$1002,CLASSIFICHE!$Z707,5),"")</f>
        <v>0</v>
      </c>
      <c r="BH708" s="13">
        <f>IFERROR(INDEX(generale!$A$5:$I$1002,CLASSIFICHE!$Z707,7),"")</f>
        <v>0</v>
      </c>
      <c r="BI708" s="14"/>
      <c r="BJ708" s="13"/>
      <c r="BK708" s="12">
        <f>SUM(IF(CLASSIFICHE!$O$16=BL708,TRUE,FALSE),BK707)</f>
        <v>0</v>
      </c>
      <c r="BL708" s="31">
        <f>IFERROR(INDEX(generale!$A$5:$I$1002,CLASSIFICHE!$Z707,5),"")</f>
        <v>0</v>
      </c>
      <c r="BM708" s="13">
        <f>IFERROR(INDEX(generale!$A$5:$I$1002,CLASSIFICHE!$Z707,7),"")</f>
        <v>0</v>
      </c>
      <c r="BN708" s="14"/>
      <c r="BO708" s="13"/>
      <c r="BP708" s="12">
        <f>SUM(IF(CLASSIFICHE!$O$17=BQ708,TRUE,FALSE),BP707)</f>
        <v>0</v>
      </c>
      <c r="BQ708" s="31">
        <f>IFERROR(INDEX(generale!$A$5:$I$1002,CLASSIFICHE!$Z707,5),"")</f>
        <v>0</v>
      </c>
      <c r="BR708" s="13">
        <f>IFERROR(INDEX(generale!$A$5:$I$1002,CLASSIFICHE!$Z707,7),"")</f>
        <v>0</v>
      </c>
      <c r="BS708" s="15"/>
      <c r="BT708" s="12"/>
      <c r="BU708" s="12">
        <f>SUM(IF(CLASSIFICHE!$O$18=BV708,TRUE,FALSE),BU707)</f>
        <v>0</v>
      </c>
      <c r="BV708" s="31">
        <f>IFERROR(INDEX(generale!$A$5:$I$1002,CLASSIFICHE!$Z707,5),"")</f>
        <v>0</v>
      </c>
      <c r="BW708" s="13">
        <f>IFERROR(INDEX(generale!$A$5:$I$1002,CLASSIFICHE!$Z707,7),"")</f>
        <v>0</v>
      </c>
      <c r="BX708" s="15"/>
      <c r="BY708" s="12"/>
      <c r="BZ708" s="12">
        <f>SUM(IF(CLASSIFICHE!$O$19=CA708,TRUE,FALSE),BZ707)</f>
        <v>0</v>
      </c>
      <c r="CA708" s="31">
        <f>IFERROR(INDEX(generale!$A$5:$I$1002,CLASSIFICHE!$Z707,5),"")</f>
        <v>0</v>
      </c>
      <c r="CB708" s="13">
        <f>IFERROR(INDEX(generale!$A$5:$I$1002,CLASSIFICHE!$Z707,7),"")</f>
        <v>0</v>
      </c>
      <c r="CC708" s="15"/>
      <c r="CD708" s="13"/>
      <c r="CE708" s="12">
        <f>SUM(IF(CLASSIFICHE!$O$20=CF708,TRUE,FALSE),CE707)</f>
        <v>0</v>
      </c>
      <c r="CF708" s="31">
        <f>IFERROR(INDEX(generale!$A$5:$I$1002,CLASSIFICHE!$Z707,5),"")</f>
        <v>0</v>
      </c>
      <c r="CG708" s="13">
        <f>IFERROR(INDEX(generale!$A$5:$I$1002,CLASSIFICHE!$Z707,7),"")</f>
        <v>0</v>
      </c>
      <c r="CH708" s="15"/>
      <c r="CI708" s="13"/>
      <c r="CJ708" s="12">
        <f>SUM(IF(CLASSIFICHE!$O$21=CK708,TRUE,FALSE),CJ707)</f>
        <v>0</v>
      </c>
      <c r="CK708" s="31">
        <f>IFERROR(INDEX(generale!$A$5:$I$1002,CLASSIFICHE!$Z707,5),"")</f>
        <v>0</v>
      </c>
      <c r="CL708" s="13">
        <f>IFERROR(INDEX(generale!$A$5:$I$1002,CLASSIFICHE!$Z707,7),"")</f>
        <v>0</v>
      </c>
      <c r="CM708" s="15"/>
      <c r="CN708" s="13"/>
      <c r="CO708" s="12">
        <f>SUM(IF(CLASSIFICHE!$O$22=CP708,TRUE,FALSE),CO707)</f>
        <v>0</v>
      </c>
      <c r="CP708" s="31">
        <f>IFERROR(INDEX(generale!$A$5:$I$1002,CLASSIFICHE!$Z707,5),"")</f>
        <v>0</v>
      </c>
      <c r="CQ708" s="13">
        <f>IFERROR(INDEX(generale!$A$5:$I$1002,CLASSIFICHE!$Z707,7),"")</f>
        <v>0</v>
      </c>
      <c r="CR708" s="15"/>
      <c r="CS708" s="13"/>
      <c r="CT708" s="12">
        <f>SUM(IF(CLASSIFICHE!$O$23=CU708,TRUE,FALSE),CT707)</f>
        <v>0</v>
      </c>
      <c r="CU708" s="31">
        <f>IFERROR(INDEX(generale!$A$5:$I$1002,CLASSIFICHE!$Z707,5),"")</f>
        <v>0</v>
      </c>
      <c r="CV708" s="13">
        <f>IFERROR(INDEX(generale!$A$5:$I$1002,CLASSIFICHE!$Z707,7),"")</f>
        <v>0</v>
      </c>
      <c r="CW708" s="15"/>
      <c r="CX708" s="13"/>
      <c r="CY708" s="12">
        <f>SUM(IF(CLASSIFICHE!$O$24=CZ708,TRUE,FALSE),CY707)</f>
        <v>0</v>
      </c>
      <c r="CZ708" s="31">
        <f>IFERROR(INDEX(generale!$A$5:$I$1002,CLASSIFICHE!$Z707,5),"")</f>
        <v>0</v>
      </c>
      <c r="DA708" s="13">
        <f>IFERROR(INDEX(generale!$A$5:$I$1002,CLASSIFICHE!$Z707,7),"")</f>
        <v>0</v>
      </c>
      <c r="DB708" s="15"/>
      <c r="DC708" s="13"/>
      <c r="DD708" s="12">
        <f>SUM(IF(CLASSIFICHE!$O$25=DE708,TRUE,FALSE),DD707)</f>
        <v>0</v>
      </c>
      <c r="DE708" s="31">
        <f>IFERROR(INDEX(generale!$A$5:$I$1002,CLASSIFICHE!$Z707,5),"")</f>
        <v>0</v>
      </c>
      <c r="DF708" s="13">
        <f>IFERROR(INDEX(generale!$A$5:$I$1002,CLASSIFICHE!$Z707,7),"")</f>
        <v>0</v>
      </c>
      <c r="DG708" s="15"/>
      <c r="DH708" s="13"/>
    </row>
    <row r="709" spans="3:112">
      <c r="C709" s="63">
        <f>SUM(IF(CLASSIFICHE!$O$4=D709,TRUE,FALSE),C708)</f>
        <v>17</v>
      </c>
      <c r="D709" s="31">
        <f>IFERROR(INDEX(generale!$A$5:$I$1002,CLASSIFICHE!$Z708,5),"")</f>
        <v>0</v>
      </c>
      <c r="E709" s="13">
        <f>IFERROR(INDEX(generale!$A$5:$I$1002,CLASSIFICHE!$Z708,7),"")</f>
        <v>0</v>
      </c>
      <c r="F709" s="68"/>
      <c r="G709" s="65"/>
      <c r="H709" s="12">
        <f>SUM(IF(CLASSIFICHE!$O$5=I709,TRUE,FALSE),H708)</f>
        <v>10</v>
      </c>
      <c r="I709" s="31">
        <f>IFERROR(INDEX(generale!$A$5:$I$1002,CLASSIFICHE!$Z708,5),"")</f>
        <v>0</v>
      </c>
      <c r="J709" s="13">
        <f>IFERROR(INDEX(generale!$A$5:$I$1002,CLASSIFICHE!$Z708,7),"")</f>
        <v>0</v>
      </c>
      <c r="K709" s="15"/>
      <c r="L709" s="12"/>
      <c r="M709" s="12">
        <f>SUM(IF(CLASSIFICHE!$O$6=N709,TRUE,FALSE),M708)</f>
        <v>8</v>
      </c>
      <c r="N709" s="31">
        <f>IFERROR(INDEX(generale!$A$5:$I$1002,CLASSIFICHE!$Z708,5),"")</f>
        <v>0</v>
      </c>
      <c r="O709" s="13">
        <f>IFERROR(INDEX(generale!$A$5:$I$1002,CLASSIFICHE!$Z708,7),"")</f>
        <v>0</v>
      </c>
      <c r="P709" s="14"/>
      <c r="Q709" s="13"/>
      <c r="R709" s="12">
        <f>SUM(IF(CLASSIFICHE!$O$7=S709,TRUE,FALSE),R708)</f>
        <v>8</v>
      </c>
      <c r="S709" s="31">
        <f>IFERROR(INDEX(generale!$A$5:$I$1002,CLASSIFICHE!$Z708,5),"")</f>
        <v>0</v>
      </c>
      <c r="T709" s="13">
        <f>IFERROR(INDEX(generale!$A$5:$I$1002,CLASSIFICHE!$Z708,7),"")</f>
        <v>0</v>
      </c>
      <c r="U709" s="14"/>
      <c r="V709" s="13"/>
      <c r="W709" s="12">
        <f>SUM(IF(CLASSIFICHE!$O$8=X709,TRUE,FALSE),W708)</f>
        <v>6</v>
      </c>
      <c r="X709" s="31">
        <f>IFERROR(INDEX(generale!$A$5:$I$1002,CLASSIFICHE!$Z708,5),"")</f>
        <v>0</v>
      </c>
      <c r="Y709" s="13">
        <f>IFERROR(INDEX(generale!$A$5:$I$1002,CLASSIFICHE!$Z708,7),"")</f>
        <v>0</v>
      </c>
      <c r="Z709" s="14"/>
      <c r="AA709" s="13"/>
      <c r="AB709" s="12">
        <f>SUM(IF(CLASSIFICHE!$O$9=AC709,TRUE,FALSE),AB708)</f>
        <v>5</v>
      </c>
      <c r="AC709" s="31">
        <f>IFERROR(INDEX(generale!$A$5:$I$1002,CLASSIFICHE!$Z708,5),"")</f>
        <v>0</v>
      </c>
      <c r="AD709" s="13">
        <f>IFERROR(INDEX(generale!$A$5:$I$1002,CLASSIFICHE!$Z708,7),"")</f>
        <v>0</v>
      </c>
      <c r="AE709" s="14"/>
      <c r="AF709" s="13"/>
      <c r="AG709" s="12">
        <f>SUM(IF(CLASSIFICHE!$O$10=AH709,TRUE,FALSE),AG708)</f>
        <v>5</v>
      </c>
      <c r="AH709" s="31">
        <f>IFERROR(INDEX(generale!$A$5:$I$1002,CLASSIFICHE!$Z708,5),"")</f>
        <v>0</v>
      </c>
      <c r="AI709" s="13">
        <f>IFERROR(INDEX(generale!$A$5:$I$1002,CLASSIFICHE!$Z708,7),"")</f>
        <v>0</v>
      </c>
      <c r="AJ709" s="14"/>
      <c r="AK709" s="13"/>
      <c r="AL709" s="12">
        <f>SUM(IF(CLASSIFICHE!$O$11=AM709,TRUE,FALSE),AL708)</f>
        <v>5</v>
      </c>
      <c r="AM709" s="31">
        <f>IFERROR(INDEX(generale!$A$5:$I$1002,CLASSIFICHE!$Z708,5),"")</f>
        <v>0</v>
      </c>
      <c r="AN709" s="13">
        <f>IFERROR(INDEX(generale!$A$5:$I$1002,CLASSIFICHE!$Z708,7),"")</f>
        <v>0</v>
      </c>
      <c r="AO709" s="14"/>
      <c r="AP709" s="13"/>
      <c r="AQ709" s="12">
        <f>SUM(IF(CLASSIFICHE!$O$12=AR709,TRUE,FALSE),AQ708)</f>
        <v>0</v>
      </c>
      <c r="AR709" s="31">
        <f>IFERROR(INDEX(generale!$A$5:$I$1002,CLASSIFICHE!$Z708,5),"")</f>
        <v>0</v>
      </c>
      <c r="AS709" s="13">
        <f>IFERROR(INDEX(generale!$A$5:$I$1002,CLASSIFICHE!$Z708,7),"")</f>
        <v>0</v>
      </c>
      <c r="AT709" s="14"/>
      <c r="AU709" s="13"/>
      <c r="AV709" s="12">
        <f>SUM(IF(CLASSIFICHE!$O$13=AW709,TRUE,FALSE),AV708)</f>
        <v>0</v>
      </c>
      <c r="AW709" s="31">
        <f>IFERROR(INDEX(generale!$A$5:$I$1002,CLASSIFICHE!$Z708,5),"")</f>
        <v>0</v>
      </c>
      <c r="AX709" s="13">
        <f>IFERROR(INDEX(generale!$A$5:$I$1002,CLASSIFICHE!$Z708,7),"")</f>
        <v>0</v>
      </c>
      <c r="AY709" s="14"/>
      <c r="AZ709" s="13"/>
      <c r="BA709" s="12">
        <f>SUM(IF(CLASSIFICHE!$O$14=BB709,TRUE,FALSE),BA708)</f>
        <v>0</v>
      </c>
      <c r="BB709" s="31">
        <f>IFERROR(INDEX(generale!$A$5:$I$1002,CLASSIFICHE!$Z708,5),"")</f>
        <v>0</v>
      </c>
      <c r="BC709" s="13">
        <f>IFERROR(INDEX(generale!$A$5:$I$1002,CLASSIFICHE!$Z708,7),"")</f>
        <v>0</v>
      </c>
      <c r="BD709" s="14"/>
      <c r="BE709" s="13"/>
      <c r="BF709" s="12">
        <f>SUM(IF(CLASSIFICHE!$O$15=BG709,TRUE,FALSE),BF708)</f>
        <v>0</v>
      </c>
      <c r="BG709" s="31">
        <f>IFERROR(INDEX(generale!$A$5:$I$1002,CLASSIFICHE!$Z708,5),"")</f>
        <v>0</v>
      </c>
      <c r="BH709" s="13">
        <f>IFERROR(INDEX(generale!$A$5:$I$1002,CLASSIFICHE!$Z708,7),"")</f>
        <v>0</v>
      </c>
      <c r="BI709" s="14"/>
      <c r="BJ709" s="13"/>
      <c r="BK709" s="12">
        <f>SUM(IF(CLASSIFICHE!$O$16=BL709,TRUE,FALSE),BK708)</f>
        <v>0</v>
      </c>
      <c r="BL709" s="31">
        <f>IFERROR(INDEX(generale!$A$5:$I$1002,CLASSIFICHE!$Z708,5),"")</f>
        <v>0</v>
      </c>
      <c r="BM709" s="13">
        <f>IFERROR(INDEX(generale!$A$5:$I$1002,CLASSIFICHE!$Z708,7),"")</f>
        <v>0</v>
      </c>
      <c r="BN709" s="14"/>
      <c r="BO709" s="13"/>
      <c r="BP709" s="12">
        <f>SUM(IF(CLASSIFICHE!$O$17=BQ709,TRUE,FALSE),BP708)</f>
        <v>0</v>
      </c>
      <c r="BQ709" s="31">
        <f>IFERROR(INDEX(generale!$A$5:$I$1002,CLASSIFICHE!$Z708,5),"")</f>
        <v>0</v>
      </c>
      <c r="BR709" s="13">
        <f>IFERROR(INDEX(generale!$A$5:$I$1002,CLASSIFICHE!$Z708,7),"")</f>
        <v>0</v>
      </c>
      <c r="BS709" s="15"/>
      <c r="BT709" s="12"/>
      <c r="BU709" s="12">
        <f>SUM(IF(CLASSIFICHE!$O$18=BV709,TRUE,FALSE),BU708)</f>
        <v>0</v>
      </c>
      <c r="BV709" s="31">
        <f>IFERROR(INDEX(generale!$A$5:$I$1002,CLASSIFICHE!$Z708,5),"")</f>
        <v>0</v>
      </c>
      <c r="BW709" s="13">
        <f>IFERROR(INDEX(generale!$A$5:$I$1002,CLASSIFICHE!$Z708,7),"")</f>
        <v>0</v>
      </c>
      <c r="BX709" s="15"/>
      <c r="BY709" s="12"/>
      <c r="BZ709" s="12">
        <f>SUM(IF(CLASSIFICHE!$O$19=CA709,TRUE,FALSE),BZ708)</f>
        <v>0</v>
      </c>
      <c r="CA709" s="31">
        <f>IFERROR(INDEX(generale!$A$5:$I$1002,CLASSIFICHE!$Z708,5),"")</f>
        <v>0</v>
      </c>
      <c r="CB709" s="13">
        <f>IFERROR(INDEX(generale!$A$5:$I$1002,CLASSIFICHE!$Z708,7),"")</f>
        <v>0</v>
      </c>
      <c r="CC709" s="15"/>
      <c r="CD709" s="13"/>
      <c r="CE709" s="12">
        <f>SUM(IF(CLASSIFICHE!$O$20=CF709,TRUE,FALSE),CE708)</f>
        <v>0</v>
      </c>
      <c r="CF709" s="31">
        <f>IFERROR(INDEX(generale!$A$5:$I$1002,CLASSIFICHE!$Z708,5),"")</f>
        <v>0</v>
      </c>
      <c r="CG709" s="13">
        <f>IFERROR(INDEX(generale!$A$5:$I$1002,CLASSIFICHE!$Z708,7),"")</f>
        <v>0</v>
      </c>
      <c r="CH709" s="15"/>
      <c r="CI709" s="13"/>
      <c r="CJ709" s="12">
        <f>SUM(IF(CLASSIFICHE!$O$21=CK709,TRUE,FALSE),CJ708)</f>
        <v>0</v>
      </c>
      <c r="CK709" s="31">
        <f>IFERROR(INDEX(generale!$A$5:$I$1002,CLASSIFICHE!$Z708,5),"")</f>
        <v>0</v>
      </c>
      <c r="CL709" s="13">
        <f>IFERROR(INDEX(generale!$A$5:$I$1002,CLASSIFICHE!$Z708,7),"")</f>
        <v>0</v>
      </c>
      <c r="CM709" s="15"/>
      <c r="CN709" s="13"/>
      <c r="CO709" s="12">
        <f>SUM(IF(CLASSIFICHE!$O$22=CP709,TRUE,FALSE),CO708)</f>
        <v>0</v>
      </c>
      <c r="CP709" s="31">
        <f>IFERROR(INDEX(generale!$A$5:$I$1002,CLASSIFICHE!$Z708,5),"")</f>
        <v>0</v>
      </c>
      <c r="CQ709" s="13">
        <f>IFERROR(INDEX(generale!$A$5:$I$1002,CLASSIFICHE!$Z708,7),"")</f>
        <v>0</v>
      </c>
      <c r="CR709" s="15"/>
      <c r="CS709" s="13"/>
      <c r="CT709" s="12">
        <f>SUM(IF(CLASSIFICHE!$O$23=CU709,TRUE,FALSE),CT708)</f>
        <v>0</v>
      </c>
      <c r="CU709" s="31">
        <f>IFERROR(INDEX(generale!$A$5:$I$1002,CLASSIFICHE!$Z708,5),"")</f>
        <v>0</v>
      </c>
      <c r="CV709" s="13">
        <f>IFERROR(INDEX(generale!$A$5:$I$1002,CLASSIFICHE!$Z708,7),"")</f>
        <v>0</v>
      </c>
      <c r="CW709" s="15"/>
      <c r="CX709" s="13"/>
      <c r="CY709" s="12">
        <f>SUM(IF(CLASSIFICHE!$O$24=CZ709,TRUE,FALSE),CY708)</f>
        <v>0</v>
      </c>
      <c r="CZ709" s="31">
        <f>IFERROR(INDEX(generale!$A$5:$I$1002,CLASSIFICHE!$Z708,5),"")</f>
        <v>0</v>
      </c>
      <c r="DA709" s="13">
        <f>IFERROR(INDEX(generale!$A$5:$I$1002,CLASSIFICHE!$Z708,7),"")</f>
        <v>0</v>
      </c>
      <c r="DB709" s="15"/>
      <c r="DC709" s="13"/>
      <c r="DD709" s="12">
        <f>SUM(IF(CLASSIFICHE!$O$25=DE709,TRUE,FALSE),DD708)</f>
        <v>0</v>
      </c>
      <c r="DE709" s="31">
        <f>IFERROR(INDEX(generale!$A$5:$I$1002,CLASSIFICHE!$Z708,5),"")</f>
        <v>0</v>
      </c>
      <c r="DF709" s="13">
        <f>IFERROR(INDEX(generale!$A$5:$I$1002,CLASSIFICHE!$Z708,7),"")</f>
        <v>0</v>
      </c>
      <c r="DG709" s="15"/>
      <c r="DH709" s="13"/>
    </row>
    <row r="710" spans="3:112">
      <c r="C710" s="63">
        <f>SUM(IF(CLASSIFICHE!$O$4=D710,TRUE,FALSE),C709)</f>
        <v>17</v>
      </c>
      <c r="D710" s="31">
        <f>IFERROR(INDEX(generale!$A$5:$I$1002,CLASSIFICHE!$Z709,5),"")</f>
        <v>0</v>
      </c>
      <c r="E710" s="13">
        <f>IFERROR(INDEX(generale!$A$5:$I$1002,CLASSIFICHE!$Z709,7),"")</f>
        <v>0</v>
      </c>
      <c r="F710" s="68"/>
      <c r="G710" s="65"/>
      <c r="H710" s="12">
        <f>SUM(IF(CLASSIFICHE!$O$5=I710,TRUE,FALSE),H709)</f>
        <v>10</v>
      </c>
      <c r="I710" s="31">
        <f>IFERROR(INDEX(generale!$A$5:$I$1002,CLASSIFICHE!$Z709,5),"")</f>
        <v>0</v>
      </c>
      <c r="J710" s="13">
        <f>IFERROR(INDEX(generale!$A$5:$I$1002,CLASSIFICHE!$Z709,7),"")</f>
        <v>0</v>
      </c>
      <c r="K710" s="15"/>
      <c r="L710" s="12"/>
      <c r="M710" s="12">
        <f>SUM(IF(CLASSIFICHE!$O$6=N710,TRUE,FALSE),M709)</f>
        <v>8</v>
      </c>
      <c r="N710" s="31">
        <f>IFERROR(INDEX(generale!$A$5:$I$1002,CLASSIFICHE!$Z709,5),"")</f>
        <v>0</v>
      </c>
      <c r="O710" s="13">
        <f>IFERROR(INDEX(generale!$A$5:$I$1002,CLASSIFICHE!$Z709,7),"")</f>
        <v>0</v>
      </c>
      <c r="P710" s="14"/>
      <c r="Q710" s="13"/>
      <c r="R710" s="12">
        <f>SUM(IF(CLASSIFICHE!$O$7=S710,TRUE,FALSE),R709)</f>
        <v>8</v>
      </c>
      <c r="S710" s="31">
        <f>IFERROR(INDEX(generale!$A$5:$I$1002,CLASSIFICHE!$Z709,5),"")</f>
        <v>0</v>
      </c>
      <c r="T710" s="13">
        <f>IFERROR(INDEX(generale!$A$5:$I$1002,CLASSIFICHE!$Z709,7),"")</f>
        <v>0</v>
      </c>
      <c r="U710" s="14"/>
      <c r="V710" s="13"/>
      <c r="W710" s="12">
        <f>SUM(IF(CLASSIFICHE!$O$8=X710,TRUE,FALSE),W709)</f>
        <v>6</v>
      </c>
      <c r="X710" s="31">
        <f>IFERROR(INDEX(generale!$A$5:$I$1002,CLASSIFICHE!$Z709,5),"")</f>
        <v>0</v>
      </c>
      <c r="Y710" s="13">
        <f>IFERROR(INDEX(generale!$A$5:$I$1002,CLASSIFICHE!$Z709,7),"")</f>
        <v>0</v>
      </c>
      <c r="Z710" s="14"/>
      <c r="AA710" s="13"/>
      <c r="AB710" s="12">
        <f>SUM(IF(CLASSIFICHE!$O$9=AC710,TRUE,FALSE),AB709)</f>
        <v>5</v>
      </c>
      <c r="AC710" s="31">
        <f>IFERROR(INDEX(generale!$A$5:$I$1002,CLASSIFICHE!$Z709,5),"")</f>
        <v>0</v>
      </c>
      <c r="AD710" s="13">
        <f>IFERROR(INDEX(generale!$A$5:$I$1002,CLASSIFICHE!$Z709,7),"")</f>
        <v>0</v>
      </c>
      <c r="AE710" s="14"/>
      <c r="AF710" s="13"/>
      <c r="AG710" s="12">
        <f>SUM(IF(CLASSIFICHE!$O$10=AH710,TRUE,FALSE),AG709)</f>
        <v>5</v>
      </c>
      <c r="AH710" s="31">
        <f>IFERROR(INDEX(generale!$A$5:$I$1002,CLASSIFICHE!$Z709,5),"")</f>
        <v>0</v>
      </c>
      <c r="AI710" s="13">
        <f>IFERROR(INDEX(generale!$A$5:$I$1002,CLASSIFICHE!$Z709,7),"")</f>
        <v>0</v>
      </c>
      <c r="AJ710" s="14"/>
      <c r="AK710" s="13"/>
      <c r="AL710" s="12">
        <f>SUM(IF(CLASSIFICHE!$O$11=AM710,TRUE,FALSE),AL709)</f>
        <v>5</v>
      </c>
      <c r="AM710" s="31">
        <f>IFERROR(INDEX(generale!$A$5:$I$1002,CLASSIFICHE!$Z709,5),"")</f>
        <v>0</v>
      </c>
      <c r="AN710" s="13">
        <f>IFERROR(INDEX(generale!$A$5:$I$1002,CLASSIFICHE!$Z709,7),"")</f>
        <v>0</v>
      </c>
      <c r="AO710" s="14"/>
      <c r="AP710" s="13"/>
      <c r="AQ710" s="12">
        <f>SUM(IF(CLASSIFICHE!$O$12=AR710,TRUE,FALSE),AQ709)</f>
        <v>0</v>
      </c>
      <c r="AR710" s="31">
        <f>IFERROR(INDEX(generale!$A$5:$I$1002,CLASSIFICHE!$Z709,5),"")</f>
        <v>0</v>
      </c>
      <c r="AS710" s="13">
        <f>IFERROR(INDEX(generale!$A$5:$I$1002,CLASSIFICHE!$Z709,7),"")</f>
        <v>0</v>
      </c>
      <c r="AT710" s="14"/>
      <c r="AU710" s="13"/>
      <c r="AV710" s="12">
        <f>SUM(IF(CLASSIFICHE!$O$13=AW710,TRUE,FALSE),AV709)</f>
        <v>0</v>
      </c>
      <c r="AW710" s="31">
        <f>IFERROR(INDEX(generale!$A$5:$I$1002,CLASSIFICHE!$Z709,5),"")</f>
        <v>0</v>
      </c>
      <c r="AX710" s="13">
        <f>IFERROR(INDEX(generale!$A$5:$I$1002,CLASSIFICHE!$Z709,7),"")</f>
        <v>0</v>
      </c>
      <c r="AY710" s="14"/>
      <c r="AZ710" s="13"/>
      <c r="BA710" s="12">
        <f>SUM(IF(CLASSIFICHE!$O$14=BB710,TRUE,FALSE),BA709)</f>
        <v>0</v>
      </c>
      <c r="BB710" s="31">
        <f>IFERROR(INDEX(generale!$A$5:$I$1002,CLASSIFICHE!$Z709,5),"")</f>
        <v>0</v>
      </c>
      <c r="BC710" s="13">
        <f>IFERROR(INDEX(generale!$A$5:$I$1002,CLASSIFICHE!$Z709,7),"")</f>
        <v>0</v>
      </c>
      <c r="BD710" s="14"/>
      <c r="BE710" s="13"/>
      <c r="BF710" s="12">
        <f>SUM(IF(CLASSIFICHE!$O$15=BG710,TRUE,FALSE),BF709)</f>
        <v>0</v>
      </c>
      <c r="BG710" s="31">
        <f>IFERROR(INDEX(generale!$A$5:$I$1002,CLASSIFICHE!$Z709,5),"")</f>
        <v>0</v>
      </c>
      <c r="BH710" s="13">
        <f>IFERROR(INDEX(generale!$A$5:$I$1002,CLASSIFICHE!$Z709,7),"")</f>
        <v>0</v>
      </c>
      <c r="BI710" s="14"/>
      <c r="BJ710" s="13"/>
      <c r="BK710" s="12">
        <f>SUM(IF(CLASSIFICHE!$O$16=BL710,TRUE,FALSE),BK709)</f>
        <v>0</v>
      </c>
      <c r="BL710" s="31">
        <f>IFERROR(INDEX(generale!$A$5:$I$1002,CLASSIFICHE!$Z709,5),"")</f>
        <v>0</v>
      </c>
      <c r="BM710" s="13">
        <f>IFERROR(INDEX(generale!$A$5:$I$1002,CLASSIFICHE!$Z709,7),"")</f>
        <v>0</v>
      </c>
      <c r="BN710" s="14"/>
      <c r="BO710" s="13"/>
      <c r="BP710" s="12">
        <f>SUM(IF(CLASSIFICHE!$O$17=BQ710,TRUE,FALSE),BP709)</f>
        <v>0</v>
      </c>
      <c r="BQ710" s="31">
        <f>IFERROR(INDEX(generale!$A$5:$I$1002,CLASSIFICHE!$Z709,5),"")</f>
        <v>0</v>
      </c>
      <c r="BR710" s="13">
        <f>IFERROR(INDEX(generale!$A$5:$I$1002,CLASSIFICHE!$Z709,7),"")</f>
        <v>0</v>
      </c>
      <c r="BS710" s="15"/>
      <c r="BT710" s="12"/>
      <c r="BU710" s="12">
        <f>SUM(IF(CLASSIFICHE!$O$18=BV710,TRUE,FALSE),BU709)</f>
        <v>0</v>
      </c>
      <c r="BV710" s="31">
        <f>IFERROR(INDEX(generale!$A$5:$I$1002,CLASSIFICHE!$Z709,5),"")</f>
        <v>0</v>
      </c>
      <c r="BW710" s="13">
        <f>IFERROR(INDEX(generale!$A$5:$I$1002,CLASSIFICHE!$Z709,7),"")</f>
        <v>0</v>
      </c>
      <c r="BX710" s="15"/>
      <c r="BY710" s="12"/>
      <c r="BZ710" s="12">
        <f>SUM(IF(CLASSIFICHE!$O$19=CA710,TRUE,FALSE),BZ709)</f>
        <v>0</v>
      </c>
      <c r="CA710" s="31">
        <f>IFERROR(INDEX(generale!$A$5:$I$1002,CLASSIFICHE!$Z709,5),"")</f>
        <v>0</v>
      </c>
      <c r="CB710" s="13">
        <f>IFERROR(INDEX(generale!$A$5:$I$1002,CLASSIFICHE!$Z709,7),"")</f>
        <v>0</v>
      </c>
      <c r="CC710" s="15"/>
      <c r="CD710" s="13"/>
      <c r="CE710" s="12">
        <f>SUM(IF(CLASSIFICHE!$O$20=CF710,TRUE,FALSE),CE709)</f>
        <v>0</v>
      </c>
      <c r="CF710" s="31">
        <f>IFERROR(INDEX(generale!$A$5:$I$1002,CLASSIFICHE!$Z709,5),"")</f>
        <v>0</v>
      </c>
      <c r="CG710" s="13">
        <f>IFERROR(INDEX(generale!$A$5:$I$1002,CLASSIFICHE!$Z709,7),"")</f>
        <v>0</v>
      </c>
      <c r="CH710" s="15"/>
      <c r="CI710" s="13"/>
      <c r="CJ710" s="12">
        <f>SUM(IF(CLASSIFICHE!$O$21=CK710,TRUE,FALSE),CJ709)</f>
        <v>0</v>
      </c>
      <c r="CK710" s="31">
        <f>IFERROR(INDEX(generale!$A$5:$I$1002,CLASSIFICHE!$Z709,5),"")</f>
        <v>0</v>
      </c>
      <c r="CL710" s="13">
        <f>IFERROR(INDEX(generale!$A$5:$I$1002,CLASSIFICHE!$Z709,7),"")</f>
        <v>0</v>
      </c>
      <c r="CM710" s="15"/>
      <c r="CN710" s="13"/>
      <c r="CO710" s="12">
        <f>SUM(IF(CLASSIFICHE!$O$22=CP710,TRUE,FALSE),CO709)</f>
        <v>0</v>
      </c>
      <c r="CP710" s="31">
        <f>IFERROR(INDEX(generale!$A$5:$I$1002,CLASSIFICHE!$Z709,5),"")</f>
        <v>0</v>
      </c>
      <c r="CQ710" s="13">
        <f>IFERROR(INDEX(generale!$A$5:$I$1002,CLASSIFICHE!$Z709,7),"")</f>
        <v>0</v>
      </c>
      <c r="CR710" s="15"/>
      <c r="CS710" s="13"/>
      <c r="CT710" s="12">
        <f>SUM(IF(CLASSIFICHE!$O$23=CU710,TRUE,FALSE),CT709)</f>
        <v>0</v>
      </c>
      <c r="CU710" s="31">
        <f>IFERROR(INDEX(generale!$A$5:$I$1002,CLASSIFICHE!$Z709,5),"")</f>
        <v>0</v>
      </c>
      <c r="CV710" s="13">
        <f>IFERROR(INDEX(generale!$A$5:$I$1002,CLASSIFICHE!$Z709,7),"")</f>
        <v>0</v>
      </c>
      <c r="CW710" s="15"/>
      <c r="CX710" s="13"/>
      <c r="CY710" s="12">
        <f>SUM(IF(CLASSIFICHE!$O$24=CZ710,TRUE,FALSE),CY709)</f>
        <v>0</v>
      </c>
      <c r="CZ710" s="31">
        <f>IFERROR(INDEX(generale!$A$5:$I$1002,CLASSIFICHE!$Z709,5),"")</f>
        <v>0</v>
      </c>
      <c r="DA710" s="13">
        <f>IFERROR(INDEX(generale!$A$5:$I$1002,CLASSIFICHE!$Z709,7),"")</f>
        <v>0</v>
      </c>
      <c r="DB710" s="15"/>
      <c r="DC710" s="13"/>
      <c r="DD710" s="12">
        <f>SUM(IF(CLASSIFICHE!$O$25=DE710,TRUE,FALSE),DD709)</f>
        <v>0</v>
      </c>
      <c r="DE710" s="31">
        <f>IFERROR(INDEX(generale!$A$5:$I$1002,CLASSIFICHE!$Z709,5),"")</f>
        <v>0</v>
      </c>
      <c r="DF710" s="13">
        <f>IFERROR(INDEX(generale!$A$5:$I$1002,CLASSIFICHE!$Z709,7),"")</f>
        <v>0</v>
      </c>
      <c r="DG710" s="15"/>
      <c r="DH710" s="13"/>
    </row>
    <row r="711" spans="3:112">
      <c r="C711" s="63">
        <f>SUM(IF(CLASSIFICHE!$O$4=D711,TRUE,FALSE),C710)</f>
        <v>17</v>
      </c>
      <c r="D711" s="31">
        <f>IFERROR(INDEX(generale!$A$5:$I$1002,CLASSIFICHE!$Z710,5),"")</f>
        <v>0</v>
      </c>
      <c r="E711" s="13">
        <f>IFERROR(INDEX(generale!$A$5:$I$1002,CLASSIFICHE!$Z710,7),"")</f>
        <v>0</v>
      </c>
      <c r="F711" s="68"/>
      <c r="G711" s="65"/>
      <c r="H711" s="12">
        <f>SUM(IF(CLASSIFICHE!$O$5=I711,TRUE,FALSE),H710)</f>
        <v>10</v>
      </c>
      <c r="I711" s="31">
        <f>IFERROR(INDEX(generale!$A$5:$I$1002,CLASSIFICHE!$Z710,5),"")</f>
        <v>0</v>
      </c>
      <c r="J711" s="13">
        <f>IFERROR(INDEX(generale!$A$5:$I$1002,CLASSIFICHE!$Z710,7),"")</f>
        <v>0</v>
      </c>
      <c r="K711" s="15"/>
      <c r="L711" s="12"/>
      <c r="M711" s="12">
        <f>SUM(IF(CLASSIFICHE!$O$6=N711,TRUE,FALSE),M710)</f>
        <v>8</v>
      </c>
      <c r="N711" s="31">
        <f>IFERROR(INDEX(generale!$A$5:$I$1002,CLASSIFICHE!$Z710,5),"")</f>
        <v>0</v>
      </c>
      <c r="O711" s="13">
        <f>IFERROR(INDEX(generale!$A$5:$I$1002,CLASSIFICHE!$Z710,7),"")</f>
        <v>0</v>
      </c>
      <c r="P711" s="14"/>
      <c r="Q711" s="13"/>
      <c r="R711" s="12">
        <f>SUM(IF(CLASSIFICHE!$O$7=S711,TRUE,FALSE),R710)</f>
        <v>8</v>
      </c>
      <c r="S711" s="31">
        <f>IFERROR(INDEX(generale!$A$5:$I$1002,CLASSIFICHE!$Z710,5),"")</f>
        <v>0</v>
      </c>
      <c r="T711" s="13">
        <f>IFERROR(INDEX(generale!$A$5:$I$1002,CLASSIFICHE!$Z710,7),"")</f>
        <v>0</v>
      </c>
      <c r="U711" s="14"/>
      <c r="V711" s="13"/>
      <c r="W711" s="12">
        <f>SUM(IF(CLASSIFICHE!$O$8=X711,TRUE,FALSE),W710)</f>
        <v>6</v>
      </c>
      <c r="X711" s="31">
        <f>IFERROR(INDEX(generale!$A$5:$I$1002,CLASSIFICHE!$Z710,5),"")</f>
        <v>0</v>
      </c>
      <c r="Y711" s="13">
        <f>IFERROR(INDEX(generale!$A$5:$I$1002,CLASSIFICHE!$Z710,7),"")</f>
        <v>0</v>
      </c>
      <c r="Z711" s="14"/>
      <c r="AA711" s="13"/>
      <c r="AB711" s="12">
        <f>SUM(IF(CLASSIFICHE!$O$9=AC711,TRUE,FALSE),AB710)</f>
        <v>5</v>
      </c>
      <c r="AC711" s="31">
        <f>IFERROR(INDEX(generale!$A$5:$I$1002,CLASSIFICHE!$Z710,5),"")</f>
        <v>0</v>
      </c>
      <c r="AD711" s="13">
        <f>IFERROR(INDEX(generale!$A$5:$I$1002,CLASSIFICHE!$Z710,7),"")</f>
        <v>0</v>
      </c>
      <c r="AE711" s="14"/>
      <c r="AF711" s="13"/>
      <c r="AG711" s="12">
        <f>SUM(IF(CLASSIFICHE!$O$10=AH711,TRUE,FALSE),AG710)</f>
        <v>5</v>
      </c>
      <c r="AH711" s="31">
        <f>IFERROR(INDEX(generale!$A$5:$I$1002,CLASSIFICHE!$Z710,5),"")</f>
        <v>0</v>
      </c>
      <c r="AI711" s="13">
        <f>IFERROR(INDEX(generale!$A$5:$I$1002,CLASSIFICHE!$Z710,7),"")</f>
        <v>0</v>
      </c>
      <c r="AJ711" s="14"/>
      <c r="AK711" s="13"/>
      <c r="AL711" s="12">
        <f>SUM(IF(CLASSIFICHE!$O$11=AM711,TRUE,FALSE),AL710)</f>
        <v>5</v>
      </c>
      <c r="AM711" s="31">
        <f>IFERROR(INDEX(generale!$A$5:$I$1002,CLASSIFICHE!$Z710,5),"")</f>
        <v>0</v>
      </c>
      <c r="AN711" s="13">
        <f>IFERROR(INDEX(generale!$A$5:$I$1002,CLASSIFICHE!$Z710,7),"")</f>
        <v>0</v>
      </c>
      <c r="AO711" s="14"/>
      <c r="AP711" s="13"/>
      <c r="AQ711" s="12">
        <f>SUM(IF(CLASSIFICHE!$O$12=AR711,TRUE,FALSE),AQ710)</f>
        <v>0</v>
      </c>
      <c r="AR711" s="31">
        <f>IFERROR(INDEX(generale!$A$5:$I$1002,CLASSIFICHE!$Z710,5),"")</f>
        <v>0</v>
      </c>
      <c r="AS711" s="13">
        <f>IFERROR(INDEX(generale!$A$5:$I$1002,CLASSIFICHE!$Z710,7),"")</f>
        <v>0</v>
      </c>
      <c r="AT711" s="14"/>
      <c r="AU711" s="13"/>
      <c r="AV711" s="12">
        <f>SUM(IF(CLASSIFICHE!$O$13=AW711,TRUE,FALSE),AV710)</f>
        <v>0</v>
      </c>
      <c r="AW711" s="31">
        <f>IFERROR(INDEX(generale!$A$5:$I$1002,CLASSIFICHE!$Z710,5),"")</f>
        <v>0</v>
      </c>
      <c r="AX711" s="13">
        <f>IFERROR(INDEX(generale!$A$5:$I$1002,CLASSIFICHE!$Z710,7),"")</f>
        <v>0</v>
      </c>
      <c r="AY711" s="14"/>
      <c r="AZ711" s="13"/>
      <c r="BA711" s="12">
        <f>SUM(IF(CLASSIFICHE!$O$14=BB711,TRUE,FALSE),BA710)</f>
        <v>0</v>
      </c>
      <c r="BB711" s="31">
        <f>IFERROR(INDEX(generale!$A$5:$I$1002,CLASSIFICHE!$Z710,5),"")</f>
        <v>0</v>
      </c>
      <c r="BC711" s="13">
        <f>IFERROR(INDEX(generale!$A$5:$I$1002,CLASSIFICHE!$Z710,7),"")</f>
        <v>0</v>
      </c>
      <c r="BD711" s="14"/>
      <c r="BE711" s="13"/>
      <c r="BF711" s="12">
        <f>SUM(IF(CLASSIFICHE!$O$15=BG711,TRUE,FALSE),BF710)</f>
        <v>0</v>
      </c>
      <c r="BG711" s="31">
        <f>IFERROR(INDEX(generale!$A$5:$I$1002,CLASSIFICHE!$Z710,5),"")</f>
        <v>0</v>
      </c>
      <c r="BH711" s="13">
        <f>IFERROR(INDEX(generale!$A$5:$I$1002,CLASSIFICHE!$Z710,7),"")</f>
        <v>0</v>
      </c>
      <c r="BI711" s="14"/>
      <c r="BJ711" s="13"/>
      <c r="BK711" s="12">
        <f>SUM(IF(CLASSIFICHE!$O$16=BL711,TRUE,FALSE),BK710)</f>
        <v>0</v>
      </c>
      <c r="BL711" s="31">
        <f>IFERROR(INDEX(generale!$A$5:$I$1002,CLASSIFICHE!$Z710,5),"")</f>
        <v>0</v>
      </c>
      <c r="BM711" s="13">
        <f>IFERROR(INDEX(generale!$A$5:$I$1002,CLASSIFICHE!$Z710,7),"")</f>
        <v>0</v>
      </c>
      <c r="BN711" s="14"/>
      <c r="BO711" s="13"/>
      <c r="BP711" s="12">
        <f>SUM(IF(CLASSIFICHE!$O$17=BQ711,TRUE,FALSE),BP710)</f>
        <v>0</v>
      </c>
      <c r="BQ711" s="31">
        <f>IFERROR(INDEX(generale!$A$5:$I$1002,CLASSIFICHE!$Z710,5),"")</f>
        <v>0</v>
      </c>
      <c r="BR711" s="13">
        <f>IFERROR(INDEX(generale!$A$5:$I$1002,CLASSIFICHE!$Z710,7),"")</f>
        <v>0</v>
      </c>
      <c r="BS711" s="15"/>
      <c r="BT711" s="12"/>
      <c r="BU711" s="12">
        <f>SUM(IF(CLASSIFICHE!$O$18=BV711,TRUE,FALSE),BU710)</f>
        <v>0</v>
      </c>
      <c r="BV711" s="31">
        <f>IFERROR(INDEX(generale!$A$5:$I$1002,CLASSIFICHE!$Z710,5),"")</f>
        <v>0</v>
      </c>
      <c r="BW711" s="13">
        <f>IFERROR(INDEX(generale!$A$5:$I$1002,CLASSIFICHE!$Z710,7),"")</f>
        <v>0</v>
      </c>
      <c r="BX711" s="15"/>
      <c r="BY711" s="12"/>
      <c r="BZ711" s="12">
        <f>SUM(IF(CLASSIFICHE!$O$19=CA711,TRUE,FALSE),BZ710)</f>
        <v>0</v>
      </c>
      <c r="CA711" s="31">
        <f>IFERROR(INDEX(generale!$A$5:$I$1002,CLASSIFICHE!$Z710,5),"")</f>
        <v>0</v>
      </c>
      <c r="CB711" s="13">
        <f>IFERROR(INDEX(generale!$A$5:$I$1002,CLASSIFICHE!$Z710,7),"")</f>
        <v>0</v>
      </c>
      <c r="CC711" s="15"/>
      <c r="CD711" s="13"/>
      <c r="CE711" s="12">
        <f>SUM(IF(CLASSIFICHE!$O$20=CF711,TRUE,FALSE),CE710)</f>
        <v>0</v>
      </c>
      <c r="CF711" s="31">
        <f>IFERROR(INDEX(generale!$A$5:$I$1002,CLASSIFICHE!$Z710,5),"")</f>
        <v>0</v>
      </c>
      <c r="CG711" s="13">
        <f>IFERROR(INDEX(generale!$A$5:$I$1002,CLASSIFICHE!$Z710,7),"")</f>
        <v>0</v>
      </c>
      <c r="CH711" s="15"/>
      <c r="CI711" s="13"/>
      <c r="CJ711" s="12">
        <f>SUM(IF(CLASSIFICHE!$O$21=CK711,TRUE,FALSE),CJ710)</f>
        <v>0</v>
      </c>
      <c r="CK711" s="31">
        <f>IFERROR(INDEX(generale!$A$5:$I$1002,CLASSIFICHE!$Z710,5),"")</f>
        <v>0</v>
      </c>
      <c r="CL711" s="13">
        <f>IFERROR(INDEX(generale!$A$5:$I$1002,CLASSIFICHE!$Z710,7),"")</f>
        <v>0</v>
      </c>
      <c r="CM711" s="15"/>
      <c r="CN711" s="13"/>
      <c r="CO711" s="12">
        <f>SUM(IF(CLASSIFICHE!$O$22=CP711,TRUE,FALSE),CO710)</f>
        <v>0</v>
      </c>
      <c r="CP711" s="31">
        <f>IFERROR(INDEX(generale!$A$5:$I$1002,CLASSIFICHE!$Z710,5),"")</f>
        <v>0</v>
      </c>
      <c r="CQ711" s="13">
        <f>IFERROR(INDEX(generale!$A$5:$I$1002,CLASSIFICHE!$Z710,7),"")</f>
        <v>0</v>
      </c>
      <c r="CR711" s="15"/>
      <c r="CS711" s="13"/>
      <c r="CT711" s="12">
        <f>SUM(IF(CLASSIFICHE!$O$23=CU711,TRUE,FALSE),CT710)</f>
        <v>0</v>
      </c>
      <c r="CU711" s="31">
        <f>IFERROR(INDEX(generale!$A$5:$I$1002,CLASSIFICHE!$Z710,5),"")</f>
        <v>0</v>
      </c>
      <c r="CV711" s="13">
        <f>IFERROR(INDEX(generale!$A$5:$I$1002,CLASSIFICHE!$Z710,7),"")</f>
        <v>0</v>
      </c>
      <c r="CW711" s="15"/>
      <c r="CX711" s="13"/>
      <c r="CY711" s="12">
        <f>SUM(IF(CLASSIFICHE!$O$24=CZ711,TRUE,FALSE),CY710)</f>
        <v>0</v>
      </c>
      <c r="CZ711" s="31">
        <f>IFERROR(INDEX(generale!$A$5:$I$1002,CLASSIFICHE!$Z710,5),"")</f>
        <v>0</v>
      </c>
      <c r="DA711" s="13">
        <f>IFERROR(INDEX(generale!$A$5:$I$1002,CLASSIFICHE!$Z710,7),"")</f>
        <v>0</v>
      </c>
      <c r="DB711" s="15"/>
      <c r="DC711" s="13"/>
      <c r="DD711" s="12">
        <f>SUM(IF(CLASSIFICHE!$O$25=DE711,TRUE,FALSE),DD710)</f>
        <v>0</v>
      </c>
      <c r="DE711" s="31">
        <f>IFERROR(INDEX(generale!$A$5:$I$1002,CLASSIFICHE!$Z710,5),"")</f>
        <v>0</v>
      </c>
      <c r="DF711" s="13">
        <f>IFERROR(INDEX(generale!$A$5:$I$1002,CLASSIFICHE!$Z710,7),"")</f>
        <v>0</v>
      </c>
      <c r="DG711" s="15"/>
      <c r="DH711" s="13"/>
    </row>
    <row r="712" spans="3:112">
      <c r="C712" s="63">
        <f>SUM(IF(CLASSIFICHE!$O$4=D712,TRUE,FALSE),C711)</f>
        <v>17</v>
      </c>
      <c r="D712" s="31">
        <f>IFERROR(INDEX(generale!$A$5:$I$1002,CLASSIFICHE!$Z711,5),"")</f>
        <v>0</v>
      </c>
      <c r="E712" s="13">
        <f>IFERROR(INDEX(generale!$A$5:$I$1002,CLASSIFICHE!$Z711,7),"")</f>
        <v>0</v>
      </c>
      <c r="F712" s="68"/>
      <c r="G712" s="65"/>
      <c r="H712" s="12">
        <f>SUM(IF(CLASSIFICHE!$O$5=I712,TRUE,FALSE),H711)</f>
        <v>10</v>
      </c>
      <c r="I712" s="31">
        <f>IFERROR(INDEX(generale!$A$5:$I$1002,CLASSIFICHE!$Z711,5),"")</f>
        <v>0</v>
      </c>
      <c r="J712" s="13">
        <f>IFERROR(INDEX(generale!$A$5:$I$1002,CLASSIFICHE!$Z711,7),"")</f>
        <v>0</v>
      </c>
      <c r="K712" s="15"/>
      <c r="L712" s="12"/>
      <c r="M712" s="12">
        <f>SUM(IF(CLASSIFICHE!$O$6=N712,TRUE,FALSE),M711)</f>
        <v>8</v>
      </c>
      <c r="N712" s="31">
        <f>IFERROR(INDEX(generale!$A$5:$I$1002,CLASSIFICHE!$Z711,5),"")</f>
        <v>0</v>
      </c>
      <c r="O712" s="13">
        <f>IFERROR(INDEX(generale!$A$5:$I$1002,CLASSIFICHE!$Z711,7),"")</f>
        <v>0</v>
      </c>
      <c r="P712" s="14"/>
      <c r="Q712" s="13"/>
      <c r="R712" s="12">
        <f>SUM(IF(CLASSIFICHE!$O$7=S712,TRUE,FALSE),R711)</f>
        <v>8</v>
      </c>
      <c r="S712" s="31">
        <f>IFERROR(INDEX(generale!$A$5:$I$1002,CLASSIFICHE!$Z711,5),"")</f>
        <v>0</v>
      </c>
      <c r="T712" s="13">
        <f>IFERROR(INDEX(generale!$A$5:$I$1002,CLASSIFICHE!$Z711,7),"")</f>
        <v>0</v>
      </c>
      <c r="U712" s="14"/>
      <c r="V712" s="13"/>
      <c r="W712" s="12">
        <f>SUM(IF(CLASSIFICHE!$O$8=X712,TRUE,FALSE),W711)</f>
        <v>6</v>
      </c>
      <c r="X712" s="31">
        <f>IFERROR(INDEX(generale!$A$5:$I$1002,CLASSIFICHE!$Z711,5),"")</f>
        <v>0</v>
      </c>
      <c r="Y712" s="13">
        <f>IFERROR(INDEX(generale!$A$5:$I$1002,CLASSIFICHE!$Z711,7),"")</f>
        <v>0</v>
      </c>
      <c r="Z712" s="14"/>
      <c r="AA712" s="13"/>
      <c r="AB712" s="12">
        <f>SUM(IF(CLASSIFICHE!$O$9=AC712,TRUE,FALSE),AB711)</f>
        <v>5</v>
      </c>
      <c r="AC712" s="31">
        <f>IFERROR(INDEX(generale!$A$5:$I$1002,CLASSIFICHE!$Z711,5),"")</f>
        <v>0</v>
      </c>
      <c r="AD712" s="13">
        <f>IFERROR(INDEX(generale!$A$5:$I$1002,CLASSIFICHE!$Z711,7),"")</f>
        <v>0</v>
      </c>
      <c r="AE712" s="14"/>
      <c r="AF712" s="13"/>
      <c r="AG712" s="12">
        <f>SUM(IF(CLASSIFICHE!$O$10=AH712,TRUE,FALSE),AG711)</f>
        <v>5</v>
      </c>
      <c r="AH712" s="31">
        <f>IFERROR(INDEX(generale!$A$5:$I$1002,CLASSIFICHE!$Z711,5),"")</f>
        <v>0</v>
      </c>
      <c r="AI712" s="13">
        <f>IFERROR(INDEX(generale!$A$5:$I$1002,CLASSIFICHE!$Z711,7),"")</f>
        <v>0</v>
      </c>
      <c r="AJ712" s="14"/>
      <c r="AK712" s="13"/>
      <c r="AL712" s="12">
        <f>SUM(IF(CLASSIFICHE!$O$11=AM712,TRUE,FALSE),AL711)</f>
        <v>5</v>
      </c>
      <c r="AM712" s="31">
        <f>IFERROR(INDEX(generale!$A$5:$I$1002,CLASSIFICHE!$Z711,5),"")</f>
        <v>0</v>
      </c>
      <c r="AN712" s="13">
        <f>IFERROR(INDEX(generale!$A$5:$I$1002,CLASSIFICHE!$Z711,7),"")</f>
        <v>0</v>
      </c>
      <c r="AO712" s="14"/>
      <c r="AP712" s="13"/>
      <c r="AQ712" s="12">
        <f>SUM(IF(CLASSIFICHE!$O$12=AR712,TRUE,FALSE),AQ711)</f>
        <v>0</v>
      </c>
      <c r="AR712" s="31">
        <f>IFERROR(INDEX(generale!$A$5:$I$1002,CLASSIFICHE!$Z711,5),"")</f>
        <v>0</v>
      </c>
      <c r="AS712" s="13">
        <f>IFERROR(INDEX(generale!$A$5:$I$1002,CLASSIFICHE!$Z711,7),"")</f>
        <v>0</v>
      </c>
      <c r="AT712" s="14"/>
      <c r="AU712" s="13"/>
      <c r="AV712" s="12">
        <f>SUM(IF(CLASSIFICHE!$O$13=AW712,TRUE,FALSE),AV711)</f>
        <v>0</v>
      </c>
      <c r="AW712" s="31">
        <f>IFERROR(INDEX(generale!$A$5:$I$1002,CLASSIFICHE!$Z711,5),"")</f>
        <v>0</v>
      </c>
      <c r="AX712" s="13">
        <f>IFERROR(INDEX(generale!$A$5:$I$1002,CLASSIFICHE!$Z711,7),"")</f>
        <v>0</v>
      </c>
      <c r="AY712" s="14"/>
      <c r="AZ712" s="13"/>
      <c r="BA712" s="12">
        <f>SUM(IF(CLASSIFICHE!$O$14=BB712,TRUE,FALSE),BA711)</f>
        <v>0</v>
      </c>
      <c r="BB712" s="31">
        <f>IFERROR(INDEX(generale!$A$5:$I$1002,CLASSIFICHE!$Z711,5),"")</f>
        <v>0</v>
      </c>
      <c r="BC712" s="13">
        <f>IFERROR(INDEX(generale!$A$5:$I$1002,CLASSIFICHE!$Z711,7),"")</f>
        <v>0</v>
      </c>
      <c r="BD712" s="14"/>
      <c r="BE712" s="13"/>
      <c r="BF712" s="12">
        <f>SUM(IF(CLASSIFICHE!$O$15=BG712,TRUE,FALSE),BF711)</f>
        <v>0</v>
      </c>
      <c r="BG712" s="31">
        <f>IFERROR(INDEX(generale!$A$5:$I$1002,CLASSIFICHE!$Z711,5),"")</f>
        <v>0</v>
      </c>
      <c r="BH712" s="13">
        <f>IFERROR(INDEX(generale!$A$5:$I$1002,CLASSIFICHE!$Z711,7),"")</f>
        <v>0</v>
      </c>
      <c r="BI712" s="14"/>
      <c r="BJ712" s="13"/>
      <c r="BK712" s="12">
        <f>SUM(IF(CLASSIFICHE!$O$16=BL712,TRUE,FALSE),BK711)</f>
        <v>0</v>
      </c>
      <c r="BL712" s="31">
        <f>IFERROR(INDEX(generale!$A$5:$I$1002,CLASSIFICHE!$Z711,5),"")</f>
        <v>0</v>
      </c>
      <c r="BM712" s="13">
        <f>IFERROR(INDEX(generale!$A$5:$I$1002,CLASSIFICHE!$Z711,7),"")</f>
        <v>0</v>
      </c>
      <c r="BN712" s="14"/>
      <c r="BO712" s="13"/>
      <c r="BP712" s="12">
        <f>SUM(IF(CLASSIFICHE!$O$17=BQ712,TRUE,FALSE),BP711)</f>
        <v>0</v>
      </c>
      <c r="BQ712" s="31">
        <f>IFERROR(INDEX(generale!$A$5:$I$1002,CLASSIFICHE!$Z711,5),"")</f>
        <v>0</v>
      </c>
      <c r="BR712" s="13">
        <f>IFERROR(INDEX(generale!$A$5:$I$1002,CLASSIFICHE!$Z711,7),"")</f>
        <v>0</v>
      </c>
      <c r="BS712" s="15"/>
      <c r="BT712" s="12"/>
      <c r="BU712" s="12">
        <f>SUM(IF(CLASSIFICHE!$O$18=BV712,TRUE,FALSE),BU711)</f>
        <v>0</v>
      </c>
      <c r="BV712" s="31">
        <f>IFERROR(INDEX(generale!$A$5:$I$1002,CLASSIFICHE!$Z711,5),"")</f>
        <v>0</v>
      </c>
      <c r="BW712" s="13">
        <f>IFERROR(INDEX(generale!$A$5:$I$1002,CLASSIFICHE!$Z711,7),"")</f>
        <v>0</v>
      </c>
      <c r="BX712" s="15"/>
      <c r="BY712" s="12"/>
      <c r="BZ712" s="12">
        <f>SUM(IF(CLASSIFICHE!$O$19=CA712,TRUE,FALSE),BZ711)</f>
        <v>0</v>
      </c>
      <c r="CA712" s="31">
        <f>IFERROR(INDEX(generale!$A$5:$I$1002,CLASSIFICHE!$Z711,5),"")</f>
        <v>0</v>
      </c>
      <c r="CB712" s="13">
        <f>IFERROR(INDEX(generale!$A$5:$I$1002,CLASSIFICHE!$Z711,7),"")</f>
        <v>0</v>
      </c>
      <c r="CC712" s="15"/>
      <c r="CD712" s="13"/>
      <c r="CE712" s="12">
        <f>SUM(IF(CLASSIFICHE!$O$20=CF712,TRUE,FALSE),CE711)</f>
        <v>0</v>
      </c>
      <c r="CF712" s="31">
        <f>IFERROR(INDEX(generale!$A$5:$I$1002,CLASSIFICHE!$Z711,5),"")</f>
        <v>0</v>
      </c>
      <c r="CG712" s="13">
        <f>IFERROR(INDEX(generale!$A$5:$I$1002,CLASSIFICHE!$Z711,7),"")</f>
        <v>0</v>
      </c>
      <c r="CH712" s="15"/>
      <c r="CI712" s="13"/>
      <c r="CJ712" s="12">
        <f>SUM(IF(CLASSIFICHE!$O$21=CK712,TRUE,FALSE),CJ711)</f>
        <v>0</v>
      </c>
      <c r="CK712" s="31">
        <f>IFERROR(INDEX(generale!$A$5:$I$1002,CLASSIFICHE!$Z711,5),"")</f>
        <v>0</v>
      </c>
      <c r="CL712" s="13">
        <f>IFERROR(INDEX(generale!$A$5:$I$1002,CLASSIFICHE!$Z711,7),"")</f>
        <v>0</v>
      </c>
      <c r="CM712" s="15"/>
      <c r="CN712" s="13"/>
      <c r="CO712" s="12">
        <f>SUM(IF(CLASSIFICHE!$O$22=CP712,TRUE,FALSE),CO711)</f>
        <v>0</v>
      </c>
      <c r="CP712" s="31">
        <f>IFERROR(INDEX(generale!$A$5:$I$1002,CLASSIFICHE!$Z711,5),"")</f>
        <v>0</v>
      </c>
      <c r="CQ712" s="13">
        <f>IFERROR(INDEX(generale!$A$5:$I$1002,CLASSIFICHE!$Z711,7),"")</f>
        <v>0</v>
      </c>
      <c r="CR712" s="15"/>
      <c r="CS712" s="13"/>
      <c r="CT712" s="12">
        <f>SUM(IF(CLASSIFICHE!$O$23=CU712,TRUE,FALSE),CT711)</f>
        <v>0</v>
      </c>
      <c r="CU712" s="31">
        <f>IFERROR(INDEX(generale!$A$5:$I$1002,CLASSIFICHE!$Z711,5),"")</f>
        <v>0</v>
      </c>
      <c r="CV712" s="13">
        <f>IFERROR(INDEX(generale!$A$5:$I$1002,CLASSIFICHE!$Z711,7),"")</f>
        <v>0</v>
      </c>
      <c r="CW712" s="15"/>
      <c r="CX712" s="13"/>
      <c r="CY712" s="12">
        <f>SUM(IF(CLASSIFICHE!$O$24=CZ712,TRUE,FALSE),CY711)</f>
        <v>0</v>
      </c>
      <c r="CZ712" s="31">
        <f>IFERROR(INDEX(generale!$A$5:$I$1002,CLASSIFICHE!$Z711,5),"")</f>
        <v>0</v>
      </c>
      <c r="DA712" s="13">
        <f>IFERROR(INDEX(generale!$A$5:$I$1002,CLASSIFICHE!$Z711,7),"")</f>
        <v>0</v>
      </c>
      <c r="DB712" s="15"/>
      <c r="DC712" s="13"/>
      <c r="DD712" s="12">
        <f>SUM(IF(CLASSIFICHE!$O$25=DE712,TRUE,FALSE),DD711)</f>
        <v>0</v>
      </c>
      <c r="DE712" s="31">
        <f>IFERROR(INDEX(generale!$A$5:$I$1002,CLASSIFICHE!$Z711,5),"")</f>
        <v>0</v>
      </c>
      <c r="DF712" s="13">
        <f>IFERROR(INDEX(generale!$A$5:$I$1002,CLASSIFICHE!$Z711,7),"")</f>
        <v>0</v>
      </c>
      <c r="DG712" s="15"/>
      <c r="DH712" s="13"/>
    </row>
    <row r="713" spans="3:112">
      <c r="C713" s="63">
        <f>SUM(IF(CLASSIFICHE!$O$4=D713,TRUE,FALSE),C712)</f>
        <v>17</v>
      </c>
      <c r="D713" s="31">
        <f>IFERROR(INDEX(generale!$A$5:$I$1002,CLASSIFICHE!$Z712,5),"")</f>
        <v>0</v>
      </c>
      <c r="E713" s="13">
        <f>IFERROR(INDEX(generale!$A$5:$I$1002,CLASSIFICHE!$Z712,7),"")</f>
        <v>0</v>
      </c>
      <c r="F713" s="68"/>
      <c r="G713" s="65"/>
      <c r="H713" s="12">
        <f>SUM(IF(CLASSIFICHE!$O$5=I713,TRUE,FALSE),H712)</f>
        <v>10</v>
      </c>
      <c r="I713" s="31">
        <f>IFERROR(INDEX(generale!$A$5:$I$1002,CLASSIFICHE!$Z712,5),"")</f>
        <v>0</v>
      </c>
      <c r="J713" s="13">
        <f>IFERROR(INDEX(generale!$A$5:$I$1002,CLASSIFICHE!$Z712,7),"")</f>
        <v>0</v>
      </c>
      <c r="K713" s="15"/>
      <c r="L713" s="12"/>
      <c r="M713" s="12">
        <f>SUM(IF(CLASSIFICHE!$O$6=N713,TRUE,FALSE),M712)</f>
        <v>8</v>
      </c>
      <c r="N713" s="31">
        <f>IFERROR(INDEX(generale!$A$5:$I$1002,CLASSIFICHE!$Z712,5),"")</f>
        <v>0</v>
      </c>
      <c r="O713" s="13">
        <f>IFERROR(INDEX(generale!$A$5:$I$1002,CLASSIFICHE!$Z712,7),"")</f>
        <v>0</v>
      </c>
      <c r="P713" s="14"/>
      <c r="Q713" s="13"/>
      <c r="R713" s="12">
        <f>SUM(IF(CLASSIFICHE!$O$7=S713,TRUE,FALSE),R712)</f>
        <v>8</v>
      </c>
      <c r="S713" s="31">
        <f>IFERROR(INDEX(generale!$A$5:$I$1002,CLASSIFICHE!$Z712,5),"")</f>
        <v>0</v>
      </c>
      <c r="T713" s="13">
        <f>IFERROR(INDEX(generale!$A$5:$I$1002,CLASSIFICHE!$Z712,7),"")</f>
        <v>0</v>
      </c>
      <c r="U713" s="14"/>
      <c r="V713" s="13"/>
      <c r="W713" s="12">
        <f>SUM(IF(CLASSIFICHE!$O$8=X713,TRUE,FALSE),W712)</f>
        <v>6</v>
      </c>
      <c r="X713" s="31">
        <f>IFERROR(INDEX(generale!$A$5:$I$1002,CLASSIFICHE!$Z712,5),"")</f>
        <v>0</v>
      </c>
      <c r="Y713" s="13">
        <f>IFERROR(INDEX(generale!$A$5:$I$1002,CLASSIFICHE!$Z712,7),"")</f>
        <v>0</v>
      </c>
      <c r="Z713" s="14"/>
      <c r="AA713" s="13"/>
      <c r="AB713" s="12">
        <f>SUM(IF(CLASSIFICHE!$O$9=AC713,TRUE,FALSE),AB712)</f>
        <v>5</v>
      </c>
      <c r="AC713" s="31">
        <f>IFERROR(INDEX(generale!$A$5:$I$1002,CLASSIFICHE!$Z712,5),"")</f>
        <v>0</v>
      </c>
      <c r="AD713" s="13">
        <f>IFERROR(INDEX(generale!$A$5:$I$1002,CLASSIFICHE!$Z712,7),"")</f>
        <v>0</v>
      </c>
      <c r="AE713" s="14"/>
      <c r="AF713" s="13"/>
      <c r="AG713" s="12">
        <f>SUM(IF(CLASSIFICHE!$O$10=AH713,TRUE,FALSE),AG712)</f>
        <v>5</v>
      </c>
      <c r="AH713" s="31">
        <f>IFERROR(INDEX(generale!$A$5:$I$1002,CLASSIFICHE!$Z712,5),"")</f>
        <v>0</v>
      </c>
      <c r="AI713" s="13">
        <f>IFERROR(INDEX(generale!$A$5:$I$1002,CLASSIFICHE!$Z712,7),"")</f>
        <v>0</v>
      </c>
      <c r="AJ713" s="14"/>
      <c r="AK713" s="13"/>
      <c r="AL713" s="12">
        <f>SUM(IF(CLASSIFICHE!$O$11=AM713,TRUE,FALSE),AL712)</f>
        <v>5</v>
      </c>
      <c r="AM713" s="31">
        <f>IFERROR(INDEX(generale!$A$5:$I$1002,CLASSIFICHE!$Z712,5),"")</f>
        <v>0</v>
      </c>
      <c r="AN713" s="13">
        <f>IFERROR(INDEX(generale!$A$5:$I$1002,CLASSIFICHE!$Z712,7),"")</f>
        <v>0</v>
      </c>
      <c r="AO713" s="14"/>
      <c r="AP713" s="13"/>
      <c r="AQ713" s="12">
        <f>SUM(IF(CLASSIFICHE!$O$12=AR713,TRUE,FALSE),AQ712)</f>
        <v>0</v>
      </c>
      <c r="AR713" s="31">
        <f>IFERROR(INDEX(generale!$A$5:$I$1002,CLASSIFICHE!$Z712,5),"")</f>
        <v>0</v>
      </c>
      <c r="AS713" s="13">
        <f>IFERROR(INDEX(generale!$A$5:$I$1002,CLASSIFICHE!$Z712,7),"")</f>
        <v>0</v>
      </c>
      <c r="AT713" s="14"/>
      <c r="AU713" s="13"/>
      <c r="AV713" s="12">
        <f>SUM(IF(CLASSIFICHE!$O$13=AW713,TRUE,FALSE),AV712)</f>
        <v>0</v>
      </c>
      <c r="AW713" s="31">
        <f>IFERROR(INDEX(generale!$A$5:$I$1002,CLASSIFICHE!$Z712,5),"")</f>
        <v>0</v>
      </c>
      <c r="AX713" s="13">
        <f>IFERROR(INDEX(generale!$A$5:$I$1002,CLASSIFICHE!$Z712,7),"")</f>
        <v>0</v>
      </c>
      <c r="AY713" s="14"/>
      <c r="AZ713" s="13"/>
      <c r="BA713" s="12">
        <f>SUM(IF(CLASSIFICHE!$O$14=BB713,TRUE,FALSE),BA712)</f>
        <v>0</v>
      </c>
      <c r="BB713" s="31">
        <f>IFERROR(INDEX(generale!$A$5:$I$1002,CLASSIFICHE!$Z712,5),"")</f>
        <v>0</v>
      </c>
      <c r="BC713" s="13">
        <f>IFERROR(INDEX(generale!$A$5:$I$1002,CLASSIFICHE!$Z712,7),"")</f>
        <v>0</v>
      </c>
      <c r="BD713" s="14"/>
      <c r="BE713" s="13"/>
      <c r="BF713" s="12">
        <f>SUM(IF(CLASSIFICHE!$O$15=BG713,TRUE,FALSE),BF712)</f>
        <v>0</v>
      </c>
      <c r="BG713" s="31">
        <f>IFERROR(INDEX(generale!$A$5:$I$1002,CLASSIFICHE!$Z712,5),"")</f>
        <v>0</v>
      </c>
      <c r="BH713" s="13">
        <f>IFERROR(INDEX(generale!$A$5:$I$1002,CLASSIFICHE!$Z712,7),"")</f>
        <v>0</v>
      </c>
      <c r="BI713" s="14"/>
      <c r="BJ713" s="13"/>
      <c r="BK713" s="12">
        <f>SUM(IF(CLASSIFICHE!$O$16=BL713,TRUE,FALSE),BK712)</f>
        <v>0</v>
      </c>
      <c r="BL713" s="31">
        <f>IFERROR(INDEX(generale!$A$5:$I$1002,CLASSIFICHE!$Z712,5),"")</f>
        <v>0</v>
      </c>
      <c r="BM713" s="13">
        <f>IFERROR(INDEX(generale!$A$5:$I$1002,CLASSIFICHE!$Z712,7),"")</f>
        <v>0</v>
      </c>
      <c r="BN713" s="14"/>
      <c r="BO713" s="13"/>
      <c r="BP713" s="12">
        <f>SUM(IF(CLASSIFICHE!$O$17=BQ713,TRUE,FALSE),BP712)</f>
        <v>0</v>
      </c>
      <c r="BQ713" s="31">
        <f>IFERROR(INDEX(generale!$A$5:$I$1002,CLASSIFICHE!$Z712,5),"")</f>
        <v>0</v>
      </c>
      <c r="BR713" s="13">
        <f>IFERROR(INDEX(generale!$A$5:$I$1002,CLASSIFICHE!$Z712,7),"")</f>
        <v>0</v>
      </c>
      <c r="BS713" s="15"/>
      <c r="BT713" s="12"/>
      <c r="BU713" s="12">
        <f>SUM(IF(CLASSIFICHE!$O$18=BV713,TRUE,FALSE),BU712)</f>
        <v>0</v>
      </c>
      <c r="BV713" s="31">
        <f>IFERROR(INDEX(generale!$A$5:$I$1002,CLASSIFICHE!$Z712,5),"")</f>
        <v>0</v>
      </c>
      <c r="BW713" s="13">
        <f>IFERROR(INDEX(generale!$A$5:$I$1002,CLASSIFICHE!$Z712,7),"")</f>
        <v>0</v>
      </c>
      <c r="BX713" s="15"/>
      <c r="BY713" s="12"/>
      <c r="BZ713" s="12">
        <f>SUM(IF(CLASSIFICHE!$O$19=CA713,TRUE,FALSE),BZ712)</f>
        <v>0</v>
      </c>
      <c r="CA713" s="31">
        <f>IFERROR(INDEX(generale!$A$5:$I$1002,CLASSIFICHE!$Z712,5),"")</f>
        <v>0</v>
      </c>
      <c r="CB713" s="13">
        <f>IFERROR(INDEX(generale!$A$5:$I$1002,CLASSIFICHE!$Z712,7),"")</f>
        <v>0</v>
      </c>
      <c r="CC713" s="15"/>
      <c r="CD713" s="13"/>
      <c r="CE713" s="12">
        <f>SUM(IF(CLASSIFICHE!$O$20=CF713,TRUE,FALSE),CE712)</f>
        <v>0</v>
      </c>
      <c r="CF713" s="31">
        <f>IFERROR(INDEX(generale!$A$5:$I$1002,CLASSIFICHE!$Z712,5),"")</f>
        <v>0</v>
      </c>
      <c r="CG713" s="13">
        <f>IFERROR(INDEX(generale!$A$5:$I$1002,CLASSIFICHE!$Z712,7),"")</f>
        <v>0</v>
      </c>
      <c r="CH713" s="15"/>
      <c r="CI713" s="13"/>
      <c r="CJ713" s="12">
        <f>SUM(IF(CLASSIFICHE!$O$21=CK713,TRUE,FALSE),CJ712)</f>
        <v>0</v>
      </c>
      <c r="CK713" s="31">
        <f>IFERROR(INDEX(generale!$A$5:$I$1002,CLASSIFICHE!$Z712,5),"")</f>
        <v>0</v>
      </c>
      <c r="CL713" s="13">
        <f>IFERROR(INDEX(generale!$A$5:$I$1002,CLASSIFICHE!$Z712,7),"")</f>
        <v>0</v>
      </c>
      <c r="CM713" s="15"/>
      <c r="CN713" s="13"/>
      <c r="CO713" s="12">
        <f>SUM(IF(CLASSIFICHE!$O$22=CP713,TRUE,FALSE),CO712)</f>
        <v>0</v>
      </c>
      <c r="CP713" s="31">
        <f>IFERROR(INDEX(generale!$A$5:$I$1002,CLASSIFICHE!$Z712,5),"")</f>
        <v>0</v>
      </c>
      <c r="CQ713" s="13">
        <f>IFERROR(INDEX(generale!$A$5:$I$1002,CLASSIFICHE!$Z712,7),"")</f>
        <v>0</v>
      </c>
      <c r="CR713" s="15"/>
      <c r="CS713" s="13"/>
      <c r="CT713" s="12">
        <f>SUM(IF(CLASSIFICHE!$O$23=CU713,TRUE,FALSE),CT712)</f>
        <v>0</v>
      </c>
      <c r="CU713" s="31">
        <f>IFERROR(INDEX(generale!$A$5:$I$1002,CLASSIFICHE!$Z712,5),"")</f>
        <v>0</v>
      </c>
      <c r="CV713" s="13">
        <f>IFERROR(INDEX(generale!$A$5:$I$1002,CLASSIFICHE!$Z712,7),"")</f>
        <v>0</v>
      </c>
      <c r="CW713" s="15"/>
      <c r="CX713" s="13"/>
      <c r="CY713" s="12">
        <f>SUM(IF(CLASSIFICHE!$O$24=CZ713,TRUE,FALSE),CY712)</f>
        <v>0</v>
      </c>
      <c r="CZ713" s="31">
        <f>IFERROR(INDEX(generale!$A$5:$I$1002,CLASSIFICHE!$Z712,5),"")</f>
        <v>0</v>
      </c>
      <c r="DA713" s="13">
        <f>IFERROR(INDEX(generale!$A$5:$I$1002,CLASSIFICHE!$Z712,7),"")</f>
        <v>0</v>
      </c>
      <c r="DB713" s="15"/>
      <c r="DC713" s="13"/>
      <c r="DD713" s="12">
        <f>SUM(IF(CLASSIFICHE!$O$25=DE713,TRUE,FALSE),DD712)</f>
        <v>0</v>
      </c>
      <c r="DE713" s="31">
        <f>IFERROR(INDEX(generale!$A$5:$I$1002,CLASSIFICHE!$Z712,5),"")</f>
        <v>0</v>
      </c>
      <c r="DF713" s="13">
        <f>IFERROR(INDEX(generale!$A$5:$I$1002,CLASSIFICHE!$Z712,7),"")</f>
        <v>0</v>
      </c>
      <c r="DG713" s="15"/>
      <c r="DH713" s="13"/>
    </row>
    <row r="714" spans="3:112">
      <c r="C714" s="63">
        <f>SUM(IF(CLASSIFICHE!$O$4=D714,TRUE,FALSE),C713)</f>
        <v>17</v>
      </c>
      <c r="D714" s="31">
        <f>IFERROR(INDEX(generale!$A$5:$I$1002,CLASSIFICHE!$Z713,5),"")</f>
        <v>0</v>
      </c>
      <c r="E714" s="13">
        <f>IFERROR(INDEX(generale!$A$5:$I$1002,CLASSIFICHE!$Z713,7),"")</f>
        <v>0</v>
      </c>
      <c r="F714" s="68"/>
      <c r="G714" s="65"/>
      <c r="H714" s="12">
        <f>SUM(IF(CLASSIFICHE!$O$5=I714,TRUE,FALSE),H713)</f>
        <v>10</v>
      </c>
      <c r="I714" s="31">
        <f>IFERROR(INDEX(generale!$A$5:$I$1002,CLASSIFICHE!$Z713,5),"")</f>
        <v>0</v>
      </c>
      <c r="J714" s="13">
        <f>IFERROR(INDEX(generale!$A$5:$I$1002,CLASSIFICHE!$Z713,7),"")</f>
        <v>0</v>
      </c>
      <c r="K714" s="15"/>
      <c r="L714" s="12"/>
      <c r="M714" s="12">
        <f>SUM(IF(CLASSIFICHE!$O$6=N714,TRUE,FALSE),M713)</f>
        <v>8</v>
      </c>
      <c r="N714" s="31">
        <f>IFERROR(INDEX(generale!$A$5:$I$1002,CLASSIFICHE!$Z713,5),"")</f>
        <v>0</v>
      </c>
      <c r="O714" s="13">
        <f>IFERROR(INDEX(generale!$A$5:$I$1002,CLASSIFICHE!$Z713,7),"")</f>
        <v>0</v>
      </c>
      <c r="P714" s="14"/>
      <c r="Q714" s="13"/>
      <c r="R714" s="12">
        <f>SUM(IF(CLASSIFICHE!$O$7=S714,TRUE,FALSE),R713)</f>
        <v>8</v>
      </c>
      <c r="S714" s="31">
        <f>IFERROR(INDEX(generale!$A$5:$I$1002,CLASSIFICHE!$Z713,5),"")</f>
        <v>0</v>
      </c>
      <c r="T714" s="13">
        <f>IFERROR(INDEX(generale!$A$5:$I$1002,CLASSIFICHE!$Z713,7),"")</f>
        <v>0</v>
      </c>
      <c r="U714" s="14"/>
      <c r="V714" s="13"/>
      <c r="W714" s="12">
        <f>SUM(IF(CLASSIFICHE!$O$8=X714,TRUE,FALSE),W713)</f>
        <v>6</v>
      </c>
      <c r="X714" s="31">
        <f>IFERROR(INDEX(generale!$A$5:$I$1002,CLASSIFICHE!$Z713,5),"")</f>
        <v>0</v>
      </c>
      <c r="Y714" s="13">
        <f>IFERROR(INDEX(generale!$A$5:$I$1002,CLASSIFICHE!$Z713,7),"")</f>
        <v>0</v>
      </c>
      <c r="Z714" s="14"/>
      <c r="AA714" s="13"/>
      <c r="AB714" s="12">
        <f>SUM(IF(CLASSIFICHE!$O$9=AC714,TRUE,FALSE),AB713)</f>
        <v>5</v>
      </c>
      <c r="AC714" s="31">
        <f>IFERROR(INDEX(generale!$A$5:$I$1002,CLASSIFICHE!$Z713,5),"")</f>
        <v>0</v>
      </c>
      <c r="AD714" s="13">
        <f>IFERROR(INDEX(generale!$A$5:$I$1002,CLASSIFICHE!$Z713,7),"")</f>
        <v>0</v>
      </c>
      <c r="AE714" s="14"/>
      <c r="AF714" s="13"/>
      <c r="AG714" s="12">
        <f>SUM(IF(CLASSIFICHE!$O$10=AH714,TRUE,FALSE),AG713)</f>
        <v>5</v>
      </c>
      <c r="AH714" s="31">
        <f>IFERROR(INDEX(generale!$A$5:$I$1002,CLASSIFICHE!$Z713,5),"")</f>
        <v>0</v>
      </c>
      <c r="AI714" s="13">
        <f>IFERROR(INDEX(generale!$A$5:$I$1002,CLASSIFICHE!$Z713,7),"")</f>
        <v>0</v>
      </c>
      <c r="AJ714" s="14"/>
      <c r="AK714" s="13"/>
      <c r="AL714" s="12">
        <f>SUM(IF(CLASSIFICHE!$O$11=AM714,TRUE,FALSE),AL713)</f>
        <v>5</v>
      </c>
      <c r="AM714" s="31">
        <f>IFERROR(INDEX(generale!$A$5:$I$1002,CLASSIFICHE!$Z713,5),"")</f>
        <v>0</v>
      </c>
      <c r="AN714" s="13">
        <f>IFERROR(INDEX(generale!$A$5:$I$1002,CLASSIFICHE!$Z713,7),"")</f>
        <v>0</v>
      </c>
      <c r="AO714" s="14"/>
      <c r="AP714" s="13"/>
      <c r="AQ714" s="12">
        <f>SUM(IF(CLASSIFICHE!$O$12=AR714,TRUE,FALSE),AQ713)</f>
        <v>0</v>
      </c>
      <c r="AR714" s="31">
        <f>IFERROR(INDEX(generale!$A$5:$I$1002,CLASSIFICHE!$Z713,5),"")</f>
        <v>0</v>
      </c>
      <c r="AS714" s="13">
        <f>IFERROR(INDEX(generale!$A$5:$I$1002,CLASSIFICHE!$Z713,7),"")</f>
        <v>0</v>
      </c>
      <c r="AT714" s="14"/>
      <c r="AU714" s="13"/>
      <c r="AV714" s="12">
        <f>SUM(IF(CLASSIFICHE!$O$13=AW714,TRUE,FALSE),AV713)</f>
        <v>0</v>
      </c>
      <c r="AW714" s="31">
        <f>IFERROR(INDEX(generale!$A$5:$I$1002,CLASSIFICHE!$Z713,5),"")</f>
        <v>0</v>
      </c>
      <c r="AX714" s="13">
        <f>IFERROR(INDEX(generale!$A$5:$I$1002,CLASSIFICHE!$Z713,7),"")</f>
        <v>0</v>
      </c>
      <c r="AY714" s="14"/>
      <c r="AZ714" s="13"/>
      <c r="BA714" s="12">
        <f>SUM(IF(CLASSIFICHE!$O$14=BB714,TRUE,FALSE),BA713)</f>
        <v>0</v>
      </c>
      <c r="BB714" s="31">
        <f>IFERROR(INDEX(generale!$A$5:$I$1002,CLASSIFICHE!$Z713,5),"")</f>
        <v>0</v>
      </c>
      <c r="BC714" s="13">
        <f>IFERROR(INDEX(generale!$A$5:$I$1002,CLASSIFICHE!$Z713,7),"")</f>
        <v>0</v>
      </c>
      <c r="BD714" s="14"/>
      <c r="BE714" s="13"/>
      <c r="BF714" s="12">
        <f>SUM(IF(CLASSIFICHE!$O$15=BG714,TRUE,FALSE),BF713)</f>
        <v>0</v>
      </c>
      <c r="BG714" s="31">
        <f>IFERROR(INDEX(generale!$A$5:$I$1002,CLASSIFICHE!$Z713,5),"")</f>
        <v>0</v>
      </c>
      <c r="BH714" s="13">
        <f>IFERROR(INDEX(generale!$A$5:$I$1002,CLASSIFICHE!$Z713,7),"")</f>
        <v>0</v>
      </c>
      <c r="BI714" s="14"/>
      <c r="BJ714" s="13"/>
      <c r="BK714" s="12">
        <f>SUM(IF(CLASSIFICHE!$O$16=BL714,TRUE,FALSE),BK713)</f>
        <v>0</v>
      </c>
      <c r="BL714" s="31">
        <f>IFERROR(INDEX(generale!$A$5:$I$1002,CLASSIFICHE!$Z713,5),"")</f>
        <v>0</v>
      </c>
      <c r="BM714" s="13">
        <f>IFERROR(INDEX(generale!$A$5:$I$1002,CLASSIFICHE!$Z713,7),"")</f>
        <v>0</v>
      </c>
      <c r="BN714" s="14"/>
      <c r="BO714" s="13"/>
      <c r="BP714" s="12">
        <f>SUM(IF(CLASSIFICHE!$O$17=BQ714,TRUE,FALSE),BP713)</f>
        <v>0</v>
      </c>
      <c r="BQ714" s="31">
        <f>IFERROR(INDEX(generale!$A$5:$I$1002,CLASSIFICHE!$Z713,5),"")</f>
        <v>0</v>
      </c>
      <c r="BR714" s="13">
        <f>IFERROR(INDEX(generale!$A$5:$I$1002,CLASSIFICHE!$Z713,7),"")</f>
        <v>0</v>
      </c>
      <c r="BS714" s="15"/>
      <c r="BT714" s="12"/>
      <c r="BU714" s="12">
        <f>SUM(IF(CLASSIFICHE!$O$18=BV714,TRUE,FALSE),BU713)</f>
        <v>0</v>
      </c>
      <c r="BV714" s="31">
        <f>IFERROR(INDEX(generale!$A$5:$I$1002,CLASSIFICHE!$Z713,5),"")</f>
        <v>0</v>
      </c>
      <c r="BW714" s="13">
        <f>IFERROR(INDEX(generale!$A$5:$I$1002,CLASSIFICHE!$Z713,7),"")</f>
        <v>0</v>
      </c>
      <c r="BX714" s="15"/>
      <c r="BY714" s="12"/>
      <c r="BZ714" s="12">
        <f>SUM(IF(CLASSIFICHE!$O$19=CA714,TRUE,FALSE),BZ713)</f>
        <v>0</v>
      </c>
      <c r="CA714" s="31">
        <f>IFERROR(INDEX(generale!$A$5:$I$1002,CLASSIFICHE!$Z713,5),"")</f>
        <v>0</v>
      </c>
      <c r="CB714" s="13">
        <f>IFERROR(INDEX(generale!$A$5:$I$1002,CLASSIFICHE!$Z713,7),"")</f>
        <v>0</v>
      </c>
      <c r="CC714" s="15"/>
      <c r="CD714" s="13"/>
      <c r="CE714" s="12">
        <f>SUM(IF(CLASSIFICHE!$O$20=CF714,TRUE,FALSE),CE713)</f>
        <v>0</v>
      </c>
      <c r="CF714" s="31">
        <f>IFERROR(INDEX(generale!$A$5:$I$1002,CLASSIFICHE!$Z713,5),"")</f>
        <v>0</v>
      </c>
      <c r="CG714" s="13">
        <f>IFERROR(INDEX(generale!$A$5:$I$1002,CLASSIFICHE!$Z713,7),"")</f>
        <v>0</v>
      </c>
      <c r="CH714" s="15"/>
      <c r="CI714" s="13"/>
      <c r="CJ714" s="12">
        <f>SUM(IF(CLASSIFICHE!$O$21=CK714,TRUE,FALSE),CJ713)</f>
        <v>0</v>
      </c>
      <c r="CK714" s="31">
        <f>IFERROR(INDEX(generale!$A$5:$I$1002,CLASSIFICHE!$Z713,5),"")</f>
        <v>0</v>
      </c>
      <c r="CL714" s="13">
        <f>IFERROR(INDEX(generale!$A$5:$I$1002,CLASSIFICHE!$Z713,7),"")</f>
        <v>0</v>
      </c>
      <c r="CM714" s="15"/>
      <c r="CN714" s="13"/>
      <c r="CO714" s="12">
        <f>SUM(IF(CLASSIFICHE!$O$22=CP714,TRUE,FALSE),CO713)</f>
        <v>0</v>
      </c>
      <c r="CP714" s="31">
        <f>IFERROR(INDEX(generale!$A$5:$I$1002,CLASSIFICHE!$Z713,5),"")</f>
        <v>0</v>
      </c>
      <c r="CQ714" s="13">
        <f>IFERROR(INDEX(generale!$A$5:$I$1002,CLASSIFICHE!$Z713,7),"")</f>
        <v>0</v>
      </c>
      <c r="CR714" s="15"/>
      <c r="CS714" s="13"/>
      <c r="CT714" s="12">
        <f>SUM(IF(CLASSIFICHE!$O$23=CU714,TRUE,FALSE),CT713)</f>
        <v>0</v>
      </c>
      <c r="CU714" s="31">
        <f>IFERROR(INDEX(generale!$A$5:$I$1002,CLASSIFICHE!$Z713,5),"")</f>
        <v>0</v>
      </c>
      <c r="CV714" s="13">
        <f>IFERROR(INDEX(generale!$A$5:$I$1002,CLASSIFICHE!$Z713,7),"")</f>
        <v>0</v>
      </c>
      <c r="CW714" s="15"/>
      <c r="CX714" s="13"/>
      <c r="CY714" s="12">
        <f>SUM(IF(CLASSIFICHE!$O$24=CZ714,TRUE,FALSE),CY713)</f>
        <v>0</v>
      </c>
      <c r="CZ714" s="31">
        <f>IFERROR(INDEX(generale!$A$5:$I$1002,CLASSIFICHE!$Z713,5),"")</f>
        <v>0</v>
      </c>
      <c r="DA714" s="13">
        <f>IFERROR(INDEX(generale!$A$5:$I$1002,CLASSIFICHE!$Z713,7),"")</f>
        <v>0</v>
      </c>
      <c r="DB714" s="15"/>
      <c r="DC714" s="13"/>
      <c r="DD714" s="12">
        <f>SUM(IF(CLASSIFICHE!$O$25=DE714,TRUE,FALSE),DD713)</f>
        <v>0</v>
      </c>
      <c r="DE714" s="31">
        <f>IFERROR(INDEX(generale!$A$5:$I$1002,CLASSIFICHE!$Z713,5),"")</f>
        <v>0</v>
      </c>
      <c r="DF714" s="13">
        <f>IFERROR(INDEX(generale!$A$5:$I$1002,CLASSIFICHE!$Z713,7),"")</f>
        <v>0</v>
      </c>
      <c r="DG714" s="15"/>
      <c r="DH714" s="13"/>
    </row>
    <row r="715" spans="3:112">
      <c r="C715" s="63">
        <f>SUM(IF(CLASSIFICHE!$O$4=D715,TRUE,FALSE),C714)</f>
        <v>17</v>
      </c>
      <c r="D715" s="31">
        <f>IFERROR(INDEX(generale!$A$5:$I$1002,CLASSIFICHE!$Z714,5),"")</f>
        <v>0</v>
      </c>
      <c r="E715" s="13">
        <f>IFERROR(INDEX(generale!$A$5:$I$1002,CLASSIFICHE!$Z714,7),"")</f>
        <v>0</v>
      </c>
      <c r="F715" s="68"/>
      <c r="G715" s="65"/>
      <c r="H715" s="12">
        <f>SUM(IF(CLASSIFICHE!$O$5=I715,TRUE,FALSE),H714)</f>
        <v>10</v>
      </c>
      <c r="I715" s="31">
        <f>IFERROR(INDEX(generale!$A$5:$I$1002,CLASSIFICHE!$Z714,5),"")</f>
        <v>0</v>
      </c>
      <c r="J715" s="13">
        <f>IFERROR(INDEX(generale!$A$5:$I$1002,CLASSIFICHE!$Z714,7),"")</f>
        <v>0</v>
      </c>
      <c r="K715" s="15"/>
      <c r="L715" s="12"/>
      <c r="M715" s="12">
        <f>SUM(IF(CLASSIFICHE!$O$6=N715,TRUE,FALSE),M714)</f>
        <v>8</v>
      </c>
      <c r="N715" s="31">
        <f>IFERROR(INDEX(generale!$A$5:$I$1002,CLASSIFICHE!$Z714,5),"")</f>
        <v>0</v>
      </c>
      <c r="O715" s="13">
        <f>IFERROR(INDEX(generale!$A$5:$I$1002,CLASSIFICHE!$Z714,7),"")</f>
        <v>0</v>
      </c>
      <c r="P715" s="14"/>
      <c r="Q715" s="13"/>
      <c r="R715" s="12">
        <f>SUM(IF(CLASSIFICHE!$O$7=S715,TRUE,FALSE),R714)</f>
        <v>8</v>
      </c>
      <c r="S715" s="31">
        <f>IFERROR(INDEX(generale!$A$5:$I$1002,CLASSIFICHE!$Z714,5),"")</f>
        <v>0</v>
      </c>
      <c r="T715" s="13">
        <f>IFERROR(INDEX(generale!$A$5:$I$1002,CLASSIFICHE!$Z714,7),"")</f>
        <v>0</v>
      </c>
      <c r="U715" s="14"/>
      <c r="V715" s="13"/>
      <c r="W715" s="12">
        <f>SUM(IF(CLASSIFICHE!$O$8=X715,TRUE,FALSE),W714)</f>
        <v>6</v>
      </c>
      <c r="X715" s="31">
        <f>IFERROR(INDEX(generale!$A$5:$I$1002,CLASSIFICHE!$Z714,5),"")</f>
        <v>0</v>
      </c>
      <c r="Y715" s="13">
        <f>IFERROR(INDEX(generale!$A$5:$I$1002,CLASSIFICHE!$Z714,7),"")</f>
        <v>0</v>
      </c>
      <c r="Z715" s="14"/>
      <c r="AA715" s="13"/>
      <c r="AB715" s="12">
        <f>SUM(IF(CLASSIFICHE!$O$9=AC715,TRUE,FALSE),AB714)</f>
        <v>5</v>
      </c>
      <c r="AC715" s="31">
        <f>IFERROR(INDEX(generale!$A$5:$I$1002,CLASSIFICHE!$Z714,5),"")</f>
        <v>0</v>
      </c>
      <c r="AD715" s="13">
        <f>IFERROR(INDEX(generale!$A$5:$I$1002,CLASSIFICHE!$Z714,7),"")</f>
        <v>0</v>
      </c>
      <c r="AE715" s="14"/>
      <c r="AF715" s="13"/>
      <c r="AG715" s="12">
        <f>SUM(IF(CLASSIFICHE!$O$10=AH715,TRUE,FALSE),AG714)</f>
        <v>5</v>
      </c>
      <c r="AH715" s="31">
        <f>IFERROR(INDEX(generale!$A$5:$I$1002,CLASSIFICHE!$Z714,5),"")</f>
        <v>0</v>
      </c>
      <c r="AI715" s="13">
        <f>IFERROR(INDEX(generale!$A$5:$I$1002,CLASSIFICHE!$Z714,7),"")</f>
        <v>0</v>
      </c>
      <c r="AJ715" s="14"/>
      <c r="AK715" s="13"/>
      <c r="AL715" s="12">
        <f>SUM(IF(CLASSIFICHE!$O$11=AM715,TRUE,FALSE),AL714)</f>
        <v>5</v>
      </c>
      <c r="AM715" s="31">
        <f>IFERROR(INDEX(generale!$A$5:$I$1002,CLASSIFICHE!$Z714,5),"")</f>
        <v>0</v>
      </c>
      <c r="AN715" s="13">
        <f>IFERROR(INDEX(generale!$A$5:$I$1002,CLASSIFICHE!$Z714,7),"")</f>
        <v>0</v>
      </c>
      <c r="AO715" s="14"/>
      <c r="AP715" s="13"/>
      <c r="AQ715" s="12">
        <f>SUM(IF(CLASSIFICHE!$O$12=AR715,TRUE,FALSE),AQ714)</f>
        <v>0</v>
      </c>
      <c r="AR715" s="31">
        <f>IFERROR(INDEX(generale!$A$5:$I$1002,CLASSIFICHE!$Z714,5),"")</f>
        <v>0</v>
      </c>
      <c r="AS715" s="13">
        <f>IFERROR(INDEX(generale!$A$5:$I$1002,CLASSIFICHE!$Z714,7),"")</f>
        <v>0</v>
      </c>
      <c r="AT715" s="14"/>
      <c r="AU715" s="13"/>
      <c r="AV715" s="12">
        <f>SUM(IF(CLASSIFICHE!$O$13=AW715,TRUE,FALSE),AV714)</f>
        <v>0</v>
      </c>
      <c r="AW715" s="31">
        <f>IFERROR(INDEX(generale!$A$5:$I$1002,CLASSIFICHE!$Z714,5),"")</f>
        <v>0</v>
      </c>
      <c r="AX715" s="13">
        <f>IFERROR(INDEX(generale!$A$5:$I$1002,CLASSIFICHE!$Z714,7),"")</f>
        <v>0</v>
      </c>
      <c r="AY715" s="14"/>
      <c r="AZ715" s="13"/>
      <c r="BA715" s="12">
        <f>SUM(IF(CLASSIFICHE!$O$14=BB715,TRUE,FALSE),BA714)</f>
        <v>0</v>
      </c>
      <c r="BB715" s="31">
        <f>IFERROR(INDEX(generale!$A$5:$I$1002,CLASSIFICHE!$Z714,5),"")</f>
        <v>0</v>
      </c>
      <c r="BC715" s="13">
        <f>IFERROR(INDEX(generale!$A$5:$I$1002,CLASSIFICHE!$Z714,7),"")</f>
        <v>0</v>
      </c>
      <c r="BD715" s="14"/>
      <c r="BE715" s="13"/>
      <c r="BF715" s="12">
        <f>SUM(IF(CLASSIFICHE!$O$15=BG715,TRUE,FALSE),BF714)</f>
        <v>0</v>
      </c>
      <c r="BG715" s="31">
        <f>IFERROR(INDEX(generale!$A$5:$I$1002,CLASSIFICHE!$Z714,5),"")</f>
        <v>0</v>
      </c>
      <c r="BH715" s="13">
        <f>IFERROR(INDEX(generale!$A$5:$I$1002,CLASSIFICHE!$Z714,7),"")</f>
        <v>0</v>
      </c>
      <c r="BI715" s="14"/>
      <c r="BJ715" s="13"/>
      <c r="BK715" s="12">
        <f>SUM(IF(CLASSIFICHE!$O$16=BL715,TRUE,FALSE),BK714)</f>
        <v>0</v>
      </c>
      <c r="BL715" s="31">
        <f>IFERROR(INDEX(generale!$A$5:$I$1002,CLASSIFICHE!$Z714,5),"")</f>
        <v>0</v>
      </c>
      <c r="BM715" s="13">
        <f>IFERROR(INDEX(generale!$A$5:$I$1002,CLASSIFICHE!$Z714,7),"")</f>
        <v>0</v>
      </c>
      <c r="BN715" s="14"/>
      <c r="BO715" s="13"/>
      <c r="BP715" s="12">
        <f>SUM(IF(CLASSIFICHE!$O$17=BQ715,TRUE,FALSE),BP714)</f>
        <v>0</v>
      </c>
      <c r="BQ715" s="31">
        <f>IFERROR(INDEX(generale!$A$5:$I$1002,CLASSIFICHE!$Z714,5),"")</f>
        <v>0</v>
      </c>
      <c r="BR715" s="13">
        <f>IFERROR(INDEX(generale!$A$5:$I$1002,CLASSIFICHE!$Z714,7),"")</f>
        <v>0</v>
      </c>
      <c r="BS715" s="15"/>
      <c r="BT715" s="12"/>
      <c r="BU715" s="12">
        <f>SUM(IF(CLASSIFICHE!$O$18=BV715,TRUE,FALSE),BU714)</f>
        <v>0</v>
      </c>
      <c r="BV715" s="31">
        <f>IFERROR(INDEX(generale!$A$5:$I$1002,CLASSIFICHE!$Z714,5),"")</f>
        <v>0</v>
      </c>
      <c r="BW715" s="13">
        <f>IFERROR(INDEX(generale!$A$5:$I$1002,CLASSIFICHE!$Z714,7),"")</f>
        <v>0</v>
      </c>
      <c r="BX715" s="15"/>
      <c r="BY715" s="12"/>
      <c r="BZ715" s="12">
        <f>SUM(IF(CLASSIFICHE!$O$19=CA715,TRUE,FALSE),BZ714)</f>
        <v>0</v>
      </c>
      <c r="CA715" s="31">
        <f>IFERROR(INDEX(generale!$A$5:$I$1002,CLASSIFICHE!$Z714,5),"")</f>
        <v>0</v>
      </c>
      <c r="CB715" s="13">
        <f>IFERROR(INDEX(generale!$A$5:$I$1002,CLASSIFICHE!$Z714,7),"")</f>
        <v>0</v>
      </c>
      <c r="CC715" s="15"/>
      <c r="CD715" s="13"/>
      <c r="CE715" s="12">
        <f>SUM(IF(CLASSIFICHE!$O$20=CF715,TRUE,FALSE),CE714)</f>
        <v>0</v>
      </c>
      <c r="CF715" s="31">
        <f>IFERROR(INDEX(generale!$A$5:$I$1002,CLASSIFICHE!$Z714,5),"")</f>
        <v>0</v>
      </c>
      <c r="CG715" s="13">
        <f>IFERROR(INDEX(generale!$A$5:$I$1002,CLASSIFICHE!$Z714,7),"")</f>
        <v>0</v>
      </c>
      <c r="CH715" s="15"/>
      <c r="CI715" s="13"/>
      <c r="CJ715" s="12">
        <f>SUM(IF(CLASSIFICHE!$O$21=CK715,TRUE,FALSE),CJ714)</f>
        <v>0</v>
      </c>
      <c r="CK715" s="31">
        <f>IFERROR(INDEX(generale!$A$5:$I$1002,CLASSIFICHE!$Z714,5),"")</f>
        <v>0</v>
      </c>
      <c r="CL715" s="13">
        <f>IFERROR(INDEX(generale!$A$5:$I$1002,CLASSIFICHE!$Z714,7),"")</f>
        <v>0</v>
      </c>
      <c r="CM715" s="15"/>
      <c r="CN715" s="13"/>
      <c r="CO715" s="12">
        <f>SUM(IF(CLASSIFICHE!$O$22=CP715,TRUE,FALSE),CO714)</f>
        <v>0</v>
      </c>
      <c r="CP715" s="31">
        <f>IFERROR(INDEX(generale!$A$5:$I$1002,CLASSIFICHE!$Z714,5),"")</f>
        <v>0</v>
      </c>
      <c r="CQ715" s="13">
        <f>IFERROR(INDEX(generale!$A$5:$I$1002,CLASSIFICHE!$Z714,7),"")</f>
        <v>0</v>
      </c>
      <c r="CR715" s="15"/>
      <c r="CS715" s="13"/>
      <c r="CT715" s="12">
        <f>SUM(IF(CLASSIFICHE!$O$23=CU715,TRUE,FALSE),CT714)</f>
        <v>0</v>
      </c>
      <c r="CU715" s="31">
        <f>IFERROR(INDEX(generale!$A$5:$I$1002,CLASSIFICHE!$Z714,5),"")</f>
        <v>0</v>
      </c>
      <c r="CV715" s="13">
        <f>IFERROR(INDEX(generale!$A$5:$I$1002,CLASSIFICHE!$Z714,7),"")</f>
        <v>0</v>
      </c>
      <c r="CW715" s="15"/>
      <c r="CX715" s="13"/>
      <c r="CY715" s="12">
        <f>SUM(IF(CLASSIFICHE!$O$24=CZ715,TRUE,FALSE),CY714)</f>
        <v>0</v>
      </c>
      <c r="CZ715" s="31">
        <f>IFERROR(INDEX(generale!$A$5:$I$1002,CLASSIFICHE!$Z714,5),"")</f>
        <v>0</v>
      </c>
      <c r="DA715" s="13">
        <f>IFERROR(INDEX(generale!$A$5:$I$1002,CLASSIFICHE!$Z714,7),"")</f>
        <v>0</v>
      </c>
      <c r="DB715" s="15"/>
      <c r="DC715" s="13"/>
      <c r="DD715" s="12">
        <f>SUM(IF(CLASSIFICHE!$O$25=DE715,TRUE,FALSE),DD714)</f>
        <v>0</v>
      </c>
      <c r="DE715" s="31">
        <f>IFERROR(INDEX(generale!$A$5:$I$1002,CLASSIFICHE!$Z714,5),"")</f>
        <v>0</v>
      </c>
      <c r="DF715" s="13">
        <f>IFERROR(INDEX(generale!$A$5:$I$1002,CLASSIFICHE!$Z714,7),"")</f>
        <v>0</v>
      </c>
      <c r="DG715" s="15"/>
      <c r="DH715" s="13"/>
    </row>
    <row r="716" spans="3:112">
      <c r="C716" s="63">
        <f>SUM(IF(CLASSIFICHE!$O$4=D716,TRUE,FALSE),C715)</f>
        <v>17</v>
      </c>
      <c r="D716" s="31">
        <f>IFERROR(INDEX(generale!$A$5:$I$1002,CLASSIFICHE!$Z715,5),"")</f>
        <v>0</v>
      </c>
      <c r="E716" s="13">
        <f>IFERROR(INDEX(generale!$A$5:$I$1002,CLASSIFICHE!$Z715,7),"")</f>
        <v>0</v>
      </c>
      <c r="F716" s="68"/>
      <c r="G716" s="65"/>
      <c r="H716" s="12">
        <f>SUM(IF(CLASSIFICHE!$O$5=I716,TRUE,FALSE),H715)</f>
        <v>10</v>
      </c>
      <c r="I716" s="31">
        <f>IFERROR(INDEX(generale!$A$5:$I$1002,CLASSIFICHE!$Z715,5),"")</f>
        <v>0</v>
      </c>
      <c r="J716" s="13">
        <f>IFERROR(INDEX(generale!$A$5:$I$1002,CLASSIFICHE!$Z715,7),"")</f>
        <v>0</v>
      </c>
      <c r="K716" s="15"/>
      <c r="L716" s="12"/>
      <c r="M716" s="12">
        <f>SUM(IF(CLASSIFICHE!$O$6=N716,TRUE,FALSE),M715)</f>
        <v>8</v>
      </c>
      <c r="N716" s="31">
        <f>IFERROR(INDEX(generale!$A$5:$I$1002,CLASSIFICHE!$Z715,5),"")</f>
        <v>0</v>
      </c>
      <c r="O716" s="13">
        <f>IFERROR(INDEX(generale!$A$5:$I$1002,CLASSIFICHE!$Z715,7),"")</f>
        <v>0</v>
      </c>
      <c r="P716" s="14"/>
      <c r="Q716" s="13"/>
      <c r="R716" s="12">
        <f>SUM(IF(CLASSIFICHE!$O$7=S716,TRUE,FALSE),R715)</f>
        <v>8</v>
      </c>
      <c r="S716" s="31">
        <f>IFERROR(INDEX(generale!$A$5:$I$1002,CLASSIFICHE!$Z715,5),"")</f>
        <v>0</v>
      </c>
      <c r="T716" s="13">
        <f>IFERROR(INDEX(generale!$A$5:$I$1002,CLASSIFICHE!$Z715,7),"")</f>
        <v>0</v>
      </c>
      <c r="U716" s="14"/>
      <c r="V716" s="13"/>
      <c r="W716" s="12">
        <f>SUM(IF(CLASSIFICHE!$O$8=X716,TRUE,FALSE),W715)</f>
        <v>6</v>
      </c>
      <c r="X716" s="31">
        <f>IFERROR(INDEX(generale!$A$5:$I$1002,CLASSIFICHE!$Z715,5),"")</f>
        <v>0</v>
      </c>
      <c r="Y716" s="13">
        <f>IFERROR(INDEX(generale!$A$5:$I$1002,CLASSIFICHE!$Z715,7),"")</f>
        <v>0</v>
      </c>
      <c r="Z716" s="14"/>
      <c r="AA716" s="13"/>
      <c r="AB716" s="12">
        <f>SUM(IF(CLASSIFICHE!$O$9=AC716,TRUE,FALSE),AB715)</f>
        <v>5</v>
      </c>
      <c r="AC716" s="31">
        <f>IFERROR(INDEX(generale!$A$5:$I$1002,CLASSIFICHE!$Z715,5),"")</f>
        <v>0</v>
      </c>
      <c r="AD716" s="13">
        <f>IFERROR(INDEX(generale!$A$5:$I$1002,CLASSIFICHE!$Z715,7),"")</f>
        <v>0</v>
      </c>
      <c r="AE716" s="14"/>
      <c r="AF716" s="13"/>
      <c r="AG716" s="12">
        <f>SUM(IF(CLASSIFICHE!$O$10=AH716,TRUE,FALSE),AG715)</f>
        <v>5</v>
      </c>
      <c r="AH716" s="31">
        <f>IFERROR(INDEX(generale!$A$5:$I$1002,CLASSIFICHE!$Z715,5),"")</f>
        <v>0</v>
      </c>
      <c r="AI716" s="13">
        <f>IFERROR(INDEX(generale!$A$5:$I$1002,CLASSIFICHE!$Z715,7),"")</f>
        <v>0</v>
      </c>
      <c r="AJ716" s="14"/>
      <c r="AK716" s="13"/>
      <c r="AL716" s="12">
        <f>SUM(IF(CLASSIFICHE!$O$11=AM716,TRUE,FALSE),AL715)</f>
        <v>5</v>
      </c>
      <c r="AM716" s="31">
        <f>IFERROR(INDEX(generale!$A$5:$I$1002,CLASSIFICHE!$Z715,5),"")</f>
        <v>0</v>
      </c>
      <c r="AN716" s="13">
        <f>IFERROR(INDEX(generale!$A$5:$I$1002,CLASSIFICHE!$Z715,7),"")</f>
        <v>0</v>
      </c>
      <c r="AO716" s="14"/>
      <c r="AP716" s="13"/>
      <c r="AQ716" s="12">
        <f>SUM(IF(CLASSIFICHE!$O$12=AR716,TRUE,FALSE),AQ715)</f>
        <v>0</v>
      </c>
      <c r="AR716" s="31">
        <f>IFERROR(INDEX(generale!$A$5:$I$1002,CLASSIFICHE!$Z715,5),"")</f>
        <v>0</v>
      </c>
      <c r="AS716" s="13">
        <f>IFERROR(INDEX(generale!$A$5:$I$1002,CLASSIFICHE!$Z715,7),"")</f>
        <v>0</v>
      </c>
      <c r="AT716" s="14"/>
      <c r="AU716" s="13"/>
      <c r="AV716" s="12">
        <f>SUM(IF(CLASSIFICHE!$O$13=AW716,TRUE,FALSE),AV715)</f>
        <v>0</v>
      </c>
      <c r="AW716" s="31">
        <f>IFERROR(INDEX(generale!$A$5:$I$1002,CLASSIFICHE!$Z715,5),"")</f>
        <v>0</v>
      </c>
      <c r="AX716" s="13">
        <f>IFERROR(INDEX(generale!$A$5:$I$1002,CLASSIFICHE!$Z715,7),"")</f>
        <v>0</v>
      </c>
      <c r="AY716" s="14"/>
      <c r="AZ716" s="13"/>
      <c r="BA716" s="12">
        <f>SUM(IF(CLASSIFICHE!$O$14=BB716,TRUE,FALSE),BA715)</f>
        <v>0</v>
      </c>
      <c r="BB716" s="31">
        <f>IFERROR(INDEX(generale!$A$5:$I$1002,CLASSIFICHE!$Z715,5),"")</f>
        <v>0</v>
      </c>
      <c r="BC716" s="13">
        <f>IFERROR(INDEX(generale!$A$5:$I$1002,CLASSIFICHE!$Z715,7),"")</f>
        <v>0</v>
      </c>
      <c r="BD716" s="14"/>
      <c r="BE716" s="13"/>
      <c r="BF716" s="12">
        <f>SUM(IF(CLASSIFICHE!$O$15=BG716,TRUE,FALSE),BF715)</f>
        <v>0</v>
      </c>
      <c r="BG716" s="31">
        <f>IFERROR(INDEX(generale!$A$5:$I$1002,CLASSIFICHE!$Z715,5),"")</f>
        <v>0</v>
      </c>
      <c r="BH716" s="13">
        <f>IFERROR(INDEX(generale!$A$5:$I$1002,CLASSIFICHE!$Z715,7),"")</f>
        <v>0</v>
      </c>
      <c r="BI716" s="14"/>
      <c r="BJ716" s="13"/>
      <c r="BK716" s="12">
        <f>SUM(IF(CLASSIFICHE!$O$16=BL716,TRUE,FALSE),BK715)</f>
        <v>0</v>
      </c>
      <c r="BL716" s="31">
        <f>IFERROR(INDEX(generale!$A$5:$I$1002,CLASSIFICHE!$Z715,5),"")</f>
        <v>0</v>
      </c>
      <c r="BM716" s="13">
        <f>IFERROR(INDEX(generale!$A$5:$I$1002,CLASSIFICHE!$Z715,7),"")</f>
        <v>0</v>
      </c>
      <c r="BN716" s="14"/>
      <c r="BO716" s="13"/>
      <c r="BP716" s="12">
        <f>SUM(IF(CLASSIFICHE!$O$17=BQ716,TRUE,FALSE),BP715)</f>
        <v>0</v>
      </c>
      <c r="BQ716" s="31">
        <f>IFERROR(INDEX(generale!$A$5:$I$1002,CLASSIFICHE!$Z715,5),"")</f>
        <v>0</v>
      </c>
      <c r="BR716" s="13">
        <f>IFERROR(INDEX(generale!$A$5:$I$1002,CLASSIFICHE!$Z715,7),"")</f>
        <v>0</v>
      </c>
      <c r="BS716" s="15"/>
      <c r="BT716" s="12"/>
      <c r="BU716" s="12">
        <f>SUM(IF(CLASSIFICHE!$O$18=BV716,TRUE,FALSE),BU715)</f>
        <v>0</v>
      </c>
      <c r="BV716" s="31">
        <f>IFERROR(INDEX(generale!$A$5:$I$1002,CLASSIFICHE!$Z715,5),"")</f>
        <v>0</v>
      </c>
      <c r="BW716" s="13">
        <f>IFERROR(INDEX(generale!$A$5:$I$1002,CLASSIFICHE!$Z715,7),"")</f>
        <v>0</v>
      </c>
      <c r="BX716" s="15"/>
      <c r="BY716" s="12"/>
      <c r="BZ716" s="12">
        <f>SUM(IF(CLASSIFICHE!$O$19=CA716,TRUE,FALSE),BZ715)</f>
        <v>0</v>
      </c>
      <c r="CA716" s="31">
        <f>IFERROR(INDEX(generale!$A$5:$I$1002,CLASSIFICHE!$Z715,5),"")</f>
        <v>0</v>
      </c>
      <c r="CB716" s="13">
        <f>IFERROR(INDEX(generale!$A$5:$I$1002,CLASSIFICHE!$Z715,7),"")</f>
        <v>0</v>
      </c>
      <c r="CC716" s="15"/>
      <c r="CD716" s="13"/>
      <c r="CE716" s="12">
        <f>SUM(IF(CLASSIFICHE!$O$20=CF716,TRUE,FALSE),CE715)</f>
        <v>0</v>
      </c>
      <c r="CF716" s="31">
        <f>IFERROR(INDEX(generale!$A$5:$I$1002,CLASSIFICHE!$Z715,5),"")</f>
        <v>0</v>
      </c>
      <c r="CG716" s="13">
        <f>IFERROR(INDEX(generale!$A$5:$I$1002,CLASSIFICHE!$Z715,7),"")</f>
        <v>0</v>
      </c>
      <c r="CH716" s="15"/>
      <c r="CI716" s="13"/>
      <c r="CJ716" s="12">
        <f>SUM(IF(CLASSIFICHE!$O$21=CK716,TRUE,FALSE),CJ715)</f>
        <v>0</v>
      </c>
      <c r="CK716" s="31">
        <f>IFERROR(INDEX(generale!$A$5:$I$1002,CLASSIFICHE!$Z715,5),"")</f>
        <v>0</v>
      </c>
      <c r="CL716" s="13">
        <f>IFERROR(INDEX(generale!$A$5:$I$1002,CLASSIFICHE!$Z715,7),"")</f>
        <v>0</v>
      </c>
      <c r="CM716" s="15"/>
      <c r="CN716" s="13"/>
      <c r="CO716" s="12">
        <f>SUM(IF(CLASSIFICHE!$O$22=CP716,TRUE,FALSE),CO715)</f>
        <v>0</v>
      </c>
      <c r="CP716" s="31">
        <f>IFERROR(INDEX(generale!$A$5:$I$1002,CLASSIFICHE!$Z715,5),"")</f>
        <v>0</v>
      </c>
      <c r="CQ716" s="13">
        <f>IFERROR(INDEX(generale!$A$5:$I$1002,CLASSIFICHE!$Z715,7),"")</f>
        <v>0</v>
      </c>
      <c r="CR716" s="15"/>
      <c r="CS716" s="13"/>
      <c r="CT716" s="12">
        <f>SUM(IF(CLASSIFICHE!$O$23=CU716,TRUE,FALSE),CT715)</f>
        <v>0</v>
      </c>
      <c r="CU716" s="31">
        <f>IFERROR(INDEX(generale!$A$5:$I$1002,CLASSIFICHE!$Z715,5),"")</f>
        <v>0</v>
      </c>
      <c r="CV716" s="13">
        <f>IFERROR(INDEX(generale!$A$5:$I$1002,CLASSIFICHE!$Z715,7),"")</f>
        <v>0</v>
      </c>
      <c r="CW716" s="15"/>
      <c r="CX716" s="13"/>
      <c r="CY716" s="12">
        <f>SUM(IF(CLASSIFICHE!$O$24=CZ716,TRUE,FALSE),CY715)</f>
        <v>0</v>
      </c>
      <c r="CZ716" s="31">
        <f>IFERROR(INDEX(generale!$A$5:$I$1002,CLASSIFICHE!$Z715,5),"")</f>
        <v>0</v>
      </c>
      <c r="DA716" s="13">
        <f>IFERROR(INDEX(generale!$A$5:$I$1002,CLASSIFICHE!$Z715,7),"")</f>
        <v>0</v>
      </c>
      <c r="DB716" s="15"/>
      <c r="DC716" s="13"/>
      <c r="DD716" s="12">
        <f>SUM(IF(CLASSIFICHE!$O$25=DE716,TRUE,FALSE),DD715)</f>
        <v>0</v>
      </c>
      <c r="DE716" s="31">
        <f>IFERROR(INDEX(generale!$A$5:$I$1002,CLASSIFICHE!$Z715,5),"")</f>
        <v>0</v>
      </c>
      <c r="DF716" s="13">
        <f>IFERROR(INDEX(generale!$A$5:$I$1002,CLASSIFICHE!$Z715,7),"")</f>
        <v>0</v>
      </c>
      <c r="DG716" s="15"/>
      <c r="DH716" s="13"/>
    </row>
    <row r="717" spans="3:112">
      <c r="C717" s="63">
        <f>SUM(IF(CLASSIFICHE!$O$4=D717,TRUE,FALSE),C716)</f>
        <v>17</v>
      </c>
      <c r="D717" s="31">
        <f>IFERROR(INDEX(generale!$A$5:$I$1002,CLASSIFICHE!$Z716,5),"")</f>
        <v>0</v>
      </c>
      <c r="E717" s="13">
        <f>IFERROR(INDEX(generale!$A$5:$I$1002,CLASSIFICHE!$Z716,7),"")</f>
        <v>0</v>
      </c>
      <c r="F717" s="68"/>
      <c r="G717" s="65"/>
      <c r="H717" s="12">
        <f>SUM(IF(CLASSIFICHE!$O$5=I717,TRUE,FALSE),H716)</f>
        <v>10</v>
      </c>
      <c r="I717" s="31">
        <f>IFERROR(INDEX(generale!$A$5:$I$1002,CLASSIFICHE!$Z716,5),"")</f>
        <v>0</v>
      </c>
      <c r="J717" s="13">
        <f>IFERROR(INDEX(generale!$A$5:$I$1002,CLASSIFICHE!$Z716,7),"")</f>
        <v>0</v>
      </c>
      <c r="K717" s="15"/>
      <c r="L717" s="12"/>
      <c r="M717" s="12">
        <f>SUM(IF(CLASSIFICHE!$O$6=N717,TRUE,FALSE),M716)</f>
        <v>8</v>
      </c>
      <c r="N717" s="31">
        <f>IFERROR(INDEX(generale!$A$5:$I$1002,CLASSIFICHE!$Z716,5),"")</f>
        <v>0</v>
      </c>
      <c r="O717" s="13">
        <f>IFERROR(INDEX(generale!$A$5:$I$1002,CLASSIFICHE!$Z716,7),"")</f>
        <v>0</v>
      </c>
      <c r="P717" s="14"/>
      <c r="Q717" s="13"/>
      <c r="R717" s="12">
        <f>SUM(IF(CLASSIFICHE!$O$7=S717,TRUE,FALSE),R716)</f>
        <v>8</v>
      </c>
      <c r="S717" s="31">
        <f>IFERROR(INDEX(generale!$A$5:$I$1002,CLASSIFICHE!$Z716,5),"")</f>
        <v>0</v>
      </c>
      <c r="T717" s="13">
        <f>IFERROR(INDEX(generale!$A$5:$I$1002,CLASSIFICHE!$Z716,7),"")</f>
        <v>0</v>
      </c>
      <c r="U717" s="14"/>
      <c r="V717" s="13"/>
      <c r="W717" s="12">
        <f>SUM(IF(CLASSIFICHE!$O$8=X717,TRUE,FALSE),W716)</f>
        <v>6</v>
      </c>
      <c r="X717" s="31">
        <f>IFERROR(INDEX(generale!$A$5:$I$1002,CLASSIFICHE!$Z716,5),"")</f>
        <v>0</v>
      </c>
      <c r="Y717" s="13">
        <f>IFERROR(INDEX(generale!$A$5:$I$1002,CLASSIFICHE!$Z716,7),"")</f>
        <v>0</v>
      </c>
      <c r="Z717" s="14"/>
      <c r="AA717" s="13"/>
      <c r="AB717" s="12">
        <f>SUM(IF(CLASSIFICHE!$O$9=AC717,TRUE,FALSE),AB716)</f>
        <v>5</v>
      </c>
      <c r="AC717" s="31">
        <f>IFERROR(INDEX(generale!$A$5:$I$1002,CLASSIFICHE!$Z716,5),"")</f>
        <v>0</v>
      </c>
      <c r="AD717" s="13">
        <f>IFERROR(INDEX(generale!$A$5:$I$1002,CLASSIFICHE!$Z716,7),"")</f>
        <v>0</v>
      </c>
      <c r="AE717" s="14"/>
      <c r="AF717" s="13"/>
      <c r="AG717" s="12">
        <f>SUM(IF(CLASSIFICHE!$O$10=AH717,TRUE,FALSE),AG716)</f>
        <v>5</v>
      </c>
      <c r="AH717" s="31">
        <f>IFERROR(INDEX(generale!$A$5:$I$1002,CLASSIFICHE!$Z716,5),"")</f>
        <v>0</v>
      </c>
      <c r="AI717" s="13">
        <f>IFERROR(INDEX(generale!$A$5:$I$1002,CLASSIFICHE!$Z716,7),"")</f>
        <v>0</v>
      </c>
      <c r="AJ717" s="14"/>
      <c r="AK717" s="13"/>
      <c r="AL717" s="12">
        <f>SUM(IF(CLASSIFICHE!$O$11=AM717,TRUE,FALSE),AL716)</f>
        <v>5</v>
      </c>
      <c r="AM717" s="31">
        <f>IFERROR(INDEX(generale!$A$5:$I$1002,CLASSIFICHE!$Z716,5),"")</f>
        <v>0</v>
      </c>
      <c r="AN717" s="13">
        <f>IFERROR(INDEX(generale!$A$5:$I$1002,CLASSIFICHE!$Z716,7),"")</f>
        <v>0</v>
      </c>
      <c r="AO717" s="14"/>
      <c r="AP717" s="13"/>
      <c r="AQ717" s="12">
        <f>SUM(IF(CLASSIFICHE!$O$12=AR717,TRUE,FALSE),AQ716)</f>
        <v>0</v>
      </c>
      <c r="AR717" s="31">
        <f>IFERROR(INDEX(generale!$A$5:$I$1002,CLASSIFICHE!$Z716,5),"")</f>
        <v>0</v>
      </c>
      <c r="AS717" s="13">
        <f>IFERROR(INDEX(generale!$A$5:$I$1002,CLASSIFICHE!$Z716,7),"")</f>
        <v>0</v>
      </c>
      <c r="AT717" s="14"/>
      <c r="AU717" s="13"/>
      <c r="AV717" s="12">
        <f>SUM(IF(CLASSIFICHE!$O$13=AW717,TRUE,FALSE),AV716)</f>
        <v>0</v>
      </c>
      <c r="AW717" s="31">
        <f>IFERROR(INDEX(generale!$A$5:$I$1002,CLASSIFICHE!$Z716,5),"")</f>
        <v>0</v>
      </c>
      <c r="AX717" s="13">
        <f>IFERROR(INDEX(generale!$A$5:$I$1002,CLASSIFICHE!$Z716,7),"")</f>
        <v>0</v>
      </c>
      <c r="AY717" s="14"/>
      <c r="AZ717" s="13"/>
      <c r="BA717" s="12">
        <f>SUM(IF(CLASSIFICHE!$O$14=BB717,TRUE,FALSE),BA716)</f>
        <v>0</v>
      </c>
      <c r="BB717" s="31">
        <f>IFERROR(INDEX(generale!$A$5:$I$1002,CLASSIFICHE!$Z716,5),"")</f>
        <v>0</v>
      </c>
      <c r="BC717" s="13">
        <f>IFERROR(INDEX(generale!$A$5:$I$1002,CLASSIFICHE!$Z716,7),"")</f>
        <v>0</v>
      </c>
      <c r="BD717" s="14"/>
      <c r="BE717" s="13"/>
      <c r="BF717" s="12">
        <f>SUM(IF(CLASSIFICHE!$O$15=BG717,TRUE,FALSE),BF716)</f>
        <v>0</v>
      </c>
      <c r="BG717" s="31">
        <f>IFERROR(INDEX(generale!$A$5:$I$1002,CLASSIFICHE!$Z716,5),"")</f>
        <v>0</v>
      </c>
      <c r="BH717" s="13">
        <f>IFERROR(INDEX(generale!$A$5:$I$1002,CLASSIFICHE!$Z716,7),"")</f>
        <v>0</v>
      </c>
      <c r="BI717" s="14"/>
      <c r="BJ717" s="13"/>
      <c r="BK717" s="12">
        <f>SUM(IF(CLASSIFICHE!$O$16=BL717,TRUE,FALSE),BK716)</f>
        <v>0</v>
      </c>
      <c r="BL717" s="31">
        <f>IFERROR(INDEX(generale!$A$5:$I$1002,CLASSIFICHE!$Z716,5),"")</f>
        <v>0</v>
      </c>
      <c r="BM717" s="13">
        <f>IFERROR(INDEX(generale!$A$5:$I$1002,CLASSIFICHE!$Z716,7),"")</f>
        <v>0</v>
      </c>
      <c r="BN717" s="14"/>
      <c r="BO717" s="13"/>
      <c r="BP717" s="12">
        <f>SUM(IF(CLASSIFICHE!$O$17=BQ717,TRUE,FALSE),BP716)</f>
        <v>0</v>
      </c>
      <c r="BQ717" s="31">
        <f>IFERROR(INDEX(generale!$A$5:$I$1002,CLASSIFICHE!$Z716,5),"")</f>
        <v>0</v>
      </c>
      <c r="BR717" s="13">
        <f>IFERROR(INDEX(generale!$A$5:$I$1002,CLASSIFICHE!$Z716,7),"")</f>
        <v>0</v>
      </c>
      <c r="BS717" s="15"/>
      <c r="BT717" s="12"/>
      <c r="BU717" s="12">
        <f>SUM(IF(CLASSIFICHE!$O$18=BV717,TRUE,FALSE),BU716)</f>
        <v>0</v>
      </c>
      <c r="BV717" s="31">
        <f>IFERROR(INDEX(generale!$A$5:$I$1002,CLASSIFICHE!$Z716,5),"")</f>
        <v>0</v>
      </c>
      <c r="BW717" s="13">
        <f>IFERROR(INDEX(generale!$A$5:$I$1002,CLASSIFICHE!$Z716,7),"")</f>
        <v>0</v>
      </c>
      <c r="BX717" s="15"/>
      <c r="BY717" s="12"/>
      <c r="BZ717" s="12">
        <f>SUM(IF(CLASSIFICHE!$O$19=CA717,TRUE,FALSE),BZ716)</f>
        <v>0</v>
      </c>
      <c r="CA717" s="31">
        <f>IFERROR(INDEX(generale!$A$5:$I$1002,CLASSIFICHE!$Z716,5),"")</f>
        <v>0</v>
      </c>
      <c r="CB717" s="13">
        <f>IFERROR(INDEX(generale!$A$5:$I$1002,CLASSIFICHE!$Z716,7),"")</f>
        <v>0</v>
      </c>
      <c r="CC717" s="15"/>
      <c r="CD717" s="13"/>
      <c r="CE717" s="12">
        <f>SUM(IF(CLASSIFICHE!$O$20=CF717,TRUE,FALSE),CE716)</f>
        <v>0</v>
      </c>
      <c r="CF717" s="31">
        <f>IFERROR(INDEX(generale!$A$5:$I$1002,CLASSIFICHE!$Z716,5),"")</f>
        <v>0</v>
      </c>
      <c r="CG717" s="13">
        <f>IFERROR(INDEX(generale!$A$5:$I$1002,CLASSIFICHE!$Z716,7),"")</f>
        <v>0</v>
      </c>
      <c r="CH717" s="15"/>
      <c r="CI717" s="13"/>
      <c r="CJ717" s="12">
        <f>SUM(IF(CLASSIFICHE!$O$21=CK717,TRUE,FALSE),CJ716)</f>
        <v>0</v>
      </c>
      <c r="CK717" s="31">
        <f>IFERROR(INDEX(generale!$A$5:$I$1002,CLASSIFICHE!$Z716,5),"")</f>
        <v>0</v>
      </c>
      <c r="CL717" s="13">
        <f>IFERROR(INDEX(generale!$A$5:$I$1002,CLASSIFICHE!$Z716,7),"")</f>
        <v>0</v>
      </c>
      <c r="CM717" s="15"/>
      <c r="CN717" s="13"/>
      <c r="CO717" s="12">
        <f>SUM(IF(CLASSIFICHE!$O$22=CP717,TRUE,FALSE),CO716)</f>
        <v>0</v>
      </c>
      <c r="CP717" s="31">
        <f>IFERROR(INDEX(generale!$A$5:$I$1002,CLASSIFICHE!$Z716,5),"")</f>
        <v>0</v>
      </c>
      <c r="CQ717" s="13">
        <f>IFERROR(INDEX(generale!$A$5:$I$1002,CLASSIFICHE!$Z716,7),"")</f>
        <v>0</v>
      </c>
      <c r="CR717" s="15"/>
      <c r="CS717" s="13"/>
      <c r="CT717" s="12">
        <f>SUM(IF(CLASSIFICHE!$O$23=CU717,TRUE,FALSE),CT716)</f>
        <v>0</v>
      </c>
      <c r="CU717" s="31">
        <f>IFERROR(INDEX(generale!$A$5:$I$1002,CLASSIFICHE!$Z716,5),"")</f>
        <v>0</v>
      </c>
      <c r="CV717" s="13">
        <f>IFERROR(INDEX(generale!$A$5:$I$1002,CLASSIFICHE!$Z716,7),"")</f>
        <v>0</v>
      </c>
      <c r="CW717" s="15"/>
      <c r="CX717" s="13"/>
      <c r="CY717" s="12">
        <f>SUM(IF(CLASSIFICHE!$O$24=CZ717,TRUE,FALSE),CY716)</f>
        <v>0</v>
      </c>
      <c r="CZ717" s="31">
        <f>IFERROR(INDEX(generale!$A$5:$I$1002,CLASSIFICHE!$Z716,5),"")</f>
        <v>0</v>
      </c>
      <c r="DA717" s="13">
        <f>IFERROR(INDEX(generale!$A$5:$I$1002,CLASSIFICHE!$Z716,7),"")</f>
        <v>0</v>
      </c>
      <c r="DB717" s="15"/>
      <c r="DC717" s="13"/>
      <c r="DD717" s="12">
        <f>SUM(IF(CLASSIFICHE!$O$25=DE717,TRUE,FALSE),DD716)</f>
        <v>0</v>
      </c>
      <c r="DE717" s="31">
        <f>IFERROR(INDEX(generale!$A$5:$I$1002,CLASSIFICHE!$Z716,5),"")</f>
        <v>0</v>
      </c>
      <c r="DF717" s="13">
        <f>IFERROR(INDEX(generale!$A$5:$I$1002,CLASSIFICHE!$Z716,7),"")</f>
        <v>0</v>
      </c>
      <c r="DG717" s="15"/>
      <c r="DH717" s="13"/>
    </row>
    <row r="718" spans="3:112">
      <c r="C718" s="63">
        <f>SUM(IF(CLASSIFICHE!$O$4=D718,TRUE,FALSE),C717)</f>
        <v>17</v>
      </c>
      <c r="D718" s="31">
        <f>IFERROR(INDEX(generale!$A$5:$I$1002,CLASSIFICHE!$Z717,5),"")</f>
        <v>0</v>
      </c>
      <c r="E718" s="13">
        <f>IFERROR(INDEX(generale!$A$5:$I$1002,CLASSIFICHE!$Z717,7),"")</f>
        <v>0</v>
      </c>
      <c r="F718" s="68"/>
      <c r="G718" s="65"/>
      <c r="H718" s="12">
        <f>SUM(IF(CLASSIFICHE!$O$5=I718,TRUE,FALSE),H717)</f>
        <v>10</v>
      </c>
      <c r="I718" s="31">
        <f>IFERROR(INDEX(generale!$A$5:$I$1002,CLASSIFICHE!$Z717,5),"")</f>
        <v>0</v>
      </c>
      <c r="J718" s="13">
        <f>IFERROR(INDEX(generale!$A$5:$I$1002,CLASSIFICHE!$Z717,7),"")</f>
        <v>0</v>
      </c>
      <c r="K718" s="15"/>
      <c r="L718" s="12"/>
      <c r="M718" s="12">
        <f>SUM(IF(CLASSIFICHE!$O$6=N718,TRUE,FALSE),M717)</f>
        <v>8</v>
      </c>
      <c r="N718" s="31">
        <f>IFERROR(INDEX(generale!$A$5:$I$1002,CLASSIFICHE!$Z717,5),"")</f>
        <v>0</v>
      </c>
      <c r="O718" s="13">
        <f>IFERROR(INDEX(generale!$A$5:$I$1002,CLASSIFICHE!$Z717,7),"")</f>
        <v>0</v>
      </c>
      <c r="P718" s="14"/>
      <c r="Q718" s="13"/>
      <c r="R718" s="12">
        <f>SUM(IF(CLASSIFICHE!$O$7=S718,TRUE,FALSE),R717)</f>
        <v>8</v>
      </c>
      <c r="S718" s="31">
        <f>IFERROR(INDEX(generale!$A$5:$I$1002,CLASSIFICHE!$Z717,5),"")</f>
        <v>0</v>
      </c>
      <c r="T718" s="13">
        <f>IFERROR(INDEX(generale!$A$5:$I$1002,CLASSIFICHE!$Z717,7),"")</f>
        <v>0</v>
      </c>
      <c r="U718" s="14"/>
      <c r="V718" s="13"/>
      <c r="W718" s="12">
        <f>SUM(IF(CLASSIFICHE!$O$8=X718,TRUE,FALSE),W717)</f>
        <v>6</v>
      </c>
      <c r="X718" s="31">
        <f>IFERROR(INDEX(generale!$A$5:$I$1002,CLASSIFICHE!$Z717,5),"")</f>
        <v>0</v>
      </c>
      <c r="Y718" s="13">
        <f>IFERROR(INDEX(generale!$A$5:$I$1002,CLASSIFICHE!$Z717,7),"")</f>
        <v>0</v>
      </c>
      <c r="Z718" s="14"/>
      <c r="AA718" s="13"/>
      <c r="AB718" s="12">
        <f>SUM(IF(CLASSIFICHE!$O$9=AC718,TRUE,FALSE),AB717)</f>
        <v>5</v>
      </c>
      <c r="AC718" s="31">
        <f>IFERROR(INDEX(generale!$A$5:$I$1002,CLASSIFICHE!$Z717,5),"")</f>
        <v>0</v>
      </c>
      <c r="AD718" s="13">
        <f>IFERROR(INDEX(generale!$A$5:$I$1002,CLASSIFICHE!$Z717,7),"")</f>
        <v>0</v>
      </c>
      <c r="AE718" s="14"/>
      <c r="AF718" s="13"/>
      <c r="AG718" s="12">
        <f>SUM(IF(CLASSIFICHE!$O$10=AH718,TRUE,FALSE),AG717)</f>
        <v>5</v>
      </c>
      <c r="AH718" s="31">
        <f>IFERROR(INDEX(generale!$A$5:$I$1002,CLASSIFICHE!$Z717,5),"")</f>
        <v>0</v>
      </c>
      <c r="AI718" s="13">
        <f>IFERROR(INDEX(generale!$A$5:$I$1002,CLASSIFICHE!$Z717,7),"")</f>
        <v>0</v>
      </c>
      <c r="AJ718" s="14"/>
      <c r="AK718" s="13"/>
      <c r="AL718" s="12">
        <f>SUM(IF(CLASSIFICHE!$O$11=AM718,TRUE,FALSE),AL717)</f>
        <v>5</v>
      </c>
      <c r="AM718" s="31">
        <f>IFERROR(INDEX(generale!$A$5:$I$1002,CLASSIFICHE!$Z717,5),"")</f>
        <v>0</v>
      </c>
      <c r="AN718" s="13">
        <f>IFERROR(INDEX(generale!$A$5:$I$1002,CLASSIFICHE!$Z717,7),"")</f>
        <v>0</v>
      </c>
      <c r="AO718" s="14"/>
      <c r="AP718" s="13"/>
      <c r="AQ718" s="12">
        <f>SUM(IF(CLASSIFICHE!$O$12=AR718,TRUE,FALSE),AQ717)</f>
        <v>0</v>
      </c>
      <c r="AR718" s="31">
        <f>IFERROR(INDEX(generale!$A$5:$I$1002,CLASSIFICHE!$Z717,5),"")</f>
        <v>0</v>
      </c>
      <c r="AS718" s="13">
        <f>IFERROR(INDEX(generale!$A$5:$I$1002,CLASSIFICHE!$Z717,7),"")</f>
        <v>0</v>
      </c>
      <c r="AT718" s="14"/>
      <c r="AU718" s="13"/>
      <c r="AV718" s="12">
        <f>SUM(IF(CLASSIFICHE!$O$13=AW718,TRUE,FALSE),AV717)</f>
        <v>0</v>
      </c>
      <c r="AW718" s="31">
        <f>IFERROR(INDEX(generale!$A$5:$I$1002,CLASSIFICHE!$Z717,5),"")</f>
        <v>0</v>
      </c>
      <c r="AX718" s="13">
        <f>IFERROR(INDEX(generale!$A$5:$I$1002,CLASSIFICHE!$Z717,7),"")</f>
        <v>0</v>
      </c>
      <c r="AY718" s="14"/>
      <c r="AZ718" s="13"/>
      <c r="BA718" s="12">
        <f>SUM(IF(CLASSIFICHE!$O$14=BB718,TRUE,FALSE),BA717)</f>
        <v>0</v>
      </c>
      <c r="BB718" s="31">
        <f>IFERROR(INDEX(generale!$A$5:$I$1002,CLASSIFICHE!$Z717,5),"")</f>
        <v>0</v>
      </c>
      <c r="BC718" s="13">
        <f>IFERROR(INDEX(generale!$A$5:$I$1002,CLASSIFICHE!$Z717,7),"")</f>
        <v>0</v>
      </c>
      <c r="BD718" s="14"/>
      <c r="BE718" s="13"/>
      <c r="BF718" s="12">
        <f>SUM(IF(CLASSIFICHE!$O$15=BG718,TRUE,FALSE),BF717)</f>
        <v>0</v>
      </c>
      <c r="BG718" s="31">
        <f>IFERROR(INDEX(generale!$A$5:$I$1002,CLASSIFICHE!$Z717,5),"")</f>
        <v>0</v>
      </c>
      <c r="BH718" s="13">
        <f>IFERROR(INDEX(generale!$A$5:$I$1002,CLASSIFICHE!$Z717,7),"")</f>
        <v>0</v>
      </c>
      <c r="BI718" s="14"/>
      <c r="BJ718" s="13"/>
      <c r="BK718" s="12">
        <f>SUM(IF(CLASSIFICHE!$O$16=BL718,TRUE,FALSE),BK717)</f>
        <v>0</v>
      </c>
      <c r="BL718" s="31">
        <f>IFERROR(INDEX(generale!$A$5:$I$1002,CLASSIFICHE!$Z717,5),"")</f>
        <v>0</v>
      </c>
      <c r="BM718" s="13">
        <f>IFERROR(INDEX(generale!$A$5:$I$1002,CLASSIFICHE!$Z717,7),"")</f>
        <v>0</v>
      </c>
      <c r="BN718" s="14"/>
      <c r="BO718" s="13"/>
      <c r="BP718" s="12">
        <f>SUM(IF(CLASSIFICHE!$O$17=BQ718,TRUE,FALSE),BP717)</f>
        <v>0</v>
      </c>
      <c r="BQ718" s="31">
        <f>IFERROR(INDEX(generale!$A$5:$I$1002,CLASSIFICHE!$Z717,5),"")</f>
        <v>0</v>
      </c>
      <c r="BR718" s="13">
        <f>IFERROR(INDEX(generale!$A$5:$I$1002,CLASSIFICHE!$Z717,7),"")</f>
        <v>0</v>
      </c>
      <c r="BS718" s="15"/>
      <c r="BT718" s="12"/>
      <c r="BU718" s="12">
        <f>SUM(IF(CLASSIFICHE!$O$18=BV718,TRUE,FALSE),BU717)</f>
        <v>0</v>
      </c>
      <c r="BV718" s="31">
        <f>IFERROR(INDEX(generale!$A$5:$I$1002,CLASSIFICHE!$Z717,5),"")</f>
        <v>0</v>
      </c>
      <c r="BW718" s="13">
        <f>IFERROR(INDEX(generale!$A$5:$I$1002,CLASSIFICHE!$Z717,7),"")</f>
        <v>0</v>
      </c>
      <c r="BX718" s="15"/>
      <c r="BY718" s="12"/>
      <c r="BZ718" s="12">
        <f>SUM(IF(CLASSIFICHE!$O$19=CA718,TRUE,FALSE),BZ717)</f>
        <v>0</v>
      </c>
      <c r="CA718" s="31">
        <f>IFERROR(INDEX(generale!$A$5:$I$1002,CLASSIFICHE!$Z717,5),"")</f>
        <v>0</v>
      </c>
      <c r="CB718" s="13">
        <f>IFERROR(INDEX(generale!$A$5:$I$1002,CLASSIFICHE!$Z717,7),"")</f>
        <v>0</v>
      </c>
      <c r="CC718" s="15"/>
      <c r="CD718" s="13"/>
      <c r="CE718" s="12">
        <f>SUM(IF(CLASSIFICHE!$O$20=CF718,TRUE,FALSE),CE717)</f>
        <v>0</v>
      </c>
      <c r="CF718" s="31">
        <f>IFERROR(INDEX(generale!$A$5:$I$1002,CLASSIFICHE!$Z717,5),"")</f>
        <v>0</v>
      </c>
      <c r="CG718" s="13">
        <f>IFERROR(INDEX(generale!$A$5:$I$1002,CLASSIFICHE!$Z717,7),"")</f>
        <v>0</v>
      </c>
      <c r="CH718" s="15"/>
      <c r="CI718" s="13"/>
      <c r="CJ718" s="12">
        <f>SUM(IF(CLASSIFICHE!$O$21=CK718,TRUE,FALSE),CJ717)</f>
        <v>0</v>
      </c>
      <c r="CK718" s="31">
        <f>IFERROR(INDEX(generale!$A$5:$I$1002,CLASSIFICHE!$Z717,5),"")</f>
        <v>0</v>
      </c>
      <c r="CL718" s="13">
        <f>IFERROR(INDEX(generale!$A$5:$I$1002,CLASSIFICHE!$Z717,7),"")</f>
        <v>0</v>
      </c>
      <c r="CM718" s="15"/>
      <c r="CN718" s="13"/>
      <c r="CO718" s="12">
        <f>SUM(IF(CLASSIFICHE!$O$22=CP718,TRUE,FALSE),CO717)</f>
        <v>0</v>
      </c>
      <c r="CP718" s="31">
        <f>IFERROR(INDEX(generale!$A$5:$I$1002,CLASSIFICHE!$Z717,5),"")</f>
        <v>0</v>
      </c>
      <c r="CQ718" s="13">
        <f>IFERROR(INDEX(generale!$A$5:$I$1002,CLASSIFICHE!$Z717,7),"")</f>
        <v>0</v>
      </c>
      <c r="CR718" s="15"/>
      <c r="CS718" s="13"/>
      <c r="CT718" s="12">
        <f>SUM(IF(CLASSIFICHE!$O$23=CU718,TRUE,FALSE),CT717)</f>
        <v>0</v>
      </c>
      <c r="CU718" s="31">
        <f>IFERROR(INDEX(generale!$A$5:$I$1002,CLASSIFICHE!$Z717,5),"")</f>
        <v>0</v>
      </c>
      <c r="CV718" s="13">
        <f>IFERROR(INDEX(generale!$A$5:$I$1002,CLASSIFICHE!$Z717,7),"")</f>
        <v>0</v>
      </c>
      <c r="CW718" s="15"/>
      <c r="CX718" s="13"/>
      <c r="CY718" s="12">
        <f>SUM(IF(CLASSIFICHE!$O$24=CZ718,TRUE,FALSE),CY717)</f>
        <v>0</v>
      </c>
      <c r="CZ718" s="31">
        <f>IFERROR(INDEX(generale!$A$5:$I$1002,CLASSIFICHE!$Z717,5),"")</f>
        <v>0</v>
      </c>
      <c r="DA718" s="13">
        <f>IFERROR(INDEX(generale!$A$5:$I$1002,CLASSIFICHE!$Z717,7),"")</f>
        <v>0</v>
      </c>
      <c r="DB718" s="15"/>
      <c r="DC718" s="13"/>
      <c r="DD718" s="12">
        <f>SUM(IF(CLASSIFICHE!$O$25=DE718,TRUE,FALSE),DD717)</f>
        <v>0</v>
      </c>
      <c r="DE718" s="31">
        <f>IFERROR(INDEX(generale!$A$5:$I$1002,CLASSIFICHE!$Z717,5),"")</f>
        <v>0</v>
      </c>
      <c r="DF718" s="13">
        <f>IFERROR(INDEX(generale!$A$5:$I$1002,CLASSIFICHE!$Z717,7),"")</f>
        <v>0</v>
      </c>
      <c r="DG718" s="15"/>
      <c r="DH718" s="13"/>
    </row>
    <row r="719" spans="3:112">
      <c r="C719" s="63">
        <f>SUM(IF(CLASSIFICHE!$O$4=D719,TRUE,FALSE),C718)</f>
        <v>17</v>
      </c>
      <c r="D719" s="31">
        <f>IFERROR(INDEX(generale!$A$5:$I$1002,CLASSIFICHE!$Z718,5),"")</f>
        <v>0</v>
      </c>
      <c r="E719" s="13">
        <f>IFERROR(INDEX(generale!$A$5:$I$1002,CLASSIFICHE!$Z718,7),"")</f>
        <v>0</v>
      </c>
      <c r="F719" s="68"/>
      <c r="G719" s="65"/>
      <c r="H719" s="12">
        <f>SUM(IF(CLASSIFICHE!$O$5=I719,TRUE,FALSE),H718)</f>
        <v>10</v>
      </c>
      <c r="I719" s="31">
        <f>IFERROR(INDEX(generale!$A$5:$I$1002,CLASSIFICHE!$Z718,5),"")</f>
        <v>0</v>
      </c>
      <c r="J719" s="13">
        <f>IFERROR(INDEX(generale!$A$5:$I$1002,CLASSIFICHE!$Z718,7),"")</f>
        <v>0</v>
      </c>
      <c r="K719" s="15"/>
      <c r="L719" s="12"/>
      <c r="M719" s="12">
        <f>SUM(IF(CLASSIFICHE!$O$6=N719,TRUE,FALSE),M718)</f>
        <v>8</v>
      </c>
      <c r="N719" s="31">
        <f>IFERROR(INDEX(generale!$A$5:$I$1002,CLASSIFICHE!$Z718,5),"")</f>
        <v>0</v>
      </c>
      <c r="O719" s="13">
        <f>IFERROR(INDEX(generale!$A$5:$I$1002,CLASSIFICHE!$Z718,7),"")</f>
        <v>0</v>
      </c>
      <c r="P719" s="14"/>
      <c r="Q719" s="13"/>
      <c r="R719" s="12">
        <f>SUM(IF(CLASSIFICHE!$O$7=S719,TRUE,FALSE),R718)</f>
        <v>8</v>
      </c>
      <c r="S719" s="31">
        <f>IFERROR(INDEX(generale!$A$5:$I$1002,CLASSIFICHE!$Z718,5),"")</f>
        <v>0</v>
      </c>
      <c r="T719" s="13">
        <f>IFERROR(INDEX(generale!$A$5:$I$1002,CLASSIFICHE!$Z718,7),"")</f>
        <v>0</v>
      </c>
      <c r="U719" s="14"/>
      <c r="V719" s="13"/>
      <c r="W719" s="12">
        <f>SUM(IF(CLASSIFICHE!$O$8=X719,TRUE,FALSE),W718)</f>
        <v>6</v>
      </c>
      <c r="X719" s="31">
        <f>IFERROR(INDEX(generale!$A$5:$I$1002,CLASSIFICHE!$Z718,5),"")</f>
        <v>0</v>
      </c>
      <c r="Y719" s="13">
        <f>IFERROR(INDEX(generale!$A$5:$I$1002,CLASSIFICHE!$Z718,7),"")</f>
        <v>0</v>
      </c>
      <c r="Z719" s="14"/>
      <c r="AA719" s="13"/>
      <c r="AB719" s="12">
        <f>SUM(IF(CLASSIFICHE!$O$9=AC719,TRUE,FALSE),AB718)</f>
        <v>5</v>
      </c>
      <c r="AC719" s="31">
        <f>IFERROR(INDEX(generale!$A$5:$I$1002,CLASSIFICHE!$Z718,5),"")</f>
        <v>0</v>
      </c>
      <c r="AD719" s="13">
        <f>IFERROR(INDEX(generale!$A$5:$I$1002,CLASSIFICHE!$Z718,7),"")</f>
        <v>0</v>
      </c>
      <c r="AE719" s="14"/>
      <c r="AF719" s="13"/>
      <c r="AG719" s="12">
        <f>SUM(IF(CLASSIFICHE!$O$10=AH719,TRUE,FALSE),AG718)</f>
        <v>5</v>
      </c>
      <c r="AH719" s="31">
        <f>IFERROR(INDEX(generale!$A$5:$I$1002,CLASSIFICHE!$Z718,5),"")</f>
        <v>0</v>
      </c>
      <c r="AI719" s="13">
        <f>IFERROR(INDEX(generale!$A$5:$I$1002,CLASSIFICHE!$Z718,7),"")</f>
        <v>0</v>
      </c>
      <c r="AJ719" s="14"/>
      <c r="AK719" s="13"/>
      <c r="AL719" s="12">
        <f>SUM(IF(CLASSIFICHE!$O$11=AM719,TRUE,FALSE),AL718)</f>
        <v>5</v>
      </c>
      <c r="AM719" s="31">
        <f>IFERROR(INDEX(generale!$A$5:$I$1002,CLASSIFICHE!$Z718,5),"")</f>
        <v>0</v>
      </c>
      <c r="AN719" s="13">
        <f>IFERROR(INDEX(generale!$A$5:$I$1002,CLASSIFICHE!$Z718,7),"")</f>
        <v>0</v>
      </c>
      <c r="AO719" s="14"/>
      <c r="AP719" s="13"/>
      <c r="AQ719" s="12">
        <f>SUM(IF(CLASSIFICHE!$O$12=AR719,TRUE,FALSE),AQ718)</f>
        <v>0</v>
      </c>
      <c r="AR719" s="31">
        <f>IFERROR(INDEX(generale!$A$5:$I$1002,CLASSIFICHE!$Z718,5),"")</f>
        <v>0</v>
      </c>
      <c r="AS719" s="13">
        <f>IFERROR(INDEX(generale!$A$5:$I$1002,CLASSIFICHE!$Z718,7),"")</f>
        <v>0</v>
      </c>
      <c r="AT719" s="14"/>
      <c r="AU719" s="13"/>
      <c r="AV719" s="12">
        <f>SUM(IF(CLASSIFICHE!$O$13=AW719,TRUE,FALSE),AV718)</f>
        <v>0</v>
      </c>
      <c r="AW719" s="31">
        <f>IFERROR(INDEX(generale!$A$5:$I$1002,CLASSIFICHE!$Z718,5),"")</f>
        <v>0</v>
      </c>
      <c r="AX719" s="13">
        <f>IFERROR(INDEX(generale!$A$5:$I$1002,CLASSIFICHE!$Z718,7),"")</f>
        <v>0</v>
      </c>
      <c r="AY719" s="14"/>
      <c r="AZ719" s="13"/>
      <c r="BA719" s="12">
        <f>SUM(IF(CLASSIFICHE!$O$14=BB719,TRUE,FALSE),BA718)</f>
        <v>0</v>
      </c>
      <c r="BB719" s="31">
        <f>IFERROR(INDEX(generale!$A$5:$I$1002,CLASSIFICHE!$Z718,5),"")</f>
        <v>0</v>
      </c>
      <c r="BC719" s="13">
        <f>IFERROR(INDEX(generale!$A$5:$I$1002,CLASSIFICHE!$Z718,7),"")</f>
        <v>0</v>
      </c>
      <c r="BD719" s="14"/>
      <c r="BE719" s="13"/>
      <c r="BF719" s="12">
        <f>SUM(IF(CLASSIFICHE!$O$15=BG719,TRUE,FALSE),BF718)</f>
        <v>0</v>
      </c>
      <c r="BG719" s="31">
        <f>IFERROR(INDEX(generale!$A$5:$I$1002,CLASSIFICHE!$Z718,5),"")</f>
        <v>0</v>
      </c>
      <c r="BH719" s="13">
        <f>IFERROR(INDEX(generale!$A$5:$I$1002,CLASSIFICHE!$Z718,7),"")</f>
        <v>0</v>
      </c>
      <c r="BI719" s="14"/>
      <c r="BJ719" s="13"/>
      <c r="BK719" s="12">
        <f>SUM(IF(CLASSIFICHE!$O$16=BL719,TRUE,FALSE),BK718)</f>
        <v>0</v>
      </c>
      <c r="BL719" s="31">
        <f>IFERROR(INDEX(generale!$A$5:$I$1002,CLASSIFICHE!$Z718,5),"")</f>
        <v>0</v>
      </c>
      <c r="BM719" s="13">
        <f>IFERROR(INDEX(generale!$A$5:$I$1002,CLASSIFICHE!$Z718,7),"")</f>
        <v>0</v>
      </c>
      <c r="BN719" s="14"/>
      <c r="BO719" s="13"/>
      <c r="BP719" s="12">
        <f>SUM(IF(CLASSIFICHE!$O$17=BQ719,TRUE,FALSE),BP718)</f>
        <v>0</v>
      </c>
      <c r="BQ719" s="31">
        <f>IFERROR(INDEX(generale!$A$5:$I$1002,CLASSIFICHE!$Z718,5),"")</f>
        <v>0</v>
      </c>
      <c r="BR719" s="13">
        <f>IFERROR(INDEX(generale!$A$5:$I$1002,CLASSIFICHE!$Z718,7),"")</f>
        <v>0</v>
      </c>
      <c r="BS719" s="15"/>
      <c r="BT719" s="12"/>
      <c r="BU719" s="12">
        <f>SUM(IF(CLASSIFICHE!$O$18=BV719,TRUE,FALSE),BU718)</f>
        <v>0</v>
      </c>
      <c r="BV719" s="31">
        <f>IFERROR(INDEX(generale!$A$5:$I$1002,CLASSIFICHE!$Z718,5),"")</f>
        <v>0</v>
      </c>
      <c r="BW719" s="13">
        <f>IFERROR(INDEX(generale!$A$5:$I$1002,CLASSIFICHE!$Z718,7),"")</f>
        <v>0</v>
      </c>
      <c r="BX719" s="15"/>
      <c r="BY719" s="12"/>
      <c r="BZ719" s="12">
        <f>SUM(IF(CLASSIFICHE!$O$19=CA719,TRUE,FALSE),BZ718)</f>
        <v>0</v>
      </c>
      <c r="CA719" s="31">
        <f>IFERROR(INDEX(generale!$A$5:$I$1002,CLASSIFICHE!$Z718,5),"")</f>
        <v>0</v>
      </c>
      <c r="CB719" s="13">
        <f>IFERROR(INDEX(generale!$A$5:$I$1002,CLASSIFICHE!$Z718,7),"")</f>
        <v>0</v>
      </c>
      <c r="CC719" s="15"/>
      <c r="CD719" s="13"/>
      <c r="CE719" s="12">
        <f>SUM(IF(CLASSIFICHE!$O$20=CF719,TRUE,FALSE),CE718)</f>
        <v>0</v>
      </c>
      <c r="CF719" s="31">
        <f>IFERROR(INDEX(generale!$A$5:$I$1002,CLASSIFICHE!$Z718,5),"")</f>
        <v>0</v>
      </c>
      <c r="CG719" s="13">
        <f>IFERROR(INDEX(generale!$A$5:$I$1002,CLASSIFICHE!$Z718,7),"")</f>
        <v>0</v>
      </c>
      <c r="CH719" s="15"/>
      <c r="CI719" s="13"/>
      <c r="CJ719" s="12">
        <f>SUM(IF(CLASSIFICHE!$O$21=CK719,TRUE,FALSE),CJ718)</f>
        <v>0</v>
      </c>
      <c r="CK719" s="31">
        <f>IFERROR(INDEX(generale!$A$5:$I$1002,CLASSIFICHE!$Z718,5),"")</f>
        <v>0</v>
      </c>
      <c r="CL719" s="13">
        <f>IFERROR(INDEX(generale!$A$5:$I$1002,CLASSIFICHE!$Z718,7),"")</f>
        <v>0</v>
      </c>
      <c r="CM719" s="15"/>
      <c r="CN719" s="13"/>
      <c r="CO719" s="12">
        <f>SUM(IF(CLASSIFICHE!$O$22=CP719,TRUE,FALSE),CO718)</f>
        <v>0</v>
      </c>
      <c r="CP719" s="31">
        <f>IFERROR(INDEX(generale!$A$5:$I$1002,CLASSIFICHE!$Z718,5),"")</f>
        <v>0</v>
      </c>
      <c r="CQ719" s="13">
        <f>IFERROR(INDEX(generale!$A$5:$I$1002,CLASSIFICHE!$Z718,7),"")</f>
        <v>0</v>
      </c>
      <c r="CR719" s="15"/>
      <c r="CS719" s="13"/>
      <c r="CT719" s="12">
        <f>SUM(IF(CLASSIFICHE!$O$23=CU719,TRUE,FALSE),CT718)</f>
        <v>0</v>
      </c>
      <c r="CU719" s="31">
        <f>IFERROR(INDEX(generale!$A$5:$I$1002,CLASSIFICHE!$Z718,5),"")</f>
        <v>0</v>
      </c>
      <c r="CV719" s="13">
        <f>IFERROR(INDEX(generale!$A$5:$I$1002,CLASSIFICHE!$Z718,7),"")</f>
        <v>0</v>
      </c>
      <c r="CW719" s="15"/>
      <c r="CX719" s="13"/>
      <c r="CY719" s="12">
        <f>SUM(IF(CLASSIFICHE!$O$24=CZ719,TRUE,FALSE),CY718)</f>
        <v>0</v>
      </c>
      <c r="CZ719" s="31">
        <f>IFERROR(INDEX(generale!$A$5:$I$1002,CLASSIFICHE!$Z718,5),"")</f>
        <v>0</v>
      </c>
      <c r="DA719" s="13">
        <f>IFERROR(INDEX(generale!$A$5:$I$1002,CLASSIFICHE!$Z718,7),"")</f>
        <v>0</v>
      </c>
      <c r="DB719" s="15"/>
      <c r="DC719" s="13"/>
      <c r="DD719" s="12">
        <f>SUM(IF(CLASSIFICHE!$O$25=DE719,TRUE,FALSE),DD718)</f>
        <v>0</v>
      </c>
      <c r="DE719" s="31">
        <f>IFERROR(INDEX(generale!$A$5:$I$1002,CLASSIFICHE!$Z718,5),"")</f>
        <v>0</v>
      </c>
      <c r="DF719" s="13">
        <f>IFERROR(INDEX(generale!$A$5:$I$1002,CLASSIFICHE!$Z718,7),"")</f>
        <v>0</v>
      </c>
      <c r="DG719" s="15"/>
      <c r="DH719" s="13"/>
    </row>
    <row r="720" spans="3:112">
      <c r="C720" s="63">
        <f>SUM(IF(CLASSIFICHE!$O$4=D720,TRUE,FALSE),C719)</f>
        <v>17</v>
      </c>
      <c r="D720" s="31">
        <f>IFERROR(INDEX(generale!$A$5:$I$1002,CLASSIFICHE!$Z719,5),"")</f>
        <v>0</v>
      </c>
      <c r="E720" s="13">
        <f>IFERROR(INDEX(generale!$A$5:$I$1002,CLASSIFICHE!$Z719,7),"")</f>
        <v>0</v>
      </c>
      <c r="F720" s="68"/>
      <c r="G720" s="65"/>
      <c r="H720" s="12">
        <f>SUM(IF(CLASSIFICHE!$O$5=I720,TRUE,FALSE),H719)</f>
        <v>10</v>
      </c>
      <c r="I720" s="31">
        <f>IFERROR(INDEX(generale!$A$5:$I$1002,CLASSIFICHE!$Z719,5),"")</f>
        <v>0</v>
      </c>
      <c r="J720" s="13">
        <f>IFERROR(INDEX(generale!$A$5:$I$1002,CLASSIFICHE!$Z719,7),"")</f>
        <v>0</v>
      </c>
      <c r="K720" s="15"/>
      <c r="L720" s="12"/>
      <c r="M720" s="12">
        <f>SUM(IF(CLASSIFICHE!$O$6=N720,TRUE,FALSE),M719)</f>
        <v>8</v>
      </c>
      <c r="N720" s="31">
        <f>IFERROR(INDEX(generale!$A$5:$I$1002,CLASSIFICHE!$Z719,5),"")</f>
        <v>0</v>
      </c>
      <c r="O720" s="13">
        <f>IFERROR(INDEX(generale!$A$5:$I$1002,CLASSIFICHE!$Z719,7),"")</f>
        <v>0</v>
      </c>
      <c r="P720" s="14"/>
      <c r="Q720" s="13"/>
      <c r="R720" s="12">
        <f>SUM(IF(CLASSIFICHE!$O$7=S720,TRUE,FALSE),R719)</f>
        <v>8</v>
      </c>
      <c r="S720" s="31">
        <f>IFERROR(INDEX(generale!$A$5:$I$1002,CLASSIFICHE!$Z719,5),"")</f>
        <v>0</v>
      </c>
      <c r="T720" s="13">
        <f>IFERROR(INDEX(generale!$A$5:$I$1002,CLASSIFICHE!$Z719,7),"")</f>
        <v>0</v>
      </c>
      <c r="U720" s="14"/>
      <c r="V720" s="13"/>
      <c r="W720" s="12">
        <f>SUM(IF(CLASSIFICHE!$O$8=X720,TRUE,FALSE),W719)</f>
        <v>6</v>
      </c>
      <c r="X720" s="31">
        <f>IFERROR(INDEX(generale!$A$5:$I$1002,CLASSIFICHE!$Z719,5),"")</f>
        <v>0</v>
      </c>
      <c r="Y720" s="13">
        <f>IFERROR(INDEX(generale!$A$5:$I$1002,CLASSIFICHE!$Z719,7),"")</f>
        <v>0</v>
      </c>
      <c r="Z720" s="14"/>
      <c r="AA720" s="13"/>
      <c r="AB720" s="12">
        <f>SUM(IF(CLASSIFICHE!$O$9=AC720,TRUE,FALSE),AB719)</f>
        <v>5</v>
      </c>
      <c r="AC720" s="31">
        <f>IFERROR(INDEX(generale!$A$5:$I$1002,CLASSIFICHE!$Z719,5),"")</f>
        <v>0</v>
      </c>
      <c r="AD720" s="13">
        <f>IFERROR(INDEX(generale!$A$5:$I$1002,CLASSIFICHE!$Z719,7),"")</f>
        <v>0</v>
      </c>
      <c r="AE720" s="14"/>
      <c r="AF720" s="13"/>
      <c r="AG720" s="12">
        <f>SUM(IF(CLASSIFICHE!$O$10=AH720,TRUE,FALSE),AG719)</f>
        <v>5</v>
      </c>
      <c r="AH720" s="31">
        <f>IFERROR(INDEX(generale!$A$5:$I$1002,CLASSIFICHE!$Z719,5),"")</f>
        <v>0</v>
      </c>
      <c r="AI720" s="13">
        <f>IFERROR(INDEX(generale!$A$5:$I$1002,CLASSIFICHE!$Z719,7),"")</f>
        <v>0</v>
      </c>
      <c r="AJ720" s="14"/>
      <c r="AK720" s="13"/>
      <c r="AL720" s="12">
        <f>SUM(IF(CLASSIFICHE!$O$11=AM720,TRUE,FALSE),AL719)</f>
        <v>5</v>
      </c>
      <c r="AM720" s="31">
        <f>IFERROR(INDEX(generale!$A$5:$I$1002,CLASSIFICHE!$Z719,5),"")</f>
        <v>0</v>
      </c>
      <c r="AN720" s="13">
        <f>IFERROR(INDEX(generale!$A$5:$I$1002,CLASSIFICHE!$Z719,7),"")</f>
        <v>0</v>
      </c>
      <c r="AO720" s="14"/>
      <c r="AP720" s="13"/>
      <c r="AQ720" s="12">
        <f>SUM(IF(CLASSIFICHE!$O$12=AR720,TRUE,FALSE),AQ719)</f>
        <v>0</v>
      </c>
      <c r="AR720" s="31">
        <f>IFERROR(INDEX(generale!$A$5:$I$1002,CLASSIFICHE!$Z719,5),"")</f>
        <v>0</v>
      </c>
      <c r="AS720" s="13">
        <f>IFERROR(INDEX(generale!$A$5:$I$1002,CLASSIFICHE!$Z719,7),"")</f>
        <v>0</v>
      </c>
      <c r="AT720" s="14"/>
      <c r="AU720" s="13"/>
      <c r="AV720" s="12">
        <f>SUM(IF(CLASSIFICHE!$O$13=AW720,TRUE,FALSE),AV719)</f>
        <v>0</v>
      </c>
      <c r="AW720" s="31">
        <f>IFERROR(INDEX(generale!$A$5:$I$1002,CLASSIFICHE!$Z719,5),"")</f>
        <v>0</v>
      </c>
      <c r="AX720" s="13">
        <f>IFERROR(INDEX(generale!$A$5:$I$1002,CLASSIFICHE!$Z719,7),"")</f>
        <v>0</v>
      </c>
      <c r="AY720" s="14"/>
      <c r="AZ720" s="13"/>
      <c r="BA720" s="12">
        <f>SUM(IF(CLASSIFICHE!$O$14=BB720,TRUE,FALSE),BA719)</f>
        <v>0</v>
      </c>
      <c r="BB720" s="31">
        <f>IFERROR(INDEX(generale!$A$5:$I$1002,CLASSIFICHE!$Z719,5),"")</f>
        <v>0</v>
      </c>
      <c r="BC720" s="13">
        <f>IFERROR(INDEX(generale!$A$5:$I$1002,CLASSIFICHE!$Z719,7),"")</f>
        <v>0</v>
      </c>
      <c r="BD720" s="14"/>
      <c r="BE720" s="13"/>
      <c r="BF720" s="12">
        <f>SUM(IF(CLASSIFICHE!$O$15=BG720,TRUE,FALSE),BF719)</f>
        <v>0</v>
      </c>
      <c r="BG720" s="31">
        <f>IFERROR(INDEX(generale!$A$5:$I$1002,CLASSIFICHE!$Z719,5),"")</f>
        <v>0</v>
      </c>
      <c r="BH720" s="13">
        <f>IFERROR(INDEX(generale!$A$5:$I$1002,CLASSIFICHE!$Z719,7),"")</f>
        <v>0</v>
      </c>
      <c r="BI720" s="14"/>
      <c r="BJ720" s="13"/>
      <c r="BK720" s="12">
        <f>SUM(IF(CLASSIFICHE!$O$16=BL720,TRUE,FALSE),BK719)</f>
        <v>0</v>
      </c>
      <c r="BL720" s="31">
        <f>IFERROR(INDEX(generale!$A$5:$I$1002,CLASSIFICHE!$Z719,5),"")</f>
        <v>0</v>
      </c>
      <c r="BM720" s="13">
        <f>IFERROR(INDEX(generale!$A$5:$I$1002,CLASSIFICHE!$Z719,7),"")</f>
        <v>0</v>
      </c>
      <c r="BN720" s="14"/>
      <c r="BO720" s="13"/>
      <c r="BP720" s="12">
        <f>SUM(IF(CLASSIFICHE!$O$17=BQ720,TRUE,FALSE),BP719)</f>
        <v>0</v>
      </c>
      <c r="BQ720" s="31">
        <f>IFERROR(INDEX(generale!$A$5:$I$1002,CLASSIFICHE!$Z719,5),"")</f>
        <v>0</v>
      </c>
      <c r="BR720" s="13">
        <f>IFERROR(INDEX(generale!$A$5:$I$1002,CLASSIFICHE!$Z719,7),"")</f>
        <v>0</v>
      </c>
      <c r="BS720" s="15"/>
      <c r="BT720" s="12"/>
      <c r="BU720" s="12">
        <f>SUM(IF(CLASSIFICHE!$O$18=BV720,TRUE,FALSE),BU719)</f>
        <v>0</v>
      </c>
      <c r="BV720" s="31">
        <f>IFERROR(INDEX(generale!$A$5:$I$1002,CLASSIFICHE!$Z719,5),"")</f>
        <v>0</v>
      </c>
      <c r="BW720" s="13">
        <f>IFERROR(INDEX(generale!$A$5:$I$1002,CLASSIFICHE!$Z719,7),"")</f>
        <v>0</v>
      </c>
      <c r="BX720" s="15"/>
      <c r="BY720" s="12"/>
      <c r="BZ720" s="12">
        <f>SUM(IF(CLASSIFICHE!$O$19=CA720,TRUE,FALSE),BZ719)</f>
        <v>0</v>
      </c>
      <c r="CA720" s="31">
        <f>IFERROR(INDEX(generale!$A$5:$I$1002,CLASSIFICHE!$Z719,5),"")</f>
        <v>0</v>
      </c>
      <c r="CB720" s="13">
        <f>IFERROR(INDEX(generale!$A$5:$I$1002,CLASSIFICHE!$Z719,7),"")</f>
        <v>0</v>
      </c>
      <c r="CC720" s="15"/>
      <c r="CD720" s="13"/>
      <c r="CE720" s="12">
        <f>SUM(IF(CLASSIFICHE!$O$20=CF720,TRUE,FALSE),CE719)</f>
        <v>0</v>
      </c>
      <c r="CF720" s="31">
        <f>IFERROR(INDEX(generale!$A$5:$I$1002,CLASSIFICHE!$Z719,5),"")</f>
        <v>0</v>
      </c>
      <c r="CG720" s="13">
        <f>IFERROR(INDEX(generale!$A$5:$I$1002,CLASSIFICHE!$Z719,7),"")</f>
        <v>0</v>
      </c>
      <c r="CH720" s="15"/>
      <c r="CI720" s="13"/>
      <c r="CJ720" s="12">
        <f>SUM(IF(CLASSIFICHE!$O$21=CK720,TRUE,FALSE),CJ719)</f>
        <v>0</v>
      </c>
      <c r="CK720" s="31">
        <f>IFERROR(INDEX(generale!$A$5:$I$1002,CLASSIFICHE!$Z719,5),"")</f>
        <v>0</v>
      </c>
      <c r="CL720" s="13">
        <f>IFERROR(INDEX(generale!$A$5:$I$1002,CLASSIFICHE!$Z719,7),"")</f>
        <v>0</v>
      </c>
      <c r="CM720" s="15"/>
      <c r="CN720" s="13"/>
      <c r="CO720" s="12">
        <f>SUM(IF(CLASSIFICHE!$O$22=CP720,TRUE,FALSE),CO719)</f>
        <v>0</v>
      </c>
      <c r="CP720" s="31">
        <f>IFERROR(INDEX(generale!$A$5:$I$1002,CLASSIFICHE!$Z719,5),"")</f>
        <v>0</v>
      </c>
      <c r="CQ720" s="13">
        <f>IFERROR(INDEX(generale!$A$5:$I$1002,CLASSIFICHE!$Z719,7),"")</f>
        <v>0</v>
      </c>
      <c r="CR720" s="15"/>
      <c r="CS720" s="13"/>
      <c r="CT720" s="12">
        <f>SUM(IF(CLASSIFICHE!$O$23=CU720,TRUE,FALSE),CT719)</f>
        <v>0</v>
      </c>
      <c r="CU720" s="31">
        <f>IFERROR(INDEX(generale!$A$5:$I$1002,CLASSIFICHE!$Z719,5),"")</f>
        <v>0</v>
      </c>
      <c r="CV720" s="13">
        <f>IFERROR(INDEX(generale!$A$5:$I$1002,CLASSIFICHE!$Z719,7),"")</f>
        <v>0</v>
      </c>
      <c r="CW720" s="15"/>
      <c r="CX720" s="13"/>
      <c r="CY720" s="12">
        <f>SUM(IF(CLASSIFICHE!$O$24=CZ720,TRUE,FALSE),CY719)</f>
        <v>0</v>
      </c>
      <c r="CZ720" s="31">
        <f>IFERROR(INDEX(generale!$A$5:$I$1002,CLASSIFICHE!$Z719,5),"")</f>
        <v>0</v>
      </c>
      <c r="DA720" s="13">
        <f>IFERROR(INDEX(generale!$A$5:$I$1002,CLASSIFICHE!$Z719,7),"")</f>
        <v>0</v>
      </c>
      <c r="DB720" s="15"/>
      <c r="DC720" s="13"/>
      <c r="DD720" s="12">
        <f>SUM(IF(CLASSIFICHE!$O$25=DE720,TRUE,FALSE),DD719)</f>
        <v>0</v>
      </c>
      <c r="DE720" s="31">
        <f>IFERROR(INDEX(generale!$A$5:$I$1002,CLASSIFICHE!$Z719,5),"")</f>
        <v>0</v>
      </c>
      <c r="DF720" s="13">
        <f>IFERROR(INDEX(generale!$A$5:$I$1002,CLASSIFICHE!$Z719,7),"")</f>
        <v>0</v>
      </c>
      <c r="DG720" s="15"/>
      <c r="DH720" s="13"/>
    </row>
    <row r="721" spans="3:112">
      <c r="C721" s="63">
        <f>SUM(IF(CLASSIFICHE!$O$4=D721,TRUE,FALSE),C720)</f>
        <v>17</v>
      </c>
      <c r="D721" s="31">
        <f>IFERROR(INDEX(generale!$A$5:$I$1002,CLASSIFICHE!$Z720,5),"")</f>
        <v>0</v>
      </c>
      <c r="E721" s="13">
        <f>IFERROR(INDEX(generale!$A$5:$I$1002,CLASSIFICHE!$Z720,7),"")</f>
        <v>0</v>
      </c>
      <c r="F721" s="68"/>
      <c r="G721" s="65"/>
      <c r="H721" s="12">
        <f>SUM(IF(CLASSIFICHE!$O$5=I721,TRUE,FALSE),H720)</f>
        <v>10</v>
      </c>
      <c r="I721" s="31">
        <f>IFERROR(INDEX(generale!$A$5:$I$1002,CLASSIFICHE!$Z720,5),"")</f>
        <v>0</v>
      </c>
      <c r="J721" s="13">
        <f>IFERROR(INDEX(generale!$A$5:$I$1002,CLASSIFICHE!$Z720,7),"")</f>
        <v>0</v>
      </c>
      <c r="K721" s="15"/>
      <c r="L721" s="12"/>
      <c r="M721" s="12">
        <f>SUM(IF(CLASSIFICHE!$O$6=N721,TRUE,FALSE),M720)</f>
        <v>8</v>
      </c>
      <c r="N721" s="31">
        <f>IFERROR(INDEX(generale!$A$5:$I$1002,CLASSIFICHE!$Z720,5),"")</f>
        <v>0</v>
      </c>
      <c r="O721" s="13">
        <f>IFERROR(INDEX(generale!$A$5:$I$1002,CLASSIFICHE!$Z720,7),"")</f>
        <v>0</v>
      </c>
      <c r="P721" s="14"/>
      <c r="Q721" s="13"/>
      <c r="R721" s="12">
        <f>SUM(IF(CLASSIFICHE!$O$7=S721,TRUE,FALSE),R720)</f>
        <v>8</v>
      </c>
      <c r="S721" s="31">
        <f>IFERROR(INDEX(generale!$A$5:$I$1002,CLASSIFICHE!$Z720,5),"")</f>
        <v>0</v>
      </c>
      <c r="T721" s="13">
        <f>IFERROR(INDEX(generale!$A$5:$I$1002,CLASSIFICHE!$Z720,7),"")</f>
        <v>0</v>
      </c>
      <c r="U721" s="14"/>
      <c r="V721" s="13"/>
      <c r="W721" s="12">
        <f>SUM(IF(CLASSIFICHE!$O$8=X721,TRUE,FALSE),W720)</f>
        <v>6</v>
      </c>
      <c r="X721" s="31">
        <f>IFERROR(INDEX(generale!$A$5:$I$1002,CLASSIFICHE!$Z720,5),"")</f>
        <v>0</v>
      </c>
      <c r="Y721" s="13">
        <f>IFERROR(INDEX(generale!$A$5:$I$1002,CLASSIFICHE!$Z720,7),"")</f>
        <v>0</v>
      </c>
      <c r="Z721" s="14"/>
      <c r="AA721" s="13"/>
      <c r="AB721" s="12">
        <f>SUM(IF(CLASSIFICHE!$O$9=AC721,TRUE,FALSE),AB720)</f>
        <v>5</v>
      </c>
      <c r="AC721" s="31">
        <f>IFERROR(INDEX(generale!$A$5:$I$1002,CLASSIFICHE!$Z720,5),"")</f>
        <v>0</v>
      </c>
      <c r="AD721" s="13">
        <f>IFERROR(INDEX(generale!$A$5:$I$1002,CLASSIFICHE!$Z720,7),"")</f>
        <v>0</v>
      </c>
      <c r="AE721" s="14"/>
      <c r="AF721" s="13"/>
      <c r="AG721" s="12">
        <f>SUM(IF(CLASSIFICHE!$O$10=AH721,TRUE,FALSE),AG720)</f>
        <v>5</v>
      </c>
      <c r="AH721" s="31">
        <f>IFERROR(INDEX(generale!$A$5:$I$1002,CLASSIFICHE!$Z720,5),"")</f>
        <v>0</v>
      </c>
      <c r="AI721" s="13">
        <f>IFERROR(INDEX(generale!$A$5:$I$1002,CLASSIFICHE!$Z720,7),"")</f>
        <v>0</v>
      </c>
      <c r="AJ721" s="14"/>
      <c r="AK721" s="13"/>
      <c r="AL721" s="12">
        <f>SUM(IF(CLASSIFICHE!$O$11=AM721,TRUE,FALSE),AL720)</f>
        <v>5</v>
      </c>
      <c r="AM721" s="31">
        <f>IFERROR(INDEX(generale!$A$5:$I$1002,CLASSIFICHE!$Z720,5),"")</f>
        <v>0</v>
      </c>
      <c r="AN721" s="13">
        <f>IFERROR(INDEX(generale!$A$5:$I$1002,CLASSIFICHE!$Z720,7),"")</f>
        <v>0</v>
      </c>
      <c r="AO721" s="14"/>
      <c r="AP721" s="13"/>
      <c r="AQ721" s="12">
        <f>SUM(IF(CLASSIFICHE!$O$12=AR721,TRUE,FALSE),AQ720)</f>
        <v>0</v>
      </c>
      <c r="AR721" s="31">
        <f>IFERROR(INDEX(generale!$A$5:$I$1002,CLASSIFICHE!$Z720,5),"")</f>
        <v>0</v>
      </c>
      <c r="AS721" s="13">
        <f>IFERROR(INDEX(generale!$A$5:$I$1002,CLASSIFICHE!$Z720,7),"")</f>
        <v>0</v>
      </c>
      <c r="AT721" s="14"/>
      <c r="AU721" s="13"/>
      <c r="AV721" s="12">
        <f>SUM(IF(CLASSIFICHE!$O$13=AW721,TRUE,FALSE),AV720)</f>
        <v>0</v>
      </c>
      <c r="AW721" s="31">
        <f>IFERROR(INDEX(generale!$A$5:$I$1002,CLASSIFICHE!$Z720,5),"")</f>
        <v>0</v>
      </c>
      <c r="AX721" s="13">
        <f>IFERROR(INDEX(generale!$A$5:$I$1002,CLASSIFICHE!$Z720,7),"")</f>
        <v>0</v>
      </c>
      <c r="AY721" s="14"/>
      <c r="AZ721" s="13"/>
      <c r="BA721" s="12">
        <f>SUM(IF(CLASSIFICHE!$O$14=BB721,TRUE,FALSE),BA720)</f>
        <v>0</v>
      </c>
      <c r="BB721" s="31">
        <f>IFERROR(INDEX(generale!$A$5:$I$1002,CLASSIFICHE!$Z720,5),"")</f>
        <v>0</v>
      </c>
      <c r="BC721" s="13">
        <f>IFERROR(INDEX(generale!$A$5:$I$1002,CLASSIFICHE!$Z720,7),"")</f>
        <v>0</v>
      </c>
      <c r="BD721" s="14"/>
      <c r="BE721" s="13"/>
      <c r="BF721" s="12">
        <f>SUM(IF(CLASSIFICHE!$O$15=BG721,TRUE,FALSE),BF720)</f>
        <v>0</v>
      </c>
      <c r="BG721" s="31">
        <f>IFERROR(INDEX(generale!$A$5:$I$1002,CLASSIFICHE!$Z720,5),"")</f>
        <v>0</v>
      </c>
      <c r="BH721" s="13">
        <f>IFERROR(INDEX(generale!$A$5:$I$1002,CLASSIFICHE!$Z720,7),"")</f>
        <v>0</v>
      </c>
      <c r="BI721" s="14"/>
      <c r="BJ721" s="13"/>
      <c r="BK721" s="12">
        <f>SUM(IF(CLASSIFICHE!$O$16=BL721,TRUE,FALSE),BK720)</f>
        <v>0</v>
      </c>
      <c r="BL721" s="31">
        <f>IFERROR(INDEX(generale!$A$5:$I$1002,CLASSIFICHE!$Z720,5),"")</f>
        <v>0</v>
      </c>
      <c r="BM721" s="13">
        <f>IFERROR(INDEX(generale!$A$5:$I$1002,CLASSIFICHE!$Z720,7),"")</f>
        <v>0</v>
      </c>
      <c r="BN721" s="14"/>
      <c r="BO721" s="13"/>
      <c r="BP721" s="12">
        <f>SUM(IF(CLASSIFICHE!$O$17=BQ721,TRUE,FALSE),BP720)</f>
        <v>0</v>
      </c>
      <c r="BQ721" s="31">
        <f>IFERROR(INDEX(generale!$A$5:$I$1002,CLASSIFICHE!$Z720,5),"")</f>
        <v>0</v>
      </c>
      <c r="BR721" s="13">
        <f>IFERROR(INDEX(generale!$A$5:$I$1002,CLASSIFICHE!$Z720,7),"")</f>
        <v>0</v>
      </c>
      <c r="BS721" s="15"/>
      <c r="BT721" s="12"/>
      <c r="BU721" s="12">
        <f>SUM(IF(CLASSIFICHE!$O$18=BV721,TRUE,FALSE),BU720)</f>
        <v>0</v>
      </c>
      <c r="BV721" s="31">
        <f>IFERROR(INDEX(generale!$A$5:$I$1002,CLASSIFICHE!$Z720,5),"")</f>
        <v>0</v>
      </c>
      <c r="BW721" s="13">
        <f>IFERROR(INDEX(generale!$A$5:$I$1002,CLASSIFICHE!$Z720,7),"")</f>
        <v>0</v>
      </c>
      <c r="BX721" s="15"/>
      <c r="BY721" s="12"/>
      <c r="BZ721" s="12">
        <f>SUM(IF(CLASSIFICHE!$O$19=CA721,TRUE,FALSE),BZ720)</f>
        <v>0</v>
      </c>
      <c r="CA721" s="31">
        <f>IFERROR(INDEX(generale!$A$5:$I$1002,CLASSIFICHE!$Z720,5),"")</f>
        <v>0</v>
      </c>
      <c r="CB721" s="13">
        <f>IFERROR(INDEX(generale!$A$5:$I$1002,CLASSIFICHE!$Z720,7),"")</f>
        <v>0</v>
      </c>
      <c r="CC721" s="15"/>
      <c r="CD721" s="13"/>
      <c r="CE721" s="12">
        <f>SUM(IF(CLASSIFICHE!$O$20=CF721,TRUE,FALSE),CE720)</f>
        <v>0</v>
      </c>
      <c r="CF721" s="31">
        <f>IFERROR(INDEX(generale!$A$5:$I$1002,CLASSIFICHE!$Z720,5),"")</f>
        <v>0</v>
      </c>
      <c r="CG721" s="13">
        <f>IFERROR(INDEX(generale!$A$5:$I$1002,CLASSIFICHE!$Z720,7),"")</f>
        <v>0</v>
      </c>
      <c r="CH721" s="15"/>
      <c r="CI721" s="13"/>
      <c r="CJ721" s="12">
        <f>SUM(IF(CLASSIFICHE!$O$21=CK721,TRUE,FALSE),CJ720)</f>
        <v>0</v>
      </c>
      <c r="CK721" s="31">
        <f>IFERROR(INDEX(generale!$A$5:$I$1002,CLASSIFICHE!$Z720,5),"")</f>
        <v>0</v>
      </c>
      <c r="CL721" s="13">
        <f>IFERROR(INDEX(generale!$A$5:$I$1002,CLASSIFICHE!$Z720,7),"")</f>
        <v>0</v>
      </c>
      <c r="CM721" s="15"/>
      <c r="CN721" s="13"/>
      <c r="CO721" s="12">
        <f>SUM(IF(CLASSIFICHE!$O$22=CP721,TRUE,FALSE),CO720)</f>
        <v>0</v>
      </c>
      <c r="CP721" s="31">
        <f>IFERROR(INDEX(generale!$A$5:$I$1002,CLASSIFICHE!$Z720,5),"")</f>
        <v>0</v>
      </c>
      <c r="CQ721" s="13">
        <f>IFERROR(INDEX(generale!$A$5:$I$1002,CLASSIFICHE!$Z720,7),"")</f>
        <v>0</v>
      </c>
      <c r="CR721" s="15"/>
      <c r="CS721" s="13"/>
      <c r="CT721" s="12">
        <f>SUM(IF(CLASSIFICHE!$O$23=CU721,TRUE,FALSE),CT720)</f>
        <v>0</v>
      </c>
      <c r="CU721" s="31">
        <f>IFERROR(INDEX(generale!$A$5:$I$1002,CLASSIFICHE!$Z720,5),"")</f>
        <v>0</v>
      </c>
      <c r="CV721" s="13">
        <f>IFERROR(INDEX(generale!$A$5:$I$1002,CLASSIFICHE!$Z720,7),"")</f>
        <v>0</v>
      </c>
      <c r="CW721" s="15"/>
      <c r="CX721" s="13"/>
      <c r="CY721" s="12">
        <f>SUM(IF(CLASSIFICHE!$O$24=CZ721,TRUE,FALSE),CY720)</f>
        <v>0</v>
      </c>
      <c r="CZ721" s="31">
        <f>IFERROR(INDEX(generale!$A$5:$I$1002,CLASSIFICHE!$Z720,5),"")</f>
        <v>0</v>
      </c>
      <c r="DA721" s="13">
        <f>IFERROR(INDEX(generale!$A$5:$I$1002,CLASSIFICHE!$Z720,7),"")</f>
        <v>0</v>
      </c>
      <c r="DB721" s="15"/>
      <c r="DC721" s="13"/>
      <c r="DD721" s="12">
        <f>SUM(IF(CLASSIFICHE!$O$25=DE721,TRUE,FALSE),DD720)</f>
        <v>0</v>
      </c>
      <c r="DE721" s="31">
        <f>IFERROR(INDEX(generale!$A$5:$I$1002,CLASSIFICHE!$Z720,5),"")</f>
        <v>0</v>
      </c>
      <c r="DF721" s="13">
        <f>IFERROR(INDEX(generale!$A$5:$I$1002,CLASSIFICHE!$Z720,7),"")</f>
        <v>0</v>
      </c>
      <c r="DG721" s="15"/>
      <c r="DH721" s="13"/>
    </row>
    <row r="722" spans="3:112">
      <c r="C722" s="63">
        <f>SUM(IF(CLASSIFICHE!$O$4=D722,TRUE,FALSE),C721)</f>
        <v>17</v>
      </c>
      <c r="D722" s="31">
        <f>IFERROR(INDEX(generale!$A$5:$I$1002,CLASSIFICHE!$Z721,5),"")</f>
        <v>0</v>
      </c>
      <c r="E722" s="13">
        <f>IFERROR(INDEX(generale!$A$5:$I$1002,CLASSIFICHE!$Z721,7),"")</f>
        <v>0</v>
      </c>
      <c r="F722" s="68"/>
      <c r="G722" s="65"/>
      <c r="H722" s="12">
        <f>SUM(IF(CLASSIFICHE!$O$5=I722,TRUE,FALSE),H721)</f>
        <v>10</v>
      </c>
      <c r="I722" s="31">
        <f>IFERROR(INDEX(generale!$A$5:$I$1002,CLASSIFICHE!$Z721,5),"")</f>
        <v>0</v>
      </c>
      <c r="J722" s="13">
        <f>IFERROR(INDEX(generale!$A$5:$I$1002,CLASSIFICHE!$Z721,7),"")</f>
        <v>0</v>
      </c>
      <c r="K722" s="15"/>
      <c r="L722" s="12"/>
      <c r="M722" s="12">
        <f>SUM(IF(CLASSIFICHE!$O$6=N722,TRUE,FALSE),M721)</f>
        <v>8</v>
      </c>
      <c r="N722" s="31">
        <f>IFERROR(INDEX(generale!$A$5:$I$1002,CLASSIFICHE!$Z721,5),"")</f>
        <v>0</v>
      </c>
      <c r="O722" s="13">
        <f>IFERROR(INDEX(generale!$A$5:$I$1002,CLASSIFICHE!$Z721,7),"")</f>
        <v>0</v>
      </c>
      <c r="P722" s="14"/>
      <c r="Q722" s="13"/>
      <c r="R722" s="12">
        <f>SUM(IF(CLASSIFICHE!$O$7=S722,TRUE,FALSE),R721)</f>
        <v>8</v>
      </c>
      <c r="S722" s="31">
        <f>IFERROR(INDEX(generale!$A$5:$I$1002,CLASSIFICHE!$Z721,5),"")</f>
        <v>0</v>
      </c>
      <c r="T722" s="13">
        <f>IFERROR(INDEX(generale!$A$5:$I$1002,CLASSIFICHE!$Z721,7),"")</f>
        <v>0</v>
      </c>
      <c r="U722" s="14"/>
      <c r="V722" s="13"/>
      <c r="W722" s="12">
        <f>SUM(IF(CLASSIFICHE!$O$8=X722,TRUE,FALSE),W721)</f>
        <v>6</v>
      </c>
      <c r="X722" s="31">
        <f>IFERROR(INDEX(generale!$A$5:$I$1002,CLASSIFICHE!$Z721,5),"")</f>
        <v>0</v>
      </c>
      <c r="Y722" s="13">
        <f>IFERROR(INDEX(generale!$A$5:$I$1002,CLASSIFICHE!$Z721,7),"")</f>
        <v>0</v>
      </c>
      <c r="Z722" s="14"/>
      <c r="AA722" s="13"/>
      <c r="AB722" s="12">
        <f>SUM(IF(CLASSIFICHE!$O$9=AC722,TRUE,FALSE),AB721)</f>
        <v>5</v>
      </c>
      <c r="AC722" s="31">
        <f>IFERROR(INDEX(generale!$A$5:$I$1002,CLASSIFICHE!$Z721,5),"")</f>
        <v>0</v>
      </c>
      <c r="AD722" s="13">
        <f>IFERROR(INDEX(generale!$A$5:$I$1002,CLASSIFICHE!$Z721,7),"")</f>
        <v>0</v>
      </c>
      <c r="AE722" s="14"/>
      <c r="AF722" s="13"/>
      <c r="AG722" s="12">
        <f>SUM(IF(CLASSIFICHE!$O$10=AH722,TRUE,FALSE),AG721)</f>
        <v>5</v>
      </c>
      <c r="AH722" s="31">
        <f>IFERROR(INDEX(generale!$A$5:$I$1002,CLASSIFICHE!$Z721,5),"")</f>
        <v>0</v>
      </c>
      <c r="AI722" s="13">
        <f>IFERROR(INDEX(generale!$A$5:$I$1002,CLASSIFICHE!$Z721,7),"")</f>
        <v>0</v>
      </c>
      <c r="AJ722" s="14"/>
      <c r="AK722" s="13"/>
      <c r="AL722" s="12">
        <f>SUM(IF(CLASSIFICHE!$O$11=AM722,TRUE,FALSE),AL721)</f>
        <v>5</v>
      </c>
      <c r="AM722" s="31">
        <f>IFERROR(INDEX(generale!$A$5:$I$1002,CLASSIFICHE!$Z721,5),"")</f>
        <v>0</v>
      </c>
      <c r="AN722" s="13">
        <f>IFERROR(INDEX(generale!$A$5:$I$1002,CLASSIFICHE!$Z721,7),"")</f>
        <v>0</v>
      </c>
      <c r="AO722" s="14"/>
      <c r="AP722" s="13"/>
      <c r="AQ722" s="12">
        <f>SUM(IF(CLASSIFICHE!$O$12=AR722,TRUE,FALSE),AQ721)</f>
        <v>0</v>
      </c>
      <c r="AR722" s="31">
        <f>IFERROR(INDEX(generale!$A$5:$I$1002,CLASSIFICHE!$Z721,5),"")</f>
        <v>0</v>
      </c>
      <c r="AS722" s="13">
        <f>IFERROR(INDEX(generale!$A$5:$I$1002,CLASSIFICHE!$Z721,7),"")</f>
        <v>0</v>
      </c>
      <c r="AT722" s="14"/>
      <c r="AU722" s="13"/>
      <c r="AV722" s="12">
        <f>SUM(IF(CLASSIFICHE!$O$13=AW722,TRUE,FALSE),AV721)</f>
        <v>0</v>
      </c>
      <c r="AW722" s="31">
        <f>IFERROR(INDEX(generale!$A$5:$I$1002,CLASSIFICHE!$Z721,5),"")</f>
        <v>0</v>
      </c>
      <c r="AX722" s="13">
        <f>IFERROR(INDEX(generale!$A$5:$I$1002,CLASSIFICHE!$Z721,7),"")</f>
        <v>0</v>
      </c>
      <c r="AY722" s="14"/>
      <c r="AZ722" s="13"/>
      <c r="BA722" s="12">
        <f>SUM(IF(CLASSIFICHE!$O$14=BB722,TRUE,FALSE),BA721)</f>
        <v>0</v>
      </c>
      <c r="BB722" s="31">
        <f>IFERROR(INDEX(generale!$A$5:$I$1002,CLASSIFICHE!$Z721,5),"")</f>
        <v>0</v>
      </c>
      <c r="BC722" s="13">
        <f>IFERROR(INDEX(generale!$A$5:$I$1002,CLASSIFICHE!$Z721,7),"")</f>
        <v>0</v>
      </c>
      <c r="BD722" s="14"/>
      <c r="BE722" s="13"/>
      <c r="BF722" s="12">
        <f>SUM(IF(CLASSIFICHE!$O$15=BG722,TRUE,FALSE),BF721)</f>
        <v>0</v>
      </c>
      <c r="BG722" s="31">
        <f>IFERROR(INDEX(generale!$A$5:$I$1002,CLASSIFICHE!$Z721,5),"")</f>
        <v>0</v>
      </c>
      <c r="BH722" s="13">
        <f>IFERROR(INDEX(generale!$A$5:$I$1002,CLASSIFICHE!$Z721,7),"")</f>
        <v>0</v>
      </c>
      <c r="BI722" s="14"/>
      <c r="BJ722" s="13"/>
      <c r="BK722" s="12">
        <f>SUM(IF(CLASSIFICHE!$O$16=BL722,TRUE,FALSE),BK721)</f>
        <v>0</v>
      </c>
      <c r="BL722" s="31">
        <f>IFERROR(INDEX(generale!$A$5:$I$1002,CLASSIFICHE!$Z721,5),"")</f>
        <v>0</v>
      </c>
      <c r="BM722" s="13">
        <f>IFERROR(INDEX(generale!$A$5:$I$1002,CLASSIFICHE!$Z721,7),"")</f>
        <v>0</v>
      </c>
      <c r="BN722" s="14"/>
      <c r="BO722" s="13"/>
      <c r="BP722" s="12">
        <f>SUM(IF(CLASSIFICHE!$O$17=BQ722,TRUE,FALSE),BP721)</f>
        <v>0</v>
      </c>
      <c r="BQ722" s="31">
        <f>IFERROR(INDEX(generale!$A$5:$I$1002,CLASSIFICHE!$Z721,5),"")</f>
        <v>0</v>
      </c>
      <c r="BR722" s="13">
        <f>IFERROR(INDEX(generale!$A$5:$I$1002,CLASSIFICHE!$Z721,7),"")</f>
        <v>0</v>
      </c>
      <c r="BS722" s="15"/>
      <c r="BT722" s="12"/>
      <c r="BU722" s="12">
        <f>SUM(IF(CLASSIFICHE!$O$18=BV722,TRUE,FALSE),BU721)</f>
        <v>0</v>
      </c>
      <c r="BV722" s="31">
        <f>IFERROR(INDEX(generale!$A$5:$I$1002,CLASSIFICHE!$Z721,5),"")</f>
        <v>0</v>
      </c>
      <c r="BW722" s="13">
        <f>IFERROR(INDEX(generale!$A$5:$I$1002,CLASSIFICHE!$Z721,7),"")</f>
        <v>0</v>
      </c>
      <c r="BX722" s="15"/>
      <c r="BY722" s="12"/>
      <c r="BZ722" s="12">
        <f>SUM(IF(CLASSIFICHE!$O$19=CA722,TRUE,FALSE),BZ721)</f>
        <v>0</v>
      </c>
      <c r="CA722" s="31">
        <f>IFERROR(INDEX(generale!$A$5:$I$1002,CLASSIFICHE!$Z721,5),"")</f>
        <v>0</v>
      </c>
      <c r="CB722" s="13">
        <f>IFERROR(INDEX(generale!$A$5:$I$1002,CLASSIFICHE!$Z721,7),"")</f>
        <v>0</v>
      </c>
      <c r="CC722" s="15"/>
      <c r="CD722" s="13"/>
      <c r="CE722" s="12">
        <f>SUM(IF(CLASSIFICHE!$O$20=CF722,TRUE,FALSE),CE721)</f>
        <v>0</v>
      </c>
      <c r="CF722" s="31">
        <f>IFERROR(INDEX(generale!$A$5:$I$1002,CLASSIFICHE!$Z721,5),"")</f>
        <v>0</v>
      </c>
      <c r="CG722" s="13">
        <f>IFERROR(INDEX(generale!$A$5:$I$1002,CLASSIFICHE!$Z721,7),"")</f>
        <v>0</v>
      </c>
      <c r="CH722" s="15"/>
      <c r="CI722" s="13"/>
      <c r="CJ722" s="12">
        <f>SUM(IF(CLASSIFICHE!$O$21=CK722,TRUE,FALSE),CJ721)</f>
        <v>0</v>
      </c>
      <c r="CK722" s="31">
        <f>IFERROR(INDEX(generale!$A$5:$I$1002,CLASSIFICHE!$Z721,5),"")</f>
        <v>0</v>
      </c>
      <c r="CL722" s="13">
        <f>IFERROR(INDEX(generale!$A$5:$I$1002,CLASSIFICHE!$Z721,7),"")</f>
        <v>0</v>
      </c>
      <c r="CM722" s="15"/>
      <c r="CN722" s="13"/>
      <c r="CO722" s="12">
        <f>SUM(IF(CLASSIFICHE!$O$22=CP722,TRUE,FALSE),CO721)</f>
        <v>0</v>
      </c>
      <c r="CP722" s="31">
        <f>IFERROR(INDEX(generale!$A$5:$I$1002,CLASSIFICHE!$Z721,5),"")</f>
        <v>0</v>
      </c>
      <c r="CQ722" s="13">
        <f>IFERROR(INDEX(generale!$A$5:$I$1002,CLASSIFICHE!$Z721,7),"")</f>
        <v>0</v>
      </c>
      <c r="CR722" s="15"/>
      <c r="CS722" s="13"/>
      <c r="CT722" s="12">
        <f>SUM(IF(CLASSIFICHE!$O$23=CU722,TRUE,FALSE),CT721)</f>
        <v>0</v>
      </c>
      <c r="CU722" s="31">
        <f>IFERROR(INDEX(generale!$A$5:$I$1002,CLASSIFICHE!$Z721,5),"")</f>
        <v>0</v>
      </c>
      <c r="CV722" s="13">
        <f>IFERROR(INDEX(generale!$A$5:$I$1002,CLASSIFICHE!$Z721,7),"")</f>
        <v>0</v>
      </c>
      <c r="CW722" s="15"/>
      <c r="CX722" s="13"/>
      <c r="CY722" s="12">
        <f>SUM(IF(CLASSIFICHE!$O$24=CZ722,TRUE,FALSE),CY721)</f>
        <v>0</v>
      </c>
      <c r="CZ722" s="31">
        <f>IFERROR(INDEX(generale!$A$5:$I$1002,CLASSIFICHE!$Z721,5),"")</f>
        <v>0</v>
      </c>
      <c r="DA722" s="13">
        <f>IFERROR(INDEX(generale!$A$5:$I$1002,CLASSIFICHE!$Z721,7),"")</f>
        <v>0</v>
      </c>
      <c r="DB722" s="15"/>
      <c r="DC722" s="13"/>
      <c r="DD722" s="12">
        <f>SUM(IF(CLASSIFICHE!$O$25=DE722,TRUE,FALSE),DD721)</f>
        <v>0</v>
      </c>
      <c r="DE722" s="31">
        <f>IFERROR(INDEX(generale!$A$5:$I$1002,CLASSIFICHE!$Z721,5),"")</f>
        <v>0</v>
      </c>
      <c r="DF722" s="13">
        <f>IFERROR(INDEX(generale!$A$5:$I$1002,CLASSIFICHE!$Z721,7),"")</f>
        <v>0</v>
      </c>
      <c r="DG722" s="15"/>
      <c r="DH722" s="13"/>
    </row>
    <row r="723" spans="3:112">
      <c r="C723" s="63">
        <f>SUM(IF(CLASSIFICHE!$O$4=D723,TRUE,FALSE),C722)</f>
        <v>17</v>
      </c>
      <c r="D723" s="31">
        <f>IFERROR(INDEX(generale!$A$5:$I$1002,CLASSIFICHE!$Z722,5),"")</f>
        <v>0</v>
      </c>
      <c r="E723" s="13">
        <f>IFERROR(INDEX(generale!$A$5:$I$1002,CLASSIFICHE!$Z722,7),"")</f>
        <v>0</v>
      </c>
      <c r="F723" s="68"/>
      <c r="G723" s="65"/>
      <c r="H723" s="12">
        <f>SUM(IF(CLASSIFICHE!$O$5=I723,TRUE,FALSE),H722)</f>
        <v>10</v>
      </c>
      <c r="I723" s="31">
        <f>IFERROR(INDEX(generale!$A$5:$I$1002,CLASSIFICHE!$Z722,5),"")</f>
        <v>0</v>
      </c>
      <c r="J723" s="13">
        <f>IFERROR(INDEX(generale!$A$5:$I$1002,CLASSIFICHE!$Z722,7),"")</f>
        <v>0</v>
      </c>
      <c r="K723" s="15"/>
      <c r="L723" s="12"/>
      <c r="M723" s="12">
        <f>SUM(IF(CLASSIFICHE!$O$6=N723,TRUE,FALSE),M722)</f>
        <v>8</v>
      </c>
      <c r="N723" s="31">
        <f>IFERROR(INDEX(generale!$A$5:$I$1002,CLASSIFICHE!$Z722,5),"")</f>
        <v>0</v>
      </c>
      <c r="O723" s="13">
        <f>IFERROR(INDEX(generale!$A$5:$I$1002,CLASSIFICHE!$Z722,7),"")</f>
        <v>0</v>
      </c>
      <c r="P723" s="14"/>
      <c r="Q723" s="13"/>
      <c r="R723" s="12">
        <f>SUM(IF(CLASSIFICHE!$O$7=S723,TRUE,FALSE),R722)</f>
        <v>8</v>
      </c>
      <c r="S723" s="31">
        <f>IFERROR(INDEX(generale!$A$5:$I$1002,CLASSIFICHE!$Z722,5),"")</f>
        <v>0</v>
      </c>
      <c r="T723" s="13">
        <f>IFERROR(INDEX(generale!$A$5:$I$1002,CLASSIFICHE!$Z722,7),"")</f>
        <v>0</v>
      </c>
      <c r="U723" s="14"/>
      <c r="V723" s="13"/>
      <c r="W723" s="12">
        <f>SUM(IF(CLASSIFICHE!$O$8=X723,TRUE,FALSE),W722)</f>
        <v>6</v>
      </c>
      <c r="X723" s="31">
        <f>IFERROR(INDEX(generale!$A$5:$I$1002,CLASSIFICHE!$Z722,5),"")</f>
        <v>0</v>
      </c>
      <c r="Y723" s="13">
        <f>IFERROR(INDEX(generale!$A$5:$I$1002,CLASSIFICHE!$Z722,7),"")</f>
        <v>0</v>
      </c>
      <c r="Z723" s="14"/>
      <c r="AA723" s="13"/>
      <c r="AB723" s="12">
        <f>SUM(IF(CLASSIFICHE!$O$9=AC723,TRUE,FALSE),AB722)</f>
        <v>5</v>
      </c>
      <c r="AC723" s="31">
        <f>IFERROR(INDEX(generale!$A$5:$I$1002,CLASSIFICHE!$Z722,5),"")</f>
        <v>0</v>
      </c>
      <c r="AD723" s="13">
        <f>IFERROR(INDEX(generale!$A$5:$I$1002,CLASSIFICHE!$Z722,7),"")</f>
        <v>0</v>
      </c>
      <c r="AE723" s="14"/>
      <c r="AF723" s="13"/>
      <c r="AG723" s="12">
        <f>SUM(IF(CLASSIFICHE!$O$10=AH723,TRUE,FALSE),AG722)</f>
        <v>5</v>
      </c>
      <c r="AH723" s="31">
        <f>IFERROR(INDEX(generale!$A$5:$I$1002,CLASSIFICHE!$Z722,5),"")</f>
        <v>0</v>
      </c>
      <c r="AI723" s="13">
        <f>IFERROR(INDEX(generale!$A$5:$I$1002,CLASSIFICHE!$Z722,7),"")</f>
        <v>0</v>
      </c>
      <c r="AJ723" s="14"/>
      <c r="AK723" s="13"/>
      <c r="AL723" s="12">
        <f>SUM(IF(CLASSIFICHE!$O$11=AM723,TRUE,FALSE),AL722)</f>
        <v>5</v>
      </c>
      <c r="AM723" s="31">
        <f>IFERROR(INDEX(generale!$A$5:$I$1002,CLASSIFICHE!$Z722,5),"")</f>
        <v>0</v>
      </c>
      <c r="AN723" s="13">
        <f>IFERROR(INDEX(generale!$A$5:$I$1002,CLASSIFICHE!$Z722,7),"")</f>
        <v>0</v>
      </c>
      <c r="AO723" s="14"/>
      <c r="AP723" s="13"/>
      <c r="AQ723" s="12">
        <f>SUM(IF(CLASSIFICHE!$O$12=AR723,TRUE,FALSE),AQ722)</f>
        <v>0</v>
      </c>
      <c r="AR723" s="31">
        <f>IFERROR(INDEX(generale!$A$5:$I$1002,CLASSIFICHE!$Z722,5),"")</f>
        <v>0</v>
      </c>
      <c r="AS723" s="13">
        <f>IFERROR(INDEX(generale!$A$5:$I$1002,CLASSIFICHE!$Z722,7),"")</f>
        <v>0</v>
      </c>
      <c r="AT723" s="14"/>
      <c r="AU723" s="13"/>
      <c r="AV723" s="12">
        <f>SUM(IF(CLASSIFICHE!$O$13=AW723,TRUE,FALSE),AV722)</f>
        <v>0</v>
      </c>
      <c r="AW723" s="31">
        <f>IFERROR(INDEX(generale!$A$5:$I$1002,CLASSIFICHE!$Z722,5),"")</f>
        <v>0</v>
      </c>
      <c r="AX723" s="13">
        <f>IFERROR(INDEX(generale!$A$5:$I$1002,CLASSIFICHE!$Z722,7),"")</f>
        <v>0</v>
      </c>
      <c r="AY723" s="14"/>
      <c r="AZ723" s="13"/>
      <c r="BA723" s="12">
        <f>SUM(IF(CLASSIFICHE!$O$14=BB723,TRUE,FALSE),BA722)</f>
        <v>0</v>
      </c>
      <c r="BB723" s="31">
        <f>IFERROR(INDEX(generale!$A$5:$I$1002,CLASSIFICHE!$Z722,5),"")</f>
        <v>0</v>
      </c>
      <c r="BC723" s="13">
        <f>IFERROR(INDEX(generale!$A$5:$I$1002,CLASSIFICHE!$Z722,7),"")</f>
        <v>0</v>
      </c>
      <c r="BD723" s="14"/>
      <c r="BE723" s="13"/>
      <c r="BF723" s="12">
        <f>SUM(IF(CLASSIFICHE!$O$15=BG723,TRUE,FALSE),BF722)</f>
        <v>0</v>
      </c>
      <c r="BG723" s="31">
        <f>IFERROR(INDEX(generale!$A$5:$I$1002,CLASSIFICHE!$Z722,5),"")</f>
        <v>0</v>
      </c>
      <c r="BH723" s="13">
        <f>IFERROR(INDEX(generale!$A$5:$I$1002,CLASSIFICHE!$Z722,7),"")</f>
        <v>0</v>
      </c>
      <c r="BI723" s="14"/>
      <c r="BJ723" s="13"/>
      <c r="BK723" s="12">
        <f>SUM(IF(CLASSIFICHE!$O$16=BL723,TRUE,FALSE),BK722)</f>
        <v>0</v>
      </c>
      <c r="BL723" s="31">
        <f>IFERROR(INDEX(generale!$A$5:$I$1002,CLASSIFICHE!$Z722,5),"")</f>
        <v>0</v>
      </c>
      <c r="BM723" s="13">
        <f>IFERROR(INDEX(generale!$A$5:$I$1002,CLASSIFICHE!$Z722,7),"")</f>
        <v>0</v>
      </c>
      <c r="BN723" s="14"/>
      <c r="BO723" s="13"/>
      <c r="BP723" s="12">
        <f>SUM(IF(CLASSIFICHE!$O$17=BQ723,TRUE,FALSE),BP722)</f>
        <v>0</v>
      </c>
      <c r="BQ723" s="31">
        <f>IFERROR(INDEX(generale!$A$5:$I$1002,CLASSIFICHE!$Z722,5),"")</f>
        <v>0</v>
      </c>
      <c r="BR723" s="13">
        <f>IFERROR(INDEX(generale!$A$5:$I$1002,CLASSIFICHE!$Z722,7),"")</f>
        <v>0</v>
      </c>
      <c r="BS723" s="15"/>
      <c r="BT723" s="12"/>
      <c r="BU723" s="12">
        <f>SUM(IF(CLASSIFICHE!$O$18=BV723,TRUE,FALSE),BU722)</f>
        <v>0</v>
      </c>
      <c r="BV723" s="31">
        <f>IFERROR(INDEX(generale!$A$5:$I$1002,CLASSIFICHE!$Z722,5),"")</f>
        <v>0</v>
      </c>
      <c r="BW723" s="13">
        <f>IFERROR(INDEX(generale!$A$5:$I$1002,CLASSIFICHE!$Z722,7),"")</f>
        <v>0</v>
      </c>
      <c r="BX723" s="15"/>
      <c r="BY723" s="12"/>
      <c r="BZ723" s="12">
        <f>SUM(IF(CLASSIFICHE!$O$19=CA723,TRUE,FALSE),BZ722)</f>
        <v>0</v>
      </c>
      <c r="CA723" s="31">
        <f>IFERROR(INDEX(generale!$A$5:$I$1002,CLASSIFICHE!$Z722,5),"")</f>
        <v>0</v>
      </c>
      <c r="CB723" s="13">
        <f>IFERROR(INDEX(generale!$A$5:$I$1002,CLASSIFICHE!$Z722,7),"")</f>
        <v>0</v>
      </c>
      <c r="CC723" s="15"/>
      <c r="CD723" s="13"/>
      <c r="CE723" s="12">
        <f>SUM(IF(CLASSIFICHE!$O$20=CF723,TRUE,FALSE),CE722)</f>
        <v>0</v>
      </c>
      <c r="CF723" s="31">
        <f>IFERROR(INDEX(generale!$A$5:$I$1002,CLASSIFICHE!$Z722,5),"")</f>
        <v>0</v>
      </c>
      <c r="CG723" s="13">
        <f>IFERROR(INDEX(generale!$A$5:$I$1002,CLASSIFICHE!$Z722,7),"")</f>
        <v>0</v>
      </c>
      <c r="CH723" s="15"/>
      <c r="CI723" s="13"/>
      <c r="CJ723" s="12">
        <f>SUM(IF(CLASSIFICHE!$O$21=CK723,TRUE,FALSE),CJ722)</f>
        <v>0</v>
      </c>
      <c r="CK723" s="31">
        <f>IFERROR(INDEX(generale!$A$5:$I$1002,CLASSIFICHE!$Z722,5),"")</f>
        <v>0</v>
      </c>
      <c r="CL723" s="13">
        <f>IFERROR(INDEX(generale!$A$5:$I$1002,CLASSIFICHE!$Z722,7),"")</f>
        <v>0</v>
      </c>
      <c r="CM723" s="15"/>
      <c r="CN723" s="13"/>
      <c r="CO723" s="12">
        <f>SUM(IF(CLASSIFICHE!$O$22=CP723,TRUE,FALSE),CO722)</f>
        <v>0</v>
      </c>
      <c r="CP723" s="31">
        <f>IFERROR(INDEX(generale!$A$5:$I$1002,CLASSIFICHE!$Z722,5),"")</f>
        <v>0</v>
      </c>
      <c r="CQ723" s="13">
        <f>IFERROR(INDEX(generale!$A$5:$I$1002,CLASSIFICHE!$Z722,7),"")</f>
        <v>0</v>
      </c>
      <c r="CR723" s="15"/>
      <c r="CS723" s="13"/>
      <c r="CT723" s="12">
        <f>SUM(IF(CLASSIFICHE!$O$23=CU723,TRUE,FALSE),CT722)</f>
        <v>0</v>
      </c>
      <c r="CU723" s="31">
        <f>IFERROR(INDEX(generale!$A$5:$I$1002,CLASSIFICHE!$Z722,5),"")</f>
        <v>0</v>
      </c>
      <c r="CV723" s="13">
        <f>IFERROR(INDEX(generale!$A$5:$I$1002,CLASSIFICHE!$Z722,7),"")</f>
        <v>0</v>
      </c>
      <c r="CW723" s="15"/>
      <c r="CX723" s="13"/>
      <c r="CY723" s="12">
        <f>SUM(IF(CLASSIFICHE!$O$24=CZ723,TRUE,FALSE),CY722)</f>
        <v>0</v>
      </c>
      <c r="CZ723" s="31">
        <f>IFERROR(INDEX(generale!$A$5:$I$1002,CLASSIFICHE!$Z722,5),"")</f>
        <v>0</v>
      </c>
      <c r="DA723" s="13">
        <f>IFERROR(INDEX(generale!$A$5:$I$1002,CLASSIFICHE!$Z722,7),"")</f>
        <v>0</v>
      </c>
      <c r="DB723" s="15"/>
      <c r="DC723" s="13"/>
      <c r="DD723" s="12">
        <f>SUM(IF(CLASSIFICHE!$O$25=DE723,TRUE,FALSE),DD722)</f>
        <v>0</v>
      </c>
      <c r="DE723" s="31">
        <f>IFERROR(INDEX(generale!$A$5:$I$1002,CLASSIFICHE!$Z722,5),"")</f>
        <v>0</v>
      </c>
      <c r="DF723" s="13">
        <f>IFERROR(INDEX(generale!$A$5:$I$1002,CLASSIFICHE!$Z722,7),"")</f>
        <v>0</v>
      </c>
      <c r="DG723" s="15"/>
      <c r="DH723" s="13"/>
    </row>
    <row r="724" spans="3:112">
      <c r="C724" s="63">
        <f>SUM(IF(CLASSIFICHE!$O$4=D724,TRUE,FALSE),C723)</f>
        <v>17</v>
      </c>
      <c r="D724" s="31">
        <f>IFERROR(INDEX(generale!$A$5:$I$1002,CLASSIFICHE!$Z723,5),"")</f>
        <v>0</v>
      </c>
      <c r="E724" s="13">
        <f>IFERROR(INDEX(generale!$A$5:$I$1002,CLASSIFICHE!$Z723,7),"")</f>
        <v>0</v>
      </c>
      <c r="F724" s="68"/>
      <c r="G724" s="65"/>
      <c r="H724" s="12">
        <f>SUM(IF(CLASSIFICHE!$O$5=I724,TRUE,FALSE),H723)</f>
        <v>10</v>
      </c>
      <c r="I724" s="31">
        <f>IFERROR(INDEX(generale!$A$5:$I$1002,CLASSIFICHE!$Z723,5),"")</f>
        <v>0</v>
      </c>
      <c r="J724" s="13">
        <f>IFERROR(INDEX(generale!$A$5:$I$1002,CLASSIFICHE!$Z723,7),"")</f>
        <v>0</v>
      </c>
      <c r="K724" s="15"/>
      <c r="L724" s="12"/>
      <c r="M724" s="12">
        <f>SUM(IF(CLASSIFICHE!$O$6=N724,TRUE,FALSE),M723)</f>
        <v>8</v>
      </c>
      <c r="N724" s="31">
        <f>IFERROR(INDEX(generale!$A$5:$I$1002,CLASSIFICHE!$Z723,5),"")</f>
        <v>0</v>
      </c>
      <c r="O724" s="13">
        <f>IFERROR(INDEX(generale!$A$5:$I$1002,CLASSIFICHE!$Z723,7),"")</f>
        <v>0</v>
      </c>
      <c r="P724" s="14"/>
      <c r="Q724" s="13"/>
      <c r="R724" s="12">
        <f>SUM(IF(CLASSIFICHE!$O$7=S724,TRUE,FALSE),R723)</f>
        <v>8</v>
      </c>
      <c r="S724" s="31">
        <f>IFERROR(INDEX(generale!$A$5:$I$1002,CLASSIFICHE!$Z723,5),"")</f>
        <v>0</v>
      </c>
      <c r="T724" s="13">
        <f>IFERROR(INDEX(generale!$A$5:$I$1002,CLASSIFICHE!$Z723,7),"")</f>
        <v>0</v>
      </c>
      <c r="U724" s="14"/>
      <c r="V724" s="13"/>
      <c r="W724" s="12">
        <f>SUM(IF(CLASSIFICHE!$O$8=X724,TRUE,FALSE),W723)</f>
        <v>6</v>
      </c>
      <c r="X724" s="31">
        <f>IFERROR(INDEX(generale!$A$5:$I$1002,CLASSIFICHE!$Z723,5),"")</f>
        <v>0</v>
      </c>
      <c r="Y724" s="13">
        <f>IFERROR(INDEX(generale!$A$5:$I$1002,CLASSIFICHE!$Z723,7),"")</f>
        <v>0</v>
      </c>
      <c r="Z724" s="14"/>
      <c r="AA724" s="13"/>
      <c r="AB724" s="12">
        <f>SUM(IF(CLASSIFICHE!$O$9=AC724,TRUE,FALSE),AB723)</f>
        <v>5</v>
      </c>
      <c r="AC724" s="31">
        <f>IFERROR(INDEX(generale!$A$5:$I$1002,CLASSIFICHE!$Z723,5),"")</f>
        <v>0</v>
      </c>
      <c r="AD724" s="13">
        <f>IFERROR(INDEX(generale!$A$5:$I$1002,CLASSIFICHE!$Z723,7),"")</f>
        <v>0</v>
      </c>
      <c r="AE724" s="14"/>
      <c r="AF724" s="13"/>
      <c r="AG724" s="12">
        <f>SUM(IF(CLASSIFICHE!$O$10=AH724,TRUE,FALSE),AG723)</f>
        <v>5</v>
      </c>
      <c r="AH724" s="31">
        <f>IFERROR(INDEX(generale!$A$5:$I$1002,CLASSIFICHE!$Z723,5),"")</f>
        <v>0</v>
      </c>
      <c r="AI724" s="13">
        <f>IFERROR(INDEX(generale!$A$5:$I$1002,CLASSIFICHE!$Z723,7),"")</f>
        <v>0</v>
      </c>
      <c r="AJ724" s="14"/>
      <c r="AK724" s="13"/>
      <c r="AL724" s="12">
        <f>SUM(IF(CLASSIFICHE!$O$11=AM724,TRUE,FALSE),AL723)</f>
        <v>5</v>
      </c>
      <c r="AM724" s="31">
        <f>IFERROR(INDEX(generale!$A$5:$I$1002,CLASSIFICHE!$Z723,5),"")</f>
        <v>0</v>
      </c>
      <c r="AN724" s="13">
        <f>IFERROR(INDEX(generale!$A$5:$I$1002,CLASSIFICHE!$Z723,7),"")</f>
        <v>0</v>
      </c>
      <c r="AO724" s="14"/>
      <c r="AP724" s="13"/>
      <c r="AQ724" s="12">
        <f>SUM(IF(CLASSIFICHE!$O$12=AR724,TRUE,FALSE),AQ723)</f>
        <v>0</v>
      </c>
      <c r="AR724" s="31">
        <f>IFERROR(INDEX(generale!$A$5:$I$1002,CLASSIFICHE!$Z723,5),"")</f>
        <v>0</v>
      </c>
      <c r="AS724" s="13">
        <f>IFERROR(INDEX(generale!$A$5:$I$1002,CLASSIFICHE!$Z723,7),"")</f>
        <v>0</v>
      </c>
      <c r="AT724" s="14"/>
      <c r="AU724" s="13"/>
      <c r="AV724" s="12">
        <f>SUM(IF(CLASSIFICHE!$O$13=AW724,TRUE,FALSE),AV723)</f>
        <v>0</v>
      </c>
      <c r="AW724" s="31">
        <f>IFERROR(INDEX(generale!$A$5:$I$1002,CLASSIFICHE!$Z723,5),"")</f>
        <v>0</v>
      </c>
      <c r="AX724" s="13">
        <f>IFERROR(INDEX(generale!$A$5:$I$1002,CLASSIFICHE!$Z723,7),"")</f>
        <v>0</v>
      </c>
      <c r="AY724" s="14"/>
      <c r="AZ724" s="13"/>
      <c r="BA724" s="12">
        <f>SUM(IF(CLASSIFICHE!$O$14=BB724,TRUE,FALSE),BA723)</f>
        <v>0</v>
      </c>
      <c r="BB724" s="31">
        <f>IFERROR(INDEX(generale!$A$5:$I$1002,CLASSIFICHE!$Z723,5),"")</f>
        <v>0</v>
      </c>
      <c r="BC724" s="13">
        <f>IFERROR(INDEX(generale!$A$5:$I$1002,CLASSIFICHE!$Z723,7),"")</f>
        <v>0</v>
      </c>
      <c r="BD724" s="14"/>
      <c r="BE724" s="13"/>
      <c r="BF724" s="12">
        <f>SUM(IF(CLASSIFICHE!$O$15=BG724,TRUE,FALSE),BF723)</f>
        <v>0</v>
      </c>
      <c r="BG724" s="31">
        <f>IFERROR(INDEX(generale!$A$5:$I$1002,CLASSIFICHE!$Z723,5),"")</f>
        <v>0</v>
      </c>
      <c r="BH724" s="13">
        <f>IFERROR(INDEX(generale!$A$5:$I$1002,CLASSIFICHE!$Z723,7),"")</f>
        <v>0</v>
      </c>
      <c r="BI724" s="14"/>
      <c r="BJ724" s="13"/>
      <c r="BK724" s="12">
        <f>SUM(IF(CLASSIFICHE!$O$16=BL724,TRUE,FALSE),BK723)</f>
        <v>0</v>
      </c>
      <c r="BL724" s="31">
        <f>IFERROR(INDEX(generale!$A$5:$I$1002,CLASSIFICHE!$Z723,5),"")</f>
        <v>0</v>
      </c>
      <c r="BM724" s="13">
        <f>IFERROR(INDEX(generale!$A$5:$I$1002,CLASSIFICHE!$Z723,7),"")</f>
        <v>0</v>
      </c>
      <c r="BN724" s="14"/>
      <c r="BO724" s="13"/>
      <c r="BP724" s="12">
        <f>SUM(IF(CLASSIFICHE!$O$17=BQ724,TRUE,FALSE),BP723)</f>
        <v>0</v>
      </c>
      <c r="BQ724" s="31">
        <f>IFERROR(INDEX(generale!$A$5:$I$1002,CLASSIFICHE!$Z723,5),"")</f>
        <v>0</v>
      </c>
      <c r="BR724" s="13">
        <f>IFERROR(INDEX(generale!$A$5:$I$1002,CLASSIFICHE!$Z723,7),"")</f>
        <v>0</v>
      </c>
      <c r="BS724" s="15"/>
      <c r="BT724" s="12"/>
      <c r="BU724" s="12">
        <f>SUM(IF(CLASSIFICHE!$O$18=BV724,TRUE,FALSE),BU723)</f>
        <v>0</v>
      </c>
      <c r="BV724" s="31">
        <f>IFERROR(INDEX(generale!$A$5:$I$1002,CLASSIFICHE!$Z723,5),"")</f>
        <v>0</v>
      </c>
      <c r="BW724" s="13">
        <f>IFERROR(INDEX(generale!$A$5:$I$1002,CLASSIFICHE!$Z723,7),"")</f>
        <v>0</v>
      </c>
      <c r="BX724" s="15"/>
      <c r="BY724" s="12"/>
      <c r="BZ724" s="12">
        <f>SUM(IF(CLASSIFICHE!$O$19=CA724,TRUE,FALSE),BZ723)</f>
        <v>0</v>
      </c>
      <c r="CA724" s="31">
        <f>IFERROR(INDEX(generale!$A$5:$I$1002,CLASSIFICHE!$Z723,5),"")</f>
        <v>0</v>
      </c>
      <c r="CB724" s="13">
        <f>IFERROR(INDEX(generale!$A$5:$I$1002,CLASSIFICHE!$Z723,7),"")</f>
        <v>0</v>
      </c>
      <c r="CC724" s="15"/>
      <c r="CD724" s="13"/>
      <c r="CE724" s="12">
        <f>SUM(IF(CLASSIFICHE!$O$20=CF724,TRUE,FALSE),CE723)</f>
        <v>0</v>
      </c>
      <c r="CF724" s="31">
        <f>IFERROR(INDEX(generale!$A$5:$I$1002,CLASSIFICHE!$Z723,5),"")</f>
        <v>0</v>
      </c>
      <c r="CG724" s="13">
        <f>IFERROR(INDEX(generale!$A$5:$I$1002,CLASSIFICHE!$Z723,7),"")</f>
        <v>0</v>
      </c>
      <c r="CH724" s="15"/>
      <c r="CI724" s="13"/>
      <c r="CJ724" s="12">
        <f>SUM(IF(CLASSIFICHE!$O$21=CK724,TRUE,FALSE),CJ723)</f>
        <v>0</v>
      </c>
      <c r="CK724" s="31">
        <f>IFERROR(INDEX(generale!$A$5:$I$1002,CLASSIFICHE!$Z723,5),"")</f>
        <v>0</v>
      </c>
      <c r="CL724" s="13">
        <f>IFERROR(INDEX(generale!$A$5:$I$1002,CLASSIFICHE!$Z723,7),"")</f>
        <v>0</v>
      </c>
      <c r="CM724" s="15"/>
      <c r="CN724" s="13"/>
      <c r="CO724" s="12">
        <f>SUM(IF(CLASSIFICHE!$O$22=CP724,TRUE,FALSE),CO723)</f>
        <v>0</v>
      </c>
      <c r="CP724" s="31">
        <f>IFERROR(INDEX(generale!$A$5:$I$1002,CLASSIFICHE!$Z723,5),"")</f>
        <v>0</v>
      </c>
      <c r="CQ724" s="13">
        <f>IFERROR(INDEX(generale!$A$5:$I$1002,CLASSIFICHE!$Z723,7),"")</f>
        <v>0</v>
      </c>
      <c r="CR724" s="15"/>
      <c r="CS724" s="13"/>
      <c r="CT724" s="12">
        <f>SUM(IF(CLASSIFICHE!$O$23=CU724,TRUE,FALSE),CT723)</f>
        <v>0</v>
      </c>
      <c r="CU724" s="31">
        <f>IFERROR(INDEX(generale!$A$5:$I$1002,CLASSIFICHE!$Z723,5),"")</f>
        <v>0</v>
      </c>
      <c r="CV724" s="13">
        <f>IFERROR(INDEX(generale!$A$5:$I$1002,CLASSIFICHE!$Z723,7),"")</f>
        <v>0</v>
      </c>
      <c r="CW724" s="15"/>
      <c r="CX724" s="13"/>
      <c r="CY724" s="12">
        <f>SUM(IF(CLASSIFICHE!$O$24=CZ724,TRUE,FALSE),CY723)</f>
        <v>0</v>
      </c>
      <c r="CZ724" s="31">
        <f>IFERROR(INDEX(generale!$A$5:$I$1002,CLASSIFICHE!$Z723,5),"")</f>
        <v>0</v>
      </c>
      <c r="DA724" s="13">
        <f>IFERROR(INDEX(generale!$A$5:$I$1002,CLASSIFICHE!$Z723,7),"")</f>
        <v>0</v>
      </c>
      <c r="DB724" s="15"/>
      <c r="DC724" s="13"/>
      <c r="DD724" s="12">
        <f>SUM(IF(CLASSIFICHE!$O$25=DE724,TRUE,FALSE),DD723)</f>
        <v>0</v>
      </c>
      <c r="DE724" s="31">
        <f>IFERROR(INDEX(generale!$A$5:$I$1002,CLASSIFICHE!$Z723,5),"")</f>
        <v>0</v>
      </c>
      <c r="DF724" s="13">
        <f>IFERROR(INDEX(generale!$A$5:$I$1002,CLASSIFICHE!$Z723,7),"")</f>
        <v>0</v>
      </c>
      <c r="DG724" s="15"/>
      <c r="DH724" s="13"/>
    </row>
    <row r="725" spans="3:112">
      <c r="C725" s="63">
        <f>SUM(IF(CLASSIFICHE!$O$4=D725,TRUE,FALSE),C724)</f>
        <v>17</v>
      </c>
      <c r="D725" s="31">
        <f>IFERROR(INDEX(generale!$A$5:$I$1002,CLASSIFICHE!$Z724,5),"")</f>
        <v>0</v>
      </c>
      <c r="E725" s="13">
        <f>IFERROR(INDEX(generale!$A$5:$I$1002,CLASSIFICHE!$Z724,7),"")</f>
        <v>0</v>
      </c>
      <c r="F725" s="68"/>
      <c r="G725" s="65"/>
      <c r="H725" s="12">
        <f>SUM(IF(CLASSIFICHE!$O$5=I725,TRUE,FALSE),H724)</f>
        <v>10</v>
      </c>
      <c r="I725" s="31">
        <f>IFERROR(INDEX(generale!$A$5:$I$1002,CLASSIFICHE!$Z724,5),"")</f>
        <v>0</v>
      </c>
      <c r="J725" s="13">
        <f>IFERROR(INDEX(generale!$A$5:$I$1002,CLASSIFICHE!$Z724,7),"")</f>
        <v>0</v>
      </c>
      <c r="K725" s="15"/>
      <c r="L725" s="12"/>
      <c r="M725" s="12">
        <f>SUM(IF(CLASSIFICHE!$O$6=N725,TRUE,FALSE),M724)</f>
        <v>8</v>
      </c>
      <c r="N725" s="31">
        <f>IFERROR(INDEX(generale!$A$5:$I$1002,CLASSIFICHE!$Z724,5),"")</f>
        <v>0</v>
      </c>
      <c r="O725" s="13">
        <f>IFERROR(INDEX(generale!$A$5:$I$1002,CLASSIFICHE!$Z724,7),"")</f>
        <v>0</v>
      </c>
      <c r="P725" s="14"/>
      <c r="Q725" s="13"/>
      <c r="R725" s="12">
        <f>SUM(IF(CLASSIFICHE!$O$7=S725,TRUE,FALSE),R724)</f>
        <v>8</v>
      </c>
      <c r="S725" s="31">
        <f>IFERROR(INDEX(generale!$A$5:$I$1002,CLASSIFICHE!$Z724,5),"")</f>
        <v>0</v>
      </c>
      <c r="T725" s="13">
        <f>IFERROR(INDEX(generale!$A$5:$I$1002,CLASSIFICHE!$Z724,7),"")</f>
        <v>0</v>
      </c>
      <c r="U725" s="14"/>
      <c r="V725" s="13"/>
      <c r="W725" s="12">
        <f>SUM(IF(CLASSIFICHE!$O$8=X725,TRUE,FALSE),W724)</f>
        <v>6</v>
      </c>
      <c r="X725" s="31">
        <f>IFERROR(INDEX(generale!$A$5:$I$1002,CLASSIFICHE!$Z724,5),"")</f>
        <v>0</v>
      </c>
      <c r="Y725" s="13">
        <f>IFERROR(INDEX(generale!$A$5:$I$1002,CLASSIFICHE!$Z724,7),"")</f>
        <v>0</v>
      </c>
      <c r="Z725" s="14"/>
      <c r="AA725" s="13"/>
      <c r="AB725" s="12">
        <f>SUM(IF(CLASSIFICHE!$O$9=AC725,TRUE,FALSE),AB724)</f>
        <v>5</v>
      </c>
      <c r="AC725" s="31">
        <f>IFERROR(INDEX(generale!$A$5:$I$1002,CLASSIFICHE!$Z724,5),"")</f>
        <v>0</v>
      </c>
      <c r="AD725" s="13">
        <f>IFERROR(INDEX(generale!$A$5:$I$1002,CLASSIFICHE!$Z724,7),"")</f>
        <v>0</v>
      </c>
      <c r="AE725" s="14"/>
      <c r="AF725" s="13"/>
      <c r="AG725" s="12">
        <f>SUM(IF(CLASSIFICHE!$O$10=AH725,TRUE,FALSE),AG724)</f>
        <v>5</v>
      </c>
      <c r="AH725" s="31">
        <f>IFERROR(INDEX(generale!$A$5:$I$1002,CLASSIFICHE!$Z724,5),"")</f>
        <v>0</v>
      </c>
      <c r="AI725" s="13">
        <f>IFERROR(INDEX(generale!$A$5:$I$1002,CLASSIFICHE!$Z724,7),"")</f>
        <v>0</v>
      </c>
      <c r="AJ725" s="14"/>
      <c r="AK725" s="13"/>
      <c r="AL725" s="12">
        <f>SUM(IF(CLASSIFICHE!$O$11=AM725,TRUE,FALSE),AL724)</f>
        <v>5</v>
      </c>
      <c r="AM725" s="31">
        <f>IFERROR(INDEX(generale!$A$5:$I$1002,CLASSIFICHE!$Z724,5),"")</f>
        <v>0</v>
      </c>
      <c r="AN725" s="13">
        <f>IFERROR(INDEX(generale!$A$5:$I$1002,CLASSIFICHE!$Z724,7),"")</f>
        <v>0</v>
      </c>
      <c r="AO725" s="14"/>
      <c r="AP725" s="13"/>
      <c r="AQ725" s="12">
        <f>SUM(IF(CLASSIFICHE!$O$12=AR725,TRUE,FALSE),AQ724)</f>
        <v>0</v>
      </c>
      <c r="AR725" s="31">
        <f>IFERROR(INDEX(generale!$A$5:$I$1002,CLASSIFICHE!$Z724,5),"")</f>
        <v>0</v>
      </c>
      <c r="AS725" s="13">
        <f>IFERROR(INDEX(generale!$A$5:$I$1002,CLASSIFICHE!$Z724,7),"")</f>
        <v>0</v>
      </c>
      <c r="AT725" s="14"/>
      <c r="AU725" s="13"/>
      <c r="AV725" s="12">
        <f>SUM(IF(CLASSIFICHE!$O$13=AW725,TRUE,FALSE),AV724)</f>
        <v>0</v>
      </c>
      <c r="AW725" s="31">
        <f>IFERROR(INDEX(generale!$A$5:$I$1002,CLASSIFICHE!$Z724,5),"")</f>
        <v>0</v>
      </c>
      <c r="AX725" s="13">
        <f>IFERROR(INDEX(generale!$A$5:$I$1002,CLASSIFICHE!$Z724,7),"")</f>
        <v>0</v>
      </c>
      <c r="AY725" s="14"/>
      <c r="AZ725" s="13"/>
      <c r="BA725" s="12">
        <f>SUM(IF(CLASSIFICHE!$O$14=BB725,TRUE,FALSE),BA724)</f>
        <v>0</v>
      </c>
      <c r="BB725" s="31">
        <f>IFERROR(INDEX(generale!$A$5:$I$1002,CLASSIFICHE!$Z724,5),"")</f>
        <v>0</v>
      </c>
      <c r="BC725" s="13">
        <f>IFERROR(INDEX(generale!$A$5:$I$1002,CLASSIFICHE!$Z724,7),"")</f>
        <v>0</v>
      </c>
      <c r="BD725" s="14"/>
      <c r="BE725" s="13"/>
      <c r="BF725" s="12">
        <f>SUM(IF(CLASSIFICHE!$O$15=BG725,TRUE,FALSE),BF724)</f>
        <v>0</v>
      </c>
      <c r="BG725" s="31">
        <f>IFERROR(INDEX(generale!$A$5:$I$1002,CLASSIFICHE!$Z724,5),"")</f>
        <v>0</v>
      </c>
      <c r="BH725" s="13">
        <f>IFERROR(INDEX(generale!$A$5:$I$1002,CLASSIFICHE!$Z724,7),"")</f>
        <v>0</v>
      </c>
      <c r="BI725" s="14"/>
      <c r="BJ725" s="13"/>
      <c r="BK725" s="12">
        <f>SUM(IF(CLASSIFICHE!$O$16=BL725,TRUE,FALSE),BK724)</f>
        <v>0</v>
      </c>
      <c r="BL725" s="31">
        <f>IFERROR(INDEX(generale!$A$5:$I$1002,CLASSIFICHE!$Z724,5),"")</f>
        <v>0</v>
      </c>
      <c r="BM725" s="13">
        <f>IFERROR(INDEX(generale!$A$5:$I$1002,CLASSIFICHE!$Z724,7),"")</f>
        <v>0</v>
      </c>
      <c r="BN725" s="14"/>
      <c r="BO725" s="13"/>
      <c r="BP725" s="12">
        <f>SUM(IF(CLASSIFICHE!$O$17=BQ725,TRUE,FALSE),BP724)</f>
        <v>0</v>
      </c>
      <c r="BQ725" s="31">
        <f>IFERROR(INDEX(generale!$A$5:$I$1002,CLASSIFICHE!$Z724,5),"")</f>
        <v>0</v>
      </c>
      <c r="BR725" s="13">
        <f>IFERROR(INDEX(generale!$A$5:$I$1002,CLASSIFICHE!$Z724,7),"")</f>
        <v>0</v>
      </c>
      <c r="BS725" s="15"/>
      <c r="BT725" s="12"/>
      <c r="BU725" s="12">
        <f>SUM(IF(CLASSIFICHE!$O$18=BV725,TRUE,FALSE),BU724)</f>
        <v>0</v>
      </c>
      <c r="BV725" s="31">
        <f>IFERROR(INDEX(generale!$A$5:$I$1002,CLASSIFICHE!$Z724,5),"")</f>
        <v>0</v>
      </c>
      <c r="BW725" s="13">
        <f>IFERROR(INDEX(generale!$A$5:$I$1002,CLASSIFICHE!$Z724,7),"")</f>
        <v>0</v>
      </c>
      <c r="BX725" s="15"/>
      <c r="BY725" s="12"/>
      <c r="BZ725" s="12">
        <f>SUM(IF(CLASSIFICHE!$O$19=CA725,TRUE,FALSE),BZ724)</f>
        <v>0</v>
      </c>
      <c r="CA725" s="31">
        <f>IFERROR(INDEX(generale!$A$5:$I$1002,CLASSIFICHE!$Z724,5),"")</f>
        <v>0</v>
      </c>
      <c r="CB725" s="13">
        <f>IFERROR(INDEX(generale!$A$5:$I$1002,CLASSIFICHE!$Z724,7),"")</f>
        <v>0</v>
      </c>
      <c r="CC725" s="15"/>
      <c r="CD725" s="13"/>
      <c r="CE725" s="12">
        <f>SUM(IF(CLASSIFICHE!$O$20=CF725,TRUE,FALSE),CE724)</f>
        <v>0</v>
      </c>
      <c r="CF725" s="31">
        <f>IFERROR(INDEX(generale!$A$5:$I$1002,CLASSIFICHE!$Z724,5),"")</f>
        <v>0</v>
      </c>
      <c r="CG725" s="13">
        <f>IFERROR(INDEX(generale!$A$5:$I$1002,CLASSIFICHE!$Z724,7),"")</f>
        <v>0</v>
      </c>
      <c r="CH725" s="15"/>
      <c r="CI725" s="13"/>
      <c r="CJ725" s="12">
        <f>SUM(IF(CLASSIFICHE!$O$21=CK725,TRUE,FALSE),CJ724)</f>
        <v>0</v>
      </c>
      <c r="CK725" s="31">
        <f>IFERROR(INDEX(generale!$A$5:$I$1002,CLASSIFICHE!$Z724,5),"")</f>
        <v>0</v>
      </c>
      <c r="CL725" s="13">
        <f>IFERROR(INDEX(generale!$A$5:$I$1002,CLASSIFICHE!$Z724,7),"")</f>
        <v>0</v>
      </c>
      <c r="CM725" s="15"/>
      <c r="CN725" s="13"/>
      <c r="CO725" s="12">
        <f>SUM(IF(CLASSIFICHE!$O$22=CP725,TRUE,FALSE),CO724)</f>
        <v>0</v>
      </c>
      <c r="CP725" s="31">
        <f>IFERROR(INDEX(generale!$A$5:$I$1002,CLASSIFICHE!$Z724,5),"")</f>
        <v>0</v>
      </c>
      <c r="CQ725" s="13">
        <f>IFERROR(INDEX(generale!$A$5:$I$1002,CLASSIFICHE!$Z724,7),"")</f>
        <v>0</v>
      </c>
      <c r="CR725" s="15"/>
      <c r="CS725" s="13"/>
      <c r="CT725" s="12">
        <f>SUM(IF(CLASSIFICHE!$O$23=CU725,TRUE,FALSE),CT724)</f>
        <v>0</v>
      </c>
      <c r="CU725" s="31">
        <f>IFERROR(INDEX(generale!$A$5:$I$1002,CLASSIFICHE!$Z724,5),"")</f>
        <v>0</v>
      </c>
      <c r="CV725" s="13">
        <f>IFERROR(INDEX(generale!$A$5:$I$1002,CLASSIFICHE!$Z724,7),"")</f>
        <v>0</v>
      </c>
      <c r="CW725" s="15"/>
      <c r="CX725" s="13"/>
      <c r="CY725" s="12">
        <f>SUM(IF(CLASSIFICHE!$O$24=CZ725,TRUE,FALSE),CY724)</f>
        <v>0</v>
      </c>
      <c r="CZ725" s="31">
        <f>IFERROR(INDEX(generale!$A$5:$I$1002,CLASSIFICHE!$Z724,5),"")</f>
        <v>0</v>
      </c>
      <c r="DA725" s="13">
        <f>IFERROR(INDEX(generale!$A$5:$I$1002,CLASSIFICHE!$Z724,7),"")</f>
        <v>0</v>
      </c>
      <c r="DB725" s="15"/>
      <c r="DC725" s="13"/>
      <c r="DD725" s="12">
        <f>SUM(IF(CLASSIFICHE!$O$25=DE725,TRUE,FALSE),DD724)</f>
        <v>0</v>
      </c>
      <c r="DE725" s="31">
        <f>IFERROR(INDEX(generale!$A$5:$I$1002,CLASSIFICHE!$Z724,5),"")</f>
        <v>0</v>
      </c>
      <c r="DF725" s="13">
        <f>IFERROR(INDEX(generale!$A$5:$I$1002,CLASSIFICHE!$Z724,7),"")</f>
        <v>0</v>
      </c>
      <c r="DG725" s="15"/>
      <c r="DH725" s="13"/>
    </row>
    <row r="726" spans="3:112">
      <c r="C726" s="63">
        <f>SUM(IF(CLASSIFICHE!$O$4=D726,TRUE,FALSE),C725)</f>
        <v>17</v>
      </c>
      <c r="D726" s="31">
        <f>IFERROR(INDEX(generale!$A$5:$I$1002,CLASSIFICHE!$Z725,5),"")</f>
        <v>0</v>
      </c>
      <c r="E726" s="13">
        <f>IFERROR(INDEX(generale!$A$5:$I$1002,CLASSIFICHE!$Z725,7),"")</f>
        <v>0</v>
      </c>
      <c r="F726" s="68"/>
      <c r="G726" s="65"/>
      <c r="H726" s="12">
        <f>SUM(IF(CLASSIFICHE!$O$5=I726,TRUE,FALSE),H725)</f>
        <v>10</v>
      </c>
      <c r="I726" s="31">
        <f>IFERROR(INDEX(generale!$A$5:$I$1002,CLASSIFICHE!$Z725,5),"")</f>
        <v>0</v>
      </c>
      <c r="J726" s="13">
        <f>IFERROR(INDEX(generale!$A$5:$I$1002,CLASSIFICHE!$Z725,7),"")</f>
        <v>0</v>
      </c>
      <c r="K726" s="15"/>
      <c r="L726" s="12"/>
      <c r="M726" s="12">
        <f>SUM(IF(CLASSIFICHE!$O$6=N726,TRUE,FALSE),M725)</f>
        <v>8</v>
      </c>
      <c r="N726" s="31">
        <f>IFERROR(INDEX(generale!$A$5:$I$1002,CLASSIFICHE!$Z725,5),"")</f>
        <v>0</v>
      </c>
      <c r="O726" s="13">
        <f>IFERROR(INDEX(generale!$A$5:$I$1002,CLASSIFICHE!$Z725,7),"")</f>
        <v>0</v>
      </c>
      <c r="P726" s="14"/>
      <c r="Q726" s="13"/>
      <c r="R726" s="12">
        <f>SUM(IF(CLASSIFICHE!$O$7=S726,TRUE,FALSE),R725)</f>
        <v>8</v>
      </c>
      <c r="S726" s="31">
        <f>IFERROR(INDEX(generale!$A$5:$I$1002,CLASSIFICHE!$Z725,5),"")</f>
        <v>0</v>
      </c>
      <c r="T726" s="13">
        <f>IFERROR(INDEX(generale!$A$5:$I$1002,CLASSIFICHE!$Z725,7),"")</f>
        <v>0</v>
      </c>
      <c r="U726" s="14"/>
      <c r="V726" s="13"/>
      <c r="W726" s="12">
        <f>SUM(IF(CLASSIFICHE!$O$8=X726,TRUE,FALSE),W725)</f>
        <v>6</v>
      </c>
      <c r="X726" s="31">
        <f>IFERROR(INDEX(generale!$A$5:$I$1002,CLASSIFICHE!$Z725,5),"")</f>
        <v>0</v>
      </c>
      <c r="Y726" s="13">
        <f>IFERROR(INDEX(generale!$A$5:$I$1002,CLASSIFICHE!$Z725,7),"")</f>
        <v>0</v>
      </c>
      <c r="Z726" s="14"/>
      <c r="AA726" s="13"/>
      <c r="AB726" s="12">
        <f>SUM(IF(CLASSIFICHE!$O$9=AC726,TRUE,FALSE),AB725)</f>
        <v>5</v>
      </c>
      <c r="AC726" s="31">
        <f>IFERROR(INDEX(generale!$A$5:$I$1002,CLASSIFICHE!$Z725,5),"")</f>
        <v>0</v>
      </c>
      <c r="AD726" s="13">
        <f>IFERROR(INDEX(generale!$A$5:$I$1002,CLASSIFICHE!$Z725,7),"")</f>
        <v>0</v>
      </c>
      <c r="AE726" s="14"/>
      <c r="AF726" s="13"/>
      <c r="AG726" s="12">
        <f>SUM(IF(CLASSIFICHE!$O$10=AH726,TRUE,FALSE),AG725)</f>
        <v>5</v>
      </c>
      <c r="AH726" s="31">
        <f>IFERROR(INDEX(generale!$A$5:$I$1002,CLASSIFICHE!$Z725,5),"")</f>
        <v>0</v>
      </c>
      <c r="AI726" s="13">
        <f>IFERROR(INDEX(generale!$A$5:$I$1002,CLASSIFICHE!$Z725,7),"")</f>
        <v>0</v>
      </c>
      <c r="AJ726" s="14"/>
      <c r="AK726" s="13"/>
      <c r="AL726" s="12">
        <f>SUM(IF(CLASSIFICHE!$O$11=AM726,TRUE,FALSE),AL725)</f>
        <v>5</v>
      </c>
      <c r="AM726" s="31">
        <f>IFERROR(INDEX(generale!$A$5:$I$1002,CLASSIFICHE!$Z725,5),"")</f>
        <v>0</v>
      </c>
      <c r="AN726" s="13">
        <f>IFERROR(INDEX(generale!$A$5:$I$1002,CLASSIFICHE!$Z725,7),"")</f>
        <v>0</v>
      </c>
      <c r="AO726" s="14"/>
      <c r="AP726" s="13"/>
      <c r="AQ726" s="12">
        <f>SUM(IF(CLASSIFICHE!$O$12=AR726,TRUE,FALSE),AQ725)</f>
        <v>0</v>
      </c>
      <c r="AR726" s="31">
        <f>IFERROR(INDEX(generale!$A$5:$I$1002,CLASSIFICHE!$Z725,5),"")</f>
        <v>0</v>
      </c>
      <c r="AS726" s="13">
        <f>IFERROR(INDEX(generale!$A$5:$I$1002,CLASSIFICHE!$Z725,7),"")</f>
        <v>0</v>
      </c>
      <c r="AT726" s="14"/>
      <c r="AU726" s="13"/>
      <c r="AV726" s="12">
        <f>SUM(IF(CLASSIFICHE!$O$13=AW726,TRUE,FALSE),AV725)</f>
        <v>0</v>
      </c>
      <c r="AW726" s="31">
        <f>IFERROR(INDEX(generale!$A$5:$I$1002,CLASSIFICHE!$Z725,5),"")</f>
        <v>0</v>
      </c>
      <c r="AX726" s="13">
        <f>IFERROR(INDEX(generale!$A$5:$I$1002,CLASSIFICHE!$Z725,7),"")</f>
        <v>0</v>
      </c>
      <c r="AY726" s="14"/>
      <c r="AZ726" s="13"/>
      <c r="BA726" s="12">
        <f>SUM(IF(CLASSIFICHE!$O$14=BB726,TRUE,FALSE),BA725)</f>
        <v>0</v>
      </c>
      <c r="BB726" s="31">
        <f>IFERROR(INDEX(generale!$A$5:$I$1002,CLASSIFICHE!$Z725,5),"")</f>
        <v>0</v>
      </c>
      <c r="BC726" s="13">
        <f>IFERROR(INDEX(generale!$A$5:$I$1002,CLASSIFICHE!$Z725,7),"")</f>
        <v>0</v>
      </c>
      <c r="BD726" s="14"/>
      <c r="BE726" s="13"/>
      <c r="BF726" s="12">
        <f>SUM(IF(CLASSIFICHE!$O$15=BG726,TRUE,FALSE),BF725)</f>
        <v>0</v>
      </c>
      <c r="BG726" s="31">
        <f>IFERROR(INDEX(generale!$A$5:$I$1002,CLASSIFICHE!$Z725,5),"")</f>
        <v>0</v>
      </c>
      <c r="BH726" s="13">
        <f>IFERROR(INDEX(generale!$A$5:$I$1002,CLASSIFICHE!$Z725,7),"")</f>
        <v>0</v>
      </c>
      <c r="BI726" s="14"/>
      <c r="BJ726" s="13"/>
      <c r="BK726" s="12">
        <f>SUM(IF(CLASSIFICHE!$O$16=BL726,TRUE,FALSE),BK725)</f>
        <v>0</v>
      </c>
      <c r="BL726" s="31">
        <f>IFERROR(INDEX(generale!$A$5:$I$1002,CLASSIFICHE!$Z725,5),"")</f>
        <v>0</v>
      </c>
      <c r="BM726" s="13">
        <f>IFERROR(INDEX(generale!$A$5:$I$1002,CLASSIFICHE!$Z725,7),"")</f>
        <v>0</v>
      </c>
      <c r="BN726" s="14"/>
      <c r="BO726" s="13"/>
      <c r="BP726" s="12">
        <f>SUM(IF(CLASSIFICHE!$O$17=BQ726,TRUE,FALSE),BP725)</f>
        <v>0</v>
      </c>
      <c r="BQ726" s="31">
        <f>IFERROR(INDEX(generale!$A$5:$I$1002,CLASSIFICHE!$Z725,5),"")</f>
        <v>0</v>
      </c>
      <c r="BR726" s="13">
        <f>IFERROR(INDEX(generale!$A$5:$I$1002,CLASSIFICHE!$Z725,7),"")</f>
        <v>0</v>
      </c>
      <c r="BS726" s="15"/>
      <c r="BT726" s="12"/>
      <c r="BU726" s="12">
        <f>SUM(IF(CLASSIFICHE!$O$18=BV726,TRUE,FALSE),BU725)</f>
        <v>0</v>
      </c>
      <c r="BV726" s="31">
        <f>IFERROR(INDEX(generale!$A$5:$I$1002,CLASSIFICHE!$Z725,5),"")</f>
        <v>0</v>
      </c>
      <c r="BW726" s="13">
        <f>IFERROR(INDEX(generale!$A$5:$I$1002,CLASSIFICHE!$Z725,7),"")</f>
        <v>0</v>
      </c>
      <c r="BX726" s="15"/>
      <c r="BY726" s="12"/>
      <c r="BZ726" s="12">
        <f>SUM(IF(CLASSIFICHE!$O$19=CA726,TRUE,FALSE),BZ725)</f>
        <v>0</v>
      </c>
      <c r="CA726" s="31">
        <f>IFERROR(INDEX(generale!$A$5:$I$1002,CLASSIFICHE!$Z725,5),"")</f>
        <v>0</v>
      </c>
      <c r="CB726" s="13">
        <f>IFERROR(INDEX(generale!$A$5:$I$1002,CLASSIFICHE!$Z725,7),"")</f>
        <v>0</v>
      </c>
      <c r="CC726" s="15"/>
      <c r="CD726" s="13"/>
      <c r="CE726" s="12">
        <f>SUM(IF(CLASSIFICHE!$O$20=CF726,TRUE,FALSE),CE725)</f>
        <v>0</v>
      </c>
      <c r="CF726" s="31">
        <f>IFERROR(INDEX(generale!$A$5:$I$1002,CLASSIFICHE!$Z725,5),"")</f>
        <v>0</v>
      </c>
      <c r="CG726" s="13">
        <f>IFERROR(INDEX(generale!$A$5:$I$1002,CLASSIFICHE!$Z725,7),"")</f>
        <v>0</v>
      </c>
      <c r="CH726" s="15"/>
      <c r="CI726" s="13"/>
      <c r="CJ726" s="12">
        <f>SUM(IF(CLASSIFICHE!$O$21=CK726,TRUE,FALSE),CJ725)</f>
        <v>0</v>
      </c>
      <c r="CK726" s="31">
        <f>IFERROR(INDEX(generale!$A$5:$I$1002,CLASSIFICHE!$Z725,5),"")</f>
        <v>0</v>
      </c>
      <c r="CL726" s="13">
        <f>IFERROR(INDEX(generale!$A$5:$I$1002,CLASSIFICHE!$Z725,7),"")</f>
        <v>0</v>
      </c>
      <c r="CM726" s="15"/>
      <c r="CN726" s="13"/>
      <c r="CO726" s="12">
        <f>SUM(IF(CLASSIFICHE!$O$22=CP726,TRUE,FALSE),CO725)</f>
        <v>0</v>
      </c>
      <c r="CP726" s="31">
        <f>IFERROR(INDEX(generale!$A$5:$I$1002,CLASSIFICHE!$Z725,5),"")</f>
        <v>0</v>
      </c>
      <c r="CQ726" s="13">
        <f>IFERROR(INDEX(generale!$A$5:$I$1002,CLASSIFICHE!$Z725,7),"")</f>
        <v>0</v>
      </c>
      <c r="CR726" s="15"/>
      <c r="CS726" s="13"/>
      <c r="CT726" s="12">
        <f>SUM(IF(CLASSIFICHE!$O$23=CU726,TRUE,FALSE),CT725)</f>
        <v>0</v>
      </c>
      <c r="CU726" s="31">
        <f>IFERROR(INDEX(generale!$A$5:$I$1002,CLASSIFICHE!$Z725,5),"")</f>
        <v>0</v>
      </c>
      <c r="CV726" s="13">
        <f>IFERROR(INDEX(generale!$A$5:$I$1002,CLASSIFICHE!$Z725,7),"")</f>
        <v>0</v>
      </c>
      <c r="CW726" s="15"/>
      <c r="CX726" s="13"/>
      <c r="CY726" s="12">
        <f>SUM(IF(CLASSIFICHE!$O$24=CZ726,TRUE,FALSE),CY725)</f>
        <v>0</v>
      </c>
      <c r="CZ726" s="31">
        <f>IFERROR(INDEX(generale!$A$5:$I$1002,CLASSIFICHE!$Z725,5),"")</f>
        <v>0</v>
      </c>
      <c r="DA726" s="13">
        <f>IFERROR(INDEX(generale!$A$5:$I$1002,CLASSIFICHE!$Z725,7),"")</f>
        <v>0</v>
      </c>
      <c r="DB726" s="15"/>
      <c r="DC726" s="13"/>
      <c r="DD726" s="12">
        <f>SUM(IF(CLASSIFICHE!$O$25=DE726,TRUE,FALSE),DD725)</f>
        <v>0</v>
      </c>
      <c r="DE726" s="31">
        <f>IFERROR(INDEX(generale!$A$5:$I$1002,CLASSIFICHE!$Z725,5),"")</f>
        <v>0</v>
      </c>
      <c r="DF726" s="13">
        <f>IFERROR(INDEX(generale!$A$5:$I$1002,CLASSIFICHE!$Z725,7),"")</f>
        <v>0</v>
      </c>
      <c r="DG726" s="15"/>
      <c r="DH726" s="13"/>
    </row>
    <row r="727" spans="3:112">
      <c r="C727" s="63">
        <f>SUM(IF(CLASSIFICHE!$O$4=D727,TRUE,FALSE),C726)</f>
        <v>17</v>
      </c>
      <c r="D727" s="31">
        <f>IFERROR(INDEX(generale!$A$5:$I$1002,CLASSIFICHE!$Z726,5),"")</f>
        <v>0</v>
      </c>
      <c r="E727" s="13">
        <f>IFERROR(INDEX(generale!$A$5:$I$1002,CLASSIFICHE!$Z726,7),"")</f>
        <v>0</v>
      </c>
      <c r="F727" s="68"/>
      <c r="G727" s="65"/>
      <c r="H727" s="12">
        <f>SUM(IF(CLASSIFICHE!$O$5=I727,TRUE,FALSE),H726)</f>
        <v>10</v>
      </c>
      <c r="I727" s="31">
        <f>IFERROR(INDEX(generale!$A$5:$I$1002,CLASSIFICHE!$Z726,5),"")</f>
        <v>0</v>
      </c>
      <c r="J727" s="13">
        <f>IFERROR(INDEX(generale!$A$5:$I$1002,CLASSIFICHE!$Z726,7),"")</f>
        <v>0</v>
      </c>
      <c r="K727" s="15"/>
      <c r="L727" s="12"/>
      <c r="M727" s="12">
        <f>SUM(IF(CLASSIFICHE!$O$6=N727,TRUE,FALSE),M726)</f>
        <v>8</v>
      </c>
      <c r="N727" s="31">
        <f>IFERROR(INDEX(generale!$A$5:$I$1002,CLASSIFICHE!$Z726,5),"")</f>
        <v>0</v>
      </c>
      <c r="O727" s="13">
        <f>IFERROR(INDEX(generale!$A$5:$I$1002,CLASSIFICHE!$Z726,7),"")</f>
        <v>0</v>
      </c>
      <c r="P727" s="14"/>
      <c r="Q727" s="13"/>
      <c r="R727" s="12">
        <f>SUM(IF(CLASSIFICHE!$O$7=S727,TRUE,FALSE),R726)</f>
        <v>8</v>
      </c>
      <c r="S727" s="31">
        <f>IFERROR(INDEX(generale!$A$5:$I$1002,CLASSIFICHE!$Z726,5),"")</f>
        <v>0</v>
      </c>
      <c r="T727" s="13">
        <f>IFERROR(INDEX(generale!$A$5:$I$1002,CLASSIFICHE!$Z726,7),"")</f>
        <v>0</v>
      </c>
      <c r="U727" s="14"/>
      <c r="V727" s="13"/>
      <c r="W727" s="12">
        <f>SUM(IF(CLASSIFICHE!$O$8=X727,TRUE,FALSE),W726)</f>
        <v>6</v>
      </c>
      <c r="X727" s="31">
        <f>IFERROR(INDEX(generale!$A$5:$I$1002,CLASSIFICHE!$Z726,5),"")</f>
        <v>0</v>
      </c>
      <c r="Y727" s="13">
        <f>IFERROR(INDEX(generale!$A$5:$I$1002,CLASSIFICHE!$Z726,7),"")</f>
        <v>0</v>
      </c>
      <c r="Z727" s="14"/>
      <c r="AA727" s="13"/>
      <c r="AB727" s="12">
        <f>SUM(IF(CLASSIFICHE!$O$9=AC727,TRUE,FALSE),AB726)</f>
        <v>5</v>
      </c>
      <c r="AC727" s="31">
        <f>IFERROR(INDEX(generale!$A$5:$I$1002,CLASSIFICHE!$Z726,5),"")</f>
        <v>0</v>
      </c>
      <c r="AD727" s="13">
        <f>IFERROR(INDEX(generale!$A$5:$I$1002,CLASSIFICHE!$Z726,7),"")</f>
        <v>0</v>
      </c>
      <c r="AE727" s="14"/>
      <c r="AF727" s="13"/>
      <c r="AG727" s="12">
        <f>SUM(IF(CLASSIFICHE!$O$10=AH727,TRUE,FALSE),AG726)</f>
        <v>5</v>
      </c>
      <c r="AH727" s="31">
        <f>IFERROR(INDEX(generale!$A$5:$I$1002,CLASSIFICHE!$Z726,5),"")</f>
        <v>0</v>
      </c>
      <c r="AI727" s="13">
        <f>IFERROR(INDEX(generale!$A$5:$I$1002,CLASSIFICHE!$Z726,7),"")</f>
        <v>0</v>
      </c>
      <c r="AJ727" s="14"/>
      <c r="AK727" s="13"/>
      <c r="AL727" s="12">
        <f>SUM(IF(CLASSIFICHE!$O$11=AM727,TRUE,FALSE),AL726)</f>
        <v>5</v>
      </c>
      <c r="AM727" s="31">
        <f>IFERROR(INDEX(generale!$A$5:$I$1002,CLASSIFICHE!$Z726,5),"")</f>
        <v>0</v>
      </c>
      <c r="AN727" s="13">
        <f>IFERROR(INDEX(generale!$A$5:$I$1002,CLASSIFICHE!$Z726,7),"")</f>
        <v>0</v>
      </c>
      <c r="AO727" s="14"/>
      <c r="AP727" s="13"/>
      <c r="AQ727" s="12">
        <f>SUM(IF(CLASSIFICHE!$O$12=AR727,TRUE,FALSE),AQ726)</f>
        <v>0</v>
      </c>
      <c r="AR727" s="31">
        <f>IFERROR(INDEX(generale!$A$5:$I$1002,CLASSIFICHE!$Z726,5),"")</f>
        <v>0</v>
      </c>
      <c r="AS727" s="13">
        <f>IFERROR(INDEX(generale!$A$5:$I$1002,CLASSIFICHE!$Z726,7),"")</f>
        <v>0</v>
      </c>
      <c r="AT727" s="14"/>
      <c r="AU727" s="13"/>
      <c r="AV727" s="12">
        <f>SUM(IF(CLASSIFICHE!$O$13=AW727,TRUE,FALSE),AV726)</f>
        <v>0</v>
      </c>
      <c r="AW727" s="31">
        <f>IFERROR(INDEX(generale!$A$5:$I$1002,CLASSIFICHE!$Z726,5),"")</f>
        <v>0</v>
      </c>
      <c r="AX727" s="13">
        <f>IFERROR(INDEX(generale!$A$5:$I$1002,CLASSIFICHE!$Z726,7),"")</f>
        <v>0</v>
      </c>
      <c r="AY727" s="14"/>
      <c r="AZ727" s="13"/>
      <c r="BA727" s="12">
        <f>SUM(IF(CLASSIFICHE!$O$14=BB727,TRUE,FALSE),BA726)</f>
        <v>0</v>
      </c>
      <c r="BB727" s="31">
        <f>IFERROR(INDEX(generale!$A$5:$I$1002,CLASSIFICHE!$Z726,5),"")</f>
        <v>0</v>
      </c>
      <c r="BC727" s="13">
        <f>IFERROR(INDEX(generale!$A$5:$I$1002,CLASSIFICHE!$Z726,7),"")</f>
        <v>0</v>
      </c>
      <c r="BD727" s="14"/>
      <c r="BE727" s="13"/>
      <c r="BF727" s="12">
        <f>SUM(IF(CLASSIFICHE!$O$15=BG727,TRUE,FALSE),BF726)</f>
        <v>0</v>
      </c>
      <c r="BG727" s="31">
        <f>IFERROR(INDEX(generale!$A$5:$I$1002,CLASSIFICHE!$Z726,5),"")</f>
        <v>0</v>
      </c>
      <c r="BH727" s="13">
        <f>IFERROR(INDEX(generale!$A$5:$I$1002,CLASSIFICHE!$Z726,7),"")</f>
        <v>0</v>
      </c>
      <c r="BI727" s="14"/>
      <c r="BJ727" s="13"/>
      <c r="BK727" s="12">
        <f>SUM(IF(CLASSIFICHE!$O$16=BL727,TRUE,FALSE),BK726)</f>
        <v>0</v>
      </c>
      <c r="BL727" s="31">
        <f>IFERROR(INDEX(generale!$A$5:$I$1002,CLASSIFICHE!$Z726,5),"")</f>
        <v>0</v>
      </c>
      <c r="BM727" s="13">
        <f>IFERROR(INDEX(generale!$A$5:$I$1002,CLASSIFICHE!$Z726,7),"")</f>
        <v>0</v>
      </c>
      <c r="BN727" s="14"/>
      <c r="BO727" s="13"/>
      <c r="BP727" s="12">
        <f>SUM(IF(CLASSIFICHE!$O$17=BQ727,TRUE,FALSE),BP726)</f>
        <v>0</v>
      </c>
      <c r="BQ727" s="31">
        <f>IFERROR(INDEX(generale!$A$5:$I$1002,CLASSIFICHE!$Z726,5),"")</f>
        <v>0</v>
      </c>
      <c r="BR727" s="13">
        <f>IFERROR(INDEX(generale!$A$5:$I$1002,CLASSIFICHE!$Z726,7),"")</f>
        <v>0</v>
      </c>
      <c r="BS727" s="15"/>
      <c r="BT727" s="12"/>
      <c r="BU727" s="12">
        <f>SUM(IF(CLASSIFICHE!$O$18=BV727,TRUE,FALSE),BU726)</f>
        <v>0</v>
      </c>
      <c r="BV727" s="31">
        <f>IFERROR(INDEX(generale!$A$5:$I$1002,CLASSIFICHE!$Z726,5),"")</f>
        <v>0</v>
      </c>
      <c r="BW727" s="13">
        <f>IFERROR(INDEX(generale!$A$5:$I$1002,CLASSIFICHE!$Z726,7),"")</f>
        <v>0</v>
      </c>
      <c r="BX727" s="15"/>
      <c r="BY727" s="12"/>
      <c r="BZ727" s="12">
        <f>SUM(IF(CLASSIFICHE!$O$19=CA727,TRUE,FALSE),BZ726)</f>
        <v>0</v>
      </c>
      <c r="CA727" s="31">
        <f>IFERROR(INDEX(generale!$A$5:$I$1002,CLASSIFICHE!$Z726,5),"")</f>
        <v>0</v>
      </c>
      <c r="CB727" s="13">
        <f>IFERROR(INDEX(generale!$A$5:$I$1002,CLASSIFICHE!$Z726,7),"")</f>
        <v>0</v>
      </c>
      <c r="CC727" s="15"/>
      <c r="CD727" s="13"/>
      <c r="CE727" s="12">
        <f>SUM(IF(CLASSIFICHE!$O$20=CF727,TRUE,FALSE),CE726)</f>
        <v>0</v>
      </c>
      <c r="CF727" s="31">
        <f>IFERROR(INDEX(generale!$A$5:$I$1002,CLASSIFICHE!$Z726,5),"")</f>
        <v>0</v>
      </c>
      <c r="CG727" s="13">
        <f>IFERROR(INDEX(generale!$A$5:$I$1002,CLASSIFICHE!$Z726,7),"")</f>
        <v>0</v>
      </c>
      <c r="CH727" s="15"/>
      <c r="CI727" s="13"/>
      <c r="CJ727" s="12">
        <f>SUM(IF(CLASSIFICHE!$O$21=CK727,TRUE,FALSE),CJ726)</f>
        <v>0</v>
      </c>
      <c r="CK727" s="31">
        <f>IFERROR(INDEX(generale!$A$5:$I$1002,CLASSIFICHE!$Z726,5),"")</f>
        <v>0</v>
      </c>
      <c r="CL727" s="13">
        <f>IFERROR(INDEX(generale!$A$5:$I$1002,CLASSIFICHE!$Z726,7),"")</f>
        <v>0</v>
      </c>
      <c r="CM727" s="15"/>
      <c r="CN727" s="13"/>
      <c r="CO727" s="12">
        <f>SUM(IF(CLASSIFICHE!$O$22=CP727,TRUE,FALSE),CO726)</f>
        <v>0</v>
      </c>
      <c r="CP727" s="31">
        <f>IFERROR(INDEX(generale!$A$5:$I$1002,CLASSIFICHE!$Z726,5),"")</f>
        <v>0</v>
      </c>
      <c r="CQ727" s="13">
        <f>IFERROR(INDEX(generale!$A$5:$I$1002,CLASSIFICHE!$Z726,7),"")</f>
        <v>0</v>
      </c>
      <c r="CR727" s="15"/>
      <c r="CS727" s="13"/>
      <c r="CT727" s="12">
        <f>SUM(IF(CLASSIFICHE!$O$23=CU727,TRUE,FALSE),CT726)</f>
        <v>0</v>
      </c>
      <c r="CU727" s="31">
        <f>IFERROR(INDEX(generale!$A$5:$I$1002,CLASSIFICHE!$Z726,5),"")</f>
        <v>0</v>
      </c>
      <c r="CV727" s="13">
        <f>IFERROR(INDEX(generale!$A$5:$I$1002,CLASSIFICHE!$Z726,7),"")</f>
        <v>0</v>
      </c>
      <c r="CW727" s="15"/>
      <c r="CX727" s="13"/>
      <c r="CY727" s="12">
        <f>SUM(IF(CLASSIFICHE!$O$24=CZ727,TRUE,FALSE),CY726)</f>
        <v>0</v>
      </c>
      <c r="CZ727" s="31">
        <f>IFERROR(INDEX(generale!$A$5:$I$1002,CLASSIFICHE!$Z726,5),"")</f>
        <v>0</v>
      </c>
      <c r="DA727" s="13">
        <f>IFERROR(INDEX(generale!$A$5:$I$1002,CLASSIFICHE!$Z726,7),"")</f>
        <v>0</v>
      </c>
      <c r="DB727" s="15"/>
      <c r="DC727" s="13"/>
      <c r="DD727" s="12">
        <f>SUM(IF(CLASSIFICHE!$O$25=DE727,TRUE,FALSE),DD726)</f>
        <v>0</v>
      </c>
      <c r="DE727" s="31">
        <f>IFERROR(INDEX(generale!$A$5:$I$1002,CLASSIFICHE!$Z726,5),"")</f>
        <v>0</v>
      </c>
      <c r="DF727" s="13">
        <f>IFERROR(INDEX(generale!$A$5:$I$1002,CLASSIFICHE!$Z726,7),"")</f>
        <v>0</v>
      </c>
      <c r="DG727" s="15"/>
      <c r="DH727" s="13"/>
    </row>
    <row r="728" spans="3:112">
      <c r="C728" s="63">
        <f>SUM(IF(CLASSIFICHE!$O$4=D728,TRUE,FALSE),C727)</f>
        <v>17</v>
      </c>
      <c r="D728" s="31">
        <f>IFERROR(INDEX(generale!$A$5:$I$1002,CLASSIFICHE!$Z727,5),"")</f>
        <v>0</v>
      </c>
      <c r="E728" s="13">
        <f>IFERROR(INDEX(generale!$A$5:$I$1002,CLASSIFICHE!$Z727,7),"")</f>
        <v>0</v>
      </c>
      <c r="F728" s="68"/>
      <c r="G728" s="65"/>
      <c r="H728" s="12">
        <f>SUM(IF(CLASSIFICHE!$O$5=I728,TRUE,FALSE),H727)</f>
        <v>10</v>
      </c>
      <c r="I728" s="31">
        <f>IFERROR(INDEX(generale!$A$5:$I$1002,CLASSIFICHE!$Z727,5),"")</f>
        <v>0</v>
      </c>
      <c r="J728" s="13">
        <f>IFERROR(INDEX(generale!$A$5:$I$1002,CLASSIFICHE!$Z727,7),"")</f>
        <v>0</v>
      </c>
      <c r="K728" s="15"/>
      <c r="L728" s="12"/>
      <c r="M728" s="12">
        <f>SUM(IF(CLASSIFICHE!$O$6=N728,TRUE,FALSE),M727)</f>
        <v>8</v>
      </c>
      <c r="N728" s="31">
        <f>IFERROR(INDEX(generale!$A$5:$I$1002,CLASSIFICHE!$Z727,5),"")</f>
        <v>0</v>
      </c>
      <c r="O728" s="13">
        <f>IFERROR(INDEX(generale!$A$5:$I$1002,CLASSIFICHE!$Z727,7),"")</f>
        <v>0</v>
      </c>
      <c r="P728" s="14"/>
      <c r="Q728" s="13"/>
      <c r="R728" s="12">
        <f>SUM(IF(CLASSIFICHE!$O$7=S728,TRUE,FALSE),R727)</f>
        <v>8</v>
      </c>
      <c r="S728" s="31">
        <f>IFERROR(INDEX(generale!$A$5:$I$1002,CLASSIFICHE!$Z727,5),"")</f>
        <v>0</v>
      </c>
      <c r="T728" s="13">
        <f>IFERROR(INDEX(generale!$A$5:$I$1002,CLASSIFICHE!$Z727,7),"")</f>
        <v>0</v>
      </c>
      <c r="U728" s="14"/>
      <c r="V728" s="13"/>
      <c r="W728" s="12">
        <f>SUM(IF(CLASSIFICHE!$O$8=X728,TRUE,FALSE),W727)</f>
        <v>6</v>
      </c>
      <c r="X728" s="31">
        <f>IFERROR(INDEX(generale!$A$5:$I$1002,CLASSIFICHE!$Z727,5),"")</f>
        <v>0</v>
      </c>
      <c r="Y728" s="13">
        <f>IFERROR(INDEX(generale!$A$5:$I$1002,CLASSIFICHE!$Z727,7),"")</f>
        <v>0</v>
      </c>
      <c r="Z728" s="14"/>
      <c r="AA728" s="13"/>
      <c r="AB728" s="12">
        <f>SUM(IF(CLASSIFICHE!$O$9=AC728,TRUE,FALSE),AB727)</f>
        <v>5</v>
      </c>
      <c r="AC728" s="31">
        <f>IFERROR(INDEX(generale!$A$5:$I$1002,CLASSIFICHE!$Z727,5),"")</f>
        <v>0</v>
      </c>
      <c r="AD728" s="13">
        <f>IFERROR(INDEX(generale!$A$5:$I$1002,CLASSIFICHE!$Z727,7),"")</f>
        <v>0</v>
      </c>
      <c r="AE728" s="14"/>
      <c r="AF728" s="13"/>
      <c r="AG728" s="12">
        <f>SUM(IF(CLASSIFICHE!$O$10=AH728,TRUE,FALSE),AG727)</f>
        <v>5</v>
      </c>
      <c r="AH728" s="31">
        <f>IFERROR(INDEX(generale!$A$5:$I$1002,CLASSIFICHE!$Z727,5),"")</f>
        <v>0</v>
      </c>
      <c r="AI728" s="13">
        <f>IFERROR(INDEX(generale!$A$5:$I$1002,CLASSIFICHE!$Z727,7),"")</f>
        <v>0</v>
      </c>
      <c r="AJ728" s="14"/>
      <c r="AK728" s="13"/>
      <c r="AL728" s="12">
        <f>SUM(IF(CLASSIFICHE!$O$11=AM728,TRUE,FALSE),AL727)</f>
        <v>5</v>
      </c>
      <c r="AM728" s="31">
        <f>IFERROR(INDEX(generale!$A$5:$I$1002,CLASSIFICHE!$Z727,5),"")</f>
        <v>0</v>
      </c>
      <c r="AN728" s="13">
        <f>IFERROR(INDEX(generale!$A$5:$I$1002,CLASSIFICHE!$Z727,7),"")</f>
        <v>0</v>
      </c>
      <c r="AO728" s="14"/>
      <c r="AP728" s="13"/>
      <c r="AQ728" s="12">
        <f>SUM(IF(CLASSIFICHE!$O$12=AR728,TRUE,FALSE),AQ727)</f>
        <v>0</v>
      </c>
      <c r="AR728" s="31">
        <f>IFERROR(INDEX(generale!$A$5:$I$1002,CLASSIFICHE!$Z727,5),"")</f>
        <v>0</v>
      </c>
      <c r="AS728" s="13">
        <f>IFERROR(INDEX(generale!$A$5:$I$1002,CLASSIFICHE!$Z727,7),"")</f>
        <v>0</v>
      </c>
      <c r="AT728" s="14"/>
      <c r="AU728" s="13"/>
      <c r="AV728" s="12">
        <f>SUM(IF(CLASSIFICHE!$O$13=AW728,TRUE,FALSE),AV727)</f>
        <v>0</v>
      </c>
      <c r="AW728" s="31">
        <f>IFERROR(INDEX(generale!$A$5:$I$1002,CLASSIFICHE!$Z727,5),"")</f>
        <v>0</v>
      </c>
      <c r="AX728" s="13">
        <f>IFERROR(INDEX(generale!$A$5:$I$1002,CLASSIFICHE!$Z727,7),"")</f>
        <v>0</v>
      </c>
      <c r="AY728" s="14"/>
      <c r="AZ728" s="13"/>
      <c r="BA728" s="12">
        <f>SUM(IF(CLASSIFICHE!$O$14=BB728,TRUE,FALSE),BA727)</f>
        <v>0</v>
      </c>
      <c r="BB728" s="31">
        <f>IFERROR(INDEX(generale!$A$5:$I$1002,CLASSIFICHE!$Z727,5),"")</f>
        <v>0</v>
      </c>
      <c r="BC728" s="13">
        <f>IFERROR(INDEX(generale!$A$5:$I$1002,CLASSIFICHE!$Z727,7),"")</f>
        <v>0</v>
      </c>
      <c r="BD728" s="14"/>
      <c r="BE728" s="13"/>
      <c r="BF728" s="12">
        <f>SUM(IF(CLASSIFICHE!$O$15=BG728,TRUE,FALSE),BF727)</f>
        <v>0</v>
      </c>
      <c r="BG728" s="31">
        <f>IFERROR(INDEX(generale!$A$5:$I$1002,CLASSIFICHE!$Z727,5),"")</f>
        <v>0</v>
      </c>
      <c r="BH728" s="13">
        <f>IFERROR(INDEX(generale!$A$5:$I$1002,CLASSIFICHE!$Z727,7),"")</f>
        <v>0</v>
      </c>
      <c r="BI728" s="14"/>
      <c r="BJ728" s="13"/>
      <c r="BK728" s="12">
        <f>SUM(IF(CLASSIFICHE!$O$16=BL728,TRUE,FALSE),BK727)</f>
        <v>0</v>
      </c>
      <c r="BL728" s="31">
        <f>IFERROR(INDEX(generale!$A$5:$I$1002,CLASSIFICHE!$Z727,5),"")</f>
        <v>0</v>
      </c>
      <c r="BM728" s="13">
        <f>IFERROR(INDEX(generale!$A$5:$I$1002,CLASSIFICHE!$Z727,7),"")</f>
        <v>0</v>
      </c>
      <c r="BN728" s="14"/>
      <c r="BO728" s="13"/>
      <c r="BP728" s="12">
        <f>SUM(IF(CLASSIFICHE!$O$17=BQ728,TRUE,FALSE),BP727)</f>
        <v>0</v>
      </c>
      <c r="BQ728" s="31">
        <f>IFERROR(INDEX(generale!$A$5:$I$1002,CLASSIFICHE!$Z727,5),"")</f>
        <v>0</v>
      </c>
      <c r="BR728" s="13">
        <f>IFERROR(INDEX(generale!$A$5:$I$1002,CLASSIFICHE!$Z727,7),"")</f>
        <v>0</v>
      </c>
      <c r="BS728" s="15"/>
      <c r="BT728" s="12"/>
      <c r="BU728" s="12">
        <f>SUM(IF(CLASSIFICHE!$O$18=BV728,TRUE,FALSE),BU727)</f>
        <v>0</v>
      </c>
      <c r="BV728" s="31">
        <f>IFERROR(INDEX(generale!$A$5:$I$1002,CLASSIFICHE!$Z727,5),"")</f>
        <v>0</v>
      </c>
      <c r="BW728" s="13">
        <f>IFERROR(INDEX(generale!$A$5:$I$1002,CLASSIFICHE!$Z727,7),"")</f>
        <v>0</v>
      </c>
      <c r="BX728" s="15"/>
      <c r="BY728" s="12"/>
      <c r="BZ728" s="12">
        <f>SUM(IF(CLASSIFICHE!$O$19=CA728,TRUE,FALSE),BZ727)</f>
        <v>0</v>
      </c>
      <c r="CA728" s="31">
        <f>IFERROR(INDEX(generale!$A$5:$I$1002,CLASSIFICHE!$Z727,5),"")</f>
        <v>0</v>
      </c>
      <c r="CB728" s="13">
        <f>IFERROR(INDEX(generale!$A$5:$I$1002,CLASSIFICHE!$Z727,7),"")</f>
        <v>0</v>
      </c>
      <c r="CC728" s="15"/>
      <c r="CD728" s="13"/>
      <c r="CE728" s="12">
        <f>SUM(IF(CLASSIFICHE!$O$20=CF728,TRUE,FALSE),CE727)</f>
        <v>0</v>
      </c>
      <c r="CF728" s="31">
        <f>IFERROR(INDEX(generale!$A$5:$I$1002,CLASSIFICHE!$Z727,5),"")</f>
        <v>0</v>
      </c>
      <c r="CG728" s="13">
        <f>IFERROR(INDEX(generale!$A$5:$I$1002,CLASSIFICHE!$Z727,7),"")</f>
        <v>0</v>
      </c>
      <c r="CH728" s="15"/>
      <c r="CI728" s="13"/>
      <c r="CJ728" s="12">
        <f>SUM(IF(CLASSIFICHE!$O$21=CK728,TRUE,FALSE),CJ727)</f>
        <v>0</v>
      </c>
      <c r="CK728" s="31">
        <f>IFERROR(INDEX(generale!$A$5:$I$1002,CLASSIFICHE!$Z727,5),"")</f>
        <v>0</v>
      </c>
      <c r="CL728" s="13">
        <f>IFERROR(INDEX(generale!$A$5:$I$1002,CLASSIFICHE!$Z727,7),"")</f>
        <v>0</v>
      </c>
      <c r="CM728" s="15"/>
      <c r="CN728" s="13"/>
      <c r="CO728" s="12">
        <f>SUM(IF(CLASSIFICHE!$O$22=CP728,TRUE,FALSE),CO727)</f>
        <v>0</v>
      </c>
      <c r="CP728" s="31">
        <f>IFERROR(INDEX(generale!$A$5:$I$1002,CLASSIFICHE!$Z727,5),"")</f>
        <v>0</v>
      </c>
      <c r="CQ728" s="13">
        <f>IFERROR(INDEX(generale!$A$5:$I$1002,CLASSIFICHE!$Z727,7),"")</f>
        <v>0</v>
      </c>
      <c r="CR728" s="15"/>
      <c r="CS728" s="13"/>
      <c r="CT728" s="12">
        <f>SUM(IF(CLASSIFICHE!$O$23=CU728,TRUE,FALSE),CT727)</f>
        <v>0</v>
      </c>
      <c r="CU728" s="31">
        <f>IFERROR(INDEX(generale!$A$5:$I$1002,CLASSIFICHE!$Z727,5),"")</f>
        <v>0</v>
      </c>
      <c r="CV728" s="13">
        <f>IFERROR(INDEX(generale!$A$5:$I$1002,CLASSIFICHE!$Z727,7),"")</f>
        <v>0</v>
      </c>
      <c r="CW728" s="15"/>
      <c r="CX728" s="13"/>
      <c r="CY728" s="12">
        <f>SUM(IF(CLASSIFICHE!$O$24=CZ728,TRUE,FALSE),CY727)</f>
        <v>0</v>
      </c>
      <c r="CZ728" s="31">
        <f>IFERROR(INDEX(generale!$A$5:$I$1002,CLASSIFICHE!$Z727,5),"")</f>
        <v>0</v>
      </c>
      <c r="DA728" s="13">
        <f>IFERROR(INDEX(generale!$A$5:$I$1002,CLASSIFICHE!$Z727,7),"")</f>
        <v>0</v>
      </c>
      <c r="DB728" s="15"/>
      <c r="DC728" s="13"/>
      <c r="DD728" s="12">
        <f>SUM(IF(CLASSIFICHE!$O$25=DE728,TRUE,FALSE),DD727)</f>
        <v>0</v>
      </c>
      <c r="DE728" s="31">
        <f>IFERROR(INDEX(generale!$A$5:$I$1002,CLASSIFICHE!$Z727,5),"")</f>
        <v>0</v>
      </c>
      <c r="DF728" s="13">
        <f>IFERROR(INDEX(generale!$A$5:$I$1002,CLASSIFICHE!$Z727,7),"")</f>
        <v>0</v>
      </c>
      <c r="DG728" s="15"/>
      <c r="DH728" s="13"/>
    </row>
    <row r="729" spans="3:112">
      <c r="C729" s="63">
        <f>SUM(IF(CLASSIFICHE!$O$4=D729,TRUE,FALSE),C728)</f>
        <v>17</v>
      </c>
      <c r="D729" s="31">
        <f>IFERROR(INDEX(generale!$A$5:$I$1002,CLASSIFICHE!$Z728,5),"")</f>
        <v>0</v>
      </c>
      <c r="E729" s="13">
        <f>IFERROR(INDEX(generale!$A$5:$I$1002,CLASSIFICHE!$Z728,7),"")</f>
        <v>0</v>
      </c>
      <c r="F729" s="68"/>
      <c r="G729" s="65"/>
      <c r="H729" s="12">
        <f>SUM(IF(CLASSIFICHE!$O$5=I729,TRUE,FALSE),H728)</f>
        <v>10</v>
      </c>
      <c r="I729" s="31">
        <f>IFERROR(INDEX(generale!$A$5:$I$1002,CLASSIFICHE!$Z728,5),"")</f>
        <v>0</v>
      </c>
      <c r="J729" s="13">
        <f>IFERROR(INDEX(generale!$A$5:$I$1002,CLASSIFICHE!$Z728,7),"")</f>
        <v>0</v>
      </c>
      <c r="K729" s="15"/>
      <c r="L729" s="12"/>
      <c r="M729" s="12">
        <f>SUM(IF(CLASSIFICHE!$O$6=N729,TRUE,FALSE),M728)</f>
        <v>8</v>
      </c>
      <c r="N729" s="31">
        <f>IFERROR(INDEX(generale!$A$5:$I$1002,CLASSIFICHE!$Z728,5),"")</f>
        <v>0</v>
      </c>
      <c r="O729" s="13">
        <f>IFERROR(INDEX(generale!$A$5:$I$1002,CLASSIFICHE!$Z728,7),"")</f>
        <v>0</v>
      </c>
      <c r="P729" s="14"/>
      <c r="Q729" s="13"/>
      <c r="R729" s="12">
        <f>SUM(IF(CLASSIFICHE!$O$7=S729,TRUE,FALSE),R728)</f>
        <v>8</v>
      </c>
      <c r="S729" s="31">
        <f>IFERROR(INDEX(generale!$A$5:$I$1002,CLASSIFICHE!$Z728,5),"")</f>
        <v>0</v>
      </c>
      <c r="T729" s="13">
        <f>IFERROR(INDEX(generale!$A$5:$I$1002,CLASSIFICHE!$Z728,7),"")</f>
        <v>0</v>
      </c>
      <c r="U729" s="14"/>
      <c r="V729" s="13"/>
      <c r="W729" s="12">
        <f>SUM(IF(CLASSIFICHE!$O$8=X729,TRUE,FALSE),W728)</f>
        <v>6</v>
      </c>
      <c r="X729" s="31">
        <f>IFERROR(INDEX(generale!$A$5:$I$1002,CLASSIFICHE!$Z728,5),"")</f>
        <v>0</v>
      </c>
      <c r="Y729" s="13">
        <f>IFERROR(INDEX(generale!$A$5:$I$1002,CLASSIFICHE!$Z728,7),"")</f>
        <v>0</v>
      </c>
      <c r="Z729" s="14"/>
      <c r="AA729" s="13"/>
      <c r="AB729" s="12">
        <f>SUM(IF(CLASSIFICHE!$O$9=AC729,TRUE,FALSE),AB728)</f>
        <v>5</v>
      </c>
      <c r="AC729" s="31">
        <f>IFERROR(INDEX(generale!$A$5:$I$1002,CLASSIFICHE!$Z728,5),"")</f>
        <v>0</v>
      </c>
      <c r="AD729" s="13">
        <f>IFERROR(INDEX(generale!$A$5:$I$1002,CLASSIFICHE!$Z728,7),"")</f>
        <v>0</v>
      </c>
      <c r="AE729" s="14"/>
      <c r="AF729" s="13"/>
      <c r="AG729" s="12">
        <f>SUM(IF(CLASSIFICHE!$O$10=AH729,TRUE,FALSE),AG728)</f>
        <v>5</v>
      </c>
      <c r="AH729" s="31">
        <f>IFERROR(INDEX(generale!$A$5:$I$1002,CLASSIFICHE!$Z728,5),"")</f>
        <v>0</v>
      </c>
      <c r="AI729" s="13">
        <f>IFERROR(INDEX(generale!$A$5:$I$1002,CLASSIFICHE!$Z728,7),"")</f>
        <v>0</v>
      </c>
      <c r="AJ729" s="14"/>
      <c r="AK729" s="13"/>
      <c r="AL729" s="12">
        <f>SUM(IF(CLASSIFICHE!$O$11=AM729,TRUE,FALSE),AL728)</f>
        <v>5</v>
      </c>
      <c r="AM729" s="31">
        <f>IFERROR(INDEX(generale!$A$5:$I$1002,CLASSIFICHE!$Z728,5),"")</f>
        <v>0</v>
      </c>
      <c r="AN729" s="13">
        <f>IFERROR(INDEX(generale!$A$5:$I$1002,CLASSIFICHE!$Z728,7),"")</f>
        <v>0</v>
      </c>
      <c r="AO729" s="14"/>
      <c r="AP729" s="13"/>
      <c r="AQ729" s="12">
        <f>SUM(IF(CLASSIFICHE!$O$12=AR729,TRUE,FALSE),AQ728)</f>
        <v>0</v>
      </c>
      <c r="AR729" s="31">
        <f>IFERROR(INDEX(generale!$A$5:$I$1002,CLASSIFICHE!$Z728,5),"")</f>
        <v>0</v>
      </c>
      <c r="AS729" s="13">
        <f>IFERROR(INDEX(generale!$A$5:$I$1002,CLASSIFICHE!$Z728,7),"")</f>
        <v>0</v>
      </c>
      <c r="AT729" s="14"/>
      <c r="AU729" s="13"/>
      <c r="AV729" s="12">
        <f>SUM(IF(CLASSIFICHE!$O$13=AW729,TRUE,FALSE),AV728)</f>
        <v>0</v>
      </c>
      <c r="AW729" s="31">
        <f>IFERROR(INDEX(generale!$A$5:$I$1002,CLASSIFICHE!$Z728,5),"")</f>
        <v>0</v>
      </c>
      <c r="AX729" s="13">
        <f>IFERROR(INDEX(generale!$A$5:$I$1002,CLASSIFICHE!$Z728,7),"")</f>
        <v>0</v>
      </c>
      <c r="AY729" s="14"/>
      <c r="AZ729" s="13"/>
      <c r="BA729" s="12">
        <f>SUM(IF(CLASSIFICHE!$O$14=BB729,TRUE,FALSE),BA728)</f>
        <v>0</v>
      </c>
      <c r="BB729" s="31">
        <f>IFERROR(INDEX(generale!$A$5:$I$1002,CLASSIFICHE!$Z728,5),"")</f>
        <v>0</v>
      </c>
      <c r="BC729" s="13">
        <f>IFERROR(INDEX(generale!$A$5:$I$1002,CLASSIFICHE!$Z728,7),"")</f>
        <v>0</v>
      </c>
      <c r="BD729" s="14"/>
      <c r="BE729" s="13"/>
      <c r="BF729" s="12">
        <f>SUM(IF(CLASSIFICHE!$O$15=BG729,TRUE,FALSE),BF728)</f>
        <v>0</v>
      </c>
      <c r="BG729" s="31">
        <f>IFERROR(INDEX(generale!$A$5:$I$1002,CLASSIFICHE!$Z728,5),"")</f>
        <v>0</v>
      </c>
      <c r="BH729" s="13">
        <f>IFERROR(INDEX(generale!$A$5:$I$1002,CLASSIFICHE!$Z728,7),"")</f>
        <v>0</v>
      </c>
      <c r="BI729" s="14"/>
      <c r="BJ729" s="13"/>
      <c r="BK729" s="12">
        <f>SUM(IF(CLASSIFICHE!$O$16=BL729,TRUE,FALSE),BK728)</f>
        <v>0</v>
      </c>
      <c r="BL729" s="31">
        <f>IFERROR(INDEX(generale!$A$5:$I$1002,CLASSIFICHE!$Z728,5),"")</f>
        <v>0</v>
      </c>
      <c r="BM729" s="13">
        <f>IFERROR(INDEX(generale!$A$5:$I$1002,CLASSIFICHE!$Z728,7),"")</f>
        <v>0</v>
      </c>
      <c r="BN729" s="14"/>
      <c r="BO729" s="13"/>
      <c r="BP729" s="12">
        <f>SUM(IF(CLASSIFICHE!$O$17=BQ729,TRUE,FALSE),BP728)</f>
        <v>0</v>
      </c>
      <c r="BQ729" s="31">
        <f>IFERROR(INDEX(generale!$A$5:$I$1002,CLASSIFICHE!$Z728,5),"")</f>
        <v>0</v>
      </c>
      <c r="BR729" s="13">
        <f>IFERROR(INDEX(generale!$A$5:$I$1002,CLASSIFICHE!$Z728,7),"")</f>
        <v>0</v>
      </c>
      <c r="BS729" s="15"/>
      <c r="BT729" s="12"/>
      <c r="BU729" s="12">
        <f>SUM(IF(CLASSIFICHE!$O$18=BV729,TRUE,FALSE),BU728)</f>
        <v>0</v>
      </c>
      <c r="BV729" s="31">
        <f>IFERROR(INDEX(generale!$A$5:$I$1002,CLASSIFICHE!$Z728,5),"")</f>
        <v>0</v>
      </c>
      <c r="BW729" s="13">
        <f>IFERROR(INDEX(generale!$A$5:$I$1002,CLASSIFICHE!$Z728,7),"")</f>
        <v>0</v>
      </c>
      <c r="BX729" s="15"/>
      <c r="BY729" s="12"/>
      <c r="BZ729" s="12">
        <f>SUM(IF(CLASSIFICHE!$O$19=CA729,TRUE,FALSE),BZ728)</f>
        <v>0</v>
      </c>
      <c r="CA729" s="31">
        <f>IFERROR(INDEX(generale!$A$5:$I$1002,CLASSIFICHE!$Z728,5),"")</f>
        <v>0</v>
      </c>
      <c r="CB729" s="13">
        <f>IFERROR(INDEX(generale!$A$5:$I$1002,CLASSIFICHE!$Z728,7),"")</f>
        <v>0</v>
      </c>
      <c r="CC729" s="15"/>
      <c r="CD729" s="13"/>
      <c r="CE729" s="12">
        <f>SUM(IF(CLASSIFICHE!$O$20=CF729,TRUE,FALSE),CE728)</f>
        <v>0</v>
      </c>
      <c r="CF729" s="31">
        <f>IFERROR(INDEX(generale!$A$5:$I$1002,CLASSIFICHE!$Z728,5),"")</f>
        <v>0</v>
      </c>
      <c r="CG729" s="13">
        <f>IFERROR(INDEX(generale!$A$5:$I$1002,CLASSIFICHE!$Z728,7),"")</f>
        <v>0</v>
      </c>
      <c r="CH729" s="15"/>
      <c r="CI729" s="13"/>
      <c r="CJ729" s="12">
        <f>SUM(IF(CLASSIFICHE!$O$21=CK729,TRUE,FALSE),CJ728)</f>
        <v>0</v>
      </c>
      <c r="CK729" s="31">
        <f>IFERROR(INDEX(generale!$A$5:$I$1002,CLASSIFICHE!$Z728,5),"")</f>
        <v>0</v>
      </c>
      <c r="CL729" s="13">
        <f>IFERROR(INDEX(generale!$A$5:$I$1002,CLASSIFICHE!$Z728,7),"")</f>
        <v>0</v>
      </c>
      <c r="CM729" s="15"/>
      <c r="CN729" s="13"/>
      <c r="CO729" s="12">
        <f>SUM(IF(CLASSIFICHE!$O$22=CP729,TRUE,FALSE),CO728)</f>
        <v>0</v>
      </c>
      <c r="CP729" s="31">
        <f>IFERROR(INDEX(generale!$A$5:$I$1002,CLASSIFICHE!$Z728,5),"")</f>
        <v>0</v>
      </c>
      <c r="CQ729" s="13">
        <f>IFERROR(INDEX(generale!$A$5:$I$1002,CLASSIFICHE!$Z728,7),"")</f>
        <v>0</v>
      </c>
      <c r="CR729" s="15"/>
      <c r="CS729" s="13"/>
      <c r="CT729" s="12">
        <f>SUM(IF(CLASSIFICHE!$O$23=CU729,TRUE,FALSE),CT728)</f>
        <v>0</v>
      </c>
      <c r="CU729" s="31">
        <f>IFERROR(INDEX(generale!$A$5:$I$1002,CLASSIFICHE!$Z728,5),"")</f>
        <v>0</v>
      </c>
      <c r="CV729" s="13">
        <f>IFERROR(INDEX(generale!$A$5:$I$1002,CLASSIFICHE!$Z728,7),"")</f>
        <v>0</v>
      </c>
      <c r="CW729" s="15"/>
      <c r="CX729" s="13"/>
      <c r="CY729" s="12">
        <f>SUM(IF(CLASSIFICHE!$O$24=CZ729,TRUE,FALSE),CY728)</f>
        <v>0</v>
      </c>
      <c r="CZ729" s="31">
        <f>IFERROR(INDEX(generale!$A$5:$I$1002,CLASSIFICHE!$Z728,5),"")</f>
        <v>0</v>
      </c>
      <c r="DA729" s="13">
        <f>IFERROR(INDEX(generale!$A$5:$I$1002,CLASSIFICHE!$Z728,7),"")</f>
        <v>0</v>
      </c>
      <c r="DB729" s="15"/>
      <c r="DC729" s="13"/>
      <c r="DD729" s="12">
        <f>SUM(IF(CLASSIFICHE!$O$25=DE729,TRUE,FALSE),DD728)</f>
        <v>0</v>
      </c>
      <c r="DE729" s="31">
        <f>IFERROR(INDEX(generale!$A$5:$I$1002,CLASSIFICHE!$Z728,5),"")</f>
        <v>0</v>
      </c>
      <c r="DF729" s="13">
        <f>IFERROR(INDEX(generale!$A$5:$I$1002,CLASSIFICHE!$Z728,7),"")</f>
        <v>0</v>
      </c>
      <c r="DG729" s="15"/>
      <c r="DH729" s="13"/>
    </row>
    <row r="730" spans="3:112">
      <c r="C730" s="63">
        <f>SUM(IF(CLASSIFICHE!$O$4=D730,TRUE,FALSE),C729)</f>
        <v>17</v>
      </c>
      <c r="D730" s="31">
        <f>IFERROR(INDEX(generale!$A$5:$I$1002,CLASSIFICHE!$Z729,5),"")</f>
        <v>0</v>
      </c>
      <c r="E730" s="13">
        <f>IFERROR(INDEX(generale!$A$5:$I$1002,CLASSIFICHE!$Z729,7),"")</f>
        <v>0</v>
      </c>
      <c r="F730" s="68"/>
      <c r="G730" s="65"/>
      <c r="H730" s="12">
        <f>SUM(IF(CLASSIFICHE!$O$5=I730,TRUE,FALSE),H729)</f>
        <v>10</v>
      </c>
      <c r="I730" s="31">
        <f>IFERROR(INDEX(generale!$A$5:$I$1002,CLASSIFICHE!$Z729,5),"")</f>
        <v>0</v>
      </c>
      <c r="J730" s="13">
        <f>IFERROR(INDEX(generale!$A$5:$I$1002,CLASSIFICHE!$Z729,7),"")</f>
        <v>0</v>
      </c>
      <c r="K730" s="15"/>
      <c r="L730" s="12"/>
      <c r="M730" s="12">
        <f>SUM(IF(CLASSIFICHE!$O$6=N730,TRUE,FALSE),M729)</f>
        <v>8</v>
      </c>
      <c r="N730" s="31">
        <f>IFERROR(INDEX(generale!$A$5:$I$1002,CLASSIFICHE!$Z729,5),"")</f>
        <v>0</v>
      </c>
      <c r="O730" s="13">
        <f>IFERROR(INDEX(generale!$A$5:$I$1002,CLASSIFICHE!$Z729,7),"")</f>
        <v>0</v>
      </c>
      <c r="P730" s="14"/>
      <c r="Q730" s="13"/>
      <c r="R730" s="12">
        <f>SUM(IF(CLASSIFICHE!$O$7=S730,TRUE,FALSE),R729)</f>
        <v>8</v>
      </c>
      <c r="S730" s="31">
        <f>IFERROR(INDEX(generale!$A$5:$I$1002,CLASSIFICHE!$Z729,5),"")</f>
        <v>0</v>
      </c>
      <c r="T730" s="13">
        <f>IFERROR(INDEX(generale!$A$5:$I$1002,CLASSIFICHE!$Z729,7),"")</f>
        <v>0</v>
      </c>
      <c r="U730" s="14"/>
      <c r="V730" s="13"/>
      <c r="W730" s="12">
        <f>SUM(IF(CLASSIFICHE!$O$8=X730,TRUE,FALSE),W729)</f>
        <v>6</v>
      </c>
      <c r="X730" s="31">
        <f>IFERROR(INDEX(generale!$A$5:$I$1002,CLASSIFICHE!$Z729,5),"")</f>
        <v>0</v>
      </c>
      <c r="Y730" s="13">
        <f>IFERROR(INDEX(generale!$A$5:$I$1002,CLASSIFICHE!$Z729,7),"")</f>
        <v>0</v>
      </c>
      <c r="Z730" s="14"/>
      <c r="AA730" s="13"/>
      <c r="AB730" s="12">
        <f>SUM(IF(CLASSIFICHE!$O$9=AC730,TRUE,FALSE),AB729)</f>
        <v>5</v>
      </c>
      <c r="AC730" s="31">
        <f>IFERROR(INDEX(generale!$A$5:$I$1002,CLASSIFICHE!$Z729,5),"")</f>
        <v>0</v>
      </c>
      <c r="AD730" s="13">
        <f>IFERROR(INDEX(generale!$A$5:$I$1002,CLASSIFICHE!$Z729,7),"")</f>
        <v>0</v>
      </c>
      <c r="AE730" s="14"/>
      <c r="AF730" s="13"/>
      <c r="AG730" s="12">
        <f>SUM(IF(CLASSIFICHE!$O$10=AH730,TRUE,FALSE),AG729)</f>
        <v>5</v>
      </c>
      <c r="AH730" s="31">
        <f>IFERROR(INDEX(generale!$A$5:$I$1002,CLASSIFICHE!$Z729,5),"")</f>
        <v>0</v>
      </c>
      <c r="AI730" s="13">
        <f>IFERROR(INDEX(generale!$A$5:$I$1002,CLASSIFICHE!$Z729,7),"")</f>
        <v>0</v>
      </c>
      <c r="AJ730" s="14"/>
      <c r="AK730" s="13"/>
      <c r="AL730" s="12">
        <f>SUM(IF(CLASSIFICHE!$O$11=AM730,TRUE,FALSE),AL729)</f>
        <v>5</v>
      </c>
      <c r="AM730" s="31">
        <f>IFERROR(INDEX(generale!$A$5:$I$1002,CLASSIFICHE!$Z729,5),"")</f>
        <v>0</v>
      </c>
      <c r="AN730" s="13">
        <f>IFERROR(INDEX(generale!$A$5:$I$1002,CLASSIFICHE!$Z729,7),"")</f>
        <v>0</v>
      </c>
      <c r="AO730" s="14"/>
      <c r="AP730" s="13"/>
      <c r="AQ730" s="12">
        <f>SUM(IF(CLASSIFICHE!$O$12=AR730,TRUE,FALSE),AQ729)</f>
        <v>0</v>
      </c>
      <c r="AR730" s="31">
        <f>IFERROR(INDEX(generale!$A$5:$I$1002,CLASSIFICHE!$Z729,5),"")</f>
        <v>0</v>
      </c>
      <c r="AS730" s="13">
        <f>IFERROR(INDEX(generale!$A$5:$I$1002,CLASSIFICHE!$Z729,7),"")</f>
        <v>0</v>
      </c>
      <c r="AT730" s="14"/>
      <c r="AU730" s="13"/>
      <c r="AV730" s="12">
        <f>SUM(IF(CLASSIFICHE!$O$13=AW730,TRUE,FALSE),AV729)</f>
        <v>0</v>
      </c>
      <c r="AW730" s="31">
        <f>IFERROR(INDEX(generale!$A$5:$I$1002,CLASSIFICHE!$Z729,5),"")</f>
        <v>0</v>
      </c>
      <c r="AX730" s="13">
        <f>IFERROR(INDEX(generale!$A$5:$I$1002,CLASSIFICHE!$Z729,7),"")</f>
        <v>0</v>
      </c>
      <c r="AY730" s="14"/>
      <c r="AZ730" s="13"/>
      <c r="BA730" s="12">
        <f>SUM(IF(CLASSIFICHE!$O$14=BB730,TRUE,FALSE),BA729)</f>
        <v>0</v>
      </c>
      <c r="BB730" s="31">
        <f>IFERROR(INDEX(generale!$A$5:$I$1002,CLASSIFICHE!$Z729,5),"")</f>
        <v>0</v>
      </c>
      <c r="BC730" s="13">
        <f>IFERROR(INDEX(generale!$A$5:$I$1002,CLASSIFICHE!$Z729,7),"")</f>
        <v>0</v>
      </c>
      <c r="BD730" s="14"/>
      <c r="BE730" s="13"/>
      <c r="BF730" s="12">
        <f>SUM(IF(CLASSIFICHE!$O$15=BG730,TRUE,FALSE),BF729)</f>
        <v>0</v>
      </c>
      <c r="BG730" s="31">
        <f>IFERROR(INDEX(generale!$A$5:$I$1002,CLASSIFICHE!$Z729,5),"")</f>
        <v>0</v>
      </c>
      <c r="BH730" s="13">
        <f>IFERROR(INDEX(generale!$A$5:$I$1002,CLASSIFICHE!$Z729,7),"")</f>
        <v>0</v>
      </c>
      <c r="BI730" s="14"/>
      <c r="BJ730" s="13"/>
      <c r="BK730" s="12">
        <f>SUM(IF(CLASSIFICHE!$O$16=BL730,TRUE,FALSE),BK729)</f>
        <v>0</v>
      </c>
      <c r="BL730" s="31">
        <f>IFERROR(INDEX(generale!$A$5:$I$1002,CLASSIFICHE!$Z729,5),"")</f>
        <v>0</v>
      </c>
      <c r="BM730" s="13">
        <f>IFERROR(INDEX(generale!$A$5:$I$1002,CLASSIFICHE!$Z729,7),"")</f>
        <v>0</v>
      </c>
      <c r="BN730" s="14"/>
      <c r="BO730" s="13"/>
      <c r="BP730" s="12">
        <f>SUM(IF(CLASSIFICHE!$O$17=BQ730,TRUE,FALSE),BP729)</f>
        <v>0</v>
      </c>
      <c r="BQ730" s="31">
        <f>IFERROR(INDEX(generale!$A$5:$I$1002,CLASSIFICHE!$Z729,5),"")</f>
        <v>0</v>
      </c>
      <c r="BR730" s="13">
        <f>IFERROR(INDEX(generale!$A$5:$I$1002,CLASSIFICHE!$Z729,7),"")</f>
        <v>0</v>
      </c>
      <c r="BS730" s="15"/>
      <c r="BT730" s="12"/>
      <c r="BU730" s="12">
        <f>SUM(IF(CLASSIFICHE!$O$18=BV730,TRUE,FALSE),BU729)</f>
        <v>0</v>
      </c>
      <c r="BV730" s="31">
        <f>IFERROR(INDEX(generale!$A$5:$I$1002,CLASSIFICHE!$Z729,5),"")</f>
        <v>0</v>
      </c>
      <c r="BW730" s="13">
        <f>IFERROR(INDEX(generale!$A$5:$I$1002,CLASSIFICHE!$Z729,7),"")</f>
        <v>0</v>
      </c>
      <c r="BX730" s="15"/>
      <c r="BY730" s="12"/>
      <c r="BZ730" s="12">
        <f>SUM(IF(CLASSIFICHE!$O$19=CA730,TRUE,FALSE),BZ729)</f>
        <v>0</v>
      </c>
      <c r="CA730" s="31">
        <f>IFERROR(INDEX(generale!$A$5:$I$1002,CLASSIFICHE!$Z729,5),"")</f>
        <v>0</v>
      </c>
      <c r="CB730" s="13">
        <f>IFERROR(INDEX(generale!$A$5:$I$1002,CLASSIFICHE!$Z729,7),"")</f>
        <v>0</v>
      </c>
      <c r="CC730" s="15"/>
      <c r="CD730" s="13"/>
      <c r="CE730" s="12">
        <f>SUM(IF(CLASSIFICHE!$O$20=CF730,TRUE,FALSE),CE729)</f>
        <v>0</v>
      </c>
      <c r="CF730" s="31">
        <f>IFERROR(INDEX(generale!$A$5:$I$1002,CLASSIFICHE!$Z729,5),"")</f>
        <v>0</v>
      </c>
      <c r="CG730" s="13">
        <f>IFERROR(INDEX(generale!$A$5:$I$1002,CLASSIFICHE!$Z729,7),"")</f>
        <v>0</v>
      </c>
      <c r="CH730" s="15"/>
      <c r="CI730" s="13"/>
      <c r="CJ730" s="12">
        <f>SUM(IF(CLASSIFICHE!$O$21=CK730,TRUE,FALSE),CJ729)</f>
        <v>0</v>
      </c>
      <c r="CK730" s="31">
        <f>IFERROR(INDEX(generale!$A$5:$I$1002,CLASSIFICHE!$Z729,5),"")</f>
        <v>0</v>
      </c>
      <c r="CL730" s="13">
        <f>IFERROR(INDEX(generale!$A$5:$I$1002,CLASSIFICHE!$Z729,7),"")</f>
        <v>0</v>
      </c>
      <c r="CM730" s="15"/>
      <c r="CN730" s="13"/>
      <c r="CO730" s="12">
        <f>SUM(IF(CLASSIFICHE!$O$22=CP730,TRUE,FALSE),CO729)</f>
        <v>0</v>
      </c>
      <c r="CP730" s="31">
        <f>IFERROR(INDEX(generale!$A$5:$I$1002,CLASSIFICHE!$Z729,5),"")</f>
        <v>0</v>
      </c>
      <c r="CQ730" s="13">
        <f>IFERROR(INDEX(generale!$A$5:$I$1002,CLASSIFICHE!$Z729,7),"")</f>
        <v>0</v>
      </c>
      <c r="CR730" s="15"/>
      <c r="CS730" s="13"/>
      <c r="CT730" s="12">
        <f>SUM(IF(CLASSIFICHE!$O$23=CU730,TRUE,FALSE),CT729)</f>
        <v>0</v>
      </c>
      <c r="CU730" s="31">
        <f>IFERROR(INDEX(generale!$A$5:$I$1002,CLASSIFICHE!$Z729,5),"")</f>
        <v>0</v>
      </c>
      <c r="CV730" s="13">
        <f>IFERROR(INDEX(generale!$A$5:$I$1002,CLASSIFICHE!$Z729,7),"")</f>
        <v>0</v>
      </c>
      <c r="CW730" s="15"/>
      <c r="CX730" s="13"/>
      <c r="CY730" s="12">
        <f>SUM(IF(CLASSIFICHE!$O$24=CZ730,TRUE,FALSE),CY729)</f>
        <v>0</v>
      </c>
      <c r="CZ730" s="31">
        <f>IFERROR(INDEX(generale!$A$5:$I$1002,CLASSIFICHE!$Z729,5),"")</f>
        <v>0</v>
      </c>
      <c r="DA730" s="13">
        <f>IFERROR(INDEX(generale!$A$5:$I$1002,CLASSIFICHE!$Z729,7),"")</f>
        <v>0</v>
      </c>
      <c r="DB730" s="15"/>
      <c r="DC730" s="13"/>
      <c r="DD730" s="12">
        <f>SUM(IF(CLASSIFICHE!$O$25=DE730,TRUE,FALSE),DD729)</f>
        <v>0</v>
      </c>
      <c r="DE730" s="31">
        <f>IFERROR(INDEX(generale!$A$5:$I$1002,CLASSIFICHE!$Z729,5),"")</f>
        <v>0</v>
      </c>
      <c r="DF730" s="13">
        <f>IFERROR(INDEX(generale!$A$5:$I$1002,CLASSIFICHE!$Z729,7),"")</f>
        <v>0</v>
      </c>
      <c r="DG730" s="15"/>
      <c r="DH730" s="13"/>
    </row>
    <row r="731" spans="3:112">
      <c r="C731" s="63">
        <f>SUM(IF(CLASSIFICHE!$O$4=D731,TRUE,FALSE),C730)</f>
        <v>17</v>
      </c>
      <c r="D731" s="31">
        <f>IFERROR(INDEX(generale!$A$5:$I$1002,CLASSIFICHE!$Z730,5),"")</f>
        <v>0</v>
      </c>
      <c r="E731" s="13">
        <f>IFERROR(INDEX(generale!$A$5:$I$1002,CLASSIFICHE!$Z730,7),"")</f>
        <v>0</v>
      </c>
      <c r="F731" s="68"/>
      <c r="G731" s="65"/>
      <c r="H731" s="12">
        <f>SUM(IF(CLASSIFICHE!$O$5=I731,TRUE,FALSE),H730)</f>
        <v>10</v>
      </c>
      <c r="I731" s="31">
        <f>IFERROR(INDEX(generale!$A$5:$I$1002,CLASSIFICHE!$Z730,5),"")</f>
        <v>0</v>
      </c>
      <c r="J731" s="13">
        <f>IFERROR(INDEX(generale!$A$5:$I$1002,CLASSIFICHE!$Z730,7),"")</f>
        <v>0</v>
      </c>
      <c r="K731" s="15"/>
      <c r="L731" s="12"/>
      <c r="M731" s="12">
        <f>SUM(IF(CLASSIFICHE!$O$6=N731,TRUE,FALSE),M730)</f>
        <v>8</v>
      </c>
      <c r="N731" s="31">
        <f>IFERROR(INDEX(generale!$A$5:$I$1002,CLASSIFICHE!$Z730,5),"")</f>
        <v>0</v>
      </c>
      <c r="O731" s="13">
        <f>IFERROR(INDEX(generale!$A$5:$I$1002,CLASSIFICHE!$Z730,7),"")</f>
        <v>0</v>
      </c>
      <c r="P731" s="14"/>
      <c r="Q731" s="13"/>
      <c r="R731" s="12">
        <f>SUM(IF(CLASSIFICHE!$O$7=S731,TRUE,FALSE),R730)</f>
        <v>8</v>
      </c>
      <c r="S731" s="31">
        <f>IFERROR(INDEX(generale!$A$5:$I$1002,CLASSIFICHE!$Z730,5),"")</f>
        <v>0</v>
      </c>
      <c r="T731" s="13">
        <f>IFERROR(INDEX(generale!$A$5:$I$1002,CLASSIFICHE!$Z730,7),"")</f>
        <v>0</v>
      </c>
      <c r="U731" s="14"/>
      <c r="V731" s="13"/>
      <c r="W731" s="12">
        <f>SUM(IF(CLASSIFICHE!$O$8=X731,TRUE,FALSE),W730)</f>
        <v>6</v>
      </c>
      <c r="X731" s="31">
        <f>IFERROR(INDEX(generale!$A$5:$I$1002,CLASSIFICHE!$Z730,5),"")</f>
        <v>0</v>
      </c>
      <c r="Y731" s="13">
        <f>IFERROR(INDEX(generale!$A$5:$I$1002,CLASSIFICHE!$Z730,7),"")</f>
        <v>0</v>
      </c>
      <c r="Z731" s="14"/>
      <c r="AA731" s="13"/>
      <c r="AB731" s="12">
        <f>SUM(IF(CLASSIFICHE!$O$9=AC731,TRUE,FALSE),AB730)</f>
        <v>5</v>
      </c>
      <c r="AC731" s="31">
        <f>IFERROR(INDEX(generale!$A$5:$I$1002,CLASSIFICHE!$Z730,5),"")</f>
        <v>0</v>
      </c>
      <c r="AD731" s="13">
        <f>IFERROR(INDEX(generale!$A$5:$I$1002,CLASSIFICHE!$Z730,7),"")</f>
        <v>0</v>
      </c>
      <c r="AE731" s="14"/>
      <c r="AF731" s="13"/>
      <c r="AG731" s="12">
        <f>SUM(IF(CLASSIFICHE!$O$10=AH731,TRUE,FALSE),AG730)</f>
        <v>5</v>
      </c>
      <c r="AH731" s="31">
        <f>IFERROR(INDEX(generale!$A$5:$I$1002,CLASSIFICHE!$Z730,5),"")</f>
        <v>0</v>
      </c>
      <c r="AI731" s="13">
        <f>IFERROR(INDEX(generale!$A$5:$I$1002,CLASSIFICHE!$Z730,7),"")</f>
        <v>0</v>
      </c>
      <c r="AJ731" s="14"/>
      <c r="AK731" s="13"/>
      <c r="AL731" s="12">
        <f>SUM(IF(CLASSIFICHE!$O$11=AM731,TRUE,FALSE),AL730)</f>
        <v>5</v>
      </c>
      <c r="AM731" s="31">
        <f>IFERROR(INDEX(generale!$A$5:$I$1002,CLASSIFICHE!$Z730,5),"")</f>
        <v>0</v>
      </c>
      <c r="AN731" s="13">
        <f>IFERROR(INDEX(generale!$A$5:$I$1002,CLASSIFICHE!$Z730,7),"")</f>
        <v>0</v>
      </c>
      <c r="AO731" s="14"/>
      <c r="AP731" s="13"/>
      <c r="AQ731" s="12">
        <f>SUM(IF(CLASSIFICHE!$O$12=AR731,TRUE,FALSE),AQ730)</f>
        <v>0</v>
      </c>
      <c r="AR731" s="31">
        <f>IFERROR(INDEX(generale!$A$5:$I$1002,CLASSIFICHE!$Z730,5),"")</f>
        <v>0</v>
      </c>
      <c r="AS731" s="13">
        <f>IFERROR(INDEX(generale!$A$5:$I$1002,CLASSIFICHE!$Z730,7),"")</f>
        <v>0</v>
      </c>
      <c r="AT731" s="14"/>
      <c r="AU731" s="13"/>
      <c r="AV731" s="12">
        <f>SUM(IF(CLASSIFICHE!$O$13=AW731,TRUE,FALSE),AV730)</f>
        <v>0</v>
      </c>
      <c r="AW731" s="31">
        <f>IFERROR(INDEX(generale!$A$5:$I$1002,CLASSIFICHE!$Z730,5),"")</f>
        <v>0</v>
      </c>
      <c r="AX731" s="13">
        <f>IFERROR(INDEX(generale!$A$5:$I$1002,CLASSIFICHE!$Z730,7),"")</f>
        <v>0</v>
      </c>
      <c r="AY731" s="14"/>
      <c r="AZ731" s="13"/>
      <c r="BA731" s="12">
        <f>SUM(IF(CLASSIFICHE!$O$14=BB731,TRUE,FALSE),BA730)</f>
        <v>0</v>
      </c>
      <c r="BB731" s="31">
        <f>IFERROR(INDEX(generale!$A$5:$I$1002,CLASSIFICHE!$Z730,5),"")</f>
        <v>0</v>
      </c>
      <c r="BC731" s="13">
        <f>IFERROR(INDEX(generale!$A$5:$I$1002,CLASSIFICHE!$Z730,7),"")</f>
        <v>0</v>
      </c>
      <c r="BD731" s="14"/>
      <c r="BE731" s="13"/>
      <c r="BF731" s="12">
        <f>SUM(IF(CLASSIFICHE!$O$15=BG731,TRUE,FALSE),BF730)</f>
        <v>0</v>
      </c>
      <c r="BG731" s="31">
        <f>IFERROR(INDEX(generale!$A$5:$I$1002,CLASSIFICHE!$Z730,5),"")</f>
        <v>0</v>
      </c>
      <c r="BH731" s="13">
        <f>IFERROR(INDEX(generale!$A$5:$I$1002,CLASSIFICHE!$Z730,7),"")</f>
        <v>0</v>
      </c>
      <c r="BI731" s="14"/>
      <c r="BJ731" s="13"/>
      <c r="BK731" s="12">
        <f>SUM(IF(CLASSIFICHE!$O$16=BL731,TRUE,FALSE),BK730)</f>
        <v>0</v>
      </c>
      <c r="BL731" s="31">
        <f>IFERROR(INDEX(generale!$A$5:$I$1002,CLASSIFICHE!$Z730,5),"")</f>
        <v>0</v>
      </c>
      <c r="BM731" s="13">
        <f>IFERROR(INDEX(generale!$A$5:$I$1002,CLASSIFICHE!$Z730,7),"")</f>
        <v>0</v>
      </c>
      <c r="BN731" s="14"/>
      <c r="BO731" s="13"/>
      <c r="BP731" s="12">
        <f>SUM(IF(CLASSIFICHE!$O$17=BQ731,TRUE,FALSE),BP730)</f>
        <v>0</v>
      </c>
      <c r="BQ731" s="31">
        <f>IFERROR(INDEX(generale!$A$5:$I$1002,CLASSIFICHE!$Z730,5),"")</f>
        <v>0</v>
      </c>
      <c r="BR731" s="13">
        <f>IFERROR(INDEX(generale!$A$5:$I$1002,CLASSIFICHE!$Z730,7),"")</f>
        <v>0</v>
      </c>
      <c r="BS731" s="15"/>
      <c r="BT731" s="12"/>
      <c r="BU731" s="12">
        <f>SUM(IF(CLASSIFICHE!$O$18=BV731,TRUE,FALSE),BU730)</f>
        <v>0</v>
      </c>
      <c r="BV731" s="31">
        <f>IFERROR(INDEX(generale!$A$5:$I$1002,CLASSIFICHE!$Z730,5),"")</f>
        <v>0</v>
      </c>
      <c r="BW731" s="13">
        <f>IFERROR(INDEX(generale!$A$5:$I$1002,CLASSIFICHE!$Z730,7),"")</f>
        <v>0</v>
      </c>
      <c r="BX731" s="15"/>
      <c r="BY731" s="12"/>
      <c r="BZ731" s="12">
        <f>SUM(IF(CLASSIFICHE!$O$19=CA731,TRUE,FALSE),BZ730)</f>
        <v>0</v>
      </c>
      <c r="CA731" s="31">
        <f>IFERROR(INDEX(generale!$A$5:$I$1002,CLASSIFICHE!$Z730,5),"")</f>
        <v>0</v>
      </c>
      <c r="CB731" s="13">
        <f>IFERROR(INDEX(generale!$A$5:$I$1002,CLASSIFICHE!$Z730,7),"")</f>
        <v>0</v>
      </c>
      <c r="CC731" s="15"/>
      <c r="CD731" s="13"/>
      <c r="CE731" s="12">
        <f>SUM(IF(CLASSIFICHE!$O$20=CF731,TRUE,FALSE),CE730)</f>
        <v>0</v>
      </c>
      <c r="CF731" s="31">
        <f>IFERROR(INDEX(generale!$A$5:$I$1002,CLASSIFICHE!$Z730,5),"")</f>
        <v>0</v>
      </c>
      <c r="CG731" s="13">
        <f>IFERROR(INDEX(generale!$A$5:$I$1002,CLASSIFICHE!$Z730,7),"")</f>
        <v>0</v>
      </c>
      <c r="CH731" s="15"/>
      <c r="CI731" s="13"/>
      <c r="CJ731" s="12">
        <f>SUM(IF(CLASSIFICHE!$O$21=CK731,TRUE,FALSE),CJ730)</f>
        <v>0</v>
      </c>
      <c r="CK731" s="31">
        <f>IFERROR(INDEX(generale!$A$5:$I$1002,CLASSIFICHE!$Z730,5),"")</f>
        <v>0</v>
      </c>
      <c r="CL731" s="13">
        <f>IFERROR(INDEX(generale!$A$5:$I$1002,CLASSIFICHE!$Z730,7),"")</f>
        <v>0</v>
      </c>
      <c r="CM731" s="15"/>
      <c r="CN731" s="13"/>
      <c r="CO731" s="12">
        <f>SUM(IF(CLASSIFICHE!$O$22=CP731,TRUE,FALSE),CO730)</f>
        <v>0</v>
      </c>
      <c r="CP731" s="31">
        <f>IFERROR(INDEX(generale!$A$5:$I$1002,CLASSIFICHE!$Z730,5),"")</f>
        <v>0</v>
      </c>
      <c r="CQ731" s="13">
        <f>IFERROR(INDEX(generale!$A$5:$I$1002,CLASSIFICHE!$Z730,7),"")</f>
        <v>0</v>
      </c>
      <c r="CR731" s="15"/>
      <c r="CS731" s="13"/>
      <c r="CT731" s="12">
        <f>SUM(IF(CLASSIFICHE!$O$23=CU731,TRUE,FALSE),CT730)</f>
        <v>0</v>
      </c>
      <c r="CU731" s="31">
        <f>IFERROR(INDEX(generale!$A$5:$I$1002,CLASSIFICHE!$Z730,5),"")</f>
        <v>0</v>
      </c>
      <c r="CV731" s="13">
        <f>IFERROR(INDEX(generale!$A$5:$I$1002,CLASSIFICHE!$Z730,7),"")</f>
        <v>0</v>
      </c>
      <c r="CW731" s="15"/>
      <c r="CX731" s="13"/>
      <c r="CY731" s="12">
        <f>SUM(IF(CLASSIFICHE!$O$24=CZ731,TRUE,FALSE),CY730)</f>
        <v>0</v>
      </c>
      <c r="CZ731" s="31">
        <f>IFERROR(INDEX(generale!$A$5:$I$1002,CLASSIFICHE!$Z730,5),"")</f>
        <v>0</v>
      </c>
      <c r="DA731" s="13">
        <f>IFERROR(INDEX(generale!$A$5:$I$1002,CLASSIFICHE!$Z730,7),"")</f>
        <v>0</v>
      </c>
      <c r="DB731" s="15"/>
      <c r="DC731" s="13"/>
      <c r="DD731" s="12">
        <f>SUM(IF(CLASSIFICHE!$O$25=DE731,TRUE,FALSE),DD730)</f>
        <v>0</v>
      </c>
      <c r="DE731" s="31">
        <f>IFERROR(INDEX(generale!$A$5:$I$1002,CLASSIFICHE!$Z730,5),"")</f>
        <v>0</v>
      </c>
      <c r="DF731" s="13">
        <f>IFERROR(INDEX(generale!$A$5:$I$1002,CLASSIFICHE!$Z730,7),"")</f>
        <v>0</v>
      </c>
      <c r="DG731" s="15"/>
      <c r="DH731" s="13"/>
    </row>
    <row r="732" spans="3:112">
      <c r="C732" s="63">
        <f>SUM(IF(CLASSIFICHE!$O$4=D732,TRUE,FALSE),C731)</f>
        <v>17</v>
      </c>
      <c r="D732" s="31">
        <f>IFERROR(INDEX(generale!$A$5:$I$1002,CLASSIFICHE!$Z731,5),"")</f>
        <v>0</v>
      </c>
      <c r="E732" s="13">
        <f>IFERROR(INDEX(generale!$A$5:$I$1002,CLASSIFICHE!$Z731,7),"")</f>
        <v>0</v>
      </c>
      <c r="F732" s="68"/>
      <c r="G732" s="65"/>
      <c r="H732" s="12">
        <f>SUM(IF(CLASSIFICHE!$O$5=I732,TRUE,FALSE),H731)</f>
        <v>10</v>
      </c>
      <c r="I732" s="31">
        <f>IFERROR(INDEX(generale!$A$5:$I$1002,CLASSIFICHE!$Z731,5),"")</f>
        <v>0</v>
      </c>
      <c r="J732" s="13">
        <f>IFERROR(INDEX(generale!$A$5:$I$1002,CLASSIFICHE!$Z731,7),"")</f>
        <v>0</v>
      </c>
      <c r="K732" s="15"/>
      <c r="L732" s="12"/>
      <c r="M732" s="12">
        <f>SUM(IF(CLASSIFICHE!$O$6=N732,TRUE,FALSE),M731)</f>
        <v>8</v>
      </c>
      <c r="N732" s="31">
        <f>IFERROR(INDEX(generale!$A$5:$I$1002,CLASSIFICHE!$Z731,5),"")</f>
        <v>0</v>
      </c>
      <c r="O732" s="13">
        <f>IFERROR(INDEX(generale!$A$5:$I$1002,CLASSIFICHE!$Z731,7),"")</f>
        <v>0</v>
      </c>
      <c r="P732" s="14"/>
      <c r="Q732" s="13"/>
      <c r="R732" s="12">
        <f>SUM(IF(CLASSIFICHE!$O$7=S732,TRUE,FALSE),R731)</f>
        <v>8</v>
      </c>
      <c r="S732" s="31">
        <f>IFERROR(INDEX(generale!$A$5:$I$1002,CLASSIFICHE!$Z731,5),"")</f>
        <v>0</v>
      </c>
      <c r="T732" s="13">
        <f>IFERROR(INDEX(generale!$A$5:$I$1002,CLASSIFICHE!$Z731,7),"")</f>
        <v>0</v>
      </c>
      <c r="U732" s="14"/>
      <c r="V732" s="13"/>
      <c r="W732" s="12">
        <f>SUM(IF(CLASSIFICHE!$O$8=X732,TRUE,FALSE),W731)</f>
        <v>6</v>
      </c>
      <c r="X732" s="31">
        <f>IFERROR(INDEX(generale!$A$5:$I$1002,CLASSIFICHE!$Z731,5),"")</f>
        <v>0</v>
      </c>
      <c r="Y732" s="13">
        <f>IFERROR(INDEX(generale!$A$5:$I$1002,CLASSIFICHE!$Z731,7),"")</f>
        <v>0</v>
      </c>
      <c r="Z732" s="14"/>
      <c r="AA732" s="13"/>
      <c r="AB732" s="12">
        <f>SUM(IF(CLASSIFICHE!$O$9=AC732,TRUE,FALSE),AB731)</f>
        <v>5</v>
      </c>
      <c r="AC732" s="31">
        <f>IFERROR(INDEX(generale!$A$5:$I$1002,CLASSIFICHE!$Z731,5),"")</f>
        <v>0</v>
      </c>
      <c r="AD732" s="13">
        <f>IFERROR(INDEX(generale!$A$5:$I$1002,CLASSIFICHE!$Z731,7),"")</f>
        <v>0</v>
      </c>
      <c r="AE732" s="14"/>
      <c r="AF732" s="13"/>
      <c r="AG732" s="12">
        <f>SUM(IF(CLASSIFICHE!$O$10=AH732,TRUE,FALSE),AG731)</f>
        <v>5</v>
      </c>
      <c r="AH732" s="31">
        <f>IFERROR(INDEX(generale!$A$5:$I$1002,CLASSIFICHE!$Z731,5),"")</f>
        <v>0</v>
      </c>
      <c r="AI732" s="13">
        <f>IFERROR(INDEX(generale!$A$5:$I$1002,CLASSIFICHE!$Z731,7),"")</f>
        <v>0</v>
      </c>
      <c r="AJ732" s="14"/>
      <c r="AK732" s="13"/>
      <c r="AL732" s="12">
        <f>SUM(IF(CLASSIFICHE!$O$11=AM732,TRUE,FALSE),AL731)</f>
        <v>5</v>
      </c>
      <c r="AM732" s="31">
        <f>IFERROR(INDEX(generale!$A$5:$I$1002,CLASSIFICHE!$Z731,5),"")</f>
        <v>0</v>
      </c>
      <c r="AN732" s="13">
        <f>IFERROR(INDEX(generale!$A$5:$I$1002,CLASSIFICHE!$Z731,7),"")</f>
        <v>0</v>
      </c>
      <c r="AO732" s="14"/>
      <c r="AP732" s="13"/>
      <c r="AQ732" s="12">
        <f>SUM(IF(CLASSIFICHE!$O$12=AR732,TRUE,FALSE),AQ731)</f>
        <v>0</v>
      </c>
      <c r="AR732" s="31">
        <f>IFERROR(INDEX(generale!$A$5:$I$1002,CLASSIFICHE!$Z731,5),"")</f>
        <v>0</v>
      </c>
      <c r="AS732" s="13">
        <f>IFERROR(INDEX(generale!$A$5:$I$1002,CLASSIFICHE!$Z731,7),"")</f>
        <v>0</v>
      </c>
      <c r="AT732" s="14"/>
      <c r="AU732" s="13"/>
      <c r="AV732" s="12">
        <f>SUM(IF(CLASSIFICHE!$O$13=AW732,TRUE,FALSE),AV731)</f>
        <v>0</v>
      </c>
      <c r="AW732" s="31">
        <f>IFERROR(INDEX(generale!$A$5:$I$1002,CLASSIFICHE!$Z731,5),"")</f>
        <v>0</v>
      </c>
      <c r="AX732" s="13">
        <f>IFERROR(INDEX(generale!$A$5:$I$1002,CLASSIFICHE!$Z731,7),"")</f>
        <v>0</v>
      </c>
      <c r="AY732" s="14"/>
      <c r="AZ732" s="13"/>
      <c r="BA732" s="12">
        <f>SUM(IF(CLASSIFICHE!$O$14=BB732,TRUE,FALSE),BA731)</f>
        <v>0</v>
      </c>
      <c r="BB732" s="31">
        <f>IFERROR(INDEX(generale!$A$5:$I$1002,CLASSIFICHE!$Z731,5),"")</f>
        <v>0</v>
      </c>
      <c r="BC732" s="13">
        <f>IFERROR(INDEX(generale!$A$5:$I$1002,CLASSIFICHE!$Z731,7),"")</f>
        <v>0</v>
      </c>
      <c r="BD732" s="14"/>
      <c r="BE732" s="13"/>
      <c r="BF732" s="12">
        <f>SUM(IF(CLASSIFICHE!$O$15=BG732,TRUE,FALSE),BF731)</f>
        <v>0</v>
      </c>
      <c r="BG732" s="31">
        <f>IFERROR(INDEX(generale!$A$5:$I$1002,CLASSIFICHE!$Z731,5),"")</f>
        <v>0</v>
      </c>
      <c r="BH732" s="13">
        <f>IFERROR(INDEX(generale!$A$5:$I$1002,CLASSIFICHE!$Z731,7),"")</f>
        <v>0</v>
      </c>
      <c r="BI732" s="14"/>
      <c r="BJ732" s="13"/>
      <c r="BK732" s="12">
        <f>SUM(IF(CLASSIFICHE!$O$16=BL732,TRUE,FALSE),BK731)</f>
        <v>0</v>
      </c>
      <c r="BL732" s="31">
        <f>IFERROR(INDEX(generale!$A$5:$I$1002,CLASSIFICHE!$Z731,5),"")</f>
        <v>0</v>
      </c>
      <c r="BM732" s="13">
        <f>IFERROR(INDEX(generale!$A$5:$I$1002,CLASSIFICHE!$Z731,7),"")</f>
        <v>0</v>
      </c>
      <c r="BN732" s="14"/>
      <c r="BO732" s="13"/>
      <c r="BP732" s="12">
        <f>SUM(IF(CLASSIFICHE!$O$17=BQ732,TRUE,FALSE),BP731)</f>
        <v>0</v>
      </c>
      <c r="BQ732" s="31">
        <f>IFERROR(INDEX(generale!$A$5:$I$1002,CLASSIFICHE!$Z731,5),"")</f>
        <v>0</v>
      </c>
      <c r="BR732" s="13">
        <f>IFERROR(INDEX(generale!$A$5:$I$1002,CLASSIFICHE!$Z731,7),"")</f>
        <v>0</v>
      </c>
      <c r="BS732" s="15"/>
      <c r="BT732" s="12"/>
      <c r="BU732" s="12">
        <f>SUM(IF(CLASSIFICHE!$O$18=BV732,TRUE,FALSE),BU731)</f>
        <v>0</v>
      </c>
      <c r="BV732" s="31">
        <f>IFERROR(INDEX(generale!$A$5:$I$1002,CLASSIFICHE!$Z731,5),"")</f>
        <v>0</v>
      </c>
      <c r="BW732" s="13">
        <f>IFERROR(INDEX(generale!$A$5:$I$1002,CLASSIFICHE!$Z731,7),"")</f>
        <v>0</v>
      </c>
      <c r="BX732" s="15"/>
      <c r="BY732" s="12"/>
      <c r="BZ732" s="12">
        <f>SUM(IF(CLASSIFICHE!$O$19=CA732,TRUE,FALSE),BZ731)</f>
        <v>0</v>
      </c>
      <c r="CA732" s="31">
        <f>IFERROR(INDEX(generale!$A$5:$I$1002,CLASSIFICHE!$Z731,5),"")</f>
        <v>0</v>
      </c>
      <c r="CB732" s="13">
        <f>IFERROR(INDEX(generale!$A$5:$I$1002,CLASSIFICHE!$Z731,7),"")</f>
        <v>0</v>
      </c>
      <c r="CC732" s="15"/>
      <c r="CD732" s="13"/>
      <c r="CE732" s="12">
        <f>SUM(IF(CLASSIFICHE!$O$20=CF732,TRUE,FALSE),CE731)</f>
        <v>0</v>
      </c>
      <c r="CF732" s="31">
        <f>IFERROR(INDEX(generale!$A$5:$I$1002,CLASSIFICHE!$Z731,5),"")</f>
        <v>0</v>
      </c>
      <c r="CG732" s="13">
        <f>IFERROR(INDEX(generale!$A$5:$I$1002,CLASSIFICHE!$Z731,7),"")</f>
        <v>0</v>
      </c>
      <c r="CH732" s="15"/>
      <c r="CI732" s="13"/>
      <c r="CJ732" s="12">
        <f>SUM(IF(CLASSIFICHE!$O$21=CK732,TRUE,FALSE),CJ731)</f>
        <v>0</v>
      </c>
      <c r="CK732" s="31">
        <f>IFERROR(INDEX(generale!$A$5:$I$1002,CLASSIFICHE!$Z731,5),"")</f>
        <v>0</v>
      </c>
      <c r="CL732" s="13">
        <f>IFERROR(INDEX(generale!$A$5:$I$1002,CLASSIFICHE!$Z731,7),"")</f>
        <v>0</v>
      </c>
      <c r="CM732" s="15"/>
      <c r="CN732" s="13"/>
      <c r="CO732" s="12">
        <f>SUM(IF(CLASSIFICHE!$O$22=CP732,TRUE,FALSE),CO731)</f>
        <v>0</v>
      </c>
      <c r="CP732" s="31">
        <f>IFERROR(INDEX(generale!$A$5:$I$1002,CLASSIFICHE!$Z731,5),"")</f>
        <v>0</v>
      </c>
      <c r="CQ732" s="13">
        <f>IFERROR(INDEX(generale!$A$5:$I$1002,CLASSIFICHE!$Z731,7),"")</f>
        <v>0</v>
      </c>
      <c r="CR732" s="15"/>
      <c r="CS732" s="13"/>
      <c r="CT732" s="12">
        <f>SUM(IF(CLASSIFICHE!$O$23=CU732,TRUE,FALSE),CT731)</f>
        <v>0</v>
      </c>
      <c r="CU732" s="31">
        <f>IFERROR(INDEX(generale!$A$5:$I$1002,CLASSIFICHE!$Z731,5),"")</f>
        <v>0</v>
      </c>
      <c r="CV732" s="13">
        <f>IFERROR(INDEX(generale!$A$5:$I$1002,CLASSIFICHE!$Z731,7),"")</f>
        <v>0</v>
      </c>
      <c r="CW732" s="15"/>
      <c r="CX732" s="13"/>
      <c r="CY732" s="12">
        <f>SUM(IF(CLASSIFICHE!$O$24=CZ732,TRUE,FALSE),CY731)</f>
        <v>0</v>
      </c>
      <c r="CZ732" s="31">
        <f>IFERROR(INDEX(generale!$A$5:$I$1002,CLASSIFICHE!$Z731,5),"")</f>
        <v>0</v>
      </c>
      <c r="DA732" s="13">
        <f>IFERROR(INDEX(generale!$A$5:$I$1002,CLASSIFICHE!$Z731,7),"")</f>
        <v>0</v>
      </c>
      <c r="DB732" s="15"/>
      <c r="DC732" s="13"/>
      <c r="DD732" s="12">
        <f>SUM(IF(CLASSIFICHE!$O$25=DE732,TRUE,FALSE),DD731)</f>
        <v>0</v>
      </c>
      <c r="DE732" s="31">
        <f>IFERROR(INDEX(generale!$A$5:$I$1002,CLASSIFICHE!$Z731,5),"")</f>
        <v>0</v>
      </c>
      <c r="DF732" s="13">
        <f>IFERROR(INDEX(generale!$A$5:$I$1002,CLASSIFICHE!$Z731,7),"")</f>
        <v>0</v>
      </c>
      <c r="DG732" s="15"/>
      <c r="DH732" s="13"/>
    </row>
    <row r="733" spans="3:112">
      <c r="C733" s="63">
        <f>SUM(IF(CLASSIFICHE!$O$4=D733,TRUE,FALSE),C732)</f>
        <v>17</v>
      </c>
      <c r="D733" s="31">
        <f>IFERROR(INDEX(generale!$A$5:$I$1002,CLASSIFICHE!$Z732,5),"")</f>
        <v>0</v>
      </c>
      <c r="E733" s="13">
        <f>IFERROR(INDEX(generale!$A$5:$I$1002,CLASSIFICHE!$Z732,7),"")</f>
        <v>0</v>
      </c>
      <c r="F733" s="68"/>
      <c r="G733" s="65"/>
      <c r="H733" s="12">
        <f>SUM(IF(CLASSIFICHE!$O$5=I733,TRUE,FALSE),H732)</f>
        <v>10</v>
      </c>
      <c r="I733" s="31">
        <f>IFERROR(INDEX(generale!$A$5:$I$1002,CLASSIFICHE!$Z732,5),"")</f>
        <v>0</v>
      </c>
      <c r="J733" s="13">
        <f>IFERROR(INDEX(generale!$A$5:$I$1002,CLASSIFICHE!$Z732,7),"")</f>
        <v>0</v>
      </c>
      <c r="K733" s="15"/>
      <c r="L733" s="12"/>
      <c r="M733" s="12">
        <f>SUM(IF(CLASSIFICHE!$O$6=N733,TRUE,FALSE),M732)</f>
        <v>8</v>
      </c>
      <c r="N733" s="31">
        <f>IFERROR(INDEX(generale!$A$5:$I$1002,CLASSIFICHE!$Z732,5),"")</f>
        <v>0</v>
      </c>
      <c r="O733" s="13">
        <f>IFERROR(INDEX(generale!$A$5:$I$1002,CLASSIFICHE!$Z732,7),"")</f>
        <v>0</v>
      </c>
      <c r="P733" s="14"/>
      <c r="Q733" s="13"/>
      <c r="R733" s="12">
        <f>SUM(IF(CLASSIFICHE!$O$7=S733,TRUE,FALSE),R732)</f>
        <v>8</v>
      </c>
      <c r="S733" s="31">
        <f>IFERROR(INDEX(generale!$A$5:$I$1002,CLASSIFICHE!$Z732,5),"")</f>
        <v>0</v>
      </c>
      <c r="T733" s="13">
        <f>IFERROR(INDEX(generale!$A$5:$I$1002,CLASSIFICHE!$Z732,7),"")</f>
        <v>0</v>
      </c>
      <c r="U733" s="14"/>
      <c r="V733" s="13"/>
      <c r="W733" s="12">
        <f>SUM(IF(CLASSIFICHE!$O$8=X733,TRUE,FALSE),W732)</f>
        <v>6</v>
      </c>
      <c r="X733" s="31">
        <f>IFERROR(INDEX(generale!$A$5:$I$1002,CLASSIFICHE!$Z732,5),"")</f>
        <v>0</v>
      </c>
      <c r="Y733" s="13">
        <f>IFERROR(INDEX(generale!$A$5:$I$1002,CLASSIFICHE!$Z732,7),"")</f>
        <v>0</v>
      </c>
      <c r="Z733" s="14"/>
      <c r="AA733" s="13"/>
      <c r="AB733" s="12">
        <f>SUM(IF(CLASSIFICHE!$O$9=AC733,TRUE,FALSE),AB732)</f>
        <v>5</v>
      </c>
      <c r="AC733" s="31">
        <f>IFERROR(INDEX(generale!$A$5:$I$1002,CLASSIFICHE!$Z732,5),"")</f>
        <v>0</v>
      </c>
      <c r="AD733" s="13">
        <f>IFERROR(INDEX(generale!$A$5:$I$1002,CLASSIFICHE!$Z732,7),"")</f>
        <v>0</v>
      </c>
      <c r="AE733" s="14"/>
      <c r="AF733" s="13"/>
      <c r="AG733" s="12">
        <f>SUM(IF(CLASSIFICHE!$O$10=AH733,TRUE,FALSE),AG732)</f>
        <v>5</v>
      </c>
      <c r="AH733" s="31">
        <f>IFERROR(INDEX(generale!$A$5:$I$1002,CLASSIFICHE!$Z732,5),"")</f>
        <v>0</v>
      </c>
      <c r="AI733" s="13">
        <f>IFERROR(INDEX(generale!$A$5:$I$1002,CLASSIFICHE!$Z732,7),"")</f>
        <v>0</v>
      </c>
      <c r="AJ733" s="14"/>
      <c r="AK733" s="13"/>
      <c r="AL733" s="12">
        <f>SUM(IF(CLASSIFICHE!$O$11=AM733,TRUE,FALSE),AL732)</f>
        <v>5</v>
      </c>
      <c r="AM733" s="31">
        <f>IFERROR(INDEX(generale!$A$5:$I$1002,CLASSIFICHE!$Z732,5),"")</f>
        <v>0</v>
      </c>
      <c r="AN733" s="13">
        <f>IFERROR(INDEX(generale!$A$5:$I$1002,CLASSIFICHE!$Z732,7),"")</f>
        <v>0</v>
      </c>
      <c r="AO733" s="14"/>
      <c r="AP733" s="13"/>
      <c r="AQ733" s="12">
        <f>SUM(IF(CLASSIFICHE!$O$12=AR733,TRUE,FALSE),AQ732)</f>
        <v>0</v>
      </c>
      <c r="AR733" s="31">
        <f>IFERROR(INDEX(generale!$A$5:$I$1002,CLASSIFICHE!$Z732,5),"")</f>
        <v>0</v>
      </c>
      <c r="AS733" s="13">
        <f>IFERROR(INDEX(generale!$A$5:$I$1002,CLASSIFICHE!$Z732,7),"")</f>
        <v>0</v>
      </c>
      <c r="AT733" s="14"/>
      <c r="AU733" s="13"/>
      <c r="AV733" s="12">
        <f>SUM(IF(CLASSIFICHE!$O$13=AW733,TRUE,FALSE),AV732)</f>
        <v>0</v>
      </c>
      <c r="AW733" s="31">
        <f>IFERROR(INDEX(generale!$A$5:$I$1002,CLASSIFICHE!$Z732,5),"")</f>
        <v>0</v>
      </c>
      <c r="AX733" s="13">
        <f>IFERROR(INDEX(generale!$A$5:$I$1002,CLASSIFICHE!$Z732,7),"")</f>
        <v>0</v>
      </c>
      <c r="AY733" s="14"/>
      <c r="AZ733" s="13"/>
      <c r="BA733" s="12">
        <f>SUM(IF(CLASSIFICHE!$O$14=BB733,TRUE,FALSE),BA732)</f>
        <v>0</v>
      </c>
      <c r="BB733" s="31">
        <f>IFERROR(INDEX(generale!$A$5:$I$1002,CLASSIFICHE!$Z732,5),"")</f>
        <v>0</v>
      </c>
      <c r="BC733" s="13">
        <f>IFERROR(INDEX(generale!$A$5:$I$1002,CLASSIFICHE!$Z732,7),"")</f>
        <v>0</v>
      </c>
      <c r="BD733" s="14"/>
      <c r="BE733" s="13"/>
      <c r="BF733" s="12">
        <f>SUM(IF(CLASSIFICHE!$O$15=BG733,TRUE,FALSE),BF732)</f>
        <v>0</v>
      </c>
      <c r="BG733" s="31">
        <f>IFERROR(INDEX(generale!$A$5:$I$1002,CLASSIFICHE!$Z732,5),"")</f>
        <v>0</v>
      </c>
      <c r="BH733" s="13">
        <f>IFERROR(INDEX(generale!$A$5:$I$1002,CLASSIFICHE!$Z732,7),"")</f>
        <v>0</v>
      </c>
      <c r="BI733" s="14"/>
      <c r="BJ733" s="13"/>
      <c r="BK733" s="12">
        <f>SUM(IF(CLASSIFICHE!$O$16=BL733,TRUE,FALSE),BK732)</f>
        <v>0</v>
      </c>
      <c r="BL733" s="31">
        <f>IFERROR(INDEX(generale!$A$5:$I$1002,CLASSIFICHE!$Z732,5),"")</f>
        <v>0</v>
      </c>
      <c r="BM733" s="13">
        <f>IFERROR(INDEX(generale!$A$5:$I$1002,CLASSIFICHE!$Z732,7),"")</f>
        <v>0</v>
      </c>
      <c r="BN733" s="14"/>
      <c r="BO733" s="13"/>
      <c r="BP733" s="12">
        <f>SUM(IF(CLASSIFICHE!$O$17=BQ733,TRUE,FALSE),BP732)</f>
        <v>0</v>
      </c>
      <c r="BQ733" s="31">
        <f>IFERROR(INDEX(generale!$A$5:$I$1002,CLASSIFICHE!$Z732,5),"")</f>
        <v>0</v>
      </c>
      <c r="BR733" s="13">
        <f>IFERROR(INDEX(generale!$A$5:$I$1002,CLASSIFICHE!$Z732,7),"")</f>
        <v>0</v>
      </c>
      <c r="BS733" s="15"/>
      <c r="BT733" s="12"/>
      <c r="BU733" s="12">
        <f>SUM(IF(CLASSIFICHE!$O$18=BV733,TRUE,FALSE),BU732)</f>
        <v>0</v>
      </c>
      <c r="BV733" s="31">
        <f>IFERROR(INDEX(generale!$A$5:$I$1002,CLASSIFICHE!$Z732,5),"")</f>
        <v>0</v>
      </c>
      <c r="BW733" s="13">
        <f>IFERROR(INDEX(generale!$A$5:$I$1002,CLASSIFICHE!$Z732,7),"")</f>
        <v>0</v>
      </c>
      <c r="BX733" s="15"/>
      <c r="BY733" s="12"/>
      <c r="BZ733" s="12">
        <f>SUM(IF(CLASSIFICHE!$O$19=CA733,TRUE,FALSE),BZ732)</f>
        <v>0</v>
      </c>
      <c r="CA733" s="31">
        <f>IFERROR(INDEX(generale!$A$5:$I$1002,CLASSIFICHE!$Z732,5),"")</f>
        <v>0</v>
      </c>
      <c r="CB733" s="13">
        <f>IFERROR(INDEX(generale!$A$5:$I$1002,CLASSIFICHE!$Z732,7),"")</f>
        <v>0</v>
      </c>
      <c r="CC733" s="15"/>
      <c r="CD733" s="13"/>
      <c r="CE733" s="12">
        <f>SUM(IF(CLASSIFICHE!$O$20=CF733,TRUE,FALSE),CE732)</f>
        <v>0</v>
      </c>
      <c r="CF733" s="31">
        <f>IFERROR(INDEX(generale!$A$5:$I$1002,CLASSIFICHE!$Z732,5),"")</f>
        <v>0</v>
      </c>
      <c r="CG733" s="13">
        <f>IFERROR(INDEX(generale!$A$5:$I$1002,CLASSIFICHE!$Z732,7),"")</f>
        <v>0</v>
      </c>
      <c r="CH733" s="15"/>
      <c r="CI733" s="13"/>
      <c r="CJ733" s="12">
        <f>SUM(IF(CLASSIFICHE!$O$21=CK733,TRUE,FALSE),CJ732)</f>
        <v>0</v>
      </c>
      <c r="CK733" s="31">
        <f>IFERROR(INDEX(generale!$A$5:$I$1002,CLASSIFICHE!$Z732,5),"")</f>
        <v>0</v>
      </c>
      <c r="CL733" s="13">
        <f>IFERROR(INDEX(generale!$A$5:$I$1002,CLASSIFICHE!$Z732,7),"")</f>
        <v>0</v>
      </c>
      <c r="CM733" s="15"/>
      <c r="CN733" s="13"/>
      <c r="CO733" s="12">
        <f>SUM(IF(CLASSIFICHE!$O$22=CP733,TRUE,FALSE),CO732)</f>
        <v>0</v>
      </c>
      <c r="CP733" s="31">
        <f>IFERROR(INDEX(generale!$A$5:$I$1002,CLASSIFICHE!$Z732,5),"")</f>
        <v>0</v>
      </c>
      <c r="CQ733" s="13">
        <f>IFERROR(INDEX(generale!$A$5:$I$1002,CLASSIFICHE!$Z732,7),"")</f>
        <v>0</v>
      </c>
      <c r="CR733" s="15"/>
      <c r="CS733" s="13"/>
      <c r="CT733" s="12">
        <f>SUM(IF(CLASSIFICHE!$O$23=CU733,TRUE,FALSE),CT732)</f>
        <v>0</v>
      </c>
      <c r="CU733" s="31">
        <f>IFERROR(INDEX(generale!$A$5:$I$1002,CLASSIFICHE!$Z732,5),"")</f>
        <v>0</v>
      </c>
      <c r="CV733" s="13">
        <f>IFERROR(INDEX(generale!$A$5:$I$1002,CLASSIFICHE!$Z732,7),"")</f>
        <v>0</v>
      </c>
      <c r="CW733" s="15"/>
      <c r="CX733" s="13"/>
      <c r="CY733" s="12">
        <f>SUM(IF(CLASSIFICHE!$O$24=CZ733,TRUE,FALSE),CY732)</f>
        <v>0</v>
      </c>
      <c r="CZ733" s="31">
        <f>IFERROR(INDEX(generale!$A$5:$I$1002,CLASSIFICHE!$Z732,5),"")</f>
        <v>0</v>
      </c>
      <c r="DA733" s="13">
        <f>IFERROR(INDEX(generale!$A$5:$I$1002,CLASSIFICHE!$Z732,7),"")</f>
        <v>0</v>
      </c>
      <c r="DB733" s="15"/>
      <c r="DC733" s="13"/>
      <c r="DD733" s="12">
        <f>SUM(IF(CLASSIFICHE!$O$25=DE733,TRUE,FALSE),DD732)</f>
        <v>0</v>
      </c>
      <c r="DE733" s="31">
        <f>IFERROR(INDEX(generale!$A$5:$I$1002,CLASSIFICHE!$Z732,5),"")</f>
        <v>0</v>
      </c>
      <c r="DF733" s="13">
        <f>IFERROR(INDEX(generale!$A$5:$I$1002,CLASSIFICHE!$Z732,7),"")</f>
        <v>0</v>
      </c>
      <c r="DG733" s="15"/>
      <c r="DH733" s="13"/>
    </row>
    <row r="734" spans="3:112">
      <c r="C734" s="63">
        <f>SUM(IF(CLASSIFICHE!$O$4=D734,TRUE,FALSE),C733)</f>
        <v>17</v>
      </c>
      <c r="D734" s="31">
        <f>IFERROR(INDEX(generale!$A$5:$I$1002,CLASSIFICHE!$Z733,5),"")</f>
        <v>0</v>
      </c>
      <c r="E734" s="13">
        <f>IFERROR(INDEX(generale!$A$5:$I$1002,CLASSIFICHE!$Z733,7),"")</f>
        <v>0</v>
      </c>
      <c r="F734" s="68"/>
      <c r="G734" s="65"/>
      <c r="H734" s="12">
        <f>SUM(IF(CLASSIFICHE!$O$5=I734,TRUE,FALSE),H733)</f>
        <v>10</v>
      </c>
      <c r="I734" s="31">
        <f>IFERROR(INDEX(generale!$A$5:$I$1002,CLASSIFICHE!$Z733,5),"")</f>
        <v>0</v>
      </c>
      <c r="J734" s="13">
        <f>IFERROR(INDEX(generale!$A$5:$I$1002,CLASSIFICHE!$Z733,7),"")</f>
        <v>0</v>
      </c>
      <c r="K734" s="15"/>
      <c r="L734" s="12"/>
      <c r="M734" s="12">
        <f>SUM(IF(CLASSIFICHE!$O$6=N734,TRUE,FALSE),M733)</f>
        <v>8</v>
      </c>
      <c r="N734" s="31">
        <f>IFERROR(INDEX(generale!$A$5:$I$1002,CLASSIFICHE!$Z733,5),"")</f>
        <v>0</v>
      </c>
      <c r="O734" s="13">
        <f>IFERROR(INDEX(generale!$A$5:$I$1002,CLASSIFICHE!$Z733,7),"")</f>
        <v>0</v>
      </c>
      <c r="P734" s="14"/>
      <c r="Q734" s="13"/>
      <c r="R734" s="12">
        <f>SUM(IF(CLASSIFICHE!$O$7=S734,TRUE,FALSE),R733)</f>
        <v>8</v>
      </c>
      <c r="S734" s="31">
        <f>IFERROR(INDEX(generale!$A$5:$I$1002,CLASSIFICHE!$Z733,5),"")</f>
        <v>0</v>
      </c>
      <c r="T734" s="13">
        <f>IFERROR(INDEX(generale!$A$5:$I$1002,CLASSIFICHE!$Z733,7),"")</f>
        <v>0</v>
      </c>
      <c r="U734" s="14"/>
      <c r="V734" s="13"/>
      <c r="W734" s="12">
        <f>SUM(IF(CLASSIFICHE!$O$8=X734,TRUE,FALSE),W733)</f>
        <v>6</v>
      </c>
      <c r="X734" s="31">
        <f>IFERROR(INDEX(generale!$A$5:$I$1002,CLASSIFICHE!$Z733,5),"")</f>
        <v>0</v>
      </c>
      <c r="Y734" s="13">
        <f>IFERROR(INDEX(generale!$A$5:$I$1002,CLASSIFICHE!$Z733,7),"")</f>
        <v>0</v>
      </c>
      <c r="Z734" s="14"/>
      <c r="AA734" s="13"/>
      <c r="AB734" s="12">
        <f>SUM(IF(CLASSIFICHE!$O$9=AC734,TRUE,FALSE),AB733)</f>
        <v>5</v>
      </c>
      <c r="AC734" s="31">
        <f>IFERROR(INDEX(generale!$A$5:$I$1002,CLASSIFICHE!$Z733,5),"")</f>
        <v>0</v>
      </c>
      <c r="AD734" s="13">
        <f>IFERROR(INDEX(generale!$A$5:$I$1002,CLASSIFICHE!$Z733,7),"")</f>
        <v>0</v>
      </c>
      <c r="AE734" s="14"/>
      <c r="AF734" s="13"/>
      <c r="AG734" s="12">
        <f>SUM(IF(CLASSIFICHE!$O$10=AH734,TRUE,FALSE),AG733)</f>
        <v>5</v>
      </c>
      <c r="AH734" s="31">
        <f>IFERROR(INDEX(generale!$A$5:$I$1002,CLASSIFICHE!$Z733,5),"")</f>
        <v>0</v>
      </c>
      <c r="AI734" s="13">
        <f>IFERROR(INDEX(generale!$A$5:$I$1002,CLASSIFICHE!$Z733,7),"")</f>
        <v>0</v>
      </c>
      <c r="AJ734" s="14"/>
      <c r="AK734" s="13"/>
      <c r="AL734" s="12">
        <f>SUM(IF(CLASSIFICHE!$O$11=AM734,TRUE,FALSE),AL733)</f>
        <v>5</v>
      </c>
      <c r="AM734" s="31">
        <f>IFERROR(INDEX(generale!$A$5:$I$1002,CLASSIFICHE!$Z733,5),"")</f>
        <v>0</v>
      </c>
      <c r="AN734" s="13">
        <f>IFERROR(INDEX(generale!$A$5:$I$1002,CLASSIFICHE!$Z733,7),"")</f>
        <v>0</v>
      </c>
      <c r="AO734" s="14"/>
      <c r="AP734" s="13"/>
      <c r="AQ734" s="12">
        <f>SUM(IF(CLASSIFICHE!$O$12=AR734,TRUE,FALSE),AQ733)</f>
        <v>0</v>
      </c>
      <c r="AR734" s="31">
        <f>IFERROR(INDEX(generale!$A$5:$I$1002,CLASSIFICHE!$Z733,5),"")</f>
        <v>0</v>
      </c>
      <c r="AS734" s="13">
        <f>IFERROR(INDEX(generale!$A$5:$I$1002,CLASSIFICHE!$Z733,7),"")</f>
        <v>0</v>
      </c>
      <c r="AT734" s="14"/>
      <c r="AU734" s="13"/>
      <c r="AV734" s="12">
        <f>SUM(IF(CLASSIFICHE!$O$13=AW734,TRUE,FALSE),AV733)</f>
        <v>0</v>
      </c>
      <c r="AW734" s="31">
        <f>IFERROR(INDEX(generale!$A$5:$I$1002,CLASSIFICHE!$Z733,5),"")</f>
        <v>0</v>
      </c>
      <c r="AX734" s="13">
        <f>IFERROR(INDEX(generale!$A$5:$I$1002,CLASSIFICHE!$Z733,7),"")</f>
        <v>0</v>
      </c>
      <c r="AY734" s="14"/>
      <c r="AZ734" s="13"/>
      <c r="BA734" s="12">
        <f>SUM(IF(CLASSIFICHE!$O$14=BB734,TRUE,FALSE),BA733)</f>
        <v>0</v>
      </c>
      <c r="BB734" s="31">
        <f>IFERROR(INDEX(generale!$A$5:$I$1002,CLASSIFICHE!$Z733,5),"")</f>
        <v>0</v>
      </c>
      <c r="BC734" s="13">
        <f>IFERROR(INDEX(generale!$A$5:$I$1002,CLASSIFICHE!$Z733,7),"")</f>
        <v>0</v>
      </c>
      <c r="BD734" s="14"/>
      <c r="BE734" s="13"/>
      <c r="BF734" s="12">
        <f>SUM(IF(CLASSIFICHE!$O$15=BG734,TRUE,FALSE),BF733)</f>
        <v>0</v>
      </c>
      <c r="BG734" s="31">
        <f>IFERROR(INDEX(generale!$A$5:$I$1002,CLASSIFICHE!$Z733,5),"")</f>
        <v>0</v>
      </c>
      <c r="BH734" s="13">
        <f>IFERROR(INDEX(generale!$A$5:$I$1002,CLASSIFICHE!$Z733,7),"")</f>
        <v>0</v>
      </c>
      <c r="BI734" s="14"/>
      <c r="BJ734" s="13"/>
      <c r="BK734" s="12">
        <f>SUM(IF(CLASSIFICHE!$O$16=BL734,TRUE,FALSE),BK733)</f>
        <v>0</v>
      </c>
      <c r="BL734" s="31">
        <f>IFERROR(INDEX(generale!$A$5:$I$1002,CLASSIFICHE!$Z733,5),"")</f>
        <v>0</v>
      </c>
      <c r="BM734" s="13">
        <f>IFERROR(INDEX(generale!$A$5:$I$1002,CLASSIFICHE!$Z733,7),"")</f>
        <v>0</v>
      </c>
      <c r="BN734" s="14"/>
      <c r="BO734" s="13"/>
      <c r="BP734" s="12">
        <f>SUM(IF(CLASSIFICHE!$O$17=BQ734,TRUE,FALSE),BP733)</f>
        <v>0</v>
      </c>
      <c r="BQ734" s="31">
        <f>IFERROR(INDEX(generale!$A$5:$I$1002,CLASSIFICHE!$Z733,5),"")</f>
        <v>0</v>
      </c>
      <c r="BR734" s="13">
        <f>IFERROR(INDEX(generale!$A$5:$I$1002,CLASSIFICHE!$Z733,7),"")</f>
        <v>0</v>
      </c>
      <c r="BS734" s="15"/>
      <c r="BT734" s="12"/>
      <c r="BU734" s="12">
        <f>SUM(IF(CLASSIFICHE!$O$18=BV734,TRUE,FALSE),BU733)</f>
        <v>0</v>
      </c>
      <c r="BV734" s="31">
        <f>IFERROR(INDEX(generale!$A$5:$I$1002,CLASSIFICHE!$Z733,5),"")</f>
        <v>0</v>
      </c>
      <c r="BW734" s="13">
        <f>IFERROR(INDEX(generale!$A$5:$I$1002,CLASSIFICHE!$Z733,7),"")</f>
        <v>0</v>
      </c>
      <c r="BX734" s="15"/>
      <c r="BY734" s="12"/>
      <c r="BZ734" s="12">
        <f>SUM(IF(CLASSIFICHE!$O$19=CA734,TRUE,FALSE),BZ733)</f>
        <v>0</v>
      </c>
      <c r="CA734" s="31">
        <f>IFERROR(INDEX(generale!$A$5:$I$1002,CLASSIFICHE!$Z733,5),"")</f>
        <v>0</v>
      </c>
      <c r="CB734" s="13">
        <f>IFERROR(INDEX(generale!$A$5:$I$1002,CLASSIFICHE!$Z733,7),"")</f>
        <v>0</v>
      </c>
      <c r="CC734" s="15"/>
      <c r="CD734" s="13"/>
      <c r="CE734" s="12">
        <f>SUM(IF(CLASSIFICHE!$O$20=CF734,TRUE,FALSE),CE733)</f>
        <v>0</v>
      </c>
      <c r="CF734" s="31">
        <f>IFERROR(INDEX(generale!$A$5:$I$1002,CLASSIFICHE!$Z733,5),"")</f>
        <v>0</v>
      </c>
      <c r="CG734" s="13">
        <f>IFERROR(INDEX(generale!$A$5:$I$1002,CLASSIFICHE!$Z733,7),"")</f>
        <v>0</v>
      </c>
      <c r="CH734" s="15"/>
      <c r="CI734" s="13"/>
      <c r="CJ734" s="12">
        <f>SUM(IF(CLASSIFICHE!$O$21=CK734,TRUE,FALSE),CJ733)</f>
        <v>0</v>
      </c>
      <c r="CK734" s="31">
        <f>IFERROR(INDEX(generale!$A$5:$I$1002,CLASSIFICHE!$Z733,5),"")</f>
        <v>0</v>
      </c>
      <c r="CL734" s="13">
        <f>IFERROR(INDEX(generale!$A$5:$I$1002,CLASSIFICHE!$Z733,7),"")</f>
        <v>0</v>
      </c>
      <c r="CM734" s="15"/>
      <c r="CN734" s="13"/>
      <c r="CO734" s="12">
        <f>SUM(IF(CLASSIFICHE!$O$22=CP734,TRUE,FALSE),CO733)</f>
        <v>0</v>
      </c>
      <c r="CP734" s="31">
        <f>IFERROR(INDEX(generale!$A$5:$I$1002,CLASSIFICHE!$Z733,5),"")</f>
        <v>0</v>
      </c>
      <c r="CQ734" s="13">
        <f>IFERROR(INDEX(generale!$A$5:$I$1002,CLASSIFICHE!$Z733,7),"")</f>
        <v>0</v>
      </c>
      <c r="CR734" s="15"/>
      <c r="CS734" s="13"/>
      <c r="CT734" s="12">
        <f>SUM(IF(CLASSIFICHE!$O$23=CU734,TRUE,FALSE),CT733)</f>
        <v>0</v>
      </c>
      <c r="CU734" s="31">
        <f>IFERROR(INDEX(generale!$A$5:$I$1002,CLASSIFICHE!$Z733,5),"")</f>
        <v>0</v>
      </c>
      <c r="CV734" s="13">
        <f>IFERROR(INDEX(generale!$A$5:$I$1002,CLASSIFICHE!$Z733,7),"")</f>
        <v>0</v>
      </c>
      <c r="CW734" s="15"/>
      <c r="CX734" s="13"/>
      <c r="CY734" s="12">
        <f>SUM(IF(CLASSIFICHE!$O$24=CZ734,TRUE,FALSE),CY733)</f>
        <v>0</v>
      </c>
      <c r="CZ734" s="31">
        <f>IFERROR(INDEX(generale!$A$5:$I$1002,CLASSIFICHE!$Z733,5),"")</f>
        <v>0</v>
      </c>
      <c r="DA734" s="13">
        <f>IFERROR(INDEX(generale!$A$5:$I$1002,CLASSIFICHE!$Z733,7),"")</f>
        <v>0</v>
      </c>
      <c r="DB734" s="15"/>
      <c r="DC734" s="13"/>
      <c r="DD734" s="12">
        <f>SUM(IF(CLASSIFICHE!$O$25=DE734,TRUE,FALSE),DD733)</f>
        <v>0</v>
      </c>
      <c r="DE734" s="31">
        <f>IFERROR(INDEX(generale!$A$5:$I$1002,CLASSIFICHE!$Z733,5),"")</f>
        <v>0</v>
      </c>
      <c r="DF734" s="13">
        <f>IFERROR(INDEX(generale!$A$5:$I$1002,CLASSIFICHE!$Z733,7),"")</f>
        <v>0</v>
      </c>
      <c r="DG734" s="15"/>
      <c r="DH734" s="13"/>
    </row>
    <row r="735" spans="3:112">
      <c r="C735" s="63">
        <f>SUM(IF(CLASSIFICHE!$O$4=D735,TRUE,FALSE),C734)</f>
        <v>17</v>
      </c>
      <c r="D735" s="31">
        <f>IFERROR(INDEX(generale!$A$5:$I$1002,CLASSIFICHE!$Z734,5),"")</f>
        <v>0</v>
      </c>
      <c r="E735" s="13">
        <f>IFERROR(INDEX(generale!$A$5:$I$1002,CLASSIFICHE!$Z734,7),"")</f>
        <v>0</v>
      </c>
      <c r="F735" s="68"/>
      <c r="G735" s="65"/>
      <c r="H735" s="12">
        <f>SUM(IF(CLASSIFICHE!$O$5=I735,TRUE,FALSE),H734)</f>
        <v>10</v>
      </c>
      <c r="I735" s="31">
        <f>IFERROR(INDEX(generale!$A$5:$I$1002,CLASSIFICHE!$Z734,5),"")</f>
        <v>0</v>
      </c>
      <c r="J735" s="13">
        <f>IFERROR(INDEX(generale!$A$5:$I$1002,CLASSIFICHE!$Z734,7),"")</f>
        <v>0</v>
      </c>
      <c r="K735" s="15"/>
      <c r="L735" s="12"/>
      <c r="M735" s="12">
        <f>SUM(IF(CLASSIFICHE!$O$6=N735,TRUE,FALSE),M734)</f>
        <v>8</v>
      </c>
      <c r="N735" s="31">
        <f>IFERROR(INDEX(generale!$A$5:$I$1002,CLASSIFICHE!$Z734,5),"")</f>
        <v>0</v>
      </c>
      <c r="O735" s="13">
        <f>IFERROR(INDEX(generale!$A$5:$I$1002,CLASSIFICHE!$Z734,7),"")</f>
        <v>0</v>
      </c>
      <c r="P735" s="14"/>
      <c r="Q735" s="13"/>
      <c r="R735" s="12">
        <f>SUM(IF(CLASSIFICHE!$O$7=S735,TRUE,FALSE),R734)</f>
        <v>8</v>
      </c>
      <c r="S735" s="31">
        <f>IFERROR(INDEX(generale!$A$5:$I$1002,CLASSIFICHE!$Z734,5),"")</f>
        <v>0</v>
      </c>
      <c r="T735" s="13">
        <f>IFERROR(INDEX(generale!$A$5:$I$1002,CLASSIFICHE!$Z734,7),"")</f>
        <v>0</v>
      </c>
      <c r="U735" s="14"/>
      <c r="V735" s="13"/>
      <c r="W735" s="12">
        <f>SUM(IF(CLASSIFICHE!$O$8=X735,TRUE,FALSE),W734)</f>
        <v>6</v>
      </c>
      <c r="X735" s="31">
        <f>IFERROR(INDEX(generale!$A$5:$I$1002,CLASSIFICHE!$Z734,5),"")</f>
        <v>0</v>
      </c>
      <c r="Y735" s="13">
        <f>IFERROR(INDEX(generale!$A$5:$I$1002,CLASSIFICHE!$Z734,7),"")</f>
        <v>0</v>
      </c>
      <c r="Z735" s="14"/>
      <c r="AA735" s="13"/>
      <c r="AB735" s="12">
        <f>SUM(IF(CLASSIFICHE!$O$9=AC735,TRUE,FALSE),AB734)</f>
        <v>5</v>
      </c>
      <c r="AC735" s="31">
        <f>IFERROR(INDEX(generale!$A$5:$I$1002,CLASSIFICHE!$Z734,5),"")</f>
        <v>0</v>
      </c>
      <c r="AD735" s="13">
        <f>IFERROR(INDEX(generale!$A$5:$I$1002,CLASSIFICHE!$Z734,7),"")</f>
        <v>0</v>
      </c>
      <c r="AE735" s="14"/>
      <c r="AF735" s="13"/>
      <c r="AG735" s="12">
        <f>SUM(IF(CLASSIFICHE!$O$10=AH735,TRUE,FALSE),AG734)</f>
        <v>5</v>
      </c>
      <c r="AH735" s="31">
        <f>IFERROR(INDEX(generale!$A$5:$I$1002,CLASSIFICHE!$Z734,5),"")</f>
        <v>0</v>
      </c>
      <c r="AI735" s="13">
        <f>IFERROR(INDEX(generale!$A$5:$I$1002,CLASSIFICHE!$Z734,7),"")</f>
        <v>0</v>
      </c>
      <c r="AJ735" s="14"/>
      <c r="AK735" s="13"/>
      <c r="AL735" s="12">
        <f>SUM(IF(CLASSIFICHE!$O$11=AM735,TRUE,FALSE),AL734)</f>
        <v>5</v>
      </c>
      <c r="AM735" s="31">
        <f>IFERROR(INDEX(generale!$A$5:$I$1002,CLASSIFICHE!$Z734,5),"")</f>
        <v>0</v>
      </c>
      <c r="AN735" s="13">
        <f>IFERROR(INDEX(generale!$A$5:$I$1002,CLASSIFICHE!$Z734,7),"")</f>
        <v>0</v>
      </c>
      <c r="AO735" s="14"/>
      <c r="AP735" s="13"/>
      <c r="AQ735" s="12">
        <f>SUM(IF(CLASSIFICHE!$O$12=AR735,TRUE,FALSE),AQ734)</f>
        <v>0</v>
      </c>
      <c r="AR735" s="31">
        <f>IFERROR(INDEX(generale!$A$5:$I$1002,CLASSIFICHE!$Z734,5),"")</f>
        <v>0</v>
      </c>
      <c r="AS735" s="13">
        <f>IFERROR(INDEX(generale!$A$5:$I$1002,CLASSIFICHE!$Z734,7),"")</f>
        <v>0</v>
      </c>
      <c r="AT735" s="14"/>
      <c r="AU735" s="13"/>
      <c r="AV735" s="12">
        <f>SUM(IF(CLASSIFICHE!$O$13=AW735,TRUE,FALSE),AV734)</f>
        <v>0</v>
      </c>
      <c r="AW735" s="31">
        <f>IFERROR(INDEX(generale!$A$5:$I$1002,CLASSIFICHE!$Z734,5),"")</f>
        <v>0</v>
      </c>
      <c r="AX735" s="13">
        <f>IFERROR(INDEX(generale!$A$5:$I$1002,CLASSIFICHE!$Z734,7),"")</f>
        <v>0</v>
      </c>
      <c r="AY735" s="14"/>
      <c r="AZ735" s="13"/>
      <c r="BA735" s="12">
        <f>SUM(IF(CLASSIFICHE!$O$14=BB735,TRUE,FALSE),BA734)</f>
        <v>0</v>
      </c>
      <c r="BB735" s="31">
        <f>IFERROR(INDEX(generale!$A$5:$I$1002,CLASSIFICHE!$Z734,5),"")</f>
        <v>0</v>
      </c>
      <c r="BC735" s="13">
        <f>IFERROR(INDEX(generale!$A$5:$I$1002,CLASSIFICHE!$Z734,7),"")</f>
        <v>0</v>
      </c>
      <c r="BD735" s="14"/>
      <c r="BE735" s="13"/>
      <c r="BF735" s="12">
        <f>SUM(IF(CLASSIFICHE!$O$15=BG735,TRUE,FALSE),BF734)</f>
        <v>0</v>
      </c>
      <c r="BG735" s="31">
        <f>IFERROR(INDEX(generale!$A$5:$I$1002,CLASSIFICHE!$Z734,5),"")</f>
        <v>0</v>
      </c>
      <c r="BH735" s="13">
        <f>IFERROR(INDEX(generale!$A$5:$I$1002,CLASSIFICHE!$Z734,7),"")</f>
        <v>0</v>
      </c>
      <c r="BI735" s="14"/>
      <c r="BJ735" s="13"/>
      <c r="BK735" s="12">
        <f>SUM(IF(CLASSIFICHE!$O$16=BL735,TRUE,FALSE),BK734)</f>
        <v>0</v>
      </c>
      <c r="BL735" s="31">
        <f>IFERROR(INDEX(generale!$A$5:$I$1002,CLASSIFICHE!$Z734,5),"")</f>
        <v>0</v>
      </c>
      <c r="BM735" s="13">
        <f>IFERROR(INDEX(generale!$A$5:$I$1002,CLASSIFICHE!$Z734,7),"")</f>
        <v>0</v>
      </c>
      <c r="BN735" s="14"/>
      <c r="BO735" s="13"/>
      <c r="BP735" s="12">
        <f>SUM(IF(CLASSIFICHE!$O$17=BQ735,TRUE,FALSE),BP734)</f>
        <v>0</v>
      </c>
      <c r="BQ735" s="31">
        <f>IFERROR(INDEX(generale!$A$5:$I$1002,CLASSIFICHE!$Z734,5),"")</f>
        <v>0</v>
      </c>
      <c r="BR735" s="13">
        <f>IFERROR(INDEX(generale!$A$5:$I$1002,CLASSIFICHE!$Z734,7),"")</f>
        <v>0</v>
      </c>
      <c r="BS735" s="15"/>
      <c r="BT735" s="12"/>
      <c r="BU735" s="12">
        <f>SUM(IF(CLASSIFICHE!$O$18=BV735,TRUE,FALSE),BU734)</f>
        <v>0</v>
      </c>
      <c r="BV735" s="31">
        <f>IFERROR(INDEX(generale!$A$5:$I$1002,CLASSIFICHE!$Z734,5),"")</f>
        <v>0</v>
      </c>
      <c r="BW735" s="13">
        <f>IFERROR(INDEX(generale!$A$5:$I$1002,CLASSIFICHE!$Z734,7),"")</f>
        <v>0</v>
      </c>
      <c r="BX735" s="15"/>
      <c r="BY735" s="12"/>
      <c r="BZ735" s="12">
        <f>SUM(IF(CLASSIFICHE!$O$19=CA735,TRUE,FALSE),BZ734)</f>
        <v>0</v>
      </c>
      <c r="CA735" s="31">
        <f>IFERROR(INDEX(generale!$A$5:$I$1002,CLASSIFICHE!$Z734,5),"")</f>
        <v>0</v>
      </c>
      <c r="CB735" s="13">
        <f>IFERROR(INDEX(generale!$A$5:$I$1002,CLASSIFICHE!$Z734,7),"")</f>
        <v>0</v>
      </c>
      <c r="CC735" s="15"/>
      <c r="CD735" s="13"/>
      <c r="CE735" s="12">
        <f>SUM(IF(CLASSIFICHE!$O$20=CF735,TRUE,FALSE),CE734)</f>
        <v>0</v>
      </c>
      <c r="CF735" s="31">
        <f>IFERROR(INDEX(generale!$A$5:$I$1002,CLASSIFICHE!$Z734,5),"")</f>
        <v>0</v>
      </c>
      <c r="CG735" s="13">
        <f>IFERROR(INDEX(generale!$A$5:$I$1002,CLASSIFICHE!$Z734,7),"")</f>
        <v>0</v>
      </c>
      <c r="CH735" s="15"/>
      <c r="CI735" s="13"/>
      <c r="CJ735" s="12">
        <f>SUM(IF(CLASSIFICHE!$O$21=CK735,TRUE,FALSE),CJ734)</f>
        <v>0</v>
      </c>
      <c r="CK735" s="31">
        <f>IFERROR(INDEX(generale!$A$5:$I$1002,CLASSIFICHE!$Z734,5),"")</f>
        <v>0</v>
      </c>
      <c r="CL735" s="13">
        <f>IFERROR(INDEX(generale!$A$5:$I$1002,CLASSIFICHE!$Z734,7),"")</f>
        <v>0</v>
      </c>
      <c r="CM735" s="15"/>
      <c r="CN735" s="13"/>
      <c r="CO735" s="12">
        <f>SUM(IF(CLASSIFICHE!$O$22=CP735,TRUE,FALSE),CO734)</f>
        <v>0</v>
      </c>
      <c r="CP735" s="31">
        <f>IFERROR(INDEX(generale!$A$5:$I$1002,CLASSIFICHE!$Z734,5),"")</f>
        <v>0</v>
      </c>
      <c r="CQ735" s="13">
        <f>IFERROR(INDEX(generale!$A$5:$I$1002,CLASSIFICHE!$Z734,7),"")</f>
        <v>0</v>
      </c>
      <c r="CR735" s="15"/>
      <c r="CS735" s="13"/>
      <c r="CT735" s="12">
        <f>SUM(IF(CLASSIFICHE!$O$23=CU735,TRUE,FALSE),CT734)</f>
        <v>0</v>
      </c>
      <c r="CU735" s="31">
        <f>IFERROR(INDEX(generale!$A$5:$I$1002,CLASSIFICHE!$Z734,5),"")</f>
        <v>0</v>
      </c>
      <c r="CV735" s="13">
        <f>IFERROR(INDEX(generale!$A$5:$I$1002,CLASSIFICHE!$Z734,7),"")</f>
        <v>0</v>
      </c>
      <c r="CW735" s="15"/>
      <c r="CX735" s="13"/>
      <c r="CY735" s="12">
        <f>SUM(IF(CLASSIFICHE!$O$24=CZ735,TRUE,FALSE),CY734)</f>
        <v>0</v>
      </c>
      <c r="CZ735" s="31">
        <f>IFERROR(INDEX(generale!$A$5:$I$1002,CLASSIFICHE!$Z734,5),"")</f>
        <v>0</v>
      </c>
      <c r="DA735" s="13">
        <f>IFERROR(INDEX(generale!$A$5:$I$1002,CLASSIFICHE!$Z734,7),"")</f>
        <v>0</v>
      </c>
      <c r="DB735" s="15"/>
      <c r="DC735" s="13"/>
      <c r="DD735" s="12">
        <f>SUM(IF(CLASSIFICHE!$O$25=DE735,TRUE,FALSE),DD734)</f>
        <v>0</v>
      </c>
      <c r="DE735" s="31">
        <f>IFERROR(INDEX(generale!$A$5:$I$1002,CLASSIFICHE!$Z734,5),"")</f>
        <v>0</v>
      </c>
      <c r="DF735" s="13">
        <f>IFERROR(INDEX(generale!$A$5:$I$1002,CLASSIFICHE!$Z734,7),"")</f>
        <v>0</v>
      </c>
      <c r="DG735" s="15"/>
      <c r="DH735" s="13"/>
    </row>
    <row r="736" spans="3:112">
      <c r="C736" s="63">
        <f>SUM(IF(CLASSIFICHE!$O$4=D736,TRUE,FALSE),C735)</f>
        <v>17</v>
      </c>
      <c r="D736" s="31">
        <f>IFERROR(INDEX(generale!$A$5:$I$1002,CLASSIFICHE!$Z735,5),"")</f>
        <v>0</v>
      </c>
      <c r="E736" s="13">
        <f>IFERROR(INDEX(generale!$A$5:$I$1002,CLASSIFICHE!$Z735,7),"")</f>
        <v>0</v>
      </c>
      <c r="F736" s="68"/>
      <c r="G736" s="65"/>
      <c r="H736" s="12">
        <f>SUM(IF(CLASSIFICHE!$O$5=I736,TRUE,FALSE),H735)</f>
        <v>10</v>
      </c>
      <c r="I736" s="31">
        <f>IFERROR(INDEX(generale!$A$5:$I$1002,CLASSIFICHE!$Z735,5),"")</f>
        <v>0</v>
      </c>
      <c r="J736" s="13">
        <f>IFERROR(INDEX(generale!$A$5:$I$1002,CLASSIFICHE!$Z735,7),"")</f>
        <v>0</v>
      </c>
      <c r="K736" s="15"/>
      <c r="L736" s="12"/>
      <c r="M736" s="12">
        <f>SUM(IF(CLASSIFICHE!$O$6=N736,TRUE,FALSE),M735)</f>
        <v>8</v>
      </c>
      <c r="N736" s="31">
        <f>IFERROR(INDEX(generale!$A$5:$I$1002,CLASSIFICHE!$Z735,5),"")</f>
        <v>0</v>
      </c>
      <c r="O736" s="13">
        <f>IFERROR(INDEX(generale!$A$5:$I$1002,CLASSIFICHE!$Z735,7),"")</f>
        <v>0</v>
      </c>
      <c r="P736" s="14"/>
      <c r="Q736" s="13"/>
      <c r="R736" s="12">
        <f>SUM(IF(CLASSIFICHE!$O$7=S736,TRUE,FALSE),R735)</f>
        <v>8</v>
      </c>
      <c r="S736" s="31">
        <f>IFERROR(INDEX(generale!$A$5:$I$1002,CLASSIFICHE!$Z735,5),"")</f>
        <v>0</v>
      </c>
      <c r="T736" s="13">
        <f>IFERROR(INDEX(generale!$A$5:$I$1002,CLASSIFICHE!$Z735,7),"")</f>
        <v>0</v>
      </c>
      <c r="U736" s="14"/>
      <c r="V736" s="13"/>
      <c r="W736" s="12">
        <f>SUM(IF(CLASSIFICHE!$O$8=X736,TRUE,FALSE),W735)</f>
        <v>6</v>
      </c>
      <c r="X736" s="31">
        <f>IFERROR(INDEX(generale!$A$5:$I$1002,CLASSIFICHE!$Z735,5),"")</f>
        <v>0</v>
      </c>
      <c r="Y736" s="13">
        <f>IFERROR(INDEX(generale!$A$5:$I$1002,CLASSIFICHE!$Z735,7),"")</f>
        <v>0</v>
      </c>
      <c r="Z736" s="14"/>
      <c r="AA736" s="13"/>
      <c r="AB736" s="12">
        <f>SUM(IF(CLASSIFICHE!$O$9=AC736,TRUE,FALSE),AB735)</f>
        <v>5</v>
      </c>
      <c r="AC736" s="31">
        <f>IFERROR(INDEX(generale!$A$5:$I$1002,CLASSIFICHE!$Z735,5),"")</f>
        <v>0</v>
      </c>
      <c r="AD736" s="13">
        <f>IFERROR(INDEX(generale!$A$5:$I$1002,CLASSIFICHE!$Z735,7),"")</f>
        <v>0</v>
      </c>
      <c r="AE736" s="14"/>
      <c r="AF736" s="13"/>
      <c r="AG736" s="12">
        <f>SUM(IF(CLASSIFICHE!$O$10=AH736,TRUE,FALSE),AG735)</f>
        <v>5</v>
      </c>
      <c r="AH736" s="31">
        <f>IFERROR(INDEX(generale!$A$5:$I$1002,CLASSIFICHE!$Z735,5),"")</f>
        <v>0</v>
      </c>
      <c r="AI736" s="13">
        <f>IFERROR(INDEX(generale!$A$5:$I$1002,CLASSIFICHE!$Z735,7),"")</f>
        <v>0</v>
      </c>
      <c r="AJ736" s="14"/>
      <c r="AK736" s="13"/>
      <c r="AL736" s="12">
        <f>SUM(IF(CLASSIFICHE!$O$11=AM736,TRUE,FALSE),AL735)</f>
        <v>5</v>
      </c>
      <c r="AM736" s="31">
        <f>IFERROR(INDEX(generale!$A$5:$I$1002,CLASSIFICHE!$Z735,5),"")</f>
        <v>0</v>
      </c>
      <c r="AN736" s="13">
        <f>IFERROR(INDEX(generale!$A$5:$I$1002,CLASSIFICHE!$Z735,7),"")</f>
        <v>0</v>
      </c>
      <c r="AO736" s="14"/>
      <c r="AP736" s="13"/>
      <c r="AQ736" s="12">
        <f>SUM(IF(CLASSIFICHE!$O$12=AR736,TRUE,FALSE),AQ735)</f>
        <v>0</v>
      </c>
      <c r="AR736" s="31">
        <f>IFERROR(INDEX(generale!$A$5:$I$1002,CLASSIFICHE!$Z735,5),"")</f>
        <v>0</v>
      </c>
      <c r="AS736" s="13">
        <f>IFERROR(INDEX(generale!$A$5:$I$1002,CLASSIFICHE!$Z735,7),"")</f>
        <v>0</v>
      </c>
      <c r="AT736" s="14"/>
      <c r="AU736" s="13"/>
      <c r="AV736" s="12">
        <f>SUM(IF(CLASSIFICHE!$O$13=AW736,TRUE,FALSE),AV735)</f>
        <v>0</v>
      </c>
      <c r="AW736" s="31">
        <f>IFERROR(INDEX(generale!$A$5:$I$1002,CLASSIFICHE!$Z735,5),"")</f>
        <v>0</v>
      </c>
      <c r="AX736" s="13">
        <f>IFERROR(INDEX(generale!$A$5:$I$1002,CLASSIFICHE!$Z735,7),"")</f>
        <v>0</v>
      </c>
      <c r="AY736" s="14"/>
      <c r="AZ736" s="13"/>
      <c r="BA736" s="12">
        <f>SUM(IF(CLASSIFICHE!$O$14=BB736,TRUE,FALSE),BA735)</f>
        <v>0</v>
      </c>
      <c r="BB736" s="31">
        <f>IFERROR(INDEX(generale!$A$5:$I$1002,CLASSIFICHE!$Z735,5),"")</f>
        <v>0</v>
      </c>
      <c r="BC736" s="13">
        <f>IFERROR(INDEX(generale!$A$5:$I$1002,CLASSIFICHE!$Z735,7),"")</f>
        <v>0</v>
      </c>
      <c r="BD736" s="14"/>
      <c r="BE736" s="13"/>
      <c r="BF736" s="12">
        <f>SUM(IF(CLASSIFICHE!$O$15=BG736,TRUE,FALSE),BF735)</f>
        <v>0</v>
      </c>
      <c r="BG736" s="31">
        <f>IFERROR(INDEX(generale!$A$5:$I$1002,CLASSIFICHE!$Z735,5),"")</f>
        <v>0</v>
      </c>
      <c r="BH736" s="13">
        <f>IFERROR(INDEX(generale!$A$5:$I$1002,CLASSIFICHE!$Z735,7),"")</f>
        <v>0</v>
      </c>
      <c r="BI736" s="14"/>
      <c r="BJ736" s="13"/>
      <c r="BK736" s="12">
        <f>SUM(IF(CLASSIFICHE!$O$16=BL736,TRUE,FALSE),BK735)</f>
        <v>0</v>
      </c>
      <c r="BL736" s="31">
        <f>IFERROR(INDEX(generale!$A$5:$I$1002,CLASSIFICHE!$Z735,5),"")</f>
        <v>0</v>
      </c>
      <c r="BM736" s="13">
        <f>IFERROR(INDEX(generale!$A$5:$I$1002,CLASSIFICHE!$Z735,7),"")</f>
        <v>0</v>
      </c>
      <c r="BN736" s="14"/>
      <c r="BO736" s="13"/>
      <c r="BP736" s="12">
        <f>SUM(IF(CLASSIFICHE!$O$17=BQ736,TRUE,FALSE),BP735)</f>
        <v>0</v>
      </c>
      <c r="BQ736" s="31">
        <f>IFERROR(INDEX(generale!$A$5:$I$1002,CLASSIFICHE!$Z735,5),"")</f>
        <v>0</v>
      </c>
      <c r="BR736" s="13">
        <f>IFERROR(INDEX(generale!$A$5:$I$1002,CLASSIFICHE!$Z735,7),"")</f>
        <v>0</v>
      </c>
      <c r="BS736" s="15"/>
      <c r="BT736" s="12"/>
      <c r="BU736" s="12">
        <f>SUM(IF(CLASSIFICHE!$O$18=BV736,TRUE,FALSE),BU735)</f>
        <v>0</v>
      </c>
      <c r="BV736" s="31">
        <f>IFERROR(INDEX(generale!$A$5:$I$1002,CLASSIFICHE!$Z735,5),"")</f>
        <v>0</v>
      </c>
      <c r="BW736" s="13">
        <f>IFERROR(INDEX(generale!$A$5:$I$1002,CLASSIFICHE!$Z735,7),"")</f>
        <v>0</v>
      </c>
      <c r="BX736" s="15"/>
      <c r="BY736" s="12"/>
      <c r="BZ736" s="12">
        <f>SUM(IF(CLASSIFICHE!$O$19=CA736,TRUE,FALSE),BZ735)</f>
        <v>0</v>
      </c>
      <c r="CA736" s="31">
        <f>IFERROR(INDEX(generale!$A$5:$I$1002,CLASSIFICHE!$Z735,5),"")</f>
        <v>0</v>
      </c>
      <c r="CB736" s="13">
        <f>IFERROR(INDEX(generale!$A$5:$I$1002,CLASSIFICHE!$Z735,7),"")</f>
        <v>0</v>
      </c>
      <c r="CC736" s="15"/>
      <c r="CD736" s="13"/>
      <c r="CE736" s="12">
        <f>SUM(IF(CLASSIFICHE!$O$20=CF736,TRUE,FALSE),CE735)</f>
        <v>0</v>
      </c>
      <c r="CF736" s="31">
        <f>IFERROR(INDEX(generale!$A$5:$I$1002,CLASSIFICHE!$Z735,5),"")</f>
        <v>0</v>
      </c>
      <c r="CG736" s="13">
        <f>IFERROR(INDEX(generale!$A$5:$I$1002,CLASSIFICHE!$Z735,7),"")</f>
        <v>0</v>
      </c>
      <c r="CH736" s="15"/>
      <c r="CI736" s="13"/>
      <c r="CJ736" s="12">
        <f>SUM(IF(CLASSIFICHE!$O$21=CK736,TRUE,FALSE),CJ735)</f>
        <v>0</v>
      </c>
      <c r="CK736" s="31">
        <f>IFERROR(INDEX(generale!$A$5:$I$1002,CLASSIFICHE!$Z735,5),"")</f>
        <v>0</v>
      </c>
      <c r="CL736" s="13">
        <f>IFERROR(INDEX(generale!$A$5:$I$1002,CLASSIFICHE!$Z735,7),"")</f>
        <v>0</v>
      </c>
      <c r="CM736" s="15"/>
      <c r="CN736" s="13"/>
      <c r="CO736" s="12">
        <f>SUM(IF(CLASSIFICHE!$O$22=CP736,TRUE,FALSE),CO735)</f>
        <v>0</v>
      </c>
      <c r="CP736" s="31">
        <f>IFERROR(INDEX(generale!$A$5:$I$1002,CLASSIFICHE!$Z735,5),"")</f>
        <v>0</v>
      </c>
      <c r="CQ736" s="13">
        <f>IFERROR(INDEX(generale!$A$5:$I$1002,CLASSIFICHE!$Z735,7),"")</f>
        <v>0</v>
      </c>
      <c r="CR736" s="15"/>
      <c r="CS736" s="13"/>
      <c r="CT736" s="12">
        <f>SUM(IF(CLASSIFICHE!$O$23=CU736,TRUE,FALSE),CT735)</f>
        <v>0</v>
      </c>
      <c r="CU736" s="31">
        <f>IFERROR(INDEX(generale!$A$5:$I$1002,CLASSIFICHE!$Z735,5),"")</f>
        <v>0</v>
      </c>
      <c r="CV736" s="13">
        <f>IFERROR(INDEX(generale!$A$5:$I$1002,CLASSIFICHE!$Z735,7),"")</f>
        <v>0</v>
      </c>
      <c r="CW736" s="15"/>
      <c r="CX736" s="13"/>
      <c r="CY736" s="12">
        <f>SUM(IF(CLASSIFICHE!$O$24=CZ736,TRUE,FALSE),CY735)</f>
        <v>0</v>
      </c>
      <c r="CZ736" s="31">
        <f>IFERROR(INDEX(generale!$A$5:$I$1002,CLASSIFICHE!$Z735,5),"")</f>
        <v>0</v>
      </c>
      <c r="DA736" s="13">
        <f>IFERROR(INDEX(generale!$A$5:$I$1002,CLASSIFICHE!$Z735,7),"")</f>
        <v>0</v>
      </c>
      <c r="DB736" s="15"/>
      <c r="DC736" s="13"/>
      <c r="DD736" s="12">
        <f>SUM(IF(CLASSIFICHE!$O$25=DE736,TRUE,FALSE),DD735)</f>
        <v>0</v>
      </c>
      <c r="DE736" s="31">
        <f>IFERROR(INDEX(generale!$A$5:$I$1002,CLASSIFICHE!$Z735,5),"")</f>
        <v>0</v>
      </c>
      <c r="DF736" s="13">
        <f>IFERROR(INDEX(generale!$A$5:$I$1002,CLASSIFICHE!$Z735,7),"")</f>
        <v>0</v>
      </c>
      <c r="DG736" s="15"/>
      <c r="DH736" s="13"/>
    </row>
    <row r="737" spans="3:112">
      <c r="C737" s="63">
        <f>SUM(IF(CLASSIFICHE!$O$4=D737,TRUE,FALSE),C736)</f>
        <v>17</v>
      </c>
      <c r="D737" s="31">
        <f>IFERROR(INDEX(generale!$A$5:$I$1002,CLASSIFICHE!$Z736,5),"")</f>
        <v>0</v>
      </c>
      <c r="E737" s="13">
        <f>IFERROR(INDEX(generale!$A$5:$I$1002,CLASSIFICHE!$Z736,7),"")</f>
        <v>0</v>
      </c>
      <c r="F737" s="68"/>
      <c r="G737" s="65"/>
      <c r="H737" s="12">
        <f>SUM(IF(CLASSIFICHE!$O$5=I737,TRUE,FALSE),H736)</f>
        <v>10</v>
      </c>
      <c r="I737" s="31">
        <f>IFERROR(INDEX(generale!$A$5:$I$1002,CLASSIFICHE!$Z736,5),"")</f>
        <v>0</v>
      </c>
      <c r="J737" s="13">
        <f>IFERROR(INDEX(generale!$A$5:$I$1002,CLASSIFICHE!$Z736,7),"")</f>
        <v>0</v>
      </c>
      <c r="K737" s="15"/>
      <c r="L737" s="12"/>
      <c r="M737" s="12">
        <f>SUM(IF(CLASSIFICHE!$O$6=N737,TRUE,FALSE),M736)</f>
        <v>8</v>
      </c>
      <c r="N737" s="31">
        <f>IFERROR(INDEX(generale!$A$5:$I$1002,CLASSIFICHE!$Z736,5),"")</f>
        <v>0</v>
      </c>
      <c r="O737" s="13">
        <f>IFERROR(INDEX(generale!$A$5:$I$1002,CLASSIFICHE!$Z736,7),"")</f>
        <v>0</v>
      </c>
      <c r="P737" s="14"/>
      <c r="Q737" s="13"/>
      <c r="R737" s="12">
        <f>SUM(IF(CLASSIFICHE!$O$7=S737,TRUE,FALSE),R736)</f>
        <v>8</v>
      </c>
      <c r="S737" s="31">
        <f>IFERROR(INDEX(generale!$A$5:$I$1002,CLASSIFICHE!$Z736,5),"")</f>
        <v>0</v>
      </c>
      <c r="T737" s="13">
        <f>IFERROR(INDEX(generale!$A$5:$I$1002,CLASSIFICHE!$Z736,7),"")</f>
        <v>0</v>
      </c>
      <c r="U737" s="14"/>
      <c r="V737" s="13"/>
      <c r="W737" s="12">
        <f>SUM(IF(CLASSIFICHE!$O$8=X737,TRUE,FALSE),W736)</f>
        <v>6</v>
      </c>
      <c r="X737" s="31">
        <f>IFERROR(INDEX(generale!$A$5:$I$1002,CLASSIFICHE!$Z736,5),"")</f>
        <v>0</v>
      </c>
      <c r="Y737" s="13">
        <f>IFERROR(INDEX(generale!$A$5:$I$1002,CLASSIFICHE!$Z736,7),"")</f>
        <v>0</v>
      </c>
      <c r="Z737" s="14"/>
      <c r="AA737" s="13"/>
      <c r="AB737" s="12">
        <f>SUM(IF(CLASSIFICHE!$O$9=AC737,TRUE,FALSE),AB736)</f>
        <v>5</v>
      </c>
      <c r="AC737" s="31">
        <f>IFERROR(INDEX(generale!$A$5:$I$1002,CLASSIFICHE!$Z736,5),"")</f>
        <v>0</v>
      </c>
      <c r="AD737" s="13">
        <f>IFERROR(INDEX(generale!$A$5:$I$1002,CLASSIFICHE!$Z736,7),"")</f>
        <v>0</v>
      </c>
      <c r="AE737" s="14"/>
      <c r="AF737" s="13"/>
      <c r="AG737" s="12">
        <f>SUM(IF(CLASSIFICHE!$O$10=AH737,TRUE,FALSE),AG736)</f>
        <v>5</v>
      </c>
      <c r="AH737" s="31">
        <f>IFERROR(INDEX(generale!$A$5:$I$1002,CLASSIFICHE!$Z736,5),"")</f>
        <v>0</v>
      </c>
      <c r="AI737" s="13">
        <f>IFERROR(INDEX(generale!$A$5:$I$1002,CLASSIFICHE!$Z736,7),"")</f>
        <v>0</v>
      </c>
      <c r="AJ737" s="14"/>
      <c r="AK737" s="13"/>
      <c r="AL737" s="12">
        <f>SUM(IF(CLASSIFICHE!$O$11=AM737,TRUE,FALSE),AL736)</f>
        <v>5</v>
      </c>
      <c r="AM737" s="31">
        <f>IFERROR(INDEX(generale!$A$5:$I$1002,CLASSIFICHE!$Z736,5),"")</f>
        <v>0</v>
      </c>
      <c r="AN737" s="13">
        <f>IFERROR(INDEX(generale!$A$5:$I$1002,CLASSIFICHE!$Z736,7),"")</f>
        <v>0</v>
      </c>
      <c r="AO737" s="14"/>
      <c r="AP737" s="13"/>
      <c r="AQ737" s="12">
        <f>SUM(IF(CLASSIFICHE!$O$12=AR737,TRUE,FALSE),AQ736)</f>
        <v>0</v>
      </c>
      <c r="AR737" s="31">
        <f>IFERROR(INDEX(generale!$A$5:$I$1002,CLASSIFICHE!$Z736,5),"")</f>
        <v>0</v>
      </c>
      <c r="AS737" s="13">
        <f>IFERROR(INDEX(generale!$A$5:$I$1002,CLASSIFICHE!$Z736,7),"")</f>
        <v>0</v>
      </c>
      <c r="AT737" s="14"/>
      <c r="AU737" s="13"/>
      <c r="AV737" s="12">
        <f>SUM(IF(CLASSIFICHE!$O$13=AW737,TRUE,FALSE),AV736)</f>
        <v>0</v>
      </c>
      <c r="AW737" s="31">
        <f>IFERROR(INDEX(generale!$A$5:$I$1002,CLASSIFICHE!$Z736,5),"")</f>
        <v>0</v>
      </c>
      <c r="AX737" s="13">
        <f>IFERROR(INDEX(generale!$A$5:$I$1002,CLASSIFICHE!$Z736,7),"")</f>
        <v>0</v>
      </c>
      <c r="AY737" s="14"/>
      <c r="AZ737" s="13"/>
      <c r="BA737" s="12">
        <f>SUM(IF(CLASSIFICHE!$O$14=BB737,TRUE,FALSE),BA736)</f>
        <v>0</v>
      </c>
      <c r="BB737" s="31">
        <f>IFERROR(INDEX(generale!$A$5:$I$1002,CLASSIFICHE!$Z736,5),"")</f>
        <v>0</v>
      </c>
      <c r="BC737" s="13">
        <f>IFERROR(INDEX(generale!$A$5:$I$1002,CLASSIFICHE!$Z736,7),"")</f>
        <v>0</v>
      </c>
      <c r="BD737" s="14"/>
      <c r="BE737" s="13"/>
      <c r="BF737" s="12">
        <f>SUM(IF(CLASSIFICHE!$O$15=BG737,TRUE,FALSE),BF736)</f>
        <v>0</v>
      </c>
      <c r="BG737" s="31">
        <f>IFERROR(INDEX(generale!$A$5:$I$1002,CLASSIFICHE!$Z736,5),"")</f>
        <v>0</v>
      </c>
      <c r="BH737" s="13">
        <f>IFERROR(INDEX(generale!$A$5:$I$1002,CLASSIFICHE!$Z736,7),"")</f>
        <v>0</v>
      </c>
      <c r="BI737" s="14"/>
      <c r="BJ737" s="13"/>
      <c r="BK737" s="12">
        <f>SUM(IF(CLASSIFICHE!$O$16=BL737,TRUE,FALSE),BK736)</f>
        <v>0</v>
      </c>
      <c r="BL737" s="31">
        <f>IFERROR(INDEX(generale!$A$5:$I$1002,CLASSIFICHE!$Z736,5),"")</f>
        <v>0</v>
      </c>
      <c r="BM737" s="13">
        <f>IFERROR(INDEX(generale!$A$5:$I$1002,CLASSIFICHE!$Z736,7),"")</f>
        <v>0</v>
      </c>
      <c r="BN737" s="14"/>
      <c r="BO737" s="13"/>
      <c r="BP737" s="12">
        <f>SUM(IF(CLASSIFICHE!$O$17=BQ737,TRUE,FALSE),BP736)</f>
        <v>0</v>
      </c>
      <c r="BQ737" s="31">
        <f>IFERROR(INDEX(generale!$A$5:$I$1002,CLASSIFICHE!$Z736,5),"")</f>
        <v>0</v>
      </c>
      <c r="BR737" s="13">
        <f>IFERROR(INDEX(generale!$A$5:$I$1002,CLASSIFICHE!$Z736,7),"")</f>
        <v>0</v>
      </c>
      <c r="BS737" s="15"/>
      <c r="BT737" s="12"/>
      <c r="BU737" s="12">
        <f>SUM(IF(CLASSIFICHE!$O$18=BV737,TRUE,FALSE),BU736)</f>
        <v>0</v>
      </c>
      <c r="BV737" s="31">
        <f>IFERROR(INDEX(generale!$A$5:$I$1002,CLASSIFICHE!$Z736,5),"")</f>
        <v>0</v>
      </c>
      <c r="BW737" s="13">
        <f>IFERROR(INDEX(generale!$A$5:$I$1002,CLASSIFICHE!$Z736,7),"")</f>
        <v>0</v>
      </c>
      <c r="BX737" s="15"/>
      <c r="BY737" s="12"/>
      <c r="BZ737" s="12">
        <f>SUM(IF(CLASSIFICHE!$O$19=CA737,TRUE,FALSE),BZ736)</f>
        <v>0</v>
      </c>
      <c r="CA737" s="31">
        <f>IFERROR(INDEX(generale!$A$5:$I$1002,CLASSIFICHE!$Z736,5),"")</f>
        <v>0</v>
      </c>
      <c r="CB737" s="13">
        <f>IFERROR(INDEX(generale!$A$5:$I$1002,CLASSIFICHE!$Z736,7),"")</f>
        <v>0</v>
      </c>
      <c r="CC737" s="15"/>
      <c r="CD737" s="13"/>
      <c r="CE737" s="12">
        <f>SUM(IF(CLASSIFICHE!$O$20=CF737,TRUE,FALSE),CE736)</f>
        <v>0</v>
      </c>
      <c r="CF737" s="31">
        <f>IFERROR(INDEX(generale!$A$5:$I$1002,CLASSIFICHE!$Z736,5),"")</f>
        <v>0</v>
      </c>
      <c r="CG737" s="13">
        <f>IFERROR(INDEX(generale!$A$5:$I$1002,CLASSIFICHE!$Z736,7),"")</f>
        <v>0</v>
      </c>
      <c r="CH737" s="15"/>
      <c r="CI737" s="13"/>
      <c r="CJ737" s="12">
        <f>SUM(IF(CLASSIFICHE!$O$21=CK737,TRUE,FALSE),CJ736)</f>
        <v>0</v>
      </c>
      <c r="CK737" s="31">
        <f>IFERROR(INDEX(generale!$A$5:$I$1002,CLASSIFICHE!$Z736,5),"")</f>
        <v>0</v>
      </c>
      <c r="CL737" s="13">
        <f>IFERROR(INDEX(generale!$A$5:$I$1002,CLASSIFICHE!$Z736,7),"")</f>
        <v>0</v>
      </c>
      <c r="CM737" s="15"/>
      <c r="CN737" s="13"/>
      <c r="CO737" s="12">
        <f>SUM(IF(CLASSIFICHE!$O$22=CP737,TRUE,FALSE),CO736)</f>
        <v>0</v>
      </c>
      <c r="CP737" s="31">
        <f>IFERROR(INDEX(generale!$A$5:$I$1002,CLASSIFICHE!$Z736,5),"")</f>
        <v>0</v>
      </c>
      <c r="CQ737" s="13">
        <f>IFERROR(INDEX(generale!$A$5:$I$1002,CLASSIFICHE!$Z736,7),"")</f>
        <v>0</v>
      </c>
      <c r="CR737" s="15"/>
      <c r="CS737" s="13"/>
      <c r="CT737" s="12">
        <f>SUM(IF(CLASSIFICHE!$O$23=CU737,TRUE,FALSE),CT736)</f>
        <v>0</v>
      </c>
      <c r="CU737" s="31">
        <f>IFERROR(INDEX(generale!$A$5:$I$1002,CLASSIFICHE!$Z736,5),"")</f>
        <v>0</v>
      </c>
      <c r="CV737" s="13">
        <f>IFERROR(INDEX(generale!$A$5:$I$1002,CLASSIFICHE!$Z736,7),"")</f>
        <v>0</v>
      </c>
      <c r="CW737" s="15"/>
      <c r="CX737" s="13"/>
      <c r="CY737" s="12">
        <f>SUM(IF(CLASSIFICHE!$O$24=CZ737,TRUE,FALSE),CY736)</f>
        <v>0</v>
      </c>
      <c r="CZ737" s="31">
        <f>IFERROR(INDEX(generale!$A$5:$I$1002,CLASSIFICHE!$Z736,5),"")</f>
        <v>0</v>
      </c>
      <c r="DA737" s="13">
        <f>IFERROR(INDEX(generale!$A$5:$I$1002,CLASSIFICHE!$Z736,7),"")</f>
        <v>0</v>
      </c>
      <c r="DB737" s="15"/>
      <c r="DC737" s="13"/>
      <c r="DD737" s="12">
        <f>SUM(IF(CLASSIFICHE!$O$25=DE737,TRUE,FALSE),DD736)</f>
        <v>0</v>
      </c>
      <c r="DE737" s="31">
        <f>IFERROR(INDEX(generale!$A$5:$I$1002,CLASSIFICHE!$Z736,5),"")</f>
        <v>0</v>
      </c>
      <c r="DF737" s="13">
        <f>IFERROR(INDEX(generale!$A$5:$I$1002,CLASSIFICHE!$Z736,7),"")</f>
        <v>0</v>
      </c>
      <c r="DG737" s="15"/>
      <c r="DH737" s="13"/>
    </row>
    <row r="738" spans="3:112">
      <c r="C738" s="63">
        <f>SUM(IF(CLASSIFICHE!$O$4=D738,TRUE,FALSE),C737)</f>
        <v>17</v>
      </c>
      <c r="D738" s="31">
        <f>IFERROR(INDEX(generale!$A$5:$I$1002,CLASSIFICHE!$Z737,5),"")</f>
        <v>0</v>
      </c>
      <c r="E738" s="13">
        <f>IFERROR(INDEX(generale!$A$5:$I$1002,CLASSIFICHE!$Z737,7),"")</f>
        <v>0</v>
      </c>
      <c r="F738" s="68"/>
      <c r="G738" s="65"/>
      <c r="H738" s="12">
        <f>SUM(IF(CLASSIFICHE!$O$5=I738,TRUE,FALSE),H737)</f>
        <v>10</v>
      </c>
      <c r="I738" s="31">
        <f>IFERROR(INDEX(generale!$A$5:$I$1002,CLASSIFICHE!$Z737,5),"")</f>
        <v>0</v>
      </c>
      <c r="J738" s="13">
        <f>IFERROR(INDEX(generale!$A$5:$I$1002,CLASSIFICHE!$Z737,7),"")</f>
        <v>0</v>
      </c>
      <c r="K738" s="15"/>
      <c r="L738" s="12"/>
      <c r="M738" s="12">
        <f>SUM(IF(CLASSIFICHE!$O$6=N738,TRUE,FALSE),M737)</f>
        <v>8</v>
      </c>
      <c r="N738" s="31">
        <f>IFERROR(INDEX(generale!$A$5:$I$1002,CLASSIFICHE!$Z737,5),"")</f>
        <v>0</v>
      </c>
      <c r="O738" s="13">
        <f>IFERROR(INDEX(generale!$A$5:$I$1002,CLASSIFICHE!$Z737,7),"")</f>
        <v>0</v>
      </c>
      <c r="P738" s="14"/>
      <c r="Q738" s="13"/>
      <c r="R738" s="12">
        <f>SUM(IF(CLASSIFICHE!$O$7=S738,TRUE,FALSE),R737)</f>
        <v>8</v>
      </c>
      <c r="S738" s="31">
        <f>IFERROR(INDEX(generale!$A$5:$I$1002,CLASSIFICHE!$Z737,5),"")</f>
        <v>0</v>
      </c>
      <c r="T738" s="13">
        <f>IFERROR(INDEX(generale!$A$5:$I$1002,CLASSIFICHE!$Z737,7),"")</f>
        <v>0</v>
      </c>
      <c r="U738" s="14"/>
      <c r="V738" s="13"/>
      <c r="W738" s="12">
        <f>SUM(IF(CLASSIFICHE!$O$8=X738,TRUE,FALSE),W737)</f>
        <v>6</v>
      </c>
      <c r="X738" s="31">
        <f>IFERROR(INDEX(generale!$A$5:$I$1002,CLASSIFICHE!$Z737,5),"")</f>
        <v>0</v>
      </c>
      <c r="Y738" s="13">
        <f>IFERROR(INDEX(generale!$A$5:$I$1002,CLASSIFICHE!$Z737,7),"")</f>
        <v>0</v>
      </c>
      <c r="Z738" s="14"/>
      <c r="AA738" s="13"/>
      <c r="AB738" s="12">
        <f>SUM(IF(CLASSIFICHE!$O$9=AC738,TRUE,FALSE),AB737)</f>
        <v>5</v>
      </c>
      <c r="AC738" s="31">
        <f>IFERROR(INDEX(generale!$A$5:$I$1002,CLASSIFICHE!$Z737,5),"")</f>
        <v>0</v>
      </c>
      <c r="AD738" s="13">
        <f>IFERROR(INDEX(generale!$A$5:$I$1002,CLASSIFICHE!$Z737,7),"")</f>
        <v>0</v>
      </c>
      <c r="AE738" s="14"/>
      <c r="AF738" s="13"/>
      <c r="AG738" s="12">
        <f>SUM(IF(CLASSIFICHE!$O$10=AH738,TRUE,FALSE),AG737)</f>
        <v>5</v>
      </c>
      <c r="AH738" s="31">
        <f>IFERROR(INDEX(generale!$A$5:$I$1002,CLASSIFICHE!$Z737,5),"")</f>
        <v>0</v>
      </c>
      <c r="AI738" s="13">
        <f>IFERROR(INDEX(generale!$A$5:$I$1002,CLASSIFICHE!$Z737,7),"")</f>
        <v>0</v>
      </c>
      <c r="AJ738" s="14"/>
      <c r="AK738" s="13"/>
      <c r="AL738" s="12">
        <f>SUM(IF(CLASSIFICHE!$O$11=AM738,TRUE,FALSE),AL737)</f>
        <v>5</v>
      </c>
      <c r="AM738" s="31">
        <f>IFERROR(INDEX(generale!$A$5:$I$1002,CLASSIFICHE!$Z737,5),"")</f>
        <v>0</v>
      </c>
      <c r="AN738" s="13">
        <f>IFERROR(INDEX(generale!$A$5:$I$1002,CLASSIFICHE!$Z737,7),"")</f>
        <v>0</v>
      </c>
      <c r="AO738" s="14"/>
      <c r="AP738" s="13"/>
      <c r="AQ738" s="12">
        <f>SUM(IF(CLASSIFICHE!$O$12=AR738,TRUE,FALSE),AQ737)</f>
        <v>0</v>
      </c>
      <c r="AR738" s="31">
        <f>IFERROR(INDEX(generale!$A$5:$I$1002,CLASSIFICHE!$Z737,5),"")</f>
        <v>0</v>
      </c>
      <c r="AS738" s="13">
        <f>IFERROR(INDEX(generale!$A$5:$I$1002,CLASSIFICHE!$Z737,7),"")</f>
        <v>0</v>
      </c>
      <c r="AT738" s="14"/>
      <c r="AU738" s="13"/>
      <c r="AV738" s="12">
        <f>SUM(IF(CLASSIFICHE!$O$13=AW738,TRUE,FALSE),AV737)</f>
        <v>0</v>
      </c>
      <c r="AW738" s="31">
        <f>IFERROR(INDEX(generale!$A$5:$I$1002,CLASSIFICHE!$Z737,5),"")</f>
        <v>0</v>
      </c>
      <c r="AX738" s="13">
        <f>IFERROR(INDEX(generale!$A$5:$I$1002,CLASSIFICHE!$Z737,7),"")</f>
        <v>0</v>
      </c>
      <c r="AY738" s="14"/>
      <c r="AZ738" s="13"/>
      <c r="BA738" s="12">
        <f>SUM(IF(CLASSIFICHE!$O$14=BB738,TRUE,FALSE),BA737)</f>
        <v>0</v>
      </c>
      <c r="BB738" s="31">
        <f>IFERROR(INDEX(generale!$A$5:$I$1002,CLASSIFICHE!$Z737,5),"")</f>
        <v>0</v>
      </c>
      <c r="BC738" s="13">
        <f>IFERROR(INDEX(generale!$A$5:$I$1002,CLASSIFICHE!$Z737,7),"")</f>
        <v>0</v>
      </c>
      <c r="BD738" s="14"/>
      <c r="BE738" s="13"/>
      <c r="BF738" s="12">
        <f>SUM(IF(CLASSIFICHE!$O$15=BG738,TRUE,FALSE),BF737)</f>
        <v>0</v>
      </c>
      <c r="BG738" s="31">
        <f>IFERROR(INDEX(generale!$A$5:$I$1002,CLASSIFICHE!$Z737,5),"")</f>
        <v>0</v>
      </c>
      <c r="BH738" s="13">
        <f>IFERROR(INDEX(generale!$A$5:$I$1002,CLASSIFICHE!$Z737,7),"")</f>
        <v>0</v>
      </c>
      <c r="BI738" s="14"/>
      <c r="BJ738" s="13"/>
      <c r="BK738" s="12">
        <f>SUM(IF(CLASSIFICHE!$O$16=BL738,TRUE,FALSE),BK737)</f>
        <v>0</v>
      </c>
      <c r="BL738" s="31">
        <f>IFERROR(INDEX(generale!$A$5:$I$1002,CLASSIFICHE!$Z737,5),"")</f>
        <v>0</v>
      </c>
      <c r="BM738" s="13">
        <f>IFERROR(INDEX(generale!$A$5:$I$1002,CLASSIFICHE!$Z737,7),"")</f>
        <v>0</v>
      </c>
      <c r="BN738" s="14"/>
      <c r="BO738" s="13"/>
      <c r="BP738" s="12">
        <f>SUM(IF(CLASSIFICHE!$O$17=BQ738,TRUE,FALSE),BP737)</f>
        <v>0</v>
      </c>
      <c r="BQ738" s="31">
        <f>IFERROR(INDEX(generale!$A$5:$I$1002,CLASSIFICHE!$Z737,5),"")</f>
        <v>0</v>
      </c>
      <c r="BR738" s="13">
        <f>IFERROR(INDEX(generale!$A$5:$I$1002,CLASSIFICHE!$Z737,7),"")</f>
        <v>0</v>
      </c>
      <c r="BS738" s="15"/>
      <c r="BT738" s="12"/>
      <c r="BU738" s="12">
        <f>SUM(IF(CLASSIFICHE!$O$18=BV738,TRUE,FALSE),BU737)</f>
        <v>0</v>
      </c>
      <c r="BV738" s="31">
        <f>IFERROR(INDEX(generale!$A$5:$I$1002,CLASSIFICHE!$Z737,5),"")</f>
        <v>0</v>
      </c>
      <c r="BW738" s="13">
        <f>IFERROR(INDEX(generale!$A$5:$I$1002,CLASSIFICHE!$Z737,7),"")</f>
        <v>0</v>
      </c>
      <c r="BX738" s="15"/>
      <c r="BY738" s="12"/>
      <c r="BZ738" s="12">
        <f>SUM(IF(CLASSIFICHE!$O$19=CA738,TRUE,FALSE),BZ737)</f>
        <v>0</v>
      </c>
      <c r="CA738" s="31">
        <f>IFERROR(INDEX(generale!$A$5:$I$1002,CLASSIFICHE!$Z737,5),"")</f>
        <v>0</v>
      </c>
      <c r="CB738" s="13">
        <f>IFERROR(INDEX(generale!$A$5:$I$1002,CLASSIFICHE!$Z737,7),"")</f>
        <v>0</v>
      </c>
      <c r="CC738" s="15"/>
      <c r="CD738" s="13"/>
      <c r="CE738" s="12">
        <f>SUM(IF(CLASSIFICHE!$O$20=CF738,TRUE,FALSE),CE737)</f>
        <v>0</v>
      </c>
      <c r="CF738" s="31">
        <f>IFERROR(INDEX(generale!$A$5:$I$1002,CLASSIFICHE!$Z737,5),"")</f>
        <v>0</v>
      </c>
      <c r="CG738" s="13">
        <f>IFERROR(INDEX(generale!$A$5:$I$1002,CLASSIFICHE!$Z737,7),"")</f>
        <v>0</v>
      </c>
      <c r="CH738" s="15"/>
      <c r="CI738" s="13"/>
      <c r="CJ738" s="12">
        <f>SUM(IF(CLASSIFICHE!$O$21=CK738,TRUE,FALSE),CJ737)</f>
        <v>0</v>
      </c>
      <c r="CK738" s="31">
        <f>IFERROR(INDEX(generale!$A$5:$I$1002,CLASSIFICHE!$Z737,5),"")</f>
        <v>0</v>
      </c>
      <c r="CL738" s="13">
        <f>IFERROR(INDEX(generale!$A$5:$I$1002,CLASSIFICHE!$Z737,7),"")</f>
        <v>0</v>
      </c>
      <c r="CM738" s="15"/>
      <c r="CN738" s="13"/>
      <c r="CO738" s="12">
        <f>SUM(IF(CLASSIFICHE!$O$22=CP738,TRUE,FALSE),CO737)</f>
        <v>0</v>
      </c>
      <c r="CP738" s="31">
        <f>IFERROR(INDEX(generale!$A$5:$I$1002,CLASSIFICHE!$Z737,5),"")</f>
        <v>0</v>
      </c>
      <c r="CQ738" s="13">
        <f>IFERROR(INDEX(generale!$A$5:$I$1002,CLASSIFICHE!$Z737,7),"")</f>
        <v>0</v>
      </c>
      <c r="CR738" s="15"/>
      <c r="CS738" s="13"/>
      <c r="CT738" s="12">
        <f>SUM(IF(CLASSIFICHE!$O$23=CU738,TRUE,FALSE),CT737)</f>
        <v>0</v>
      </c>
      <c r="CU738" s="31">
        <f>IFERROR(INDEX(generale!$A$5:$I$1002,CLASSIFICHE!$Z737,5),"")</f>
        <v>0</v>
      </c>
      <c r="CV738" s="13">
        <f>IFERROR(INDEX(generale!$A$5:$I$1002,CLASSIFICHE!$Z737,7),"")</f>
        <v>0</v>
      </c>
      <c r="CW738" s="15"/>
      <c r="CX738" s="13"/>
      <c r="CY738" s="12">
        <f>SUM(IF(CLASSIFICHE!$O$24=CZ738,TRUE,FALSE),CY737)</f>
        <v>0</v>
      </c>
      <c r="CZ738" s="31">
        <f>IFERROR(INDEX(generale!$A$5:$I$1002,CLASSIFICHE!$Z737,5),"")</f>
        <v>0</v>
      </c>
      <c r="DA738" s="13">
        <f>IFERROR(INDEX(generale!$A$5:$I$1002,CLASSIFICHE!$Z737,7),"")</f>
        <v>0</v>
      </c>
      <c r="DB738" s="15"/>
      <c r="DC738" s="13"/>
      <c r="DD738" s="12">
        <f>SUM(IF(CLASSIFICHE!$O$25=DE738,TRUE,FALSE),DD737)</f>
        <v>0</v>
      </c>
      <c r="DE738" s="31">
        <f>IFERROR(INDEX(generale!$A$5:$I$1002,CLASSIFICHE!$Z737,5),"")</f>
        <v>0</v>
      </c>
      <c r="DF738" s="13">
        <f>IFERROR(INDEX(generale!$A$5:$I$1002,CLASSIFICHE!$Z737,7),"")</f>
        <v>0</v>
      </c>
      <c r="DG738" s="15"/>
      <c r="DH738" s="13"/>
    </row>
    <row r="739" spans="3:112">
      <c r="C739" s="63">
        <f>SUM(IF(CLASSIFICHE!$O$4=D739,TRUE,FALSE),C738)</f>
        <v>17</v>
      </c>
      <c r="D739" s="31">
        <f>IFERROR(INDEX(generale!$A$5:$I$1002,CLASSIFICHE!$Z738,5),"")</f>
        <v>0</v>
      </c>
      <c r="E739" s="13">
        <f>IFERROR(INDEX(generale!$A$5:$I$1002,CLASSIFICHE!$Z738,7),"")</f>
        <v>0</v>
      </c>
      <c r="F739" s="68"/>
      <c r="G739" s="65"/>
      <c r="H739" s="12">
        <f>SUM(IF(CLASSIFICHE!$O$5=I739,TRUE,FALSE),H738)</f>
        <v>10</v>
      </c>
      <c r="I739" s="31">
        <f>IFERROR(INDEX(generale!$A$5:$I$1002,CLASSIFICHE!$Z738,5),"")</f>
        <v>0</v>
      </c>
      <c r="J739" s="13">
        <f>IFERROR(INDEX(generale!$A$5:$I$1002,CLASSIFICHE!$Z738,7),"")</f>
        <v>0</v>
      </c>
      <c r="K739" s="15"/>
      <c r="L739" s="12"/>
      <c r="M739" s="12">
        <f>SUM(IF(CLASSIFICHE!$O$6=N739,TRUE,FALSE),M738)</f>
        <v>8</v>
      </c>
      <c r="N739" s="31">
        <f>IFERROR(INDEX(generale!$A$5:$I$1002,CLASSIFICHE!$Z738,5),"")</f>
        <v>0</v>
      </c>
      <c r="O739" s="13">
        <f>IFERROR(INDEX(generale!$A$5:$I$1002,CLASSIFICHE!$Z738,7),"")</f>
        <v>0</v>
      </c>
      <c r="P739" s="14"/>
      <c r="Q739" s="13"/>
      <c r="R739" s="12">
        <f>SUM(IF(CLASSIFICHE!$O$7=S739,TRUE,FALSE),R738)</f>
        <v>8</v>
      </c>
      <c r="S739" s="31">
        <f>IFERROR(INDEX(generale!$A$5:$I$1002,CLASSIFICHE!$Z738,5),"")</f>
        <v>0</v>
      </c>
      <c r="T739" s="13">
        <f>IFERROR(INDEX(generale!$A$5:$I$1002,CLASSIFICHE!$Z738,7),"")</f>
        <v>0</v>
      </c>
      <c r="U739" s="14"/>
      <c r="V739" s="13"/>
      <c r="W739" s="12">
        <f>SUM(IF(CLASSIFICHE!$O$8=X739,TRUE,FALSE),W738)</f>
        <v>6</v>
      </c>
      <c r="X739" s="31">
        <f>IFERROR(INDEX(generale!$A$5:$I$1002,CLASSIFICHE!$Z738,5),"")</f>
        <v>0</v>
      </c>
      <c r="Y739" s="13">
        <f>IFERROR(INDEX(generale!$A$5:$I$1002,CLASSIFICHE!$Z738,7),"")</f>
        <v>0</v>
      </c>
      <c r="Z739" s="14"/>
      <c r="AA739" s="13"/>
      <c r="AB739" s="12">
        <f>SUM(IF(CLASSIFICHE!$O$9=AC739,TRUE,FALSE),AB738)</f>
        <v>5</v>
      </c>
      <c r="AC739" s="31">
        <f>IFERROR(INDEX(generale!$A$5:$I$1002,CLASSIFICHE!$Z738,5),"")</f>
        <v>0</v>
      </c>
      <c r="AD739" s="13">
        <f>IFERROR(INDEX(generale!$A$5:$I$1002,CLASSIFICHE!$Z738,7),"")</f>
        <v>0</v>
      </c>
      <c r="AE739" s="14"/>
      <c r="AF739" s="13"/>
      <c r="AG739" s="12">
        <f>SUM(IF(CLASSIFICHE!$O$10=AH739,TRUE,FALSE),AG738)</f>
        <v>5</v>
      </c>
      <c r="AH739" s="31">
        <f>IFERROR(INDEX(generale!$A$5:$I$1002,CLASSIFICHE!$Z738,5),"")</f>
        <v>0</v>
      </c>
      <c r="AI739" s="13">
        <f>IFERROR(INDEX(generale!$A$5:$I$1002,CLASSIFICHE!$Z738,7),"")</f>
        <v>0</v>
      </c>
      <c r="AJ739" s="14"/>
      <c r="AK739" s="13"/>
      <c r="AL739" s="12">
        <f>SUM(IF(CLASSIFICHE!$O$11=AM739,TRUE,FALSE),AL738)</f>
        <v>5</v>
      </c>
      <c r="AM739" s="31">
        <f>IFERROR(INDEX(generale!$A$5:$I$1002,CLASSIFICHE!$Z738,5),"")</f>
        <v>0</v>
      </c>
      <c r="AN739" s="13">
        <f>IFERROR(INDEX(generale!$A$5:$I$1002,CLASSIFICHE!$Z738,7),"")</f>
        <v>0</v>
      </c>
      <c r="AO739" s="14"/>
      <c r="AP739" s="13"/>
      <c r="AQ739" s="12">
        <f>SUM(IF(CLASSIFICHE!$O$12=AR739,TRUE,FALSE),AQ738)</f>
        <v>0</v>
      </c>
      <c r="AR739" s="31">
        <f>IFERROR(INDEX(generale!$A$5:$I$1002,CLASSIFICHE!$Z738,5),"")</f>
        <v>0</v>
      </c>
      <c r="AS739" s="13">
        <f>IFERROR(INDEX(generale!$A$5:$I$1002,CLASSIFICHE!$Z738,7),"")</f>
        <v>0</v>
      </c>
      <c r="AT739" s="14"/>
      <c r="AU739" s="13"/>
      <c r="AV739" s="12">
        <f>SUM(IF(CLASSIFICHE!$O$13=AW739,TRUE,FALSE),AV738)</f>
        <v>0</v>
      </c>
      <c r="AW739" s="31">
        <f>IFERROR(INDEX(generale!$A$5:$I$1002,CLASSIFICHE!$Z738,5),"")</f>
        <v>0</v>
      </c>
      <c r="AX739" s="13">
        <f>IFERROR(INDEX(generale!$A$5:$I$1002,CLASSIFICHE!$Z738,7),"")</f>
        <v>0</v>
      </c>
      <c r="AY739" s="14"/>
      <c r="AZ739" s="13"/>
      <c r="BA739" s="12">
        <f>SUM(IF(CLASSIFICHE!$O$14=BB739,TRUE,FALSE),BA738)</f>
        <v>0</v>
      </c>
      <c r="BB739" s="31">
        <f>IFERROR(INDEX(generale!$A$5:$I$1002,CLASSIFICHE!$Z738,5),"")</f>
        <v>0</v>
      </c>
      <c r="BC739" s="13">
        <f>IFERROR(INDEX(generale!$A$5:$I$1002,CLASSIFICHE!$Z738,7),"")</f>
        <v>0</v>
      </c>
      <c r="BD739" s="14"/>
      <c r="BE739" s="13"/>
      <c r="BF739" s="12">
        <f>SUM(IF(CLASSIFICHE!$O$15=BG739,TRUE,FALSE),BF738)</f>
        <v>0</v>
      </c>
      <c r="BG739" s="31">
        <f>IFERROR(INDEX(generale!$A$5:$I$1002,CLASSIFICHE!$Z738,5),"")</f>
        <v>0</v>
      </c>
      <c r="BH739" s="13">
        <f>IFERROR(INDEX(generale!$A$5:$I$1002,CLASSIFICHE!$Z738,7),"")</f>
        <v>0</v>
      </c>
      <c r="BI739" s="14"/>
      <c r="BJ739" s="13"/>
      <c r="BK739" s="12">
        <f>SUM(IF(CLASSIFICHE!$O$16=BL739,TRUE,FALSE),BK738)</f>
        <v>0</v>
      </c>
      <c r="BL739" s="31">
        <f>IFERROR(INDEX(generale!$A$5:$I$1002,CLASSIFICHE!$Z738,5),"")</f>
        <v>0</v>
      </c>
      <c r="BM739" s="13">
        <f>IFERROR(INDEX(generale!$A$5:$I$1002,CLASSIFICHE!$Z738,7),"")</f>
        <v>0</v>
      </c>
      <c r="BN739" s="14"/>
      <c r="BO739" s="13"/>
      <c r="BP739" s="12">
        <f>SUM(IF(CLASSIFICHE!$O$17=BQ739,TRUE,FALSE),BP738)</f>
        <v>0</v>
      </c>
      <c r="BQ739" s="31">
        <f>IFERROR(INDEX(generale!$A$5:$I$1002,CLASSIFICHE!$Z738,5),"")</f>
        <v>0</v>
      </c>
      <c r="BR739" s="13">
        <f>IFERROR(INDEX(generale!$A$5:$I$1002,CLASSIFICHE!$Z738,7),"")</f>
        <v>0</v>
      </c>
      <c r="BS739" s="15"/>
      <c r="BT739" s="12"/>
      <c r="BU739" s="12">
        <f>SUM(IF(CLASSIFICHE!$O$18=BV739,TRUE,FALSE),BU738)</f>
        <v>0</v>
      </c>
      <c r="BV739" s="31">
        <f>IFERROR(INDEX(generale!$A$5:$I$1002,CLASSIFICHE!$Z738,5),"")</f>
        <v>0</v>
      </c>
      <c r="BW739" s="13">
        <f>IFERROR(INDEX(generale!$A$5:$I$1002,CLASSIFICHE!$Z738,7),"")</f>
        <v>0</v>
      </c>
      <c r="BX739" s="15"/>
      <c r="BY739" s="12"/>
      <c r="BZ739" s="12">
        <f>SUM(IF(CLASSIFICHE!$O$19=CA739,TRUE,FALSE),BZ738)</f>
        <v>0</v>
      </c>
      <c r="CA739" s="31">
        <f>IFERROR(INDEX(generale!$A$5:$I$1002,CLASSIFICHE!$Z738,5),"")</f>
        <v>0</v>
      </c>
      <c r="CB739" s="13">
        <f>IFERROR(INDEX(generale!$A$5:$I$1002,CLASSIFICHE!$Z738,7),"")</f>
        <v>0</v>
      </c>
      <c r="CC739" s="15"/>
      <c r="CD739" s="13"/>
      <c r="CE739" s="12">
        <f>SUM(IF(CLASSIFICHE!$O$20=CF739,TRUE,FALSE),CE738)</f>
        <v>0</v>
      </c>
      <c r="CF739" s="31">
        <f>IFERROR(INDEX(generale!$A$5:$I$1002,CLASSIFICHE!$Z738,5),"")</f>
        <v>0</v>
      </c>
      <c r="CG739" s="13">
        <f>IFERROR(INDEX(generale!$A$5:$I$1002,CLASSIFICHE!$Z738,7),"")</f>
        <v>0</v>
      </c>
      <c r="CH739" s="15"/>
      <c r="CI739" s="13"/>
      <c r="CJ739" s="12">
        <f>SUM(IF(CLASSIFICHE!$O$21=CK739,TRUE,FALSE),CJ738)</f>
        <v>0</v>
      </c>
      <c r="CK739" s="31">
        <f>IFERROR(INDEX(generale!$A$5:$I$1002,CLASSIFICHE!$Z738,5),"")</f>
        <v>0</v>
      </c>
      <c r="CL739" s="13">
        <f>IFERROR(INDEX(generale!$A$5:$I$1002,CLASSIFICHE!$Z738,7),"")</f>
        <v>0</v>
      </c>
      <c r="CM739" s="15"/>
      <c r="CN739" s="13"/>
      <c r="CO739" s="12">
        <f>SUM(IF(CLASSIFICHE!$O$22=CP739,TRUE,FALSE),CO738)</f>
        <v>0</v>
      </c>
      <c r="CP739" s="31">
        <f>IFERROR(INDEX(generale!$A$5:$I$1002,CLASSIFICHE!$Z738,5),"")</f>
        <v>0</v>
      </c>
      <c r="CQ739" s="13">
        <f>IFERROR(INDEX(generale!$A$5:$I$1002,CLASSIFICHE!$Z738,7),"")</f>
        <v>0</v>
      </c>
      <c r="CR739" s="15"/>
      <c r="CS739" s="13"/>
      <c r="CT739" s="12">
        <f>SUM(IF(CLASSIFICHE!$O$23=CU739,TRUE,FALSE),CT738)</f>
        <v>0</v>
      </c>
      <c r="CU739" s="31">
        <f>IFERROR(INDEX(generale!$A$5:$I$1002,CLASSIFICHE!$Z738,5),"")</f>
        <v>0</v>
      </c>
      <c r="CV739" s="13">
        <f>IFERROR(INDEX(generale!$A$5:$I$1002,CLASSIFICHE!$Z738,7),"")</f>
        <v>0</v>
      </c>
      <c r="CW739" s="15"/>
      <c r="CX739" s="13"/>
      <c r="CY739" s="12">
        <f>SUM(IF(CLASSIFICHE!$O$24=CZ739,TRUE,FALSE),CY738)</f>
        <v>0</v>
      </c>
      <c r="CZ739" s="31">
        <f>IFERROR(INDEX(generale!$A$5:$I$1002,CLASSIFICHE!$Z738,5),"")</f>
        <v>0</v>
      </c>
      <c r="DA739" s="13">
        <f>IFERROR(INDEX(generale!$A$5:$I$1002,CLASSIFICHE!$Z738,7),"")</f>
        <v>0</v>
      </c>
      <c r="DB739" s="15"/>
      <c r="DC739" s="13"/>
      <c r="DD739" s="12">
        <f>SUM(IF(CLASSIFICHE!$O$25=DE739,TRUE,FALSE),DD738)</f>
        <v>0</v>
      </c>
      <c r="DE739" s="31">
        <f>IFERROR(INDEX(generale!$A$5:$I$1002,CLASSIFICHE!$Z738,5),"")</f>
        <v>0</v>
      </c>
      <c r="DF739" s="13">
        <f>IFERROR(INDEX(generale!$A$5:$I$1002,CLASSIFICHE!$Z738,7),"")</f>
        <v>0</v>
      </c>
      <c r="DG739" s="15"/>
      <c r="DH739" s="13"/>
    </row>
    <row r="740" spans="3:112">
      <c r="C740" s="63">
        <f>SUM(IF(CLASSIFICHE!$O$4=D740,TRUE,FALSE),C739)</f>
        <v>17</v>
      </c>
      <c r="D740" s="31">
        <f>IFERROR(INDEX(generale!$A$5:$I$1002,CLASSIFICHE!$Z739,5),"")</f>
        <v>0</v>
      </c>
      <c r="E740" s="13">
        <f>IFERROR(INDEX(generale!$A$5:$I$1002,CLASSIFICHE!$Z739,7),"")</f>
        <v>0</v>
      </c>
      <c r="F740" s="68"/>
      <c r="G740" s="65"/>
      <c r="H740" s="12">
        <f>SUM(IF(CLASSIFICHE!$O$5=I740,TRUE,FALSE),H739)</f>
        <v>10</v>
      </c>
      <c r="I740" s="31">
        <f>IFERROR(INDEX(generale!$A$5:$I$1002,CLASSIFICHE!$Z739,5),"")</f>
        <v>0</v>
      </c>
      <c r="J740" s="13">
        <f>IFERROR(INDEX(generale!$A$5:$I$1002,CLASSIFICHE!$Z739,7),"")</f>
        <v>0</v>
      </c>
      <c r="K740" s="15"/>
      <c r="L740" s="12"/>
      <c r="M740" s="12">
        <f>SUM(IF(CLASSIFICHE!$O$6=N740,TRUE,FALSE),M739)</f>
        <v>8</v>
      </c>
      <c r="N740" s="31">
        <f>IFERROR(INDEX(generale!$A$5:$I$1002,CLASSIFICHE!$Z739,5),"")</f>
        <v>0</v>
      </c>
      <c r="O740" s="13">
        <f>IFERROR(INDEX(generale!$A$5:$I$1002,CLASSIFICHE!$Z739,7),"")</f>
        <v>0</v>
      </c>
      <c r="P740" s="14"/>
      <c r="Q740" s="13"/>
      <c r="R740" s="12">
        <f>SUM(IF(CLASSIFICHE!$O$7=S740,TRUE,FALSE),R739)</f>
        <v>8</v>
      </c>
      <c r="S740" s="31">
        <f>IFERROR(INDEX(generale!$A$5:$I$1002,CLASSIFICHE!$Z739,5),"")</f>
        <v>0</v>
      </c>
      <c r="T740" s="13">
        <f>IFERROR(INDEX(generale!$A$5:$I$1002,CLASSIFICHE!$Z739,7),"")</f>
        <v>0</v>
      </c>
      <c r="U740" s="14"/>
      <c r="V740" s="13"/>
      <c r="W740" s="12">
        <f>SUM(IF(CLASSIFICHE!$O$8=X740,TRUE,FALSE),W739)</f>
        <v>6</v>
      </c>
      <c r="X740" s="31">
        <f>IFERROR(INDEX(generale!$A$5:$I$1002,CLASSIFICHE!$Z739,5),"")</f>
        <v>0</v>
      </c>
      <c r="Y740" s="13">
        <f>IFERROR(INDEX(generale!$A$5:$I$1002,CLASSIFICHE!$Z739,7),"")</f>
        <v>0</v>
      </c>
      <c r="Z740" s="14"/>
      <c r="AA740" s="13"/>
      <c r="AB740" s="12">
        <f>SUM(IF(CLASSIFICHE!$O$9=AC740,TRUE,FALSE),AB739)</f>
        <v>5</v>
      </c>
      <c r="AC740" s="31">
        <f>IFERROR(INDEX(generale!$A$5:$I$1002,CLASSIFICHE!$Z739,5),"")</f>
        <v>0</v>
      </c>
      <c r="AD740" s="13">
        <f>IFERROR(INDEX(generale!$A$5:$I$1002,CLASSIFICHE!$Z739,7),"")</f>
        <v>0</v>
      </c>
      <c r="AE740" s="14"/>
      <c r="AF740" s="13"/>
      <c r="AG740" s="12">
        <f>SUM(IF(CLASSIFICHE!$O$10=AH740,TRUE,FALSE),AG739)</f>
        <v>5</v>
      </c>
      <c r="AH740" s="31">
        <f>IFERROR(INDEX(generale!$A$5:$I$1002,CLASSIFICHE!$Z739,5),"")</f>
        <v>0</v>
      </c>
      <c r="AI740" s="13">
        <f>IFERROR(INDEX(generale!$A$5:$I$1002,CLASSIFICHE!$Z739,7),"")</f>
        <v>0</v>
      </c>
      <c r="AJ740" s="14"/>
      <c r="AK740" s="13"/>
      <c r="AL740" s="12">
        <f>SUM(IF(CLASSIFICHE!$O$11=AM740,TRUE,FALSE),AL739)</f>
        <v>5</v>
      </c>
      <c r="AM740" s="31">
        <f>IFERROR(INDEX(generale!$A$5:$I$1002,CLASSIFICHE!$Z739,5),"")</f>
        <v>0</v>
      </c>
      <c r="AN740" s="13">
        <f>IFERROR(INDEX(generale!$A$5:$I$1002,CLASSIFICHE!$Z739,7),"")</f>
        <v>0</v>
      </c>
      <c r="AO740" s="14"/>
      <c r="AP740" s="13"/>
      <c r="AQ740" s="12">
        <f>SUM(IF(CLASSIFICHE!$O$12=AR740,TRUE,FALSE),AQ739)</f>
        <v>0</v>
      </c>
      <c r="AR740" s="31">
        <f>IFERROR(INDEX(generale!$A$5:$I$1002,CLASSIFICHE!$Z739,5),"")</f>
        <v>0</v>
      </c>
      <c r="AS740" s="13">
        <f>IFERROR(INDEX(generale!$A$5:$I$1002,CLASSIFICHE!$Z739,7),"")</f>
        <v>0</v>
      </c>
      <c r="AT740" s="14"/>
      <c r="AU740" s="13"/>
      <c r="AV740" s="12">
        <f>SUM(IF(CLASSIFICHE!$O$13=AW740,TRUE,FALSE),AV739)</f>
        <v>0</v>
      </c>
      <c r="AW740" s="31">
        <f>IFERROR(INDEX(generale!$A$5:$I$1002,CLASSIFICHE!$Z739,5),"")</f>
        <v>0</v>
      </c>
      <c r="AX740" s="13">
        <f>IFERROR(INDEX(generale!$A$5:$I$1002,CLASSIFICHE!$Z739,7),"")</f>
        <v>0</v>
      </c>
      <c r="AY740" s="14"/>
      <c r="AZ740" s="13"/>
      <c r="BA740" s="12">
        <f>SUM(IF(CLASSIFICHE!$O$14=BB740,TRUE,FALSE),BA739)</f>
        <v>0</v>
      </c>
      <c r="BB740" s="31">
        <f>IFERROR(INDEX(generale!$A$5:$I$1002,CLASSIFICHE!$Z739,5),"")</f>
        <v>0</v>
      </c>
      <c r="BC740" s="13">
        <f>IFERROR(INDEX(generale!$A$5:$I$1002,CLASSIFICHE!$Z739,7),"")</f>
        <v>0</v>
      </c>
      <c r="BD740" s="14"/>
      <c r="BE740" s="13"/>
      <c r="BF740" s="12">
        <f>SUM(IF(CLASSIFICHE!$O$15=BG740,TRUE,FALSE),BF739)</f>
        <v>0</v>
      </c>
      <c r="BG740" s="31">
        <f>IFERROR(INDEX(generale!$A$5:$I$1002,CLASSIFICHE!$Z739,5),"")</f>
        <v>0</v>
      </c>
      <c r="BH740" s="13">
        <f>IFERROR(INDEX(generale!$A$5:$I$1002,CLASSIFICHE!$Z739,7),"")</f>
        <v>0</v>
      </c>
      <c r="BI740" s="14"/>
      <c r="BJ740" s="13"/>
      <c r="BK740" s="12">
        <f>SUM(IF(CLASSIFICHE!$O$16=BL740,TRUE,FALSE),BK739)</f>
        <v>0</v>
      </c>
      <c r="BL740" s="31">
        <f>IFERROR(INDEX(generale!$A$5:$I$1002,CLASSIFICHE!$Z739,5),"")</f>
        <v>0</v>
      </c>
      <c r="BM740" s="13">
        <f>IFERROR(INDEX(generale!$A$5:$I$1002,CLASSIFICHE!$Z739,7),"")</f>
        <v>0</v>
      </c>
      <c r="BN740" s="14"/>
      <c r="BO740" s="13"/>
      <c r="BP740" s="12">
        <f>SUM(IF(CLASSIFICHE!$O$17=BQ740,TRUE,FALSE),BP739)</f>
        <v>0</v>
      </c>
      <c r="BQ740" s="31">
        <f>IFERROR(INDEX(generale!$A$5:$I$1002,CLASSIFICHE!$Z739,5),"")</f>
        <v>0</v>
      </c>
      <c r="BR740" s="13">
        <f>IFERROR(INDEX(generale!$A$5:$I$1002,CLASSIFICHE!$Z739,7),"")</f>
        <v>0</v>
      </c>
      <c r="BS740" s="15"/>
      <c r="BT740" s="12"/>
      <c r="BU740" s="12">
        <f>SUM(IF(CLASSIFICHE!$O$18=BV740,TRUE,FALSE),BU739)</f>
        <v>0</v>
      </c>
      <c r="BV740" s="31">
        <f>IFERROR(INDEX(generale!$A$5:$I$1002,CLASSIFICHE!$Z739,5),"")</f>
        <v>0</v>
      </c>
      <c r="BW740" s="13">
        <f>IFERROR(INDEX(generale!$A$5:$I$1002,CLASSIFICHE!$Z739,7),"")</f>
        <v>0</v>
      </c>
      <c r="BX740" s="15"/>
      <c r="BY740" s="12"/>
      <c r="BZ740" s="12">
        <f>SUM(IF(CLASSIFICHE!$O$19=CA740,TRUE,FALSE),BZ739)</f>
        <v>0</v>
      </c>
      <c r="CA740" s="31">
        <f>IFERROR(INDEX(generale!$A$5:$I$1002,CLASSIFICHE!$Z739,5),"")</f>
        <v>0</v>
      </c>
      <c r="CB740" s="13">
        <f>IFERROR(INDEX(generale!$A$5:$I$1002,CLASSIFICHE!$Z739,7),"")</f>
        <v>0</v>
      </c>
      <c r="CC740" s="15"/>
      <c r="CD740" s="13"/>
      <c r="CE740" s="12">
        <f>SUM(IF(CLASSIFICHE!$O$20=CF740,TRUE,FALSE),CE739)</f>
        <v>0</v>
      </c>
      <c r="CF740" s="31">
        <f>IFERROR(INDEX(generale!$A$5:$I$1002,CLASSIFICHE!$Z739,5),"")</f>
        <v>0</v>
      </c>
      <c r="CG740" s="13">
        <f>IFERROR(INDEX(generale!$A$5:$I$1002,CLASSIFICHE!$Z739,7),"")</f>
        <v>0</v>
      </c>
      <c r="CH740" s="15"/>
      <c r="CI740" s="13"/>
      <c r="CJ740" s="12">
        <f>SUM(IF(CLASSIFICHE!$O$21=CK740,TRUE,FALSE),CJ739)</f>
        <v>0</v>
      </c>
      <c r="CK740" s="31">
        <f>IFERROR(INDEX(generale!$A$5:$I$1002,CLASSIFICHE!$Z739,5),"")</f>
        <v>0</v>
      </c>
      <c r="CL740" s="13">
        <f>IFERROR(INDEX(generale!$A$5:$I$1002,CLASSIFICHE!$Z739,7),"")</f>
        <v>0</v>
      </c>
      <c r="CM740" s="15"/>
      <c r="CN740" s="13"/>
      <c r="CO740" s="12">
        <f>SUM(IF(CLASSIFICHE!$O$22=CP740,TRUE,FALSE),CO739)</f>
        <v>0</v>
      </c>
      <c r="CP740" s="31">
        <f>IFERROR(INDEX(generale!$A$5:$I$1002,CLASSIFICHE!$Z739,5),"")</f>
        <v>0</v>
      </c>
      <c r="CQ740" s="13">
        <f>IFERROR(INDEX(generale!$A$5:$I$1002,CLASSIFICHE!$Z739,7),"")</f>
        <v>0</v>
      </c>
      <c r="CR740" s="15"/>
      <c r="CS740" s="13"/>
      <c r="CT740" s="12">
        <f>SUM(IF(CLASSIFICHE!$O$23=CU740,TRUE,FALSE),CT739)</f>
        <v>0</v>
      </c>
      <c r="CU740" s="31">
        <f>IFERROR(INDEX(generale!$A$5:$I$1002,CLASSIFICHE!$Z739,5),"")</f>
        <v>0</v>
      </c>
      <c r="CV740" s="13">
        <f>IFERROR(INDEX(generale!$A$5:$I$1002,CLASSIFICHE!$Z739,7),"")</f>
        <v>0</v>
      </c>
      <c r="CW740" s="15"/>
      <c r="CX740" s="13"/>
      <c r="CY740" s="12">
        <f>SUM(IF(CLASSIFICHE!$O$24=CZ740,TRUE,FALSE),CY739)</f>
        <v>0</v>
      </c>
      <c r="CZ740" s="31">
        <f>IFERROR(INDEX(generale!$A$5:$I$1002,CLASSIFICHE!$Z739,5),"")</f>
        <v>0</v>
      </c>
      <c r="DA740" s="13">
        <f>IFERROR(INDEX(generale!$A$5:$I$1002,CLASSIFICHE!$Z739,7),"")</f>
        <v>0</v>
      </c>
      <c r="DB740" s="15"/>
      <c r="DC740" s="13"/>
      <c r="DD740" s="12">
        <f>SUM(IF(CLASSIFICHE!$O$25=DE740,TRUE,FALSE),DD739)</f>
        <v>0</v>
      </c>
      <c r="DE740" s="31">
        <f>IFERROR(INDEX(generale!$A$5:$I$1002,CLASSIFICHE!$Z739,5),"")</f>
        <v>0</v>
      </c>
      <c r="DF740" s="13">
        <f>IFERROR(INDEX(generale!$A$5:$I$1002,CLASSIFICHE!$Z739,7),"")</f>
        <v>0</v>
      </c>
      <c r="DG740" s="15"/>
      <c r="DH740" s="13"/>
    </row>
    <row r="741" spans="3:112">
      <c r="C741" s="63">
        <f>SUM(IF(CLASSIFICHE!$O$4=D741,TRUE,FALSE),C740)</f>
        <v>17</v>
      </c>
      <c r="D741" s="31">
        <f>IFERROR(INDEX(generale!$A$5:$I$1002,CLASSIFICHE!$Z740,5),"")</f>
        <v>0</v>
      </c>
      <c r="E741" s="13">
        <f>IFERROR(INDEX(generale!$A$5:$I$1002,CLASSIFICHE!$Z740,7),"")</f>
        <v>0</v>
      </c>
      <c r="F741" s="68"/>
      <c r="G741" s="65"/>
      <c r="H741" s="12">
        <f>SUM(IF(CLASSIFICHE!$O$5=I741,TRUE,FALSE),H740)</f>
        <v>10</v>
      </c>
      <c r="I741" s="31">
        <f>IFERROR(INDEX(generale!$A$5:$I$1002,CLASSIFICHE!$Z740,5),"")</f>
        <v>0</v>
      </c>
      <c r="J741" s="13">
        <f>IFERROR(INDEX(generale!$A$5:$I$1002,CLASSIFICHE!$Z740,7),"")</f>
        <v>0</v>
      </c>
      <c r="K741" s="15"/>
      <c r="L741" s="12"/>
      <c r="M741" s="12">
        <f>SUM(IF(CLASSIFICHE!$O$6=N741,TRUE,FALSE),M740)</f>
        <v>8</v>
      </c>
      <c r="N741" s="31">
        <f>IFERROR(INDEX(generale!$A$5:$I$1002,CLASSIFICHE!$Z740,5),"")</f>
        <v>0</v>
      </c>
      <c r="O741" s="13">
        <f>IFERROR(INDEX(generale!$A$5:$I$1002,CLASSIFICHE!$Z740,7),"")</f>
        <v>0</v>
      </c>
      <c r="P741" s="14"/>
      <c r="Q741" s="13"/>
      <c r="R741" s="12">
        <f>SUM(IF(CLASSIFICHE!$O$7=S741,TRUE,FALSE),R740)</f>
        <v>8</v>
      </c>
      <c r="S741" s="31">
        <f>IFERROR(INDEX(generale!$A$5:$I$1002,CLASSIFICHE!$Z740,5),"")</f>
        <v>0</v>
      </c>
      <c r="T741" s="13">
        <f>IFERROR(INDEX(generale!$A$5:$I$1002,CLASSIFICHE!$Z740,7),"")</f>
        <v>0</v>
      </c>
      <c r="U741" s="14"/>
      <c r="V741" s="13"/>
      <c r="W741" s="12">
        <f>SUM(IF(CLASSIFICHE!$O$8=X741,TRUE,FALSE),W740)</f>
        <v>6</v>
      </c>
      <c r="X741" s="31">
        <f>IFERROR(INDEX(generale!$A$5:$I$1002,CLASSIFICHE!$Z740,5),"")</f>
        <v>0</v>
      </c>
      <c r="Y741" s="13">
        <f>IFERROR(INDEX(generale!$A$5:$I$1002,CLASSIFICHE!$Z740,7),"")</f>
        <v>0</v>
      </c>
      <c r="Z741" s="14"/>
      <c r="AA741" s="13"/>
      <c r="AB741" s="12">
        <f>SUM(IF(CLASSIFICHE!$O$9=AC741,TRUE,FALSE),AB740)</f>
        <v>5</v>
      </c>
      <c r="AC741" s="31">
        <f>IFERROR(INDEX(generale!$A$5:$I$1002,CLASSIFICHE!$Z740,5),"")</f>
        <v>0</v>
      </c>
      <c r="AD741" s="13">
        <f>IFERROR(INDEX(generale!$A$5:$I$1002,CLASSIFICHE!$Z740,7),"")</f>
        <v>0</v>
      </c>
      <c r="AE741" s="14"/>
      <c r="AF741" s="13"/>
      <c r="AG741" s="12">
        <f>SUM(IF(CLASSIFICHE!$O$10=AH741,TRUE,FALSE),AG740)</f>
        <v>5</v>
      </c>
      <c r="AH741" s="31">
        <f>IFERROR(INDEX(generale!$A$5:$I$1002,CLASSIFICHE!$Z740,5),"")</f>
        <v>0</v>
      </c>
      <c r="AI741" s="13">
        <f>IFERROR(INDEX(generale!$A$5:$I$1002,CLASSIFICHE!$Z740,7),"")</f>
        <v>0</v>
      </c>
      <c r="AJ741" s="14"/>
      <c r="AK741" s="13"/>
      <c r="AL741" s="12">
        <f>SUM(IF(CLASSIFICHE!$O$11=AM741,TRUE,FALSE),AL740)</f>
        <v>5</v>
      </c>
      <c r="AM741" s="31">
        <f>IFERROR(INDEX(generale!$A$5:$I$1002,CLASSIFICHE!$Z740,5),"")</f>
        <v>0</v>
      </c>
      <c r="AN741" s="13">
        <f>IFERROR(INDEX(generale!$A$5:$I$1002,CLASSIFICHE!$Z740,7),"")</f>
        <v>0</v>
      </c>
      <c r="AO741" s="14"/>
      <c r="AP741" s="13"/>
      <c r="AQ741" s="12">
        <f>SUM(IF(CLASSIFICHE!$O$12=AR741,TRUE,FALSE),AQ740)</f>
        <v>0</v>
      </c>
      <c r="AR741" s="31">
        <f>IFERROR(INDEX(generale!$A$5:$I$1002,CLASSIFICHE!$Z740,5),"")</f>
        <v>0</v>
      </c>
      <c r="AS741" s="13">
        <f>IFERROR(INDEX(generale!$A$5:$I$1002,CLASSIFICHE!$Z740,7),"")</f>
        <v>0</v>
      </c>
      <c r="AT741" s="14"/>
      <c r="AU741" s="13"/>
      <c r="AV741" s="12">
        <f>SUM(IF(CLASSIFICHE!$O$13=AW741,TRUE,FALSE),AV740)</f>
        <v>0</v>
      </c>
      <c r="AW741" s="31">
        <f>IFERROR(INDEX(generale!$A$5:$I$1002,CLASSIFICHE!$Z740,5),"")</f>
        <v>0</v>
      </c>
      <c r="AX741" s="13">
        <f>IFERROR(INDEX(generale!$A$5:$I$1002,CLASSIFICHE!$Z740,7),"")</f>
        <v>0</v>
      </c>
      <c r="AY741" s="14"/>
      <c r="AZ741" s="13"/>
      <c r="BA741" s="12">
        <f>SUM(IF(CLASSIFICHE!$O$14=BB741,TRUE,FALSE),BA740)</f>
        <v>0</v>
      </c>
      <c r="BB741" s="31">
        <f>IFERROR(INDEX(generale!$A$5:$I$1002,CLASSIFICHE!$Z740,5),"")</f>
        <v>0</v>
      </c>
      <c r="BC741" s="13">
        <f>IFERROR(INDEX(generale!$A$5:$I$1002,CLASSIFICHE!$Z740,7),"")</f>
        <v>0</v>
      </c>
      <c r="BD741" s="14"/>
      <c r="BE741" s="13"/>
      <c r="BF741" s="12">
        <f>SUM(IF(CLASSIFICHE!$O$15=BG741,TRUE,FALSE),BF740)</f>
        <v>0</v>
      </c>
      <c r="BG741" s="31">
        <f>IFERROR(INDEX(generale!$A$5:$I$1002,CLASSIFICHE!$Z740,5),"")</f>
        <v>0</v>
      </c>
      <c r="BH741" s="13">
        <f>IFERROR(INDEX(generale!$A$5:$I$1002,CLASSIFICHE!$Z740,7),"")</f>
        <v>0</v>
      </c>
      <c r="BI741" s="14"/>
      <c r="BJ741" s="13"/>
      <c r="BK741" s="12">
        <f>SUM(IF(CLASSIFICHE!$O$16=BL741,TRUE,FALSE),BK740)</f>
        <v>0</v>
      </c>
      <c r="BL741" s="31">
        <f>IFERROR(INDEX(generale!$A$5:$I$1002,CLASSIFICHE!$Z740,5),"")</f>
        <v>0</v>
      </c>
      <c r="BM741" s="13">
        <f>IFERROR(INDEX(generale!$A$5:$I$1002,CLASSIFICHE!$Z740,7),"")</f>
        <v>0</v>
      </c>
      <c r="BN741" s="14"/>
      <c r="BO741" s="13"/>
      <c r="BP741" s="12">
        <f>SUM(IF(CLASSIFICHE!$O$17=BQ741,TRUE,FALSE),BP740)</f>
        <v>0</v>
      </c>
      <c r="BQ741" s="31">
        <f>IFERROR(INDEX(generale!$A$5:$I$1002,CLASSIFICHE!$Z740,5),"")</f>
        <v>0</v>
      </c>
      <c r="BR741" s="13">
        <f>IFERROR(INDEX(generale!$A$5:$I$1002,CLASSIFICHE!$Z740,7),"")</f>
        <v>0</v>
      </c>
      <c r="BS741" s="15"/>
      <c r="BT741" s="12"/>
      <c r="BU741" s="12">
        <f>SUM(IF(CLASSIFICHE!$O$18=BV741,TRUE,FALSE),BU740)</f>
        <v>0</v>
      </c>
      <c r="BV741" s="31">
        <f>IFERROR(INDEX(generale!$A$5:$I$1002,CLASSIFICHE!$Z740,5),"")</f>
        <v>0</v>
      </c>
      <c r="BW741" s="13">
        <f>IFERROR(INDEX(generale!$A$5:$I$1002,CLASSIFICHE!$Z740,7),"")</f>
        <v>0</v>
      </c>
      <c r="BX741" s="15"/>
      <c r="BY741" s="12"/>
      <c r="BZ741" s="12">
        <f>SUM(IF(CLASSIFICHE!$O$19=CA741,TRUE,FALSE),BZ740)</f>
        <v>0</v>
      </c>
      <c r="CA741" s="31">
        <f>IFERROR(INDEX(generale!$A$5:$I$1002,CLASSIFICHE!$Z740,5),"")</f>
        <v>0</v>
      </c>
      <c r="CB741" s="13">
        <f>IFERROR(INDEX(generale!$A$5:$I$1002,CLASSIFICHE!$Z740,7),"")</f>
        <v>0</v>
      </c>
      <c r="CC741" s="15"/>
      <c r="CD741" s="13"/>
      <c r="CE741" s="12">
        <f>SUM(IF(CLASSIFICHE!$O$20=CF741,TRUE,FALSE),CE740)</f>
        <v>0</v>
      </c>
      <c r="CF741" s="31">
        <f>IFERROR(INDEX(generale!$A$5:$I$1002,CLASSIFICHE!$Z740,5),"")</f>
        <v>0</v>
      </c>
      <c r="CG741" s="13">
        <f>IFERROR(INDEX(generale!$A$5:$I$1002,CLASSIFICHE!$Z740,7),"")</f>
        <v>0</v>
      </c>
      <c r="CH741" s="15"/>
      <c r="CI741" s="13"/>
      <c r="CJ741" s="12">
        <f>SUM(IF(CLASSIFICHE!$O$21=CK741,TRUE,FALSE),CJ740)</f>
        <v>0</v>
      </c>
      <c r="CK741" s="31">
        <f>IFERROR(INDEX(generale!$A$5:$I$1002,CLASSIFICHE!$Z740,5),"")</f>
        <v>0</v>
      </c>
      <c r="CL741" s="13">
        <f>IFERROR(INDEX(generale!$A$5:$I$1002,CLASSIFICHE!$Z740,7),"")</f>
        <v>0</v>
      </c>
      <c r="CM741" s="15"/>
      <c r="CN741" s="13"/>
      <c r="CO741" s="12">
        <f>SUM(IF(CLASSIFICHE!$O$22=CP741,TRUE,FALSE),CO740)</f>
        <v>0</v>
      </c>
      <c r="CP741" s="31">
        <f>IFERROR(INDEX(generale!$A$5:$I$1002,CLASSIFICHE!$Z740,5),"")</f>
        <v>0</v>
      </c>
      <c r="CQ741" s="13">
        <f>IFERROR(INDEX(generale!$A$5:$I$1002,CLASSIFICHE!$Z740,7),"")</f>
        <v>0</v>
      </c>
      <c r="CR741" s="15"/>
      <c r="CS741" s="13"/>
      <c r="CT741" s="12">
        <f>SUM(IF(CLASSIFICHE!$O$23=CU741,TRUE,FALSE),CT740)</f>
        <v>0</v>
      </c>
      <c r="CU741" s="31">
        <f>IFERROR(INDEX(generale!$A$5:$I$1002,CLASSIFICHE!$Z740,5),"")</f>
        <v>0</v>
      </c>
      <c r="CV741" s="13">
        <f>IFERROR(INDEX(generale!$A$5:$I$1002,CLASSIFICHE!$Z740,7),"")</f>
        <v>0</v>
      </c>
      <c r="CW741" s="15"/>
      <c r="CX741" s="13"/>
      <c r="CY741" s="12">
        <f>SUM(IF(CLASSIFICHE!$O$24=CZ741,TRUE,FALSE),CY740)</f>
        <v>0</v>
      </c>
      <c r="CZ741" s="31">
        <f>IFERROR(INDEX(generale!$A$5:$I$1002,CLASSIFICHE!$Z740,5),"")</f>
        <v>0</v>
      </c>
      <c r="DA741" s="13">
        <f>IFERROR(INDEX(generale!$A$5:$I$1002,CLASSIFICHE!$Z740,7),"")</f>
        <v>0</v>
      </c>
      <c r="DB741" s="15"/>
      <c r="DC741" s="13"/>
      <c r="DD741" s="12">
        <f>SUM(IF(CLASSIFICHE!$O$25=DE741,TRUE,FALSE),DD740)</f>
        <v>0</v>
      </c>
      <c r="DE741" s="31">
        <f>IFERROR(INDEX(generale!$A$5:$I$1002,CLASSIFICHE!$Z740,5),"")</f>
        <v>0</v>
      </c>
      <c r="DF741" s="13">
        <f>IFERROR(INDEX(generale!$A$5:$I$1002,CLASSIFICHE!$Z740,7),"")</f>
        <v>0</v>
      </c>
      <c r="DG741" s="15"/>
      <c r="DH741" s="13"/>
    </row>
    <row r="742" spans="3:112">
      <c r="C742" s="63">
        <f>SUM(IF(CLASSIFICHE!$O$4=D742,TRUE,FALSE),C741)</f>
        <v>17</v>
      </c>
      <c r="D742" s="31">
        <f>IFERROR(INDEX(generale!$A$5:$I$1002,CLASSIFICHE!$Z741,5),"")</f>
        <v>0</v>
      </c>
      <c r="E742" s="13">
        <f>IFERROR(INDEX(generale!$A$5:$I$1002,CLASSIFICHE!$Z741,7),"")</f>
        <v>0</v>
      </c>
      <c r="F742" s="68"/>
      <c r="G742" s="65"/>
      <c r="H742" s="12">
        <f>SUM(IF(CLASSIFICHE!$O$5=I742,TRUE,FALSE),H741)</f>
        <v>10</v>
      </c>
      <c r="I742" s="31">
        <f>IFERROR(INDEX(generale!$A$5:$I$1002,CLASSIFICHE!$Z741,5),"")</f>
        <v>0</v>
      </c>
      <c r="J742" s="13">
        <f>IFERROR(INDEX(generale!$A$5:$I$1002,CLASSIFICHE!$Z741,7),"")</f>
        <v>0</v>
      </c>
      <c r="K742" s="15"/>
      <c r="L742" s="12"/>
      <c r="M742" s="12">
        <f>SUM(IF(CLASSIFICHE!$O$6=N742,TRUE,FALSE),M741)</f>
        <v>8</v>
      </c>
      <c r="N742" s="31">
        <f>IFERROR(INDEX(generale!$A$5:$I$1002,CLASSIFICHE!$Z741,5),"")</f>
        <v>0</v>
      </c>
      <c r="O742" s="13">
        <f>IFERROR(INDEX(generale!$A$5:$I$1002,CLASSIFICHE!$Z741,7),"")</f>
        <v>0</v>
      </c>
      <c r="P742" s="14"/>
      <c r="Q742" s="13"/>
      <c r="R742" s="12">
        <f>SUM(IF(CLASSIFICHE!$O$7=S742,TRUE,FALSE),R741)</f>
        <v>8</v>
      </c>
      <c r="S742" s="31">
        <f>IFERROR(INDEX(generale!$A$5:$I$1002,CLASSIFICHE!$Z741,5),"")</f>
        <v>0</v>
      </c>
      <c r="T742" s="13">
        <f>IFERROR(INDEX(generale!$A$5:$I$1002,CLASSIFICHE!$Z741,7),"")</f>
        <v>0</v>
      </c>
      <c r="U742" s="14"/>
      <c r="V742" s="13"/>
      <c r="W742" s="12">
        <f>SUM(IF(CLASSIFICHE!$O$8=X742,TRUE,FALSE),W741)</f>
        <v>6</v>
      </c>
      <c r="X742" s="31">
        <f>IFERROR(INDEX(generale!$A$5:$I$1002,CLASSIFICHE!$Z741,5),"")</f>
        <v>0</v>
      </c>
      <c r="Y742" s="13">
        <f>IFERROR(INDEX(generale!$A$5:$I$1002,CLASSIFICHE!$Z741,7),"")</f>
        <v>0</v>
      </c>
      <c r="Z742" s="14"/>
      <c r="AA742" s="13"/>
      <c r="AB742" s="12">
        <f>SUM(IF(CLASSIFICHE!$O$9=AC742,TRUE,FALSE),AB741)</f>
        <v>5</v>
      </c>
      <c r="AC742" s="31">
        <f>IFERROR(INDEX(generale!$A$5:$I$1002,CLASSIFICHE!$Z741,5),"")</f>
        <v>0</v>
      </c>
      <c r="AD742" s="13">
        <f>IFERROR(INDEX(generale!$A$5:$I$1002,CLASSIFICHE!$Z741,7),"")</f>
        <v>0</v>
      </c>
      <c r="AE742" s="14"/>
      <c r="AF742" s="13"/>
      <c r="AG742" s="12">
        <f>SUM(IF(CLASSIFICHE!$O$10=AH742,TRUE,FALSE),AG741)</f>
        <v>5</v>
      </c>
      <c r="AH742" s="31">
        <f>IFERROR(INDEX(generale!$A$5:$I$1002,CLASSIFICHE!$Z741,5),"")</f>
        <v>0</v>
      </c>
      <c r="AI742" s="13">
        <f>IFERROR(INDEX(generale!$A$5:$I$1002,CLASSIFICHE!$Z741,7),"")</f>
        <v>0</v>
      </c>
      <c r="AJ742" s="14"/>
      <c r="AK742" s="13"/>
      <c r="AL742" s="12">
        <f>SUM(IF(CLASSIFICHE!$O$11=AM742,TRUE,FALSE),AL741)</f>
        <v>5</v>
      </c>
      <c r="AM742" s="31">
        <f>IFERROR(INDEX(generale!$A$5:$I$1002,CLASSIFICHE!$Z741,5),"")</f>
        <v>0</v>
      </c>
      <c r="AN742" s="13">
        <f>IFERROR(INDEX(generale!$A$5:$I$1002,CLASSIFICHE!$Z741,7),"")</f>
        <v>0</v>
      </c>
      <c r="AO742" s="14"/>
      <c r="AP742" s="13"/>
      <c r="AQ742" s="12">
        <f>SUM(IF(CLASSIFICHE!$O$12=AR742,TRUE,FALSE),AQ741)</f>
        <v>0</v>
      </c>
      <c r="AR742" s="31">
        <f>IFERROR(INDEX(generale!$A$5:$I$1002,CLASSIFICHE!$Z741,5),"")</f>
        <v>0</v>
      </c>
      <c r="AS742" s="13">
        <f>IFERROR(INDEX(generale!$A$5:$I$1002,CLASSIFICHE!$Z741,7),"")</f>
        <v>0</v>
      </c>
      <c r="AT742" s="14"/>
      <c r="AU742" s="13"/>
      <c r="AV742" s="12">
        <f>SUM(IF(CLASSIFICHE!$O$13=AW742,TRUE,FALSE),AV741)</f>
        <v>0</v>
      </c>
      <c r="AW742" s="31">
        <f>IFERROR(INDEX(generale!$A$5:$I$1002,CLASSIFICHE!$Z741,5),"")</f>
        <v>0</v>
      </c>
      <c r="AX742" s="13">
        <f>IFERROR(INDEX(generale!$A$5:$I$1002,CLASSIFICHE!$Z741,7),"")</f>
        <v>0</v>
      </c>
      <c r="AY742" s="14"/>
      <c r="AZ742" s="13"/>
      <c r="BA742" s="12">
        <f>SUM(IF(CLASSIFICHE!$O$14=BB742,TRUE,FALSE),BA741)</f>
        <v>0</v>
      </c>
      <c r="BB742" s="31">
        <f>IFERROR(INDEX(generale!$A$5:$I$1002,CLASSIFICHE!$Z741,5),"")</f>
        <v>0</v>
      </c>
      <c r="BC742" s="13">
        <f>IFERROR(INDEX(generale!$A$5:$I$1002,CLASSIFICHE!$Z741,7),"")</f>
        <v>0</v>
      </c>
      <c r="BD742" s="14"/>
      <c r="BE742" s="13"/>
      <c r="BF742" s="12">
        <f>SUM(IF(CLASSIFICHE!$O$15=BG742,TRUE,FALSE),BF741)</f>
        <v>0</v>
      </c>
      <c r="BG742" s="31">
        <f>IFERROR(INDEX(generale!$A$5:$I$1002,CLASSIFICHE!$Z741,5),"")</f>
        <v>0</v>
      </c>
      <c r="BH742" s="13">
        <f>IFERROR(INDEX(generale!$A$5:$I$1002,CLASSIFICHE!$Z741,7),"")</f>
        <v>0</v>
      </c>
      <c r="BI742" s="14"/>
      <c r="BJ742" s="13"/>
      <c r="BK742" s="12">
        <f>SUM(IF(CLASSIFICHE!$O$16=BL742,TRUE,FALSE),BK741)</f>
        <v>0</v>
      </c>
      <c r="BL742" s="31">
        <f>IFERROR(INDEX(generale!$A$5:$I$1002,CLASSIFICHE!$Z741,5),"")</f>
        <v>0</v>
      </c>
      <c r="BM742" s="13">
        <f>IFERROR(INDEX(generale!$A$5:$I$1002,CLASSIFICHE!$Z741,7),"")</f>
        <v>0</v>
      </c>
      <c r="BN742" s="14"/>
      <c r="BO742" s="13"/>
      <c r="BP742" s="12">
        <f>SUM(IF(CLASSIFICHE!$O$17=BQ742,TRUE,FALSE),BP741)</f>
        <v>0</v>
      </c>
      <c r="BQ742" s="31">
        <f>IFERROR(INDEX(generale!$A$5:$I$1002,CLASSIFICHE!$Z741,5),"")</f>
        <v>0</v>
      </c>
      <c r="BR742" s="13">
        <f>IFERROR(INDEX(generale!$A$5:$I$1002,CLASSIFICHE!$Z741,7),"")</f>
        <v>0</v>
      </c>
      <c r="BS742" s="15"/>
      <c r="BT742" s="12"/>
      <c r="BU742" s="12">
        <f>SUM(IF(CLASSIFICHE!$O$18=BV742,TRUE,FALSE),BU741)</f>
        <v>0</v>
      </c>
      <c r="BV742" s="31">
        <f>IFERROR(INDEX(generale!$A$5:$I$1002,CLASSIFICHE!$Z741,5),"")</f>
        <v>0</v>
      </c>
      <c r="BW742" s="13">
        <f>IFERROR(INDEX(generale!$A$5:$I$1002,CLASSIFICHE!$Z741,7),"")</f>
        <v>0</v>
      </c>
      <c r="BX742" s="15"/>
      <c r="BY742" s="12"/>
      <c r="BZ742" s="12">
        <f>SUM(IF(CLASSIFICHE!$O$19=CA742,TRUE,FALSE),BZ741)</f>
        <v>0</v>
      </c>
      <c r="CA742" s="31">
        <f>IFERROR(INDEX(generale!$A$5:$I$1002,CLASSIFICHE!$Z741,5),"")</f>
        <v>0</v>
      </c>
      <c r="CB742" s="13">
        <f>IFERROR(INDEX(generale!$A$5:$I$1002,CLASSIFICHE!$Z741,7),"")</f>
        <v>0</v>
      </c>
      <c r="CC742" s="15"/>
      <c r="CD742" s="13"/>
      <c r="CE742" s="12">
        <f>SUM(IF(CLASSIFICHE!$O$20=CF742,TRUE,FALSE),CE741)</f>
        <v>0</v>
      </c>
      <c r="CF742" s="31">
        <f>IFERROR(INDEX(generale!$A$5:$I$1002,CLASSIFICHE!$Z741,5),"")</f>
        <v>0</v>
      </c>
      <c r="CG742" s="13">
        <f>IFERROR(INDEX(generale!$A$5:$I$1002,CLASSIFICHE!$Z741,7),"")</f>
        <v>0</v>
      </c>
      <c r="CH742" s="15"/>
      <c r="CI742" s="13"/>
      <c r="CJ742" s="12">
        <f>SUM(IF(CLASSIFICHE!$O$21=CK742,TRUE,FALSE),CJ741)</f>
        <v>0</v>
      </c>
      <c r="CK742" s="31">
        <f>IFERROR(INDEX(generale!$A$5:$I$1002,CLASSIFICHE!$Z741,5),"")</f>
        <v>0</v>
      </c>
      <c r="CL742" s="13">
        <f>IFERROR(INDEX(generale!$A$5:$I$1002,CLASSIFICHE!$Z741,7),"")</f>
        <v>0</v>
      </c>
      <c r="CM742" s="15"/>
      <c r="CN742" s="13"/>
      <c r="CO742" s="12">
        <f>SUM(IF(CLASSIFICHE!$O$22=CP742,TRUE,FALSE),CO741)</f>
        <v>0</v>
      </c>
      <c r="CP742" s="31">
        <f>IFERROR(INDEX(generale!$A$5:$I$1002,CLASSIFICHE!$Z741,5),"")</f>
        <v>0</v>
      </c>
      <c r="CQ742" s="13">
        <f>IFERROR(INDEX(generale!$A$5:$I$1002,CLASSIFICHE!$Z741,7),"")</f>
        <v>0</v>
      </c>
      <c r="CR742" s="15"/>
      <c r="CS742" s="13"/>
      <c r="CT742" s="12">
        <f>SUM(IF(CLASSIFICHE!$O$23=CU742,TRUE,FALSE),CT741)</f>
        <v>0</v>
      </c>
      <c r="CU742" s="31">
        <f>IFERROR(INDEX(generale!$A$5:$I$1002,CLASSIFICHE!$Z741,5),"")</f>
        <v>0</v>
      </c>
      <c r="CV742" s="13">
        <f>IFERROR(INDEX(generale!$A$5:$I$1002,CLASSIFICHE!$Z741,7),"")</f>
        <v>0</v>
      </c>
      <c r="CW742" s="15"/>
      <c r="CX742" s="13"/>
      <c r="CY742" s="12">
        <f>SUM(IF(CLASSIFICHE!$O$24=CZ742,TRUE,FALSE),CY741)</f>
        <v>0</v>
      </c>
      <c r="CZ742" s="31">
        <f>IFERROR(INDEX(generale!$A$5:$I$1002,CLASSIFICHE!$Z741,5),"")</f>
        <v>0</v>
      </c>
      <c r="DA742" s="13">
        <f>IFERROR(INDEX(generale!$A$5:$I$1002,CLASSIFICHE!$Z741,7),"")</f>
        <v>0</v>
      </c>
      <c r="DB742" s="15"/>
      <c r="DC742" s="13"/>
      <c r="DD742" s="12">
        <f>SUM(IF(CLASSIFICHE!$O$25=DE742,TRUE,FALSE),DD741)</f>
        <v>0</v>
      </c>
      <c r="DE742" s="31">
        <f>IFERROR(INDEX(generale!$A$5:$I$1002,CLASSIFICHE!$Z741,5),"")</f>
        <v>0</v>
      </c>
      <c r="DF742" s="13">
        <f>IFERROR(INDEX(generale!$A$5:$I$1002,CLASSIFICHE!$Z741,7),"")</f>
        <v>0</v>
      </c>
      <c r="DG742" s="15"/>
      <c r="DH742" s="13"/>
    </row>
    <row r="743" spans="3:112">
      <c r="C743" s="63">
        <f>SUM(IF(CLASSIFICHE!$O$4=D743,TRUE,FALSE),C742)</f>
        <v>17</v>
      </c>
      <c r="D743" s="31">
        <f>IFERROR(INDEX(generale!$A$5:$I$1002,CLASSIFICHE!$Z742,5),"")</f>
        <v>0</v>
      </c>
      <c r="E743" s="13">
        <f>IFERROR(INDEX(generale!$A$5:$I$1002,CLASSIFICHE!$Z742,7),"")</f>
        <v>0</v>
      </c>
      <c r="F743" s="68"/>
      <c r="G743" s="65"/>
      <c r="H743" s="12">
        <f>SUM(IF(CLASSIFICHE!$O$5=I743,TRUE,FALSE),H742)</f>
        <v>10</v>
      </c>
      <c r="I743" s="31">
        <f>IFERROR(INDEX(generale!$A$5:$I$1002,CLASSIFICHE!$Z742,5),"")</f>
        <v>0</v>
      </c>
      <c r="J743" s="13">
        <f>IFERROR(INDEX(generale!$A$5:$I$1002,CLASSIFICHE!$Z742,7),"")</f>
        <v>0</v>
      </c>
      <c r="K743" s="15"/>
      <c r="L743" s="12"/>
      <c r="M743" s="12">
        <f>SUM(IF(CLASSIFICHE!$O$6=N743,TRUE,FALSE),M742)</f>
        <v>8</v>
      </c>
      <c r="N743" s="31">
        <f>IFERROR(INDEX(generale!$A$5:$I$1002,CLASSIFICHE!$Z742,5),"")</f>
        <v>0</v>
      </c>
      <c r="O743" s="13">
        <f>IFERROR(INDEX(generale!$A$5:$I$1002,CLASSIFICHE!$Z742,7),"")</f>
        <v>0</v>
      </c>
      <c r="P743" s="14"/>
      <c r="Q743" s="13"/>
      <c r="R743" s="12">
        <f>SUM(IF(CLASSIFICHE!$O$7=S743,TRUE,FALSE),R742)</f>
        <v>8</v>
      </c>
      <c r="S743" s="31">
        <f>IFERROR(INDEX(generale!$A$5:$I$1002,CLASSIFICHE!$Z742,5),"")</f>
        <v>0</v>
      </c>
      <c r="T743" s="13">
        <f>IFERROR(INDEX(generale!$A$5:$I$1002,CLASSIFICHE!$Z742,7),"")</f>
        <v>0</v>
      </c>
      <c r="U743" s="14"/>
      <c r="V743" s="13"/>
      <c r="W743" s="12">
        <f>SUM(IF(CLASSIFICHE!$O$8=X743,TRUE,FALSE),W742)</f>
        <v>6</v>
      </c>
      <c r="X743" s="31">
        <f>IFERROR(INDEX(generale!$A$5:$I$1002,CLASSIFICHE!$Z742,5),"")</f>
        <v>0</v>
      </c>
      <c r="Y743" s="13">
        <f>IFERROR(INDEX(generale!$A$5:$I$1002,CLASSIFICHE!$Z742,7),"")</f>
        <v>0</v>
      </c>
      <c r="Z743" s="14"/>
      <c r="AA743" s="13"/>
      <c r="AB743" s="12">
        <f>SUM(IF(CLASSIFICHE!$O$9=AC743,TRUE,FALSE),AB742)</f>
        <v>5</v>
      </c>
      <c r="AC743" s="31">
        <f>IFERROR(INDEX(generale!$A$5:$I$1002,CLASSIFICHE!$Z742,5),"")</f>
        <v>0</v>
      </c>
      <c r="AD743" s="13">
        <f>IFERROR(INDEX(generale!$A$5:$I$1002,CLASSIFICHE!$Z742,7),"")</f>
        <v>0</v>
      </c>
      <c r="AE743" s="14"/>
      <c r="AF743" s="13"/>
      <c r="AG743" s="12">
        <f>SUM(IF(CLASSIFICHE!$O$10=AH743,TRUE,FALSE),AG742)</f>
        <v>5</v>
      </c>
      <c r="AH743" s="31">
        <f>IFERROR(INDEX(generale!$A$5:$I$1002,CLASSIFICHE!$Z742,5),"")</f>
        <v>0</v>
      </c>
      <c r="AI743" s="13">
        <f>IFERROR(INDEX(generale!$A$5:$I$1002,CLASSIFICHE!$Z742,7),"")</f>
        <v>0</v>
      </c>
      <c r="AJ743" s="14"/>
      <c r="AK743" s="13"/>
      <c r="AL743" s="12">
        <f>SUM(IF(CLASSIFICHE!$O$11=AM743,TRUE,FALSE),AL742)</f>
        <v>5</v>
      </c>
      <c r="AM743" s="31">
        <f>IFERROR(INDEX(generale!$A$5:$I$1002,CLASSIFICHE!$Z742,5),"")</f>
        <v>0</v>
      </c>
      <c r="AN743" s="13">
        <f>IFERROR(INDEX(generale!$A$5:$I$1002,CLASSIFICHE!$Z742,7),"")</f>
        <v>0</v>
      </c>
      <c r="AO743" s="14"/>
      <c r="AP743" s="13"/>
      <c r="AQ743" s="12">
        <f>SUM(IF(CLASSIFICHE!$O$12=AR743,TRUE,FALSE),AQ742)</f>
        <v>0</v>
      </c>
      <c r="AR743" s="31">
        <f>IFERROR(INDEX(generale!$A$5:$I$1002,CLASSIFICHE!$Z742,5),"")</f>
        <v>0</v>
      </c>
      <c r="AS743" s="13">
        <f>IFERROR(INDEX(generale!$A$5:$I$1002,CLASSIFICHE!$Z742,7),"")</f>
        <v>0</v>
      </c>
      <c r="AT743" s="14"/>
      <c r="AU743" s="13"/>
      <c r="AV743" s="12">
        <f>SUM(IF(CLASSIFICHE!$O$13=AW743,TRUE,FALSE),AV742)</f>
        <v>0</v>
      </c>
      <c r="AW743" s="31">
        <f>IFERROR(INDEX(generale!$A$5:$I$1002,CLASSIFICHE!$Z742,5),"")</f>
        <v>0</v>
      </c>
      <c r="AX743" s="13">
        <f>IFERROR(INDEX(generale!$A$5:$I$1002,CLASSIFICHE!$Z742,7),"")</f>
        <v>0</v>
      </c>
      <c r="AY743" s="14"/>
      <c r="AZ743" s="13"/>
      <c r="BA743" s="12">
        <f>SUM(IF(CLASSIFICHE!$O$14=BB743,TRUE,FALSE),BA742)</f>
        <v>0</v>
      </c>
      <c r="BB743" s="31">
        <f>IFERROR(INDEX(generale!$A$5:$I$1002,CLASSIFICHE!$Z742,5),"")</f>
        <v>0</v>
      </c>
      <c r="BC743" s="13">
        <f>IFERROR(INDEX(generale!$A$5:$I$1002,CLASSIFICHE!$Z742,7),"")</f>
        <v>0</v>
      </c>
      <c r="BD743" s="14"/>
      <c r="BE743" s="13"/>
      <c r="BF743" s="12">
        <f>SUM(IF(CLASSIFICHE!$O$15=BG743,TRUE,FALSE),BF742)</f>
        <v>0</v>
      </c>
      <c r="BG743" s="31">
        <f>IFERROR(INDEX(generale!$A$5:$I$1002,CLASSIFICHE!$Z742,5),"")</f>
        <v>0</v>
      </c>
      <c r="BH743" s="13">
        <f>IFERROR(INDEX(generale!$A$5:$I$1002,CLASSIFICHE!$Z742,7),"")</f>
        <v>0</v>
      </c>
      <c r="BI743" s="14"/>
      <c r="BJ743" s="13"/>
      <c r="BK743" s="12">
        <f>SUM(IF(CLASSIFICHE!$O$16=BL743,TRUE,FALSE),BK742)</f>
        <v>0</v>
      </c>
      <c r="BL743" s="31">
        <f>IFERROR(INDEX(generale!$A$5:$I$1002,CLASSIFICHE!$Z742,5),"")</f>
        <v>0</v>
      </c>
      <c r="BM743" s="13">
        <f>IFERROR(INDEX(generale!$A$5:$I$1002,CLASSIFICHE!$Z742,7),"")</f>
        <v>0</v>
      </c>
      <c r="BN743" s="14"/>
      <c r="BO743" s="13"/>
      <c r="BP743" s="12">
        <f>SUM(IF(CLASSIFICHE!$O$17=BQ743,TRUE,FALSE),BP742)</f>
        <v>0</v>
      </c>
      <c r="BQ743" s="31">
        <f>IFERROR(INDEX(generale!$A$5:$I$1002,CLASSIFICHE!$Z742,5),"")</f>
        <v>0</v>
      </c>
      <c r="BR743" s="13">
        <f>IFERROR(INDEX(generale!$A$5:$I$1002,CLASSIFICHE!$Z742,7),"")</f>
        <v>0</v>
      </c>
      <c r="BS743" s="15"/>
      <c r="BT743" s="12"/>
      <c r="BU743" s="12">
        <f>SUM(IF(CLASSIFICHE!$O$18=BV743,TRUE,FALSE),BU742)</f>
        <v>0</v>
      </c>
      <c r="BV743" s="31">
        <f>IFERROR(INDEX(generale!$A$5:$I$1002,CLASSIFICHE!$Z742,5),"")</f>
        <v>0</v>
      </c>
      <c r="BW743" s="13">
        <f>IFERROR(INDEX(generale!$A$5:$I$1002,CLASSIFICHE!$Z742,7),"")</f>
        <v>0</v>
      </c>
      <c r="BX743" s="15"/>
      <c r="BY743" s="12"/>
      <c r="BZ743" s="12">
        <f>SUM(IF(CLASSIFICHE!$O$19=CA743,TRUE,FALSE),BZ742)</f>
        <v>0</v>
      </c>
      <c r="CA743" s="31">
        <f>IFERROR(INDEX(generale!$A$5:$I$1002,CLASSIFICHE!$Z742,5),"")</f>
        <v>0</v>
      </c>
      <c r="CB743" s="13">
        <f>IFERROR(INDEX(generale!$A$5:$I$1002,CLASSIFICHE!$Z742,7),"")</f>
        <v>0</v>
      </c>
      <c r="CC743" s="15"/>
      <c r="CD743" s="13"/>
      <c r="CE743" s="12">
        <f>SUM(IF(CLASSIFICHE!$O$20=CF743,TRUE,FALSE),CE742)</f>
        <v>0</v>
      </c>
      <c r="CF743" s="31">
        <f>IFERROR(INDEX(generale!$A$5:$I$1002,CLASSIFICHE!$Z742,5),"")</f>
        <v>0</v>
      </c>
      <c r="CG743" s="13">
        <f>IFERROR(INDEX(generale!$A$5:$I$1002,CLASSIFICHE!$Z742,7),"")</f>
        <v>0</v>
      </c>
      <c r="CH743" s="15"/>
      <c r="CI743" s="13"/>
      <c r="CJ743" s="12">
        <f>SUM(IF(CLASSIFICHE!$O$21=CK743,TRUE,FALSE),CJ742)</f>
        <v>0</v>
      </c>
      <c r="CK743" s="31">
        <f>IFERROR(INDEX(generale!$A$5:$I$1002,CLASSIFICHE!$Z742,5),"")</f>
        <v>0</v>
      </c>
      <c r="CL743" s="13">
        <f>IFERROR(INDEX(generale!$A$5:$I$1002,CLASSIFICHE!$Z742,7),"")</f>
        <v>0</v>
      </c>
      <c r="CM743" s="15"/>
      <c r="CN743" s="13"/>
      <c r="CO743" s="12">
        <f>SUM(IF(CLASSIFICHE!$O$22=CP743,TRUE,FALSE),CO742)</f>
        <v>0</v>
      </c>
      <c r="CP743" s="31">
        <f>IFERROR(INDEX(generale!$A$5:$I$1002,CLASSIFICHE!$Z742,5),"")</f>
        <v>0</v>
      </c>
      <c r="CQ743" s="13">
        <f>IFERROR(INDEX(generale!$A$5:$I$1002,CLASSIFICHE!$Z742,7),"")</f>
        <v>0</v>
      </c>
      <c r="CR743" s="15"/>
      <c r="CS743" s="13"/>
      <c r="CT743" s="12">
        <f>SUM(IF(CLASSIFICHE!$O$23=CU743,TRUE,FALSE),CT742)</f>
        <v>0</v>
      </c>
      <c r="CU743" s="31">
        <f>IFERROR(INDEX(generale!$A$5:$I$1002,CLASSIFICHE!$Z742,5),"")</f>
        <v>0</v>
      </c>
      <c r="CV743" s="13">
        <f>IFERROR(INDEX(generale!$A$5:$I$1002,CLASSIFICHE!$Z742,7),"")</f>
        <v>0</v>
      </c>
      <c r="CW743" s="15"/>
      <c r="CX743" s="13"/>
      <c r="CY743" s="12">
        <f>SUM(IF(CLASSIFICHE!$O$24=CZ743,TRUE,FALSE),CY742)</f>
        <v>0</v>
      </c>
      <c r="CZ743" s="31">
        <f>IFERROR(INDEX(generale!$A$5:$I$1002,CLASSIFICHE!$Z742,5),"")</f>
        <v>0</v>
      </c>
      <c r="DA743" s="13">
        <f>IFERROR(INDEX(generale!$A$5:$I$1002,CLASSIFICHE!$Z742,7),"")</f>
        <v>0</v>
      </c>
      <c r="DB743" s="15"/>
      <c r="DC743" s="13"/>
      <c r="DD743" s="12">
        <f>SUM(IF(CLASSIFICHE!$O$25=DE743,TRUE,FALSE),DD742)</f>
        <v>0</v>
      </c>
      <c r="DE743" s="31">
        <f>IFERROR(INDEX(generale!$A$5:$I$1002,CLASSIFICHE!$Z742,5),"")</f>
        <v>0</v>
      </c>
      <c r="DF743" s="13">
        <f>IFERROR(INDEX(generale!$A$5:$I$1002,CLASSIFICHE!$Z742,7),"")</f>
        <v>0</v>
      </c>
      <c r="DG743" s="15"/>
      <c r="DH743" s="13"/>
    </row>
    <row r="744" spans="3:112">
      <c r="C744" s="63">
        <f>SUM(IF(CLASSIFICHE!$O$4=D744,TRUE,FALSE),C743)</f>
        <v>17</v>
      </c>
      <c r="D744" s="31">
        <f>IFERROR(INDEX(generale!$A$5:$I$1002,CLASSIFICHE!$Z743,5),"")</f>
        <v>0</v>
      </c>
      <c r="E744" s="13">
        <f>IFERROR(INDEX(generale!$A$5:$I$1002,CLASSIFICHE!$Z743,7),"")</f>
        <v>0</v>
      </c>
      <c r="F744" s="68"/>
      <c r="G744" s="65"/>
      <c r="H744" s="12">
        <f>SUM(IF(CLASSIFICHE!$O$5=I744,TRUE,FALSE),H743)</f>
        <v>10</v>
      </c>
      <c r="I744" s="31">
        <f>IFERROR(INDEX(generale!$A$5:$I$1002,CLASSIFICHE!$Z743,5),"")</f>
        <v>0</v>
      </c>
      <c r="J744" s="13">
        <f>IFERROR(INDEX(generale!$A$5:$I$1002,CLASSIFICHE!$Z743,7),"")</f>
        <v>0</v>
      </c>
      <c r="K744" s="15"/>
      <c r="L744" s="12"/>
      <c r="M744" s="12">
        <f>SUM(IF(CLASSIFICHE!$O$6=N744,TRUE,FALSE),M743)</f>
        <v>8</v>
      </c>
      <c r="N744" s="31">
        <f>IFERROR(INDEX(generale!$A$5:$I$1002,CLASSIFICHE!$Z743,5),"")</f>
        <v>0</v>
      </c>
      <c r="O744" s="13">
        <f>IFERROR(INDEX(generale!$A$5:$I$1002,CLASSIFICHE!$Z743,7),"")</f>
        <v>0</v>
      </c>
      <c r="P744" s="14"/>
      <c r="Q744" s="13"/>
      <c r="R744" s="12">
        <f>SUM(IF(CLASSIFICHE!$O$7=S744,TRUE,FALSE),R743)</f>
        <v>8</v>
      </c>
      <c r="S744" s="31">
        <f>IFERROR(INDEX(generale!$A$5:$I$1002,CLASSIFICHE!$Z743,5),"")</f>
        <v>0</v>
      </c>
      <c r="T744" s="13">
        <f>IFERROR(INDEX(generale!$A$5:$I$1002,CLASSIFICHE!$Z743,7),"")</f>
        <v>0</v>
      </c>
      <c r="U744" s="14"/>
      <c r="V744" s="13"/>
      <c r="W744" s="12">
        <f>SUM(IF(CLASSIFICHE!$O$8=X744,TRUE,FALSE),W743)</f>
        <v>6</v>
      </c>
      <c r="X744" s="31">
        <f>IFERROR(INDEX(generale!$A$5:$I$1002,CLASSIFICHE!$Z743,5),"")</f>
        <v>0</v>
      </c>
      <c r="Y744" s="13">
        <f>IFERROR(INDEX(generale!$A$5:$I$1002,CLASSIFICHE!$Z743,7),"")</f>
        <v>0</v>
      </c>
      <c r="Z744" s="14"/>
      <c r="AA744" s="13"/>
      <c r="AB744" s="12">
        <f>SUM(IF(CLASSIFICHE!$O$9=AC744,TRUE,FALSE),AB743)</f>
        <v>5</v>
      </c>
      <c r="AC744" s="31">
        <f>IFERROR(INDEX(generale!$A$5:$I$1002,CLASSIFICHE!$Z743,5),"")</f>
        <v>0</v>
      </c>
      <c r="AD744" s="13">
        <f>IFERROR(INDEX(generale!$A$5:$I$1002,CLASSIFICHE!$Z743,7),"")</f>
        <v>0</v>
      </c>
      <c r="AE744" s="14"/>
      <c r="AF744" s="13"/>
      <c r="AG744" s="12">
        <f>SUM(IF(CLASSIFICHE!$O$10=AH744,TRUE,FALSE),AG743)</f>
        <v>5</v>
      </c>
      <c r="AH744" s="31">
        <f>IFERROR(INDEX(generale!$A$5:$I$1002,CLASSIFICHE!$Z743,5),"")</f>
        <v>0</v>
      </c>
      <c r="AI744" s="13">
        <f>IFERROR(INDEX(generale!$A$5:$I$1002,CLASSIFICHE!$Z743,7),"")</f>
        <v>0</v>
      </c>
      <c r="AJ744" s="14"/>
      <c r="AK744" s="13"/>
      <c r="AL744" s="12">
        <f>SUM(IF(CLASSIFICHE!$O$11=AM744,TRUE,FALSE),AL743)</f>
        <v>5</v>
      </c>
      <c r="AM744" s="31">
        <f>IFERROR(INDEX(generale!$A$5:$I$1002,CLASSIFICHE!$Z743,5),"")</f>
        <v>0</v>
      </c>
      <c r="AN744" s="13">
        <f>IFERROR(INDEX(generale!$A$5:$I$1002,CLASSIFICHE!$Z743,7),"")</f>
        <v>0</v>
      </c>
      <c r="AO744" s="14"/>
      <c r="AP744" s="13"/>
      <c r="AQ744" s="12">
        <f>SUM(IF(CLASSIFICHE!$O$12=AR744,TRUE,FALSE),AQ743)</f>
        <v>0</v>
      </c>
      <c r="AR744" s="31">
        <f>IFERROR(INDEX(generale!$A$5:$I$1002,CLASSIFICHE!$Z743,5),"")</f>
        <v>0</v>
      </c>
      <c r="AS744" s="13">
        <f>IFERROR(INDEX(generale!$A$5:$I$1002,CLASSIFICHE!$Z743,7),"")</f>
        <v>0</v>
      </c>
      <c r="AT744" s="14"/>
      <c r="AU744" s="13"/>
      <c r="AV744" s="12">
        <f>SUM(IF(CLASSIFICHE!$O$13=AW744,TRUE,FALSE),AV743)</f>
        <v>0</v>
      </c>
      <c r="AW744" s="31">
        <f>IFERROR(INDEX(generale!$A$5:$I$1002,CLASSIFICHE!$Z743,5),"")</f>
        <v>0</v>
      </c>
      <c r="AX744" s="13">
        <f>IFERROR(INDEX(generale!$A$5:$I$1002,CLASSIFICHE!$Z743,7),"")</f>
        <v>0</v>
      </c>
      <c r="AY744" s="14"/>
      <c r="AZ744" s="13"/>
      <c r="BA744" s="12">
        <f>SUM(IF(CLASSIFICHE!$O$14=BB744,TRUE,FALSE),BA743)</f>
        <v>0</v>
      </c>
      <c r="BB744" s="31">
        <f>IFERROR(INDEX(generale!$A$5:$I$1002,CLASSIFICHE!$Z743,5),"")</f>
        <v>0</v>
      </c>
      <c r="BC744" s="13">
        <f>IFERROR(INDEX(generale!$A$5:$I$1002,CLASSIFICHE!$Z743,7),"")</f>
        <v>0</v>
      </c>
      <c r="BD744" s="14"/>
      <c r="BE744" s="13"/>
      <c r="BF744" s="12">
        <f>SUM(IF(CLASSIFICHE!$O$15=BG744,TRUE,FALSE),BF743)</f>
        <v>0</v>
      </c>
      <c r="BG744" s="31">
        <f>IFERROR(INDEX(generale!$A$5:$I$1002,CLASSIFICHE!$Z743,5),"")</f>
        <v>0</v>
      </c>
      <c r="BH744" s="13">
        <f>IFERROR(INDEX(generale!$A$5:$I$1002,CLASSIFICHE!$Z743,7),"")</f>
        <v>0</v>
      </c>
      <c r="BI744" s="14"/>
      <c r="BJ744" s="13"/>
      <c r="BK744" s="12">
        <f>SUM(IF(CLASSIFICHE!$O$16=BL744,TRUE,FALSE),BK743)</f>
        <v>0</v>
      </c>
      <c r="BL744" s="31">
        <f>IFERROR(INDEX(generale!$A$5:$I$1002,CLASSIFICHE!$Z743,5),"")</f>
        <v>0</v>
      </c>
      <c r="BM744" s="13">
        <f>IFERROR(INDEX(generale!$A$5:$I$1002,CLASSIFICHE!$Z743,7),"")</f>
        <v>0</v>
      </c>
      <c r="BN744" s="14"/>
      <c r="BO744" s="13"/>
      <c r="BP744" s="12">
        <f>SUM(IF(CLASSIFICHE!$O$17=BQ744,TRUE,FALSE),BP743)</f>
        <v>0</v>
      </c>
      <c r="BQ744" s="31">
        <f>IFERROR(INDEX(generale!$A$5:$I$1002,CLASSIFICHE!$Z743,5),"")</f>
        <v>0</v>
      </c>
      <c r="BR744" s="13">
        <f>IFERROR(INDEX(generale!$A$5:$I$1002,CLASSIFICHE!$Z743,7),"")</f>
        <v>0</v>
      </c>
      <c r="BS744" s="15"/>
      <c r="BT744" s="12"/>
      <c r="BU744" s="12">
        <f>SUM(IF(CLASSIFICHE!$O$18=BV744,TRUE,FALSE),BU743)</f>
        <v>0</v>
      </c>
      <c r="BV744" s="31">
        <f>IFERROR(INDEX(generale!$A$5:$I$1002,CLASSIFICHE!$Z743,5),"")</f>
        <v>0</v>
      </c>
      <c r="BW744" s="13">
        <f>IFERROR(INDEX(generale!$A$5:$I$1002,CLASSIFICHE!$Z743,7),"")</f>
        <v>0</v>
      </c>
      <c r="BX744" s="15"/>
      <c r="BY744" s="12"/>
      <c r="BZ744" s="12">
        <f>SUM(IF(CLASSIFICHE!$O$19=CA744,TRUE,FALSE),BZ743)</f>
        <v>0</v>
      </c>
      <c r="CA744" s="31">
        <f>IFERROR(INDEX(generale!$A$5:$I$1002,CLASSIFICHE!$Z743,5),"")</f>
        <v>0</v>
      </c>
      <c r="CB744" s="13">
        <f>IFERROR(INDEX(generale!$A$5:$I$1002,CLASSIFICHE!$Z743,7),"")</f>
        <v>0</v>
      </c>
      <c r="CC744" s="15"/>
      <c r="CD744" s="13"/>
      <c r="CE744" s="12">
        <f>SUM(IF(CLASSIFICHE!$O$20=CF744,TRUE,FALSE),CE743)</f>
        <v>0</v>
      </c>
      <c r="CF744" s="31">
        <f>IFERROR(INDEX(generale!$A$5:$I$1002,CLASSIFICHE!$Z743,5),"")</f>
        <v>0</v>
      </c>
      <c r="CG744" s="13">
        <f>IFERROR(INDEX(generale!$A$5:$I$1002,CLASSIFICHE!$Z743,7),"")</f>
        <v>0</v>
      </c>
      <c r="CH744" s="15"/>
      <c r="CI744" s="13"/>
      <c r="CJ744" s="12">
        <f>SUM(IF(CLASSIFICHE!$O$21=CK744,TRUE,FALSE),CJ743)</f>
        <v>0</v>
      </c>
      <c r="CK744" s="31">
        <f>IFERROR(INDEX(generale!$A$5:$I$1002,CLASSIFICHE!$Z743,5),"")</f>
        <v>0</v>
      </c>
      <c r="CL744" s="13">
        <f>IFERROR(INDEX(generale!$A$5:$I$1002,CLASSIFICHE!$Z743,7),"")</f>
        <v>0</v>
      </c>
      <c r="CM744" s="15"/>
      <c r="CN744" s="13"/>
      <c r="CO744" s="12">
        <f>SUM(IF(CLASSIFICHE!$O$22=CP744,TRUE,FALSE),CO743)</f>
        <v>0</v>
      </c>
      <c r="CP744" s="31">
        <f>IFERROR(INDEX(generale!$A$5:$I$1002,CLASSIFICHE!$Z743,5),"")</f>
        <v>0</v>
      </c>
      <c r="CQ744" s="13">
        <f>IFERROR(INDEX(generale!$A$5:$I$1002,CLASSIFICHE!$Z743,7),"")</f>
        <v>0</v>
      </c>
      <c r="CR744" s="15"/>
      <c r="CS744" s="13"/>
      <c r="CT744" s="12">
        <f>SUM(IF(CLASSIFICHE!$O$23=CU744,TRUE,FALSE),CT743)</f>
        <v>0</v>
      </c>
      <c r="CU744" s="31">
        <f>IFERROR(INDEX(generale!$A$5:$I$1002,CLASSIFICHE!$Z743,5),"")</f>
        <v>0</v>
      </c>
      <c r="CV744" s="13">
        <f>IFERROR(INDEX(generale!$A$5:$I$1002,CLASSIFICHE!$Z743,7),"")</f>
        <v>0</v>
      </c>
      <c r="CW744" s="15"/>
      <c r="CX744" s="13"/>
      <c r="CY744" s="12">
        <f>SUM(IF(CLASSIFICHE!$O$24=CZ744,TRUE,FALSE),CY743)</f>
        <v>0</v>
      </c>
      <c r="CZ744" s="31">
        <f>IFERROR(INDEX(generale!$A$5:$I$1002,CLASSIFICHE!$Z743,5),"")</f>
        <v>0</v>
      </c>
      <c r="DA744" s="13">
        <f>IFERROR(INDEX(generale!$A$5:$I$1002,CLASSIFICHE!$Z743,7),"")</f>
        <v>0</v>
      </c>
      <c r="DB744" s="15"/>
      <c r="DC744" s="13"/>
      <c r="DD744" s="12">
        <f>SUM(IF(CLASSIFICHE!$O$25=DE744,TRUE,FALSE),DD743)</f>
        <v>0</v>
      </c>
      <c r="DE744" s="31">
        <f>IFERROR(INDEX(generale!$A$5:$I$1002,CLASSIFICHE!$Z743,5),"")</f>
        <v>0</v>
      </c>
      <c r="DF744" s="13">
        <f>IFERROR(INDEX(generale!$A$5:$I$1002,CLASSIFICHE!$Z743,7),"")</f>
        <v>0</v>
      </c>
      <c r="DG744" s="15"/>
      <c r="DH744" s="13"/>
    </row>
    <row r="745" spans="3:112">
      <c r="C745" s="63">
        <f>SUM(IF(CLASSIFICHE!$O$4=D745,TRUE,FALSE),C744)</f>
        <v>17</v>
      </c>
      <c r="D745" s="31">
        <f>IFERROR(INDEX(generale!$A$5:$I$1002,CLASSIFICHE!$Z744,5),"")</f>
        <v>0</v>
      </c>
      <c r="E745" s="13">
        <f>IFERROR(INDEX(generale!$A$5:$I$1002,CLASSIFICHE!$Z744,7),"")</f>
        <v>0</v>
      </c>
      <c r="F745" s="68"/>
      <c r="G745" s="65"/>
      <c r="H745" s="12">
        <f>SUM(IF(CLASSIFICHE!$O$5=I745,TRUE,FALSE),H744)</f>
        <v>10</v>
      </c>
      <c r="I745" s="31">
        <f>IFERROR(INDEX(generale!$A$5:$I$1002,CLASSIFICHE!$Z744,5),"")</f>
        <v>0</v>
      </c>
      <c r="J745" s="13">
        <f>IFERROR(INDEX(generale!$A$5:$I$1002,CLASSIFICHE!$Z744,7),"")</f>
        <v>0</v>
      </c>
      <c r="K745" s="15"/>
      <c r="L745" s="12"/>
      <c r="M745" s="12">
        <f>SUM(IF(CLASSIFICHE!$O$6=N745,TRUE,FALSE),M744)</f>
        <v>8</v>
      </c>
      <c r="N745" s="31">
        <f>IFERROR(INDEX(generale!$A$5:$I$1002,CLASSIFICHE!$Z744,5),"")</f>
        <v>0</v>
      </c>
      <c r="O745" s="13">
        <f>IFERROR(INDEX(generale!$A$5:$I$1002,CLASSIFICHE!$Z744,7),"")</f>
        <v>0</v>
      </c>
      <c r="P745" s="14"/>
      <c r="Q745" s="13"/>
      <c r="R745" s="12">
        <f>SUM(IF(CLASSIFICHE!$O$7=S745,TRUE,FALSE),R744)</f>
        <v>8</v>
      </c>
      <c r="S745" s="31">
        <f>IFERROR(INDEX(generale!$A$5:$I$1002,CLASSIFICHE!$Z744,5),"")</f>
        <v>0</v>
      </c>
      <c r="T745" s="13">
        <f>IFERROR(INDEX(generale!$A$5:$I$1002,CLASSIFICHE!$Z744,7),"")</f>
        <v>0</v>
      </c>
      <c r="U745" s="14"/>
      <c r="V745" s="13"/>
      <c r="W745" s="12">
        <f>SUM(IF(CLASSIFICHE!$O$8=X745,TRUE,FALSE),W744)</f>
        <v>6</v>
      </c>
      <c r="X745" s="31">
        <f>IFERROR(INDEX(generale!$A$5:$I$1002,CLASSIFICHE!$Z744,5),"")</f>
        <v>0</v>
      </c>
      <c r="Y745" s="13">
        <f>IFERROR(INDEX(generale!$A$5:$I$1002,CLASSIFICHE!$Z744,7),"")</f>
        <v>0</v>
      </c>
      <c r="Z745" s="14"/>
      <c r="AA745" s="13"/>
      <c r="AB745" s="12">
        <f>SUM(IF(CLASSIFICHE!$O$9=AC745,TRUE,FALSE),AB744)</f>
        <v>5</v>
      </c>
      <c r="AC745" s="31">
        <f>IFERROR(INDEX(generale!$A$5:$I$1002,CLASSIFICHE!$Z744,5),"")</f>
        <v>0</v>
      </c>
      <c r="AD745" s="13">
        <f>IFERROR(INDEX(generale!$A$5:$I$1002,CLASSIFICHE!$Z744,7),"")</f>
        <v>0</v>
      </c>
      <c r="AE745" s="14"/>
      <c r="AF745" s="13"/>
      <c r="AG745" s="12">
        <f>SUM(IF(CLASSIFICHE!$O$10=AH745,TRUE,FALSE),AG744)</f>
        <v>5</v>
      </c>
      <c r="AH745" s="31">
        <f>IFERROR(INDEX(generale!$A$5:$I$1002,CLASSIFICHE!$Z744,5),"")</f>
        <v>0</v>
      </c>
      <c r="AI745" s="13">
        <f>IFERROR(INDEX(generale!$A$5:$I$1002,CLASSIFICHE!$Z744,7),"")</f>
        <v>0</v>
      </c>
      <c r="AJ745" s="14"/>
      <c r="AK745" s="13"/>
      <c r="AL745" s="12">
        <f>SUM(IF(CLASSIFICHE!$O$11=AM745,TRUE,FALSE),AL744)</f>
        <v>5</v>
      </c>
      <c r="AM745" s="31">
        <f>IFERROR(INDEX(generale!$A$5:$I$1002,CLASSIFICHE!$Z744,5),"")</f>
        <v>0</v>
      </c>
      <c r="AN745" s="13">
        <f>IFERROR(INDEX(generale!$A$5:$I$1002,CLASSIFICHE!$Z744,7),"")</f>
        <v>0</v>
      </c>
      <c r="AO745" s="14"/>
      <c r="AP745" s="13"/>
      <c r="AQ745" s="12">
        <f>SUM(IF(CLASSIFICHE!$O$12=AR745,TRUE,FALSE),AQ744)</f>
        <v>0</v>
      </c>
      <c r="AR745" s="31">
        <f>IFERROR(INDEX(generale!$A$5:$I$1002,CLASSIFICHE!$Z744,5),"")</f>
        <v>0</v>
      </c>
      <c r="AS745" s="13">
        <f>IFERROR(INDEX(generale!$A$5:$I$1002,CLASSIFICHE!$Z744,7),"")</f>
        <v>0</v>
      </c>
      <c r="AT745" s="14"/>
      <c r="AU745" s="13"/>
      <c r="AV745" s="12">
        <f>SUM(IF(CLASSIFICHE!$O$13=AW745,TRUE,FALSE),AV744)</f>
        <v>0</v>
      </c>
      <c r="AW745" s="31">
        <f>IFERROR(INDEX(generale!$A$5:$I$1002,CLASSIFICHE!$Z744,5),"")</f>
        <v>0</v>
      </c>
      <c r="AX745" s="13">
        <f>IFERROR(INDEX(generale!$A$5:$I$1002,CLASSIFICHE!$Z744,7),"")</f>
        <v>0</v>
      </c>
      <c r="AY745" s="14"/>
      <c r="AZ745" s="13"/>
      <c r="BA745" s="12">
        <f>SUM(IF(CLASSIFICHE!$O$14=BB745,TRUE,FALSE),BA744)</f>
        <v>0</v>
      </c>
      <c r="BB745" s="31">
        <f>IFERROR(INDEX(generale!$A$5:$I$1002,CLASSIFICHE!$Z744,5),"")</f>
        <v>0</v>
      </c>
      <c r="BC745" s="13">
        <f>IFERROR(INDEX(generale!$A$5:$I$1002,CLASSIFICHE!$Z744,7),"")</f>
        <v>0</v>
      </c>
      <c r="BD745" s="14"/>
      <c r="BE745" s="13"/>
      <c r="BF745" s="12">
        <f>SUM(IF(CLASSIFICHE!$O$15=BG745,TRUE,FALSE),BF744)</f>
        <v>0</v>
      </c>
      <c r="BG745" s="31">
        <f>IFERROR(INDEX(generale!$A$5:$I$1002,CLASSIFICHE!$Z744,5),"")</f>
        <v>0</v>
      </c>
      <c r="BH745" s="13">
        <f>IFERROR(INDEX(generale!$A$5:$I$1002,CLASSIFICHE!$Z744,7),"")</f>
        <v>0</v>
      </c>
      <c r="BI745" s="14"/>
      <c r="BJ745" s="13"/>
      <c r="BK745" s="12">
        <f>SUM(IF(CLASSIFICHE!$O$16=BL745,TRUE,FALSE),BK744)</f>
        <v>0</v>
      </c>
      <c r="BL745" s="31">
        <f>IFERROR(INDEX(generale!$A$5:$I$1002,CLASSIFICHE!$Z744,5),"")</f>
        <v>0</v>
      </c>
      <c r="BM745" s="13">
        <f>IFERROR(INDEX(generale!$A$5:$I$1002,CLASSIFICHE!$Z744,7),"")</f>
        <v>0</v>
      </c>
      <c r="BN745" s="14"/>
      <c r="BO745" s="13"/>
      <c r="BP745" s="12">
        <f>SUM(IF(CLASSIFICHE!$O$17=BQ745,TRUE,FALSE),BP744)</f>
        <v>0</v>
      </c>
      <c r="BQ745" s="31">
        <f>IFERROR(INDEX(generale!$A$5:$I$1002,CLASSIFICHE!$Z744,5),"")</f>
        <v>0</v>
      </c>
      <c r="BR745" s="13">
        <f>IFERROR(INDEX(generale!$A$5:$I$1002,CLASSIFICHE!$Z744,7),"")</f>
        <v>0</v>
      </c>
      <c r="BS745" s="15"/>
      <c r="BT745" s="12"/>
      <c r="BU745" s="12">
        <f>SUM(IF(CLASSIFICHE!$O$18=BV745,TRUE,FALSE),BU744)</f>
        <v>0</v>
      </c>
      <c r="BV745" s="31">
        <f>IFERROR(INDEX(generale!$A$5:$I$1002,CLASSIFICHE!$Z744,5),"")</f>
        <v>0</v>
      </c>
      <c r="BW745" s="13">
        <f>IFERROR(INDEX(generale!$A$5:$I$1002,CLASSIFICHE!$Z744,7),"")</f>
        <v>0</v>
      </c>
      <c r="BX745" s="15"/>
      <c r="BY745" s="12"/>
      <c r="BZ745" s="12">
        <f>SUM(IF(CLASSIFICHE!$O$19=CA745,TRUE,FALSE),BZ744)</f>
        <v>0</v>
      </c>
      <c r="CA745" s="31">
        <f>IFERROR(INDEX(generale!$A$5:$I$1002,CLASSIFICHE!$Z744,5),"")</f>
        <v>0</v>
      </c>
      <c r="CB745" s="13">
        <f>IFERROR(INDEX(generale!$A$5:$I$1002,CLASSIFICHE!$Z744,7),"")</f>
        <v>0</v>
      </c>
      <c r="CC745" s="15"/>
      <c r="CD745" s="13"/>
      <c r="CE745" s="12">
        <f>SUM(IF(CLASSIFICHE!$O$20=CF745,TRUE,FALSE),CE744)</f>
        <v>0</v>
      </c>
      <c r="CF745" s="31">
        <f>IFERROR(INDEX(generale!$A$5:$I$1002,CLASSIFICHE!$Z744,5),"")</f>
        <v>0</v>
      </c>
      <c r="CG745" s="13">
        <f>IFERROR(INDEX(generale!$A$5:$I$1002,CLASSIFICHE!$Z744,7),"")</f>
        <v>0</v>
      </c>
      <c r="CH745" s="15"/>
      <c r="CI745" s="13"/>
      <c r="CJ745" s="12">
        <f>SUM(IF(CLASSIFICHE!$O$21=CK745,TRUE,FALSE),CJ744)</f>
        <v>0</v>
      </c>
      <c r="CK745" s="31">
        <f>IFERROR(INDEX(generale!$A$5:$I$1002,CLASSIFICHE!$Z744,5),"")</f>
        <v>0</v>
      </c>
      <c r="CL745" s="13">
        <f>IFERROR(INDEX(generale!$A$5:$I$1002,CLASSIFICHE!$Z744,7),"")</f>
        <v>0</v>
      </c>
      <c r="CM745" s="15"/>
      <c r="CN745" s="13"/>
      <c r="CO745" s="12">
        <f>SUM(IF(CLASSIFICHE!$O$22=CP745,TRUE,FALSE),CO744)</f>
        <v>0</v>
      </c>
      <c r="CP745" s="31">
        <f>IFERROR(INDEX(generale!$A$5:$I$1002,CLASSIFICHE!$Z744,5),"")</f>
        <v>0</v>
      </c>
      <c r="CQ745" s="13">
        <f>IFERROR(INDEX(generale!$A$5:$I$1002,CLASSIFICHE!$Z744,7),"")</f>
        <v>0</v>
      </c>
      <c r="CR745" s="15"/>
      <c r="CS745" s="13"/>
      <c r="CT745" s="12">
        <f>SUM(IF(CLASSIFICHE!$O$23=CU745,TRUE,FALSE),CT744)</f>
        <v>0</v>
      </c>
      <c r="CU745" s="31">
        <f>IFERROR(INDEX(generale!$A$5:$I$1002,CLASSIFICHE!$Z744,5),"")</f>
        <v>0</v>
      </c>
      <c r="CV745" s="13">
        <f>IFERROR(INDEX(generale!$A$5:$I$1002,CLASSIFICHE!$Z744,7),"")</f>
        <v>0</v>
      </c>
      <c r="CW745" s="15"/>
      <c r="CX745" s="13"/>
      <c r="CY745" s="12">
        <f>SUM(IF(CLASSIFICHE!$O$24=CZ745,TRUE,FALSE),CY744)</f>
        <v>0</v>
      </c>
      <c r="CZ745" s="31">
        <f>IFERROR(INDEX(generale!$A$5:$I$1002,CLASSIFICHE!$Z744,5),"")</f>
        <v>0</v>
      </c>
      <c r="DA745" s="13">
        <f>IFERROR(INDEX(generale!$A$5:$I$1002,CLASSIFICHE!$Z744,7),"")</f>
        <v>0</v>
      </c>
      <c r="DB745" s="15"/>
      <c r="DC745" s="13"/>
      <c r="DD745" s="12">
        <f>SUM(IF(CLASSIFICHE!$O$25=DE745,TRUE,FALSE),DD744)</f>
        <v>0</v>
      </c>
      <c r="DE745" s="31">
        <f>IFERROR(INDEX(generale!$A$5:$I$1002,CLASSIFICHE!$Z744,5),"")</f>
        <v>0</v>
      </c>
      <c r="DF745" s="13">
        <f>IFERROR(INDEX(generale!$A$5:$I$1002,CLASSIFICHE!$Z744,7),"")</f>
        <v>0</v>
      </c>
      <c r="DG745" s="15"/>
      <c r="DH745" s="13"/>
    </row>
    <row r="746" spans="3:112">
      <c r="C746" s="63">
        <f>SUM(IF(CLASSIFICHE!$O$4=D746,TRUE,FALSE),C745)</f>
        <v>17</v>
      </c>
      <c r="D746" s="31">
        <f>IFERROR(INDEX(generale!$A$5:$I$1002,CLASSIFICHE!$Z745,5),"")</f>
        <v>0</v>
      </c>
      <c r="E746" s="13">
        <f>IFERROR(INDEX(generale!$A$5:$I$1002,CLASSIFICHE!$Z745,7),"")</f>
        <v>0</v>
      </c>
      <c r="F746" s="68"/>
      <c r="G746" s="65"/>
      <c r="H746" s="12">
        <f>SUM(IF(CLASSIFICHE!$O$5=I746,TRUE,FALSE),H745)</f>
        <v>10</v>
      </c>
      <c r="I746" s="31">
        <f>IFERROR(INDEX(generale!$A$5:$I$1002,CLASSIFICHE!$Z745,5),"")</f>
        <v>0</v>
      </c>
      <c r="J746" s="13">
        <f>IFERROR(INDEX(generale!$A$5:$I$1002,CLASSIFICHE!$Z745,7),"")</f>
        <v>0</v>
      </c>
      <c r="K746" s="15"/>
      <c r="L746" s="12"/>
      <c r="M746" s="12">
        <f>SUM(IF(CLASSIFICHE!$O$6=N746,TRUE,FALSE),M745)</f>
        <v>8</v>
      </c>
      <c r="N746" s="31">
        <f>IFERROR(INDEX(generale!$A$5:$I$1002,CLASSIFICHE!$Z745,5),"")</f>
        <v>0</v>
      </c>
      <c r="O746" s="13">
        <f>IFERROR(INDEX(generale!$A$5:$I$1002,CLASSIFICHE!$Z745,7),"")</f>
        <v>0</v>
      </c>
      <c r="P746" s="14"/>
      <c r="Q746" s="13"/>
      <c r="R746" s="12">
        <f>SUM(IF(CLASSIFICHE!$O$7=S746,TRUE,FALSE),R745)</f>
        <v>8</v>
      </c>
      <c r="S746" s="31">
        <f>IFERROR(INDEX(generale!$A$5:$I$1002,CLASSIFICHE!$Z745,5),"")</f>
        <v>0</v>
      </c>
      <c r="T746" s="13">
        <f>IFERROR(INDEX(generale!$A$5:$I$1002,CLASSIFICHE!$Z745,7),"")</f>
        <v>0</v>
      </c>
      <c r="U746" s="14"/>
      <c r="V746" s="13"/>
      <c r="W746" s="12">
        <f>SUM(IF(CLASSIFICHE!$O$8=X746,TRUE,FALSE),W745)</f>
        <v>6</v>
      </c>
      <c r="X746" s="31">
        <f>IFERROR(INDEX(generale!$A$5:$I$1002,CLASSIFICHE!$Z745,5),"")</f>
        <v>0</v>
      </c>
      <c r="Y746" s="13">
        <f>IFERROR(INDEX(generale!$A$5:$I$1002,CLASSIFICHE!$Z745,7),"")</f>
        <v>0</v>
      </c>
      <c r="Z746" s="14"/>
      <c r="AA746" s="13"/>
      <c r="AB746" s="12">
        <f>SUM(IF(CLASSIFICHE!$O$9=AC746,TRUE,FALSE),AB745)</f>
        <v>5</v>
      </c>
      <c r="AC746" s="31">
        <f>IFERROR(INDEX(generale!$A$5:$I$1002,CLASSIFICHE!$Z745,5),"")</f>
        <v>0</v>
      </c>
      <c r="AD746" s="13">
        <f>IFERROR(INDEX(generale!$A$5:$I$1002,CLASSIFICHE!$Z745,7),"")</f>
        <v>0</v>
      </c>
      <c r="AE746" s="14"/>
      <c r="AF746" s="13"/>
      <c r="AG746" s="12">
        <f>SUM(IF(CLASSIFICHE!$O$10=AH746,TRUE,FALSE),AG745)</f>
        <v>5</v>
      </c>
      <c r="AH746" s="31">
        <f>IFERROR(INDEX(generale!$A$5:$I$1002,CLASSIFICHE!$Z745,5),"")</f>
        <v>0</v>
      </c>
      <c r="AI746" s="13">
        <f>IFERROR(INDEX(generale!$A$5:$I$1002,CLASSIFICHE!$Z745,7),"")</f>
        <v>0</v>
      </c>
      <c r="AJ746" s="14"/>
      <c r="AK746" s="13"/>
      <c r="AL746" s="12">
        <f>SUM(IF(CLASSIFICHE!$O$11=AM746,TRUE,FALSE),AL745)</f>
        <v>5</v>
      </c>
      <c r="AM746" s="31">
        <f>IFERROR(INDEX(generale!$A$5:$I$1002,CLASSIFICHE!$Z745,5),"")</f>
        <v>0</v>
      </c>
      <c r="AN746" s="13">
        <f>IFERROR(INDEX(generale!$A$5:$I$1002,CLASSIFICHE!$Z745,7),"")</f>
        <v>0</v>
      </c>
      <c r="AO746" s="14"/>
      <c r="AP746" s="13"/>
      <c r="AQ746" s="12">
        <f>SUM(IF(CLASSIFICHE!$O$12=AR746,TRUE,FALSE),AQ745)</f>
        <v>0</v>
      </c>
      <c r="AR746" s="31">
        <f>IFERROR(INDEX(generale!$A$5:$I$1002,CLASSIFICHE!$Z745,5),"")</f>
        <v>0</v>
      </c>
      <c r="AS746" s="13">
        <f>IFERROR(INDEX(generale!$A$5:$I$1002,CLASSIFICHE!$Z745,7),"")</f>
        <v>0</v>
      </c>
      <c r="AT746" s="14"/>
      <c r="AU746" s="13"/>
      <c r="AV746" s="12">
        <f>SUM(IF(CLASSIFICHE!$O$13=AW746,TRUE,FALSE),AV745)</f>
        <v>0</v>
      </c>
      <c r="AW746" s="31">
        <f>IFERROR(INDEX(generale!$A$5:$I$1002,CLASSIFICHE!$Z745,5),"")</f>
        <v>0</v>
      </c>
      <c r="AX746" s="13">
        <f>IFERROR(INDEX(generale!$A$5:$I$1002,CLASSIFICHE!$Z745,7),"")</f>
        <v>0</v>
      </c>
      <c r="AY746" s="14"/>
      <c r="AZ746" s="13"/>
      <c r="BA746" s="12">
        <f>SUM(IF(CLASSIFICHE!$O$14=BB746,TRUE,FALSE),BA745)</f>
        <v>0</v>
      </c>
      <c r="BB746" s="31">
        <f>IFERROR(INDEX(generale!$A$5:$I$1002,CLASSIFICHE!$Z745,5),"")</f>
        <v>0</v>
      </c>
      <c r="BC746" s="13">
        <f>IFERROR(INDEX(generale!$A$5:$I$1002,CLASSIFICHE!$Z745,7),"")</f>
        <v>0</v>
      </c>
      <c r="BD746" s="14"/>
      <c r="BE746" s="13"/>
      <c r="BF746" s="12">
        <f>SUM(IF(CLASSIFICHE!$O$15=BG746,TRUE,FALSE),BF745)</f>
        <v>0</v>
      </c>
      <c r="BG746" s="31">
        <f>IFERROR(INDEX(generale!$A$5:$I$1002,CLASSIFICHE!$Z745,5),"")</f>
        <v>0</v>
      </c>
      <c r="BH746" s="13">
        <f>IFERROR(INDEX(generale!$A$5:$I$1002,CLASSIFICHE!$Z745,7),"")</f>
        <v>0</v>
      </c>
      <c r="BI746" s="14"/>
      <c r="BJ746" s="13"/>
      <c r="BK746" s="12">
        <f>SUM(IF(CLASSIFICHE!$O$16=BL746,TRUE,FALSE),BK745)</f>
        <v>0</v>
      </c>
      <c r="BL746" s="31">
        <f>IFERROR(INDEX(generale!$A$5:$I$1002,CLASSIFICHE!$Z745,5),"")</f>
        <v>0</v>
      </c>
      <c r="BM746" s="13">
        <f>IFERROR(INDEX(generale!$A$5:$I$1002,CLASSIFICHE!$Z745,7),"")</f>
        <v>0</v>
      </c>
      <c r="BN746" s="14"/>
      <c r="BO746" s="13"/>
      <c r="BP746" s="12">
        <f>SUM(IF(CLASSIFICHE!$O$17=BQ746,TRUE,FALSE),BP745)</f>
        <v>0</v>
      </c>
      <c r="BQ746" s="31">
        <f>IFERROR(INDEX(generale!$A$5:$I$1002,CLASSIFICHE!$Z745,5),"")</f>
        <v>0</v>
      </c>
      <c r="BR746" s="13">
        <f>IFERROR(INDEX(generale!$A$5:$I$1002,CLASSIFICHE!$Z745,7),"")</f>
        <v>0</v>
      </c>
      <c r="BS746" s="15"/>
      <c r="BT746" s="12"/>
      <c r="BU746" s="12">
        <f>SUM(IF(CLASSIFICHE!$O$18=BV746,TRUE,FALSE),BU745)</f>
        <v>0</v>
      </c>
      <c r="BV746" s="31">
        <f>IFERROR(INDEX(generale!$A$5:$I$1002,CLASSIFICHE!$Z745,5),"")</f>
        <v>0</v>
      </c>
      <c r="BW746" s="13">
        <f>IFERROR(INDEX(generale!$A$5:$I$1002,CLASSIFICHE!$Z745,7),"")</f>
        <v>0</v>
      </c>
      <c r="BX746" s="15"/>
      <c r="BY746" s="12"/>
      <c r="BZ746" s="12">
        <f>SUM(IF(CLASSIFICHE!$O$19=CA746,TRUE,FALSE),BZ745)</f>
        <v>0</v>
      </c>
      <c r="CA746" s="31">
        <f>IFERROR(INDEX(generale!$A$5:$I$1002,CLASSIFICHE!$Z745,5),"")</f>
        <v>0</v>
      </c>
      <c r="CB746" s="13">
        <f>IFERROR(INDEX(generale!$A$5:$I$1002,CLASSIFICHE!$Z745,7),"")</f>
        <v>0</v>
      </c>
      <c r="CC746" s="15"/>
      <c r="CD746" s="13"/>
      <c r="CE746" s="12">
        <f>SUM(IF(CLASSIFICHE!$O$20=CF746,TRUE,FALSE),CE745)</f>
        <v>0</v>
      </c>
      <c r="CF746" s="31">
        <f>IFERROR(INDEX(generale!$A$5:$I$1002,CLASSIFICHE!$Z745,5),"")</f>
        <v>0</v>
      </c>
      <c r="CG746" s="13">
        <f>IFERROR(INDEX(generale!$A$5:$I$1002,CLASSIFICHE!$Z745,7),"")</f>
        <v>0</v>
      </c>
      <c r="CH746" s="15"/>
      <c r="CI746" s="13"/>
      <c r="CJ746" s="12">
        <f>SUM(IF(CLASSIFICHE!$O$21=CK746,TRUE,FALSE),CJ745)</f>
        <v>0</v>
      </c>
      <c r="CK746" s="31">
        <f>IFERROR(INDEX(generale!$A$5:$I$1002,CLASSIFICHE!$Z745,5),"")</f>
        <v>0</v>
      </c>
      <c r="CL746" s="13">
        <f>IFERROR(INDEX(generale!$A$5:$I$1002,CLASSIFICHE!$Z745,7),"")</f>
        <v>0</v>
      </c>
      <c r="CM746" s="15"/>
      <c r="CN746" s="13"/>
      <c r="CO746" s="12">
        <f>SUM(IF(CLASSIFICHE!$O$22=CP746,TRUE,FALSE),CO745)</f>
        <v>0</v>
      </c>
      <c r="CP746" s="31">
        <f>IFERROR(INDEX(generale!$A$5:$I$1002,CLASSIFICHE!$Z745,5),"")</f>
        <v>0</v>
      </c>
      <c r="CQ746" s="13">
        <f>IFERROR(INDEX(generale!$A$5:$I$1002,CLASSIFICHE!$Z745,7),"")</f>
        <v>0</v>
      </c>
      <c r="CR746" s="15"/>
      <c r="CS746" s="13"/>
      <c r="CT746" s="12">
        <f>SUM(IF(CLASSIFICHE!$O$23=CU746,TRUE,FALSE),CT745)</f>
        <v>0</v>
      </c>
      <c r="CU746" s="31">
        <f>IFERROR(INDEX(generale!$A$5:$I$1002,CLASSIFICHE!$Z745,5),"")</f>
        <v>0</v>
      </c>
      <c r="CV746" s="13">
        <f>IFERROR(INDEX(generale!$A$5:$I$1002,CLASSIFICHE!$Z745,7),"")</f>
        <v>0</v>
      </c>
      <c r="CW746" s="15"/>
      <c r="CX746" s="13"/>
      <c r="CY746" s="12">
        <f>SUM(IF(CLASSIFICHE!$O$24=CZ746,TRUE,FALSE),CY745)</f>
        <v>0</v>
      </c>
      <c r="CZ746" s="31">
        <f>IFERROR(INDEX(generale!$A$5:$I$1002,CLASSIFICHE!$Z745,5),"")</f>
        <v>0</v>
      </c>
      <c r="DA746" s="13">
        <f>IFERROR(INDEX(generale!$A$5:$I$1002,CLASSIFICHE!$Z745,7),"")</f>
        <v>0</v>
      </c>
      <c r="DB746" s="15"/>
      <c r="DC746" s="13"/>
      <c r="DD746" s="12">
        <f>SUM(IF(CLASSIFICHE!$O$25=DE746,TRUE,FALSE),DD745)</f>
        <v>0</v>
      </c>
      <c r="DE746" s="31">
        <f>IFERROR(INDEX(generale!$A$5:$I$1002,CLASSIFICHE!$Z745,5),"")</f>
        <v>0</v>
      </c>
      <c r="DF746" s="13">
        <f>IFERROR(INDEX(generale!$A$5:$I$1002,CLASSIFICHE!$Z745,7),"")</f>
        <v>0</v>
      </c>
      <c r="DG746" s="15"/>
      <c r="DH746" s="13"/>
    </row>
    <row r="747" spans="3:112">
      <c r="C747" s="63">
        <f>SUM(IF(CLASSIFICHE!$O$4=D747,TRUE,FALSE),C746)</f>
        <v>17</v>
      </c>
      <c r="D747" s="31">
        <f>IFERROR(INDEX(generale!$A$5:$I$1002,CLASSIFICHE!$Z746,5),"")</f>
        <v>0</v>
      </c>
      <c r="E747" s="13">
        <f>IFERROR(INDEX(generale!$A$5:$I$1002,CLASSIFICHE!$Z746,7),"")</f>
        <v>0</v>
      </c>
      <c r="F747" s="68"/>
      <c r="G747" s="65"/>
      <c r="H747" s="12">
        <f>SUM(IF(CLASSIFICHE!$O$5=I747,TRUE,FALSE),H746)</f>
        <v>10</v>
      </c>
      <c r="I747" s="31">
        <f>IFERROR(INDEX(generale!$A$5:$I$1002,CLASSIFICHE!$Z746,5),"")</f>
        <v>0</v>
      </c>
      <c r="J747" s="13">
        <f>IFERROR(INDEX(generale!$A$5:$I$1002,CLASSIFICHE!$Z746,7),"")</f>
        <v>0</v>
      </c>
      <c r="K747" s="15"/>
      <c r="L747" s="12"/>
      <c r="M747" s="12">
        <f>SUM(IF(CLASSIFICHE!$O$6=N747,TRUE,FALSE),M746)</f>
        <v>8</v>
      </c>
      <c r="N747" s="31">
        <f>IFERROR(INDEX(generale!$A$5:$I$1002,CLASSIFICHE!$Z746,5),"")</f>
        <v>0</v>
      </c>
      <c r="O747" s="13">
        <f>IFERROR(INDEX(generale!$A$5:$I$1002,CLASSIFICHE!$Z746,7),"")</f>
        <v>0</v>
      </c>
      <c r="P747" s="14"/>
      <c r="Q747" s="13"/>
      <c r="R747" s="12">
        <f>SUM(IF(CLASSIFICHE!$O$7=S747,TRUE,FALSE),R746)</f>
        <v>8</v>
      </c>
      <c r="S747" s="31">
        <f>IFERROR(INDEX(generale!$A$5:$I$1002,CLASSIFICHE!$Z746,5),"")</f>
        <v>0</v>
      </c>
      <c r="T747" s="13">
        <f>IFERROR(INDEX(generale!$A$5:$I$1002,CLASSIFICHE!$Z746,7),"")</f>
        <v>0</v>
      </c>
      <c r="U747" s="14"/>
      <c r="V747" s="13"/>
      <c r="W747" s="12">
        <f>SUM(IF(CLASSIFICHE!$O$8=X747,TRUE,FALSE),W746)</f>
        <v>6</v>
      </c>
      <c r="X747" s="31">
        <f>IFERROR(INDEX(generale!$A$5:$I$1002,CLASSIFICHE!$Z746,5),"")</f>
        <v>0</v>
      </c>
      <c r="Y747" s="13">
        <f>IFERROR(INDEX(generale!$A$5:$I$1002,CLASSIFICHE!$Z746,7),"")</f>
        <v>0</v>
      </c>
      <c r="Z747" s="14"/>
      <c r="AA747" s="13"/>
      <c r="AB747" s="12">
        <f>SUM(IF(CLASSIFICHE!$O$9=AC747,TRUE,FALSE),AB746)</f>
        <v>5</v>
      </c>
      <c r="AC747" s="31">
        <f>IFERROR(INDEX(generale!$A$5:$I$1002,CLASSIFICHE!$Z746,5),"")</f>
        <v>0</v>
      </c>
      <c r="AD747" s="13">
        <f>IFERROR(INDEX(generale!$A$5:$I$1002,CLASSIFICHE!$Z746,7),"")</f>
        <v>0</v>
      </c>
      <c r="AE747" s="14"/>
      <c r="AF747" s="13"/>
      <c r="AG747" s="12">
        <f>SUM(IF(CLASSIFICHE!$O$10=AH747,TRUE,FALSE),AG746)</f>
        <v>5</v>
      </c>
      <c r="AH747" s="31">
        <f>IFERROR(INDEX(generale!$A$5:$I$1002,CLASSIFICHE!$Z746,5),"")</f>
        <v>0</v>
      </c>
      <c r="AI747" s="13">
        <f>IFERROR(INDEX(generale!$A$5:$I$1002,CLASSIFICHE!$Z746,7),"")</f>
        <v>0</v>
      </c>
      <c r="AJ747" s="14"/>
      <c r="AK747" s="13"/>
      <c r="AL747" s="12">
        <f>SUM(IF(CLASSIFICHE!$O$11=AM747,TRUE,FALSE),AL746)</f>
        <v>5</v>
      </c>
      <c r="AM747" s="31">
        <f>IFERROR(INDEX(generale!$A$5:$I$1002,CLASSIFICHE!$Z746,5),"")</f>
        <v>0</v>
      </c>
      <c r="AN747" s="13">
        <f>IFERROR(INDEX(generale!$A$5:$I$1002,CLASSIFICHE!$Z746,7),"")</f>
        <v>0</v>
      </c>
      <c r="AO747" s="14"/>
      <c r="AP747" s="13"/>
      <c r="AQ747" s="12">
        <f>SUM(IF(CLASSIFICHE!$O$12=AR747,TRUE,FALSE),AQ746)</f>
        <v>0</v>
      </c>
      <c r="AR747" s="31">
        <f>IFERROR(INDEX(generale!$A$5:$I$1002,CLASSIFICHE!$Z746,5),"")</f>
        <v>0</v>
      </c>
      <c r="AS747" s="13">
        <f>IFERROR(INDEX(generale!$A$5:$I$1002,CLASSIFICHE!$Z746,7),"")</f>
        <v>0</v>
      </c>
      <c r="AT747" s="14"/>
      <c r="AU747" s="13"/>
      <c r="AV747" s="12">
        <f>SUM(IF(CLASSIFICHE!$O$13=AW747,TRUE,FALSE),AV746)</f>
        <v>0</v>
      </c>
      <c r="AW747" s="31">
        <f>IFERROR(INDEX(generale!$A$5:$I$1002,CLASSIFICHE!$Z746,5),"")</f>
        <v>0</v>
      </c>
      <c r="AX747" s="13">
        <f>IFERROR(INDEX(generale!$A$5:$I$1002,CLASSIFICHE!$Z746,7),"")</f>
        <v>0</v>
      </c>
      <c r="AY747" s="14"/>
      <c r="AZ747" s="13"/>
      <c r="BA747" s="12">
        <f>SUM(IF(CLASSIFICHE!$O$14=BB747,TRUE,FALSE),BA746)</f>
        <v>0</v>
      </c>
      <c r="BB747" s="31">
        <f>IFERROR(INDEX(generale!$A$5:$I$1002,CLASSIFICHE!$Z746,5),"")</f>
        <v>0</v>
      </c>
      <c r="BC747" s="13">
        <f>IFERROR(INDEX(generale!$A$5:$I$1002,CLASSIFICHE!$Z746,7),"")</f>
        <v>0</v>
      </c>
      <c r="BD747" s="14"/>
      <c r="BE747" s="13"/>
      <c r="BF747" s="12">
        <f>SUM(IF(CLASSIFICHE!$O$15=BG747,TRUE,FALSE),BF746)</f>
        <v>0</v>
      </c>
      <c r="BG747" s="31">
        <f>IFERROR(INDEX(generale!$A$5:$I$1002,CLASSIFICHE!$Z746,5),"")</f>
        <v>0</v>
      </c>
      <c r="BH747" s="13">
        <f>IFERROR(INDEX(generale!$A$5:$I$1002,CLASSIFICHE!$Z746,7),"")</f>
        <v>0</v>
      </c>
      <c r="BI747" s="14"/>
      <c r="BJ747" s="13"/>
      <c r="BK747" s="12">
        <f>SUM(IF(CLASSIFICHE!$O$16=BL747,TRUE,FALSE),BK746)</f>
        <v>0</v>
      </c>
      <c r="BL747" s="31">
        <f>IFERROR(INDEX(generale!$A$5:$I$1002,CLASSIFICHE!$Z746,5),"")</f>
        <v>0</v>
      </c>
      <c r="BM747" s="13">
        <f>IFERROR(INDEX(generale!$A$5:$I$1002,CLASSIFICHE!$Z746,7),"")</f>
        <v>0</v>
      </c>
      <c r="BN747" s="14"/>
      <c r="BO747" s="13"/>
      <c r="BP747" s="12">
        <f>SUM(IF(CLASSIFICHE!$O$17=BQ747,TRUE,FALSE),BP746)</f>
        <v>0</v>
      </c>
      <c r="BQ747" s="31">
        <f>IFERROR(INDEX(generale!$A$5:$I$1002,CLASSIFICHE!$Z746,5),"")</f>
        <v>0</v>
      </c>
      <c r="BR747" s="13">
        <f>IFERROR(INDEX(generale!$A$5:$I$1002,CLASSIFICHE!$Z746,7),"")</f>
        <v>0</v>
      </c>
      <c r="BS747" s="15"/>
      <c r="BT747" s="12"/>
      <c r="BU747" s="12">
        <f>SUM(IF(CLASSIFICHE!$O$18=BV747,TRUE,FALSE),BU746)</f>
        <v>0</v>
      </c>
      <c r="BV747" s="31">
        <f>IFERROR(INDEX(generale!$A$5:$I$1002,CLASSIFICHE!$Z746,5),"")</f>
        <v>0</v>
      </c>
      <c r="BW747" s="13">
        <f>IFERROR(INDEX(generale!$A$5:$I$1002,CLASSIFICHE!$Z746,7),"")</f>
        <v>0</v>
      </c>
      <c r="BX747" s="15"/>
      <c r="BY747" s="12"/>
      <c r="BZ747" s="12">
        <f>SUM(IF(CLASSIFICHE!$O$19=CA747,TRUE,FALSE),BZ746)</f>
        <v>0</v>
      </c>
      <c r="CA747" s="31">
        <f>IFERROR(INDEX(generale!$A$5:$I$1002,CLASSIFICHE!$Z746,5),"")</f>
        <v>0</v>
      </c>
      <c r="CB747" s="13">
        <f>IFERROR(INDEX(generale!$A$5:$I$1002,CLASSIFICHE!$Z746,7),"")</f>
        <v>0</v>
      </c>
      <c r="CC747" s="15"/>
      <c r="CD747" s="13"/>
      <c r="CE747" s="12">
        <f>SUM(IF(CLASSIFICHE!$O$20=CF747,TRUE,FALSE),CE746)</f>
        <v>0</v>
      </c>
      <c r="CF747" s="31">
        <f>IFERROR(INDEX(generale!$A$5:$I$1002,CLASSIFICHE!$Z746,5),"")</f>
        <v>0</v>
      </c>
      <c r="CG747" s="13">
        <f>IFERROR(INDEX(generale!$A$5:$I$1002,CLASSIFICHE!$Z746,7),"")</f>
        <v>0</v>
      </c>
      <c r="CH747" s="15"/>
      <c r="CI747" s="13"/>
      <c r="CJ747" s="12">
        <f>SUM(IF(CLASSIFICHE!$O$21=CK747,TRUE,FALSE),CJ746)</f>
        <v>0</v>
      </c>
      <c r="CK747" s="31">
        <f>IFERROR(INDEX(generale!$A$5:$I$1002,CLASSIFICHE!$Z746,5),"")</f>
        <v>0</v>
      </c>
      <c r="CL747" s="13">
        <f>IFERROR(INDEX(generale!$A$5:$I$1002,CLASSIFICHE!$Z746,7),"")</f>
        <v>0</v>
      </c>
      <c r="CM747" s="15"/>
      <c r="CN747" s="13"/>
      <c r="CO747" s="12">
        <f>SUM(IF(CLASSIFICHE!$O$22=CP747,TRUE,FALSE),CO746)</f>
        <v>0</v>
      </c>
      <c r="CP747" s="31">
        <f>IFERROR(INDEX(generale!$A$5:$I$1002,CLASSIFICHE!$Z746,5),"")</f>
        <v>0</v>
      </c>
      <c r="CQ747" s="13">
        <f>IFERROR(INDEX(generale!$A$5:$I$1002,CLASSIFICHE!$Z746,7),"")</f>
        <v>0</v>
      </c>
      <c r="CR747" s="15"/>
      <c r="CS747" s="13"/>
      <c r="CT747" s="12">
        <f>SUM(IF(CLASSIFICHE!$O$23=CU747,TRUE,FALSE),CT746)</f>
        <v>0</v>
      </c>
      <c r="CU747" s="31">
        <f>IFERROR(INDEX(generale!$A$5:$I$1002,CLASSIFICHE!$Z746,5),"")</f>
        <v>0</v>
      </c>
      <c r="CV747" s="13">
        <f>IFERROR(INDEX(generale!$A$5:$I$1002,CLASSIFICHE!$Z746,7),"")</f>
        <v>0</v>
      </c>
      <c r="CW747" s="15"/>
      <c r="CX747" s="13"/>
      <c r="CY747" s="12">
        <f>SUM(IF(CLASSIFICHE!$O$24=CZ747,TRUE,FALSE),CY746)</f>
        <v>0</v>
      </c>
      <c r="CZ747" s="31">
        <f>IFERROR(INDEX(generale!$A$5:$I$1002,CLASSIFICHE!$Z746,5),"")</f>
        <v>0</v>
      </c>
      <c r="DA747" s="13">
        <f>IFERROR(INDEX(generale!$A$5:$I$1002,CLASSIFICHE!$Z746,7),"")</f>
        <v>0</v>
      </c>
      <c r="DB747" s="15"/>
      <c r="DC747" s="13"/>
      <c r="DD747" s="12">
        <f>SUM(IF(CLASSIFICHE!$O$25=DE747,TRUE,FALSE),DD746)</f>
        <v>0</v>
      </c>
      <c r="DE747" s="31">
        <f>IFERROR(INDEX(generale!$A$5:$I$1002,CLASSIFICHE!$Z746,5),"")</f>
        <v>0</v>
      </c>
      <c r="DF747" s="13">
        <f>IFERROR(INDEX(generale!$A$5:$I$1002,CLASSIFICHE!$Z746,7),"")</f>
        <v>0</v>
      </c>
      <c r="DG747" s="15"/>
      <c r="DH747" s="13"/>
    </row>
    <row r="748" spans="3:112">
      <c r="C748" s="63">
        <f>SUM(IF(CLASSIFICHE!$O$4=D748,TRUE,FALSE),C747)</f>
        <v>17</v>
      </c>
      <c r="D748" s="31">
        <f>IFERROR(INDEX(generale!$A$5:$I$1002,CLASSIFICHE!$Z747,5),"")</f>
        <v>0</v>
      </c>
      <c r="E748" s="13">
        <f>IFERROR(INDEX(generale!$A$5:$I$1002,CLASSIFICHE!$Z747,7),"")</f>
        <v>0</v>
      </c>
      <c r="F748" s="68"/>
      <c r="G748" s="65"/>
      <c r="H748" s="12">
        <f>SUM(IF(CLASSIFICHE!$O$5=I748,TRUE,FALSE),H747)</f>
        <v>10</v>
      </c>
      <c r="I748" s="31">
        <f>IFERROR(INDEX(generale!$A$5:$I$1002,CLASSIFICHE!$Z747,5),"")</f>
        <v>0</v>
      </c>
      <c r="J748" s="13">
        <f>IFERROR(INDEX(generale!$A$5:$I$1002,CLASSIFICHE!$Z747,7),"")</f>
        <v>0</v>
      </c>
      <c r="K748" s="15"/>
      <c r="L748" s="12"/>
      <c r="M748" s="12">
        <f>SUM(IF(CLASSIFICHE!$O$6=N748,TRUE,FALSE),M747)</f>
        <v>8</v>
      </c>
      <c r="N748" s="31">
        <f>IFERROR(INDEX(generale!$A$5:$I$1002,CLASSIFICHE!$Z747,5),"")</f>
        <v>0</v>
      </c>
      <c r="O748" s="13">
        <f>IFERROR(INDEX(generale!$A$5:$I$1002,CLASSIFICHE!$Z747,7),"")</f>
        <v>0</v>
      </c>
      <c r="P748" s="14"/>
      <c r="Q748" s="13"/>
      <c r="R748" s="12">
        <f>SUM(IF(CLASSIFICHE!$O$7=S748,TRUE,FALSE),R747)</f>
        <v>8</v>
      </c>
      <c r="S748" s="31">
        <f>IFERROR(INDEX(generale!$A$5:$I$1002,CLASSIFICHE!$Z747,5),"")</f>
        <v>0</v>
      </c>
      <c r="T748" s="13">
        <f>IFERROR(INDEX(generale!$A$5:$I$1002,CLASSIFICHE!$Z747,7),"")</f>
        <v>0</v>
      </c>
      <c r="U748" s="14"/>
      <c r="V748" s="13"/>
      <c r="W748" s="12">
        <f>SUM(IF(CLASSIFICHE!$O$8=X748,TRUE,FALSE),W747)</f>
        <v>6</v>
      </c>
      <c r="X748" s="31">
        <f>IFERROR(INDEX(generale!$A$5:$I$1002,CLASSIFICHE!$Z747,5),"")</f>
        <v>0</v>
      </c>
      <c r="Y748" s="13">
        <f>IFERROR(INDEX(generale!$A$5:$I$1002,CLASSIFICHE!$Z747,7),"")</f>
        <v>0</v>
      </c>
      <c r="Z748" s="14"/>
      <c r="AA748" s="13"/>
      <c r="AB748" s="12">
        <f>SUM(IF(CLASSIFICHE!$O$9=AC748,TRUE,FALSE),AB747)</f>
        <v>5</v>
      </c>
      <c r="AC748" s="31">
        <f>IFERROR(INDEX(generale!$A$5:$I$1002,CLASSIFICHE!$Z747,5),"")</f>
        <v>0</v>
      </c>
      <c r="AD748" s="13">
        <f>IFERROR(INDEX(generale!$A$5:$I$1002,CLASSIFICHE!$Z747,7),"")</f>
        <v>0</v>
      </c>
      <c r="AE748" s="14"/>
      <c r="AF748" s="13"/>
      <c r="AG748" s="12">
        <f>SUM(IF(CLASSIFICHE!$O$10=AH748,TRUE,FALSE),AG747)</f>
        <v>5</v>
      </c>
      <c r="AH748" s="31">
        <f>IFERROR(INDEX(generale!$A$5:$I$1002,CLASSIFICHE!$Z747,5),"")</f>
        <v>0</v>
      </c>
      <c r="AI748" s="13">
        <f>IFERROR(INDEX(generale!$A$5:$I$1002,CLASSIFICHE!$Z747,7),"")</f>
        <v>0</v>
      </c>
      <c r="AJ748" s="14"/>
      <c r="AK748" s="13"/>
      <c r="AL748" s="12">
        <f>SUM(IF(CLASSIFICHE!$O$11=AM748,TRUE,FALSE),AL747)</f>
        <v>5</v>
      </c>
      <c r="AM748" s="31">
        <f>IFERROR(INDEX(generale!$A$5:$I$1002,CLASSIFICHE!$Z747,5),"")</f>
        <v>0</v>
      </c>
      <c r="AN748" s="13">
        <f>IFERROR(INDEX(generale!$A$5:$I$1002,CLASSIFICHE!$Z747,7),"")</f>
        <v>0</v>
      </c>
      <c r="AO748" s="14"/>
      <c r="AP748" s="13"/>
      <c r="AQ748" s="12">
        <f>SUM(IF(CLASSIFICHE!$O$12=AR748,TRUE,FALSE),AQ747)</f>
        <v>0</v>
      </c>
      <c r="AR748" s="31">
        <f>IFERROR(INDEX(generale!$A$5:$I$1002,CLASSIFICHE!$Z747,5),"")</f>
        <v>0</v>
      </c>
      <c r="AS748" s="13">
        <f>IFERROR(INDEX(generale!$A$5:$I$1002,CLASSIFICHE!$Z747,7),"")</f>
        <v>0</v>
      </c>
      <c r="AT748" s="14"/>
      <c r="AU748" s="13"/>
      <c r="AV748" s="12">
        <f>SUM(IF(CLASSIFICHE!$O$13=AW748,TRUE,FALSE),AV747)</f>
        <v>0</v>
      </c>
      <c r="AW748" s="31">
        <f>IFERROR(INDEX(generale!$A$5:$I$1002,CLASSIFICHE!$Z747,5),"")</f>
        <v>0</v>
      </c>
      <c r="AX748" s="13">
        <f>IFERROR(INDEX(generale!$A$5:$I$1002,CLASSIFICHE!$Z747,7),"")</f>
        <v>0</v>
      </c>
      <c r="AY748" s="14"/>
      <c r="AZ748" s="13"/>
      <c r="BA748" s="12">
        <f>SUM(IF(CLASSIFICHE!$O$14=BB748,TRUE,FALSE),BA747)</f>
        <v>0</v>
      </c>
      <c r="BB748" s="31">
        <f>IFERROR(INDEX(generale!$A$5:$I$1002,CLASSIFICHE!$Z747,5),"")</f>
        <v>0</v>
      </c>
      <c r="BC748" s="13">
        <f>IFERROR(INDEX(generale!$A$5:$I$1002,CLASSIFICHE!$Z747,7),"")</f>
        <v>0</v>
      </c>
      <c r="BD748" s="14"/>
      <c r="BE748" s="13"/>
      <c r="BF748" s="12">
        <f>SUM(IF(CLASSIFICHE!$O$15=BG748,TRUE,FALSE),BF747)</f>
        <v>0</v>
      </c>
      <c r="BG748" s="31">
        <f>IFERROR(INDEX(generale!$A$5:$I$1002,CLASSIFICHE!$Z747,5),"")</f>
        <v>0</v>
      </c>
      <c r="BH748" s="13">
        <f>IFERROR(INDEX(generale!$A$5:$I$1002,CLASSIFICHE!$Z747,7),"")</f>
        <v>0</v>
      </c>
      <c r="BI748" s="14"/>
      <c r="BJ748" s="13"/>
      <c r="BK748" s="12">
        <f>SUM(IF(CLASSIFICHE!$O$16=BL748,TRUE,FALSE),BK747)</f>
        <v>0</v>
      </c>
      <c r="BL748" s="31">
        <f>IFERROR(INDEX(generale!$A$5:$I$1002,CLASSIFICHE!$Z747,5),"")</f>
        <v>0</v>
      </c>
      <c r="BM748" s="13">
        <f>IFERROR(INDEX(generale!$A$5:$I$1002,CLASSIFICHE!$Z747,7),"")</f>
        <v>0</v>
      </c>
      <c r="BN748" s="14"/>
      <c r="BO748" s="13"/>
      <c r="BP748" s="12">
        <f>SUM(IF(CLASSIFICHE!$O$17=BQ748,TRUE,FALSE),BP747)</f>
        <v>0</v>
      </c>
      <c r="BQ748" s="31">
        <f>IFERROR(INDEX(generale!$A$5:$I$1002,CLASSIFICHE!$Z747,5),"")</f>
        <v>0</v>
      </c>
      <c r="BR748" s="13">
        <f>IFERROR(INDEX(generale!$A$5:$I$1002,CLASSIFICHE!$Z747,7),"")</f>
        <v>0</v>
      </c>
      <c r="BS748" s="15"/>
      <c r="BT748" s="12"/>
      <c r="BU748" s="12">
        <f>SUM(IF(CLASSIFICHE!$O$18=BV748,TRUE,FALSE),BU747)</f>
        <v>0</v>
      </c>
      <c r="BV748" s="31">
        <f>IFERROR(INDEX(generale!$A$5:$I$1002,CLASSIFICHE!$Z747,5),"")</f>
        <v>0</v>
      </c>
      <c r="BW748" s="13">
        <f>IFERROR(INDEX(generale!$A$5:$I$1002,CLASSIFICHE!$Z747,7),"")</f>
        <v>0</v>
      </c>
      <c r="BX748" s="15"/>
      <c r="BY748" s="12"/>
      <c r="BZ748" s="12">
        <f>SUM(IF(CLASSIFICHE!$O$19=CA748,TRUE,FALSE),BZ747)</f>
        <v>0</v>
      </c>
      <c r="CA748" s="31">
        <f>IFERROR(INDEX(generale!$A$5:$I$1002,CLASSIFICHE!$Z747,5),"")</f>
        <v>0</v>
      </c>
      <c r="CB748" s="13">
        <f>IFERROR(INDEX(generale!$A$5:$I$1002,CLASSIFICHE!$Z747,7),"")</f>
        <v>0</v>
      </c>
      <c r="CC748" s="15"/>
      <c r="CD748" s="13"/>
      <c r="CE748" s="12">
        <f>SUM(IF(CLASSIFICHE!$O$20=CF748,TRUE,FALSE),CE747)</f>
        <v>0</v>
      </c>
      <c r="CF748" s="31">
        <f>IFERROR(INDEX(generale!$A$5:$I$1002,CLASSIFICHE!$Z747,5),"")</f>
        <v>0</v>
      </c>
      <c r="CG748" s="13">
        <f>IFERROR(INDEX(generale!$A$5:$I$1002,CLASSIFICHE!$Z747,7),"")</f>
        <v>0</v>
      </c>
      <c r="CH748" s="15"/>
      <c r="CI748" s="13"/>
      <c r="CJ748" s="12">
        <f>SUM(IF(CLASSIFICHE!$O$21=CK748,TRUE,FALSE),CJ747)</f>
        <v>0</v>
      </c>
      <c r="CK748" s="31">
        <f>IFERROR(INDEX(generale!$A$5:$I$1002,CLASSIFICHE!$Z747,5),"")</f>
        <v>0</v>
      </c>
      <c r="CL748" s="13">
        <f>IFERROR(INDEX(generale!$A$5:$I$1002,CLASSIFICHE!$Z747,7),"")</f>
        <v>0</v>
      </c>
      <c r="CM748" s="15"/>
      <c r="CN748" s="13"/>
      <c r="CO748" s="12">
        <f>SUM(IF(CLASSIFICHE!$O$22=CP748,TRUE,FALSE),CO747)</f>
        <v>0</v>
      </c>
      <c r="CP748" s="31">
        <f>IFERROR(INDEX(generale!$A$5:$I$1002,CLASSIFICHE!$Z747,5),"")</f>
        <v>0</v>
      </c>
      <c r="CQ748" s="13">
        <f>IFERROR(INDEX(generale!$A$5:$I$1002,CLASSIFICHE!$Z747,7),"")</f>
        <v>0</v>
      </c>
      <c r="CR748" s="15"/>
      <c r="CS748" s="13"/>
      <c r="CT748" s="12">
        <f>SUM(IF(CLASSIFICHE!$O$23=CU748,TRUE,FALSE),CT747)</f>
        <v>0</v>
      </c>
      <c r="CU748" s="31">
        <f>IFERROR(INDEX(generale!$A$5:$I$1002,CLASSIFICHE!$Z747,5),"")</f>
        <v>0</v>
      </c>
      <c r="CV748" s="13">
        <f>IFERROR(INDEX(generale!$A$5:$I$1002,CLASSIFICHE!$Z747,7),"")</f>
        <v>0</v>
      </c>
      <c r="CW748" s="15"/>
      <c r="CX748" s="13"/>
      <c r="CY748" s="12">
        <f>SUM(IF(CLASSIFICHE!$O$24=CZ748,TRUE,FALSE),CY747)</f>
        <v>0</v>
      </c>
      <c r="CZ748" s="31">
        <f>IFERROR(INDEX(generale!$A$5:$I$1002,CLASSIFICHE!$Z747,5),"")</f>
        <v>0</v>
      </c>
      <c r="DA748" s="13">
        <f>IFERROR(INDEX(generale!$A$5:$I$1002,CLASSIFICHE!$Z747,7),"")</f>
        <v>0</v>
      </c>
      <c r="DB748" s="15"/>
      <c r="DC748" s="13"/>
      <c r="DD748" s="12">
        <f>SUM(IF(CLASSIFICHE!$O$25=DE748,TRUE,FALSE),DD747)</f>
        <v>0</v>
      </c>
      <c r="DE748" s="31">
        <f>IFERROR(INDEX(generale!$A$5:$I$1002,CLASSIFICHE!$Z747,5),"")</f>
        <v>0</v>
      </c>
      <c r="DF748" s="13">
        <f>IFERROR(INDEX(generale!$A$5:$I$1002,CLASSIFICHE!$Z747,7),"")</f>
        <v>0</v>
      </c>
      <c r="DG748" s="15"/>
      <c r="DH748" s="13"/>
    </row>
    <row r="749" spans="3:112">
      <c r="C749" s="63">
        <f>SUM(IF(CLASSIFICHE!$O$4=D749,TRUE,FALSE),C748)</f>
        <v>17</v>
      </c>
      <c r="D749" s="31">
        <f>IFERROR(INDEX(generale!$A$5:$I$1002,CLASSIFICHE!$Z748,5),"")</f>
        <v>0</v>
      </c>
      <c r="E749" s="13">
        <f>IFERROR(INDEX(generale!$A$5:$I$1002,CLASSIFICHE!$Z748,7),"")</f>
        <v>0</v>
      </c>
      <c r="F749" s="68"/>
      <c r="G749" s="65"/>
      <c r="H749" s="12">
        <f>SUM(IF(CLASSIFICHE!$O$5=I749,TRUE,FALSE),H748)</f>
        <v>10</v>
      </c>
      <c r="I749" s="31">
        <f>IFERROR(INDEX(generale!$A$5:$I$1002,CLASSIFICHE!$Z748,5),"")</f>
        <v>0</v>
      </c>
      <c r="J749" s="13">
        <f>IFERROR(INDEX(generale!$A$5:$I$1002,CLASSIFICHE!$Z748,7),"")</f>
        <v>0</v>
      </c>
      <c r="K749" s="15"/>
      <c r="L749" s="12"/>
      <c r="M749" s="12">
        <f>SUM(IF(CLASSIFICHE!$O$6=N749,TRUE,FALSE),M748)</f>
        <v>8</v>
      </c>
      <c r="N749" s="31">
        <f>IFERROR(INDEX(generale!$A$5:$I$1002,CLASSIFICHE!$Z748,5),"")</f>
        <v>0</v>
      </c>
      <c r="O749" s="13">
        <f>IFERROR(INDEX(generale!$A$5:$I$1002,CLASSIFICHE!$Z748,7),"")</f>
        <v>0</v>
      </c>
      <c r="P749" s="14"/>
      <c r="Q749" s="13"/>
      <c r="R749" s="12">
        <f>SUM(IF(CLASSIFICHE!$O$7=S749,TRUE,FALSE),R748)</f>
        <v>8</v>
      </c>
      <c r="S749" s="31">
        <f>IFERROR(INDEX(generale!$A$5:$I$1002,CLASSIFICHE!$Z748,5),"")</f>
        <v>0</v>
      </c>
      <c r="T749" s="13">
        <f>IFERROR(INDEX(generale!$A$5:$I$1002,CLASSIFICHE!$Z748,7),"")</f>
        <v>0</v>
      </c>
      <c r="U749" s="14"/>
      <c r="V749" s="13"/>
      <c r="W749" s="12">
        <f>SUM(IF(CLASSIFICHE!$O$8=X749,TRUE,FALSE),W748)</f>
        <v>6</v>
      </c>
      <c r="X749" s="31">
        <f>IFERROR(INDEX(generale!$A$5:$I$1002,CLASSIFICHE!$Z748,5),"")</f>
        <v>0</v>
      </c>
      <c r="Y749" s="13">
        <f>IFERROR(INDEX(generale!$A$5:$I$1002,CLASSIFICHE!$Z748,7),"")</f>
        <v>0</v>
      </c>
      <c r="Z749" s="14"/>
      <c r="AA749" s="13"/>
      <c r="AB749" s="12">
        <f>SUM(IF(CLASSIFICHE!$O$9=AC749,TRUE,FALSE),AB748)</f>
        <v>5</v>
      </c>
      <c r="AC749" s="31">
        <f>IFERROR(INDEX(generale!$A$5:$I$1002,CLASSIFICHE!$Z748,5),"")</f>
        <v>0</v>
      </c>
      <c r="AD749" s="13">
        <f>IFERROR(INDEX(generale!$A$5:$I$1002,CLASSIFICHE!$Z748,7),"")</f>
        <v>0</v>
      </c>
      <c r="AE749" s="14"/>
      <c r="AF749" s="13"/>
      <c r="AG749" s="12">
        <f>SUM(IF(CLASSIFICHE!$O$10=AH749,TRUE,FALSE),AG748)</f>
        <v>5</v>
      </c>
      <c r="AH749" s="31">
        <f>IFERROR(INDEX(generale!$A$5:$I$1002,CLASSIFICHE!$Z748,5),"")</f>
        <v>0</v>
      </c>
      <c r="AI749" s="13">
        <f>IFERROR(INDEX(generale!$A$5:$I$1002,CLASSIFICHE!$Z748,7),"")</f>
        <v>0</v>
      </c>
      <c r="AJ749" s="14"/>
      <c r="AK749" s="13"/>
      <c r="AL749" s="12">
        <f>SUM(IF(CLASSIFICHE!$O$11=AM749,TRUE,FALSE),AL748)</f>
        <v>5</v>
      </c>
      <c r="AM749" s="31">
        <f>IFERROR(INDEX(generale!$A$5:$I$1002,CLASSIFICHE!$Z748,5),"")</f>
        <v>0</v>
      </c>
      <c r="AN749" s="13">
        <f>IFERROR(INDEX(generale!$A$5:$I$1002,CLASSIFICHE!$Z748,7),"")</f>
        <v>0</v>
      </c>
      <c r="AO749" s="14"/>
      <c r="AP749" s="13"/>
      <c r="AQ749" s="12">
        <f>SUM(IF(CLASSIFICHE!$O$12=AR749,TRUE,FALSE),AQ748)</f>
        <v>0</v>
      </c>
      <c r="AR749" s="31">
        <f>IFERROR(INDEX(generale!$A$5:$I$1002,CLASSIFICHE!$Z748,5),"")</f>
        <v>0</v>
      </c>
      <c r="AS749" s="13">
        <f>IFERROR(INDEX(generale!$A$5:$I$1002,CLASSIFICHE!$Z748,7),"")</f>
        <v>0</v>
      </c>
      <c r="AT749" s="14"/>
      <c r="AU749" s="13"/>
      <c r="AV749" s="12">
        <f>SUM(IF(CLASSIFICHE!$O$13=AW749,TRUE,FALSE),AV748)</f>
        <v>0</v>
      </c>
      <c r="AW749" s="31">
        <f>IFERROR(INDEX(generale!$A$5:$I$1002,CLASSIFICHE!$Z748,5),"")</f>
        <v>0</v>
      </c>
      <c r="AX749" s="13">
        <f>IFERROR(INDEX(generale!$A$5:$I$1002,CLASSIFICHE!$Z748,7),"")</f>
        <v>0</v>
      </c>
      <c r="AY749" s="14"/>
      <c r="AZ749" s="13"/>
      <c r="BA749" s="12">
        <f>SUM(IF(CLASSIFICHE!$O$14=BB749,TRUE,FALSE),BA748)</f>
        <v>0</v>
      </c>
      <c r="BB749" s="31">
        <f>IFERROR(INDEX(generale!$A$5:$I$1002,CLASSIFICHE!$Z748,5),"")</f>
        <v>0</v>
      </c>
      <c r="BC749" s="13">
        <f>IFERROR(INDEX(generale!$A$5:$I$1002,CLASSIFICHE!$Z748,7),"")</f>
        <v>0</v>
      </c>
      <c r="BD749" s="14"/>
      <c r="BE749" s="13"/>
      <c r="BF749" s="12">
        <f>SUM(IF(CLASSIFICHE!$O$15=BG749,TRUE,FALSE),BF748)</f>
        <v>0</v>
      </c>
      <c r="BG749" s="31">
        <f>IFERROR(INDEX(generale!$A$5:$I$1002,CLASSIFICHE!$Z748,5),"")</f>
        <v>0</v>
      </c>
      <c r="BH749" s="13">
        <f>IFERROR(INDEX(generale!$A$5:$I$1002,CLASSIFICHE!$Z748,7),"")</f>
        <v>0</v>
      </c>
      <c r="BI749" s="14"/>
      <c r="BJ749" s="13"/>
      <c r="BK749" s="12">
        <f>SUM(IF(CLASSIFICHE!$O$16=BL749,TRUE,FALSE),BK748)</f>
        <v>0</v>
      </c>
      <c r="BL749" s="31">
        <f>IFERROR(INDEX(generale!$A$5:$I$1002,CLASSIFICHE!$Z748,5),"")</f>
        <v>0</v>
      </c>
      <c r="BM749" s="13">
        <f>IFERROR(INDEX(generale!$A$5:$I$1002,CLASSIFICHE!$Z748,7),"")</f>
        <v>0</v>
      </c>
      <c r="BN749" s="14"/>
      <c r="BO749" s="13"/>
      <c r="BP749" s="12">
        <f>SUM(IF(CLASSIFICHE!$O$17=BQ749,TRUE,FALSE),BP748)</f>
        <v>0</v>
      </c>
      <c r="BQ749" s="31">
        <f>IFERROR(INDEX(generale!$A$5:$I$1002,CLASSIFICHE!$Z748,5),"")</f>
        <v>0</v>
      </c>
      <c r="BR749" s="13">
        <f>IFERROR(INDEX(generale!$A$5:$I$1002,CLASSIFICHE!$Z748,7),"")</f>
        <v>0</v>
      </c>
      <c r="BS749" s="15"/>
      <c r="BT749" s="12"/>
      <c r="BU749" s="12">
        <f>SUM(IF(CLASSIFICHE!$O$18=BV749,TRUE,FALSE),BU748)</f>
        <v>0</v>
      </c>
      <c r="BV749" s="31">
        <f>IFERROR(INDEX(generale!$A$5:$I$1002,CLASSIFICHE!$Z748,5),"")</f>
        <v>0</v>
      </c>
      <c r="BW749" s="13">
        <f>IFERROR(INDEX(generale!$A$5:$I$1002,CLASSIFICHE!$Z748,7),"")</f>
        <v>0</v>
      </c>
      <c r="BX749" s="15"/>
      <c r="BY749" s="12"/>
      <c r="BZ749" s="12">
        <f>SUM(IF(CLASSIFICHE!$O$19=CA749,TRUE,FALSE),BZ748)</f>
        <v>0</v>
      </c>
      <c r="CA749" s="31">
        <f>IFERROR(INDEX(generale!$A$5:$I$1002,CLASSIFICHE!$Z748,5),"")</f>
        <v>0</v>
      </c>
      <c r="CB749" s="13">
        <f>IFERROR(INDEX(generale!$A$5:$I$1002,CLASSIFICHE!$Z748,7),"")</f>
        <v>0</v>
      </c>
      <c r="CC749" s="15"/>
      <c r="CD749" s="13"/>
      <c r="CE749" s="12">
        <f>SUM(IF(CLASSIFICHE!$O$20=CF749,TRUE,FALSE),CE748)</f>
        <v>0</v>
      </c>
      <c r="CF749" s="31">
        <f>IFERROR(INDEX(generale!$A$5:$I$1002,CLASSIFICHE!$Z748,5),"")</f>
        <v>0</v>
      </c>
      <c r="CG749" s="13">
        <f>IFERROR(INDEX(generale!$A$5:$I$1002,CLASSIFICHE!$Z748,7),"")</f>
        <v>0</v>
      </c>
      <c r="CH749" s="15"/>
      <c r="CI749" s="13"/>
      <c r="CJ749" s="12">
        <f>SUM(IF(CLASSIFICHE!$O$21=CK749,TRUE,FALSE),CJ748)</f>
        <v>0</v>
      </c>
      <c r="CK749" s="31">
        <f>IFERROR(INDEX(generale!$A$5:$I$1002,CLASSIFICHE!$Z748,5),"")</f>
        <v>0</v>
      </c>
      <c r="CL749" s="13">
        <f>IFERROR(INDEX(generale!$A$5:$I$1002,CLASSIFICHE!$Z748,7),"")</f>
        <v>0</v>
      </c>
      <c r="CM749" s="15"/>
      <c r="CN749" s="13"/>
      <c r="CO749" s="12">
        <f>SUM(IF(CLASSIFICHE!$O$22=CP749,TRUE,FALSE),CO748)</f>
        <v>0</v>
      </c>
      <c r="CP749" s="31">
        <f>IFERROR(INDEX(generale!$A$5:$I$1002,CLASSIFICHE!$Z748,5),"")</f>
        <v>0</v>
      </c>
      <c r="CQ749" s="13">
        <f>IFERROR(INDEX(generale!$A$5:$I$1002,CLASSIFICHE!$Z748,7),"")</f>
        <v>0</v>
      </c>
      <c r="CR749" s="15"/>
      <c r="CS749" s="13"/>
      <c r="CT749" s="12">
        <f>SUM(IF(CLASSIFICHE!$O$23=CU749,TRUE,FALSE),CT748)</f>
        <v>0</v>
      </c>
      <c r="CU749" s="31">
        <f>IFERROR(INDEX(generale!$A$5:$I$1002,CLASSIFICHE!$Z748,5),"")</f>
        <v>0</v>
      </c>
      <c r="CV749" s="13">
        <f>IFERROR(INDEX(generale!$A$5:$I$1002,CLASSIFICHE!$Z748,7),"")</f>
        <v>0</v>
      </c>
      <c r="CW749" s="15"/>
      <c r="CX749" s="13"/>
      <c r="CY749" s="12">
        <f>SUM(IF(CLASSIFICHE!$O$24=CZ749,TRUE,FALSE),CY748)</f>
        <v>0</v>
      </c>
      <c r="CZ749" s="31">
        <f>IFERROR(INDEX(generale!$A$5:$I$1002,CLASSIFICHE!$Z748,5),"")</f>
        <v>0</v>
      </c>
      <c r="DA749" s="13">
        <f>IFERROR(INDEX(generale!$A$5:$I$1002,CLASSIFICHE!$Z748,7),"")</f>
        <v>0</v>
      </c>
      <c r="DB749" s="15"/>
      <c r="DC749" s="13"/>
      <c r="DD749" s="12">
        <f>SUM(IF(CLASSIFICHE!$O$25=DE749,TRUE,FALSE),DD748)</f>
        <v>0</v>
      </c>
      <c r="DE749" s="31">
        <f>IFERROR(INDEX(generale!$A$5:$I$1002,CLASSIFICHE!$Z748,5),"")</f>
        <v>0</v>
      </c>
      <c r="DF749" s="13">
        <f>IFERROR(INDEX(generale!$A$5:$I$1002,CLASSIFICHE!$Z748,7),"")</f>
        <v>0</v>
      </c>
      <c r="DG749" s="15"/>
      <c r="DH749" s="13"/>
    </row>
    <row r="750" spans="3:112">
      <c r="C750" s="63">
        <f>SUM(IF(CLASSIFICHE!$O$4=D750,TRUE,FALSE),C749)</f>
        <v>17</v>
      </c>
      <c r="D750" s="31">
        <f>IFERROR(INDEX(generale!$A$5:$I$1002,CLASSIFICHE!$Z749,5),"")</f>
        <v>0</v>
      </c>
      <c r="E750" s="13">
        <f>IFERROR(INDEX(generale!$A$5:$I$1002,CLASSIFICHE!$Z749,7),"")</f>
        <v>0</v>
      </c>
      <c r="F750" s="68"/>
      <c r="G750" s="65"/>
      <c r="H750" s="12">
        <f>SUM(IF(CLASSIFICHE!$O$5=I750,TRUE,FALSE),H749)</f>
        <v>10</v>
      </c>
      <c r="I750" s="31">
        <f>IFERROR(INDEX(generale!$A$5:$I$1002,CLASSIFICHE!$Z749,5),"")</f>
        <v>0</v>
      </c>
      <c r="J750" s="13">
        <f>IFERROR(INDEX(generale!$A$5:$I$1002,CLASSIFICHE!$Z749,7),"")</f>
        <v>0</v>
      </c>
      <c r="K750" s="15"/>
      <c r="L750" s="12"/>
      <c r="M750" s="12">
        <f>SUM(IF(CLASSIFICHE!$O$6=N750,TRUE,FALSE),M749)</f>
        <v>8</v>
      </c>
      <c r="N750" s="31">
        <f>IFERROR(INDEX(generale!$A$5:$I$1002,CLASSIFICHE!$Z749,5),"")</f>
        <v>0</v>
      </c>
      <c r="O750" s="13">
        <f>IFERROR(INDEX(generale!$A$5:$I$1002,CLASSIFICHE!$Z749,7),"")</f>
        <v>0</v>
      </c>
      <c r="P750" s="14"/>
      <c r="Q750" s="13"/>
      <c r="R750" s="12">
        <f>SUM(IF(CLASSIFICHE!$O$7=S750,TRUE,FALSE),R749)</f>
        <v>8</v>
      </c>
      <c r="S750" s="31">
        <f>IFERROR(INDEX(generale!$A$5:$I$1002,CLASSIFICHE!$Z749,5),"")</f>
        <v>0</v>
      </c>
      <c r="T750" s="13">
        <f>IFERROR(INDEX(generale!$A$5:$I$1002,CLASSIFICHE!$Z749,7),"")</f>
        <v>0</v>
      </c>
      <c r="U750" s="14"/>
      <c r="V750" s="13"/>
      <c r="W750" s="12">
        <f>SUM(IF(CLASSIFICHE!$O$8=X750,TRUE,FALSE),W749)</f>
        <v>6</v>
      </c>
      <c r="X750" s="31">
        <f>IFERROR(INDEX(generale!$A$5:$I$1002,CLASSIFICHE!$Z749,5),"")</f>
        <v>0</v>
      </c>
      <c r="Y750" s="13">
        <f>IFERROR(INDEX(generale!$A$5:$I$1002,CLASSIFICHE!$Z749,7),"")</f>
        <v>0</v>
      </c>
      <c r="Z750" s="14"/>
      <c r="AA750" s="13"/>
      <c r="AB750" s="12">
        <f>SUM(IF(CLASSIFICHE!$O$9=AC750,TRUE,FALSE),AB749)</f>
        <v>5</v>
      </c>
      <c r="AC750" s="31">
        <f>IFERROR(INDEX(generale!$A$5:$I$1002,CLASSIFICHE!$Z749,5),"")</f>
        <v>0</v>
      </c>
      <c r="AD750" s="13">
        <f>IFERROR(INDEX(generale!$A$5:$I$1002,CLASSIFICHE!$Z749,7),"")</f>
        <v>0</v>
      </c>
      <c r="AE750" s="14"/>
      <c r="AF750" s="13"/>
      <c r="AG750" s="12">
        <f>SUM(IF(CLASSIFICHE!$O$10=AH750,TRUE,FALSE),AG749)</f>
        <v>5</v>
      </c>
      <c r="AH750" s="31">
        <f>IFERROR(INDEX(generale!$A$5:$I$1002,CLASSIFICHE!$Z749,5),"")</f>
        <v>0</v>
      </c>
      <c r="AI750" s="13">
        <f>IFERROR(INDEX(generale!$A$5:$I$1002,CLASSIFICHE!$Z749,7),"")</f>
        <v>0</v>
      </c>
      <c r="AJ750" s="14"/>
      <c r="AK750" s="13"/>
      <c r="AL750" s="12">
        <f>SUM(IF(CLASSIFICHE!$O$11=AM750,TRUE,FALSE),AL749)</f>
        <v>5</v>
      </c>
      <c r="AM750" s="31">
        <f>IFERROR(INDEX(generale!$A$5:$I$1002,CLASSIFICHE!$Z749,5),"")</f>
        <v>0</v>
      </c>
      <c r="AN750" s="13">
        <f>IFERROR(INDEX(generale!$A$5:$I$1002,CLASSIFICHE!$Z749,7),"")</f>
        <v>0</v>
      </c>
      <c r="AO750" s="14"/>
      <c r="AP750" s="13"/>
      <c r="AQ750" s="12">
        <f>SUM(IF(CLASSIFICHE!$O$12=AR750,TRUE,FALSE),AQ749)</f>
        <v>0</v>
      </c>
      <c r="AR750" s="31">
        <f>IFERROR(INDEX(generale!$A$5:$I$1002,CLASSIFICHE!$Z749,5),"")</f>
        <v>0</v>
      </c>
      <c r="AS750" s="13">
        <f>IFERROR(INDEX(generale!$A$5:$I$1002,CLASSIFICHE!$Z749,7),"")</f>
        <v>0</v>
      </c>
      <c r="AT750" s="14"/>
      <c r="AU750" s="13"/>
      <c r="AV750" s="12">
        <f>SUM(IF(CLASSIFICHE!$O$13=AW750,TRUE,FALSE),AV749)</f>
        <v>0</v>
      </c>
      <c r="AW750" s="31">
        <f>IFERROR(INDEX(generale!$A$5:$I$1002,CLASSIFICHE!$Z749,5),"")</f>
        <v>0</v>
      </c>
      <c r="AX750" s="13">
        <f>IFERROR(INDEX(generale!$A$5:$I$1002,CLASSIFICHE!$Z749,7),"")</f>
        <v>0</v>
      </c>
      <c r="AY750" s="14"/>
      <c r="AZ750" s="13"/>
      <c r="BA750" s="12">
        <f>SUM(IF(CLASSIFICHE!$O$14=BB750,TRUE,FALSE),BA749)</f>
        <v>0</v>
      </c>
      <c r="BB750" s="31">
        <f>IFERROR(INDEX(generale!$A$5:$I$1002,CLASSIFICHE!$Z749,5),"")</f>
        <v>0</v>
      </c>
      <c r="BC750" s="13">
        <f>IFERROR(INDEX(generale!$A$5:$I$1002,CLASSIFICHE!$Z749,7),"")</f>
        <v>0</v>
      </c>
      <c r="BD750" s="14"/>
      <c r="BE750" s="13"/>
      <c r="BF750" s="12">
        <f>SUM(IF(CLASSIFICHE!$O$15=BG750,TRUE,FALSE),BF749)</f>
        <v>0</v>
      </c>
      <c r="BG750" s="31">
        <f>IFERROR(INDEX(generale!$A$5:$I$1002,CLASSIFICHE!$Z749,5),"")</f>
        <v>0</v>
      </c>
      <c r="BH750" s="13">
        <f>IFERROR(INDEX(generale!$A$5:$I$1002,CLASSIFICHE!$Z749,7),"")</f>
        <v>0</v>
      </c>
      <c r="BI750" s="14"/>
      <c r="BJ750" s="13"/>
      <c r="BK750" s="12">
        <f>SUM(IF(CLASSIFICHE!$O$16=BL750,TRUE,FALSE),BK749)</f>
        <v>0</v>
      </c>
      <c r="BL750" s="31">
        <f>IFERROR(INDEX(generale!$A$5:$I$1002,CLASSIFICHE!$Z749,5),"")</f>
        <v>0</v>
      </c>
      <c r="BM750" s="13">
        <f>IFERROR(INDEX(generale!$A$5:$I$1002,CLASSIFICHE!$Z749,7),"")</f>
        <v>0</v>
      </c>
      <c r="BN750" s="14"/>
      <c r="BO750" s="13"/>
      <c r="BP750" s="12">
        <f>SUM(IF(CLASSIFICHE!$O$17=BQ750,TRUE,FALSE),BP749)</f>
        <v>0</v>
      </c>
      <c r="BQ750" s="31">
        <f>IFERROR(INDEX(generale!$A$5:$I$1002,CLASSIFICHE!$Z749,5),"")</f>
        <v>0</v>
      </c>
      <c r="BR750" s="13">
        <f>IFERROR(INDEX(generale!$A$5:$I$1002,CLASSIFICHE!$Z749,7),"")</f>
        <v>0</v>
      </c>
      <c r="BS750" s="15"/>
      <c r="BT750" s="12"/>
      <c r="BU750" s="12">
        <f>SUM(IF(CLASSIFICHE!$O$18=BV750,TRUE,FALSE),BU749)</f>
        <v>0</v>
      </c>
      <c r="BV750" s="31">
        <f>IFERROR(INDEX(generale!$A$5:$I$1002,CLASSIFICHE!$Z749,5),"")</f>
        <v>0</v>
      </c>
      <c r="BW750" s="13">
        <f>IFERROR(INDEX(generale!$A$5:$I$1002,CLASSIFICHE!$Z749,7),"")</f>
        <v>0</v>
      </c>
      <c r="BX750" s="15"/>
      <c r="BY750" s="12"/>
      <c r="BZ750" s="12">
        <f>SUM(IF(CLASSIFICHE!$O$19=CA750,TRUE,FALSE),BZ749)</f>
        <v>0</v>
      </c>
      <c r="CA750" s="31">
        <f>IFERROR(INDEX(generale!$A$5:$I$1002,CLASSIFICHE!$Z749,5),"")</f>
        <v>0</v>
      </c>
      <c r="CB750" s="13">
        <f>IFERROR(INDEX(generale!$A$5:$I$1002,CLASSIFICHE!$Z749,7),"")</f>
        <v>0</v>
      </c>
      <c r="CC750" s="15"/>
      <c r="CD750" s="13"/>
      <c r="CE750" s="12">
        <f>SUM(IF(CLASSIFICHE!$O$20=CF750,TRUE,FALSE),CE749)</f>
        <v>0</v>
      </c>
      <c r="CF750" s="31">
        <f>IFERROR(INDEX(generale!$A$5:$I$1002,CLASSIFICHE!$Z749,5),"")</f>
        <v>0</v>
      </c>
      <c r="CG750" s="13">
        <f>IFERROR(INDEX(generale!$A$5:$I$1002,CLASSIFICHE!$Z749,7),"")</f>
        <v>0</v>
      </c>
      <c r="CH750" s="15"/>
      <c r="CI750" s="13"/>
      <c r="CJ750" s="12">
        <f>SUM(IF(CLASSIFICHE!$O$21=CK750,TRUE,FALSE),CJ749)</f>
        <v>0</v>
      </c>
      <c r="CK750" s="31">
        <f>IFERROR(INDEX(generale!$A$5:$I$1002,CLASSIFICHE!$Z749,5),"")</f>
        <v>0</v>
      </c>
      <c r="CL750" s="13">
        <f>IFERROR(INDEX(generale!$A$5:$I$1002,CLASSIFICHE!$Z749,7),"")</f>
        <v>0</v>
      </c>
      <c r="CM750" s="15"/>
      <c r="CN750" s="13"/>
      <c r="CO750" s="12">
        <f>SUM(IF(CLASSIFICHE!$O$22=CP750,TRUE,FALSE),CO749)</f>
        <v>0</v>
      </c>
      <c r="CP750" s="31">
        <f>IFERROR(INDEX(generale!$A$5:$I$1002,CLASSIFICHE!$Z749,5),"")</f>
        <v>0</v>
      </c>
      <c r="CQ750" s="13">
        <f>IFERROR(INDEX(generale!$A$5:$I$1002,CLASSIFICHE!$Z749,7),"")</f>
        <v>0</v>
      </c>
      <c r="CR750" s="15"/>
      <c r="CS750" s="13"/>
      <c r="CT750" s="12">
        <f>SUM(IF(CLASSIFICHE!$O$23=CU750,TRUE,FALSE),CT749)</f>
        <v>0</v>
      </c>
      <c r="CU750" s="31">
        <f>IFERROR(INDEX(generale!$A$5:$I$1002,CLASSIFICHE!$Z749,5),"")</f>
        <v>0</v>
      </c>
      <c r="CV750" s="13">
        <f>IFERROR(INDEX(generale!$A$5:$I$1002,CLASSIFICHE!$Z749,7),"")</f>
        <v>0</v>
      </c>
      <c r="CW750" s="15"/>
      <c r="CX750" s="13"/>
      <c r="CY750" s="12">
        <f>SUM(IF(CLASSIFICHE!$O$24=CZ750,TRUE,FALSE),CY749)</f>
        <v>0</v>
      </c>
      <c r="CZ750" s="31">
        <f>IFERROR(INDEX(generale!$A$5:$I$1002,CLASSIFICHE!$Z749,5),"")</f>
        <v>0</v>
      </c>
      <c r="DA750" s="13">
        <f>IFERROR(INDEX(generale!$A$5:$I$1002,CLASSIFICHE!$Z749,7),"")</f>
        <v>0</v>
      </c>
      <c r="DB750" s="15"/>
      <c r="DC750" s="13"/>
      <c r="DD750" s="12">
        <f>SUM(IF(CLASSIFICHE!$O$25=DE750,TRUE,FALSE),DD749)</f>
        <v>0</v>
      </c>
      <c r="DE750" s="31">
        <f>IFERROR(INDEX(generale!$A$5:$I$1002,CLASSIFICHE!$Z749,5),"")</f>
        <v>0</v>
      </c>
      <c r="DF750" s="13">
        <f>IFERROR(INDEX(generale!$A$5:$I$1002,CLASSIFICHE!$Z749,7),"")</f>
        <v>0</v>
      </c>
      <c r="DG750" s="15"/>
      <c r="DH750" s="13"/>
    </row>
    <row r="751" spans="3:112">
      <c r="C751" s="63">
        <f>SUM(IF(CLASSIFICHE!$O$4=D751,TRUE,FALSE),C750)</f>
        <v>17</v>
      </c>
      <c r="D751" s="31">
        <f>IFERROR(INDEX(generale!$A$5:$I$1002,CLASSIFICHE!$Z750,5),"")</f>
        <v>0</v>
      </c>
      <c r="E751" s="13">
        <f>IFERROR(INDEX(generale!$A$5:$I$1002,CLASSIFICHE!$Z750,7),"")</f>
        <v>0</v>
      </c>
      <c r="F751" s="68"/>
      <c r="G751" s="65"/>
      <c r="H751" s="12">
        <f>SUM(IF(CLASSIFICHE!$O$5=I751,TRUE,FALSE),H750)</f>
        <v>10</v>
      </c>
      <c r="I751" s="31">
        <f>IFERROR(INDEX(generale!$A$5:$I$1002,CLASSIFICHE!$Z750,5),"")</f>
        <v>0</v>
      </c>
      <c r="J751" s="13">
        <f>IFERROR(INDEX(generale!$A$5:$I$1002,CLASSIFICHE!$Z750,7),"")</f>
        <v>0</v>
      </c>
      <c r="K751" s="15"/>
      <c r="L751" s="12"/>
      <c r="M751" s="12">
        <f>SUM(IF(CLASSIFICHE!$O$6=N751,TRUE,FALSE),M750)</f>
        <v>8</v>
      </c>
      <c r="N751" s="31">
        <f>IFERROR(INDEX(generale!$A$5:$I$1002,CLASSIFICHE!$Z750,5),"")</f>
        <v>0</v>
      </c>
      <c r="O751" s="13">
        <f>IFERROR(INDEX(generale!$A$5:$I$1002,CLASSIFICHE!$Z750,7),"")</f>
        <v>0</v>
      </c>
      <c r="P751" s="14"/>
      <c r="Q751" s="13"/>
      <c r="R751" s="12">
        <f>SUM(IF(CLASSIFICHE!$O$7=S751,TRUE,FALSE),R750)</f>
        <v>8</v>
      </c>
      <c r="S751" s="31">
        <f>IFERROR(INDEX(generale!$A$5:$I$1002,CLASSIFICHE!$Z750,5),"")</f>
        <v>0</v>
      </c>
      <c r="T751" s="13">
        <f>IFERROR(INDEX(generale!$A$5:$I$1002,CLASSIFICHE!$Z750,7),"")</f>
        <v>0</v>
      </c>
      <c r="U751" s="14"/>
      <c r="V751" s="13"/>
      <c r="W751" s="12">
        <f>SUM(IF(CLASSIFICHE!$O$8=X751,TRUE,FALSE),W750)</f>
        <v>6</v>
      </c>
      <c r="X751" s="31">
        <f>IFERROR(INDEX(generale!$A$5:$I$1002,CLASSIFICHE!$Z750,5),"")</f>
        <v>0</v>
      </c>
      <c r="Y751" s="13">
        <f>IFERROR(INDEX(generale!$A$5:$I$1002,CLASSIFICHE!$Z750,7),"")</f>
        <v>0</v>
      </c>
      <c r="Z751" s="14"/>
      <c r="AA751" s="13"/>
      <c r="AB751" s="12">
        <f>SUM(IF(CLASSIFICHE!$O$9=AC751,TRUE,FALSE),AB750)</f>
        <v>5</v>
      </c>
      <c r="AC751" s="31">
        <f>IFERROR(INDEX(generale!$A$5:$I$1002,CLASSIFICHE!$Z750,5),"")</f>
        <v>0</v>
      </c>
      <c r="AD751" s="13">
        <f>IFERROR(INDEX(generale!$A$5:$I$1002,CLASSIFICHE!$Z750,7),"")</f>
        <v>0</v>
      </c>
      <c r="AE751" s="14"/>
      <c r="AF751" s="13"/>
      <c r="AG751" s="12">
        <f>SUM(IF(CLASSIFICHE!$O$10=AH751,TRUE,FALSE),AG750)</f>
        <v>5</v>
      </c>
      <c r="AH751" s="31">
        <f>IFERROR(INDEX(generale!$A$5:$I$1002,CLASSIFICHE!$Z750,5),"")</f>
        <v>0</v>
      </c>
      <c r="AI751" s="13">
        <f>IFERROR(INDEX(generale!$A$5:$I$1002,CLASSIFICHE!$Z750,7),"")</f>
        <v>0</v>
      </c>
      <c r="AJ751" s="14"/>
      <c r="AK751" s="13"/>
      <c r="AL751" s="12">
        <f>SUM(IF(CLASSIFICHE!$O$11=AM751,TRUE,FALSE),AL750)</f>
        <v>5</v>
      </c>
      <c r="AM751" s="31">
        <f>IFERROR(INDEX(generale!$A$5:$I$1002,CLASSIFICHE!$Z750,5),"")</f>
        <v>0</v>
      </c>
      <c r="AN751" s="13">
        <f>IFERROR(INDEX(generale!$A$5:$I$1002,CLASSIFICHE!$Z750,7),"")</f>
        <v>0</v>
      </c>
      <c r="AO751" s="14"/>
      <c r="AP751" s="13"/>
      <c r="AQ751" s="12">
        <f>SUM(IF(CLASSIFICHE!$O$12=AR751,TRUE,FALSE),AQ750)</f>
        <v>0</v>
      </c>
      <c r="AR751" s="31">
        <f>IFERROR(INDEX(generale!$A$5:$I$1002,CLASSIFICHE!$Z750,5),"")</f>
        <v>0</v>
      </c>
      <c r="AS751" s="13">
        <f>IFERROR(INDEX(generale!$A$5:$I$1002,CLASSIFICHE!$Z750,7),"")</f>
        <v>0</v>
      </c>
      <c r="AT751" s="14"/>
      <c r="AU751" s="13"/>
      <c r="AV751" s="12">
        <f>SUM(IF(CLASSIFICHE!$O$13=AW751,TRUE,FALSE),AV750)</f>
        <v>0</v>
      </c>
      <c r="AW751" s="31">
        <f>IFERROR(INDEX(generale!$A$5:$I$1002,CLASSIFICHE!$Z750,5),"")</f>
        <v>0</v>
      </c>
      <c r="AX751" s="13">
        <f>IFERROR(INDEX(generale!$A$5:$I$1002,CLASSIFICHE!$Z750,7),"")</f>
        <v>0</v>
      </c>
      <c r="AY751" s="14"/>
      <c r="AZ751" s="13"/>
      <c r="BA751" s="12">
        <f>SUM(IF(CLASSIFICHE!$O$14=BB751,TRUE,FALSE),BA750)</f>
        <v>0</v>
      </c>
      <c r="BB751" s="31">
        <f>IFERROR(INDEX(generale!$A$5:$I$1002,CLASSIFICHE!$Z750,5),"")</f>
        <v>0</v>
      </c>
      <c r="BC751" s="13">
        <f>IFERROR(INDEX(generale!$A$5:$I$1002,CLASSIFICHE!$Z750,7),"")</f>
        <v>0</v>
      </c>
      <c r="BD751" s="14"/>
      <c r="BE751" s="13"/>
      <c r="BF751" s="12">
        <f>SUM(IF(CLASSIFICHE!$O$15=BG751,TRUE,FALSE),BF750)</f>
        <v>0</v>
      </c>
      <c r="BG751" s="31">
        <f>IFERROR(INDEX(generale!$A$5:$I$1002,CLASSIFICHE!$Z750,5),"")</f>
        <v>0</v>
      </c>
      <c r="BH751" s="13">
        <f>IFERROR(INDEX(generale!$A$5:$I$1002,CLASSIFICHE!$Z750,7),"")</f>
        <v>0</v>
      </c>
      <c r="BI751" s="14"/>
      <c r="BJ751" s="13"/>
      <c r="BK751" s="12">
        <f>SUM(IF(CLASSIFICHE!$O$16=BL751,TRUE,FALSE),BK750)</f>
        <v>0</v>
      </c>
      <c r="BL751" s="31">
        <f>IFERROR(INDEX(generale!$A$5:$I$1002,CLASSIFICHE!$Z750,5),"")</f>
        <v>0</v>
      </c>
      <c r="BM751" s="13">
        <f>IFERROR(INDEX(generale!$A$5:$I$1002,CLASSIFICHE!$Z750,7),"")</f>
        <v>0</v>
      </c>
      <c r="BN751" s="14"/>
      <c r="BO751" s="13"/>
      <c r="BP751" s="12">
        <f>SUM(IF(CLASSIFICHE!$O$17=BQ751,TRUE,FALSE),BP750)</f>
        <v>0</v>
      </c>
      <c r="BQ751" s="31">
        <f>IFERROR(INDEX(generale!$A$5:$I$1002,CLASSIFICHE!$Z750,5),"")</f>
        <v>0</v>
      </c>
      <c r="BR751" s="13">
        <f>IFERROR(INDEX(generale!$A$5:$I$1002,CLASSIFICHE!$Z750,7),"")</f>
        <v>0</v>
      </c>
      <c r="BS751" s="15"/>
      <c r="BT751" s="12"/>
      <c r="BU751" s="12">
        <f>SUM(IF(CLASSIFICHE!$O$18=BV751,TRUE,FALSE),BU750)</f>
        <v>0</v>
      </c>
      <c r="BV751" s="31">
        <f>IFERROR(INDEX(generale!$A$5:$I$1002,CLASSIFICHE!$Z750,5),"")</f>
        <v>0</v>
      </c>
      <c r="BW751" s="13">
        <f>IFERROR(INDEX(generale!$A$5:$I$1002,CLASSIFICHE!$Z750,7),"")</f>
        <v>0</v>
      </c>
      <c r="BX751" s="15"/>
      <c r="BY751" s="12"/>
      <c r="BZ751" s="12">
        <f>SUM(IF(CLASSIFICHE!$O$19=CA751,TRUE,FALSE),BZ750)</f>
        <v>0</v>
      </c>
      <c r="CA751" s="31">
        <f>IFERROR(INDEX(generale!$A$5:$I$1002,CLASSIFICHE!$Z750,5),"")</f>
        <v>0</v>
      </c>
      <c r="CB751" s="13">
        <f>IFERROR(INDEX(generale!$A$5:$I$1002,CLASSIFICHE!$Z750,7),"")</f>
        <v>0</v>
      </c>
      <c r="CC751" s="15"/>
      <c r="CD751" s="13"/>
      <c r="CE751" s="12">
        <f>SUM(IF(CLASSIFICHE!$O$20=CF751,TRUE,FALSE),CE750)</f>
        <v>0</v>
      </c>
      <c r="CF751" s="31">
        <f>IFERROR(INDEX(generale!$A$5:$I$1002,CLASSIFICHE!$Z750,5),"")</f>
        <v>0</v>
      </c>
      <c r="CG751" s="13">
        <f>IFERROR(INDEX(generale!$A$5:$I$1002,CLASSIFICHE!$Z750,7),"")</f>
        <v>0</v>
      </c>
      <c r="CH751" s="15"/>
      <c r="CI751" s="13"/>
      <c r="CJ751" s="12">
        <f>SUM(IF(CLASSIFICHE!$O$21=CK751,TRUE,FALSE),CJ750)</f>
        <v>0</v>
      </c>
      <c r="CK751" s="31">
        <f>IFERROR(INDEX(generale!$A$5:$I$1002,CLASSIFICHE!$Z750,5),"")</f>
        <v>0</v>
      </c>
      <c r="CL751" s="13">
        <f>IFERROR(INDEX(generale!$A$5:$I$1002,CLASSIFICHE!$Z750,7),"")</f>
        <v>0</v>
      </c>
      <c r="CM751" s="15"/>
      <c r="CN751" s="13"/>
      <c r="CO751" s="12">
        <f>SUM(IF(CLASSIFICHE!$O$22=CP751,TRUE,FALSE),CO750)</f>
        <v>0</v>
      </c>
      <c r="CP751" s="31">
        <f>IFERROR(INDEX(generale!$A$5:$I$1002,CLASSIFICHE!$Z750,5),"")</f>
        <v>0</v>
      </c>
      <c r="CQ751" s="13">
        <f>IFERROR(INDEX(generale!$A$5:$I$1002,CLASSIFICHE!$Z750,7),"")</f>
        <v>0</v>
      </c>
      <c r="CR751" s="15"/>
      <c r="CS751" s="13"/>
      <c r="CT751" s="12">
        <f>SUM(IF(CLASSIFICHE!$O$23=CU751,TRUE,FALSE),CT750)</f>
        <v>0</v>
      </c>
      <c r="CU751" s="31">
        <f>IFERROR(INDEX(generale!$A$5:$I$1002,CLASSIFICHE!$Z750,5),"")</f>
        <v>0</v>
      </c>
      <c r="CV751" s="13">
        <f>IFERROR(INDEX(generale!$A$5:$I$1002,CLASSIFICHE!$Z750,7),"")</f>
        <v>0</v>
      </c>
      <c r="CW751" s="15"/>
      <c r="CX751" s="13"/>
      <c r="CY751" s="12">
        <f>SUM(IF(CLASSIFICHE!$O$24=CZ751,TRUE,FALSE),CY750)</f>
        <v>0</v>
      </c>
      <c r="CZ751" s="31">
        <f>IFERROR(INDEX(generale!$A$5:$I$1002,CLASSIFICHE!$Z750,5),"")</f>
        <v>0</v>
      </c>
      <c r="DA751" s="13">
        <f>IFERROR(INDEX(generale!$A$5:$I$1002,CLASSIFICHE!$Z750,7),"")</f>
        <v>0</v>
      </c>
      <c r="DB751" s="15"/>
      <c r="DC751" s="13"/>
      <c r="DD751" s="12">
        <f>SUM(IF(CLASSIFICHE!$O$25=DE751,TRUE,FALSE),DD750)</f>
        <v>0</v>
      </c>
      <c r="DE751" s="31">
        <f>IFERROR(INDEX(generale!$A$5:$I$1002,CLASSIFICHE!$Z750,5),"")</f>
        <v>0</v>
      </c>
      <c r="DF751" s="13">
        <f>IFERROR(INDEX(generale!$A$5:$I$1002,CLASSIFICHE!$Z750,7),"")</f>
        <v>0</v>
      </c>
      <c r="DG751" s="15"/>
      <c r="DH751" s="13"/>
    </row>
    <row r="752" spans="3:112">
      <c r="C752" s="63">
        <f>SUM(IF(CLASSIFICHE!$O$4=D752,TRUE,FALSE),C751)</f>
        <v>17</v>
      </c>
      <c r="D752" s="31">
        <f>IFERROR(INDEX(generale!$A$5:$I$1002,CLASSIFICHE!$Z751,5),"")</f>
        <v>0</v>
      </c>
      <c r="E752" s="13">
        <f>IFERROR(INDEX(generale!$A$5:$I$1002,CLASSIFICHE!$Z751,7),"")</f>
        <v>0</v>
      </c>
      <c r="F752" s="68"/>
      <c r="G752" s="65"/>
      <c r="H752" s="12">
        <f>SUM(IF(CLASSIFICHE!$O$5=I752,TRUE,FALSE),H751)</f>
        <v>10</v>
      </c>
      <c r="I752" s="31">
        <f>IFERROR(INDEX(generale!$A$5:$I$1002,CLASSIFICHE!$Z751,5),"")</f>
        <v>0</v>
      </c>
      <c r="J752" s="13">
        <f>IFERROR(INDEX(generale!$A$5:$I$1002,CLASSIFICHE!$Z751,7),"")</f>
        <v>0</v>
      </c>
      <c r="K752" s="15"/>
      <c r="L752" s="12"/>
      <c r="M752" s="12">
        <f>SUM(IF(CLASSIFICHE!$O$6=N752,TRUE,FALSE),M751)</f>
        <v>8</v>
      </c>
      <c r="N752" s="31">
        <f>IFERROR(INDEX(generale!$A$5:$I$1002,CLASSIFICHE!$Z751,5),"")</f>
        <v>0</v>
      </c>
      <c r="O752" s="13">
        <f>IFERROR(INDEX(generale!$A$5:$I$1002,CLASSIFICHE!$Z751,7),"")</f>
        <v>0</v>
      </c>
      <c r="P752" s="14"/>
      <c r="Q752" s="13"/>
      <c r="R752" s="12">
        <f>SUM(IF(CLASSIFICHE!$O$7=S752,TRUE,FALSE),R751)</f>
        <v>8</v>
      </c>
      <c r="S752" s="31">
        <f>IFERROR(INDEX(generale!$A$5:$I$1002,CLASSIFICHE!$Z751,5),"")</f>
        <v>0</v>
      </c>
      <c r="T752" s="13">
        <f>IFERROR(INDEX(generale!$A$5:$I$1002,CLASSIFICHE!$Z751,7),"")</f>
        <v>0</v>
      </c>
      <c r="U752" s="14"/>
      <c r="V752" s="13"/>
      <c r="W752" s="12">
        <f>SUM(IF(CLASSIFICHE!$O$8=X752,TRUE,FALSE),W751)</f>
        <v>6</v>
      </c>
      <c r="X752" s="31">
        <f>IFERROR(INDEX(generale!$A$5:$I$1002,CLASSIFICHE!$Z751,5),"")</f>
        <v>0</v>
      </c>
      <c r="Y752" s="13">
        <f>IFERROR(INDEX(generale!$A$5:$I$1002,CLASSIFICHE!$Z751,7),"")</f>
        <v>0</v>
      </c>
      <c r="Z752" s="14"/>
      <c r="AA752" s="13"/>
      <c r="AB752" s="12">
        <f>SUM(IF(CLASSIFICHE!$O$9=AC752,TRUE,FALSE),AB751)</f>
        <v>5</v>
      </c>
      <c r="AC752" s="31">
        <f>IFERROR(INDEX(generale!$A$5:$I$1002,CLASSIFICHE!$Z751,5),"")</f>
        <v>0</v>
      </c>
      <c r="AD752" s="13">
        <f>IFERROR(INDEX(generale!$A$5:$I$1002,CLASSIFICHE!$Z751,7),"")</f>
        <v>0</v>
      </c>
      <c r="AE752" s="14"/>
      <c r="AF752" s="13"/>
      <c r="AG752" s="12">
        <f>SUM(IF(CLASSIFICHE!$O$10=AH752,TRUE,FALSE),AG751)</f>
        <v>5</v>
      </c>
      <c r="AH752" s="31">
        <f>IFERROR(INDEX(generale!$A$5:$I$1002,CLASSIFICHE!$Z751,5),"")</f>
        <v>0</v>
      </c>
      <c r="AI752" s="13">
        <f>IFERROR(INDEX(generale!$A$5:$I$1002,CLASSIFICHE!$Z751,7),"")</f>
        <v>0</v>
      </c>
      <c r="AJ752" s="14"/>
      <c r="AK752" s="13"/>
      <c r="AL752" s="12">
        <f>SUM(IF(CLASSIFICHE!$O$11=AM752,TRUE,FALSE),AL751)</f>
        <v>5</v>
      </c>
      <c r="AM752" s="31">
        <f>IFERROR(INDEX(generale!$A$5:$I$1002,CLASSIFICHE!$Z751,5),"")</f>
        <v>0</v>
      </c>
      <c r="AN752" s="13">
        <f>IFERROR(INDEX(generale!$A$5:$I$1002,CLASSIFICHE!$Z751,7),"")</f>
        <v>0</v>
      </c>
      <c r="AO752" s="14"/>
      <c r="AP752" s="13"/>
      <c r="AQ752" s="12">
        <f>SUM(IF(CLASSIFICHE!$O$12=AR752,TRUE,FALSE),AQ751)</f>
        <v>0</v>
      </c>
      <c r="AR752" s="31">
        <f>IFERROR(INDEX(generale!$A$5:$I$1002,CLASSIFICHE!$Z751,5),"")</f>
        <v>0</v>
      </c>
      <c r="AS752" s="13">
        <f>IFERROR(INDEX(generale!$A$5:$I$1002,CLASSIFICHE!$Z751,7),"")</f>
        <v>0</v>
      </c>
      <c r="AT752" s="14"/>
      <c r="AU752" s="13"/>
      <c r="AV752" s="12">
        <f>SUM(IF(CLASSIFICHE!$O$13=AW752,TRUE,FALSE),AV751)</f>
        <v>0</v>
      </c>
      <c r="AW752" s="31">
        <f>IFERROR(INDEX(generale!$A$5:$I$1002,CLASSIFICHE!$Z751,5),"")</f>
        <v>0</v>
      </c>
      <c r="AX752" s="13">
        <f>IFERROR(INDEX(generale!$A$5:$I$1002,CLASSIFICHE!$Z751,7),"")</f>
        <v>0</v>
      </c>
      <c r="AY752" s="14"/>
      <c r="AZ752" s="13"/>
      <c r="BA752" s="12">
        <f>SUM(IF(CLASSIFICHE!$O$14=BB752,TRUE,FALSE),BA751)</f>
        <v>0</v>
      </c>
      <c r="BB752" s="31">
        <f>IFERROR(INDEX(generale!$A$5:$I$1002,CLASSIFICHE!$Z751,5),"")</f>
        <v>0</v>
      </c>
      <c r="BC752" s="13">
        <f>IFERROR(INDEX(generale!$A$5:$I$1002,CLASSIFICHE!$Z751,7),"")</f>
        <v>0</v>
      </c>
      <c r="BD752" s="14"/>
      <c r="BE752" s="13"/>
      <c r="BF752" s="12">
        <f>SUM(IF(CLASSIFICHE!$O$15=BG752,TRUE,FALSE),BF751)</f>
        <v>0</v>
      </c>
      <c r="BG752" s="31">
        <f>IFERROR(INDEX(generale!$A$5:$I$1002,CLASSIFICHE!$Z751,5),"")</f>
        <v>0</v>
      </c>
      <c r="BH752" s="13">
        <f>IFERROR(INDEX(generale!$A$5:$I$1002,CLASSIFICHE!$Z751,7),"")</f>
        <v>0</v>
      </c>
      <c r="BI752" s="14"/>
      <c r="BJ752" s="13"/>
      <c r="BK752" s="12">
        <f>SUM(IF(CLASSIFICHE!$O$16=BL752,TRUE,FALSE),BK751)</f>
        <v>0</v>
      </c>
      <c r="BL752" s="31">
        <f>IFERROR(INDEX(generale!$A$5:$I$1002,CLASSIFICHE!$Z751,5),"")</f>
        <v>0</v>
      </c>
      <c r="BM752" s="13">
        <f>IFERROR(INDEX(generale!$A$5:$I$1002,CLASSIFICHE!$Z751,7),"")</f>
        <v>0</v>
      </c>
      <c r="BN752" s="14"/>
      <c r="BO752" s="13"/>
      <c r="BP752" s="12">
        <f>SUM(IF(CLASSIFICHE!$O$17=BQ752,TRUE,FALSE),BP751)</f>
        <v>0</v>
      </c>
      <c r="BQ752" s="31">
        <f>IFERROR(INDEX(generale!$A$5:$I$1002,CLASSIFICHE!$Z751,5),"")</f>
        <v>0</v>
      </c>
      <c r="BR752" s="13">
        <f>IFERROR(INDEX(generale!$A$5:$I$1002,CLASSIFICHE!$Z751,7),"")</f>
        <v>0</v>
      </c>
      <c r="BS752" s="15"/>
      <c r="BT752" s="12"/>
      <c r="BU752" s="12">
        <f>SUM(IF(CLASSIFICHE!$O$18=BV752,TRUE,FALSE),BU751)</f>
        <v>0</v>
      </c>
      <c r="BV752" s="31">
        <f>IFERROR(INDEX(generale!$A$5:$I$1002,CLASSIFICHE!$Z751,5),"")</f>
        <v>0</v>
      </c>
      <c r="BW752" s="13">
        <f>IFERROR(INDEX(generale!$A$5:$I$1002,CLASSIFICHE!$Z751,7),"")</f>
        <v>0</v>
      </c>
      <c r="BX752" s="15"/>
      <c r="BY752" s="12"/>
      <c r="BZ752" s="12">
        <f>SUM(IF(CLASSIFICHE!$O$19=CA752,TRUE,FALSE),BZ751)</f>
        <v>0</v>
      </c>
      <c r="CA752" s="31">
        <f>IFERROR(INDEX(generale!$A$5:$I$1002,CLASSIFICHE!$Z751,5),"")</f>
        <v>0</v>
      </c>
      <c r="CB752" s="13">
        <f>IFERROR(INDEX(generale!$A$5:$I$1002,CLASSIFICHE!$Z751,7),"")</f>
        <v>0</v>
      </c>
      <c r="CC752" s="15"/>
      <c r="CD752" s="13"/>
      <c r="CE752" s="12">
        <f>SUM(IF(CLASSIFICHE!$O$20=CF752,TRUE,FALSE),CE751)</f>
        <v>0</v>
      </c>
      <c r="CF752" s="31">
        <f>IFERROR(INDEX(generale!$A$5:$I$1002,CLASSIFICHE!$Z751,5),"")</f>
        <v>0</v>
      </c>
      <c r="CG752" s="13">
        <f>IFERROR(INDEX(generale!$A$5:$I$1002,CLASSIFICHE!$Z751,7),"")</f>
        <v>0</v>
      </c>
      <c r="CH752" s="15"/>
      <c r="CI752" s="13"/>
      <c r="CJ752" s="12">
        <f>SUM(IF(CLASSIFICHE!$O$21=CK752,TRUE,FALSE),CJ751)</f>
        <v>0</v>
      </c>
      <c r="CK752" s="31">
        <f>IFERROR(INDEX(generale!$A$5:$I$1002,CLASSIFICHE!$Z751,5),"")</f>
        <v>0</v>
      </c>
      <c r="CL752" s="13">
        <f>IFERROR(INDEX(generale!$A$5:$I$1002,CLASSIFICHE!$Z751,7),"")</f>
        <v>0</v>
      </c>
      <c r="CM752" s="15"/>
      <c r="CN752" s="13"/>
      <c r="CO752" s="12">
        <f>SUM(IF(CLASSIFICHE!$O$22=CP752,TRUE,FALSE),CO751)</f>
        <v>0</v>
      </c>
      <c r="CP752" s="31">
        <f>IFERROR(INDEX(generale!$A$5:$I$1002,CLASSIFICHE!$Z751,5),"")</f>
        <v>0</v>
      </c>
      <c r="CQ752" s="13">
        <f>IFERROR(INDEX(generale!$A$5:$I$1002,CLASSIFICHE!$Z751,7),"")</f>
        <v>0</v>
      </c>
      <c r="CR752" s="15"/>
      <c r="CS752" s="13"/>
      <c r="CT752" s="12">
        <f>SUM(IF(CLASSIFICHE!$O$23=CU752,TRUE,FALSE),CT751)</f>
        <v>0</v>
      </c>
      <c r="CU752" s="31">
        <f>IFERROR(INDEX(generale!$A$5:$I$1002,CLASSIFICHE!$Z751,5),"")</f>
        <v>0</v>
      </c>
      <c r="CV752" s="13">
        <f>IFERROR(INDEX(generale!$A$5:$I$1002,CLASSIFICHE!$Z751,7),"")</f>
        <v>0</v>
      </c>
      <c r="CW752" s="15"/>
      <c r="CX752" s="13"/>
      <c r="CY752" s="12">
        <f>SUM(IF(CLASSIFICHE!$O$24=CZ752,TRUE,FALSE),CY751)</f>
        <v>0</v>
      </c>
      <c r="CZ752" s="31">
        <f>IFERROR(INDEX(generale!$A$5:$I$1002,CLASSIFICHE!$Z751,5),"")</f>
        <v>0</v>
      </c>
      <c r="DA752" s="13">
        <f>IFERROR(INDEX(generale!$A$5:$I$1002,CLASSIFICHE!$Z751,7),"")</f>
        <v>0</v>
      </c>
      <c r="DB752" s="15"/>
      <c r="DC752" s="13"/>
      <c r="DD752" s="12">
        <f>SUM(IF(CLASSIFICHE!$O$25=DE752,TRUE,FALSE),DD751)</f>
        <v>0</v>
      </c>
      <c r="DE752" s="31">
        <f>IFERROR(INDEX(generale!$A$5:$I$1002,CLASSIFICHE!$Z751,5),"")</f>
        <v>0</v>
      </c>
      <c r="DF752" s="13">
        <f>IFERROR(INDEX(generale!$A$5:$I$1002,CLASSIFICHE!$Z751,7),"")</f>
        <v>0</v>
      </c>
      <c r="DG752" s="15"/>
      <c r="DH752" s="13"/>
    </row>
    <row r="753" spans="3:112">
      <c r="C753" s="63">
        <f>SUM(IF(CLASSIFICHE!$O$4=D753,TRUE,FALSE),C752)</f>
        <v>17</v>
      </c>
      <c r="D753" s="31">
        <f>IFERROR(INDEX(generale!$A$5:$I$1002,CLASSIFICHE!$Z752,5),"")</f>
        <v>0</v>
      </c>
      <c r="E753" s="13">
        <f>IFERROR(INDEX(generale!$A$5:$I$1002,CLASSIFICHE!$Z752,7),"")</f>
        <v>0</v>
      </c>
      <c r="F753" s="68"/>
      <c r="G753" s="65"/>
      <c r="H753" s="12">
        <f>SUM(IF(CLASSIFICHE!$O$5=I753,TRUE,FALSE),H752)</f>
        <v>10</v>
      </c>
      <c r="I753" s="31">
        <f>IFERROR(INDEX(generale!$A$5:$I$1002,CLASSIFICHE!$Z752,5),"")</f>
        <v>0</v>
      </c>
      <c r="J753" s="13">
        <f>IFERROR(INDEX(generale!$A$5:$I$1002,CLASSIFICHE!$Z752,7),"")</f>
        <v>0</v>
      </c>
      <c r="K753" s="15"/>
      <c r="L753" s="12"/>
      <c r="M753" s="12">
        <f>SUM(IF(CLASSIFICHE!$O$6=N753,TRUE,FALSE),M752)</f>
        <v>8</v>
      </c>
      <c r="N753" s="31">
        <f>IFERROR(INDEX(generale!$A$5:$I$1002,CLASSIFICHE!$Z752,5),"")</f>
        <v>0</v>
      </c>
      <c r="O753" s="13">
        <f>IFERROR(INDEX(generale!$A$5:$I$1002,CLASSIFICHE!$Z752,7),"")</f>
        <v>0</v>
      </c>
      <c r="P753" s="14"/>
      <c r="Q753" s="13"/>
      <c r="R753" s="12">
        <f>SUM(IF(CLASSIFICHE!$O$7=S753,TRUE,FALSE),R752)</f>
        <v>8</v>
      </c>
      <c r="S753" s="31">
        <f>IFERROR(INDEX(generale!$A$5:$I$1002,CLASSIFICHE!$Z752,5),"")</f>
        <v>0</v>
      </c>
      <c r="T753" s="13">
        <f>IFERROR(INDEX(generale!$A$5:$I$1002,CLASSIFICHE!$Z752,7),"")</f>
        <v>0</v>
      </c>
      <c r="U753" s="14"/>
      <c r="V753" s="13"/>
      <c r="W753" s="12">
        <f>SUM(IF(CLASSIFICHE!$O$8=X753,TRUE,FALSE),W752)</f>
        <v>6</v>
      </c>
      <c r="X753" s="31">
        <f>IFERROR(INDEX(generale!$A$5:$I$1002,CLASSIFICHE!$Z752,5),"")</f>
        <v>0</v>
      </c>
      <c r="Y753" s="13">
        <f>IFERROR(INDEX(generale!$A$5:$I$1002,CLASSIFICHE!$Z752,7),"")</f>
        <v>0</v>
      </c>
      <c r="Z753" s="14"/>
      <c r="AA753" s="13"/>
      <c r="AB753" s="12">
        <f>SUM(IF(CLASSIFICHE!$O$9=AC753,TRUE,FALSE),AB752)</f>
        <v>5</v>
      </c>
      <c r="AC753" s="31">
        <f>IFERROR(INDEX(generale!$A$5:$I$1002,CLASSIFICHE!$Z752,5),"")</f>
        <v>0</v>
      </c>
      <c r="AD753" s="13">
        <f>IFERROR(INDEX(generale!$A$5:$I$1002,CLASSIFICHE!$Z752,7),"")</f>
        <v>0</v>
      </c>
      <c r="AE753" s="14"/>
      <c r="AF753" s="13"/>
      <c r="AG753" s="12">
        <f>SUM(IF(CLASSIFICHE!$O$10=AH753,TRUE,FALSE),AG752)</f>
        <v>5</v>
      </c>
      <c r="AH753" s="31">
        <f>IFERROR(INDEX(generale!$A$5:$I$1002,CLASSIFICHE!$Z752,5),"")</f>
        <v>0</v>
      </c>
      <c r="AI753" s="13">
        <f>IFERROR(INDEX(generale!$A$5:$I$1002,CLASSIFICHE!$Z752,7),"")</f>
        <v>0</v>
      </c>
      <c r="AJ753" s="14"/>
      <c r="AK753" s="13"/>
      <c r="AL753" s="12">
        <f>SUM(IF(CLASSIFICHE!$O$11=AM753,TRUE,FALSE),AL752)</f>
        <v>5</v>
      </c>
      <c r="AM753" s="31">
        <f>IFERROR(INDEX(generale!$A$5:$I$1002,CLASSIFICHE!$Z752,5),"")</f>
        <v>0</v>
      </c>
      <c r="AN753" s="13">
        <f>IFERROR(INDEX(generale!$A$5:$I$1002,CLASSIFICHE!$Z752,7),"")</f>
        <v>0</v>
      </c>
      <c r="AO753" s="14"/>
      <c r="AP753" s="13"/>
      <c r="AQ753" s="12">
        <f>SUM(IF(CLASSIFICHE!$O$12=AR753,TRUE,FALSE),AQ752)</f>
        <v>0</v>
      </c>
      <c r="AR753" s="31">
        <f>IFERROR(INDEX(generale!$A$5:$I$1002,CLASSIFICHE!$Z752,5),"")</f>
        <v>0</v>
      </c>
      <c r="AS753" s="13">
        <f>IFERROR(INDEX(generale!$A$5:$I$1002,CLASSIFICHE!$Z752,7),"")</f>
        <v>0</v>
      </c>
      <c r="AT753" s="14"/>
      <c r="AU753" s="13"/>
      <c r="AV753" s="12">
        <f>SUM(IF(CLASSIFICHE!$O$13=AW753,TRUE,FALSE),AV752)</f>
        <v>0</v>
      </c>
      <c r="AW753" s="31">
        <f>IFERROR(INDEX(generale!$A$5:$I$1002,CLASSIFICHE!$Z752,5),"")</f>
        <v>0</v>
      </c>
      <c r="AX753" s="13">
        <f>IFERROR(INDEX(generale!$A$5:$I$1002,CLASSIFICHE!$Z752,7),"")</f>
        <v>0</v>
      </c>
      <c r="AY753" s="14"/>
      <c r="AZ753" s="13"/>
      <c r="BA753" s="12">
        <f>SUM(IF(CLASSIFICHE!$O$14=BB753,TRUE,FALSE),BA752)</f>
        <v>0</v>
      </c>
      <c r="BB753" s="31">
        <f>IFERROR(INDEX(generale!$A$5:$I$1002,CLASSIFICHE!$Z752,5),"")</f>
        <v>0</v>
      </c>
      <c r="BC753" s="13">
        <f>IFERROR(INDEX(generale!$A$5:$I$1002,CLASSIFICHE!$Z752,7),"")</f>
        <v>0</v>
      </c>
      <c r="BD753" s="14"/>
      <c r="BE753" s="13"/>
      <c r="BF753" s="12">
        <f>SUM(IF(CLASSIFICHE!$O$15=BG753,TRUE,FALSE),BF752)</f>
        <v>0</v>
      </c>
      <c r="BG753" s="31">
        <f>IFERROR(INDEX(generale!$A$5:$I$1002,CLASSIFICHE!$Z752,5),"")</f>
        <v>0</v>
      </c>
      <c r="BH753" s="13">
        <f>IFERROR(INDEX(generale!$A$5:$I$1002,CLASSIFICHE!$Z752,7),"")</f>
        <v>0</v>
      </c>
      <c r="BI753" s="14"/>
      <c r="BJ753" s="13"/>
      <c r="BK753" s="12">
        <f>SUM(IF(CLASSIFICHE!$O$16=BL753,TRUE,FALSE),BK752)</f>
        <v>0</v>
      </c>
      <c r="BL753" s="31">
        <f>IFERROR(INDEX(generale!$A$5:$I$1002,CLASSIFICHE!$Z752,5),"")</f>
        <v>0</v>
      </c>
      <c r="BM753" s="13">
        <f>IFERROR(INDEX(generale!$A$5:$I$1002,CLASSIFICHE!$Z752,7),"")</f>
        <v>0</v>
      </c>
      <c r="BN753" s="14"/>
      <c r="BO753" s="13"/>
      <c r="BP753" s="12">
        <f>SUM(IF(CLASSIFICHE!$O$17=BQ753,TRUE,FALSE),BP752)</f>
        <v>0</v>
      </c>
      <c r="BQ753" s="31">
        <f>IFERROR(INDEX(generale!$A$5:$I$1002,CLASSIFICHE!$Z752,5),"")</f>
        <v>0</v>
      </c>
      <c r="BR753" s="13">
        <f>IFERROR(INDEX(generale!$A$5:$I$1002,CLASSIFICHE!$Z752,7),"")</f>
        <v>0</v>
      </c>
      <c r="BS753" s="15"/>
      <c r="BT753" s="12"/>
      <c r="BU753" s="12">
        <f>SUM(IF(CLASSIFICHE!$O$18=BV753,TRUE,FALSE),BU752)</f>
        <v>0</v>
      </c>
      <c r="BV753" s="31">
        <f>IFERROR(INDEX(generale!$A$5:$I$1002,CLASSIFICHE!$Z752,5),"")</f>
        <v>0</v>
      </c>
      <c r="BW753" s="13">
        <f>IFERROR(INDEX(generale!$A$5:$I$1002,CLASSIFICHE!$Z752,7),"")</f>
        <v>0</v>
      </c>
      <c r="BX753" s="15"/>
      <c r="BY753" s="12"/>
      <c r="BZ753" s="12">
        <f>SUM(IF(CLASSIFICHE!$O$19=CA753,TRUE,FALSE),BZ752)</f>
        <v>0</v>
      </c>
      <c r="CA753" s="31">
        <f>IFERROR(INDEX(generale!$A$5:$I$1002,CLASSIFICHE!$Z752,5),"")</f>
        <v>0</v>
      </c>
      <c r="CB753" s="13">
        <f>IFERROR(INDEX(generale!$A$5:$I$1002,CLASSIFICHE!$Z752,7),"")</f>
        <v>0</v>
      </c>
      <c r="CC753" s="15"/>
      <c r="CD753" s="13"/>
      <c r="CE753" s="12">
        <f>SUM(IF(CLASSIFICHE!$O$20=CF753,TRUE,FALSE),CE752)</f>
        <v>0</v>
      </c>
      <c r="CF753" s="31">
        <f>IFERROR(INDEX(generale!$A$5:$I$1002,CLASSIFICHE!$Z752,5),"")</f>
        <v>0</v>
      </c>
      <c r="CG753" s="13">
        <f>IFERROR(INDEX(generale!$A$5:$I$1002,CLASSIFICHE!$Z752,7),"")</f>
        <v>0</v>
      </c>
      <c r="CH753" s="15"/>
      <c r="CI753" s="13"/>
      <c r="CJ753" s="12">
        <f>SUM(IF(CLASSIFICHE!$O$21=CK753,TRUE,FALSE),CJ752)</f>
        <v>0</v>
      </c>
      <c r="CK753" s="31">
        <f>IFERROR(INDEX(generale!$A$5:$I$1002,CLASSIFICHE!$Z752,5),"")</f>
        <v>0</v>
      </c>
      <c r="CL753" s="13">
        <f>IFERROR(INDEX(generale!$A$5:$I$1002,CLASSIFICHE!$Z752,7),"")</f>
        <v>0</v>
      </c>
      <c r="CM753" s="15"/>
      <c r="CN753" s="13"/>
      <c r="CO753" s="12">
        <f>SUM(IF(CLASSIFICHE!$O$22=CP753,TRUE,FALSE),CO752)</f>
        <v>0</v>
      </c>
      <c r="CP753" s="31">
        <f>IFERROR(INDEX(generale!$A$5:$I$1002,CLASSIFICHE!$Z752,5),"")</f>
        <v>0</v>
      </c>
      <c r="CQ753" s="13">
        <f>IFERROR(INDEX(generale!$A$5:$I$1002,CLASSIFICHE!$Z752,7),"")</f>
        <v>0</v>
      </c>
      <c r="CR753" s="15"/>
      <c r="CS753" s="13"/>
      <c r="CT753" s="12">
        <f>SUM(IF(CLASSIFICHE!$O$23=CU753,TRUE,FALSE),CT752)</f>
        <v>0</v>
      </c>
      <c r="CU753" s="31">
        <f>IFERROR(INDEX(generale!$A$5:$I$1002,CLASSIFICHE!$Z752,5),"")</f>
        <v>0</v>
      </c>
      <c r="CV753" s="13">
        <f>IFERROR(INDEX(generale!$A$5:$I$1002,CLASSIFICHE!$Z752,7),"")</f>
        <v>0</v>
      </c>
      <c r="CW753" s="15"/>
      <c r="CX753" s="13"/>
      <c r="CY753" s="12">
        <f>SUM(IF(CLASSIFICHE!$O$24=CZ753,TRUE,FALSE),CY752)</f>
        <v>0</v>
      </c>
      <c r="CZ753" s="31">
        <f>IFERROR(INDEX(generale!$A$5:$I$1002,CLASSIFICHE!$Z752,5),"")</f>
        <v>0</v>
      </c>
      <c r="DA753" s="13">
        <f>IFERROR(INDEX(generale!$A$5:$I$1002,CLASSIFICHE!$Z752,7),"")</f>
        <v>0</v>
      </c>
      <c r="DB753" s="15"/>
      <c r="DC753" s="13"/>
      <c r="DD753" s="12">
        <f>SUM(IF(CLASSIFICHE!$O$25=DE753,TRUE,FALSE),DD752)</f>
        <v>0</v>
      </c>
      <c r="DE753" s="31">
        <f>IFERROR(INDEX(generale!$A$5:$I$1002,CLASSIFICHE!$Z752,5),"")</f>
        <v>0</v>
      </c>
      <c r="DF753" s="13">
        <f>IFERROR(INDEX(generale!$A$5:$I$1002,CLASSIFICHE!$Z752,7),"")</f>
        <v>0</v>
      </c>
      <c r="DG753" s="15"/>
      <c r="DH753" s="13"/>
    </row>
    <row r="754" spans="3:112">
      <c r="C754" s="63">
        <f>SUM(IF(CLASSIFICHE!$O$4=D754,TRUE,FALSE),C753)</f>
        <v>17</v>
      </c>
      <c r="D754" s="31">
        <f>IFERROR(INDEX(generale!$A$5:$I$1002,CLASSIFICHE!$Z753,5),"")</f>
        <v>0</v>
      </c>
      <c r="E754" s="13">
        <f>IFERROR(INDEX(generale!$A$5:$I$1002,CLASSIFICHE!$Z753,7),"")</f>
        <v>0</v>
      </c>
      <c r="F754" s="68"/>
      <c r="G754" s="65"/>
      <c r="H754" s="12">
        <f>SUM(IF(CLASSIFICHE!$O$5=I754,TRUE,FALSE),H753)</f>
        <v>10</v>
      </c>
      <c r="I754" s="31">
        <f>IFERROR(INDEX(generale!$A$5:$I$1002,CLASSIFICHE!$Z753,5),"")</f>
        <v>0</v>
      </c>
      <c r="J754" s="13">
        <f>IFERROR(INDEX(generale!$A$5:$I$1002,CLASSIFICHE!$Z753,7),"")</f>
        <v>0</v>
      </c>
      <c r="K754" s="15"/>
      <c r="L754" s="12"/>
      <c r="M754" s="12">
        <f>SUM(IF(CLASSIFICHE!$O$6=N754,TRUE,FALSE),M753)</f>
        <v>8</v>
      </c>
      <c r="N754" s="31">
        <f>IFERROR(INDEX(generale!$A$5:$I$1002,CLASSIFICHE!$Z753,5),"")</f>
        <v>0</v>
      </c>
      <c r="O754" s="13">
        <f>IFERROR(INDEX(generale!$A$5:$I$1002,CLASSIFICHE!$Z753,7),"")</f>
        <v>0</v>
      </c>
      <c r="P754" s="14"/>
      <c r="Q754" s="13"/>
      <c r="R754" s="12">
        <f>SUM(IF(CLASSIFICHE!$O$7=S754,TRUE,FALSE),R753)</f>
        <v>8</v>
      </c>
      <c r="S754" s="31">
        <f>IFERROR(INDEX(generale!$A$5:$I$1002,CLASSIFICHE!$Z753,5),"")</f>
        <v>0</v>
      </c>
      <c r="T754" s="13">
        <f>IFERROR(INDEX(generale!$A$5:$I$1002,CLASSIFICHE!$Z753,7),"")</f>
        <v>0</v>
      </c>
      <c r="U754" s="14"/>
      <c r="V754" s="13"/>
      <c r="W754" s="12">
        <f>SUM(IF(CLASSIFICHE!$O$8=X754,TRUE,FALSE),W753)</f>
        <v>6</v>
      </c>
      <c r="X754" s="31">
        <f>IFERROR(INDEX(generale!$A$5:$I$1002,CLASSIFICHE!$Z753,5),"")</f>
        <v>0</v>
      </c>
      <c r="Y754" s="13">
        <f>IFERROR(INDEX(generale!$A$5:$I$1002,CLASSIFICHE!$Z753,7),"")</f>
        <v>0</v>
      </c>
      <c r="Z754" s="14"/>
      <c r="AA754" s="13"/>
      <c r="AB754" s="12">
        <f>SUM(IF(CLASSIFICHE!$O$9=AC754,TRUE,FALSE),AB753)</f>
        <v>5</v>
      </c>
      <c r="AC754" s="31">
        <f>IFERROR(INDEX(generale!$A$5:$I$1002,CLASSIFICHE!$Z753,5),"")</f>
        <v>0</v>
      </c>
      <c r="AD754" s="13">
        <f>IFERROR(INDEX(generale!$A$5:$I$1002,CLASSIFICHE!$Z753,7),"")</f>
        <v>0</v>
      </c>
      <c r="AE754" s="14"/>
      <c r="AF754" s="13"/>
      <c r="AG754" s="12">
        <f>SUM(IF(CLASSIFICHE!$O$10=AH754,TRUE,FALSE),AG753)</f>
        <v>5</v>
      </c>
      <c r="AH754" s="31">
        <f>IFERROR(INDEX(generale!$A$5:$I$1002,CLASSIFICHE!$Z753,5),"")</f>
        <v>0</v>
      </c>
      <c r="AI754" s="13">
        <f>IFERROR(INDEX(generale!$A$5:$I$1002,CLASSIFICHE!$Z753,7),"")</f>
        <v>0</v>
      </c>
      <c r="AJ754" s="14"/>
      <c r="AK754" s="13"/>
      <c r="AL754" s="12">
        <f>SUM(IF(CLASSIFICHE!$O$11=AM754,TRUE,FALSE),AL753)</f>
        <v>5</v>
      </c>
      <c r="AM754" s="31">
        <f>IFERROR(INDEX(generale!$A$5:$I$1002,CLASSIFICHE!$Z753,5),"")</f>
        <v>0</v>
      </c>
      <c r="AN754" s="13">
        <f>IFERROR(INDEX(generale!$A$5:$I$1002,CLASSIFICHE!$Z753,7),"")</f>
        <v>0</v>
      </c>
      <c r="AO754" s="14"/>
      <c r="AP754" s="13"/>
      <c r="AQ754" s="12">
        <f>SUM(IF(CLASSIFICHE!$O$12=AR754,TRUE,FALSE),AQ753)</f>
        <v>0</v>
      </c>
      <c r="AR754" s="31">
        <f>IFERROR(INDEX(generale!$A$5:$I$1002,CLASSIFICHE!$Z753,5),"")</f>
        <v>0</v>
      </c>
      <c r="AS754" s="13">
        <f>IFERROR(INDEX(generale!$A$5:$I$1002,CLASSIFICHE!$Z753,7),"")</f>
        <v>0</v>
      </c>
      <c r="AT754" s="14"/>
      <c r="AU754" s="13"/>
      <c r="AV754" s="12">
        <f>SUM(IF(CLASSIFICHE!$O$13=AW754,TRUE,FALSE),AV753)</f>
        <v>0</v>
      </c>
      <c r="AW754" s="31">
        <f>IFERROR(INDEX(generale!$A$5:$I$1002,CLASSIFICHE!$Z753,5),"")</f>
        <v>0</v>
      </c>
      <c r="AX754" s="13">
        <f>IFERROR(INDEX(generale!$A$5:$I$1002,CLASSIFICHE!$Z753,7),"")</f>
        <v>0</v>
      </c>
      <c r="AY754" s="14"/>
      <c r="AZ754" s="13"/>
      <c r="BA754" s="12">
        <f>SUM(IF(CLASSIFICHE!$O$14=BB754,TRUE,FALSE),BA753)</f>
        <v>0</v>
      </c>
      <c r="BB754" s="31">
        <f>IFERROR(INDEX(generale!$A$5:$I$1002,CLASSIFICHE!$Z753,5),"")</f>
        <v>0</v>
      </c>
      <c r="BC754" s="13">
        <f>IFERROR(INDEX(generale!$A$5:$I$1002,CLASSIFICHE!$Z753,7),"")</f>
        <v>0</v>
      </c>
      <c r="BD754" s="14"/>
      <c r="BE754" s="13"/>
      <c r="BF754" s="12">
        <f>SUM(IF(CLASSIFICHE!$O$15=BG754,TRUE,FALSE),BF753)</f>
        <v>0</v>
      </c>
      <c r="BG754" s="31">
        <f>IFERROR(INDEX(generale!$A$5:$I$1002,CLASSIFICHE!$Z753,5),"")</f>
        <v>0</v>
      </c>
      <c r="BH754" s="13">
        <f>IFERROR(INDEX(generale!$A$5:$I$1002,CLASSIFICHE!$Z753,7),"")</f>
        <v>0</v>
      </c>
      <c r="BI754" s="14"/>
      <c r="BJ754" s="13"/>
      <c r="BK754" s="12">
        <f>SUM(IF(CLASSIFICHE!$O$16=BL754,TRUE,FALSE),BK753)</f>
        <v>0</v>
      </c>
      <c r="BL754" s="31">
        <f>IFERROR(INDEX(generale!$A$5:$I$1002,CLASSIFICHE!$Z753,5),"")</f>
        <v>0</v>
      </c>
      <c r="BM754" s="13">
        <f>IFERROR(INDEX(generale!$A$5:$I$1002,CLASSIFICHE!$Z753,7),"")</f>
        <v>0</v>
      </c>
      <c r="BN754" s="14"/>
      <c r="BO754" s="13"/>
      <c r="BP754" s="12">
        <f>SUM(IF(CLASSIFICHE!$O$17=BQ754,TRUE,FALSE),BP753)</f>
        <v>0</v>
      </c>
      <c r="BQ754" s="31">
        <f>IFERROR(INDEX(generale!$A$5:$I$1002,CLASSIFICHE!$Z753,5),"")</f>
        <v>0</v>
      </c>
      <c r="BR754" s="13">
        <f>IFERROR(INDEX(generale!$A$5:$I$1002,CLASSIFICHE!$Z753,7),"")</f>
        <v>0</v>
      </c>
      <c r="BS754" s="15"/>
      <c r="BT754" s="12"/>
      <c r="BU754" s="12">
        <f>SUM(IF(CLASSIFICHE!$O$18=BV754,TRUE,FALSE),BU753)</f>
        <v>0</v>
      </c>
      <c r="BV754" s="31">
        <f>IFERROR(INDEX(generale!$A$5:$I$1002,CLASSIFICHE!$Z753,5),"")</f>
        <v>0</v>
      </c>
      <c r="BW754" s="13">
        <f>IFERROR(INDEX(generale!$A$5:$I$1002,CLASSIFICHE!$Z753,7),"")</f>
        <v>0</v>
      </c>
      <c r="BX754" s="15"/>
      <c r="BY754" s="12"/>
      <c r="BZ754" s="12">
        <f>SUM(IF(CLASSIFICHE!$O$19=CA754,TRUE,FALSE),BZ753)</f>
        <v>0</v>
      </c>
      <c r="CA754" s="31">
        <f>IFERROR(INDEX(generale!$A$5:$I$1002,CLASSIFICHE!$Z753,5),"")</f>
        <v>0</v>
      </c>
      <c r="CB754" s="13">
        <f>IFERROR(INDEX(generale!$A$5:$I$1002,CLASSIFICHE!$Z753,7),"")</f>
        <v>0</v>
      </c>
      <c r="CC754" s="15"/>
      <c r="CD754" s="13"/>
      <c r="CE754" s="12">
        <f>SUM(IF(CLASSIFICHE!$O$20=CF754,TRUE,FALSE),CE753)</f>
        <v>0</v>
      </c>
      <c r="CF754" s="31">
        <f>IFERROR(INDEX(generale!$A$5:$I$1002,CLASSIFICHE!$Z753,5),"")</f>
        <v>0</v>
      </c>
      <c r="CG754" s="13">
        <f>IFERROR(INDEX(generale!$A$5:$I$1002,CLASSIFICHE!$Z753,7),"")</f>
        <v>0</v>
      </c>
      <c r="CH754" s="15"/>
      <c r="CI754" s="13"/>
      <c r="CJ754" s="12">
        <f>SUM(IF(CLASSIFICHE!$O$21=CK754,TRUE,FALSE),CJ753)</f>
        <v>0</v>
      </c>
      <c r="CK754" s="31">
        <f>IFERROR(INDEX(generale!$A$5:$I$1002,CLASSIFICHE!$Z753,5),"")</f>
        <v>0</v>
      </c>
      <c r="CL754" s="13">
        <f>IFERROR(INDEX(generale!$A$5:$I$1002,CLASSIFICHE!$Z753,7),"")</f>
        <v>0</v>
      </c>
      <c r="CM754" s="15"/>
      <c r="CN754" s="13"/>
      <c r="CO754" s="12">
        <f>SUM(IF(CLASSIFICHE!$O$22=CP754,TRUE,FALSE),CO753)</f>
        <v>0</v>
      </c>
      <c r="CP754" s="31">
        <f>IFERROR(INDEX(generale!$A$5:$I$1002,CLASSIFICHE!$Z753,5),"")</f>
        <v>0</v>
      </c>
      <c r="CQ754" s="13">
        <f>IFERROR(INDEX(generale!$A$5:$I$1002,CLASSIFICHE!$Z753,7),"")</f>
        <v>0</v>
      </c>
      <c r="CR754" s="15"/>
      <c r="CS754" s="13"/>
      <c r="CT754" s="12">
        <f>SUM(IF(CLASSIFICHE!$O$23=CU754,TRUE,FALSE),CT753)</f>
        <v>0</v>
      </c>
      <c r="CU754" s="31">
        <f>IFERROR(INDEX(generale!$A$5:$I$1002,CLASSIFICHE!$Z753,5),"")</f>
        <v>0</v>
      </c>
      <c r="CV754" s="13">
        <f>IFERROR(INDEX(generale!$A$5:$I$1002,CLASSIFICHE!$Z753,7),"")</f>
        <v>0</v>
      </c>
      <c r="CW754" s="15"/>
      <c r="CX754" s="13"/>
      <c r="CY754" s="12">
        <f>SUM(IF(CLASSIFICHE!$O$24=CZ754,TRUE,FALSE),CY753)</f>
        <v>0</v>
      </c>
      <c r="CZ754" s="31">
        <f>IFERROR(INDEX(generale!$A$5:$I$1002,CLASSIFICHE!$Z753,5),"")</f>
        <v>0</v>
      </c>
      <c r="DA754" s="13">
        <f>IFERROR(INDEX(generale!$A$5:$I$1002,CLASSIFICHE!$Z753,7),"")</f>
        <v>0</v>
      </c>
      <c r="DB754" s="15"/>
      <c r="DC754" s="13"/>
      <c r="DD754" s="12">
        <f>SUM(IF(CLASSIFICHE!$O$25=DE754,TRUE,FALSE),DD753)</f>
        <v>0</v>
      </c>
      <c r="DE754" s="31">
        <f>IFERROR(INDEX(generale!$A$5:$I$1002,CLASSIFICHE!$Z753,5),"")</f>
        <v>0</v>
      </c>
      <c r="DF754" s="13">
        <f>IFERROR(INDEX(generale!$A$5:$I$1002,CLASSIFICHE!$Z753,7),"")</f>
        <v>0</v>
      </c>
      <c r="DG754" s="15"/>
      <c r="DH754" s="13"/>
    </row>
    <row r="755" spans="3:112">
      <c r="C755" s="63">
        <f>SUM(IF(CLASSIFICHE!$O$4=D755,TRUE,FALSE),C754)</f>
        <v>17</v>
      </c>
      <c r="D755" s="31">
        <f>IFERROR(INDEX(generale!$A$5:$I$1002,CLASSIFICHE!$Z754,5),"")</f>
        <v>0</v>
      </c>
      <c r="E755" s="13">
        <f>IFERROR(INDEX(generale!$A$5:$I$1002,CLASSIFICHE!$Z754,7),"")</f>
        <v>0</v>
      </c>
      <c r="F755" s="68"/>
      <c r="G755" s="65"/>
      <c r="H755" s="12">
        <f>SUM(IF(CLASSIFICHE!$O$5=I755,TRUE,FALSE),H754)</f>
        <v>10</v>
      </c>
      <c r="I755" s="31">
        <f>IFERROR(INDEX(generale!$A$5:$I$1002,CLASSIFICHE!$Z754,5),"")</f>
        <v>0</v>
      </c>
      <c r="J755" s="13">
        <f>IFERROR(INDEX(generale!$A$5:$I$1002,CLASSIFICHE!$Z754,7),"")</f>
        <v>0</v>
      </c>
      <c r="K755" s="15"/>
      <c r="L755" s="12"/>
      <c r="M755" s="12">
        <f>SUM(IF(CLASSIFICHE!$O$6=N755,TRUE,FALSE),M754)</f>
        <v>8</v>
      </c>
      <c r="N755" s="31">
        <f>IFERROR(INDEX(generale!$A$5:$I$1002,CLASSIFICHE!$Z754,5),"")</f>
        <v>0</v>
      </c>
      <c r="O755" s="13">
        <f>IFERROR(INDEX(generale!$A$5:$I$1002,CLASSIFICHE!$Z754,7),"")</f>
        <v>0</v>
      </c>
      <c r="P755" s="14"/>
      <c r="Q755" s="13"/>
      <c r="R755" s="12">
        <f>SUM(IF(CLASSIFICHE!$O$7=S755,TRUE,FALSE),R754)</f>
        <v>8</v>
      </c>
      <c r="S755" s="31">
        <f>IFERROR(INDEX(generale!$A$5:$I$1002,CLASSIFICHE!$Z754,5),"")</f>
        <v>0</v>
      </c>
      <c r="T755" s="13">
        <f>IFERROR(INDEX(generale!$A$5:$I$1002,CLASSIFICHE!$Z754,7),"")</f>
        <v>0</v>
      </c>
      <c r="U755" s="14"/>
      <c r="V755" s="13"/>
      <c r="W755" s="12">
        <f>SUM(IF(CLASSIFICHE!$O$8=X755,TRUE,FALSE),W754)</f>
        <v>6</v>
      </c>
      <c r="X755" s="31">
        <f>IFERROR(INDEX(generale!$A$5:$I$1002,CLASSIFICHE!$Z754,5),"")</f>
        <v>0</v>
      </c>
      <c r="Y755" s="13">
        <f>IFERROR(INDEX(generale!$A$5:$I$1002,CLASSIFICHE!$Z754,7),"")</f>
        <v>0</v>
      </c>
      <c r="Z755" s="14"/>
      <c r="AA755" s="13"/>
      <c r="AB755" s="12">
        <f>SUM(IF(CLASSIFICHE!$O$9=AC755,TRUE,FALSE),AB754)</f>
        <v>5</v>
      </c>
      <c r="AC755" s="31">
        <f>IFERROR(INDEX(generale!$A$5:$I$1002,CLASSIFICHE!$Z754,5),"")</f>
        <v>0</v>
      </c>
      <c r="AD755" s="13">
        <f>IFERROR(INDEX(generale!$A$5:$I$1002,CLASSIFICHE!$Z754,7),"")</f>
        <v>0</v>
      </c>
      <c r="AE755" s="14"/>
      <c r="AF755" s="13"/>
      <c r="AG755" s="12">
        <f>SUM(IF(CLASSIFICHE!$O$10=AH755,TRUE,FALSE),AG754)</f>
        <v>5</v>
      </c>
      <c r="AH755" s="31">
        <f>IFERROR(INDEX(generale!$A$5:$I$1002,CLASSIFICHE!$Z754,5),"")</f>
        <v>0</v>
      </c>
      <c r="AI755" s="13">
        <f>IFERROR(INDEX(generale!$A$5:$I$1002,CLASSIFICHE!$Z754,7),"")</f>
        <v>0</v>
      </c>
      <c r="AJ755" s="14"/>
      <c r="AK755" s="13"/>
      <c r="AL755" s="12">
        <f>SUM(IF(CLASSIFICHE!$O$11=AM755,TRUE,FALSE),AL754)</f>
        <v>5</v>
      </c>
      <c r="AM755" s="31">
        <f>IFERROR(INDEX(generale!$A$5:$I$1002,CLASSIFICHE!$Z754,5),"")</f>
        <v>0</v>
      </c>
      <c r="AN755" s="13">
        <f>IFERROR(INDEX(generale!$A$5:$I$1002,CLASSIFICHE!$Z754,7),"")</f>
        <v>0</v>
      </c>
      <c r="AO755" s="14"/>
      <c r="AP755" s="13"/>
      <c r="AQ755" s="12">
        <f>SUM(IF(CLASSIFICHE!$O$12=AR755,TRUE,FALSE),AQ754)</f>
        <v>0</v>
      </c>
      <c r="AR755" s="31">
        <f>IFERROR(INDEX(generale!$A$5:$I$1002,CLASSIFICHE!$Z754,5),"")</f>
        <v>0</v>
      </c>
      <c r="AS755" s="13">
        <f>IFERROR(INDEX(generale!$A$5:$I$1002,CLASSIFICHE!$Z754,7),"")</f>
        <v>0</v>
      </c>
      <c r="AT755" s="14"/>
      <c r="AU755" s="13"/>
      <c r="AV755" s="12">
        <f>SUM(IF(CLASSIFICHE!$O$13=AW755,TRUE,FALSE),AV754)</f>
        <v>0</v>
      </c>
      <c r="AW755" s="31">
        <f>IFERROR(INDEX(generale!$A$5:$I$1002,CLASSIFICHE!$Z754,5),"")</f>
        <v>0</v>
      </c>
      <c r="AX755" s="13">
        <f>IFERROR(INDEX(generale!$A$5:$I$1002,CLASSIFICHE!$Z754,7),"")</f>
        <v>0</v>
      </c>
      <c r="AY755" s="14"/>
      <c r="AZ755" s="13"/>
      <c r="BA755" s="12">
        <f>SUM(IF(CLASSIFICHE!$O$14=BB755,TRUE,FALSE),BA754)</f>
        <v>0</v>
      </c>
      <c r="BB755" s="31">
        <f>IFERROR(INDEX(generale!$A$5:$I$1002,CLASSIFICHE!$Z754,5),"")</f>
        <v>0</v>
      </c>
      <c r="BC755" s="13">
        <f>IFERROR(INDEX(generale!$A$5:$I$1002,CLASSIFICHE!$Z754,7),"")</f>
        <v>0</v>
      </c>
      <c r="BD755" s="14"/>
      <c r="BE755" s="13"/>
      <c r="BF755" s="12">
        <f>SUM(IF(CLASSIFICHE!$O$15=BG755,TRUE,FALSE),BF754)</f>
        <v>0</v>
      </c>
      <c r="BG755" s="31">
        <f>IFERROR(INDEX(generale!$A$5:$I$1002,CLASSIFICHE!$Z754,5),"")</f>
        <v>0</v>
      </c>
      <c r="BH755" s="13">
        <f>IFERROR(INDEX(generale!$A$5:$I$1002,CLASSIFICHE!$Z754,7),"")</f>
        <v>0</v>
      </c>
      <c r="BI755" s="14"/>
      <c r="BJ755" s="13"/>
      <c r="BK755" s="12">
        <f>SUM(IF(CLASSIFICHE!$O$16=BL755,TRUE,FALSE),BK754)</f>
        <v>0</v>
      </c>
      <c r="BL755" s="31">
        <f>IFERROR(INDEX(generale!$A$5:$I$1002,CLASSIFICHE!$Z754,5),"")</f>
        <v>0</v>
      </c>
      <c r="BM755" s="13">
        <f>IFERROR(INDEX(generale!$A$5:$I$1002,CLASSIFICHE!$Z754,7),"")</f>
        <v>0</v>
      </c>
      <c r="BN755" s="14"/>
      <c r="BO755" s="13"/>
      <c r="BP755" s="12">
        <f>SUM(IF(CLASSIFICHE!$O$17=BQ755,TRUE,FALSE),BP754)</f>
        <v>0</v>
      </c>
      <c r="BQ755" s="31">
        <f>IFERROR(INDEX(generale!$A$5:$I$1002,CLASSIFICHE!$Z754,5),"")</f>
        <v>0</v>
      </c>
      <c r="BR755" s="13">
        <f>IFERROR(INDEX(generale!$A$5:$I$1002,CLASSIFICHE!$Z754,7),"")</f>
        <v>0</v>
      </c>
      <c r="BS755" s="15"/>
      <c r="BT755" s="12"/>
      <c r="BU755" s="12">
        <f>SUM(IF(CLASSIFICHE!$O$18=BV755,TRUE,FALSE),BU754)</f>
        <v>0</v>
      </c>
      <c r="BV755" s="31">
        <f>IFERROR(INDEX(generale!$A$5:$I$1002,CLASSIFICHE!$Z754,5),"")</f>
        <v>0</v>
      </c>
      <c r="BW755" s="13">
        <f>IFERROR(INDEX(generale!$A$5:$I$1002,CLASSIFICHE!$Z754,7),"")</f>
        <v>0</v>
      </c>
      <c r="BX755" s="15"/>
      <c r="BY755" s="12"/>
      <c r="BZ755" s="12">
        <f>SUM(IF(CLASSIFICHE!$O$19=CA755,TRUE,FALSE),BZ754)</f>
        <v>0</v>
      </c>
      <c r="CA755" s="31">
        <f>IFERROR(INDEX(generale!$A$5:$I$1002,CLASSIFICHE!$Z754,5),"")</f>
        <v>0</v>
      </c>
      <c r="CB755" s="13">
        <f>IFERROR(INDEX(generale!$A$5:$I$1002,CLASSIFICHE!$Z754,7),"")</f>
        <v>0</v>
      </c>
      <c r="CC755" s="15"/>
      <c r="CD755" s="13"/>
      <c r="CE755" s="12">
        <f>SUM(IF(CLASSIFICHE!$O$20=CF755,TRUE,FALSE),CE754)</f>
        <v>0</v>
      </c>
      <c r="CF755" s="31">
        <f>IFERROR(INDEX(generale!$A$5:$I$1002,CLASSIFICHE!$Z754,5),"")</f>
        <v>0</v>
      </c>
      <c r="CG755" s="13">
        <f>IFERROR(INDEX(generale!$A$5:$I$1002,CLASSIFICHE!$Z754,7),"")</f>
        <v>0</v>
      </c>
      <c r="CH755" s="15"/>
      <c r="CI755" s="13"/>
      <c r="CJ755" s="12">
        <f>SUM(IF(CLASSIFICHE!$O$21=CK755,TRUE,FALSE),CJ754)</f>
        <v>0</v>
      </c>
      <c r="CK755" s="31">
        <f>IFERROR(INDEX(generale!$A$5:$I$1002,CLASSIFICHE!$Z754,5),"")</f>
        <v>0</v>
      </c>
      <c r="CL755" s="13">
        <f>IFERROR(INDEX(generale!$A$5:$I$1002,CLASSIFICHE!$Z754,7),"")</f>
        <v>0</v>
      </c>
      <c r="CM755" s="15"/>
      <c r="CN755" s="13"/>
      <c r="CO755" s="12">
        <f>SUM(IF(CLASSIFICHE!$O$22=CP755,TRUE,FALSE),CO754)</f>
        <v>0</v>
      </c>
      <c r="CP755" s="31">
        <f>IFERROR(INDEX(generale!$A$5:$I$1002,CLASSIFICHE!$Z754,5),"")</f>
        <v>0</v>
      </c>
      <c r="CQ755" s="13">
        <f>IFERROR(INDEX(generale!$A$5:$I$1002,CLASSIFICHE!$Z754,7),"")</f>
        <v>0</v>
      </c>
      <c r="CR755" s="15"/>
      <c r="CS755" s="13"/>
      <c r="CT755" s="12">
        <f>SUM(IF(CLASSIFICHE!$O$23=CU755,TRUE,FALSE),CT754)</f>
        <v>0</v>
      </c>
      <c r="CU755" s="31">
        <f>IFERROR(INDEX(generale!$A$5:$I$1002,CLASSIFICHE!$Z754,5),"")</f>
        <v>0</v>
      </c>
      <c r="CV755" s="13">
        <f>IFERROR(INDEX(generale!$A$5:$I$1002,CLASSIFICHE!$Z754,7),"")</f>
        <v>0</v>
      </c>
      <c r="CW755" s="15"/>
      <c r="CX755" s="13"/>
      <c r="CY755" s="12">
        <f>SUM(IF(CLASSIFICHE!$O$24=CZ755,TRUE,FALSE),CY754)</f>
        <v>0</v>
      </c>
      <c r="CZ755" s="31">
        <f>IFERROR(INDEX(generale!$A$5:$I$1002,CLASSIFICHE!$Z754,5),"")</f>
        <v>0</v>
      </c>
      <c r="DA755" s="13">
        <f>IFERROR(INDEX(generale!$A$5:$I$1002,CLASSIFICHE!$Z754,7),"")</f>
        <v>0</v>
      </c>
      <c r="DB755" s="15"/>
      <c r="DC755" s="13"/>
      <c r="DD755" s="12">
        <f>SUM(IF(CLASSIFICHE!$O$25=DE755,TRUE,FALSE),DD754)</f>
        <v>0</v>
      </c>
      <c r="DE755" s="31">
        <f>IFERROR(INDEX(generale!$A$5:$I$1002,CLASSIFICHE!$Z754,5),"")</f>
        <v>0</v>
      </c>
      <c r="DF755" s="13">
        <f>IFERROR(INDEX(generale!$A$5:$I$1002,CLASSIFICHE!$Z754,7),"")</f>
        <v>0</v>
      </c>
      <c r="DG755" s="15"/>
      <c r="DH755" s="13"/>
    </row>
    <row r="756" spans="3:112">
      <c r="C756" s="63">
        <f>SUM(IF(CLASSIFICHE!$O$4=D756,TRUE,FALSE),C755)</f>
        <v>17</v>
      </c>
      <c r="D756" s="31">
        <f>IFERROR(INDEX(generale!$A$5:$I$1002,CLASSIFICHE!$Z755,5),"")</f>
        <v>0</v>
      </c>
      <c r="E756" s="13">
        <f>IFERROR(INDEX(generale!$A$5:$I$1002,CLASSIFICHE!$Z755,7),"")</f>
        <v>0</v>
      </c>
      <c r="F756" s="68"/>
      <c r="G756" s="65"/>
      <c r="H756" s="12">
        <f>SUM(IF(CLASSIFICHE!$O$5=I756,TRUE,FALSE),H755)</f>
        <v>10</v>
      </c>
      <c r="I756" s="31">
        <f>IFERROR(INDEX(generale!$A$5:$I$1002,CLASSIFICHE!$Z755,5),"")</f>
        <v>0</v>
      </c>
      <c r="J756" s="13">
        <f>IFERROR(INDEX(generale!$A$5:$I$1002,CLASSIFICHE!$Z755,7),"")</f>
        <v>0</v>
      </c>
      <c r="K756" s="15"/>
      <c r="L756" s="12"/>
      <c r="M756" s="12">
        <f>SUM(IF(CLASSIFICHE!$O$6=N756,TRUE,FALSE),M755)</f>
        <v>8</v>
      </c>
      <c r="N756" s="31">
        <f>IFERROR(INDEX(generale!$A$5:$I$1002,CLASSIFICHE!$Z755,5),"")</f>
        <v>0</v>
      </c>
      <c r="O756" s="13">
        <f>IFERROR(INDEX(generale!$A$5:$I$1002,CLASSIFICHE!$Z755,7),"")</f>
        <v>0</v>
      </c>
      <c r="P756" s="14"/>
      <c r="Q756" s="13"/>
      <c r="R756" s="12">
        <f>SUM(IF(CLASSIFICHE!$O$7=S756,TRUE,FALSE),R755)</f>
        <v>8</v>
      </c>
      <c r="S756" s="31">
        <f>IFERROR(INDEX(generale!$A$5:$I$1002,CLASSIFICHE!$Z755,5),"")</f>
        <v>0</v>
      </c>
      <c r="T756" s="13">
        <f>IFERROR(INDEX(generale!$A$5:$I$1002,CLASSIFICHE!$Z755,7),"")</f>
        <v>0</v>
      </c>
      <c r="U756" s="14"/>
      <c r="V756" s="13"/>
      <c r="W756" s="12">
        <f>SUM(IF(CLASSIFICHE!$O$8=X756,TRUE,FALSE),W755)</f>
        <v>6</v>
      </c>
      <c r="X756" s="31">
        <f>IFERROR(INDEX(generale!$A$5:$I$1002,CLASSIFICHE!$Z755,5),"")</f>
        <v>0</v>
      </c>
      <c r="Y756" s="13">
        <f>IFERROR(INDEX(generale!$A$5:$I$1002,CLASSIFICHE!$Z755,7),"")</f>
        <v>0</v>
      </c>
      <c r="Z756" s="14"/>
      <c r="AA756" s="13"/>
      <c r="AB756" s="12">
        <f>SUM(IF(CLASSIFICHE!$O$9=AC756,TRUE,FALSE),AB755)</f>
        <v>5</v>
      </c>
      <c r="AC756" s="31">
        <f>IFERROR(INDEX(generale!$A$5:$I$1002,CLASSIFICHE!$Z755,5),"")</f>
        <v>0</v>
      </c>
      <c r="AD756" s="13">
        <f>IFERROR(INDEX(generale!$A$5:$I$1002,CLASSIFICHE!$Z755,7),"")</f>
        <v>0</v>
      </c>
      <c r="AE756" s="14"/>
      <c r="AF756" s="13"/>
      <c r="AG756" s="12">
        <f>SUM(IF(CLASSIFICHE!$O$10=AH756,TRUE,FALSE),AG755)</f>
        <v>5</v>
      </c>
      <c r="AH756" s="31">
        <f>IFERROR(INDEX(generale!$A$5:$I$1002,CLASSIFICHE!$Z755,5),"")</f>
        <v>0</v>
      </c>
      <c r="AI756" s="13">
        <f>IFERROR(INDEX(generale!$A$5:$I$1002,CLASSIFICHE!$Z755,7),"")</f>
        <v>0</v>
      </c>
      <c r="AJ756" s="14"/>
      <c r="AK756" s="13"/>
      <c r="AL756" s="12">
        <f>SUM(IF(CLASSIFICHE!$O$11=AM756,TRUE,FALSE),AL755)</f>
        <v>5</v>
      </c>
      <c r="AM756" s="31">
        <f>IFERROR(INDEX(generale!$A$5:$I$1002,CLASSIFICHE!$Z755,5),"")</f>
        <v>0</v>
      </c>
      <c r="AN756" s="13">
        <f>IFERROR(INDEX(generale!$A$5:$I$1002,CLASSIFICHE!$Z755,7),"")</f>
        <v>0</v>
      </c>
      <c r="AO756" s="14"/>
      <c r="AP756" s="13"/>
      <c r="AQ756" s="12">
        <f>SUM(IF(CLASSIFICHE!$O$12=AR756,TRUE,FALSE),AQ755)</f>
        <v>0</v>
      </c>
      <c r="AR756" s="31">
        <f>IFERROR(INDEX(generale!$A$5:$I$1002,CLASSIFICHE!$Z755,5),"")</f>
        <v>0</v>
      </c>
      <c r="AS756" s="13">
        <f>IFERROR(INDEX(generale!$A$5:$I$1002,CLASSIFICHE!$Z755,7),"")</f>
        <v>0</v>
      </c>
      <c r="AT756" s="14"/>
      <c r="AU756" s="13"/>
      <c r="AV756" s="12">
        <f>SUM(IF(CLASSIFICHE!$O$13=AW756,TRUE,FALSE),AV755)</f>
        <v>0</v>
      </c>
      <c r="AW756" s="31">
        <f>IFERROR(INDEX(generale!$A$5:$I$1002,CLASSIFICHE!$Z755,5),"")</f>
        <v>0</v>
      </c>
      <c r="AX756" s="13">
        <f>IFERROR(INDEX(generale!$A$5:$I$1002,CLASSIFICHE!$Z755,7),"")</f>
        <v>0</v>
      </c>
      <c r="AY756" s="14"/>
      <c r="AZ756" s="13"/>
      <c r="BA756" s="12">
        <f>SUM(IF(CLASSIFICHE!$O$14=BB756,TRUE,FALSE),BA755)</f>
        <v>0</v>
      </c>
      <c r="BB756" s="31">
        <f>IFERROR(INDEX(generale!$A$5:$I$1002,CLASSIFICHE!$Z755,5),"")</f>
        <v>0</v>
      </c>
      <c r="BC756" s="13">
        <f>IFERROR(INDEX(generale!$A$5:$I$1002,CLASSIFICHE!$Z755,7),"")</f>
        <v>0</v>
      </c>
      <c r="BD756" s="14"/>
      <c r="BE756" s="13"/>
      <c r="BF756" s="12">
        <f>SUM(IF(CLASSIFICHE!$O$15=BG756,TRUE,FALSE),BF755)</f>
        <v>0</v>
      </c>
      <c r="BG756" s="31">
        <f>IFERROR(INDEX(generale!$A$5:$I$1002,CLASSIFICHE!$Z755,5),"")</f>
        <v>0</v>
      </c>
      <c r="BH756" s="13">
        <f>IFERROR(INDEX(generale!$A$5:$I$1002,CLASSIFICHE!$Z755,7),"")</f>
        <v>0</v>
      </c>
      <c r="BI756" s="14"/>
      <c r="BJ756" s="13"/>
      <c r="BK756" s="12">
        <f>SUM(IF(CLASSIFICHE!$O$16=BL756,TRUE,FALSE),BK755)</f>
        <v>0</v>
      </c>
      <c r="BL756" s="31">
        <f>IFERROR(INDEX(generale!$A$5:$I$1002,CLASSIFICHE!$Z755,5),"")</f>
        <v>0</v>
      </c>
      <c r="BM756" s="13">
        <f>IFERROR(INDEX(generale!$A$5:$I$1002,CLASSIFICHE!$Z755,7),"")</f>
        <v>0</v>
      </c>
      <c r="BN756" s="14"/>
      <c r="BO756" s="13"/>
      <c r="BP756" s="12">
        <f>SUM(IF(CLASSIFICHE!$O$17=BQ756,TRUE,FALSE),BP755)</f>
        <v>0</v>
      </c>
      <c r="BQ756" s="31">
        <f>IFERROR(INDEX(generale!$A$5:$I$1002,CLASSIFICHE!$Z755,5),"")</f>
        <v>0</v>
      </c>
      <c r="BR756" s="13">
        <f>IFERROR(INDEX(generale!$A$5:$I$1002,CLASSIFICHE!$Z755,7),"")</f>
        <v>0</v>
      </c>
      <c r="BS756" s="15"/>
      <c r="BT756" s="12"/>
      <c r="BU756" s="12">
        <f>SUM(IF(CLASSIFICHE!$O$18=BV756,TRUE,FALSE),BU755)</f>
        <v>0</v>
      </c>
      <c r="BV756" s="31">
        <f>IFERROR(INDEX(generale!$A$5:$I$1002,CLASSIFICHE!$Z755,5),"")</f>
        <v>0</v>
      </c>
      <c r="BW756" s="13">
        <f>IFERROR(INDEX(generale!$A$5:$I$1002,CLASSIFICHE!$Z755,7),"")</f>
        <v>0</v>
      </c>
      <c r="BX756" s="15"/>
      <c r="BY756" s="12"/>
      <c r="BZ756" s="12">
        <f>SUM(IF(CLASSIFICHE!$O$19=CA756,TRUE,FALSE),BZ755)</f>
        <v>0</v>
      </c>
      <c r="CA756" s="31">
        <f>IFERROR(INDEX(generale!$A$5:$I$1002,CLASSIFICHE!$Z755,5),"")</f>
        <v>0</v>
      </c>
      <c r="CB756" s="13">
        <f>IFERROR(INDEX(generale!$A$5:$I$1002,CLASSIFICHE!$Z755,7),"")</f>
        <v>0</v>
      </c>
      <c r="CC756" s="15"/>
      <c r="CD756" s="13"/>
      <c r="CE756" s="12">
        <f>SUM(IF(CLASSIFICHE!$O$20=CF756,TRUE,FALSE),CE755)</f>
        <v>0</v>
      </c>
      <c r="CF756" s="31">
        <f>IFERROR(INDEX(generale!$A$5:$I$1002,CLASSIFICHE!$Z755,5),"")</f>
        <v>0</v>
      </c>
      <c r="CG756" s="13">
        <f>IFERROR(INDEX(generale!$A$5:$I$1002,CLASSIFICHE!$Z755,7),"")</f>
        <v>0</v>
      </c>
      <c r="CH756" s="15"/>
      <c r="CI756" s="13"/>
      <c r="CJ756" s="12">
        <f>SUM(IF(CLASSIFICHE!$O$21=CK756,TRUE,FALSE),CJ755)</f>
        <v>0</v>
      </c>
      <c r="CK756" s="31">
        <f>IFERROR(INDEX(generale!$A$5:$I$1002,CLASSIFICHE!$Z755,5),"")</f>
        <v>0</v>
      </c>
      <c r="CL756" s="13">
        <f>IFERROR(INDEX(generale!$A$5:$I$1002,CLASSIFICHE!$Z755,7),"")</f>
        <v>0</v>
      </c>
      <c r="CM756" s="15"/>
      <c r="CN756" s="13"/>
      <c r="CO756" s="12">
        <f>SUM(IF(CLASSIFICHE!$O$22=CP756,TRUE,FALSE),CO755)</f>
        <v>0</v>
      </c>
      <c r="CP756" s="31">
        <f>IFERROR(INDEX(generale!$A$5:$I$1002,CLASSIFICHE!$Z755,5),"")</f>
        <v>0</v>
      </c>
      <c r="CQ756" s="13">
        <f>IFERROR(INDEX(generale!$A$5:$I$1002,CLASSIFICHE!$Z755,7),"")</f>
        <v>0</v>
      </c>
      <c r="CR756" s="15"/>
      <c r="CS756" s="13"/>
      <c r="CT756" s="12">
        <f>SUM(IF(CLASSIFICHE!$O$23=CU756,TRUE,FALSE),CT755)</f>
        <v>0</v>
      </c>
      <c r="CU756" s="31">
        <f>IFERROR(INDEX(generale!$A$5:$I$1002,CLASSIFICHE!$Z755,5),"")</f>
        <v>0</v>
      </c>
      <c r="CV756" s="13">
        <f>IFERROR(INDEX(generale!$A$5:$I$1002,CLASSIFICHE!$Z755,7),"")</f>
        <v>0</v>
      </c>
      <c r="CW756" s="15"/>
      <c r="CX756" s="13"/>
      <c r="CY756" s="12">
        <f>SUM(IF(CLASSIFICHE!$O$24=CZ756,TRUE,FALSE),CY755)</f>
        <v>0</v>
      </c>
      <c r="CZ756" s="31">
        <f>IFERROR(INDEX(generale!$A$5:$I$1002,CLASSIFICHE!$Z755,5),"")</f>
        <v>0</v>
      </c>
      <c r="DA756" s="13">
        <f>IFERROR(INDEX(generale!$A$5:$I$1002,CLASSIFICHE!$Z755,7),"")</f>
        <v>0</v>
      </c>
      <c r="DB756" s="15"/>
      <c r="DC756" s="13"/>
      <c r="DD756" s="12">
        <f>SUM(IF(CLASSIFICHE!$O$25=DE756,TRUE,FALSE),DD755)</f>
        <v>0</v>
      </c>
      <c r="DE756" s="31">
        <f>IFERROR(INDEX(generale!$A$5:$I$1002,CLASSIFICHE!$Z755,5),"")</f>
        <v>0</v>
      </c>
      <c r="DF756" s="13">
        <f>IFERROR(INDEX(generale!$A$5:$I$1002,CLASSIFICHE!$Z755,7),"")</f>
        <v>0</v>
      </c>
      <c r="DG756" s="15"/>
      <c r="DH756" s="13"/>
    </row>
    <row r="757" spans="3:112">
      <c r="C757" s="63">
        <f>SUM(IF(CLASSIFICHE!$O$4=D757,TRUE,FALSE),C756)</f>
        <v>17</v>
      </c>
      <c r="D757" s="31">
        <f>IFERROR(INDEX(generale!$A$5:$I$1002,CLASSIFICHE!$Z756,5),"")</f>
        <v>0</v>
      </c>
      <c r="E757" s="13">
        <f>IFERROR(INDEX(generale!$A$5:$I$1002,CLASSIFICHE!$Z756,7),"")</f>
        <v>0</v>
      </c>
      <c r="F757" s="68"/>
      <c r="G757" s="65"/>
      <c r="H757" s="12">
        <f>SUM(IF(CLASSIFICHE!$O$5=I757,TRUE,FALSE),H756)</f>
        <v>10</v>
      </c>
      <c r="I757" s="31">
        <f>IFERROR(INDEX(generale!$A$5:$I$1002,CLASSIFICHE!$Z756,5),"")</f>
        <v>0</v>
      </c>
      <c r="J757" s="13">
        <f>IFERROR(INDEX(generale!$A$5:$I$1002,CLASSIFICHE!$Z756,7),"")</f>
        <v>0</v>
      </c>
      <c r="K757" s="15"/>
      <c r="L757" s="12"/>
      <c r="M757" s="12">
        <f>SUM(IF(CLASSIFICHE!$O$6=N757,TRUE,FALSE),M756)</f>
        <v>8</v>
      </c>
      <c r="N757" s="31">
        <f>IFERROR(INDEX(generale!$A$5:$I$1002,CLASSIFICHE!$Z756,5),"")</f>
        <v>0</v>
      </c>
      <c r="O757" s="13">
        <f>IFERROR(INDEX(generale!$A$5:$I$1002,CLASSIFICHE!$Z756,7),"")</f>
        <v>0</v>
      </c>
      <c r="P757" s="14"/>
      <c r="Q757" s="13"/>
      <c r="R757" s="12">
        <f>SUM(IF(CLASSIFICHE!$O$7=S757,TRUE,FALSE),R756)</f>
        <v>8</v>
      </c>
      <c r="S757" s="31">
        <f>IFERROR(INDEX(generale!$A$5:$I$1002,CLASSIFICHE!$Z756,5),"")</f>
        <v>0</v>
      </c>
      <c r="T757" s="13">
        <f>IFERROR(INDEX(generale!$A$5:$I$1002,CLASSIFICHE!$Z756,7),"")</f>
        <v>0</v>
      </c>
      <c r="U757" s="14"/>
      <c r="V757" s="13"/>
      <c r="W757" s="12">
        <f>SUM(IF(CLASSIFICHE!$O$8=X757,TRUE,FALSE),W756)</f>
        <v>6</v>
      </c>
      <c r="X757" s="31">
        <f>IFERROR(INDEX(generale!$A$5:$I$1002,CLASSIFICHE!$Z756,5),"")</f>
        <v>0</v>
      </c>
      <c r="Y757" s="13">
        <f>IFERROR(INDEX(generale!$A$5:$I$1002,CLASSIFICHE!$Z756,7),"")</f>
        <v>0</v>
      </c>
      <c r="Z757" s="14"/>
      <c r="AA757" s="13"/>
      <c r="AB757" s="12">
        <f>SUM(IF(CLASSIFICHE!$O$9=AC757,TRUE,FALSE),AB756)</f>
        <v>5</v>
      </c>
      <c r="AC757" s="31">
        <f>IFERROR(INDEX(generale!$A$5:$I$1002,CLASSIFICHE!$Z756,5),"")</f>
        <v>0</v>
      </c>
      <c r="AD757" s="13">
        <f>IFERROR(INDEX(generale!$A$5:$I$1002,CLASSIFICHE!$Z756,7),"")</f>
        <v>0</v>
      </c>
      <c r="AE757" s="14"/>
      <c r="AF757" s="13"/>
      <c r="AG757" s="12">
        <f>SUM(IF(CLASSIFICHE!$O$10=AH757,TRUE,FALSE),AG756)</f>
        <v>5</v>
      </c>
      <c r="AH757" s="31">
        <f>IFERROR(INDEX(generale!$A$5:$I$1002,CLASSIFICHE!$Z756,5),"")</f>
        <v>0</v>
      </c>
      <c r="AI757" s="13">
        <f>IFERROR(INDEX(generale!$A$5:$I$1002,CLASSIFICHE!$Z756,7),"")</f>
        <v>0</v>
      </c>
      <c r="AJ757" s="14"/>
      <c r="AK757" s="13"/>
      <c r="AL757" s="12">
        <f>SUM(IF(CLASSIFICHE!$O$11=AM757,TRUE,FALSE),AL756)</f>
        <v>5</v>
      </c>
      <c r="AM757" s="31">
        <f>IFERROR(INDEX(generale!$A$5:$I$1002,CLASSIFICHE!$Z756,5),"")</f>
        <v>0</v>
      </c>
      <c r="AN757" s="13">
        <f>IFERROR(INDEX(generale!$A$5:$I$1002,CLASSIFICHE!$Z756,7),"")</f>
        <v>0</v>
      </c>
      <c r="AO757" s="14"/>
      <c r="AP757" s="13"/>
      <c r="AQ757" s="12">
        <f>SUM(IF(CLASSIFICHE!$O$12=AR757,TRUE,FALSE),AQ756)</f>
        <v>0</v>
      </c>
      <c r="AR757" s="31">
        <f>IFERROR(INDEX(generale!$A$5:$I$1002,CLASSIFICHE!$Z756,5),"")</f>
        <v>0</v>
      </c>
      <c r="AS757" s="13">
        <f>IFERROR(INDEX(generale!$A$5:$I$1002,CLASSIFICHE!$Z756,7),"")</f>
        <v>0</v>
      </c>
      <c r="AT757" s="14"/>
      <c r="AU757" s="13"/>
      <c r="AV757" s="12">
        <f>SUM(IF(CLASSIFICHE!$O$13=AW757,TRUE,FALSE),AV756)</f>
        <v>0</v>
      </c>
      <c r="AW757" s="31">
        <f>IFERROR(INDEX(generale!$A$5:$I$1002,CLASSIFICHE!$Z756,5),"")</f>
        <v>0</v>
      </c>
      <c r="AX757" s="13">
        <f>IFERROR(INDEX(generale!$A$5:$I$1002,CLASSIFICHE!$Z756,7),"")</f>
        <v>0</v>
      </c>
      <c r="AY757" s="14"/>
      <c r="AZ757" s="13"/>
      <c r="BA757" s="12">
        <f>SUM(IF(CLASSIFICHE!$O$14=BB757,TRUE,FALSE),BA756)</f>
        <v>0</v>
      </c>
      <c r="BB757" s="31">
        <f>IFERROR(INDEX(generale!$A$5:$I$1002,CLASSIFICHE!$Z756,5),"")</f>
        <v>0</v>
      </c>
      <c r="BC757" s="13">
        <f>IFERROR(INDEX(generale!$A$5:$I$1002,CLASSIFICHE!$Z756,7),"")</f>
        <v>0</v>
      </c>
      <c r="BD757" s="14"/>
      <c r="BE757" s="13"/>
      <c r="BF757" s="12">
        <f>SUM(IF(CLASSIFICHE!$O$15=BG757,TRUE,FALSE),BF756)</f>
        <v>0</v>
      </c>
      <c r="BG757" s="31">
        <f>IFERROR(INDEX(generale!$A$5:$I$1002,CLASSIFICHE!$Z756,5),"")</f>
        <v>0</v>
      </c>
      <c r="BH757" s="13">
        <f>IFERROR(INDEX(generale!$A$5:$I$1002,CLASSIFICHE!$Z756,7),"")</f>
        <v>0</v>
      </c>
      <c r="BI757" s="14"/>
      <c r="BJ757" s="13"/>
      <c r="BK757" s="12">
        <f>SUM(IF(CLASSIFICHE!$O$16=BL757,TRUE,FALSE),BK756)</f>
        <v>0</v>
      </c>
      <c r="BL757" s="31">
        <f>IFERROR(INDEX(generale!$A$5:$I$1002,CLASSIFICHE!$Z756,5),"")</f>
        <v>0</v>
      </c>
      <c r="BM757" s="13">
        <f>IFERROR(INDEX(generale!$A$5:$I$1002,CLASSIFICHE!$Z756,7),"")</f>
        <v>0</v>
      </c>
      <c r="BN757" s="14"/>
      <c r="BO757" s="13"/>
      <c r="BP757" s="12">
        <f>SUM(IF(CLASSIFICHE!$O$17=BQ757,TRUE,FALSE),BP756)</f>
        <v>0</v>
      </c>
      <c r="BQ757" s="31">
        <f>IFERROR(INDEX(generale!$A$5:$I$1002,CLASSIFICHE!$Z756,5),"")</f>
        <v>0</v>
      </c>
      <c r="BR757" s="13">
        <f>IFERROR(INDEX(generale!$A$5:$I$1002,CLASSIFICHE!$Z756,7),"")</f>
        <v>0</v>
      </c>
      <c r="BS757" s="15"/>
      <c r="BT757" s="12"/>
      <c r="BU757" s="12">
        <f>SUM(IF(CLASSIFICHE!$O$18=BV757,TRUE,FALSE),BU756)</f>
        <v>0</v>
      </c>
      <c r="BV757" s="31">
        <f>IFERROR(INDEX(generale!$A$5:$I$1002,CLASSIFICHE!$Z756,5),"")</f>
        <v>0</v>
      </c>
      <c r="BW757" s="13">
        <f>IFERROR(INDEX(generale!$A$5:$I$1002,CLASSIFICHE!$Z756,7),"")</f>
        <v>0</v>
      </c>
      <c r="BX757" s="15"/>
      <c r="BY757" s="12"/>
      <c r="BZ757" s="12">
        <f>SUM(IF(CLASSIFICHE!$O$19=CA757,TRUE,FALSE),BZ756)</f>
        <v>0</v>
      </c>
      <c r="CA757" s="31">
        <f>IFERROR(INDEX(generale!$A$5:$I$1002,CLASSIFICHE!$Z756,5),"")</f>
        <v>0</v>
      </c>
      <c r="CB757" s="13">
        <f>IFERROR(INDEX(generale!$A$5:$I$1002,CLASSIFICHE!$Z756,7),"")</f>
        <v>0</v>
      </c>
      <c r="CC757" s="15"/>
      <c r="CD757" s="13"/>
      <c r="CE757" s="12">
        <f>SUM(IF(CLASSIFICHE!$O$20=CF757,TRUE,FALSE),CE756)</f>
        <v>0</v>
      </c>
      <c r="CF757" s="31">
        <f>IFERROR(INDEX(generale!$A$5:$I$1002,CLASSIFICHE!$Z756,5),"")</f>
        <v>0</v>
      </c>
      <c r="CG757" s="13">
        <f>IFERROR(INDEX(generale!$A$5:$I$1002,CLASSIFICHE!$Z756,7),"")</f>
        <v>0</v>
      </c>
      <c r="CH757" s="15"/>
      <c r="CI757" s="13"/>
      <c r="CJ757" s="12">
        <f>SUM(IF(CLASSIFICHE!$O$21=CK757,TRUE,FALSE),CJ756)</f>
        <v>0</v>
      </c>
      <c r="CK757" s="31">
        <f>IFERROR(INDEX(generale!$A$5:$I$1002,CLASSIFICHE!$Z756,5),"")</f>
        <v>0</v>
      </c>
      <c r="CL757" s="13">
        <f>IFERROR(INDEX(generale!$A$5:$I$1002,CLASSIFICHE!$Z756,7),"")</f>
        <v>0</v>
      </c>
      <c r="CM757" s="15"/>
      <c r="CN757" s="13"/>
      <c r="CO757" s="12">
        <f>SUM(IF(CLASSIFICHE!$O$22=CP757,TRUE,FALSE),CO756)</f>
        <v>0</v>
      </c>
      <c r="CP757" s="31">
        <f>IFERROR(INDEX(generale!$A$5:$I$1002,CLASSIFICHE!$Z756,5),"")</f>
        <v>0</v>
      </c>
      <c r="CQ757" s="13">
        <f>IFERROR(INDEX(generale!$A$5:$I$1002,CLASSIFICHE!$Z756,7),"")</f>
        <v>0</v>
      </c>
      <c r="CR757" s="15"/>
      <c r="CS757" s="13"/>
      <c r="CT757" s="12">
        <f>SUM(IF(CLASSIFICHE!$O$23=CU757,TRUE,FALSE),CT756)</f>
        <v>0</v>
      </c>
      <c r="CU757" s="31">
        <f>IFERROR(INDEX(generale!$A$5:$I$1002,CLASSIFICHE!$Z756,5),"")</f>
        <v>0</v>
      </c>
      <c r="CV757" s="13">
        <f>IFERROR(INDEX(generale!$A$5:$I$1002,CLASSIFICHE!$Z756,7),"")</f>
        <v>0</v>
      </c>
      <c r="CW757" s="15"/>
      <c r="CX757" s="13"/>
      <c r="CY757" s="12">
        <f>SUM(IF(CLASSIFICHE!$O$24=CZ757,TRUE,FALSE),CY756)</f>
        <v>0</v>
      </c>
      <c r="CZ757" s="31">
        <f>IFERROR(INDEX(generale!$A$5:$I$1002,CLASSIFICHE!$Z756,5),"")</f>
        <v>0</v>
      </c>
      <c r="DA757" s="13">
        <f>IFERROR(INDEX(generale!$A$5:$I$1002,CLASSIFICHE!$Z756,7),"")</f>
        <v>0</v>
      </c>
      <c r="DB757" s="15"/>
      <c r="DC757" s="13"/>
      <c r="DD757" s="12">
        <f>SUM(IF(CLASSIFICHE!$O$25=DE757,TRUE,FALSE),DD756)</f>
        <v>0</v>
      </c>
      <c r="DE757" s="31">
        <f>IFERROR(INDEX(generale!$A$5:$I$1002,CLASSIFICHE!$Z756,5),"")</f>
        <v>0</v>
      </c>
      <c r="DF757" s="13">
        <f>IFERROR(INDEX(generale!$A$5:$I$1002,CLASSIFICHE!$Z756,7),"")</f>
        <v>0</v>
      </c>
      <c r="DG757" s="15"/>
      <c r="DH757" s="13"/>
    </row>
    <row r="758" spans="3:112">
      <c r="C758" s="63">
        <f>SUM(IF(CLASSIFICHE!$O$4=D758,TRUE,FALSE),C757)</f>
        <v>17</v>
      </c>
      <c r="D758" s="31">
        <f>IFERROR(INDEX(generale!$A$5:$I$1002,CLASSIFICHE!$Z757,5),"")</f>
        <v>0</v>
      </c>
      <c r="E758" s="13">
        <f>IFERROR(INDEX(generale!$A$5:$I$1002,CLASSIFICHE!$Z757,7),"")</f>
        <v>0</v>
      </c>
      <c r="F758" s="68"/>
      <c r="G758" s="65"/>
      <c r="H758" s="12">
        <f>SUM(IF(CLASSIFICHE!$O$5=I758,TRUE,FALSE),H757)</f>
        <v>10</v>
      </c>
      <c r="I758" s="31">
        <f>IFERROR(INDEX(generale!$A$5:$I$1002,CLASSIFICHE!$Z757,5),"")</f>
        <v>0</v>
      </c>
      <c r="J758" s="13">
        <f>IFERROR(INDEX(generale!$A$5:$I$1002,CLASSIFICHE!$Z757,7),"")</f>
        <v>0</v>
      </c>
      <c r="K758" s="15"/>
      <c r="L758" s="12"/>
      <c r="M758" s="12">
        <f>SUM(IF(CLASSIFICHE!$O$6=N758,TRUE,FALSE),M757)</f>
        <v>8</v>
      </c>
      <c r="N758" s="31">
        <f>IFERROR(INDEX(generale!$A$5:$I$1002,CLASSIFICHE!$Z757,5),"")</f>
        <v>0</v>
      </c>
      <c r="O758" s="13">
        <f>IFERROR(INDEX(generale!$A$5:$I$1002,CLASSIFICHE!$Z757,7),"")</f>
        <v>0</v>
      </c>
      <c r="P758" s="14"/>
      <c r="Q758" s="13"/>
      <c r="R758" s="12">
        <f>SUM(IF(CLASSIFICHE!$O$7=S758,TRUE,FALSE),R757)</f>
        <v>8</v>
      </c>
      <c r="S758" s="31">
        <f>IFERROR(INDEX(generale!$A$5:$I$1002,CLASSIFICHE!$Z757,5),"")</f>
        <v>0</v>
      </c>
      <c r="T758" s="13">
        <f>IFERROR(INDEX(generale!$A$5:$I$1002,CLASSIFICHE!$Z757,7),"")</f>
        <v>0</v>
      </c>
      <c r="U758" s="14"/>
      <c r="V758" s="13"/>
      <c r="W758" s="12">
        <f>SUM(IF(CLASSIFICHE!$O$8=X758,TRUE,FALSE),W757)</f>
        <v>6</v>
      </c>
      <c r="X758" s="31">
        <f>IFERROR(INDEX(generale!$A$5:$I$1002,CLASSIFICHE!$Z757,5),"")</f>
        <v>0</v>
      </c>
      <c r="Y758" s="13">
        <f>IFERROR(INDEX(generale!$A$5:$I$1002,CLASSIFICHE!$Z757,7),"")</f>
        <v>0</v>
      </c>
      <c r="Z758" s="14"/>
      <c r="AA758" s="13"/>
      <c r="AB758" s="12">
        <f>SUM(IF(CLASSIFICHE!$O$9=AC758,TRUE,FALSE),AB757)</f>
        <v>5</v>
      </c>
      <c r="AC758" s="31">
        <f>IFERROR(INDEX(generale!$A$5:$I$1002,CLASSIFICHE!$Z757,5),"")</f>
        <v>0</v>
      </c>
      <c r="AD758" s="13">
        <f>IFERROR(INDEX(generale!$A$5:$I$1002,CLASSIFICHE!$Z757,7),"")</f>
        <v>0</v>
      </c>
      <c r="AE758" s="14"/>
      <c r="AF758" s="13"/>
      <c r="AG758" s="12">
        <f>SUM(IF(CLASSIFICHE!$O$10=AH758,TRUE,FALSE),AG757)</f>
        <v>5</v>
      </c>
      <c r="AH758" s="31">
        <f>IFERROR(INDEX(generale!$A$5:$I$1002,CLASSIFICHE!$Z757,5),"")</f>
        <v>0</v>
      </c>
      <c r="AI758" s="13">
        <f>IFERROR(INDEX(generale!$A$5:$I$1002,CLASSIFICHE!$Z757,7),"")</f>
        <v>0</v>
      </c>
      <c r="AJ758" s="14"/>
      <c r="AK758" s="13"/>
      <c r="AL758" s="12">
        <f>SUM(IF(CLASSIFICHE!$O$11=AM758,TRUE,FALSE),AL757)</f>
        <v>5</v>
      </c>
      <c r="AM758" s="31">
        <f>IFERROR(INDEX(generale!$A$5:$I$1002,CLASSIFICHE!$Z757,5),"")</f>
        <v>0</v>
      </c>
      <c r="AN758" s="13">
        <f>IFERROR(INDEX(generale!$A$5:$I$1002,CLASSIFICHE!$Z757,7),"")</f>
        <v>0</v>
      </c>
      <c r="AO758" s="14"/>
      <c r="AP758" s="13"/>
      <c r="AQ758" s="12">
        <f>SUM(IF(CLASSIFICHE!$O$12=AR758,TRUE,FALSE),AQ757)</f>
        <v>0</v>
      </c>
      <c r="AR758" s="31">
        <f>IFERROR(INDEX(generale!$A$5:$I$1002,CLASSIFICHE!$Z757,5),"")</f>
        <v>0</v>
      </c>
      <c r="AS758" s="13">
        <f>IFERROR(INDEX(generale!$A$5:$I$1002,CLASSIFICHE!$Z757,7),"")</f>
        <v>0</v>
      </c>
      <c r="AT758" s="14"/>
      <c r="AU758" s="13"/>
      <c r="AV758" s="12">
        <f>SUM(IF(CLASSIFICHE!$O$13=AW758,TRUE,FALSE),AV757)</f>
        <v>0</v>
      </c>
      <c r="AW758" s="31">
        <f>IFERROR(INDEX(generale!$A$5:$I$1002,CLASSIFICHE!$Z757,5),"")</f>
        <v>0</v>
      </c>
      <c r="AX758" s="13">
        <f>IFERROR(INDEX(generale!$A$5:$I$1002,CLASSIFICHE!$Z757,7),"")</f>
        <v>0</v>
      </c>
      <c r="AY758" s="14"/>
      <c r="AZ758" s="13"/>
      <c r="BA758" s="12">
        <f>SUM(IF(CLASSIFICHE!$O$14=BB758,TRUE,FALSE),BA757)</f>
        <v>0</v>
      </c>
      <c r="BB758" s="31">
        <f>IFERROR(INDEX(generale!$A$5:$I$1002,CLASSIFICHE!$Z757,5),"")</f>
        <v>0</v>
      </c>
      <c r="BC758" s="13">
        <f>IFERROR(INDEX(generale!$A$5:$I$1002,CLASSIFICHE!$Z757,7),"")</f>
        <v>0</v>
      </c>
      <c r="BD758" s="14"/>
      <c r="BE758" s="13"/>
      <c r="BF758" s="12">
        <f>SUM(IF(CLASSIFICHE!$O$15=BG758,TRUE,FALSE),BF757)</f>
        <v>0</v>
      </c>
      <c r="BG758" s="31">
        <f>IFERROR(INDEX(generale!$A$5:$I$1002,CLASSIFICHE!$Z757,5),"")</f>
        <v>0</v>
      </c>
      <c r="BH758" s="13">
        <f>IFERROR(INDEX(generale!$A$5:$I$1002,CLASSIFICHE!$Z757,7),"")</f>
        <v>0</v>
      </c>
      <c r="BI758" s="14"/>
      <c r="BJ758" s="13"/>
      <c r="BK758" s="12">
        <f>SUM(IF(CLASSIFICHE!$O$16=BL758,TRUE,FALSE),BK757)</f>
        <v>0</v>
      </c>
      <c r="BL758" s="31">
        <f>IFERROR(INDEX(generale!$A$5:$I$1002,CLASSIFICHE!$Z757,5),"")</f>
        <v>0</v>
      </c>
      <c r="BM758" s="13">
        <f>IFERROR(INDEX(generale!$A$5:$I$1002,CLASSIFICHE!$Z757,7),"")</f>
        <v>0</v>
      </c>
      <c r="BN758" s="14"/>
      <c r="BO758" s="13"/>
      <c r="BP758" s="12">
        <f>SUM(IF(CLASSIFICHE!$O$17=BQ758,TRUE,FALSE),BP757)</f>
        <v>0</v>
      </c>
      <c r="BQ758" s="31">
        <f>IFERROR(INDEX(generale!$A$5:$I$1002,CLASSIFICHE!$Z757,5),"")</f>
        <v>0</v>
      </c>
      <c r="BR758" s="13">
        <f>IFERROR(INDEX(generale!$A$5:$I$1002,CLASSIFICHE!$Z757,7),"")</f>
        <v>0</v>
      </c>
      <c r="BS758" s="15"/>
      <c r="BT758" s="12"/>
      <c r="BU758" s="12">
        <f>SUM(IF(CLASSIFICHE!$O$18=BV758,TRUE,FALSE),BU757)</f>
        <v>0</v>
      </c>
      <c r="BV758" s="31">
        <f>IFERROR(INDEX(generale!$A$5:$I$1002,CLASSIFICHE!$Z757,5),"")</f>
        <v>0</v>
      </c>
      <c r="BW758" s="13">
        <f>IFERROR(INDEX(generale!$A$5:$I$1002,CLASSIFICHE!$Z757,7),"")</f>
        <v>0</v>
      </c>
      <c r="BX758" s="15"/>
      <c r="BY758" s="12"/>
      <c r="BZ758" s="12">
        <f>SUM(IF(CLASSIFICHE!$O$19=CA758,TRUE,FALSE),BZ757)</f>
        <v>0</v>
      </c>
      <c r="CA758" s="31">
        <f>IFERROR(INDEX(generale!$A$5:$I$1002,CLASSIFICHE!$Z757,5),"")</f>
        <v>0</v>
      </c>
      <c r="CB758" s="13">
        <f>IFERROR(INDEX(generale!$A$5:$I$1002,CLASSIFICHE!$Z757,7),"")</f>
        <v>0</v>
      </c>
      <c r="CC758" s="15"/>
      <c r="CD758" s="13"/>
      <c r="CE758" s="12">
        <f>SUM(IF(CLASSIFICHE!$O$20=CF758,TRUE,FALSE),CE757)</f>
        <v>0</v>
      </c>
      <c r="CF758" s="31">
        <f>IFERROR(INDEX(generale!$A$5:$I$1002,CLASSIFICHE!$Z757,5),"")</f>
        <v>0</v>
      </c>
      <c r="CG758" s="13">
        <f>IFERROR(INDEX(generale!$A$5:$I$1002,CLASSIFICHE!$Z757,7),"")</f>
        <v>0</v>
      </c>
      <c r="CH758" s="15"/>
      <c r="CI758" s="13"/>
      <c r="CJ758" s="12">
        <f>SUM(IF(CLASSIFICHE!$O$21=CK758,TRUE,FALSE),CJ757)</f>
        <v>0</v>
      </c>
      <c r="CK758" s="31">
        <f>IFERROR(INDEX(generale!$A$5:$I$1002,CLASSIFICHE!$Z757,5),"")</f>
        <v>0</v>
      </c>
      <c r="CL758" s="13">
        <f>IFERROR(INDEX(generale!$A$5:$I$1002,CLASSIFICHE!$Z757,7),"")</f>
        <v>0</v>
      </c>
      <c r="CM758" s="15"/>
      <c r="CN758" s="13"/>
      <c r="CO758" s="12">
        <f>SUM(IF(CLASSIFICHE!$O$22=CP758,TRUE,FALSE),CO757)</f>
        <v>0</v>
      </c>
      <c r="CP758" s="31">
        <f>IFERROR(INDEX(generale!$A$5:$I$1002,CLASSIFICHE!$Z757,5),"")</f>
        <v>0</v>
      </c>
      <c r="CQ758" s="13">
        <f>IFERROR(INDEX(generale!$A$5:$I$1002,CLASSIFICHE!$Z757,7),"")</f>
        <v>0</v>
      </c>
      <c r="CR758" s="15"/>
      <c r="CS758" s="13"/>
      <c r="CT758" s="12">
        <f>SUM(IF(CLASSIFICHE!$O$23=CU758,TRUE,FALSE),CT757)</f>
        <v>0</v>
      </c>
      <c r="CU758" s="31">
        <f>IFERROR(INDEX(generale!$A$5:$I$1002,CLASSIFICHE!$Z757,5),"")</f>
        <v>0</v>
      </c>
      <c r="CV758" s="13">
        <f>IFERROR(INDEX(generale!$A$5:$I$1002,CLASSIFICHE!$Z757,7),"")</f>
        <v>0</v>
      </c>
      <c r="CW758" s="15"/>
      <c r="CX758" s="13"/>
      <c r="CY758" s="12">
        <f>SUM(IF(CLASSIFICHE!$O$24=CZ758,TRUE,FALSE),CY757)</f>
        <v>0</v>
      </c>
      <c r="CZ758" s="31">
        <f>IFERROR(INDEX(generale!$A$5:$I$1002,CLASSIFICHE!$Z757,5),"")</f>
        <v>0</v>
      </c>
      <c r="DA758" s="13">
        <f>IFERROR(INDEX(generale!$A$5:$I$1002,CLASSIFICHE!$Z757,7),"")</f>
        <v>0</v>
      </c>
      <c r="DB758" s="15"/>
      <c r="DC758" s="13"/>
      <c r="DD758" s="12">
        <f>SUM(IF(CLASSIFICHE!$O$25=DE758,TRUE,FALSE),DD757)</f>
        <v>0</v>
      </c>
      <c r="DE758" s="31">
        <f>IFERROR(INDEX(generale!$A$5:$I$1002,CLASSIFICHE!$Z757,5),"")</f>
        <v>0</v>
      </c>
      <c r="DF758" s="13">
        <f>IFERROR(INDEX(generale!$A$5:$I$1002,CLASSIFICHE!$Z757,7),"")</f>
        <v>0</v>
      </c>
      <c r="DG758" s="15"/>
      <c r="DH758" s="13"/>
    </row>
    <row r="759" spans="3:112">
      <c r="C759" s="63">
        <f>SUM(IF(CLASSIFICHE!$O$4=D759,TRUE,FALSE),C758)</f>
        <v>17</v>
      </c>
      <c r="D759" s="31">
        <f>IFERROR(INDEX(generale!$A$5:$I$1002,CLASSIFICHE!$Z758,5),"")</f>
        <v>0</v>
      </c>
      <c r="E759" s="13">
        <f>IFERROR(INDEX(generale!$A$5:$I$1002,CLASSIFICHE!$Z758,7),"")</f>
        <v>0</v>
      </c>
      <c r="F759" s="68"/>
      <c r="G759" s="65"/>
      <c r="H759" s="12">
        <f>SUM(IF(CLASSIFICHE!$O$5=I759,TRUE,FALSE),H758)</f>
        <v>10</v>
      </c>
      <c r="I759" s="31">
        <f>IFERROR(INDEX(generale!$A$5:$I$1002,CLASSIFICHE!$Z758,5),"")</f>
        <v>0</v>
      </c>
      <c r="J759" s="13">
        <f>IFERROR(INDEX(generale!$A$5:$I$1002,CLASSIFICHE!$Z758,7),"")</f>
        <v>0</v>
      </c>
      <c r="K759" s="15"/>
      <c r="L759" s="12"/>
      <c r="M759" s="12">
        <f>SUM(IF(CLASSIFICHE!$O$6=N759,TRUE,FALSE),M758)</f>
        <v>8</v>
      </c>
      <c r="N759" s="31">
        <f>IFERROR(INDEX(generale!$A$5:$I$1002,CLASSIFICHE!$Z758,5),"")</f>
        <v>0</v>
      </c>
      <c r="O759" s="13">
        <f>IFERROR(INDEX(generale!$A$5:$I$1002,CLASSIFICHE!$Z758,7),"")</f>
        <v>0</v>
      </c>
      <c r="P759" s="14"/>
      <c r="Q759" s="13"/>
      <c r="R759" s="12">
        <f>SUM(IF(CLASSIFICHE!$O$7=S759,TRUE,FALSE),R758)</f>
        <v>8</v>
      </c>
      <c r="S759" s="31">
        <f>IFERROR(INDEX(generale!$A$5:$I$1002,CLASSIFICHE!$Z758,5),"")</f>
        <v>0</v>
      </c>
      <c r="T759" s="13">
        <f>IFERROR(INDEX(generale!$A$5:$I$1002,CLASSIFICHE!$Z758,7),"")</f>
        <v>0</v>
      </c>
      <c r="U759" s="14"/>
      <c r="V759" s="13"/>
      <c r="W759" s="12">
        <f>SUM(IF(CLASSIFICHE!$O$8=X759,TRUE,FALSE),W758)</f>
        <v>6</v>
      </c>
      <c r="X759" s="31">
        <f>IFERROR(INDEX(generale!$A$5:$I$1002,CLASSIFICHE!$Z758,5),"")</f>
        <v>0</v>
      </c>
      <c r="Y759" s="13">
        <f>IFERROR(INDEX(generale!$A$5:$I$1002,CLASSIFICHE!$Z758,7),"")</f>
        <v>0</v>
      </c>
      <c r="Z759" s="14"/>
      <c r="AA759" s="13"/>
      <c r="AB759" s="12">
        <f>SUM(IF(CLASSIFICHE!$O$9=AC759,TRUE,FALSE),AB758)</f>
        <v>5</v>
      </c>
      <c r="AC759" s="31">
        <f>IFERROR(INDEX(generale!$A$5:$I$1002,CLASSIFICHE!$Z758,5),"")</f>
        <v>0</v>
      </c>
      <c r="AD759" s="13">
        <f>IFERROR(INDEX(generale!$A$5:$I$1002,CLASSIFICHE!$Z758,7),"")</f>
        <v>0</v>
      </c>
      <c r="AE759" s="14"/>
      <c r="AF759" s="13"/>
      <c r="AG759" s="12">
        <f>SUM(IF(CLASSIFICHE!$O$10=AH759,TRUE,FALSE),AG758)</f>
        <v>5</v>
      </c>
      <c r="AH759" s="31">
        <f>IFERROR(INDEX(generale!$A$5:$I$1002,CLASSIFICHE!$Z758,5),"")</f>
        <v>0</v>
      </c>
      <c r="AI759" s="13">
        <f>IFERROR(INDEX(generale!$A$5:$I$1002,CLASSIFICHE!$Z758,7),"")</f>
        <v>0</v>
      </c>
      <c r="AJ759" s="14"/>
      <c r="AK759" s="13"/>
      <c r="AL759" s="12">
        <f>SUM(IF(CLASSIFICHE!$O$11=AM759,TRUE,FALSE),AL758)</f>
        <v>5</v>
      </c>
      <c r="AM759" s="31">
        <f>IFERROR(INDEX(generale!$A$5:$I$1002,CLASSIFICHE!$Z758,5),"")</f>
        <v>0</v>
      </c>
      <c r="AN759" s="13">
        <f>IFERROR(INDEX(generale!$A$5:$I$1002,CLASSIFICHE!$Z758,7),"")</f>
        <v>0</v>
      </c>
      <c r="AO759" s="14"/>
      <c r="AP759" s="13"/>
      <c r="AQ759" s="12">
        <f>SUM(IF(CLASSIFICHE!$O$12=AR759,TRUE,FALSE),AQ758)</f>
        <v>0</v>
      </c>
      <c r="AR759" s="31">
        <f>IFERROR(INDEX(generale!$A$5:$I$1002,CLASSIFICHE!$Z758,5),"")</f>
        <v>0</v>
      </c>
      <c r="AS759" s="13">
        <f>IFERROR(INDEX(generale!$A$5:$I$1002,CLASSIFICHE!$Z758,7),"")</f>
        <v>0</v>
      </c>
      <c r="AT759" s="14"/>
      <c r="AU759" s="13"/>
      <c r="AV759" s="12">
        <f>SUM(IF(CLASSIFICHE!$O$13=AW759,TRUE,FALSE),AV758)</f>
        <v>0</v>
      </c>
      <c r="AW759" s="31">
        <f>IFERROR(INDEX(generale!$A$5:$I$1002,CLASSIFICHE!$Z758,5),"")</f>
        <v>0</v>
      </c>
      <c r="AX759" s="13">
        <f>IFERROR(INDEX(generale!$A$5:$I$1002,CLASSIFICHE!$Z758,7),"")</f>
        <v>0</v>
      </c>
      <c r="AY759" s="14"/>
      <c r="AZ759" s="13"/>
      <c r="BA759" s="12">
        <f>SUM(IF(CLASSIFICHE!$O$14=BB759,TRUE,FALSE),BA758)</f>
        <v>0</v>
      </c>
      <c r="BB759" s="31">
        <f>IFERROR(INDEX(generale!$A$5:$I$1002,CLASSIFICHE!$Z758,5),"")</f>
        <v>0</v>
      </c>
      <c r="BC759" s="13">
        <f>IFERROR(INDEX(generale!$A$5:$I$1002,CLASSIFICHE!$Z758,7),"")</f>
        <v>0</v>
      </c>
      <c r="BD759" s="14"/>
      <c r="BE759" s="13"/>
      <c r="BF759" s="12">
        <f>SUM(IF(CLASSIFICHE!$O$15=BG759,TRUE,FALSE),BF758)</f>
        <v>0</v>
      </c>
      <c r="BG759" s="31">
        <f>IFERROR(INDEX(generale!$A$5:$I$1002,CLASSIFICHE!$Z758,5),"")</f>
        <v>0</v>
      </c>
      <c r="BH759" s="13">
        <f>IFERROR(INDEX(generale!$A$5:$I$1002,CLASSIFICHE!$Z758,7),"")</f>
        <v>0</v>
      </c>
      <c r="BI759" s="14"/>
      <c r="BJ759" s="13"/>
      <c r="BK759" s="12">
        <f>SUM(IF(CLASSIFICHE!$O$16=BL759,TRUE,FALSE),BK758)</f>
        <v>0</v>
      </c>
      <c r="BL759" s="31">
        <f>IFERROR(INDEX(generale!$A$5:$I$1002,CLASSIFICHE!$Z758,5),"")</f>
        <v>0</v>
      </c>
      <c r="BM759" s="13">
        <f>IFERROR(INDEX(generale!$A$5:$I$1002,CLASSIFICHE!$Z758,7),"")</f>
        <v>0</v>
      </c>
      <c r="BN759" s="14"/>
      <c r="BO759" s="13"/>
      <c r="BP759" s="12">
        <f>SUM(IF(CLASSIFICHE!$O$17=BQ759,TRUE,FALSE),BP758)</f>
        <v>0</v>
      </c>
      <c r="BQ759" s="31">
        <f>IFERROR(INDEX(generale!$A$5:$I$1002,CLASSIFICHE!$Z758,5),"")</f>
        <v>0</v>
      </c>
      <c r="BR759" s="13">
        <f>IFERROR(INDEX(generale!$A$5:$I$1002,CLASSIFICHE!$Z758,7),"")</f>
        <v>0</v>
      </c>
      <c r="BS759" s="15"/>
      <c r="BT759" s="12"/>
      <c r="BU759" s="12">
        <f>SUM(IF(CLASSIFICHE!$O$18=BV759,TRUE,FALSE),BU758)</f>
        <v>0</v>
      </c>
      <c r="BV759" s="31">
        <f>IFERROR(INDEX(generale!$A$5:$I$1002,CLASSIFICHE!$Z758,5),"")</f>
        <v>0</v>
      </c>
      <c r="BW759" s="13">
        <f>IFERROR(INDEX(generale!$A$5:$I$1002,CLASSIFICHE!$Z758,7),"")</f>
        <v>0</v>
      </c>
      <c r="BX759" s="15"/>
      <c r="BY759" s="12"/>
      <c r="BZ759" s="12">
        <f>SUM(IF(CLASSIFICHE!$O$19=CA759,TRUE,FALSE),BZ758)</f>
        <v>0</v>
      </c>
      <c r="CA759" s="31">
        <f>IFERROR(INDEX(generale!$A$5:$I$1002,CLASSIFICHE!$Z758,5),"")</f>
        <v>0</v>
      </c>
      <c r="CB759" s="13">
        <f>IFERROR(INDEX(generale!$A$5:$I$1002,CLASSIFICHE!$Z758,7),"")</f>
        <v>0</v>
      </c>
      <c r="CC759" s="15"/>
      <c r="CD759" s="13"/>
      <c r="CE759" s="12">
        <f>SUM(IF(CLASSIFICHE!$O$20=CF759,TRUE,FALSE),CE758)</f>
        <v>0</v>
      </c>
      <c r="CF759" s="31">
        <f>IFERROR(INDEX(generale!$A$5:$I$1002,CLASSIFICHE!$Z758,5),"")</f>
        <v>0</v>
      </c>
      <c r="CG759" s="13">
        <f>IFERROR(INDEX(generale!$A$5:$I$1002,CLASSIFICHE!$Z758,7),"")</f>
        <v>0</v>
      </c>
      <c r="CH759" s="15"/>
      <c r="CI759" s="13"/>
      <c r="CJ759" s="12">
        <f>SUM(IF(CLASSIFICHE!$O$21=CK759,TRUE,FALSE),CJ758)</f>
        <v>0</v>
      </c>
      <c r="CK759" s="31">
        <f>IFERROR(INDEX(generale!$A$5:$I$1002,CLASSIFICHE!$Z758,5),"")</f>
        <v>0</v>
      </c>
      <c r="CL759" s="13">
        <f>IFERROR(INDEX(generale!$A$5:$I$1002,CLASSIFICHE!$Z758,7),"")</f>
        <v>0</v>
      </c>
      <c r="CM759" s="15"/>
      <c r="CN759" s="13"/>
      <c r="CO759" s="12">
        <f>SUM(IF(CLASSIFICHE!$O$22=CP759,TRUE,FALSE),CO758)</f>
        <v>0</v>
      </c>
      <c r="CP759" s="31">
        <f>IFERROR(INDEX(generale!$A$5:$I$1002,CLASSIFICHE!$Z758,5),"")</f>
        <v>0</v>
      </c>
      <c r="CQ759" s="13">
        <f>IFERROR(INDEX(generale!$A$5:$I$1002,CLASSIFICHE!$Z758,7),"")</f>
        <v>0</v>
      </c>
      <c r="CR759" s="15"/>
      <c r="CS759" s="13"/>
      <c r="CT759" s="12">
        <f>SUM(IF(CLASSIFICHE!$O$23=CU759,TRUE,FALSE),CT758)</f>
        <v>0</v>
      </c>
      <c r="CU759" s="31">
        <f>IFERROR(INDEX(generale!$A$5:$I$1002,CLASSIFICHE!$Z758,5),"")</f>
        <v>0</v>
      </c>
      <c r="CV759" s="13">
        <f>IFERROR(INDEX(generale!$A$5:$I$1002,CLASSIFICHE!$Z758,7),"")</f>
        <v>0</v>
      </c>
      <c r="CW759" s="15"/>
      <c r="CX759" s="13"/>
      <c r="CY759" s="12">
        <f>SUM(IF(CLASSIFICHE!$O$24=CZ759,TRUE,FALSE),CY758)</f>
        <v>0</v>
      </c>
      <c r="CZ759" s="31">
        <f>IFERROR(INDEX(generale!$A$5:$I$1002,CLASSIFICHE!$Z758,5),"")</f>
        <v>0</v>
      </c>
      <c r="DA759" s="13">
        <f>IFERROR(INDEX(generale!$A$5:$I$1002,CLASSIFICHE!$Z758,7),"")</f>
        <v>0</v>
      </c>
      <c r="DB759" s="15"/>
      <c r="DC759" s="13"/>
      <c r="DD759" s="12">
        <f>SUM(IF(CLASSIFICHE!$O$25=DE759,TRUE,FALSE),DD758)</f>
        <v>0</v>
      </c>
      <c r="DE759" s="31">
        <f>IFERROR(INDEX(generale!$A$5:$I$1002,CLASSIFICHE!$Z758,5),"")</f>
        <v>0</v>
      </c>
      <c r="DF759" s="13">
        <f>IFERROR(INDEX(generale!$A$5:$I$1002,CLASSIFICHE!$Z758,7),"")</f>
        <v>0</v>
      </c>
      <c r="DG759" s="15"/>
      <c r="DH759" s="13"/>
    </row>
    <row r="760" spans="3:112">
      <c r="C760" s="63">
        <f>SUM(IF(CLASSIFICHE!$O$4=D760,TRUE,FALSE),C759)</f>
        <v>17</v>
      </c>
      <c r="D760" s="31">
        <f>IFERROR(INDEX(generale!$A$5:$I$1002,CLASSIFICHE!$Z759,5),"")</f>
        <v>0</v>
      </c>
      <c r="E760" s="13">
        <f>IFERROR(INDEX(generale!$A$5:$I$1002,CLASSIFICHE!$Z759,7),"")</f>
        <v>0</v>
      </c>
      <c r="F760" s="68"/>
      <c r="G760" s="65"/>
      <c r="H760" s="12">
        <f>SUM(IF(CLASSIFICHE!$O$5=I760,TRUE,FALSE),H759)</f>
        <v>10</v>
      </c>
      <c r="I760" s="31">
        <f>IFERROR(INDEX(generale!$A$5:$I$1002,CLASSIFICHE!$Z759,5),"")</f>
        <v>0</v>
      </c>
      <c r="J760" s="13">
        <f>IFERROR(INDEX(generale!$A$5:$I$1002,CLASSIFICHE!$Z759,7),"")</f>
        <v>0</v>
      </c>
      <c r="K760" s="15"/>
      <c r="L760" s="12"/>
      <c r="M760" s="12">
        <f>SUM(IF(CLASSIFICHE!$O$6=N760,TRUE,FALSE),M759)</f>
        <v>8</v>
      </c>
      <c r="N760" s="31">
        <f>IFERROR(INDEX(generale!$A$5:$I$1002,CLASSIFICHE!$Z759,5),"")</f>
        <v>0</v>
      </c>
      <c r="O760" s="13">
        <f>IFERROR(INDEX(generale!$A$5:$I$1002,CLASSIFICHE!$Z759,7),"")</f>
        <v>0</v>
      </c>
      <c r="P760" s="14"/>
      <c r="Q760" s="13"/>
      <c r="R760" s="12">
        <f>SUM(IF(CLASSIFICHE!$O$7=S760,TRUE,FALSE),R759)</f>
        <v>8</v>
      </c>
      <c r="S760" s="31">
        <f>IFERROR(INDEX(generale!$A$5:$I$1002,CLASSIFICHE!$Z759,5),"")</f>
        <v>0</v>
      </c>
      <c r="T760" s="13">
        <f>IFERROR(INDEX(generale!$A$5:$I$1002,CLASSIFICHE!$Z759,7),"")</f>
        <v>0</v>
      </c>
      <c r="U760" s="14"/>
      <c r="V760" s="13"/>
      <c r="W760" s="12">
        <f>SUM(IF(CLASSIFICHE!$O$8=X760,TRUE,FALSE),W759)</f>
        <v>6</v>
      </c>
      <c r="X760" s="31">
        <f>IFERROR(INDEX(generale!$A$5:$I$1002,CLASSIFICHE!$Z759,5),"")</f>
        <v>0</v>
      </c>
      <c r="Y760" s="13">
        <f>IFERROR(INDEX(generale!$A$5:$I$1002,CLASSIFICHE!$Z759,7),"")</f>
        <v>0</v>
      </c>
      <c r="Z760" s="14"/>
      <c r="AA760" s="13"/>
      <c r="AB760" s="12">
        <f>SUM(IF(CLASSIFICHE!$O$9=AC760,TRUE,FALSE),AB759)</f>
        <v>5</v>
      </c>
      <c r="AC760" s="31">
        <f>IFERROR(INDEX(generale!$A$5:$I$1002,CLASSIFICHE!$Z759,5),"")</f>
        <v>0</v>
      </c>
      <c r="AD760" s="13">
        <f>IFERROR(INDEX(generale!$A$5:$I$1002,CLASSIFICHE!$Z759,7),"")</f>
        <v>0</v>
      </c>
      <c r="AE760" s="14"/>
      <c r="AF760" s="13"/>
      <c r="AG760" s="12">
        <f>SUM(IF(CLASSIFICHE!$O$10=AH760,TRUE,FALSE),AG759)</f>
        <v>5</v>
      </c>
      <c r="AH760" s="31">
        <f>IFERROR(INDEX(generale!$A$5:$I$1002,CLASSIFICHE!$Z759,5),"")</f>
        <v>0</v>
      </c>
      <c r="AI760" s="13">
        <f>IFERROR(INDEX(generale!$A$5:$I$1002,CLASSIFICHE!$Z759,7),"")</f>
        <v>0</v>
      </c>
      <c r="AJ760" s="14"/>
      <c r="AK760" s="13"/>
      <c r="AL760" s="12">
        <f>SUM(IF(CLASSIFICHE!$O$11=AM760,TRUE,FALSE),AL759)</f>
        <v>5</v>
      </c>
      <c r="AM760" s="31">
        <f>IFERROR(INDEX(generale!$A$5:$I$1002,CLASSIFICHE!$Z759,5),"")</f>
        <v>0</v>
      </c>
      <c r="AN760" s="13">
        <f>IFERROR(INDEX(generale!$A$5:$I$1002,CLASSIFICHE!$Z759,7),"")</f>
        <v>0</v>
      </c>
      <c r="AO760" s="14"/>
      <c r="AP760" s="13"/>
      <c r="AQ760" s="12">
        <f>SUM(IF(CLASSIFICHE!$O$12=AR760,TRUE,FALSE),AQ759)</f>
        <v>0</v>
      </c>
      <c r="AR760" s="31">
        <f>IFERROR(INDEX(generale!$A$5:$I$1002,CLASSIFICHE!$Z759,5),"")</f>
        <v>0</v>
      </c>
      <c r="AS760" s="13">
        <f>IFERROR(INDEX(generale!$A$5:$I$1002,CLASSIFICHE!$Z759,7),"")</f>
        <v>0</v>
      </c>
      <c r="AT760" s="14"/>
      <c r="AU760" s="13"/>
      <c r="AV760" s="12">
        <f>SUM(IF(CLASSIFICHE!$O$13=AW760,TRUE,FALSE),AV759)</f>
        <v>0</v>
      </c>
      <c r="AW760" s="31">
        <f>IFERROR(INDEX(generale!$A$5:$I$1002,CLASSIFICHE!$Z759,5),"")</f>
        <v>0</v>
      </c>
      <c r="AX760" s="13">
        <f>IFERROR(INDEX(generale!$A$5:$I$1002,CLASSIFICHE!$Z759,7),"")</f>
        <v>0</v>
      </c>
      <c r="AY760" s="14"/>
      <c r="AZ760" s="13"/>
      <c r="BA760" s="12">
        <f>SUM(IF(CLASSIFICHE!$O$14=BB760,TRUE,FALSE),BA759)</f>
        <v>0</v>
      </c>
      <c r="BB760" s="31">
        <f>IFERROR(INDEX(generale!$A$5:$I$1002,CLASSIFICHE!$Z759,5),"")</f>
        <v>0</v>
      </c>
      <c r="BC760" s="13">
        <f>IFERROR(INDEX(generale!$A$5:$I$1002,CLASSIFICHE!$Z759,7),"")</f>
        <v>0</v>
      </c>
      <c r="BD760" s="14"/>
      <c r="BE760" s="13"/>
      <c r="BF760" s="12">
        <f>SUM(IF(CLASSIFICHE!$O$15=BG760,TRUE,FALSE),BF759)</f>
        <v>0</v>
      </c>
      <c r="BG760" s="31">
        <f>IFERROR(INDEX(generale!$A$5:$I$1002,CLASSIFICHE!$Z759,5),"")</f>
        <v>0</v>
      </c>
      <c r="BH760" s="13">
        <f>IFERROR(INDEX(generale!$A$5:$I$1002,CLASSIFICHE!$Z759,7),"")</f>
        <v>0</v>
      </c>
      <c r="BI760" s="14"/>
      <c r="BJ760" s="13"/>
      <c r="BK760" s="12">
        <f>SUM(IF(CLASSIFICHE!$O$16=BL760,TRUE,FALSE),BK759)</f>
        <v>0</v>
      </c>
      <c r="BL760" s="31">
        <f>IFERROR(INDEX(generale!$A$5:$I$1002,CLASSIFICHE!$Z759,5),"")</f>
        <v>0</v>
      </c>
      <c r="BM760" s="13">
        <f>IFERROR(INDEX(generale!$A$5:$I$1002,CLASSIFICHE!$Z759,7),"")</f>
        <v>0</v>
      </c>
      <c r="BN760" s="14"/>
      <c r="BO760" s="13"/>
      <c r="BP760" s="12">
        <f>SUM(IF(CLASSIFICHE!$O$17=BQ760,TRUE,FALSE),BP759)</f>
        <v>0</v>
      </c>
      <c r="BQ760" s="31">
        <f>IFERROR(INDEX(generale!$A$5:$I$1002,CLASSIFICHE!$Z759,5),"")</f>
        <v>0</v>
      </c>
      <c r="BR760" s="13">
        <f>IFERROR(INDEX(generale!$A$5:$I$1002,CLASSIFICHE!$Z759,7),"")</f>
        <v>0</v>
      </c>
      <c r="BS760" s="15"/>
      <c r="BT760" s="12"/>
      <c r="BU760" s="12">
        <f>SUM(IF(CLASSIFICHE!$O$18=BV760,TRUE,FALSE),BU759)</f>
        <v>0</v>
      </c>
      <c r="BV760" s="31">
        <f>IFERROR(INDEX(generale!$A$5:$I$1002,CLASSIFICHE!$Z759,5),"")</f>
        <v>0</v>
      </c>
      <c r="BW760" s="13">
        <f>IFERROR(INDEX(generale!$A$5:$I$1002,CLASSIFICHE!$Z759,7),"")</f>
        <v>0</v>
      </c>
      <c r="BX760" s="15"/>
      <c r="BY760" s="12"/>
      <c r="BZ760" s="12">
        <f>SUM(IF(CLASSIFICHE!$O$19=CA760,TRUE,FALSE),BZ759)</f>
        <v>0</v>
      </c>
      <c r="CA760" s="31">
        <f>IFERROR(INDEX(generale!$A$5:$I$1002,CLASSIFICHE!$Z759,5),"")</f>
        <v>0</v>
      </c>
      <c r="CB760" s="13">
        <f>IFERROR(INDEX(generale!$A$5:$I$1002,CLASSIFICHE!$Z759,7),"")</f>
        <v>0</v>
      </c>
      <c r="CC760" s="15"/>
      <c r="CD760" s="13"/>
      <c r="CE760" s="12">
        <f>SUM(IF(CLASSIFICHE!$O$20=CF760,TRUE,FALSE),CE759)</f>
        <v>0</v>
      </c>
      <c r="CF760" s="31">
        <f>IFERROR(INDEX(generale!$A$5:$I$1002,CLASSIFICHE!$Z759,5),"")</f>
        <v>0</v>
      </c>
      <c r="CG760" s="13">
        <f>IFERROR(INDEX(generale!$A$5:$I$1002,CLASSIFICHE!$Z759,7),"")</f>
        <v>0</v>
      </c>
      <c r="CH760" s="15"/>
      <c r="CI760" s="13"/>
      <c r="CJ760" s="12">
        <f>SUM(IF(CLASSIFICHE!$O$21=CK760,TRUE,FALSE),CJ759)</f>
        <v>0</v>
      </c>
      <c r="CK760" s="31">
        <f>IFERROR(INDEX(generale!$A$5:$I$1002,CLASSIFICHE!$Z759,5),"")</f>
        <v>0</v>
      </c>
      <c r="CL760" s="13">
        <f>IFERROR(INDEX(generale!$A$5:$I$1002,CLASSIFICHE!$Z759,7),"")</f>
        <v>0</v>
      </c>
      <c r="CM760" s="15"/>
      <c r="CN760" s="13"/>
      <c r="CO760" s="12">
        <f>SUM(IF(CLASSIFICHE!$O$22=CP760,TRUE,FALSE),CO759)</f>
        <v>0</v>
      </c>
      <c r="CP760" s="31">
        <f>IFERROR(INDEX(generale!$A$5:$I$1002,CLASSIFICHE!$Z759,5),"")</f>
        <v>0</v>
      </c>
      <c r="CQ760" s="13">
        <f>IFERROR(INDEX(generale!$A$5:$I$1002,CLASSIFICHE!$Z759,7),"")</f>
        <v>0</v>
      </c>
      <c r="CR760" s="15"/>
      <c r="CS760" s="13"/>
      <c r="CT760" s="12">
        <f>SUM(IF(CLASSIFICHE!$O$23=CU760,TRUE,FALSE),CT759)</f>
        <v>0</v>
      </c>
      <c r="CU760" s="31">
        <f>IFERROR(INDEX(generale!$A$5:$I$1002,CLASSIFICHE!$Z759,5),"")</f>
        <v>0</v>
      </c>
      <c r="CV760" s="13">
        <f>IFERROR(INDEX(generale!$A$5:$I$1002,CLASSIFICHE!$Z759,7),"")</f>
        <v>0</v>
      </c>
      <c r="CW760" s="15"/>
      <c r="CX760" s="13"/>
      <c r="CY760" s="12">
        <f>SUM(IF(CLASSIFICHE!$O$24=CZ760,TRUE,FALSE),CY759)</f>
        <v>0</v>
      </c>
      <c r="CZ760" s="31">
        <f>IFERROR(INDEX(generale!$A$5:$I$1002,CLASSIFICHE!$Z759,5),"")</f>
        <v>0</v>
      </c>
      <c r="DA760" s="13">
        <f>IFERROR(INDEX(generale!$A$5:$I$1002,CLASSIFICHE!$Z759,7),"")</f>
        <v>0</v>
      </c>
      <c r="DB760" s="15"/>
      <c r="DC760" s="13"/>
      <c r="DD760" s="12">
        <f>SUM(IF(CLASSIFICHE!$O$25=DE760,TRUE,FALSE),DD759)</f>
        <v>0</v>
      </c>
      <c r="DE760" s="31">
        <f>IFERROR(INDEX(generale!$A$5:$I$1002,CLASSIFICHE!$Z759,5),"")</f>
        <v>0</v>
      </c>
      <c r="DF760" s="13">
        <f>IFERROR(INDEX(generale!$A$5:$I$1002,CLASSIFICHE!$Z759,7),"")</f>
        <v>0</v>
      </c>
      <c r="DG760" s="15"/>
      <c r="DH760" s="13"/>
    </row>
    <row r="761" spans="3:112">
      <c r="C761" s="63">
        <f>SUM(IF(CLASSIFICHE!$O$4=D761,TRUE,FALSE),C760)</f>
        <v>17</v>
      </c>
      <c r="D761" s="31">
        <f>IFERROR(INDEX(generale!$A$5:$I$1002,CLASSIFICHE!$Z760,5),"")</f>
        <v>0</v>
      </c>
      <c r="E761" s="13">
        <f>IFERROR(INDEX(generale!$A$5:$I$1002,CLASSIFICHE!$Z760,7),"")</f>
        <v>0</v>
      </c>
      <c r="F761" s="68"/>
      <c r="G761" s="65"/>
      <c r="H761" s="12">
        <f>SUM(IF(CLASSIFICHE!$O$5=I761,TRUE,FALSE),H760)</f>
        <v>10</v>
      </c>
      <c r="I761" s="31">
        <f>IFERROR(INDEX(generale!$A$5:$I$1002,CLASSIFICHE!$Z760,5),"")</f>
        <v>0</v>
      </c>
      <c r="J761" s="13">
        <f>IFERROR(INDEX(generale!$A$5:$I$1002,CLASSIFICHE!$Z760,7),"")</f>
        <v>0</v>
      </c>
      <c r="K761" s="15"/>
      <c r="L761" s="12"/>
      <c r="M761" s="12">
        <f>SUM(IF(CLASSIFICHE!$O$6=N761,TRUE,FALSE),M760)</f>
        <v>8</v>
      </c>
      <c r="N761" s="31">
        <f>IFERROR(INDEX(generale!$A$5:$I$1002,CLASSIFICHE!$Z760,5),"")</f>
        <v>0</v>
      </c>
      <c r="O761" s="13">
        <f>IFERROR(INDEX(generale!$A$5:$I$1002,CLASSIFICHE!$Z760,7),"")</f>
        <v>0</v>
      </c>
      <c r="P761" s="14"/>
      <c r="Q761" s="13"/>
      <c r="R761" s="12">
        <f>SUM(IF(CLASSIFICHE!$O$7=S761,TRUE,FALSE),R760)</f>
        <v>8</v>
      </c>
      <c r="S761" s="31">
        <f>IFERROR(INDEX(generale!$A$5:$I$1002,CLASSIFICHE!$Z760,5),"")</f>
        <v>0</v>
      </c>
      <c r="T761" s="13">
        <f>IFERROR(INDEX(generale!$A$5:$I$1002,CLASSIFICHE!$Z760,7),"")</f>
        <v>0</v>
      </c>
      <c r="U761" s="14"/>
      <c r="V761" s="13"/>
      <c r="W761" s="12">
        <f>SUM(IF(CLASSIFICHE!$O$8=X761,TRUE,FALSE),W760)</f>
        <v>6</v>
      </c>
      <c r="X761" s="31">
        <f>IFERROR(INDEX(generale!$A$5:$I$1002,CLASSIFICHE!$Z760,5),"")</f>
        <v>0</v>
      </c>
      <c r="Y761" s="13">
        <f>IFERROR(INDEX(generale!$A$5:$I$1002,CLASSIFICHE!$Z760,7),"")</f>
        <v>0</v>
      </c>
      <c r="Z761" s="14"/>
      <c r="AA761" s="13"/>
      <c r="AB761" s="12">
        <f>SUM(IF(CLASSIFICHE!$O$9=AC761,TRUE,FALSE),AB760)</f>
        <v>5</v>
      </c>
      <c r="AC761" s="31">
        <f>IFERROR(INDEX(generale!$A$5:$I$1002,CLASSIFICHE!$Z760,5),"")</f>
        <v>0</v>
      </c>
      <c r="AD761" s="13">
        <f>IFERROR(INDEX(generale!$A$5:$I$1002,CLASSIFICHE!$Z760,7),"")</f>
        <v>0</v>
      </c>
      <c r="AE761" s="14"/>
      <c r="AF761" s="13"/>
      <c r="AG761" s="12">
        <f>SUM(IF(CLASSIFICHE!$O$10=AH761,TRUE,FALSE),AG760)</f>
        <v>5</v>
      </c>
      <c r="AH761" s="31">
        <f>IFERROR(INDEX(generale!$A$5:$I$1002,CLASSIFICHE!$Z760,5),"")</f>
        <v>0</v>
      </c>
      <c r="AI761" s="13">
        <f>IFERROR(INDEX(generale!$A$5:$I$1002,CLASSIFICHE!$Z760,7),"")</f>
        <v>0</v>
      </c>
      <c r="AJ761" s="14"/>
      <c r="AK761" s="13"/>
      <c r="AL761" s="12">
        <f>SUM(IF(CLASSIFICHE!$O$11=AM761,TRUE,FALSE),AL760)</f>
        <v>5</v>
      </c>
      <c r="AM761" s="31">
        <f>IFERROR(INDEX(generale!$A$5:$I$1002,CLASSIFICHE!$Z760,5),"")</f>
        <v>0</v>
      </c>
      <c r="AN761" s="13">
        <f>IFERROR(INDEX(generale!$A$5:$I$1002,CLASSIFICHE!$Z760,7),"")</f>
        <v>0</v>
      </c>
      <c r="AO761" s="14"/>
      <c r="AP761" s="13"/>
      <c r="AQ761" s="12">
        <f>SUM(IF(CLASSIFICHE!$O$12=AR761,TRUE,FALSE),AQ760)</f>
        <v>0</v>
      </c>
      <c r="AR761" s="31">
        <f>IFERROR(INDEX(generale!$A$5:$I$1002,CLASSIFICHE!$Z760,5),"")</f>
        <v>0</v>
      </c>
      <c r="AS761" s="13">
        <f>IFERROR(INDEX(generale!$A$5:$I$1002,CLASSIFICHE!$Z760,7),"")</f>
        <v>0</v>
      </c>
      <c r="AT761" s="14"/>
      <c r="AU761" s="13"/>
      <c r="AV761" s="12">
        <f>SUM(IF(CLASSIFICHE!$O$13=AW761,TRUE,FALSE),AV760)</f>
        <v>0</v>
      </c>
      <c r="AW761" s="31">
        <f>IFERROR(INDEX(generale!$A$5:$I$1002,CLASSIFICHE!$Z760,5),"")</f>
        <v>0</v>
      </c>
      <c r="AX761" s="13">
        <f>IFERROR(INDEX(generale!$A$5:$I$1002,CLASSIFICHE!$Z760,7),"")</f>
        <v>0</v>
      </c>
      <c r="AY761" s="14"/>
      <c r="AZ761" s="13"/>
      <c r="BA761" s="12">
        <f>SUM(IF(CLASSIFICHE!$O$14=BB761,TRUE,FALSE),BA760)</f>
        <v>0</v>
      </c>
      <c r="BB761" s="31">
        <f>IFERROR(INDEX(generale!$A$5:$I$1002,CLASSIFICHE!$Z760,5),"")</f>
        <v>0</v>
      </c>
      <c r="BC761" s="13">
        <f>IFERROR(INDEX(generale!$A$5:$I$1002,CLASSIFICHE!$Z760,7),"")</f>
        <v>0</v>
      </c>
      <c r="BD761" s="14"/>
      <c r="BE761" s="13"/>
      <c r="BF761" s="12">
        <f>SUM(IF(CLASSIFICHE!$O$15=BG761,TRUE,FALSE),BF760)</f>
        <v>0</v>
      </c>
      <c r="BG761" s="31">
        <f>IFERROR(INDEX(generale!$A$5:$I$1002,CLASSIFICHE!$Z760,5),"")</f>
        <v>0</v>
      </c>
      <c r="BH761" s="13">
        <f>IFERROR(INDEX(generale!$A$5:$I$1002,CLASSIFICHE!$Z760,7),"")</f>
        <v>0</v>
      </c>
      <c r="BI761" s="14"/>
      <c r="BJ761" s="13"/>
      <c r="BK761" s="12">
        <f>SUM(IF(CLASSIFICHE!$O$16=BL761,TRUE,FALSE),BK760)</f>
        <v>0</v>
      </c>
      <c r="BL761" s="31">
        <f>IFERROR(INDEX(generale!$A$5:$I$1002,CLASSIFICHE!$Z760,5),"")</f>
        <v>0</v>
      </c>
      <c r="BM761" s="13">
        <f>IFERROR(INDEX(generale!$A$5:$I$1002,CLASSIFICHE!$Z760,7),"")</f>
        <v>0</v>
      </c>
      <c r="BN761" s="14"/>
      <c r="BO761" s="13"/>
      <c r="BP761" s="12">
        <f>SUM(IF(CLASSIFICHE!$O$17=BQ761,TRUE,FALSE),BP760)</f>
        <v>0</v>
      </c>
      <c r="BQ761" s="31">
        <f>IFERROR(INDEX(generale!$A$5:$I$1002,CLASSIFICHE!$Z760,5),"")</f>
        <v>0</v>
      </c>
      <c r="BR761" s="13">
        <f>IFERROR(INDEX(generale!$A$5:$I$1002,CLASSIFICHE!$Z760,7),"")</f>
        <v>0</v>
      </c>
      <c r="BS761" s="15"/>
      <c r="BT761" s="12"/>
      <c r="BU761" s="12">
        <f>SUM(IF(CLASSIFICHE!$O$18=BV761,TRUE,FALSE),BU760)</f>
        <v>0</v>
      </c>
      <c r="BV761" s="31">
        <f>IFERROR(INDEX(generale!$A$5:$I$1002,CLASSIFICHE!$Z760,5),"")</f>
        <v>0</v>
      </c>
      <c r="BW761" s="13">
        <f>IFERROR(INDEX(generale!$A$5:$I$1002,CLASSIFICHE!$Z760,7),"")</f>
        <v>0</v>
      </c>
      <c r="BX761" s="15"/>
      <c r="BY761" s="12"/>
      <c r="BZ761" s="12">
        <f>SUM(IF(CLASSIFICHE!$O$19=CA761,TRUE,FALSE),BZ760)</f>
        <v>0</v>
      </c>
      <c r="CA761" s="31">
        <f>IFERROR(INDEX(generale!$A$5:$I$1002,CLASSIFICHE!$Z760,5),"")</f>
        <v>0</v>
      </c>
      <c r="CB761" s="13">
        <f>IFERROR(INDEX(generale!$A$5:$I$1002,CLASSIFICHE!$Z760,7),"")</f>
        <v>0</v>
      </c>
      <c r="CC761" s="15"/>
      <c r="CD761" s="13"/>
      <c r="CE761" s="12">
        <f>SUM(IF(CLASSIFICHE!$O$20=CF761,TRUE,FALSE),CE760)</f>
        <v>0</v>
      </c>
      <c r="CF761" s="31">
        <f>IFERROR(INDEX(generale!$A$5:$I$1002,CLASSIFICHE!$Z760,5),"")</f>
        <v>0</v>
      </c>
      <c r="CG761" s="13">
        <f>IFERROR(INDEX(generale!$A$5:$I$1002,CLASSIFICHE!$Z760,7),"")</f>
        <v>0</v>
      </c>
      <c r="CH761" s="15"/>
      <c r="CI761" s="13"/>
      <c r="CJ761" s="12">
        <f>SUM(IF(CLASSIFICHE!$O$21=CK761,TRUE,FALSE),CJ760)</f>
        <v>0</v>
      </c>
      <c r="CK761" s="31">
        <f>IFERROR(INDEX(generale!$A$5:$I$1002,CLASSIFICHE!$Z760,5),"")</f>
        <v>0</v>
      </c>
      <c r="CL761" s="13">
        <f>IFERROR(INDEX(generale!$A$5:$I$1002,CLASSIFICHE!$Z760,7),"")</f>
        <v>0</v>
      </c>
      <c r="CM761" s="15"/>
      <c r="CN761" s="13"/>
      <c r="CO761" s="12">
        <f>SUM(IF(CLASSIFICHE!$O$22=CP761,TRUE,FALSE),CO760)</f>
        <v>0</v>
      </c>
      <c r="CP761" s="31">
        <f>IFERROR(INDEX(generale!$A$5:$I$1002,CLASSIFICHE!$Z760,5),"")</f>
        <v>0</v>
      </c>
      <c r="CQ761" s="13">
        <f>IFERROR(INDEX(generale!$A$5:$I$1002,CLASSIFICHE!$Z760,7),"")</f>
        <v>0</v>
      </c>
      <c r="CR761" s="15"/>
      <c r="CS761" s="13"/>
      <c r="CT761" s="12">
        <f>SUM(IF(CLASSIFICHE!$O$23=CU761,TRUE,FALSE),CT760)</f>
        <v>0</v>
      </c>
      <c r="CU761" s="31">
        <f>IFERROR(INDEX(generale!$A$5:$I$1002,CLASSIFICHE!$Z760,5),"")</f>
        <v>0</v>
      </c>
      <c r="CV761" s="13">
        <f>IFERROR(INDEX(generale!$A$5:$I$1002,CLASSIFICHE!$Z760,7),"")</f>
        <v>0</v>
      </c>
      <c r="CW761" s="15"/>
      <c r="CX761" s="13"/>
      <c r="CY761" s="12">
        <f>SUM(IF(CLASSIFICHE!$O$24=CZ761,TRUE,FALSE),CY760)</f>
        <v>0</v>
      </c>
      <c r="CZ761" s="31">
        <f>IFERROR(INDEX(generale!$A$5:$I$1002,CLASSIFICHE!$Z760,5),"")</f>
        <v>0</v>
      </c>
      <c r="DA761" s="13">
        <f>IFERROR(INDEX(generale!$A$5:$I$1002,CLASSIFICHE!$Z760,7),"")</f>
        <v>0</v>
      </c>
      <c r="DB761" s="15"/>
      <c r="DC761" s="13"/>
      <c r="DD761" s="12">
        <f>SUM(IF(CLASSIFICHE!$O$25=DE761,TRUE,FALSE),DD760)</f>
        <v>0</v>
      </c>
      <c r="DE761" s="31">
        <f>IFERROR(INDEX(generale!$A$5:$I$1002,CLASSIFICHE!$Z760,5),"")</f>
        <v>0</v>
      </c>
      <c r="DF761" s="13">
        <f>IFERROR(INDEX(generale!$A$5:$I$1002,CLASSIFICHE!$Z760,7),"")</f>
        <v>0</v>
      </c>
      <c r="DG761" s="15"/>
      <c r="DH761" s="13"/>
    </row>
    <row r="762" spans="3:112">
      <c r="C762" s="63">
        <f>SUM(IF(CLASSIFICHE!$O$4=D762,TRUE,FALSE),C761)</f>
        <v>17</v>
      </c>
      <c r="D762" s="31">
        <f>IFERROR(INDEX(generale!$A$5:$I$1002,CLASSIFICHE!$Z761,5),"")</f>
        <v>0</v>
      </c>
      <c r="E762" s="13">
        <f>IFERROR(INDEX(generale!$A$5:$I$1002,CLASSIFICHE!$Z761,7),"")</f>
        <v>0</v>
      </c>
      <c r="F762" s="68"/>
      <c r="G762" s="65"/>
      <c r="H762" s="12">
        <f>SUM(IF(CLASSIFICHE!$O$5=I762,TRUE,FALSE),H761)</f>
        <v>10</v>
      </c>
      <c r="I762" s="31">
        <f>IFERROR(INDEX(generale!$A$5:$I$1002,CLASSIFICHE!$Z761,5),"")</f>
        <v>0</v>
      </c>
      <c r="J762" s="13">
        <f>IFERROR(INDEX(generale!$A$5:$I$1002,CLASSIFICHE!$Z761,7),"")</f>
        <v>0</v>
      </c>
      <c r="K762" s="15"/>
      <c r="L762" s="12"/>
      <c r="M762" s="12">
        <f>SUM(IF(CLASSIFICHE!$O$6=N762,TRUE,FALSE),M761)</f>
        <v>8</v>
      </c>
      <c r="N762" s="31">
        <f>IFERROR(INDEX(generale!$A$5:$I$1002,CLASSIFICHE!$Z761,5),"")</f>
        <v>0</v>
      </c>
      <c r="O762" s="13">
        <f>IFERROR(INDEX(generale!$A$5:$I$1002,CLASSIFICHE!$Z761,7),"")</f>
        <v>0</v>
      </c>
      <c r="P762" s="14"/>
      <c r="Q762" s="13"/>
      <c r="R762" s="12">
        <f>SUM(IF(CLASSIFICHE!$O$7=S762,TRUE,FALSE),R761)</f>
        <v>8</v>
      </c>
      <c r="S762" s="31">
        <f>IFERROR(INDEX(generale!$A$5:$I$1002,CLASSIFICHE!$Z761,5),"")</f>
        <v>0</v>
      </c>
      <c r="T762" s="13">
        <f>IFERROR(INDEX(generale!$A$5:$I$1002,CLASSIFICHE!$Z761,7),"")</f>
        <v>0</v>
      </c>
      <c r="U762" s="14"/>
      <c r="V762" s="13"/>
      <c r="W762" s="12">
        <f>SUM(IF(CLASSIFICHE!$O$8=X762,TRUE,FALSE),W761)</f>
        <v>6</v>
      </c>
      <c r="X762" s="31">
        <f>IFERROR(INDEX(generale!$A$5:$I$1002,CLASSIFICHE!$Z761,5),"")</f>
        <v>0</v>
      </c>
      <c r="Y762" s="13">
        <f>IFERROR(INDEX(generale!$A$5:$I$1002,CLASSIFICHE!$Z761,7),"")</f>
        <v>0</v>
      </c>
      <c r="Z762" s="14"/>
      <c r="AA762" s="13"/>
      <c r="AB762" s="12">
        <f>SUM(IF(CLASSIFICHE!$O$9=AC762,TRUE,FALSE),AB761)</f>
        <v>5</v>
      </c>
      <c r="AC762" s="31">
        <f>IFERROR(INDEX(generale!$A$5:$I$1002,CLASSIFICHE!$Z761,5),"")</f>
        <v>0</v>
      </c>
      <c r="AD762" s="13">
        <f>IFERROR(INDEX(generale!$A$5:$I$1002,CLASSIFICHE!$Z761,7),"")</f>
        <v>0</v>
      </c>
      <c r="AE762" s="14"/>
      <c r="AF762" s="13"/>
      <c r="AG762" s="12">
        <f>SUM(IF(CLASSIFICHE!$O$10=AH762,TRUE,FALSE),AG761)</f>
        <v>5</v>
      </c>
      <c r="AH762" s="31">
        <f>IFERROR(INDEX(generale!$A$5:$I$1002,CLASSIFICHE!$Z761,5),"")</f>
        <v>0</v>
      </c>
      <c r="AI762" s="13">
        <f>IFERROR(INDEX(generale!$A$5:$I$1002,CLASSIFICHE!$Z761,7),"")</f>
        <v>0</v>
      </c>
      <c r="AJ762" s="14"/>
      <c r="AK762" s="13"/>
      <c r="AL762" s="12">
        <f>SUM(IF(CLASSIFICHE!$O$11=AM762,TRUE,FALSE),AL761)</f>
        <v>5</v>
      </c>
      <c r="AM762" s="31">
        <f>IFERROR(INDEX(generale!$A$5:$I$1002,CLASSIFICHE!$Z761,5),"")</f>
        <v>0</v>
      </c>
      <c r="AN762" s="13">
        <f>IFERROR(INDEX(generale!$A$5:$I$1002,CLASSIFICHE!$Z761,7),"")</f>
        <v>0</v>
      </c>
      <c r="AO762" s="14"/>
      <c r="AP762" s="13"/>
      <c r="AQ762" s="12">
        <f>SUM(IF(CLASSIFICHE!$O$12=AR762,TRUE,FALSE),AQ761)</f>
        <v>0</v>
      </c>
      <c r="AR762" s="31">
        <f>IFERROR(INDEX(generale!$A$5:$I$1002,CLASSIFICHE!$Z761,5),"")</f>
        <v>0</v>
      </c>
      <c r="AS762" s="13">
        <f>IFERROR(INDEX(generale!$A$5:$I$1002,CLASSIFICHE!$Z761,7),"")</f>
        <v>0</v>
      </c>
      <c r="AT762" s="14"/>
      <c r="AU762" s="13"/>
      <c r="AV762" s="12">
        <f>SUM(IF(CLASSIFICHE!$O$13=AW762,TRUE,FALSE),AV761)</f>
        <v>0</v>
      </c>
      <c r="AW762" s="31">
        <f>IFERROR(INDEX(generale!$A$5:$I$1002,CLASSIFICHE!$Z761,5),"")</f>
        <v>0</v>
      </c>
      <c r="AX762" s="13">
        <f>IFERROR(INDEX(generale!$A$5:$I$1002,CLASSIFICHE!$Z761,7),"")</f>
        <v>0</v>
      </c>
      <c r="AY762" s="14"/>
      <c r="AZ762" s="13"/>
      <c r="BA762" s="12">
        <f>SUM(IF(CLASSIFICHE!$O$14=BB762,TRUE,FALSE),BA761)</f>
        <v>0</v>
      </c>
      <c r="BB762" s="31">
        <f>IFERROR(INDEX(generale!$A$5:$I$1002,CLASSIFICHE!$Z761,5),"")</f>
        <v>0</v>
      </c>
      <c r="BC762" s="13">
        <f>IFERROR(INDEX(generale!$A$5:$I$1002,CLASSIFICHE!$Z761,7),"")</f>
        <v>0</v>
      </c>
      <c r="BD762" s="14"/>
      <c r="BE762" s="13"/>
      <c r="BF762" s="12">
        <f>SUM(IF(CLASSIFICHE!$O$15=BG762,TRUE,FALSE),BF761)</f>
        <v>0</v>
      </c>
      <c r="BG762" s="31">
        <f>IFERROR(INDEX(generale!$A$5:$I$1002,CLASSIFICHE!$Z761,5),"")</f>
        <v>0</v>
      </c>
      <c r="BH762" s="13">
        <f>IFERROR(INDEX(generale!$A$5:$I$1002,CLASSIFICHE!$Z761,7),"")</f>
        <v>0</v>
      </c>
      <c r="BI762" s="14"/>
      <c r="BJ762" s="13"/>
      <c r="BK762" s="12">
        <f>SUM(IF(CLASSIFICHE!$O$16=BL762,TRUE,FALSE),BK761)</f>
        <v>0</v>
      </c>
      <c r="BL762" s="31">
        <f>IFERROR(INDEX(generale!$A$5:$I$1002,CLASSIFICHE!$Z761,5),"")</f>
        <v>0</v>
      </c>
      <c r="BM762" s="13">
        <f>IFERROR(INDEX(generale!$A$5:$I$1002,CLASSIFICHE!$Z761,7),"")</f>
        <v>0</v>
      </c>
      <c r="BN762" s="14"/>
      <c r="BO762" s="13"/>
      <c r="BP762" s="12">
        <f>SUM(IF(CLASSIFICHE!$O$17=BQ762,TRUE,FALSE),BP761)</f>
        <v>0</v>
      </c>
      <c r="BQ762" s="31">
        <f>IFERROR(INDEX(generale!$A$5:$I$1002,CLASSIFICHE!$Z761,5),"")</f>
        <v>0</v>
      </c>
      <c r="BR762" s="13">
        <f>IFERROR(INDEX(generale!$A$5:$I$1002,CLASSIFICHE!$Z761,7),"")</f>
        <v>0</v>
      </c>
      <c r="BS762" s="15"/>
      <c r="BT762" s="12"/>
      <c r="BU762" s="12">
        <f>SUM(IF(CLASSIFICHE!$O$18=BV762,TRUE,FALSE),BU761)</f>
        <v>0</v>
      </c>
      <c r="BV762" s="31">
        <f>IFERROR(INDEX(generale!$A$5:$I$1002,CLASSIFICHE!$Z761,5),"")</f>
        <v>0</v>
      </c>
      <c r="BW762" s="13">
        <f>IFERROR(INDEX(generale!$A$5:$I$1002,CLASSIFICHE!$Z761,7),"")</f>
        <v>0</v>
      </c>
      <c r="BX762" s="15"/>
      <c r="BY762" s="12"/>
      <c r="BZ762" s="12">
        <f>SUM(IF(CLASSIFICHE!$O$19=CA762,TRUE,FALSE),BZ761)</f>
        <v>0</v>
      </c>
      <c r="CA762" s="31">
        <f>IFERROR(INDEX(generale!$A$5:$I$1002,CLASSIFICHE!$Z761,5),"")</f>
        <v>0</v>
      </c>
      <c r="CB762" s="13">
        <f>IFERROR(INDEX(generale!$A$5:$I$1002,CLASSIFICHE!$Z761,7),"")</f>
        <v>0</v>
      </c>
      <c r="CC762" s="15"/>
      <c r="CD762" s="13"/>
      <c r="CE762" s="12">
        <f>SUM(IF(CLASSIFICHE!$O$20=CF762,TRUE,FALSE),CE761)</f>
        <v>0</v>
      </c>
      <c r="CF762" s="31">
        <f>IFERROR(INDEX(generale!$A$5:$I$1002,CLASSIFICHE!$Z761,5),"")</f>
        <v>0</v>
      </c>
      <c r="CG762" s="13">
        <f>IFERROR(INDEX(generale!$A$5:$I$1002,CLASSIFICHE!$Z761,7),"")</f>
        <v>0</v>
      </c>
      <c r="CH762" s="15"/>
      <c r="CI762" s="13"/>
      <c r="CJ762" s="12">
        <f>SUM(IF(CLASSIFICHE!$O$21=CK762,TRUE,FALSE),CJ761)</f>
        <v>0</v>
      </c>
      <c r="CK762" s="31">
        <f>IFERROR(INDEX(generale!$A$5:$I$1002,CLASSIFICHE!$Z761,5),"")</f>
        <v>0</v>
      </c>
      <c r="CL762" s="13">
        <f>IFERROR(INDEX(generale!$A$5:$I$1002,CLASSIFICHE!$Z761,7),"")</f>
        <v>0</v>
      </c>
      <c r="CM762" s="15"/>
      <c r="CN762" s="13"/>
      <c r="CO762" s="12">
        <f>SUM(IF(CLASSIFICHE!$O$22=CP762,TRUE,FALSE),CO761)</f>
        <v>0</v>
      </c>
      <c r="CP762" s="31">
        <f>IFERROR(INDEX(generale!$A$5:$I$1002,CLASSIFICHE!$Z761,5),"")</f>
        <v>0</v>
      </c>
      <c r="CQ762" s="13">
        <f>IFERROR(INDEX(generale!$A$5:$I$1002,CLASSIFICHE!$Z761,7),"")</f>
        <v>0</v>
      </c>
      <c r="CR762" s="15"/>
      <c r="CS762" s="13"/>
      <c r="CT762" s="12">
        <f>SUM(IF(CLASSIFICHE!$O$23=CU762,TRUE,FALSE),CT761)</f>
        <v>0</v>
      </c>
      <c r="CU762" s="31">
        <f>IFERROR(INDEX(generale!$A$5:$I$1002,CLASSIFICHE!$Z761,5),"")</f>
        <v>0</v>
      </c>
      <c r="CV762" s="13">
        <f>IFERROR(INDEX(generale!$A$5:$I$1002,CLASSIFICHE!$Z761,7),"")</f>
        <v>0</v>
      </c>
      <c r="CW762" s="15"/>
      <c r="CX762" s="13"/>
      <c r="CY762" s="12">
        <f>SUM(IF(CLASSIFICHE!$O$24=CZ762,TRUE,FALSE),CY761)</f>
        <v>0</v>
      </c>
      <c r="CZ762" s="31">
        <f>IFERROR(INDEX(generale!$A$5:$I$1002,CLASSIFICHE!$Z761,5),"")</f>
        <v>0</v>
      </c>
      <c r="DA762" s="13">
        <f>IFERROR(INDEX(generale!$A$5:$I$1002,CLASSIFICHE!$Z761,7),"")</f>
        <v>0</v>
      </c>
      <c r="DB762" s="15"/>
      <c r="DC762" s="13"/>
      <c r="DD762" s="12">
        <f>SUM(IF(CLASSIFICHE!$O$25=DE762,TRUE,FALSE),DD761)</f>
        <v>0</v>
      </c>
      <c r="DE762" s="31">
        <f>IFERROR(INDEX(generale!$A$5:$I$1002,CLASSIFICHE!$Z761,5),"")</f>
        <v>0</v>
      </c>
      <c r="DF762" s="13">
        <f>IFERROR(INDEX(generale!$A$5:$I$1002,CLASSIFICHE!$Z761,7),"")</f>
        <v>0</v>
      </c>
      <c r="DG762" s="15"/>
      <c r="DH762" s="13"/>
    </row>
    <row r="763" spans="3:112">
      <c r="C763" s="63">
        <f>SUM(IF(CLASSIFICHE!$O$4=D763,TRUE,FALSE),C762)</f>
        <v>17</v>
      </c>
      <c r="D763" s="31">
        <f>IFERROR(INDEX(generale!$A$5:$I$1002,CLASSIFICHE!$Z762,5),"")</f>
        <v>0</v>
      </c>
      <c r="E763" s="13">
        <f>IFERROR(INDEX(generale!$A$5:$I$1002,CLASSIFICHE!$Z762,7),"")</f>
        <v>0</v>
      </c>
      <c r="F763" s="68"/>
      <c r="G763" s="65"/>
      <c r="H763" s="12">
        <f>SUM(IF(CLASSIFICHE!$O$5=I763,TRUE,FALSE),H762)</f>
        <v>10</v>
      </c>
      <c r="I763" s="31">
        <f>IFERROR(INDEX(generale!$A$5:$I$1002,CLASSIFICHE!$Z762,5),"")</f>
        <v>0</v>
      </c>
      <c r="J763" s="13">
        <f>IFERROR(INDEX(generale!$A$5:$I$1002,CLASSIFICHE!$Z762,7),"")</f>
        <v>0</v>
      </c>
      <c r="K763" s="15"/>
      <c r="L763" s="12"/>
      <c r="M763" s="12">
        <f>SUM(IF(CLASSIFICHE!$O$6=N763,TRUE,FALSE),M762)</f>
        <v>8</v>
      </c>
      <c r="N763" s="31">
        <f>IFERROR(INDEX(generale!$A$5:$I$1002,CLASSIFICHE!$Z762,5),"")</f>
        <v>0</v>
      </c>
      <c r="O763" s="13">
        <f>IFERROR(INDEX(generale!$A$5:$I$1002,CLASSIFICHE!$Z762,7),"")</f>
        <v>0</v>
      </c>
      <c r="P763" s="14"/>
      <c r="Q763" s="13"/>
      <c r="R763" s="12">
        <f>SUM(IF(CLASSIFICHE!$O$7=S763,TRUE,FALSE),R762)</f>
        <v>8</v>
      </c>
      <c r="S763" s="31">
        <f>IFERROR(INDEX(generale!$A$5:$I$1002,CLASSIFICHE!$Z762,5),"")</f>
        <v>0</v>
      </c>
      <c r="T763" s="13">
        <f>IFERROR(INDEX(generale!$A$5:$I$1002,CLASSIFICHE!$Z762,7),"")</f>
        <v>0</v>
      </c>
      <c r="U763" s="14"/>
      <c r="V763" s="13"/>
      <c r="W763" s="12">
        <f>SUM(IF(CLASSIFICHE!$O$8=X763,TRUE,FALSE),W762)</f>
        <v>6</v>
      </c>
      <c r="X763" s="31">
        <f>IFERROR(INDEX(generale!$A$5:$I$1002,CLASSIFICHE!$Z762,5),"")</f>
        <v>0</v>
      </c>
      <c r="Y763" s="13">
        <f>IFERROR(INDEX(generale!$A$5:$I$1002,CLASSIFICHE!$Z762,7),"")</f>
        <v>0</v>
      </c>
      <c r="Z763" s="14"/>
      <c r="AA763" s="13"/>
      <c r="AB763" s="12">
        <f>SUM(IF(CLASSIFICHE!$O$9=AC763,TRUE,FALSE),AB762)</f>
        <v>5</v>
      </c>
      <c r="AC763" s="31">
        <f>IFERROR(INDEX(generale!$A$5:$I$1002,CLASSIFICHE!$Z762,5),"")</f>
        <v>0</v>
      </c>
      <c r="AD763" s="13">
        <f>IFERROR(INDEX(generale!$A$5:$I$1002,CLASSIFICHE!$Z762,7),"")</f>
        <v>0</v>
      </c>
      <c r="AE763" s="14"/>
      <c r="AF763" s="13"/>
      <c r="AG763" s="12">
        <f>SUM(IF(CLASSIFICHE!$O$10=AH763,TRUE,FALSE),AG762)</f>
        <v>5</v>
      </c>
      <c r="AH763" s="31">
        <f>IFERROR(INDEX(generale!$A$5:$I$1002,CLASSIFICHE!$Z762,5),"")</f>
        <v>0</v>
      </c>
      <c r="AI763" s="13">
        <f>IFERROR(INDEX(generale!$A$5:$I$1002,CLASSIFICHE!$Z762,7),"")</f>
        <v>0</v>
      </c>
      <c r="AJ763" s="14"/>
      <c r="AK763" s="13"/>
      <c r="AL763" s="12">
        <f>SUM(IF(CLASSIFICHE!$O$11=AM763,TRUE,FALSE),AL762)</f>
        <v>5</v>
      </c>
      <c r="AM763" s="31">
        <f>IFERROR(INDEX(generale!$A$5:$I$1002,CLASSIFICHE!$Z762,5),"")</f>
        <v>0</v>
      </c>
      <c r="AN763" s="13">
        <f>IFERROR(INDEX(generale!$A$5:$I$1002,CLASSIFICHE!$Z762,7),"")</f>
        <v>0</v>
      </c>
      <c r="AO763" s="14"/>
      <c r="AP763" s="13"/>
      <c r="AQ763" s="12">
        <f>SUM(IF(CLASSIFICHE!$O$12=AR763,TRUE,FALSE),AQ762)</f>
        <v>0</v>
      </c>
      <c r="AR763" s="31">
        <f>IFERROR(INDEX(generale!$A$5:$I$1002,CLASSIFICHE!$Z762,5),"")</f>
        <v>0</v>
      </c>
      <c r="AS763" s="13">
        <f>IFERROR(INDEX(generale!$A$5:$I$1002,CLASSIFICHE!$Z762,7),"")</f>
        <v>0</v>
      </c>
      <c r="AT763" s="14"/>
      <c r="AU763" s="13"/>
      <c r="AV763" s="12">
        <f>SUM(IF(CLASSIFICHE!$O$13=AW763,TRUE,FALSE),AV762)</f>
        <v>0</v>
      </c>
      <c r="AW763" s="31">
        <f>IFERROR(INDEX(generale!$A$5:$I$1002,CLASSIFICHE!$Z762,5),"")</f>
        <v>0</v>
      </c>
      <c r="AX763" s="13">
        <f>IFERROR(INDEX(generale!$A$5:$I$1002,CLASSIFICHE!$Z762,7),"")</f>
        <v>0</v>
      </c>
      <c r="AY763" s="14"/>
      <c r="AZ763" s="13"/>
      <c r="BA763" s="12">
        <f>SUM(IF(CLASSIFICHE!$O$14=BB763,TRUE,FALSE),BA762)</f>
        <v>0</v>
      </c>
      <c r="BB763" s="31">
        <f>IFERROR(INDEX(generale!$A$5:$I$1002,CLASSIFICHE!$Z762,5),"")</f>
        <v>0</v>
      </c>
      <c r="BC763" s="13">
        <f>IFERROR(INDEX(generale!$A$5:$I$1002,CLASSIFICHE!$Z762,7),"")</f>
        <v>0</v>
      </c>
      <c r="BD763" s="14"/>
      <c r="BE763" s="13"/>
      <c r="BF763" s="12">
        <f>SUM(IF(CLASSIFICHE!$O$15=BG763,TRUE,FALSE),BF762)</f>
        <v>0</v>
      </c>
      <c r="BG763" s="31">
        <f>IFERROR(INDEX(generale!$A$5:$I$1002,CLASSIFICHE!$Z762,5),"")</f>
        <v>0</v>
      </c>
      <c r="BH763" s="13">
        <f>IFERROR(INDEX(generale!$A$5:$I$1002,CLASSIFICHE!$Z762,7),"")</f>
        <v>0</v>
      </c>
      <c r="BI763" s="14"/>
      <c r="BJ763" s="13"/>
      <c r="BK763" s="12">
        <f>SUM(IF(CLASSIFICHE!$O$16=BL763,TRUE,FALSE),BK762)</f>
        <v>0</v>
      </c>
      <c r="BL763" s="31">
        <f>IFERROR(INDEX(generale!$A$5:$I$1002,CLASSIFICHE!$Z762,5),"")</f>
        <v>0</v>
      </c>
      <c r="BM763" s="13">
        <f>IFERROR(INDEX(generale!$A$5:$I$1002,CLASSIFICHE!$Z762,7),"")</f>
        <v>0</v>
      </c>
      <c r="BN763" s="14"/>
      <c r="BO763" s="13"/>
      <c r="BP763" s="12">
        <f>SUM(IF(CLASSIFICHE!$O$17=BQ763,TRUE,FALSE),BP762)</f>
        <v>0</v>
      </c>
      <c r="BQ763" s="31">
        <f>IFERROR(INDEX(generale!$A$5:$I$1002,CLASSIFICHE!$Z762,5),"")</f>
        <v>0</v>
      </c>
      <c r="BR763" s="13">
        <f>IFERROR(INDEX(generale!$A$5:$I$1002,CLASSIFICHE!$Z762,7),"")</f>
        <v>0</v>
      </c>
      <c r="BS763" s="15"/>
      <c r="BT763" s="12"/>
      <c r="BU763" s="12">
        <f>SUM(IF(CLASSIFICHE!$O$18=BV763,TRUE,FALSE),BU762)</f>
        <v>0</v>
      </c>
      <c r="BV763" s="31">
        <f>IFERROR(INDEX(generale!$A$5:$I$1002,CLASSIFICHE!$Z762,5),"")</f>
        <v>0</v>
      </c>
      <c r="BW763" s="13">
        <f>IFERROR(INDEX(generale!$A$5:$I$1002,CLASSIFICHE!$Z762,7),"")</f>
        <v>0</v>
      </c>
      <c r="BX763" s="15"/>
      <c r="BY763" s="12"/>
      <c r="BZ763" s="12">
        <f>SUM(IF(CLASSIFICHE!$O$19=CA763,TRUE,FALSE),BZ762)</f>
        <v>0</v>
      </c>
      <c r="CA763" s="31">
        <f>IFERROR(INDEX(generale!$A$5:$I$1002,CLASSIFICHE!$Z762,5),"")</f>
        <v>0</v>
      </c>
      <c r="CB763" s="13">
        <f>IFERROR(INDEX(generale!$A$5:$I$1002,CLASSIFICHE!$Z762,7),"")</f>
        <v>0</v>
      </c>
      <c r="CC763" s="15"/>
      <c r="CD763" s="13"/>
      <c r="CE763" s="12">
        <f>SUM(IF(CLASSIFICHE!$O$20=CF763,TRUE,FALSE),CE762)</f>
        <v>0</v>
      </c>
      <c r="CF763" s="31">
        <f>IFERROR(INDEX(generale!$A$5:$I$1002,CLASSIFICHE!$Z762,5),"")</f>
        <v>0</v>
      </c>
      <c r="CG763" s="13">
        <f>IFERROR(INDEX(generale!$A$5:$I$1002,CLASSIFICHE!$Z762,7),"")</f>
        <v>0</v>
      </c>
      <c r="CH763" s="15"/>
      <c r="CI763" s="13"/>
      <c r="CJ763" s="12">
        <f>SUM(IF(CLASSIFICHE!$O$21=CK763,TRUE,FALSE),CJ762)</f>
        <v>0</v>
      </c>
      <c r="CK763" s="31">
        <f>IFERROR(INDEX(generale!$A$5:$I$1002,CLASSIFICHE!$Z762,5),"")</f>
        <v>0</v>
      </c>
      <c r="CL763" s="13">
        <f>IFERROR(INDEX(generale!$A$5:$I$1002,CLASSIFICHE!$Z762,7),"")</f>
        <v>0</v>
      </c>
      <c r="CM763" s="15"/>
      <c r="CN763" s="13"/>
      <c r="CO763" s="12">
        <f>SUM(IF(CLASSIFICHE!$O$22=CP763,TRUE,FALSE),CO762)</f>
        <v>0</v>
      </c>
      <c r="CP763" s="31">
        <f>IFERROR(INDEX(generale!$A$5:$I$1002,CLASSIFICHE!$Z762,5),"")</f>
        <v>0</v>
      </c>
      <c r="CQ763" s="13">
        <f>IFERROR(INDEX(generale!$A$5:$I$1002,CLASSIFICHE!$Z762,7),"")</f>
        <v>0</v>
      </c>
      <c r="CR763" s="15"/>
      <c r="CS763" s="13"/>
      <c r="CT763" s="12">
        <f>SUM(IF(CLASSIFICHE!$O$23=CU763,TRUE,FALSE),CT762)</f>
        <v>0</v>
      </c>
      <c r="CU763" s="31">
        <f>IFERROR(INDEX(generale!$A$5:$I$1002,CLASSIFICHE!$Z762,5),"")</f>
        <v>0</v>
      </c>
      <c r="CV763" s="13">
        <f>IFERROR(INDEX(generale!$A$5:$I$1002,CLASSIFICHE!$Z762,7),"")</f>
        <v>0</v>
      </c>
      <c r="CW763" s="15"/>
      <c r="CX763" s="13"/>
      <c r="CY763" s="12">
        <f>SUM(IF(CLASSIFICHE!$O$24=CZ763,TRUE,FALSE),CY762)</f>
        <v>0</v>
      </c>
      <c r="CZ763" s="31">
        <f>IFERROR(INDEX(generale!$A$5:$I$1002,CLASSIFICHE!$Z762,5),"")</f>
        <v>0</v>
      </c>
      <c r="DA763" s="13">
        <f>IFERROR(INDEX(generale!$A$5:$I$1002,CLASSIFICHE!$Z762,7),"")</f>
        <v>0</v>
      </c>
      <c r="DB763" s="15"/>
      <c r="DC763" s="13"/>
      <c r="DD763" s="12">
        <f>SUM(IF(CLASSIFICHE!$O$25=DE763,TRUE,FALSE),DD762)</f>
        <v>0</v>
      </c>
      <c r="DE763" s="31">
        <f>IFERROR(INDEX(generale!$A$5:$I$1002,CLASSIFICHE!$Z762,5),"")</f>
        <v>0</v>
      </c>
      <c r="DF763" s="13">
        <f>IFERROR(INDEX(generale!$A$5:$I$1002,CLASSIFICHE!$Z762,7),"")</f>
        <v>0</v>
      </c>
      <c r="DG763" s="15"/>
      <c r="DH763" s="13"/>
    </row>
    <row r="764" spans="3:112">
      <c r="C764" s="63">
        <f>SUM(IF(CLASSIFICHE!$O$4=D764,TRUE,FALSE),C763)</f>
        <v>17</v>
      </c>
      <c r="D764" s="31">
        <f>IFERROR(INDEX(generale!$A$5:$I$1002,CLASSIFICHE!$Z763,5),"")</f>
        <v>0</v>
      </c>
      <c r="E764" s="13">
        <f>IFERROR(INDEX(generale!$A$5:$I$1002,CLASSIFICHE!$Z763,7),"")</f>
        <v>0</v>
      </c>
      <c r="F764" s="68"/>
      <c r="G764" s="65"/>
      <c r="H764" s="12">
        <f>SUM(IF(CLASSIFICHE!$O$5=I764,TRUE,FALSE),H763)</f>
        <v>10</v>
      </c>
      <c r="I764" s="31">
        <f>IFERROR(INDEX(generale!$A$5:$I$1002,CLASSIFICHE!$Z763,5),"")</f>
        <v>0</v>
      </c>
      <c r="J764" s="13">
        <f>IFERROR(INDEX(generale!$A$5:$I$1002,CLASSIFICHE!$Z763,7),"")</f>
        <v>0</v>
      </c>
      <c r="K764" s="15"/>
      <c r="L764" s="12"/>
      <c r="M764" s="12">
        <f>SUM(IF(CLASSIFICHE!$O$6=N764,TRUE,FALSE),M763)</f>
        <v>8</v>
      </c>
      <c r="N764" s="31">
        <f>IFERROR(INDEX(generale!$A$5:$I$1002,CLASSIFICHE!$Z763,5),"")</f>
        <v>0</v>
      </c>
      <c r="O764" s="13">
        <f>IFERROR(INDEX(generale!$A$5:$I$1002,CLASSIFICHE!$Z763,7),"")</f>
        <v>0</v>
      </c>
      <c r="P764" s="14"/>
      <c r="Q764" s="13"/>
      <c r="R764" s="12">
        <f>SUM(IF(CLASSIFICHE!$O$7=S764,TRUE,FALSE),R763)</f>
        <v>8</v>
      </c>
      <c r="S764" s="31">
        <f>IFERROR(INDEX(generale!$A$5:$I$1002,CLASSIFICHE!$Z763,5),"")</f>
        <v>0</v>
      </c>
      <c r="T764" s="13">
        <f>IFERROR(INDEX(generale!$A$5:$I$1002,CLASSIFICHE!$Z763,7),"")</f>
        <v>0</v>
      </c>
      <c r="U764" s="14"/>
      <c r="V764" s="13"/>
      <c r="W764" s="12">
        <f>SUM(IF(CLASSIFICHE!$O$8=X764,TRUE,FALSE),W763)</f>
        <v>6</v>
      </c>
      <c r="X764" s="31">
        <f>IFERROR(INDEX(generale!$A$5:$I$1002,CLASSIFICHE!$Z763,5),"")</f>
        <v>0</v>
      </c>
      <c r="Y764" s="13">
        <f>IFERROR(INDEX(generale!$A$5:$I$1002,CLASSIFICHE!$Z763,7),"")</f>
        <v>0</v>
      </c>
      <c r="Z764" s="14"/>
      <c r="AA764" s="13"/>
      <c r="AB764" s="12">
        <f>SUM(IF(CLASSIFICHE!$O$9=AC764,TRUE,FALSE),AB763)</f>
        <v>5</v>
      </c>
      <c r="AC764" s="31">
        <f>IFERROR(INDEX(generale!$A$5:$I$1002,CLASSIFICHE!$Z763,5),"")</f>
        <v>0</v>
      </c>
      <c r="AD764" s="13">
        <f>IFERROR(INDEX(generale!$A$5:$I$1002,CLASSIFICHE!$Z763,7),"")</f>
        <v>0</v>
      </c>
      <c r="AE764" s="14"/>
      <c r="AF764" s="13"/>
      <c r="AG764" s="12">
        <f>SUM(IF(CLASSIFICHE!$O$10=AH764,TRUE,FALSE),AG763)</f>
        <v>5</v>
      </c>
      <c r="AH764" s="31">
        <f>IFERROR(INDEX(generale!$A$5:$I$1002,CLASSIFICHE!$Z763,5),"")</f>
        <v>0</v>
      </c>
      <c r="AI764" s="13">
        <f>IFERROR(INDEX(generale!$A$5:$I$1002,CLASSIFICHE!$Z763,7),"")</f>
        <v>0</v>
      </c>
      <c r="AJ764" s="14"/>
      <c r="AK764" s="13"/>
      <c r="AL764" s="12">
        <f>SUM(IF(CLASSIFICHE!$O$11=AM764,TRUE,FALSE),AL763)</f>
        <v>5</v>
      </c>
      <c r="AM764" s="31">
        <f>IFERROR(INDEX(generale!$A$5:$I$1002,CLASSIFICHE!$Z763,5),"")</f>
        <v>0</v>
      </c>
      <c r="AN764" s="13">
        <f>IFERROR(INDEX(generale!$A$5:$I$1002,CLASSIFICHE!$Z763,7),"")</f>
        <v>0</v>
      </c>
      <c r="AO764" s="14"/>
      <c r="AP764" s="13"/>
      <c r="AQ764" s="12">
        <f>SUM(IF(CLASSIFICHE!$O$12=AR764,TRUE,FALSE),AQ763)</f>
        <v>0</v>
      </c>
      <c r="AR764" s="31">
        <f>IFERROR(INDEX(generale!$A$5:$I$1002,CLASSIFICHE!$Z763,5),"")</f>
        <v>0</v>
      </c>
      <c r="AS764" s="13">
        <f>IFERROR(INDEX(generale!$A$5:$I$1002,CLASSIFICHE!$Z763,7),"")</f>
        <v>0</v>
      </c>
      <c r="AT764" s="14"/>
      <c r="AU764" s="13"/>
      <c r="AV764" s="12">
        <f>SUM(IF(CLASSIFICHE!$O$13=AW764,TRUE,FALSE),AV763)</f>
        <v>0</v>
      </c>
      <c r="AW764" s="31">
        <f>IFERROR(INDEX(generale!$A$5:$I$1002,CLASSIFICHE!$Z763,5),"")</f>
        <v>0</v>
      </c>
      <c r="AX764" s="13">
        <f>IFERROR(INDEX(generale!$A$5:$I$1002,CLASSIFICHE!$Z763,7),"")</f>
        <v>0</v>
      </c>
      <c r="AY764" s="14"/>
      <c r="AZ764" s="13"/>
      <c r="BA764" s="12">
        <f>SUM(IF(CLASSIFICHE!$O$14=BB764,TRUE,FALSE),BA763)</f>
        <v>0</v>
      </c>
      <c r="BB764" s="31">
        <f>IFERROR(INDEX(generale!$A$5:$I$1002,CLASSIFICHE!$Z763,5),"")</f>
        <v>0</v>
      </c>
      <c r="BC764" s="13">
        <f>IFERROR(INDEX(generale!$A$5:$I$1002,CLASSIFICHE!$Z763,7),"")</f>
        <v>0</v>
      </c>
      <c r="BD764" s="14"/>
      <c r="BE764" s="13"/>
      <c r="BF764" s="12">
        <f>SUM(IF(CLASSIFICHE!$O$15=BG764,TRUE,FALSE),BF763)</f>
        <v>0</v>
      </c>
      <c r="BG764" s="31">
        <f>IFERROR(INDEX(generale!$A$5:$I$1002,CLASSIFICHE!$Z763,5),"")</f>
        <v>0</v>
      </c>
      <c r="BH764" s="13">
        <f>IFERROR(INDEX(generale!$A$5:$I$1002,CLASSIFICHE!$Z763,7),"")</f>
        <v>0</v>
      </c>
      <c r="BI764" s="14"/>
      <c r="BJ764" s="13"/>
      <c r="BK764" s="12">
        <f>SUM(IF(CLASSIFICHE!$O$16=BL764,TRUE,FALSE),BK763)</f>
        <v>0</v>
      </c>
      <c r="BL764" s="31">
        <f>IFERROR(INDEX(generale!$A$5:$I$1002,CLASSIFICHE!$Z763,5),"")</f>
        <v>0</v>
      </c>
      <c r="BM764" s="13">
        <f>IFERROR(INDEX(generale!$A$5:$I$1002,CLASSIFICHE!$Z763,7),"")</f>
        <v>0</v>
      </c>
      <c r="BN764" s="14"/>
      <c r="BO764" s="13"/>
      <c r="BP764" s="12">
        <f>SUM(IF(CLASSIFICHE!$O$17=BQ764,TRUE,FALSE),BP763)</f>
        <v>0</v>
      </c>
      <c r="BQ764" s="31">
        <f>IFERROR(INDEX(generale!$A$5:$I$1002,CLASSIFICHE!$Z763,5),"")</f>
        <v>0</v>
      </c>
      <c r="BR764" s="13">
        <f>IFERROR(INDEX(generale!$A$5:$I$1002,CLASSIFICHE!$Z763,7),"")</f>
        <v>0</v>
      </c>
      <c r="BS764" s="15"/>
      <c r="BT764" s="12"/>
      <c r="BU764" s="12">
        <f>SUM(IF(CLASSIFICHE!$O$18=BV764,TRUE,FALSE),BU763)</f>
        <v>0</v>
      </c>
      <c r="BV764" s="31">
        <f>IFERROR(INDEX(generale!$A$5:$I$1002,CLASSIFICHE!$Z763,5),"")</f>
        <v>0</v>
      </c>
      <c r="BW764" s="13">
        <f>IFERROR(INDEX(generale!$A$5:$I$1002,CLASSIFICHE!$Z763,7),"")</f>
        <v>0</v>
      </c>
      <c r="BX764" s="15"/>
      <c r="BY764" s="12"/>
      <c r="BZ764" s="12">
        <f>SUM(IF(CLASSIFICHE!$O$19=CA764,TRUE,FALSE),BZ763)</f>
        <v>0</v>
      </c>
      <c r="CA764" s="31">
        <f>IFERROR(INDEX(generale!$A$5:$I$1002,CLASSIFICHE!$Z763,5),"")</f>
        <v>0</v>
      </c>
      <c r="CB764" s="13">
        <f>IFERROR(INDEX(generale!$A$5:$I$1002,CLASSIFICHE!$Z763,7),"")</f>
        <v>0</v>
      </c>
      <c r="CC764" s="15"/>
      <c r="CD764" s="13"/>
      <c r="CE764" s="12">
        <f>SUM(IF(CLASSIFICHE!$O$20=CF764,TRUE,FALSE),CE763)</f>
        <v>0</v>
      </c>
      <c r="CF764" s="31">
        <f>IFERROR(INDEX(generale!$A$5:$I$1002,CLASSIFICHE!$Z763,5),"")</f>
        <v>0</v>
      </c>
      <c r="CG764" s="13">
        <f>IFERROR(INDEX(generale!$A$5:$I$1002,CLASSIFICHE!$Z763,7),"")</f>
        <v>0</v>
      </c>
      <c r="CH764" s="15"/>
      <c r="CI764" s="13"/>
      <c r="CJ764" s="12">
        <f>SUM(IF(CLASSIFICHE!$O$21=CK764,TRUE,FALSE),CJ763)</f>
        <v>0</v>
      </c>
      <c r="CK764" s="31">
        <f>IFERROR(INDEX(generale!$A$5:$I$1002,CLASSIFICHE!$Z763,5),"")</f>
        <v>0</v>
      </c>
      <c r="CL764" s="13">
        <f>IFERROR(INDEX(generale!$A$5:$I$1002,CLASSIFICHE!$Z763,7),"")</f>
        <v>0</v>
      </c>
      <c r="CM764" s="15"/>
      <c r="CN764" s="13"/>
      <c r="CO764" s="12">
        <f>SUM(IF(CLASSIFICHE!$O$22=CP764,TRUE,FALSE),CO763)</f>
        <v>0</v>
      </c>
      <c r="CP764" s="31">
        <f>IFERROR(INDEX(generale!$A$5:$I$1002,CLASSIFICHE!$Z763,5),"")</f>
        <v>0</v>
      </c>
      <c r="CQ764" s="13">
        <f>IFERROR(INDEX(generale!$A$5:$I$1002,CLASSIFICHE!$Z763,7),"")</f>
        <v>0</v>
      </c>
      <c r="CR764" s="15"/>
      <c r="CS764" s="13"/>
      <c r="CT764" s="12">
        <f>SUM(IF(CLASSIFICHE!$O$23=CU764,TRUE,FALSE),CT763)</f>
        <v>0</v>
      </c>
      <c r="CU764" s="31">
        <f>IFERROR(INDEX(generale!$A$5:$I$1002,CLASSIFICHE!$Z763,5),"")</f>
        <v>0</v>
      </c>
      <c r="CV764" s="13">
        <f>IFERROR(INDEX(generale!$A$5:$I$1002,CLASSIFICHE!$Z763,7),"")</f>
        <v>0</v>
      </c>
      <c r="CW764" s="15"/>
      <c r="CX764" s="13"/>
      <c r="CY764" s="12">
        <f>SUM(IF(CLASSIFICHE!$O$24=CZ764,TRUE,FALSE),CY763)</f>
        <v>0</v>
      </c>
      <c r="CZ764" s="31">
        <f>IFERROR(INDEX(generale!$A$5:$I$1002,CLASSIFICHE!$Z763,5),"")</f>
        <v>0</v>
      </c>
      <c r="DA764" s="13">
        <f>IFERROR(INDEX(generale!$A$5:$I$1002,CLASSIFICHE!$Z763,7),"")</f>
        <v>0</v>
      </c>
      <c r="DB764" s="15"/>
      <c r="DC764" s="13"/>
      <c r="DD764" s="12">
        <f>SUM(IF(CLASSIFICHE!$O$25=DE764,TRUE,FALSE),DD763)</f>
        <v>0</v>
      </c>
      <c r="DE764" s="31">
        <f>IFERROR(INDEX(generale!$A$5:$I$1002,CLASSIFICHE!$Z763,5),"")</f>
        <v>0</v>
      </c>
      <c r="DF764" s="13">
        <f>IFERROR(INDEX(generale!$A$5:$I$1002,CLASSIFICHE!$Z763,7),"")</f>
        <v>0</v>
      </c>
      <c r="DG764" s="15"/>
      <c r="DH764" s="13"/>
    </row>
    <row r="765" spans="3:112">
      <c r="C765" s="63">
        <f>SUM(IF(CLASSIFICHE!$O$4=D765,TRUE,FALSE),C764)</f>
        <v>17</v>
      </c>
      <c r="D765" s="31">
        <f>IFERROR(INDEX(generale!$A$5:$I$1002,CLASSIFICHE!$Z764,5),"")</f>
        <v>0</v>
      </c>
      <c r="E765" s="13">
        <f>IFERROR(INDEX(generale!$A$5:$I$1002,CLASSIFICHE!$Z764,7),"")</f>
        <v>0</v>
      </c>
      <c r="F765" s="68"/>
      <c r="G765" s="65"/>
      <c r="H765" s="12">
        <f>SUM(IF(CLASSIFICHE!$O$5=I765,TRUE,FALSE),H764)</f>
        <v>10</v>
      </c>
      <c r="I765" s="31">
        <f>IFERROR(INDEX(generale!$A$5:$I$1002,CLASSIFICHE!$Z764,5),"")</f>
        <v>0</v>
      </c>
      <c r="J765" s="13">
        <f>IFERROR(INDEX(generale!$A$5:$I$1002,CLASSIFICHE!$Z764,7),"")</f>
        <v>0</v>
      </c>
      <c r="K765" s="15"/>
      <c r="L765" s="12"/>
      <c r="M765" s="12">
        <f>SUM(IF(CLASSIFICHE!$O$6=N765,TRUE,FALSE),M764)</f>
        <v>8</v>
      </c>
      <c r="N765" s="31">
        <f>IFERROR(INDEX(generale!$A$5:$I$1002,CLASSIFICHE!$Z764,5),"")</f>
        <v>0</v>
      </c>
      <c r="O765" s="13">
        <f>IFERROR(INDEX(generale!$A$5:$I$1002,CLASSIFICHE!$Z764,7),"")</f>
        <v>0</v>
      </c>
      <c r="P765" s="14"/>
      <c r="Q765" s="13"/>
      <c r="R765" s="12">
        <f>SUM(IF(CLASSIFICHE!$O$7=S765,TRUE,FALSE),R764)</f>
        <v>8</v>
      </c>
      <c r="S765" s="31">
        <f>IFERROR(INDEX(generale!$A$5:$I$1002,CLASSIFICHE!$Z764,5),"")</f>
        <v>0</v>
      </c>
      <c r="T765" s="13">
        <f>IFERROR(INDEX(generale!$A$5:$I$1002,CLASSIFICHE!$Z764,7),"")</f>
        <v>0</v>
      </c>
      <c r="U765" s="14"/>
      <c r="V765" s="13"/>
      <c r="W765" s="12">
        <f>SUM(IF(CLASSIFICHE!$O$8=X765,TRUE,FALSE),W764)</f>
        <v>6</v>
      </c>
      <c r="X765" s="31">
        <f>IFERROR(INDEX(generale!$A$5:$I$1002,CLASSIFICHE!$Z764,5),"")</f>
        <v>0</v>
      </c>
      <c r="Y765" s="13">
        <f>IFERROR(INDEX(generale!$A$5:$I$1002,CLASSIFICHE!$Z764,7),"")</f>
        <v>0</v>
      </c>
      <c r="Z765" s="14"/>
      <c r="AA765" s="13"/>
      <c r="AB765" s="12">
        <f>SUM(IF(CLASSIFICHE!$O$9=AC765,TRUE,FALSE),AB764)</f>
        <v>5</v>
      </c>
      <c r="AC765" s="31">
        <f>IFERROR(INDEX(generale!$A$5:$I$1002,CLASSIFICHE!$Z764,5),"")</f>
        <v>0</v>
      </c>
      <c r="AD765" s="13">
        <f>IFERROR(INDEX(generale!$A$5:$I$1002,CLASSIFICHE!$Z764,7),"")</f>
        <v>0</v>
      </c>
      <c r="AE765" s="14"/>
      <c r="AF765" s="13"/>
      <c r="AG765" s="12">
        <f>SUM(IF(CLASSIFICHE!$O$10=AH765,TRUE,FALSE),AG764)</f>
        <v>5</v>
      </c>
      <c r="AH765" s="31">
        <f>IFERROR(INDEX(generale!$A$5:$I$1002,CLASSIFICHE!$Z764,5),"")</f>
        <v>0</v>
      </c>
      <c r="AI765" s="13">
        <f>IFERROR(INDEX(generale!$A$5:$I$1002,CLASSIFICHE!$Z764,7),"")</f>
        <v>0</v>
      </c>
      <c r="AJ765" s="14"/>
      <c r="AK765" s="13"/>
      <c r="AL765" s="12">
        <f>SUM(IF(CLASSIFICHE!$O$11=AM765,TRUE,FALSE),AL764)</f>
        <v>5</v>
      </c>
      <c r="AM765" s="31">
        <f>IFERROR(INDEX(generale!$A$5:$I$1002,CLASSIFICHE!$Z764,5),"")</f>
        <v>0</v>
      </c>
      <c r="AN765" s="13">
        <f>IFERROR(INDEX(generale!$A$5:$I$1002,CLASSIFICHE!$Z764,7),"")</f>
        <v>0</v>
      </c>
      <c r="AO765" s="14"/>
      <c r="AP765" s="13"/>
      <c r="AQ765" s="12">
        <f>SUM(IF(CLASSIFICHE!$O$12=AR765,TRUE,FALSE),AQ764)</f>
        <v>0</v>
      </c>
      <c r="AR765" s="31">
        <f>IFERROR(INDEX(generale!$A$5:$I$1002,CLASSIFICHE!$Z764,5),"")</f>
        <v>0</v>
      </c>
      <c r="AS765" s="13">
        <f>IFERROR(INDEX(generale!$A$5:$I$1002,CLASSIFICHE!$Z764,7),"")</f>
        <v>0</v>
      </c>
      <c r="AT765" s="14"/>
      <c r="AU765" s="13"/>
      <c r="AV765" s="12">
        <f>SUM(IF(CLASSIFICHE!$O$13=AW765,TRUE,FALSE),AV764)</f>
        <v>0</v>
      </c>
      <c r="AW765" s="31">
        <f>IFERROR(INDEX(generale!$A$5:$I$1002,CLASSIFICHE!$Z764,5),"")</f>
        <v>0</v>
      </c>
      <c r="AX765" s="13">
        <f>IFERROR(INDEX(generale!$A$5:$I$1002,CLASSIFICHE!$Z764,7),"")</f>
        <v>0</v>
      </c>
      <c r="AY765" s="14"/>
      <c r="AZ765" s="13"/>
      <c r="BA765" s="12">
        <f>SUM(IF(CLASSIFICHE!$O$14=BB765,TRUE,FALSE),BA764)</f>
        <v>0</v>
      </c>
      <c r="BB765" s="31">
        <f>IFERROR(INDEX(generale!$A$5:$I$1002,CLASSIFICHE!$Z764,5),"")</f>
        <v>0</v>
      </c>
      <c r="BC765" s="13">
        <f>IFERROR(INDEX(generale!$A$5:$I$1002,CLASSIFICHE!$Z764,7),"")</f>
        <v>0</v>
      </c>
      <c r="BD765" s="14"/>
      <c r="BE765" s="13"/>
      <c r="BF765" s="12">
        <f>SUM(IF(CLASSIFICHE!$O$15=BG765,TRUE,FALSE),BF764)</f>
        <v>0</v>
      </c>
      <c r="BG765" s="31">
        <f>IFERROR(INDEX(generale!$A$5:$I$1002,CLASSIFICHE!$Z764,5),"")</f>
        <v>0</v>
      </c>
      <c r="BH765" s="13">
        <f>IFERROR(INDEX(generale!$A$5:$I$1002,CLASSIFICHE!$Z764,7),"")</f>
        <v>0</v>
      </c>
      <c r="BI765" s="14"/>
      <c r="BJ765" s="13"/>
      <c r="BK765" s="12">
        <f>SUM(IF(CLASSIFICHE!$O$16=BL765,TRUE,FALSE),BK764)</f>
        <v>0</v>
      </c>
      <c r="BL765" s="31">
        <f>IFERROR(INDEX(generale!$A$5:$I$1002,CLASSIFICHE!$Z764,5),"")</f>
        <v>0</v>
      </c>
      <c r="BM765" s="13">
        <f>IFERROR(INDEX(generale!$A$5:$I$1002,CLASSIFICHE!$Z764,7),"")</f>
        <v>0</v>
      </c>
      <c r="BN765" s="14"/>
      <c r="BO765" s="13"/>
      <c r="BP765" s="12">
        <f>SUM(IF(CLASSIFICHE!$O$17=BQ765,TRUE,FALSE),BP764)</f>
        <v>0</v>
      </c>
      <c r="BQ765" s="31">
        <f>IFERROR(INDEX(generale!$A$5:$I$1002,CLASSIFICHE!$Z764,5),"")</f>
        <v>0</v>
      </c>
      <c r="BR765" s="13">
        <f>IFERROR(INDEX(generale!$A$5:$I$1002,CLASSIFICHE!$Z764,7),"")</f>
        <v>0</v>
      </c>
      <c r="BS765" s="15"/>
      <c r="BT765" s="12"/>
      <c r="BU765" s="12">
        <f>SUM(IF(CLASSIFICHE!$O$18=BV765,TRUE,FALSE),BU764)</f>
        <v>0</v>
      </c>
      <c r="BV765" s="31">
        <f>IFERROR(INDEX(generale!$A$5:$I$1002,CLASSIFICHE!$Z764,5),"")</f>
        <v>0</v>
      </c>
      <c r="BW765" s="13">
        <f>IFERROR(INDEX(generale!$A$5:$I$1002,CLASSIFICHE!$Z764,7),"")</f>
        <v>0</v>
      </c>
      <c r="BX765" s="15"/>
      <c r="BY765" s="12"/>
      <c r="BZ765" s="12">
        <f>SUM(IF(CLASSIFICHE!$O$19=CA765,TRUE,FALSE),BZ764)</f>
        <v>0</v>
      </c>
      <c r="CA765" s="31">
        <f>IFERROR(INDEX(generale!$A$5:$I$1002,CLASSIFICHE!$Z764,5),"")</f>
        <v>0</v>
      </c>
      <c r="CB765" s="13">
        <f>IFERROR(INDEX(generale!$A$5:$I$1002,CLASSIFICHE!$Z764,7),"")</f>
        <v>0</v>
      </c>
      <c r="CC765" s="15"/>
      <c r="CD765" s="13"/>
      <c r="CE765" s="12">
        <f>SUM(IF(CLASSIFICHE!$O$20=CF765,TRUE,FALSE),CE764)</f>
        <v>0</v>
      </c>
      <c r="CF765" s="31">
        <f>IFERROR(INDEX(generale!$A$5:$I$1002,CLASSIFICHE!$Z764,5),"")</f>
        <v>0</v>
      </c>
      <c r="CG765" s="13">
        <f>IFERROR(INDEX(generale!$A$5:$I$1002,CLASSIFICHE!$Z764,7),"")</f>
        <v>0</v>
      </c>
      <c r="CH765" s="15"/>
      <c r="CI765" s="13"/>
      <c r="CJ765" s="12">
        <f>SUM(IF(CLASSIFICHE!$O$21=CK765,TRUE,FALSE),CJ764)</f>
        <v>0</v>
      </c>
      <c r="CK765" s="31">
        <f>IFERROR(INDEX(generale!$A$5:$I$1002,CLASSIFICHE!$Z764,5),"")</f>
        <v>0</v>
      </c>
      <c r="CL765" s="13">
        <f>IFERROR(INDEX(generale!$A$5:$I$1002,CLASSIFICHE!$Z764,7),"")</f>
        <v>0</v>
      </c>
      <c r="CM765" s="15"/>
      <c r="CN765" s="13"/>
      <c r="CO765" s="12">
        <f>SUM(IF(CLASSIFICHE!$O$22=CP765,TRUE,FALSE),CO764)</f>
        <v>0</v>
      </c>
      <c r="CP765" s="31">
        <f>IFERROR(INDEX(generale!$A$5:$I$1002,CLASSIFICHE!$Z764,5),"")</f>
        <v>0</v>
      </c>
      <c r="CQ765" s="13">
        <f>IFERROR(INDEX(generale!$A$5:$I$1002,CLASSIFICHE!$Z764,7),"")</f>
        <v>0</v>
      </c>
      <c r="CR765" s="15"/>
      <c r="CS765" s="13"/>
      <c r="CT765" s="12">
        <f>SUM(IF(CLASSIFICHE!$O$23=CU765,TRUE,FALSE),CT764)</f>
        <v>0</v>
      </c>
      <c r="CU765" s="31">
        <f>IFERROR(INDEX(generale!$A$5:$I$1002,CLASSIFICHE!$Z764,5),"")</f>
        <v>0</v>
      </c>
      <c r="CV765" s="13">
        <f>IFERROR(INDEX(generale!$A$5:$I$1002,CLASSIFICHE!$Z764,7),"")</f>
        <v>0</v>
      </c>
      <c r="CW765" s="15"/>
      <c r="CX765" s="13"/>
      <c r="CY765" s="12">
        <f>SUM(IF(CLASSIFICHE!$O$24=CZ765,TRUE,FALSE),CY764)</f>
        <v>0</v>
      </c>
      <c r="CZ765" s="31">
        <f>IFERROR(INDEX(generale!$A$5:$I$1002,CLASSIFICHE!$Z764,5),"")</f>
        <v>0</v>
      </c>
      <c r="DA765" s="13">
        <f>IFERROR(INDEX(generale!$A$5:$I$1002,CLASSIFICHE!$Z764,7),"")</f>
        <v>0</v>
      </c>
      <c r="DB765" s="15"/>
      <c r="DC765" s="13"/>
      <c r="DD765" s="12">
        <f>SUM(IF(CLASSIFICHE!$O$25=DE765,TRUE,FALSE),DD764)</f>
        <v>0</v>
      </c>
      <c r="DE765" s="31">
        <f>IFERROR(INDEX(generale!$A$5:$I$1002,CLASSIFICHE!$Z764,5),"")</f>
        <v>0</v>
      </c>
      <c r="DF765" s="13">
        <f>IFERROR(INDEX(generale!$A$5:$I$1002,CLASSIFICHE!$Z764,7),"")</f>
        <v>0</v>
      </c>
      <c r="DG765" s="15"/>
      <c r="DH765" s="13"/>
    </row>
    <row r="766" spans="3:112">
      <c r="C766" s="63">
        <f>SUM(IF(CLASSIFICHE!$O$4=D766,TRUE,FALSE),C765)</f>
        <v>17</v>
      </c>
      <c r="D766" s="31">
        <f>IFERROR(INDEX(generale!$A$5:$I$1002,CLASSIFICHE!$Z765,5),"")</f>
        <v>0</v>
      </c>
      <c r="E766" s="13">
        <f>IFERROR(INDEX(generale!$A$5:$I$1002,CLASSIFICHE!$Z765,7),"")</f>
        <v>0</v>
      </c>
      <c r="F766" s="68"/>
      <c r="G766" s="65"/>
      <c r="H766" s="12">
        <f>SUM(IF(CLASSIFICHE!$O$5=I766,TRUE,FALSE),H765)</f>
        <v>10</v>
      </c>
      <c r="I766" s="31">
        <f>IFERROR(INDEX(generale!$A$5:$I$1002,CLASSIFICHE!$Z765,5),"")</f>
        <v>0</v>
      </c>
      <c r="J766" s="13">
        <f>IFERROR(INDEX(generale!$A$5:$I$1002,CLASSIFICHE!$Z765,7),"")</f>
        <v>0</v>
      </c>
      <c r="K766" s="15"/>
      <c r="L766" s="12"/>
      <c r="M766" s="12">
        <f>SUM(IF(CLASSIFICHE!$O$6=N766,TRUE,FALSE),M765)</f>
        <v>8</v>
      </c>
      <c r="N766" s="31">
        <f>IFERROR(INDEX(generale!$A$5:$I$1002,CLASSIFICHE!$Z765,5),"")</f>
        <v>0</v>
      </c>
      <c r="O766" s="13">
        <f>IFERROR(INDEX(generale!$A$5:$I$1002,CLASSIFICHE!$Z765,7),"")</f>
        <v>0</v>
      </c>
      <c r="P766" s="14"/>
      <c r="Q766" s="13"/>
      <c r="R766" s="12">
        <f>SUM(IF(CLASSIFICHE!$O$7=S766,TRUE,FALSE),R765)</f>
        <v>8</v>
      </c>
      <c r="S766" s="31">
        <f>IFERROR(INDEX(generale!$A$5:$I$1002,CLASSIFICHE!$Z765,5),"")</f>
        <v>0</v>
      </c>
      <c r="T766" s="13">
        <f>IFERROR(INDEX(generale!$A$5:$I$1002,CLASSIFICHE!$Z765,7),"")</f>
        <v>0</v>
      </c>
      <c r="U766" s="14"/>
      <c r="V766" s="13"/>
      <c r="W766" s="12">
        <f>SUM(IF(CLASSIFICHE!$O$8=X766,TRUE,FALSE),W765)</f>
        <v>6</v>
      </c>
      <c r="X766" s="31">
        <f>IFERROR(INDEX(generale!$A$5:$I$1002,CLASSIFICHE!$Z765,5),"")</f>
        <v>0</v>
      </c>
      <c r="Y766" s="13">
        <f>IFERROR(INDEX(generale!$A$5:$I$1002,CLASSIFICHE!$Z765,7),"")</f>
        <v>0</v>
      </c>
      <c r="Z766" s="14"/>
      <c r="AA766" s="13"/>
      <c r="AB766" s="12">
        <f>SUM(IF(CLASSIFICHE!$O$9=AC766,TRUE,FALSE),AB765)</f>
        <v>5</v>
      </c>
      <c r="AC766" s="31">
        <f>IFERROR(INDEX(generale!$A$5:$I$1002,CLASSIFICHE!$Z765,5),"")</f>
        <v>0</v>
      </c>
      <c r="AD766" s="13">
        <f>IFERROR(INDEX(generale!$A$5:$I$1002,CLASSIFICHE!$Z765,7),"")</f>
        <v>0</v>
      </c>
      <c r="AE766" s="14"/>
      <c r="AF766" s="13"/>
      <c r="AG766" s="12">
        <f>SUM(IF(CLASSIFICHE!$O$10=AH766,TRUE,FALSE),AG765)</f>
        <v>5</v>
      </c>
      <c r="AH766" s="31">
        <f>IFERROR(INDEX(generale!$A$5:$I$1002,CLASSIFICHE!$Z765,5),"")</f>
        <v>0</v>
      </c>
      <c r="AI766" s="13">
        <f>IFERROR(INDEX(generale!$A$5:$I$1002,CLASSIFICHE!$Z765,7),"")</f>
        <v>0</v>
      </c>
      <c r="AJ766" s="14"/>
      <c r="AK766" s="13"/>
      <c r="AL766" s="12">
        <f>SUM(IF(CLASSIFICHE!$O$11=AM766,TRUE,FALSE),AL765)</f>
        <v>5</v>
      </c>
      <c r="AM766" s="31">
        <f>IFERROR(INDEX(generale!$A$5:$I$1002,CLASSIFICHE!$Z765,5),"")</f>
        <v>0</v>
      </c>
      <c r="AN766" s="13">
        <f>IFERROR(INDEX(generale!$A$5:$I$1002,CLASSIFICHE!$Z765,7),"")</f>
        <v>0</v>
      </c>
      <c r="AO766" s="14"/>
      <c r="AP766" s="13"/>
      <c r="AQ766" s="12">
        <f>SUM(IF(CLASSIFICHE!$O$12=AR766,TRUE,FALSE),AQ765)</f>
        <v>0</v>
      </c>
      <c r="AR766" s="31">
        <f>IFERROR(INDEX(generale!$A$5:$I$1002,CLASSIFICHE!$Z765,5),"")</f>
        <v>0</v>
      </c>
      <c r="AS766" s="13">
        <f>IFERROR(INDEX(generale!$A$5:$I$1002,CLASSIFICHE!$Z765,7),"")</f>
        <v>0</v>
      </c>
      <c r="AT766" s="14"/>
      <c r="AU766" s="13"/>
      <c r="AV766" s="12">
        <f>SUM(IF(CLASSIFICHE!$O$13=AW766,TRUE,FALSE),AV765)</f>
        <v>0</v>
      </c>
      <c r="AW766" s="31">
        <f>IFERROR(INDEX(generale!$A$5:$I$1002,CLASSIFICHE!$Z765,5),"")</f>
        <v>0</v>
      </c>
      <c r="AX766" s="13">
        <f>IFERROR(INDEX(generale!$A$5:$I$1002,CLASSIFICHE!$Z765,7),"")</f>
        <v>0</v>
      </c>
      <c r="AY766" s="14"/>
      <c r="AZ766" s="13"/>
      <c r="BA766" s="12">
        <f>SUM(IF(CLASSIFICHE!$O$14=BB766,TRUE,FALSE),BA765)</f>
        <v>0</v>
      </c>
      <c r="BB766" s="31">
        <f>IFERROR(INDEX(generale!$A$5:$I$1002,CLASSIFICHE!$Z765,5),"")</f>
        <v>0</v>
      </c>
      <c r="BC766" s="13">
        <f>IFERROR(INDEX(generale!$A$5:$I$1002,CLASSIFICHE!$Z765,7),"")</f>
        <v>0</v>
      </c>
      <c r="BD766" s="14"/>
      <c r="BE766" s="13"/>
      <c r="BF766" s="12">
        <f>SUM(IF(CLASSIFICHE!$O$15=BG766,TRUE,FALSE),BF765)</f>
        <v>0</v>
      </c>
      <c r="BG766" s="31">
        <f>IFERROR(INDEX(generale!$A$5:$I$1002,CLASSIFICHE!$Z765,5),"")</f>
        <v>0</v>
      </c>
      <c r="BH766" s="13">
        <f>IFERROR(INDEX(generale!$A$5:$I$1002,CLASSIFICHE!$Z765,7),"")</f>
        <v>0</v>
      </c>
      <c r="BI766" s="14"/>
      <c r="BJ766" s="13"/>
      <c r="BK766" s="12">
        <f>SUM(IF(CLASSIFICHE!$O$16=BL766,TRUE,FALSE),BK765)</f>
        <v>0</v>
      </c>
      <c r="BL766" s="31">
        <f>IFERROR(INDEX(generale!$A$5:$I$1002,CLASSIFICHE!$Z765,5),"")</f>
        <v>0</v>
      </c>
      <c r="BM766" s="13">
        <f>IFERROR(INDEX(generale!$A$5:$I$1002,CLASSIFICHE!$Z765,7),"")</f>
        <v>0</v>
      </c>
      <c r="BN766" s="14"/>
      <c r="BO766" s="13"/>
      <c r="BP766" s="12">
        <f>SUM(IF(CLASSIFICHE!$O$17=BQ766,TRUE,FALSE),BP765)</f>
        <v>0</v>
      </c>
      <c r="BQ766" s="31">
        <f>IFERROR(INDEX(generale!$A$5:$I$1002,CLASSIFICHE!$Z765,5),"")</f>
        <v>0</v>
      </c>
      <c r="BR766" s="13">
        <f>IFERROR(INDEX(generale!$A$5:$I$1002,CLASSIFICHE!$Z765,7),"")</f>
        <v>0</v>
      </c>
      <c r="BS766" s="15"/>
      <c r="BT766" s="12"/>
      <c r="BU766" s="12">
        <f>SUM(IF(CLASSIFICHE!$O$18=BV766,TRUE,FALSE),BU765)</f>
        <v>0</v>
      </c>
      <c r="BV766" s="31">
        <f>IFERROR(INDEX(generale!$A$5:$I$1002,CLASSIFICHE!$Z765,5),"")</f>
        <v>0</v>
      </c>
      <c r="BW766" s="13">
        <f>IFERROR(INDEX(generale!$A$5:$I$1002,CLASSIFICHE!$Z765,7),"")</f>
        <v>0</v>
      </c>
      <c r="BX766" s="15"/>
      <c r="BY766" s="12"/>
      <c r="BZ766" s="12">
        <f>SUM(IF(CLASSIFICHE!$O$19=CA766,TRUE,FALSE),BZ765)</f>
        <v>0</v>
      </c>
      <c r="CA766" s="31">
        <f>IFERROR(INDEX(generale!$A$5:$I$1002,CLASSIFICHE!$Z765,5),"")</f>
        <v>0</v>
      </c>
      <c r="CB766" s="13">
        <f>IFERROR(INDEX(generale!$A$5:$I$1002,CLASSIFICHE!$Z765,7),"")</f>
        <v>0</v>
      </c>
      <c r="CC766" s="15"/>
      <c r="CD766" s="13"/>
      <c r="CE766" s="12">
        <f>SUM(IF(CLASSIFICHE!$O$20=CF766,TRUE,FALSE),CE765)</f>
        <v>0</v>
      </c>
      <c r="CF766" s="31">
        <f>IFERROR(INDEX(generale!$A$5:$I$1002,CLASSIFICHE!$Z765,5),"")</f>
        <v>0</v>
      </c>
      <c r="CG766" s="13">
        <f>IFERROR(INDEX(generale!$A$5:$I$1002,CLASSIFICHE!$Z765,7),"")</f>
        <v>0</v>
      </c>
      <c r="CH766" s="15"/>
      <c r="CI766" s="13"/>
      <c r="CJ766" s="12">
        <f>SUM(IF(CLASSIFICHE!$O$21=CK766,TRUE,FALSE),CJ765)</f>
        <v>0</v>
      </c>
      <c r="CK766" s="31">
        <f>IFERROR(INDEX(generale!$A$5:$I$1002,CLASSIFICHE!$Z765,5),"")</f>
        <v>0</v>
      </c>
      <c r="CL766" s="13">
        <f>IFERROR(INDEX(generale!$A$5:$I$1002,CLASSIFICHE!$Z765,7),"")</f>
        <v>0</v>
      </c>
      <c r="CM766" s="15"/>
      <c r="CN766" s="13"/>
      <c r="CO766" s="12">
        <f>SUM(IF(CLASSIFICHE!$O$22=CP766,TRUE,FALSE),CO765)</f>
        <v>0</v>
      </c>
      <c r="CP766" s="31">
        <f>IFERROR(INDEX(generale!$A$5:$I$1002,CLASSIFICHE!$Z765,5),"")</f>
        <v>0</v>
      </c>
      <c r="CQ766" s="13">
        <f>IFERROR(INDEX(generale!$A$5:$I$1002,CLASSIFICHE!$Z765,7),"")</f>
        <v>0</v>
      </c>
      <c r="CR766" s="15"/>
      <c r="CS766" s="13"/>
      <c r="CT766" s="12">
        <f>SUM(IF(CLASSIFICHE!$O$23=CU766,TRUE,FALSE),CT765)</f>
        <v>0</v>
      </c>
      <c r="CU766" s="31">
        <f>IFERROR(INDEX(generale!$A$5:$I$1002,CLASSIFICHE!$Z765,5),"")</f>
        <v>0</v>
      </c>
      <c r="CV766" s="13">
        <f>IFERROR(INDEX(generale!$A$5:$I$1002,CLASSIFICHE!$Z765,7),"")</f>
        <v>0</v>
      </c>
      <c r="CW766" s="15"/>
      <c r="CX766" s="13"/>
      <c r="CY766" s="12">
        <f>SUM(IF(CLASSIFICHE!$O$24=CZ766,TRUE,FALSE),CY765)</f>
        <v>0</v>
      </c>
      <c r="CZ766" s="31">
        <f>IFERROR(INDEX(generale!$A$5:$I$1002,CLASSIFICHE!$Z765,5),"")</f>
        <v>0</v>
      </c>
      <c r="DA766" s="13">
        <f>IFERROR(INDEX(generale!$A$5:$I$1002,CLASSIFICHE!$Z765,7),"")</f>
        <v>0</v>
      </c>
      <c r="DB766" s="15"/>
      <c r="DC766" s="13"/>
      <c r="DD766" s="12">
        <f>SUM(IF(CLASSIFICHE!$O$25=DE766,TRUE,FALSE),DD765)</f>
        <v>0</v>
      </c>
      <c r="DE766" s="31">
        <f>IFERROR(INDEX(generale!$A$5:$I$1002,CLASSIFICHE!$Z765,5),"")</f>
        <v>0</v>
      </c>
      <c r="DF766" s="13">
        <f>IFERROR(INDEX(generale!$A$5:$I$1002,CLASSIFICHE!$Z765,7),"")</f>
        <v>0</v>
      </c>
      <c r="DG766" s="15"/>
      <c r="DH766" s="13"/>
    </row>
    <row r="767" spans="3:112">
      <c r="C767" s="63">
        <f>SUM(IF(CLASSIFICHE!$O$4=D767,TRUE,FALSE),C766)</f>
        <v>17</v>
      </c>
      <c r="D767" s="31">
        <f>IFERROR(INDEX(generale!$A$5:$I$1002,CLASSIFICHE!$Z766,5),"")</f>
        <v>0</v>
      </c>
      <c r="E767" s="13">
        <f>IFERROR(INDEX(generale!$A$5:$I$1002,CLASSIFICHE!$Z766,7),"")</f>
        <v>0</v>
      </c>
      <c r="F767" s="68"/>
      <c r="G767" s="65"/>
      <c r="H767" s="12">
        <f>SUM(IF(CLASSIFICHE!$O$5=I767,TRUE,FALSE),H766)</f>
        <v>10</v>
      </c>
      <c r="I767" s="31">
        <f>IFERROR(INDEX(generale!$A$5:$I$1002,CLASSIFICHE!$Z766,5),"")</f>
        <v>0</v>
      </c>
      <c r="J767" s="13">
        <f>IFERROR(INDEX(generale!$A$5:$I$1002,CLASSIFICHE!$Z766,7),"")</f>
        <v>0</v>
      </c>
      <c r="K767" s="15"/>
      <c r="L767" s="12"/>
      <c r="M767" s="12">
        <f>SUM(IF(CLASSIFICHE!$O$6=N767,TRUE,FALSE),M766)</f>
        <v>8</v>
      </c>
      <c r="N767" s="31">
        <f>IFERROR(INDEX(generale!$A$5:$I$1002,CLASSIFICHE!$Z766,5),"")</f>
        <v>0</v>
      </c>
      <c r="O767" s="13">
        <f>IFERROR(INDEX(generale!$A$5:$I$1002,CLASSIFICHE!$Z766,7),"")</f>
        <v>0</v>
      </c>
      <c r="P767" s="14"/>
      <c r="Q767" s="13"/>
      <c r="R767" s="12">
        <f>SUM(IF(CLASSIFICHE!$O$7=S767,TRUE,FALSE),R766)</f>
        <v>8</v>
      </c>
      <c r="S767" s="31">
        <f>IFERROR(INDEX(generale!$A$5:$I$1002,CLASSIFICHE!$Z766,5),"")</f>
        <v>0</v>
      </c>
      <c r="T767" s="13">
        <f>IFERROR(INDEX(generale!$A$5:$I$1002,CLASSIFICHE!$Z766,7),"")</f>
        <v>0</v>
      </c>
      <c r="U767" s="14"/>
      <c r="V767" s="13"/>
      <c r="W767" s="12">
        <f>SUM(IF(CLASSIFICHE!$O$8=X767,TRUE,FALSE),W766)</f>
        <v>6</v>
      </c>
      <c r="X767" s="31">
        <f>IFERROR(INDEX(generale!$A$5:$I$1002,CLASSIFICHE!$Z766,5),"")</f>
        <v>0</v>
      </c>
      <c r="Y767" s="13">
        <f>IFERROR(INDEX(generale!$A$5:$I$1002,CLASSIFICHE!$Z766,7),"")</f>
        <v>0</v>
      </c>
      <c r="Z767" s="14"/>
      <c r="AA767" s="13"/>
      <c r="AB767" s="12">
        <f>SUM(IF(CLASSIFICHE!$O$9=AC767,TRUE,FALSE),AB766)</f>
        <v>5</v>
      </c>
      <c r="AC767" s="31">
        <f>IFERROR(INDEX(generale!$A$5:$I$1002,CLASSIFICHE!$Z766,5),"")</f>
        <v>0</v>
      </c>
      <c r="AD767" s="13">
        <f>IFERROR(INDEX(generale!$A$5:$I$1002,CLASSIFICHE!$Z766,7),"")</f>
        <v>0</v>
      </c>
      <c r="AE767" s="14"/>
      <c r="AF767" s="13"/>
      <c r="AG767" s="12">
        <f>SUM(IF(CLASSIFICHE!$O$10=AH767,TRUE,FALSE),AG766)</f>
        <v>5</v>
      </c>
      <c r="AH767" s="31">
        <f>IFERROR(INDEX(generale!$A$5:$I$1002,CLASSIFICHE!$Z766,5),"")</f>
        <v>0</v>
      </c>
      <c r="AI767" s="13">
        <f>IFERROR(INDEX(generale!$A$5:$I$1002,CLASSIFICHE!$Z766,7),"")</f>
        <v>0</v>
      </c>
      <c r="AJ767" s="14"/>
      <c r="AK767" s="13"/>
      <c r="AL767" s="12">
        <f>SUM(IF(CLASSIFICHE!$O$11=AM767,TRUE,FALSE),AL766)</f>
        <v>5</v>
      </c>
      <c r="AM767" s="31">
        <f>IFERROR(INDEX(generale!$A$5:$I$1002,CLASSIFICHE!$Z766,5),"")</f>
        <v>0</v>
      </c>
      <c r="AN767" s="13">
        <f>IFERROR(INDEX(generale!$A$5:$I$1002,CLASSIFICHE!$Z766,7),"")</f>
        <v>0</v>
      </c>
      <c r="AO767" s="14"/>
      <c r="AP767" s="13"/>
      <c r="AQ767" s="12">
        <f>SUM(IF(CLASSIFICHE!$O$12=AR767,TRUE,FALSE),AQ766)</f>
        <v>0</v>
      </c>
      <c r="AR767" s="31">
        <f>IFERROR(INDEX(generale!$A$5:$I$1002,CLASSIFICHE!$Z766,5),"")</f>
        <v>0</v>
      </c>
      <c r="AS767" s="13">
        <f>IFERROR(INDEX(generale!$A$5:$I$1002,CLASSIFICHE!$Z766,7),"")</f>
        <v>0</v>
      </c>
      <c r="AT767" s="14"/>
      <c r="AU767" s="13"/>
      <c r="AV767" s="12">
        <f>SUM(IF(CLASSIFICHE!$O$13=AW767,TRUE,FALSE),AV766)</f>
        <v>0</v>
      </c>
      <c r="AW767" s="31">
        <f>IFERROR(INDEX(generale!$A$5:$I$1002,CLASSIFICHE!$Z766,5),"")</f>
        <v>0</v>
      </c>
      <c r="AX767" s="13">
        <f>IFERROR(INDEX(generale!$A$5:$I$1002,CLASSIFICHE!$Z766,7),"")</f>
        <v>0</v>
      </c>
      <c r="AY767" s="14"/>
      <c r="AZ767" s="13"/>
      <c r="BA767" s="12">
        <f>SUM(IF(CLASSIFICHE!$O$14=BB767,TRUE,FALSE),BA766)</f>
        <v>0</v>
      </c>
      <c r="BB767" s="31">
        <f>IFERROR(INDEX(generale!$A$5:$I$1002,CLASSIFICHE!$Z766,5),"")</f>
        <v>0</v>
      </c>
      <c r="BC767" s="13">
        <f>IFERROR(INDEX(generale!$A$5:$I$1002,CLASSIFICHE!$Z766,7),"")</f>
        <v>0</v>
      </c>
      <c r="BD767" s="14"/>
      <c r="BE767" s="13"/>
      <c r="BF767" s="12">
        <f>SUM(IF(CLASSIFICHE!$O$15=BG767,TRUE,FALSE),BF766)</f>
        <v>0</v>
      </c>
      <c r="BG767" s="31">
        <f>IFERROR(INDEX(generale!$A$5:$I$1002,CLASSIFICHE!$Z766,5),"")</f>
        <v>0</v>
      </c>
      <c r="BH767" s="13">
        <f>IFERROR(INDEX(generale!$A$5:$I$1002,CLASSIFICHE!$Z766,7),"")</f>
        <v>0</v>
      </c>
      <c r="BI767" s="14"/>
      <c r="BJ767" s="13"/>
      <c r="BK767" s="12">
        <f>SUM(IF(CLASSIFICHE!$O$16=BL767,TRUE,FALSE),BK766)</f>
        <v>0</v>
      </c>
      <c r="BL767" s="31">
        <f>IFERROR(INDEX(generale!$A$5:$I$1002,CLASSIFICHE!$Z766,5),"")</f>
        <v>0</v>
      </c>
      <c r="BM767" s="13">
        <f>IFERROR(INDEX(generale!$A$5:$I$1002,CLASSIFICHE!$Z766,7),"")</f>
        <v>0</v>
      </c>
      <c r="BN767" s="14"/>
      <c r="BO767" s="13"/>
      <c r="BP767" s="12">
        <f>SUM(IF(CLASSIFICHE!$O$17=BQ767,TRUE,FALSE),BP766)</f>
        <v>0</v>
      </c>
      <c r="BQ767" s="31">
        <f>IFERROR(INDEX(generale!$A$5:$I$1002,CLASSIFICHE!$Z766,5),"")</f>
        <v>0</v>
      </c>
      <c r="BR767" s="13">
        <f>IFERROR(INDEX(generale!$A$5:$I$1002,CLASSIFICHE!$Z766,7),"")</f>
        <v>0</v>
      </c>
      <c r="BS767" s="15"/>
      <c r="BT767" s="12"/>
      <c r="BU767" s="12">
        <f>SUM(IF(CLASSIFICHE!$O$18=BV767,TRUE,FALSE),BU766)</f>
        <v>0</v>
      </c>
      <c r="BV767" s="31">
        <f>IFERROR(INDEX(generale!$A$5:$I$1002,CLASSIFICHE!$Z766,5),"")</f>
        <v>0</v>
      </c>
      <c r="BW767" s="13">
        <f>IFERROR(INDEX(generale!$A$5:$I$1002,CLASSIFICHE!$Z766,7),"")</f>
        <v>0</v>
      </c>
      <c r="BX767" s="15"/>
      <c r="BY767" s="12"/>
      <c r="BZ767" s="12">
        <f>SUM(IF(CLASSIFICHE!$O$19=CA767,TRUE,FALSE),BZ766)</f>
        <v>0</v>
      </c>
      <c r="CA767" s="31">
        <f>IFERROR(INDEX(generale!$A$5:$I$1002,CLASSIFICHE!$Z766,5),"")</f>
        <v>0</v>
      </c>
      <c r="CB767" s="13">
        <f>IFERROR(INDEX(generale!$A$5:$I$1002,CLASSIFICHE!$Z766,7),"")</f>
        <v>0</v>
      </c>
      <c r="CC767" s="15"/>
      <c r="CD767" s="13"/>
      <c r="CE767" s="12">
        <f>SUM(IF(CLASSIFICHE!$O$20=CF767,TRUE,FALSE),CE766)</f>
        <v>0</v>
      </c>
      <c r="CF767" s="31">
        <f>IFERROR(INDEX(generale!$A$5:$I$1002,CLASSIFICHE!$Z766,5),"")</f>
        <v>0</v>
      </c>
      <c r="CG767" s="13">
        <f>IFERROR(INDEX(generale!$A$5:$I$1002,CLASSIFICHE!$Z766,7),"")</f>
        <v>0</v>
      </c>
      <c r="CH767" s="15"/>
      <c r="CI767" s="13"/>
      <c r="CJ767" s="12">
        <f>SUM(IF(CLASSIFICHE!$O$21=CK767,TRUE,FALSE),CJ766)</f>
        <v>0</v>
      </c>
      <c r="CK767" s="31">
        <f>IFERROR(INDEX(generale!$A$5:$I$1002,CLASSIFICHE!$Z766,5),"")</f>
        <v>0</v>
      </c>
      <c r="CL767" s="13">
        <f>IFERROR(INDEX(generale!$A$5:$I$1002,CLASSIFICHE!$Z766,7),"")</f>
        <v>0</v>
      </c>
      <c r="CM767" s="15"/>
      <c r="CN767" s="13"/>
      <c r="CO767" s="12">
        <f>SUM(IF(CLASSIFICHE!$O$22=CP767,TRUE,FALSE),CO766)</f>
        <v>0</v>
      </c>
      <c r="CP767" s="31">
        <f>IFERROR(INDEX(generale!$A$5:$I$1002,CLASSIFICHE!$Z766,5),"")</f>
        <v>0</v>
      </c>
      <c r="CQ767" s="13">
        <f>IFERROR(INDEX(generale!$A$5:$I$1002,CLASSIFICHE!$Z766,7),"")</f>
        <v>0</v>
      </c>
      <c r="CR767" s="15"/>
      <c r="CS767" s="13"/>
      <c r="CT767" s="12">
        <f>SUM(IF(CLASSIFICHE!$O$23=CU767,TRUE,FALSE),CT766)</f>
        <v>0</v>
      </c>
      <c r="CU767" s="31">
        <f>IFERROR(INDEX(generale!$A$5:$I$1002,CLASSIFICHE!$Z766,5),"")</f>
        <v>0</v>
      </c>
      <c r="CV767" s="13">
        <f>IFERROR(INDEX(generale!$A$5:$I$1002,CLASSIFICHE!$Z766,7),"")</f>
        <v>0</v>
      </c>
      <c r="CW767" s="15"/>
      <c r="CX767" s="13"/>
      <c r="CY767" s="12">
        <f>SUM(IF(CLASSIFICHE!$O$24=CZ767,TRUE,FALSE),CY766)</f>
        <v>0</v>
      </c>
      <c r="CZ767" s="31">
        <f>IFERROR(INDEX(generale!$A$5:$I$1002,CLASSIFICHE!$Z766,5),"")</f>
        <v>0</v>
      </c>
      <c r="DA767" s="13">
        <f>IFERROR(INDEX(generale!$A$5:$I$1002,CLASSIFICHE!$Z766,7),"")</f>
        <v>0</v>
      </c>
      <c r="DB767" s="15"/>
      <c r="DC767" s="13"/>
      <c r="DD767" s="12">
        <f>SUM(IF(CLASSIFICHE!$O$25=DE767,TRUE,FALSE),DD766)</f>
        <v>0</v>
      </c>
      <c r="DE767" s="31">
        <f>IFERROR(INDEX(generale!$A$5:$I$1002,CLASSIFICHE!$Z766,5),"")</f>
        <v>0</v>
      </c>
      <c r="DF767" s="13">
        <f>IFERROR(INDEX(generale!$A$5:$I$1002,CLASSIFICHE!$Z766,7),"")</f>
        <v>0</v>
      </c>
      <c r="DG767" s="15"/>
      <c r="DH767" s="13"/>
    </row>
    <row r="768" spans="3:112">
      <c r="C768" s="63">
        <f>SUM(IF(CLASSIFICHE!$O$4=D768,TRUE,FALSE),C767)</f>
        <v>17</v>
      </c>
      <c r="D768" s="31">
        <f>IFERROR(INDEX(generale!$A$5:$I$1002,CLASSIFICHE!$Z767,5),"")</f>
        <v>0</v>
      </c>
      <c r="E768" s="13">
        <f>IFERROR(INDEX(generale!$A$5:$I$1002,CLASSIFICHE!$Z767,7),"")</f>
        <v>0</v>
      </c>
      <c r="F768" s="68"/>
      <c r="G768" s="65"/>
      <c r="H768" s="12">
        <f>SUM(IF(CLASSIFICHE!$O$5=I768,TRUE,FALSE),H767)</f>
        <v>10</v>
      </c>
      <c r="I768" s="31">
        <f>IFERROR(INDEX(generale!$A$5:$I$1002,CLASSIFICHE!$Z767,5),"")</f>
        <v>0</v>
      </c>
      <c r="J768" s="13">
        <f>IFERROR(INDEX(generale!$A$5:$I$1002,CLASSIFICHE!$Z767,7),"")</f>
        <v>0</v>
      </c>
      <c r="K768" s="15"/>
      <c r="L768" s="12"/>
      <c r="M768" s="12">
        <f>SUM(IF(CLASSIFICHE!$O$6=N768,TRUE,FALSE),M767)</f>
        <v>8</v>
      </c>
      <c r="N768" s="31">
        <f>IFERROR(INDEX(generale!$A$5:$I$1002,CLASSIFICHE!$Z767,5),"")</f>
        <v>0</v>
      </c>
      <c r="O768" s="13">
        <f>IFERROR(INDEX(generale!$A$5:$I$1002,CLASSIFICHE!$Z767,7),"")</f>
        <v>0</v>
      </c>
      <c r="P768" s="14"/>
      <c r="Q768" s="13"/>
      <c r="R768" s="12">
        <f>SUM(IF(CLASSIFICHE!$O$7=S768,TRUE,FALSE),R767)</f>
        <v>8</v>
      </c>
      <c r="S768" s="31">
        <f>IFERROR(INDEX(generale!$A$5:$I$1002,CLASSIFICHE!$Z767,5),"")</f>
        <v>0</v>
      </c>
      <c r="T768" s="13">
        <f>IFERROR(INDEX(generale!$A$5:$I$1002,CLASSIFICHE!$Z767,7),"")</f>
        <v>0</v>
      </c>
      <c r="U768" s="14"/>
      <c r="V768" s="13"/>
      <c r="W768" s="12">
        <f>SUM(IF(CLASSIFICHE!$O$8=X768,TRUE,FALSE),W767)</f>
        <v>6</v>
      </c>
      <c r="X768" s="31">
        <f>IFERROR(INDEX(generale!$A$5:$I$1002,CLASSIFICHE!$Z767,5),"")</f>
        <v>0</v>
      </c>
      <c r="Y768" s="13">
        <f>IFERROR(INDEX(generale!$A$5:$I$1002,CLASSIFICHE!$Z767,7),"")</f>
        <v>0</v>
      </c>
      <c r="Z768" s="14"/>
      <c r="AA768" s="13"/>
      <c r="AB768" s="12">
        <f>SUM(IF(CLASSIFICHE!$O$9=AC768,TRUE,FALSE),AB767)</f>
        <v>5</v>
      </c>
      <c r="AC768" s="31">
        <f>IFERROR(INDEX(generale!$A$5:$I$1002,CLASSIFICHE!$Z767,5),"")</f>
        <v>0</v>
      </c>
      <c r="AD768" s="13">
        <f>IFERROR(INDEX(generale!$A$5:$I$1002,CLASSIFICHE!$Z767,7),"")</f>
        <v>0</v>
      </c>
      <c r="AE768" s="14"/>
      <c r="AF768" s="13"/>
      <c r="AG768" s="12">
        <f>SUM(IF(CLASSIFICHE!$O$10=AH768,TRUE,FALSE),AG767)</f>
        <v>5</v>
      </c>
      <c r="AH768" s="31">
        <f>IFERROR(INDEX(generale!$A$5:$I$1002,CLASSIFICHE!$Z767,5),"")</f>
        <v>0</v>
      </c>
      <c r="AI768" s="13">
        <f>IFERROR(INDEX(generale!$A$5:$I$1002,CLASSIFICHE!$Z767,7),"")</f>
        <v>0</v>
      </c>
      <c r="AJ768" s="14"/>
      <c r="AK768" s="13"/>
      <c r="AL768" s="12">
        <f>SUM(IF(CLASSIFICHE!$O$11=AM768,TRUE,FALSE),AL767)</f>
        <v>5</v>
      </c>
      <c r="AM768" s="31">
        <f>IFERROR(INDEX(generale!$A$5:$I$1002,CLASSIFICHE!$Z767,5),"")</f>
        <v>0</v>
      </c>
      <c r="AN768" s="13">
        <f>IFERROR(INDEX(generale!$A$5:$I$1002,CLASSIFICHE!$Z767,7),"")</f>
        <v>0</v>
      </c>
      <c r="AO768" s="14"/>
      <c r="AP768" s="13"/>
      <c r="AQ768" s="12">
        <f>SUM(IF(CLASSIFICHE!$O$12=AR768,TRUE,FALSE),AQ767)</f>
        <v>0</v>
      </c>
      <c r="AR768" s="31">
        <f>IFERROR(INDEX(generale!$A$5:$I$1002,CLASSIFICHE!$Z767,5),"")</f>
        <v>0</v>
      </c>
      <c r="AS768" s="13">
        <f>IFERROR(INDEX(generale!$A$5:$I$1002,CLASSIFICHE!$Z767,7),"")</f>
        <v>0</v>
      </c>
      <c r="AT768" s="14"/>
      <c r="AU768" s="13"/>
      <c r="AV768" s="12">
        <f>SUM(IF(CLASSIFICHE!$O$13=AW768,TRUE,FALSE),AV767)</f>
        <v>0</v>
      </c>
      <c r="AW768" s="31">
        <f>IFERROR(INDEX(generale!$A$5:$I$1002,CLASSIFICHE!$Z767,5),"")</f>
        <v>0</v>
      </c>
      <c r="AX768" s="13">
        <f>IFERROR(INDEX(generale!$A$5:$I$1002,CLASSIFICHE!$Z767,7),"")</f>
        <v>0</v>
      </c>
      <c r="AY768" s="14"/>
      <c r="AZ768" s="13"/>
      <c r="BA768" s="12">
        <f>SUM(IF(CLASSIFICHE!$O$14=BB768,TRUE,FALSE),BA767)</f>
        <v>0</v>
      </c>
      <c r="BB768" s="31">
        <f>IFERROR(INDEX(generale!$A$5:$I$1002,CLASSIFICHE!$Z767,5),"")</f>
        <v>0</v>
      </c>
      <c r="BC768" s="13">
        <f>IFERROR(INDEX(generale!$A$5:$I$1002,CLASSIFICHE!$Z767,7),"")</f>
        <v>0</v>
      </c>
      <c r="BD768" s="14"/>
      <c r="BE768" s="13"/>
      <c r="BF768" s="12">
        <f>SUM(IF(CLASSIFICHE!$O$15=BG768,TRUE,FALSE),BF767)</f>
        <v>0</v>
      </c>
      <c r="BG768" s="31">
        <f>IFERROR(INDEX(generale!$A$5:$I$1002,CLASSIFICHE!$Z767,5),"")</f>
        <v>0</v>
      </c>
      <c r="BH768" s="13">
        <f>IFERROR(INDEX(generale!$A$5:$I$1002,CLASSIFICHE!$Z767,7),"")</f>
        <v>0</v>
      </c>
      <c r="BI768" s="14"/>
      <c r="BJ768" s="13"/>
      <c r="BK768" s="12">
        <f>SUM(IF(CLASSIFICHE!$O$16=BL768,TRUE,FALSE),BK767)</f>
        <v>0</v>
      </c>
      <c r="BL768" s="31">
        <f>IFERROR(INDEX(generale!$A$5:$I$1002,CLASSIFICHE!$Z767,5),"")</f>
        <v>0</v>
      </c>
      <c r="BM768" s="13">
        <f>IFERROR(INDEX(generale!$A$5:$I$1002,CLASSIFICHE!$Z767,7),"")</f>
        <v>0</v>
      </c>
      <c r="BN768" s="14"/>
      <c r="BO768" s="13"/>
      <c r="BP768" s="12">
        <f>SUM(IF(CLASSIFICHE!$O$17=BQ768,TRUE,FALSE),BP767)</f>
        <v>0</v>
      </c>
      <c r="BQ768" s="31">
        <f>IFERROR(INDEX(generale!$A$5:$I$1002,CLASSIFICHE!$Z767,5),"")</f>
        <v>0</v>
      </c>
      <c r="BR768" s="13">
        <f>IFERROR(INDEX(generale!$A$5:$I$1002,CLASSIFICHE!$Z767,7),"")</f>
        <v>0</v>
      </c>
      <c r="BS768" s="15"/>
      <c r="BT768" s="12"/>
      <c r="BU768" s="12">
        <f>SUM(IF(CLASSIFICHE!$O$18=BV768,TRUE,FALSE),BU767)</f>
        <v>0</v>
      </c>
      <c r="BV768" s="31">
        <f>IFERROR(INDEX(generale!$A$5:$I$1002,CLASSIFICHE!$Z767,5),"")</f>
        <v>0</v>
      </c>
      <c r="BW768" s="13">
        <f>IFERROR(INDEX(generale!$A$5:$I$1002,CLASSIFICHE!$Z767,7),"")</f>
        <v>0</v>
      </c>
      <c r="BX768" s="15"/>
      <c r="BY768" s="12"/>
      <c r="BZ768" s="12">
        <f>SUM(IF(CLASSIFICHE!$O$19=CA768,TRUE,FALSE),BZ767)</f>
        <v>0</v>
      </c>
      <c r="CA768" s="31">
        <f>IFERROR(INDEX(generale!$A$5:$I$1002,CLASSIFICHE!$Z767,5),"")</f>
        <v>0</v>
      </c>
      <c r="CB768" s="13">
        <f>IFERROR(INDEX(generale!$A$5:$I$1002,CLASSIFICHE!$Z767,7),"")</f>
        <v>0</v>
      </c>
      <c r="CC768" s="15"/>
      <c r="CD768" s="13"/>
      <c r="CE768" s="12">
        <f>SUM(IF(CLASSIFICHE!$O$20=CF768,TRUE,FALSE),CE767)</f>
        <v>0</v>
      </c>
      <c r="CF768" s="31">
        <f>IFERROR(INDEX(generale!$A$5:$I$1002,CLASSIFICHE!$Z767,5),"")</f>
        <v>0</v>
      </c>
      <c r="CG768" s="13">
        <f>IFERROR(INDEX(generale!$A$5:$I$1002,CLASSIFICHE!$Z767,7),"")</f>
        <v>0</v>
      </c>
      <c r="CH768" s="15"/>
      <c r="CI768" s="13"/>
      <c r="CJ768" s="12">
        <f>SUM(IF(CLASSIFICHE!$O$21=CK768,TRUE,FALSE),CJ767)</f>
        <v>0</v>
      </c>
      <c r="CK768" s="31">
        <f>IFERROR(INDEX(generale!$A$5:$I$1002,CLASSIFICHE!$Z767,5),"")</f>
        <v>0</v>
      </c>
      <c r="CL768" s="13">
        <f>IFERROR(INDEX(generale!$A$5:$I$1002,CLASSIFICHE!$Z767,7),"")</f>
        <v>0</v>
      </c>
      <c r="CM768" s="15"/>
      <c r="CN768" s="13"/>
      <c r="CO768" s="12">
        <f>SUM(IF(CLASSIFICHE!$O$22=CP768,TRUE,FALSE),CO767)</f>
        <v>0</v>
      </c>
      <c r="CP768" s="31">
        <f>IFERROR(INDEX(generale!$A$5:$I$1002,CLASSIFICHE!$Z767,5),"")</f>
        <v>0</v>
      </c>
      <c r="CQ768" s="13">
        <f>IFERROR(INDEX(generale!$A$5:$I$1002,CLASSIFICHE!$Z767,7),"")</f>
        <v>0</v>
      </c>
      <c r="CR768" s="15"/>
      <c r="CS768" s="13"/>
      <c r="CT768" s="12">
        <f>SUM(IF(CLASSIFICHE!$O$23=CU768,TRUE,FALSE),CT767)</f>
        <v>0</v>
      </c>
      <c r="CU768" s="31">
        <f>IFERROR(INDEX(generale!$A$5:$I$1002,CLASSIFICHE!$Z767,5),"")</f>
        <v>0</v>
      </c>
      <c r="CV768" s="13">
        <f>IFERROR(INDEX(generale!$A$5:$I$1002,CLASSIFICHE!$Z767,7),"")</f>
        <v>0</v>
      </c>
      <c r="CW768" s="15"/>
      <c r="CX768" s="13"/>
      <c r="CY768" s="12">
        <f>SUM(IF(CLASSIFICHE!$O$24=CZ768,TRUE,FALSE),CY767)</f>
        <v>0</v>
      </c>
      <c r="CZ768" s="31">
        <f>IFERROR(INDEX(generale!$A$5:$I$1002,CLASSIFICHE!$Z767,5),"")</f>
        <v>0</v>
      </c>
      <c r="DA768" s="13">
        <f>IFERROR(INDEX(generale!$A$5:$I$1002,CLASSIFICHE!$Z767,7),"")</f>
        <v>0</v>
      </c>
      <c r="DB768" s="15"/>
      <c r="DC768" s="13"/>
      <c r="DD768" s="12">
        <f>SUM(IF(CLASSIFICHE!$O$25=DE768,TRUE,FALSE),DD767)</f>
        <v>0</v>
      </c>
      <c r="DE768" s="31">
        <f>IFERROR(INDEX(generale!$A$5:$I$1002,CLASSIFICHE!$Z767,5),"")</f>
        <v>0</v>
      </c>
      <c r="DF768" s="13">
        <f>IFERROR(INDEX(generale!$A$5:$I$1002,CLASSIFICHE!$Z767,7),"")</f>
        <v>0</v>
      </c>
      <c r="DG768" s="15"/>
      <c r="DH768" s="13"/>
    </row>
    <row r="769" spans="3:112">
      <c r="C769" s="63">
        <f>SUM(IF(CLASSIFICHE!$O$4=D769,TRUE,FALSE),C768)</f>
        <v>17</v>
      </c>
      <c r="D769" s="31">
        <f>IFERROR(INDEX(generale!$A$5:$I$1002,CLASSIFICHE!$Z768,5),"")</f>
        <v>0</v>
      </c>
      <c r="E769" s="13">
        <f>IFERROR(INDEX(generale!$A$5:$I$1002,CLASSIFICHE!$Z768,7),"")</f>
        <v>0</v>
      </c>
      <c r="F769" s="68"/>
      <c r="G769" s="65"/>
      <c r="H769" s="12">
        <f>SUM(IF(CLASSIFICHE!$O$5=I769,TRUE,FALSE),H768)</f>
        <v>10</v>
      </c>
      <c r="I769" s="31">
        <f>IFERROR(INDEX(generale!$A$5:$I$1002,CLASSIFICHE!$Z768,5),"")</f>
        <v>0</v>
      </c>
      <c r="J769" s="13">
        <f>IFERROR(INDEX(generale!$A$5:$I$1002,CLASSIFICHE!$Z768,7),"")</f>
        <v>0</v>
      </c>
      <c r="K769" s="15"/>
      <c r="L769" s="12"/>
      <c r="M769" s="12">
        <f>SUM(IF(CLASSIFICHE!$O$6=N769,TRUE,FALSE),M768)</f>
        <v>8</v>
      </c>
      <c r="N769" s="31">
        <f>IFERROR(INDEX(generale!$A$5:$I$1002,CLASSIFICHE!$Z768,5),"")</f>
        <v>0</v>
      </c>
      <c r="O769" s="13">
        <f>IFERROR(INDEX(generale!$A$5:$I$1002,CLASSIFICHE!$Z768,7),"")</f>
        <v>0</v>
      </c>
      <c r="P769" s="14"/>
      <c r="Q769" s="13"/>
      <c r="R769" s="12">
        <f>SUM(IF(CLASSIFICHE!$O$7=S769,TRUE,FALSE),R768)</f>
        <v>8</v>
      </c>
      <c r="S769" s="31">
        <f>IFERROR(INDEX(generale!$A$5:$I$1002,CLASSIFICHE!$Z768,5),"")</f>
        <v>0</v>
      </c>
      <c r="T769" s="13">
        <f>IFERROR(INDEX(generale!$A$5:$I$1002,CLASSIFICHE!$Z768,7),"")</f>
        <v>0</v>
      </c>
      <c r="U769" s="14"/>
      <c r="V769" s="13"/>
      <c r="W769" s="12">
        <f>SUM(IF(CLASSIFICHE!$O$8=X769,TRUE,FALSE),W768)</f>
        <v>6</v>
      </c>
      <c r="X769" s="31">
        <f>IFERROR(INDEX(generale!$A$5:$I$1002,CLASSIFICHE!$Z768,5),"")</f>
        <v>0</v>
      </c>
      <c r="Y769" s="13">
        <f>IFERROR(INDEX(generale!$A$5:$I$1002,CLASSIFICHE!$Z768,7),"")</f>
        <v>0</v>
      </c>
      <c r="Z769" s="14"/>
      <c r="AA769" s="13"/>
      <c r="AB769" s="12">
        <f>SUM(IF(CLASSIFICHE!$O$9=AC769,TRUE,FALSE),AB768)</f>
        <v>5</v>
      </c>
      <c r="AC769" s="31">
        <f>IFERROR(INDEX(generale!$A$5:$I$1002,CLASSIFICHE!$Z768,5),"")</f>
        <v>0</v>
      </c>
      <c r="AD769" s="13">
        <f>IFERROR(INDEX(generale!$A$5:$I$1002,CLASSIFICHE!$Z768,7),"")</f>
        <v>0</v>
      </c>
      <c r="AE769" s="14"/>
      <c r="AF769" s="13"/>
      <c r="AG769" s="12">
        <f>SUM(IF(CLASSIFICHE!$O$10=AH769,TRUE,FALSE),AG768)</f>
        <v>5</v>
      </c>
      <c r="AH769" s="31">
        <f>IFERROR(INDEX(generale!$A$5:$I$1002,CLASSIFICHE!$Z768,5),"")</f>
        <v>0</v>
      </c>
      <c r="AI769" s="13">
        <f>IFERROR(INDEX(generale!$A$5:$I$1002,CLASSIFICHE!$Z768,7),"")</f>
        <v>0</v>
      </c>
      <c r="AJ769" s="14"/>
      <c r="AK769" s="13"/>
      <c r="AL769" s="12">
        <f>SUM(IF(CLASSIFICHE!$O$11=AM769,TRUE,FALSE),AL768)</f>
        <v>5</v>
      </c>
      <c r="AM769" s="31">
        <f>IFERROR(INDEX(generale!$A$5:$I$1002,CLASSIFICHE!$Z768,5),"")</f>
        <v>0</v>
      </c>
      <c r="AN769" s="13">
        <f>IFERROR(INDEX(generale!$A$5:$I$1002,CLASSIFICHE!$Z768,7),"")</f>
        <v>0</v>
      </c>
      <c r="AO769" s="14"/>
      <c r="AP769" s="13"/>
      <c r="AQ769" s="12">
        <f>SUM(IF(CLASSIFICHE!$O$12=AR769,TRUE,FALSE),AQ768)</f>
        <v>0</v>
      </c>
      <c r="AR769" s="31">
        <f>IFERROR(INDEX(generale!$A$5:$I$1002,CLASSIFICHE!$Z768,5),"")</f>
        <v>0</v>
      </c>
      <c r="AS769" s="13">
        <f>IFERROR(INDEX(generale!$A$5:$I$1002,CLASSIFICHE!$Z768,7),"")</f>
        <v>0</v>
      </c>
      <c r="AT769" s="14"/>
      <c r="AU769" s="13"/>
      <c r="AV769" s="12">
        <f>SUM(IF(CLASSIFICHE!$O$13=AW769,TRUE,FALSE),AV768)</f>
        <v>0</v>
      </c>
      <c r="AW769" s="31">
        <f>IFERROR(INDEX(generale!$A$5:$I$1002,CLASSIFICHE!$Z768,5),"")</f>
        <v>0</v>
      </c>
      <c r="AX769" s="13">
        <f>IFERROR(INDEX(generale!$A$5:$I$1002,CLASSIFICHE!$Z768,7),"")</f>
        <v>0</v>
      </c>
      <c r="AY769" s="14"/>
      <c r="AZ769" s="13"/>
      <c r="BA769" s="12">
        <f>SUM(IF(CLASSIFICHE!$O$14=BB769,TRUE,FALSE),BA768)</f>
        <v>0</v>
      </c>
      <c r="BB769" s="31">
        <f>IFERROR(INDEX(generale!$A$5:$I$1002,CLASSIFICHE!$Z768,5),"")</f>
        <v>0</v>
      </c>
      <c r="BC769" s="13">
        <f>IFERROR(INDEX(generale!$A$5:$I$1002,CLASSIFICHE!$Z768,7),"")</f>
        <v>0</v>
      </c>
      <c r="BD769" s="14"/>
      <c r="BE769" s="13"/>
      <c r="BF769" s="12">
        <f>SUM(IF(CLASSIFICHE!$O$15=BG769,TRUE,FALSE),BF768)</f>
        <v>0</v>
      </c>
      <c r="BG769" s="31">
        <f>IFERROR(INDEX(generale!$A$5:$I$1002,CLASSIFICHE!$Z768,5),"")</f>
        <v>0</v>
      </c>
      <c r="BH769" s="13">
        <f>IFERROR(INDEX(generale!$A$5:$I$1002,CLASSIFICHE!$Z768,7),"")</f>
        <v>0</v>
      </c>
      <c r="BI769" s="14"/>
      <c r="BJ769" s="13"/>
      <c r="BK769" s="12">
        <f>SUM(IF(CLASSIFICHE!$O$16=BL769,TRUE,FALSE),BK768)</f>
        <v>0</v>
      </c>
      <c r="BL769" s="31">
        <f>IFERROR(INDEX(generale!$A$5:$I$1002,CLASSIFICHE!$Z768,5),"")</f>
        <v>0</v>
      </c>
      <c r="BM769" s="13">
        <f>IFERROR(INDEX(generale!$A$5:$I$1002,CLASSIFICHE!$Z768,7),"")</f>
        <v>0</v>
      </c>
      <c r="BN769" s="14"/>
      <c r="BO769" s="13"/>
      <c r="BP769" s="12">
        <f>SUM(IF(CLASSIFICHE!$O$17=BQ769,TRUE,FALSE),BP768)</f>
        <v>0</v>
      </c>
      <c r="BQ769" s="31">
        <f>IFERROR(INDEX(generale!$A$5:$I$1002,CLASSIFICHE!$Z768,5),"")</f>
        <v>0</v>
      </c>
      <c r="BR769" s="13">
        <f>IFERROR(INDEX(generale!$A$5:$I$1002,CLASSIFICHE!$Z768,7),"")</f>
        <v>0</v>
      </c>
      <c r="BS769" s="15"/>
      <c r="BT769" s="12"/>
      <c r="BU769" s="12">
        <f>SUM(IF(CLASSIFICHE!$O$18=BV769,TRUE,FALSE),BU768)</f>
        <v>0</v>
      </c>
      <c r="BV769" s="31">
        <f>IFERROR(INDEX(generale!$A$5:$I$1002,CLASSIFICHE!$Z768,5),"")</f>
        <v>0</v>
      </c>
      <c r="BW769" s="13">
        <f>IFERROR(INDEX(generale!$A$5:$I$1002,CLASSIFICHE!$Z768,7),"")</f>
        <v>0</v>
      </c>
      <c r="BX769" s="15"/>
      <c r="BY769" s="12"/>
      <c r="BZ769" s="12">
        <f>SUM(IF(CLASSIFICHE!$O$19=CA769,TRUE,FALSE),BZ768)</f>
        <v>0</v>
      </c>
      <c r="CA769" s="31">
        <f>IFERROR(INDEX(generale!$A$5:$I$1002,CLASSIFICHE!$Z768,5),"")</f>
        <v>0</v>
      </c>
      <c r="CB769" s="13">
        <f>IFERROR(INDEX(generale!$A$5:$I$1002,CLASSIFICHE!$Z768,7),"")</f>
        <v>0</v>
      </c>
      <c r="CC769" s="15"/>
      <c r="CD769" s="13"/>
      <c r="CE769" s="12">
        <f>SUM(IF(CLASSIFICHE!$O$20=CF769,TRUE,FALSE),CE768)</f>
        <v>0</v>
      </c>
      <c r="CF769" s="31">
        <f>IFERROR(INDEX(generale!$A$5:$I$1002,CLASSIFICHE!$Z768,5),"")</f>
        <v>0</v>
      </c>
      <c r="CG769" s="13">
        <f>IFERROR(INDEX(generale!$A$5:$I$1002,CLASSIFICHE!$Z768,7),"")</f>
        <v>0</v>
      </c>
      <c r="CH769" s="15"/>
      <c r="CI769" s="13"/>
      <c r="CJ769" s="12">
        <f>SUM(IF(CLASSIFICHE!$O$21=CK769,TRUE,FALSE),CJ768)</f>
        <v>0</v>
      </c>
      <c r="CK769" s="31">
        <f>IFERROR(INDEX(generale!$A$5:$I$1002,CLASSIFICHE!$Z768,5),"")</f>
        <v>0</v>
      </c>
      <c r="CL769" s="13">
        <f>IFERROR(INDEX(generale!$A$5:$I$1002,CLASSIFICHE!$Z768,7),"")</f>
        <v>0</v>
      </c>
      <c r="CM769" s="15"/>
      <c r="CN769" s="13"/>
      <c r="CO769" s="12">
        <f>SUM(IF(CLASSIFICHE!$O$22=CP769,TRUE,FALSE),CO768)</f>
        <v>0</v>
      </c>
      <c r="CP769" s="31">
        <f>IFERROR(INDEX(generale!$A$5:$I$1002,CLASSIFICHE!$Z768,5),"")</f>
        <v>0</v>
      </c>
      <c r="CQ769" s="13">
        <f>IFERROR(INDEX(generale!$A$5:$I$1002,CLASSIFICHE!$Z768,7),"")</f>
        <v>0</v>
      </c>
      <c r="CR769" s="15"/>
      <c r="CS769" s="13"/>
      <c r="CT769" s="12">
        <f>SUM(IF(CLASSIFICHE!$O$23=CU769,TRUE,FALSE),CT768)</f>
        <v>0</v>
      </c>
      <c r="CU769" s="31">
        <f>IFERROR(INDEX(generale!$A$5:$I$1002,CLASSIFICHE!$Z768,5),"")</f>
        <v>0</v>
      </c>
      <c r="CV769" s="13">
        <f>IFERROR(INDEX(generale!$A$5:$I$1002,CLASSIFICHE!$Z768,7),"")</f>
        <v>0</v>
      </c>
      <c r="CW769" s="15"/>
      <c r="CX769" s="13"/>
      <c r="CY769" s="12">
        <f>SUM(IF(CLASSIFICHE!$O$24=CZ769,TRUE,FALSE),CY768)</f>
        <v>0</v>
      </c>
      <c r="CZ769" s="31">
        <f>IFERROR(INDEX(generale!$A$5:$I$1002,CLASSIFICHE!$Z768,5),"")</f>
        <v>0</v>
      </c>
      <c r="DA769" s="13">
        <f>IFERROR(INDEX(generale!$A$5:$I$1002,CLASSIFICHE!$Z768,7),"")</f>
        <v>0</v>
      </c>
      <c r="DB769" s="15"/>
      <c r="DC769" s="13"/>
      <c r="DD769" s="12">
        <f>SUM(IF(CLASSIFICHE!$O$25=DE769,TRUE,FALSE),DD768)</f>
        <v>0</v>
      </c>
      <c r="DE769" s="31">
        <f>IFERROR(INDEX(generale!$A$5:$I$1002,CLASSIFICHE!$Z768,5),"")</f>
        <v>0</v>
      </c>
      <c r="DF769" s="13">
        <f>IFERROR(INDEX(generale!$A$5:$I$1002,CLASSIFICHE!$Z768,7),"")</f>
        <v>0</v>
      </c>
      <c r="DG769" s="15"/>
      <c r="DH769" s="13"/>
    </row>
    <row r="770" spans="3:112">
      <c r="C770" s="63">
        <f>SUM(IF(CLASSIFICHE!$O$4=D770,TRUE,FALSE),C769)</f>
        <v>17</v>
      </c>
      <c r="D770" s="31">
        <f>IFERROR(INDEX(generale!$A$5:$I$1002,CLASSIFICHE!$Z769,5),"")</f>
        <v>0</v>
      </c>
      <c r="E770" s="13">
        <f>IFERROR(INDEX(generale!$A$5:$I$1002,CLASSIFICHE!$Z769,7),"")</f>
        <v>0</v>
      </c>
      <c r="F770" s="68"/>
      <c r="G770" s="65"/>
      <c r="H770" s="12">
        <f>SUM(IF(CLASSIFICHE!$O$5=I770,TRUE,FALSE),H769)</f>
        <v>10</v>
      </c>
      <c r="I770" s="31">
        <f>IFERROR(INDEX(generale!$A$5:$I$1002,CLASSIFICHE!$Z769,5),"")</f>
        <v>0</v>
      </c>
      <c r="J770" s="13">
        <f>IFERROR(INDEX(generale!$A$5:$I$1002,CLASSIFICHE!$Z769,7),"")</f>
        <v>0</v>
      </c>
      <c r="K770" s="15"/>
      <c r="L770" s="12"/>
      <c r="M770" s="12">
        <f>SUM(IF(CLASSIFICHE!$O$6=N770,TRUE,FALSE),M769)</f>
        <v>8</v>
      </c>
      <c r="N770" s="31">
        <f>IFERROR(INDEX(generale!$A$5:$I$1002,CLASSIFICHE!$Z769,5),"")</f>
        <v>0</v>
      </c>
      <c r="O770" s="13">
        <f>IFERROR(INDEX(generale!$A$5:$I$1002,CLASSIFICHE!$Z769,7),"")</f>
        <v>0</v>
      </c>
      <c r="P770" s="14"/>
      <c r="Q770" s="13"/>
      <c r="R770" s="12">
        <f>SUM(IF(CLASSIFICHE!$O$7=S770,TRUE,FALSE),R769)</f>
        <v>8</v>
      </c>
      <c r="S770" s="31">
        <f>IFERROR(INDEX(generale!$A$5:$I$1002,CLASSIFICHE!$Z769,5),"")</f>
        <v>0</v>
      </c>
      <c r="T770" s="13">
        <f>IFERROR(INDEX(generale!$A$5:$I$1002,CLASSIFICHE!$Z769,7),"")</f>
        <v>0</v>
      </c>
      <c r="U770" s="14"/>
      <c r="V770" s="13"/>
      <c r="W770" s="12">
        <f>SUM(IF(CLASSIFICHE!$O$8=X770,TRUE,FALSE),W769)</f>
        <v>6</v>
      </c>
      <c r="X770" s="31">
        <f>IFERROR(INDEX(generale!$A$5:$I$1002,CLASSIFICHE!$Z769,5),"")</f>
        <v>0</v>
      </c>
      <c r="Y770" s="13">
        <f>IFERROR(INDEX(generale!$A$5:$I$1002,CLASSIFICHE!$Z769,7),"")</f>
        <v>0</v>
      </c>
      <c r="Z770" s="14"/>
      <c r="AA770" s="13"/>
      <c r="AB770" s="12">
        <f>SUM(IF(CLASSIFICHE!$O$9=AC770,TRUE,FALSE),AB769)</f>
        <v>5</v>
      </c>
      <c r="AC770" s="31">
        <f>IFERROR(INDEX(generale!$A$5:$I$1002,CLASSIFICHE!$Z769,5),"")</f>
        <v>0</v>
      </c>
      <c r="AD770" s="13">
        <f>IFERROR(INDEX(generale!$A$5:$I$1002,CLASSIFICHE!$Z769,7),"")</f>
        <v>0</v>
      </c>
      <c r="AE770" s="14"/>
      <c r="AF770" s="13"/>
      <c r="AG770" s="12">
        <f>SUM(IF(CLASSIFICHE!$O$10=AH770,TRUE,FALSE),AG769)</f>
        <v>5</v>
      </c>
      <c r="AH770" s="31">
        <f>IFERROR(INDEX(generale!$A$5:$I$1002,CLASSIFICHE!$Z769,5),"")</f>
        <v>0</v>
      </c>
      <c r="AI770" s="13">
        <f>IFERROR(INDEX(generale!$A$5:$I$1002,CLASSIFICHE!$Z769,7),"")</f>
        <v>0</v>
      </c>
      <c r="AJ770" s="14"/>
      <c r="AK770" s="13"/>
      <c r="AL770" s="12">
        <f>SUM(IF(CLASSIFICHE!$O$11=AM770,TRUE,FALSE),AL769)</f>
        <v>5</v>
      </c>
      <c r="AM770" s="31">
        <f>IFERROR(INDEX(generale!$A$5:$I$1002,CLASSIFICHE!$Z769,5),"")</f>
        <v>0</v>
      </c>
      <c r="AN770" s="13">
        <f>IFERROR(INDEX(generale!$A$5:$I$1002,CLASSIFICHE!$Z769,7),"")</f>
        <v>0</v>
      </c>
      <c r="AO770" s="14"/>
      <c r="AP770" s="13"/>
      <c r="AQ770" s="12">
        <f>SUM(IF(CLASSIFICHE!$O$12=AR770,TRUE,FALSE),AQ769)</f>
        <v>0</v>
      </c>
      <c r="AR770" s="31">
        <f>IFERROR(INDEX(generale!$A$5:$I$1002,CLASSIFICHE!$Z769,5),"")</f>
        <v>0</v>
      </c>
      <c r="AS770" s="13">
        <f>IFERROR(INDEX(generale!$A$5:$I$1002,CLASSIFICHE!$Z769,7),"")</f>
        <v>0</v>
      </c>
      <c r="AT770" s="14"/>
      <c r="AU770" s="13"/>
      <c r="AV770" s="12">
        <f>SUM(IF(CLASSIFICHE!$O$13=AW770,TRUE,FALSE),AV769)</f>
        <v>0</v>
      </c>
      <c r="AW770" s="31">
        <f>IFERROR(INDEX(generale!$A$5:$I$1002,CLASSIFICHE!$Z769,5),"")</f>
        <v>0</v>
      </c>
      <c r="AX770" s="13">
        <f>IFERROR(INDEX(generale!$A$5:$I$1002,CLASSIFICHE!$Z769,7),"")</f>
        <v>0</v>
      </c>
      <c r="AY770" s="14"/>
      <c r="AZ770" s="13"/>
      <c r="BA770" s="12">
        <f>SUM(IF(CLASSIFICHE!$O$14=BB770,TRUE,FALSE),BA769)</f>
        <v>0</v>
      </c>
      <c r="BB770" s="31">
        <f>IFERROR(INDEX(generale!$A$5:$I$1002,CLASSIFICHE!$Z769,5),"")</f>
        <v>0</v>
      </c>
      <c r="BC770" s="13">
        <f>IFERROR(INDEX(generale!$A$5:$I$1002,CLASSIFICHE!$Z769,7),"")</f>
        <v>0</v>
      </c>
      <c r="BD770" s="14"/>
      <c r="BE770" s="13"/>
      <c r="BF770" s="12">
        <f>SUM(IF(CLASSIFICHE!$O$15=BG770,TRUE,FALSE),BF769)</f>
        <v>0</v>
      </c>
      <c r="BG770" s="31">
        <f>IFERROR(INDEX(generale!$A$5:$I$1002,CLASSIFICHE!$Z769,5),"")</f>
        <v>0</v>
      </c>
      <c r="BH770" s="13">
        <f>IFERROR(INDEX(generale!$A$5:$I$1002,CLASSIFICHE!$Z769,7),"")</f>
        <v>0</v>
      </c>
      <c r="BI770" s="14"/>
      <c r="BJ770" s="13"/>
      <c r="BK770" s="12">
        <f>SUM(IF(CLASSIFICHE!$O$16=BL770,TRUE,FALSE),BK769)</f>
        <v>0</v>
      </c>
      <c r="BL770" s="31">
        <f>IFERROR(INDEX(generale!$A$5:$I$1002,CLASSIFICHE!$Z769,5),"")</f>
        <v>0</v>
      </c>
      <c r="BM770" s="13">
        <f>IFERROR(INDEX(generale!$A$5:$I$1002,CLASSIFICHE!$Z769,7),"")</f>
        <v>0</v>
      </c>
      <c r="BN770" s="14"/>
      <c r="BO770" s="13"/>
      <c r="BP770" s="12">
        <f>SUM(IF(CLASSIFICHE!$O$17=BQ770,TRUE,FALSE),BP769)</f>
        <v>0</v>
      </c>
      <c r="BQ770" s="31">
        <f>IFERROR(INDEX(generale!$A$5:$I$1002,CLASSIFICHE!$Z769,5),"")</f>
        <v>0</v>
      </c>
      <c r="BR770" s="13">
        <f>IFERROR(INDEX(generale!$A$5:$I$1002,CLASSIFICHE!$Z769,7),"")</f>
        <v>0</v>
      </c>
      <c r="BS770" s="15"/>
      <c r="BT770" s="12"/>
      <c r="BU770" s="12">
        <f>SUM(IF(CLASSIFICHE!$O$18=BV770,TRUE,FALSE),BU769)</f>
        <v>0</v>
      </c>
      <c r="BV770" s="31">
        <f>IFERROR(INDEX(generale!$A$5:$I$1002,CLASSIFICHE!$Z769,5),"")</f>
        <v>0</v>
      </c>
      <c r="BW770" s="13">
        <f>IFERROR(INDEX(generale!$A$5:$I$1002,CLASSIFICHE!$Z769,7),"")</f>
        <v>0</v>
      </c>
      <c r="BX770" s="15"/>
      <c r="BY770" s="12"/>
      <c r="BZ770" s="12">
        <f>SUM(IF(CLASSIFICHE!$O$19=CA770,TRUE,FALSE),BZ769)</f>
        <v>0</v>
      </c>
      <c r="CA770" s="31">
        <f>IFERROR(INDEX(generale!$A$5:$I$1002,CLASSIFICHE!$Z769,5),"")</f>
        <v>0</v>
      </c>
      <c r="CB770" s="13">
        <f>IFERROR(INDEX(generale!$A$5:$I$1002,CLASSIFICHE!$Z769,7),"")</f>
        <v>0</v>
      </c>
      <c r="CC770" s="15"/>
      <c r="CD770" s="13"/>
      <c r="CE770" s="12">
        <f>SUM(IF(CLASSIFICHE!$O$20=CF770,TRUE,FALSE),CE769)</f>
        <v>0</v>
      </c>
      <c r="CF770" s="31">
        <f>IFERROR(INDEX(generale!$A$5:$I$1002,CLASSIFICHE!$Z769,5),"")</f>
        <v>0</v>
      </c>
      <c r="CG770" s="13">
        <f>IFERROR(INDEX(generale!$A$5:$I$1002,CLASSIFICHE!$Z769,7),"")</f>
        <v>0</v>
      </c>
      <c r="CH770" s="15"/>
      <c r="CI770" s="13"/>
      <c r="CJ770" s="12">
        <f>SUM(IF(CLASSIFICHE!$O$21=CK770,TRUE,FALSE),CJ769)</f>
        <v>0</v>
      </c>
      <c r="CK770" s="31">
        <f>IFERROR(INDEX(generale!$A$5:$I$1002,CLASSIFICHE!$Z769,5),"")</f>
        <v>0</v>
      </c>
      <c r="CL770" s="13">
        <f>IFERROR(INDEX(generale!$A$5:$I$1002,CLASSIFICHE!$Z769,7),"")</f>
        <v>0</v>
      </c>
      <c r="CM770" s="15"/>
      <c r="CN770" s="13"/>
      <c r="CO770" s="12">
        <f>SUM(IF(CLASSIFICHE!$O$22=CP770,TRUE,FALSE),CO769)</f>
        <v>0</v>
      </c>
      <c r="CP770" s="31">
        <f>IFERROR(INDEX(generale!$A$5:$I$1002,CLASSIFICHE!$Z769,5),"")</f>
        <v>0</v>
      </c>
      <c r="CQ770" s="13">
        <f>IFERROR(INDEX(generale!$A$5:$I$1002,CLASSIFICHE!$Z769,7),"")</f>
        <v>0</v>
      </c>
      <c r="CR770" s="15"/>
      <c r="CS770" s="13"/>
      <c r="CT770" s="12">
        <f>SUM(IF(CLASSIFICHE!$O$23=CU770,TRUE,FALSE),CT769)</f>
        <v>0</v>
      </c>
      <c r="CU770" s="31">
        <f>IFERROR(INDEX(generale!$A$5:$I$1002,CLASSIFICHE!$Z769,5),"")</f>
        <v>0</v>
      </c>
      <c r="CV770" s="13">
        <f>IFERROR(INDEX(generale!$A$5:$I$1002,CLASSIFICHE!$Z769,7),"")</f>
        <v>0</v>
      </c>
      <c r="CW770" s="15"/>
      <c r="CX770" s="13"/>
      <c r="CY770" s="12">
        <f>SUM(IF(CLASSIFICHE!$O$24=CZ770,TRUE,FALSE),CY769)</f>
        <v>0</v>
      </c>
      <c r="CZ770" s="31">
        <f>IFERROR(INDEX(generale!$A$5:$I$1002,CLASSIFICHE!$Z769,5),"")</f>
        <v>0</v>
      </c>
      <c r="DA770" s="13">
        <f>IFERROR(INDEX(generale!$A$5:$I$1002,CLASSIFICHE!$Z769,7),"")</f>
        <v>0</v>
      </c>
      <c r="DB770" s="15"/>
      <c r="DC770" s="13"/>
      <c r="DD770" s="12">
        <f>SUM(IF(CLASSIFICHE!$O$25=DE770,TRUE,FALSE),DD769)</f>
        <v>0</v>
      </c>
      <c r="DE770" s="31">
        <f>IFERROR(INDEX(generale!$A$5:$I$1002,CLASSIFICHE!$Z769,5),"")</f>
        <v>0</v>
      </c>
      <c r="DF770" s="13">
        <f>IFERROR(INDEX(generale!$A$5:$I$1002,CLASSIFICHE!$Z769,7),"")</f>
        <v>0</v>
      </c>
      <c r="DG770" s="15"/>
      <c r="DH770" s="13"/>
    </row>
    <row r="771" spans="3:112">
      <c r="C771" s="63">
        <f>SUM(IF(CLASSIFICHE!$O$4=D771,TRUE,FALSE),C770)</f>
        <v>17</v>
      </c>
      <c r="D771" s="31">
        <f>IFERROR(INDEX(generale!$A$5:$I$1002,CLASSIFICHE!$Z770,5),"")</f>
        <v>0</v>
      </c>
      <c r="E771" s="13">
        <f>IFERROR(INDEX(generale!$A$5:$I$1002,CLASSIFICHE!$Z770,7),"")</f>
        <v>0</v>
      </c>
      <c r="F771" s="68"/>
      <c r="G771" s="65"/>
      <c r="H771" s="12">
        <f>SUM(IF(CLASSIFICHE!$O$5=I771,TRUE,FALSE),H770)</f>
        <v>10</v>
      </c>
      <c r="I771" s="31">
        <f>IFERROR(INDEX(generale!$A$5:$I$1002,CLASSIFICHE!$Z770,5),"")</f>
        <v>0</v>
      </c>
      <c r="J771" s="13">
        <f>IFERROR(INDEX(generale!$A$5:$I$1002,CLASSIFICHE!$Z770,7),"")</f>
        <v>0</v>
      </c>
      <c r="K771" s="15"/>
      <c r="L771" s="12"/>
      <c r="M771" s="12">
        <f>SUM(IF(CLASSIFICHE!$O$6=N771,TRUE,FALSE),M770)</f>
        <v>8</v>
      </c>
      <c r="N771" s="31">
        <f>IFERROR(INDEX(generale!$A$5:$I$1002,CLASSIFICHE!$Z770,5),"")</f>
        <v>0</v>
      </c>
      <c r="O771" s="13">
        <f>IFERROR(INDEX(generale!$A$5:$I$1002,CLASSIFICHE!$Z770,7),"")</f>
        <v>0</v>
      </c>
      <c r="P771" s="14"/>
      <c r="Q771" s="13"/>
      <c r="R771" s="12">
        <f>SUM(IF(CLASSIFICHE!$O$7=S771,TRUE,FALSE),R770)</f>
        <v>8</v>
      </c>
      <c r="S771" s="31">
        <f>IFERROR(INDEX(generale!$A$5:$I$1002,CLASSIFICHE!$Z770,5),"")</f>
        <v>0</v>
      </c>
      <c r="T771" s="13">
        <f>IFERROR(INDEX(generale!$A$5:$I$1002,CLASSIFICHE!$Z770,7),"")</f>
        <v>0</v>
      </c>
      <c r="U771" s="14"/>
      <c r="V771" s="13"/>
      <c r="W771" s="12">
        <f>SUM(IF(CLASSIFICHE!$O$8=X771,TRUE,FALSE),W770)</f>
        <v>6</v>
      </c>
      <c r="X771" s="31">
        <f>IFERROR(INDEX(generale!$A$5:$I$1002,CLASSIFICHE!$Z770,5),"")</f>
        <v>0</v>
      </c>
      <c r="Y771" s="13">
        <f>IFERROR(INDEX(generale!$A$5:$I$1002,CLASSIFICHE!$Z770,7),"")</f>
        <v>0</v>
      </c>
      <c r="Z771" s="14"/>
      <c r="AA771" s="13"/>
      <c r="AB771" s="12">
        <f>SUM(IF(CLASSIFICHE!$O$9=AC771,TRUE,FALSE),AB770)</f>
        <v>5</v>
      </c>
      <c r="AC771" s="31">
        <f>IFERROR(INDEX(generale!$A$5:$I$1002,CLASSIFICHE!$Z770,5),"")</f>
        <v>0</v>
      </c>
      <c r="AD771" s="13">
        <f>IFERROR(INDEX(generale!$A$5:$I$1002,CLASSIFICHE!$Z770,7),"")</f>
        <v>0</v>
      </c>
      <c r="AE771" s="14"/>
      <c r="AF771" s="13"/>
      <c r="AG771" s="12">
        <f>SUM(IF(CLASSIFICHE!$O$10=AH771,TRUE,FALSE),AG770)</f>
        <v>5</v>
      </c>
      <c r="AH771" s="31">
        <f>IFERROR(INDEX(generale!$A$5:$I$1002,CLASSIFICHE!$Z770,5),"")</f>
        <v>0</v>
      </c>
      <c r="AI771" s="13">
        <f>IFERROR(INDEX(generale!$A$5:$I$1002,CLASSIFICHE!$Z770,7),"")</f>
        <v>0</v>
      </c>
      <c r="AJ771" s="14"/>
      <c r="AK771" s="13"/>
      <c r="AL771" s="12">
        <f>SUM(IF(CLASSIFICHE!$O$11=AM771,TRUE,FALSE),AL770)</f>
        <v>5</v>
      </c>
      <c r="AM771" s="31">
        <f>IFERROR(INDEX(generale!$A$5:$I$1002,CLASSIFICHE!$Z770,5),"")</f>
        <v>0</v>
      </c>
      <c r="AN771" s="13">
        <f>IFERROR(INDEX(generale!$A$5:$I$1002,CLASSIFICHE!$Z770,7),"")</f>
        <v>0</v>
      </c>
      <c r="AO771" s="14"/>
      <c r="AP771" s="13"/>
      <c r="AQ771" s="12">
        <f>SUM(IF(CLASSIFICHE!$O$12=AR771,TRUE,FALSE),AQ770)</f>
        <v>0</v>
      </c>
      <c r="AR771" s="31">
        <f>IFERROR(INDEX(generale!$A$5:$I$1002,CLASSIFICHE!$Z770,5),"")</f>
        <v>0</v>
      </c>
      <c r="AS771" s="13">
        <f>IFERROR(INDEX(generale!$A$5:$I$1002,CLASSIFICHE!$Z770,7),"")</f>
        <v>0</v>
      </c>
      <c r="AT771" s="14"/>
      <c r="AU771" s="13"/>
      <c r="AV771" s="12">
        <f>SUM(IF(CLASSIFICHE!$O$13=AW771,TRUE,FALSE),AV770)</f>
        <v>0</v>
      </c>
      <c r="AW771" s="31">
        <f>IFERROR(INDEX(generale!$A$5:$I$1002,CLASSIFICHE!$Z770,5),"")</f>
        <v>0</v>
      </c>
      <c r="AX771" s="13">
        <f>IFERROR(INDEX(generale!$A$5:$I$1002,CLASSIFICHE!$Z770,7),"")</f>
        <v>0</v>
      </c>
      <c r="AY771" s="14"/>
      <c r="AZ771" s="13"/>
      <c r="BA771" s="12">
        <f>SUM(IF(CLASSIFICHE!$O$14=BB771,TRUE,FALSE),BA770)</f>
        <v>0</v>
      </c>
      <c r="BB771" s="31">
        <f>IFERROR(INDEX(generale!$A$5:$I$1002,CLASSIFICHE!$Z770,5),"")</f>
        <v>0</v>
      </c>
      <c r="BC771" s="13">
        <f>IFERROR(INDEX(generale!$A$5:$I$1002,CLASSIFICHE!$Z770,7),"")</f>
        <v>0</v>
      </c>
      <c r="BD771" s="14"/>
      <c r="BE771" s="13"/>
      <c r="BF771" s="12">
        <f>SUM(IF(CLASSIFICHE!$O$15=BG771,TRUE,FALSE),BF770)</f>
        <v>0</v>
      </c>
      <c r="BG771" s="31">
        <f>IFERROR(INDEX(generale!$A$5:$I$1002,CLASSIFICHE!$Z770,5),"")</f>
        <v>0</v>
      </c>
      <c r="BH771" s="13">
        <f>IFERROR(INDEX(generale!$A$5:$I$1002,CLASSIFICHE!$Z770,7),"")</f>
        <v>0</v>
      </c>
      <c r="BI771" s="14"/>
      <c r="BJ771" s="13"/>
      <c r="BK771" s="12">
        <f>SUM(IF(CLASSIFICHE!$O$16=BL771,TRUE,FALSE),BK770)</f>
        <v>0</v>
      </c>
      <c r="BL771" s="31">
        <f>IFERROR(INDEX(generale!$A$5:$I$1002,CLASSIFICHE!$Z770,5),"")</f>
        <v>0</v>
      </c>
      <c r="BM771" s="13">
        <f>IFERROR(INDEX(generale!$A$5:$I$1002,CLASSIFICHE!$Z770,7),"")</f>
        <v>0</v>
      </c>
      <c r="BN771" s="14"/>
      <c r="BO771" s="13"/>
      <c r="BP771" s="12">
        <f>SUM(IF(CLASSIFICHE!$O$17=BQ771,TRUE,FALSE),BP770)</f>
        <v>0</v>
      </c>
      <c r="BQ771" s="31">
        <f>IFERROR(INDEX(generale!$A$5:$I$1002,CLASSIFICHE!$Z770,5),"")</f>
        <v>0</v>
      </c>
      <c r="BR771" s="13">
        <f>IFERROR(INDEX(generale!$A$5:$I$1002,CLASSIFICHE!$Z770,7),"")</f>
        <v>0</v>
      </c>
      <c r="BS771" s="15"/>
      <c r="BT771" s="12"/>
      <c r="BU771" s="12">
        <f>SUM(IF(CLASSIFICHE!$O$18=BV771,TRUE,FALSE),BU770)</f>
        <v>0</v>
      </c>
      <c r="BV771" s="31">
        <f>IFERROR(INDEX(generale!$A$5:$I$1002,CLASSIFICHE!$Z770,5),"")</f>
        <v>0</v>
      </c>
      <c r="BW771" s="13">
        <f>IFERROR(INDEX(generale!$A$5:$I$1002,CLASSIFICHE!$Z770,7),"")</f>
        <v>0</v>
      </c>
      <c r="BX771" s="15"/>
      <c r="BY771" s="12"/>
      <c r="BZ771" s="12">
        <f>SUM(IF(CLASSIFICHE!$O$19=CA771,TRUE,FALSE),BZ770)</f>
        <v>0</v>
      </c>
      <c r="CA771" s="31">
        <f>IFERROR(INDEX(generale!$A$5:$I$1002,CLASSIFICHE!$Z770,5),"")</f>
        <v>0</v>
      </c>
      <c r="CB771" s="13">
        <f>IFERROR(INDEX(generale!$A$5:$I$1002,CLASSIFICHE!$Z770,7),"")</f>
        <v>0</v>
      </c>
      <c r="CC771" s="15"/>
      <c r="CD771" s="13"/>
      <c r="CE771" s="12">
        <f>SUM(IF(CLASSIFICHE!$O$20=CF771,TRUE,FALSE),CE770)</f>
        <v>0</v>
      </c>
      <c r="CF771" s="31">
        <f>IFERROR(INDEX(generale!$A$5:$I$1002,CLASSIFICHE!$Z770,5),"")</f>
        <v>0</v>
      </c>
      <c r="CG771" s="13">
        <f>IFERROR(INDEX(generale!$A$5:$I$1002,CLASSIFICHE!$Z770,7),"")</f>
        <v>0</v>
      </c>
      <c r="CH771" s="15"/>
      <c r="CI771" s="13"/>
      <c r="CJ771" s="12">
        <f>SUM(IF(CLASSIFICHE!$O$21=CK771,TRUE,FALSE),CJ770)</f>
        <v>0</v>
      </c>
      <c r="CK771" s="31">
        <f>IFERROR(INDEX(generale!$A$5:$I$1002,CLASSIFICHE!$Z770,5),"")</f>
        <v>0</v>
      </c>
      <c r="CL771" s="13">
        <f>IFERROR(INDEX(generale!$A$5:$I$1002,CLASSIFICHE!$Z770,7),"")</f>
        <v>0</v>
      </c>
      <c r="CM771" s="15"/>
      <c r="CN771" s="13"/>
      <c r="CO771" s="12">
        <f>SUM(IF(CLASSIFICHE!$O$22=CP771,TRUE,FALSE),CO770)</f>
        <v>0</v>
      </c>
      <c r="CP771" s="31">
        <f>IFERROR(INDEX(generale!$A$5:$I$1002,CLASSIFICHE!$Z770,5),"")</f>
        <v>0</v>
      </c>
      <c r="CQ771" s="13">
        <f>IFERROR(INDEX(generale!$A$5:$I$1002,CLASSIFICHE!$Z770,7),"")</f>
        <v>0</v>
      </c>
      <c r="CR771" s="15"/>
      <c r="CS771" s="13"/>
      <c r="CT771" s="12">
        <f>SUM(IF(CLASSIFICHE!$O$23=CU771,TRUE,FALSE),CT770)</f>
        <v>0</v>
      </c>
      <c r="CU771" s="31">
        <f>IFERROR(INDEX(generale!$A$5:$I$1002,CLASSIFICHE!$Z770,5),"")</f>
        <v>0</v>
      </c>
      <c r="CV771" s="13">
        <f>IFERROR(INDEX(generale!$A$5:$I$1002,CLASSIFICHE!$Z770,7),"")</f>
        <v>0</v>
      </c>
      <c r="CW771" s="15"/>
      <c r="CX771" s="13"/>
      <c r="CY771" s="12">
        <f>SUM(IF(CLASSIFICHE!$O$24=CZ771,TRUE,FALSE),CY770)</f>
        <v>0</v>
      </c>
      <c r="CZ771" s="31">
        <f>IFERROR(INDEX(generale!$A$5:$I$1002,CLASSIFICHE!$Z770,5),"")</f>
        <v>0</v>
      </c>
      <c r="DA771" s="13">
        <f>IFERROR(INDEX(generale!$A$5:$I$1002,CLASSIFICHE!$Z770,7),"")</f>
        <v>0</v>
      </c>
      <c r="DB771" s="15"/>
      <c r="DC771" s="13"/>
      <c r="DD771" s="12">
        <f>SUM(IF(CLASSIFICHE!$O$25=DE771,TRUE,FALSE),DD770)</f>
        <v>0</v>
      </c>
      <c r="DE771" s="31">
        <f>IFERROR(INDEX(generale!$A$5:$I$1002,CLASSIFICHE!$Z770,5),"")</f>
        <v>0</v>
      </c>
      <c r="DF771" s="13">
        <f>IFERROR(INDEX(generale!$A$5:$I$1002,CLASSIFICHE!$Z770,7),"")</f>
        <v>0</v>
      </c>
      <c r="DG771" s="15"/>
      <c r="DH771" s="13"/>
    </row>
    <row r="772" spans="3:112">
      <c r="C772" s="63">
        <f>SUM(IF(CLASSIFICHE!$O$4=D772,TRUE,FALSE),C771)</f>
        <v>17</v>
      </c>
      <c r="D772" s="31">
        <f>IFERROR(INDEX(generale!$A$5:$I$1002,CLASSIFICHE!$Z771,5),"")</f>
        <v>0</v>
      </c>
      <c r="E772" s="13">
        <f>IFERROR(INDEX(generale!$A$5:$I$1002,CLASSIFICHE!$Z771,7),"")</f>
        <v>0</v>
      </c>
      <c r="F772" s="68"/>
      <c r="G772" s="65"/>
      <c r="H772" s="12">
        <f>SUM(IF(CLASSIFICHE!$O$5=I772,TRUE,FALSE),H771)</f>
        <v>10</v>
      </c>
      <c r="I772" s="31">
        <f>IFERROR(INDEX(generale!$A$5:$I$1002,CLASSIFICHE!$Z771,5),"")</f>
        <v>0</v>
      </c>
      <c r="J772" s="13">
        <f>IFERROR(INDEX(generale!$A$5:$I$1002,CLASSIFICHE!$Z771,7),"")</f>
        <v>0</v>
      </c>
      <c r="K772" s="15"/>
      <c r="L772" s="12"/>
      <c r="M772" s="12">
        <f>SUM(IF(CLASSIFICHE!$O$6=N772,TRUE,FALSE),M771)</f>
        <v>8</v>
      </c>
      <c r="N772" s="31">
        <f>IFERROR(INDEX(generale!$A$5:$I$1002,CLASSIFICHE!$Z771,5),"")</f>
        <v>0</v>
      </c>
      <c r="O772" s="13">
        <f>IFERROR(INDEX(generale!$A$5:$I$1002,CLASSIFICHE!$Z771,7),"")</f>
        <v>0</v>
      </c>
      <c r="P772" s="14"/>
      <c r="Q772" s="13"/>
      <c r="R772" s="12">
        <f>SUM(IF(CLASSIFICHE!$O$7=S772,TRUE,FALSE),R771)</f>
        <v>8</v>
      </c>
      <c r="S772" s="31">
        <f>IFERROR(INDEX(generale!$A$5:$I$1002,CLASSIFICHE!$Z771,5),"")</f>
        <v>0</v>
      </c>
      <c r="T772" s="13">
        <f>IFERROR(INDEX(generale!$A$5:$I$1002,CLASSIFICHE!$Z771,7),"")</f>
        <v>0</v>
      </c>
      <c r="U772" s="14"/>
      <c r="V772" s="13"/>
      <c r="W772" s="12">
        <f>SUM(IF(CLASSIFICHE!$O$8=X772,TRUE,FALSE),W771)</f>
        <v>6</v>
      </c>
      <c r="X772" s="31">
        <f>IFERROR(INDEX(generale!$A$5:$I$1002,CLASSIFICHE!$Z771,5),"")</f>
        <v>0</v>
      </c>
      <c r="Y772" s="13">
        <f>IFERROR(INDEX(generale!$A$5:$I$1002,CLASSIFICHE!$Z771,7),"")</f>
        <v>0</v>
      </c>
      <c r="Z772" s="14"/>
      <c r="AA772" s="13"/>
      <c r="AB772" s="12">
        <f>SUM(IF(CLASSIFICHE!$O$9=AC772,TRUE,FALSE),AB771)</f>
        <v>5</v>
      </c>
      <c r="AC772" s="31">
        <f>IFERROR(INDEX(generale!$A$5:$I$1002,CLASSIFICHE!$Z771,5),"")</f>
        <v>0</v>
      </c>
      <c r="AD772" s="13">
        <f>IFERROR(INDEX(generale!$A$5:$I$1002,CLASSIFICHE!$Z771,7),"")</f>
        <v>0</v>
      </c>
      <c r="AE772" s="14"/>
      <c r="AF772" s="13"/>
      <c r="AG772" s="12">
        <f>SUM(IF(CLASSIFICHE!$O$10=AH772,TRUE,FALSE),AG771)</f>
        <v>5</v>
      </c>
      <c r="AH772" s="31">
        <f>IFERROR(INDEX(generale!$A$5:$I$1002,CLASSIFICHE!$Z771,5),"")</f>
        <v>0</v>
      </c>
      <c r="AI772" s="13">
        <f>IFERROR(INDEX(generale!$A$5:$I$1002,CLASSIFICHE!$Z771,7),"")</f>
        <v>0</v>
      </c>
      <c r="AJ772" s="14"/>
      <c r="AK772" s="13"/>
      <c r="AL772" s="12">
        <f>SUM(IF(CLASSIFICHE!$O$11=AM772,TRUE,FALSE),AL771)</f>
        <v>5</v>
      </c>
      <c r="AM772" s="31">
        <f>IFERROR(INDEX(generale!$A$5:$I$1002,CLASSIFICHE!$Z771,5),"")</f>
        <v>0</v>
      </c>
      <c r="AN772" s="13">
        <f>IFERROR(INDEX(generale!$A$5:$I$1002,CLASSIFICHE!$Z771,7),"")</f>
        <v>0</v>
      </c>
      <c r="AO772" s="14"/>
      <c r="AP772" s="13"/>
      <c r="AQ772" s="12">
        <f>SUM(IF(CLASSIFICHE!$O$12=AR772,TRUE,FALSE),AQ771)</f>
        <v>0</v>
      </c>
      <c r="AR772" s="31">
        <f>IFERROR(INDEX(generale!$A$5:$I$1002,CLASSIFICHE!$Z771,5),"")</f>
        <v>0</v>
      </c>
      <c r="AS772" s="13">
        <f>IFERROR(INDEX(generale!$A$5:$I$1002,CLASSIFICHE!$Z771,7),"")</f>
        <v>0</v>
      </c>
      <c r="AT772" s="14"/>
      <c r="AU772" s="13"/>
      <c r="AV772" s="12">
        <f>SUM(IF(CLASSIFICHE!$O$13=AW772,TRUE,FALSE),AV771)</f>
        <v>0</v>
      </c>
      <c r="AW772" s="31">
        <f>IFERROR(INDEX(generale!$A$5:$I$1002,CLASSIFICHE!$Z771,5),"")</f>
        <v>0</v>
      </c>
      <c r="AX772" s="13">
        <f>IFERROR(INDEX(generale!$A$5:$I$1002,CLASSIFICHE!$Z771,7),"")</f>
        <v>0</v>
      </c>
      <c r="AY772" s="14"/>
      <c r="AZ772" s="13"/>
      <c r="BA772" s="12">
        <f>SUM(IF(CLASSIFICHE!$O$14=BB772,TRUE,FALSE),BA771)</f>
        <v>0</v>
      </c>
      <c r="BB772" s="31">
        <f>IFERROR(INDEX(generale!$A$5:$I$1002,CLASSIFICHE!$Z771,5),"")</f>
        <v>0</v>
      </c>
      <c r="BC772" s="13">
        <f>IFERROR(INDEX(generale!$A$5:$I$1002,CLASSIFICHE!$Z771,7),"")</f>
        <v>0</v>
      </c>
      <c r="BD772" s="14"/>
      <c r="BE772" s="13"/>
      <c r="BF772" s="12">
        <f>SUM(IF(CLASSIFICHE!$O$15=BG772,TRUE,FALSE),BF771)</f>
        <v>0</v>
      </c>
      <c r="BG772" s="31">
        <f>IFERROR(INDEX(generale!$A$5:$I$1002,CLASSIFICHE!$Z771,5),"")</f>
        <v>0</v>
      </c>
      <c r="BH772" s="13">
        <f>IFERROR(INDEX(generale!$A$5:$I$1002,CLASSIFICHE!$Z771,7),"")</f>
        <v>0</v>
      </c>
      <c r="BI772" s="14"/>
      <c r="BJ772" s="13"/>
      <c r="BK772" s="12">
        <f>SUM(IF(CLASSIFICHE!$O$16=BL772,TRUE,FALSE),BK771)</f>
        <v>0</v>
      </c>
      <c r="BL772" s="31">
        <f>IFERROR(INDEX(generale!$A$5:$I$1002,CLASSIFICHE!$Z771,5),"")</f>
        <v>0</v>
      </c>
      <c r="BM772" s="13">
        <f>IFERROR(INDEX(generale!$A$5:$I$1002,CLASSIFICHE!$Z771,7),"")</f>
        <v>0</v>
      </c>
      <c r="BN772" s="14"/>
      <c r="BO772" s="13"/>
      <c r="BP772" s="12">
        <f>SUM(IF(CLASSIFICHE!$O$17=BQ772,TRUE,FALSE),BP771)</f>
        <v>0</v>
      </c>
      <c r="BQ772" s="31">
        <f>IFERROR(INDEX(generale!$A$5:$I$1002,CLASSIFICHE!$Z771,5),"")</f>
        <v>0</v>
      </c>
      <c r="BR772" s="13">
        <f>IFERROR(INDEX(generale!$A$5:$I$1002,CLASSIFICHE!$Z771,7),"")</f>
        <v>0</v>
      </c>
      <c r="BS772" s="15"/>
      <c r="BT772" s="12"/>
      <c r="BU772" s="12">
        <f>SUM(IF(CLASSIFICHE!$O$18=BV772,TRUE,FALSE),BU771)</f>
        <v>0</v>
      </c>
      <c r="BV772" s="31">
        <f>IFERROR(INDEX(generale!$A$5:$I$1002,CLASSIFICHE!$Z771,5),"")</f>
        <v>0</v>
      </c>
      <c r="BW772" s="13">
        <f>IFERROR(INDEX(generale!$A$5:$I$1002,CLASSIFICHE!$Z771,7),"")</f>
        <v>0</v>
      </c>
      <c r="BX772" s="15"/>
      <c r="BY772" s="12"/>
      <c r="BZ772" s="12">
        <f>SUM(IF(CLASSIFICHE!$O$19=CA772,TRUE,FALSE),BZ771)</f>
        <v>0</v>
      </c>
      <c r="CA772" s="31">
        <f>IFERROR(INDEX(generale!$A$5:$I$1002,CLASSIFICHE!$Z771,5),"")</f>
        <v>0</v>
      </c>
      <c r="CB772" s="13">
        <f>IFERROR(INDEX(generale!$A$5:$I$1002,CLASSIFICHE!$Z771,7),"")</f>
        <v>0</v>
      </c>
      <c r="CC772" s="15"/>
      <c r="CD772" s="13"/>
      <c r="CE772" s="12">
        <f>SUM(IF(CLASSIFICHE!$O$20=CF772,TRUE,FALSE),CE771)</f>
        <v>0</v>
      </c>
      <c r="CF772" s="31">
        <f>IFERROR(INDEX(generale!$A$5:$I$1002,CLASSIFICHE!$Z771,5),"")</f>
        <v>0</v>
      </c>
      <c r="CG772" s="13">
        <f>IFERROR(INDEX(generale!$A$5:$I$1002,CLASSIFICHE!$Z771,7),"")</f>
        <v>0</v>
      </c>
      <c r="CH772" s="15"/>
      <c r="CI772" s="13"/>
      <c r="CJ772" s="12">
        <f>SUM(IF(CLASSIFICHE!$O$21=CK772,TRUE,FALSE),CJ771)</f>
        <v>0</v>
      </c>
      <c r="CK772" s="31">
        <f>IFERROR(INDEX(generale!$A$5:$I$1002,CLASSIFICHE!$Z771,5),"")</f>
        <v>0</v>
      </c>
      <c r="CL772" s="13">
        <f>IFERROR(INDEX(generale!$A$5:$I$1002,CLASSIFICHE!$Z771,7),"")</f>
        <v>0</v>
      </c>
      <c r="CM772" s="15"/>
      <c r="CN772" s="13"/>
      <c r="CO772" s="12">
        <f>SUM(IF(CLASSIFICHE!$O$22=CP772,TRUE,FALSE),CO771)</f>
        <v>0</v>
      </c>
      <c r="CP772" s="31">
        <f>IFERROR(INDEX(generale!$A$5:$I$1002,CLASSIFICHE!$Z771,5),"")</f>
        <v>0</v>
      </c>
      <c r="CQ772" s="13">
        <f>IFERROR(INDEX(generale!$A$5:$I$1002,CLASSIFICHE!$Z771,7),"")</f>
        <v>0</v>
      </c>
      <c r="CR772" s="15"/>
      <c r="CS772" s="13"/>
      <c r="CT772" s="12">
        <f>SUM(IF(CLASSIFICHE!$O$23=CU772,TRUE,FALSE),CT771)</f>
        <v>0</v>
      </c>
      <c r="CU772" s="31">
        <f>IFERROR(INDEX(generale!$A$5:$I$1002,CLASSIFICHE!$Z771,5),"")</f>
        <v>0</v>
      </c>
      <c r="CV772" s="13">
        <f>IFERROR(INDEX(generale!$A$5:$I$1002,CLASSIFICHE!$Z771,7),"")</f>
        <v>0</v>
      </c>
      <c r="CW772" s="15"/>
      <c r="CX772" s="13"/>
      <c r="CY772" s="12">
        <f>SUM(IF(CLASSIFICHE!$O$24=CZ772,TRUE,FALSE),CY771)</f>
        <v>0</v>
      </c>
      <c r="CZ772" s="31">
        <f>IFERROR(INDEX(generale!$A$5:$I$1002,CLASSIFICHE!$Z771,5),"")</f>
        <v>0</v>
      </c>
      <c r="DA772" s="13">
        <f>IFERROR(INDEX(generale!$A$5:$I$1002,CLASSIFICHE!$Z771,7),"")</f>
        <v>0</v>
      </c>
      <c r="DB772" s="15"/>
      <c r="DC772" s="13"/>
      <c r="DD772" s="12">
        <f>SUM(IF(CLASSIFICHE!$O$25=DE772,TRUE,FALSE),DD771)</f>
        <v>0</v>
      </c>
      <c r="DE772" s="31">
        <f>IFERROR(INDEX(generale!$A$5:$I$1002,CLASSIFICHE!$Z771,5),"")</f>
        <v>0</v>
      </c>
      <c r="DF772" s="13">
        <f>IFERROR(INDEX(generale!$A$5:$I$1002,CLASSIFICHE!$Z771,7),"")</f>
        <v>0</v>
      </c>
      <c r="DG772" s="15"/>
      <c r="DH772" s="13"/>
    </row>
    <row r="773" spans="3:112">
      <c r="C773" s="63">
        <f>SUM(IF(CLASSIFICHE!$O$4=D773,TRUE,FALSE),C772)</f>
        <v>17</v>
      </c>
      <c r="D773" s="31">
        <f>IFERROR(INDEX(generale!$A$5:$I$1002,CLASSIFICHE!$Z772,5),"")</f>
        <v>0</v>
      </c>
      <c r="E773" s="13">
        <f>IFERROR(INDEX(generale!$A$5:$I$1002,CLASSIFICHE!$Z772,7),"")</f>
        <v>0</v>
      </c>
      <c r="F773" s="68"/>
      <c r="G773" s="65"/>
      <c r="H773" s="12">
        <f>SUM(IF(CLASSIFICHE!$O$5=I773,TRUE,FALSE),H772)</f>
        <v>10</v>
      </c>
      <c r="I773" s="31">
        <f>IFERROR(INDEX(generale!$A$5:$I$1002,CLASSIFICHE!$Z772,5),"")</f>
        <v>0</v>
      </c>
      <c r="J773" s="13">
        <f>IFERROR(INDEX(generale!$A$5:$I$1002,CLASSIFICHE!$Z772,7),"")</f>
        <v>0</v>
      </c>
      <c r="K773" s="15"/>
      <c r="L773" s="12"/>
      <c r="M773" s="12">
        <f>SUM(IF(CLASSIFICHE!$O$6=N773,TRUE,FALSE),M772)</f>
        <v>8</v>
      </c>
      <c r="N773" s="31">
        <f>IFERROR(INDEX(generale!$A$5:$I$1002,CLASSIFICHE!$Z772,5),"")</f>
        <v>0</v>
      </c>
      <c r="O773" s="13">
        <f>IFERROR(INDEX(generale!$A$5:$I$1002,CLASSIFICHE!$Z772,7),"")</f>
        <v>0</v>
      </c>
      <c r="P773" s="14"/>
      <c r="Q773" s="13"/>
      <c r="R773" s="12">
        <f>SUM(IF(CLASSIFICHE!$O$7=S773,TRUE,FALSE),R772)</f>
        <v>8</v>
      </c>
      <c r="S773" s="31">
        <f>IFERROR(INDEX(generale!$A$5:$I$1002,CLASSIFICHE!$Z772,5),"")</f>
        <v>0</v>
      </c>
      <c r="T773" s="13">
        <f>IFERROR(INDEX(generale!$A$5:$I$1002,CLASSIFICHE!$Z772,7),"")</f>
        <v>0</v>
      </c>
      <c r="U773" s="14"/>
      <c r="V773" s="13"/>
      <c r="W773" s="12">
        <f>SUM(IF(CLASSIFICHE!$O$8=X773,TRUE,FALSE),W772)</f>
        <v>6</v>
      </c>
      <c r="X773" s="31">
        <f>IFERROR(INDEX(generale!$A$5:$I$1002,CLASSIFICHE!$Z772,5),"")</f>
        <v>0</v>
      </c>
      <c r="Y773" s="13">
        <f>IFERROR(INDEX(generale!$A$5:$I$1002,CLASSIFICHE!$Z772,7),"")</f>
        <v>0</v>
      </c>
      <c r="Z773" s="14"/>
      <c r="AA773" s="13"/>
      <c r="AB773" s="12">
        <f>SUM(IF(CLASSIFICHE!$O$9=AC773,TRUE,FALSE),AB772)</f>
        <v>5</v>
      </c>
      <c r="AC773" s="31">
        <f>IFERROR(INDEX(generale!$A$5:$I$1002,CLASSIFICHE!$Z772,5),"")</f>
        <v>0</v>
      </c>
      <c r="AD773" s="13">
        <f>IFERROR(INDEX(generale!$A$5:$I$1002,CLASSIFICHE!$Z772,7),"")</f>
        <v>0</v>
      </c>
      <c r="AE773" s="14"/>
      <c r="AF773" s="13"/>
      <c r="AG773" s="12">
        <f>SUM(IF(CLASSIFICHE!$O$10=AH773,TRUE,FALSE),AG772)</f>
        <v>5</v>
      </c>
      <c r="AH773" s="31">
        <f>IFERROR(INDEX(generale!$A$5:$I$1002,CLASSIFICHE!$Z772,5),"")</f>
        <v>0</v>
      </c>
      <c r="AI773" s="13">
        <f>IFERROR(INDEX(generale!$A$5:$I$1002,CLASSIFICHE!$Z772,7),"")</f>
        <v>0</v>
      </c>
      <c r="AJ773" s="14"/>
      <c r="AK773" s="13"/>
      <c r="AL773" s="12">
        <f>SUM(IF(CLASSIFICHE!$O$11=AM773,TRUE,FALSE),AL772)</f>
        <v>5</v>
      </c>
      <c r="AM773" s="31">
        <f>IFERROR(INDEX(generale!$A$5:$I$1002,CLASSIFICHE!$Z772,5),"")</f>
        <v>0</v>
      </c>
      <c r="AN773" s="13">
        <f>IFERROR(INDEX(generale!$A$5:$I$1002,CLASSIFICHE!$Z772,7),"")</f>
        <v>0</v>
      </c>
      <c r="AO773" s="14"/>
      <c r="AP773" s="13"/>
      <c r="AQ773" s="12">
        <f>SUM(IF(CLASSIFICHE!$O$12=AR773,TRUE,FALSE),AQ772)</f>
        <v>0</v>
      </c>
      <c r="AR773" s="31">
        <f>IFERROR(INDEX(generale!$A$5:$I$1002,CLASSIFICHE!$Z772,5),"")</f>
        <v>0</v>
      </c>
      <c r="AS773" s="13">
        <f>IFERROR(INDEX(generale!$A$5:$I$1002,CLASSIFICHE!$Z772,7),"")</f>
        <v>0</v>
      </c>
      <c r="AT773" s="14"/>
      <c r="AU773" s="13"/>
      <c r="AV773" s="12">
        <f>SUM(IF(CLASSIFICHE!$O$13=AW773,TRUE,FALSE),AV772)</f>
        <v>0</v>
      </c>
      <c r="AW773" s="31">
        <f>IFERROR(INDEX(generale!$A$5:$I$1002,CLASSIFICHE!$Z772,5),"")</f>
        <v>0</v>
      </c>
      <c r="AX773" s="13">
        <f>IFERROR(INDEX(generale!$A$5:$I$1002,CLASSIFICHE!$Z772,7),"")</f>
        <v>0</v>
      </c>
      <c r="AY773" s="14"/>
      <c r="AZ773" s="13"/>
      <c r="BA773" s="12">
        <f>SUM(IF(CLASSIFICHE!$O$14=BB773,TRUE,FALSE),BA772)</f>
        <v>0</v>
      </c>
      <c r="BB773" s="31">
        <f>IFERROR(INDEX(generale!$A$5:$I$1002,CLASSIFICHE!$Z772,5),"")</f>
        <v>0</v>
      </c>
      <c r="BC773" s="13">
        <f>IFERROR(INDEX(generale!$A$5:$I$1002,CLASSIFICHE!$Z772,7),"")</f>
        <v>0</v>
      </c>
      <c r="BD773" s="14"/>
      <c r="BE773" s="13"/>
      <c r="BF773" s="12">
        <f>SUM(IF(CLASSIFICHE!$O$15=BG773,TRUE,FALSE),BF772)</f>
        <v>0</v>
      </c>
      <c r="BG773" s="31">
        <f>IFERROR(INDEX(generale!$A$5:$I$1002,CLASSIFICHE!$Z772,5),"")</f>
        <v>0</v>
      </c>
      <c r="BH773" s="13">
        <f>IFERROR(INDEX(generale!$A$5:$I$1002,CLASSIFICHE!$Z772,7),"")</f>
        <v>0</v>
      </c>
      <c r="BI773" s="14"/>
      <c r="BJ773" s="13"/>
      <c r="BK773" s="12">
        <f>SUM(IF(CLASSIFICHE!$O$16=BL773,TRUE,FALSE),BK772)</f>
        <v>0</v>
      </c>
      <c r="BL773" s="31">
        <f>IFERROR(INDEX(generale!$A$5:$I$1002,CLASSIFICHE!$Z772,5),"")</f>
        <v>0</v>
      </c>
      <c r="BM773" s="13">
        <f>IFERROR(INDEX(generale!$A$5:$I$1002,CLASSIFICHE!$Z772,7),"")</f>
        <v>0</v>
      </c>
      <c r="BN773" s="14"/>
      <c r="BO773" s="13"/>
      <c r="BP773" s="12">
        <f>SUM(IF(CLASSIFICHE!$O$17=BQ773,TRUE,FALSE),BP772)</f>
        <v>0</v>
      </c>
      <c r="BQ773" s="31">
        <f>IFERROR(INDEX(generale!$A$5:$I$1002,CLASSIFICHE!$Z772,5),"")</f>
        <v>0</v>
      </c>
      <c r="BR773" s="13">
        <f>IFERROR(INDEX(generale!$A$5:$I$1002,CLASSIFICHE!$Z772,7),"")</f>
        <v>0</v>
      </c>
      <c r="BS773" s="15"/>
      <c r="BT773" s="12"/>
      <c r="BU773" s="12">
        <f>SUM(IF(CLASSIFICHE!$O$18=BV773,TRUE,FALSE),BU772)</f>
        <v>0</v>
      </c>
      <c r="BV773" s="31">
        <f>IFERROR(INDEX(generale!$A$5:$I$1002,CLASSIFICHE!$Z772,5),"")</f>
        <v>0</v>
      </c>
      <c r="BW773" s="13">
        <f>IFERROR(INDEX(generale!$A$5:$I$1002,CLASSIFICHE!$Z772,7),"")</f>
        <v>0</v>
      </c>
      <c r="BX773" s="15"/>
      <c r="BY773" s="12"/>
      <c r="BZ773" s="12">
        <f>SUM(IF(CLASSIFICHE!$O$19=CA773,TRUE,FALSE),BZ772)</f>
        <v>0</v>
      </c>
      <c r="CA773" s="31">
        <f>IFERROR(INDEX(generale!$A$5:$I$1002,CLASSIFICHE!$Z772,5),"")</f>
        <v>0</v>
      </c>
      <c r="CB773" s="13">
        <f>IFERROR(INDEX(generale!$A$5:$I$1002,CLASSIFICHE!$Z772,7),"")</f>
        <v>0</v>
      </c>
      <c r="CC773" s="15"/>
      <c r="CD773" s="13"/>
      <c r="CE773" s="12">
        <f>SUM(IF(CLASSIFICHE!$O$20=CF773,TRUE,FALSE),CE772)</f>
        <v>0</v>
      </c>
      <c r="CF773" s="31">
        <f>IFERROR(INDEX(generale!$A$5:$I$1002,CLASSIFICHE!$Z772,5),"")</f>
        <v>0</v>
      </c>
      <c r="CG773" s="13">
        <f>IFERROR(INDEX(generale!$A$5:$I$1002,CLASSIFICHE!$Z772,7),"")</f>
        <v>0</v>
      </c>
      <c r="CH773" s="15"/>
      <c r="CI773" s="13"/>
      <c r="CJ773" s="12">
        <f>SUM(IF(CLASSIFICHE!$O$21=CK773,TRUE,FALSE),CJ772)</f>
        <v>0</v>
      </c>
      <c r="CK773" s="31">
        <f>IFERROR(INDEX(generale!$A$5:$I$1002,CLASSIFICHE!$Z772,5),"")</f>
        <v>0</v>
      </c>
      <c r="CL773" s="13">
        <f>IFERROR(INDEX(generale!$A$5:$I$1002,CLASSIFICHE!$Z772,7),"")</f>
        <v>0</v>
      </c>
      <c r="CM773" s="15"/>
      <c r="CN773" s="13"/>
      <c r="CO773" s="12">
        <f>SUM(IF(CLASSIFICHE!$O$22=CP773,TRUE,FALSE),CO772)</f>
        <v>0</v>
      </c>
      <c r="CP773" s="31">
        <f>IFERROR(INDEX(generale!$A$5:$I$1002,CLASSIFICHE!$Z772,5),"")</f>
        <v>0</v>
      </c>
      <c r="CQ773" s="13">
        <f>IFERROR(INDEX(generale!$A$5:$I$1002,CLASSIFICHE!$Z772,7),"")</f>
        <v>0</v>
      </c>
      <c r="CR773" s="15"/>
      <c r="CS773" s="13"/>
      <c r="CT773" s="12">
        <f>SUM(IF(CLASSIFICHE!$O$23=CU773,TRUE,FALSE),CT772)</f>
        <v>0</v>
      </c>
      <c r="CU773" s="31">
        <f>IFERROR(INDEX(generale!$A$5:$I$1002,CLASSIFICHE!$Z772,5),"")</f>
        <v>0</v>
      </c>
      <c r="CV773" s="13">
        <f>IFERROR(INDEX(generale!$A$5:$I$1002,CLASSIFICHE!$Z772,7),"")</f>
        <v>0</v>
      </c>
      <c r="CW773" s="15"/>
      <c r="CX773" s="13"/>
      <c r="CY773" s="12">
        <f>SUM(IF(CLASSIFICHE!$O$24=CZ773,TRUE,FALSE),CY772)</f>
        <v>0</v>
      </c>
      <c r="CZ773" s="31">
        <f>IFERROR(INDEX(generale!$A$5:$I$1002,CLASSIFICHE!$Z772,5),"")</f>
        <v>0</v>
      </c>
      <c r="DA773" s="13">
        <f>IFERROR(INDEX(generale!$A$5:$I$1002,CLASSIFICHE!$Z772,7),"")</f>
        <v>0</v>
      </c>
      <c r="DB773" s="15"/>
      <c r="DC773" s="13"/>
      <c r="DD773" s="12">
        <f>SUM(IF(CLASSIFICHE!$O$25=DE773,TRUE,FALSE),DD772)</f>
        <v>0</v>
      </c>
      <c r="DE773" s="31">
        <f>IFERROR(INDEX(generale!$A$5:$I$1002,CLASSIFICHE!$Z772,5),"")</f>
        <v>0</v>
      </c>
      <c r="DF773" s="13">
        <f>IFERROR(INDEX(generale!$A$5:$I$1002,CLASSIFICHE!$Z772,7),"")</f>
        <v>0</v>
      </c>
      <c r="DG773" s="15"/>
      <c r="DH773" s="13"/>
    </row>
    <row r="774" spans="3:112">
      <c r="C774" s="63">
        <f>SUM(IF(CLASSIFICHE!$O$4=D774,TRUE,FALSE),C773)</f>
        <v>17</v>
      </c>
      <c r="D774" s="31">
        <f>IFERROR(INDEX(generale!$A$5:$I$1002,CLASSIFICHE!$Z773,5),"")</f>
        <v>0</v>
      </c>
      <c r="E774" s="13">
        <f>IFERROR(INDEX(generale!$A$5:$I$1002,CLASSIFICHE!$Z773,7),"")</f>
        <v>0</v>
      </c>
      <c r="F774" s="68"/>
      <c r="G774" s="65"/>
      <c r="H774" s="12">
        <f>SUM(IF(CLASSIFICHE!$O$5=I774,TRUE,FALSE),H773)</f>
        <v>10</v>
      </c>
      <c r="I774" s="31">
        <f>IFERROR(INDEX(generale!$A$5:$I$1002,CLASSIFICHE!$Z773,5),"")</f>
        <v>0</v>
      </c>
      <c r="J774" s="13">
        <f>IFERROR(INDEX(generale!$A$5:$I$1002,CLASSIFICHE!$Z773,7),"")</f>
        <v>0</v>
      </c>
      <c r="K774" s="15"/>
      <c r="L774" s="12"/>
      <c r="M774" s="12">
        <f>SUM(IF(CLASSIFICHE!$O$6=N774,TRUE,FALSE),M773)</f>
        <v>8</v>
      </c>
      <c r="N774" s="31">
        <f>IFERROR(INDEX(generale!$A$5:$I$1002,CLASSIFICHE!$Z773,5),"")</f>
        <v>0</v>
      </c>
      <c r="O774" s="13">
        <f>IFERROR(INDEX(generale!$A$5:$I$1002,CLASSIFICHE!$Z773,7),"")</f>
        <v>0</v>
      </c>
      <c r="P774" s="14"/>
      <c r="Q774" s="13"/>
      <c r="R774" s="12">
        <f>SUM(IF(CLASSIFICHE!$O$7=S774,TRUE,FALSE),R773)</f>
        <v>8</v>
      </c>
      <c r="S774" s="31">
        <f>IFERROR(INDEX(generale!$A$5:$I$1002,CLASSIFICHE!$Z773,5),"")</f>
        <v>0</v>
      </c>
      <c r="T774" s="13">
        <f>IFERROR(INDEX(generale!$A$5:$I$1002,CLASSIFICHE!$Z773,7),"")</f>
        <v>0</v>
      </c>
      <c r="U774" s="14"/>
      <c r="V774" s="13"/>
      <c r="W774" s="12">
        <f>SUM(IF(CLASSIFICHE!$O$8=X774,TRUE,FALSE),W773)</f>
        <v>6</v>
      </c>
      <c r="X774" s="31">
        <f>IFERROR(INDEX(generale!$A$5:$I$1002,CLASSIFICHE!$Z773,5),"")</f>
        <v>0</v>
      </c>
      <c r="Y774" s="13">
        <f>IFERROR(INDEX(generale!$A$5:$I$1002,CLASSIFICHE!$Z773,7),"")</f>
        <v>0</v>
      </c>
      <c r="Z774" s="14"/>
      <c r="AA774" s="13"/>
      <c r="AB774" s="12">
        <f>SUM(IF(CLASSIFICHE!$O$9=AC774,TRUE,FALSE),AB773)</f>
        <v>5</v>
      </c>
      <c r="AC774" s="31">
        <f>IFERROR(INDEX(generale!$A$5:$I$1002,CLASSIFICHE!$Z773,5),"")</f>
        <v>0</v>
      </c>
      <c r="AD774" s="13">
        <f>IFERROR(INDEX(generale!$A$5:$I$1002,CLASSIFICHE!$Z773,7),"")</f>
        <v>0</v>
      </c>
      <c r="AE774" s="14"/>
      <c r="AF774" s="13"/>
      <c r="AG774" s="12">
        <f>SUM(IF(CLASSIFICHE!$O$10=AH774,TRUE,FALSE),AG773)</f>
        <v>5</v>
      </c>
      <c r="AH774" s="31">
        <f>IFERROR(INDEX(generale!$A$5:$I$1002,CLASSIFICHE!$Z773,5),"")</f>
        <v>0</v>
      </c>
      <c r="AI774" s="13">
        <f>IFERROR(INDEX(generale!$A$5:$I$1002,CLASSIFICHE!$Z773,7),"")</f>
        <v>0</v>
      </c>
      <c r="AJ774" s="14"/>
      <c r="AK774" s="13"/>
      <c r="AL774" s="12">
        <f>SUM(IF(CLASSIFICHE!$O$11=AM774,TRUE,FALSE),AL773)</f>
        <v>5</v>
      </c>
      <c r="AM774" s="31">
        <f>IFERROR(INDEX(generale!$A$5:$I$1002,CLASSIFICHE!$Z773,5),"")</f>
        <v>0</v>
      </c>
      <c r="AN774" s="13">
        <f>IFERROR(INDEX(generale!$A$5:$I$1002,CLASSIFICHE!$Z773,7),"")</f>
        <v>0</v>
      </c>
      <c r="AO774" s="14"/>
      <c r="AP774" s="13"/>
      <c r="AQ774" s="12">
        <f>SUM(IF(CLASSIFICHE!$O$12=AR774,TRUE,FALSE),AQ773)</f>
        <v>0</v>
      </c>
      <c r="AR774" s="31">
        <f>IFERROR(INDEX(generale!$A$5:$I$1002,CLASSIFICHE!$Z773,5),"")</f>
        <v>0</v>
      </c>
      <c r="AS774" s="13">
        <f>IFERROR(INDEX(generale!$A$5:$I$1002,CLASSIFICHE!$Z773,7),"")</f>
        <v>0</v>
      </c>
      <c r="AT774" s="14"/>
      <c r="AU774" s="13"/>
      <c r="AV774" s="12">
        <f>SUM(IF(CLASSIFICHE!$O$13=AW774,TRUE,FALSE),AV773)</f>
        <v>0</v>
      </c>
      <c r="AW774" s="31">
        <f>IFERROR(INDEX(generale!$A$5:$I$1002,CLASSIFICHE!$Z773,5),"")</f>
        <v>0</v>
      </c>
      <c r="AX774" s="13">
        <f>IFERROR(INDEX(generale!$A$5:$I$1002,CLASSIFICHE!$Z773,7),"")</f>
        <v>0</v>
      </c>
      <c r="AY774" s="14"/>
      <c r="AZ774" s="13"/>
      <c r="BA774" s="12">
        <f>SUM(IF(CLASSIFICHE!$O$14=BB774,TRUE,FALSE),BA773)</f>
        <v>0</v>
      </c>
      <c r="BB774" s="31">
        <f>IFERROR(INDEX(generale!$A$5:$I$1002,CLASSIFICHE!$Z773,5),"")</f>
        <v>0</v>
      </c>
      <c r="BC774" s="13">
        <f>IFERROR(INDEX(generale!$A$5:$I$1002,CLASSIFICHE!$Z773,7),"")</f>
        <v>0</v>
      </c>
      <c r="BD774" s="14"/>
      <c r="BE774" s="13"/>
      <c r="BF774" s="12">
        <f>SUM(IF(CLASSIFICHE!$O$15=BG774,TRUE,FALSE),BF773)</f>
        <v>0</v>
      </c>
      <c r="BG774" s="31">
        <f>IFERROR(INDEX(generale!$A$5:$I$1002,CLASSIFICHE!$Z773,5),"")</f>
        <v>0</v>
      </c>
      <c r="BH774" s="13">
        <f>IFERROR(INDEX(generale!$A$5:$I$1002,CLASSIFICHE!$Z773,7),"")</f>
        <v>0</v>
      </c>
      <c r="BI774" s="14"/>
      <c r="BJ774" s="13"/>
      <c r="BK774" s="12">
        <f>SUM(IF(CLASSIFICHE!$O$16=BL774,TRUE,FALSE),BK773)</f>
        <v>0</v>
      </c>
      <c r="BL774" s="31">
        <f>IFERROR(INDEX(generale!$A$5:$I$1002,CLASSIFICHE!$Z773,5),"")</f>
        <v>0</v>
      </c>
      <c r="BM774" s="13">
        <f>IFERROR(INDEX(generale!$A$5:$I$1002,CLASSIFICHE!$Z773,7),"")</f>
        <v>0</v>
      </c>
      <c r="BN774" s="14"/>
      <c r="BO774" s="13"/>
      <c r="BP774" s="12">
        <f>SUM(IF(CLASSIFICHE!$O$17=BQ774,TRUE,FALSE),BP773)</f>
        <v>0</v>
      </c>
      <c r="BQ774" s="31">
        <f>IFERROR(INDEX(generale!$A$5:$I$1002,CLASSIFICHE!$Z773,5),"")</f>
        <v>0</v>
      </c>
      <c r="BR774" s="13">
        <f>IFERROR(INDEX(generale!$A$5:$I$1002,CLASSIFICHE!$Z773,7),"")</f>
        <v>0</v>
      </c>
      <c r="BS774" s="15"/>
      <c r="BT774" s="12"/>
      <c r="BU774" s="12">
        <f>SUM(IF(CLASSIFICHE!$O$18=BV774,TRUE,FALSE),BU773)</f>
        <v>0</v>
      </c>
      <c r="BV774" s="31">
        <f>IFERROR(INDEX(generale!$A$5:$I$1002,CLASSIFICHE!$Z773,5),"")</f>
        <v>0</v>
      </c>
      <c r="BW774" s="13">
        <f>IFERROR(INDEX(generale!$A$5:$I$1002,CLASSIFICHE!$Z773,7),"")</f>
        <v>0</v>
      </c>
      <c r="BX774" s="15"/>
      <c r="BY774" s="12"/>
      <c r="BZ774" s="12">
        <f>SUM(IF(CLASSIFICHE!$O$19=CA774,TRUE,FALSE),BZ773)</f>
        <v>0</v>
      </c>
      <c r="CA774" s="31">
        <f>IFERROR(INDEX(generale!$A$5:$I$1002,CLASSIFICHE!$Z773,5),"")</f>
        <v>0</v>
      </c>
      <c r="CB774" s="13">
        <f>IFERROR(INDEX(generale!$A$5:$I$1002,CLASSIFICHE!$Z773,7),"")</f>
        <v>0</v>
      </c>
      <c r="CC774" s="15"/>
      <c r="CD774" s="13"/>
      <c r="CE774" s="12">
        <f>SUM(IF(CLASSIFICHE!$O$20=CF774,TRUE,FALSE),CE773)</f>
        <v>0</v>
      </c>
      <c r="CF774" s="31">
        <f>IFERROR(INDEX(generale!$A$5:$I$1002,CLASSIFICHE!$Z773,5),"")</f>
        <v>0</v>
      </c>
      <c r="CG774" s="13">
        <f>IFERROR(INDEX(generale!$A$5:$I$1002,CLASSIFICHE!$Z773,7),"")</f>
        <v>0</v>
      </c>
      <c r="CH774" s="15"/>
      <c r="CI774" s="13"/>
      <c r="CJ774" s="12">
        <f>SUM(IF(CLASSIFICHE!$O$21=CK774,TRUE,FALSE),CJ773)</f>
        <v>0</v>
      </c>
      <c r="CK774" s="31">
        <f>IFERROR(INDEX(generale!$A$5:$I$1002,CLASSIFICHE!$Z773,5),"")</f>
        <v>0</v>
      </c>
      <c r="CL774" s="13">
        <f>IFERROR(INDEX(generale!$A$5:$I$1002,CLASSIFICHE!$Z773,7),"")</f>
        <v>0</v>
      </c>
      <c r="CM774" s="15"/>
      <c r="CN774" s="13"/>
      <c r="CO774" s="12">
        <f>SUM(IF(CLASSIFICHE!$O$22=CP774,TRUE,FALSE),CO773)</f>
        <v>0</v>
      </c>
      <c r="CP774" s="31">
        <f>IFERROR(INDEX(generale!$A$5:$I$1002,CLASSIFICHE!$Z773,5),"")</f>
        <v>0</v>
      </c>
      <c r="CQ774" s="13">
        <f>IFERROR(INDEX(generale!$A$5:$I$1002,CLASSIFICHE!$Z773,7),"")</f>
        <v>0</v>
      </c>
      <c r="CR774" s="15"/>
      <c r="CS774" s="13"/>
      <c r="CT774" s="12">
        <f>SUM(IF(CLASSIFICHE!$O$23=CU774,TRUE,FALSE),CT773)</f>
        <v>0</v>
      </c>
      <c r="CU774" s="31">
        <f>IFERROR(INDEX(generale!$A$5:$I$1002,CLASSIFICHE!$Z773,5),"")</f>
        <v>0</v>
      </c>
      <c r="CV774" s="13">
        <f>IFERROR(INDEX(generale!$A$5:$I$1002,CLASSIFICHE!$Z773,7),"")</f>
        <v>0</v>
      </c>
      <c r="CW774" s="15"/>
      <c r="CX774" s="13"/>
      <c r="CY774" s="12">
        <f>SUM(IF(CLASSIFICHE!$O$24=CZ774,TRUE,FALSE),CY773)</f>
        <v>0</v>
      </c>
      <c r="CZ774" s="31">
        <f>IFERROR(INDEX(generale!$A$5:$I$1002,CLASSIFICHE!$Z773,5),"")</f>
        <v>0</v>
      </c>
      <c r="DA774" s="13">
        <f>IFERROR(INDEX(generale!$A$5:$I$1002,CLASSIFICHE!$Z773,7),"")</f>
        <v>0</v>
      </c>
      <c r="DB774" s="15"/>
      <c r="DC774" s="13"/>
      <c r="DD774" s="12">
        <f>SUM(IF(CLASSIFICHE!$O$25=DE774,TRUE,FALSE),DD773)</f>
        <v>0</v>
      </c>
      <c r="DE774" s="31">
        <f>IFERROR(INDEX(generale!$A$5:$I$1002,CLASSIFICHE!$Z773,5),"")</f>
        <v>0</v>
      </c>
      <c r="DF774" s="13">
        <f>IFERROR(INDEX(generale!$A$5:$I$1002,CLASSIFICHE!$Z773,7),"")</f>
        <v>0</v>
      </c>
      <c r="DG774" s="15"/>
      <c r="DH774" s="13"/>
    </row>
    <row r="775" spans="3:112">
      <c r="C775" s="63">
        <f>SUM(IF(CLASSIFICHE!$O$4=D775,TRUE,FALSE),C774)</f>
        <v>17</v>
      </c>
      <c r="D775" s="31">
        <f>IFERROR(INDEX(generale!$A$5:$I$1002,CLASSIFICHE!$Z774,5),"")</f>
        <v>0</v>
      </c>
      <c r="E775" s="13">
        <f>IFERROR(INDEX(generale!$A$5:$I$1002,CLASSIFICHE!$Z774,7),"")</f>
        <v>0</v>
      </c>
      <c r="F775" s="68"/>
      <c r="G775" s="65"/>
      <c r="H775" s="12">
        <f>SUM(IF(CLASSIFICHE!$O$5=I775,TRUE,FALSE),H774)</f>
        <v>10</v>
      </c>
      <c r="I775" s="31">
        <f>IFERROR(INDEX(generale!$A$5:$I$1002,CLASSIFICHE!$Z774,5),"")</f>
        <v>0</v>
      </c>
      <c r="J775" s="13">
        <f>IFERROR(INDEX(generale!$A$5:$I$1002,CLASSIFICHE!$Z774,7),"")</f>
        <v>0</v>
      </c>
      <c r="K775" s="15"/>
      <c r="L775" s="12"/>
      <c r="M775" s="12">
        <f>SUM(IF(CLASSIFICHE!$O$6=N775,TRUE,FALSE),M774)</f>
        <v>8</v>
      </c>
      <c r="N775" s="31">
        <f>IFERROR(INDEX(generale!$A$5:$I$1002,CLASSIFICHE!$Z774,5),"")</f>
        <v>0</v>
      </c>
      <c r="O775" s="13">
        <f>IFERROR(INDEX(generale!$A$5:$I$1002,CLASSIFICHE!$Z774,7),"")</f>
        <v>0</v>
      </c>
      <c r="P775" s="14"/>
      <c r="Q775" s="13"/>
      <c r="R775" s="12">
        <f>SUM(IF(CLASSIFICHE!$O$7=S775,TRUE,FALSE),R774)</f>
        <v>8</v>
      </c>
      <c r="S775" s="31">
        <f>IFERROR(INDEX(generale!$A$5:$I$1002,CLASSIFICHE!$Z774,5),"")</f>
        <v>0</v>
      </c>
      <c r="T775" s="13">
        <f>IFERROR(INDEX(generale!$A$5:$I$1002,CLASSIFICHE!$Z774,7),"")</f>
        <v>0</v>
      </c>
      <c r="U775" s="14"/>
      <c r="V775" s="13"/>
      <c r="W775" s="12">
        <f>SUM(IF(CLASSIFICHE!$O$8=X775,TRUE,FALSE),W774)</f>
        <v>6</v>
      </c>
      <c r="X775" s="31">
        <f>IFERROR(INDEX(generale!$A$5:$I$1002,CLASSIFICHE!$Z774,5),"")</f>
        <v>0</v>
      </c>
      <c r="Y775" s="13">
        <f>IFERROR(INDEX(generale!$A$5:$I$1002,CLASSIFICHE!$Z774,7),"")</f>
        <v>0</v>
      </c>
      <c r="Z775" s="14"/>
      <c r="AA775" s="13"/>
      <c r="AB775" s="12">
        <f>SUM(IF(CLASSIFICHE!$O$9=AC775,TRUE,FALSE),AB774)</f>
        <v>5</v>
      </c>
      <c r="AC775" s="31">
        <f>IFERROR(INDEX(generale!$A$5:$I$1002,CLASSIFICHE!$Z774,5),"")</f>
        <v>0</v>
      </c>
      <c r="AD775" s="13">
        <f>IFERROR(INDEX(generale!$A$5:$I$1002,CLASSIFICHE!$Z774,7),"")</f>
        <v>0</v>
      </c>
      <c r="AE775" s="14"/>
      <c r="AF775" s="13"/>
      <c r="AG775" s="12">
        <f>SUM(IF(CLASSIFICHE!$O$10=AH775,TRUE,FALSE),AG774)</f>
        <v>5</v>
      </c>
      <c r="AH775" s="31">
        <f>IFERROR(INDEX(generale!$A$5:$I$1002,CLASSIFICHE!$Z774,5),"")</f>
        <v>0</v>
      </c>
      <c r="AI775" s="13">
        <f>IFERROR(INDEX(generale!$A$5:$I$1002,CLASSIFICHE!$Z774,7),"")</f>
        <v>0</v>
      </c>
      <c r="AJ775" s="14"/>
      <c r="AK775" s="13"/>
      <c r="AL775" s="12">
        <f>SUM(IF(CLASSIFICHE!$O$11=AM775,TRUE,FALSE),AL774)</f>
        <v>5</v>
      </c>
      <c r="AM775" s="31">
        <f>IFERROR(INDEX(generale!$A$5:$I$1002,CLASSIFICHE!$Z774,5),"")</f>
        <v>0</v>
      </c>
      <c r="AN775" s="13">
        <f>IFERROR(INDEX(generale!$A$5:$I$1002,CLASSIFICHE!$Z774,7),"")</f>
        <v>0</v>
      </c>
      <c r="AO775" s="14"/>
      <c r="AP775" s="13"/>
      <c r="AQ775" s="12">
        <f>SUM(IF(CLASSIFICHE!$O$12=AR775,TRUE,FALSE),AQ774)</f>
        <v>0</v>
      </c>
      <c r="AR775" s="31">
        <f>IFERROR(INDEX(generale!$A$5:$I$1002,CLASSIFICHE!$Z774,5),"")</f>
        <v>0</v>
      </c>
      <c r="AS775" s="13">
        <f>IFERROR(INDEX(generale!$A$5:$I$1002,CLASSIFICHE!$Z774,7),"")</f>
        <v>0</v>
      </c>
      <c r="AT775" s="14"/>
      <c r="AU775" s="13"/>
      <c r="AV775" s="12">
        <f>SUM(IF(CLASSIFICHE!$O$13=AW775,TRUE,FALSE),AV774)</f>
        <v>0</v>
      </c>
      <c r="AW775" s="31">
        <f>IFERROR(INDEX(generale!$A$5:$I$1002,CLASSIFICHE!$Z774,5),"")</f>
        <v>0</v>
      </c>
      <c r="AX775" s="13">
        <f>IFERROR(INDEX(generale!$A$5:$I$1002,CLASSIFICHE!$Z774,7),"")</f>
        <v>0</v>
      </c>
      <c r="AY775" s="14"/>
      <c r="AZ775" s="13"/>
      <c r="BA775" s="12">
        <f>SUM(IF(CLASSIFICHE!$O$14=BB775,TRUE,FALSE),BA774)</f>
        <v>0</v>
      </c>
      <c r="BB775" s="31">
        <f>IFERROR(INDEX(generale!$A$5:$I$1002,CLASSIFICHE!$Z774,5),"")</f>
        <v>0</v>
      </c>
      <c r="BC775" s="13">
        <f>IFERROR(INDEX(generale!$A$5:$I$1002,CLASSIFICHE!$Z774,7),"")</f>
        <v>0</v>
      </c>
      <c r="BD775" s="14"/>
      <c r="BE775" s="13"/>
      <c r="BF775" s="12">
        <f>SUM(IF(CLASSIFICHE!$O$15=BG775,TRUE,FALSE),BF774)</f>
        <v>0</v>
      </c>
      <c r="BG775" s="31">
        <f>IFERROR(INDEX(generale!$A$5:$I$1002,CLASSIFICHE!$Z774,5),"")</f>
        <v>0</v>
      </c>
      <c r="BH775" s="13">
        <f>IFERROR(INDEX(generale!$A$5:$I$1002,CLASSIFICHE!$Z774,7),"")</f>
        <v>0</v>
      </c>
      <c r="BI775" s="14"/>
      <c r="BJ775" s="13"/>
      <c r="BK775" s="12">
        <f>SUM(IF(CLASSIFICHE!$O$16=BL775,TRUE,FALSE),BK774)</f>
        <v>0</v>
      </c>
      <c r="BL775" s="31">
        <f>IFERROR(INDEX(generale!$A$5:$I$1002,CLASSIFICHE!$Z774,5),"")</f>
        <v>0</v>
      </c>
      <c r="BM775" s="13">
        <f>IFERROR(INDEX(generale!$A$5:$I$1002,CLASSIFICHE!$Z774,7),"")</f>
        <v>0</v>
      </c>
      <c r="BN775" s="14"/>
      <c r="BO775" s="13"/>
      <c r="BP775" s="12">
        <f>SUM(IF(CLASSIFICHE!$O$17=BQ775,TRUE,FALSE),BP774)</f>
        <v>0</v>
      </c>
      <c r="BQ775" s="31">
        <f>IFERROR(INDEX(generale!$A$5:$I$1002,CLASSIFICHE!$Z774,5),"")</f>
        <v>0</v>
      </c>
      <c r="BR775" s="13">
        <f>IFERROR(INDEX(generale!$A$5:$I$1002,CLASSIFICHE!$Z774,7),"")</f>
        <v>0</v>
      </c>
      <c r="BS775" s="15"/>
      <c r="BT775" s="12"/>
      <c r="BU775" s="12">
        <f>SUM(IF(CLASSIFICHE!$O$18=BV775,TRUE,FALSE),BU774)</f>
        <v>0</v>
      </c>
      <c r="BV775" s="31">
        <f>IFERROR(INDEX(generale!$A$5:$I$1002,CLASSIFICHE!$Z774,5),"")</f>
        <v>0</v>
      </c>
      <c r="BW775" s="13">
        <f>IFERROR(INDEX(generale!$A$5:$I$1002,CLASSIFICHE!$Z774,7),"")</f>
        <v>0</v>
      </c>
      <c r="BX775" s="15"/>
      <c r="BY775" s="12"/>
      <c r="BZ775" s="12">
        <f>SUM(IF(CLASSIFICHE!$O$19=CA775,TRUE,FALSE),BZ774)</f>
        <v>0</v>
      </c>
      <c r="CA775" s="31">
        <f>IFERROR(INDEX(generale!$A$5:$I$1002,CLASSIFICHE!$Z774,5),"")</f>
        <v>0</v>
      </c>
      <c r="CB775" s="13">
        <f>IFERROR(INDEX(generale!$A$5:$I$1002,CLASSIFICHE!$Z774,7),"")</f>
        <v>0</v>
      </c>
      <c r="CC775" s="15"/>
      <c r="CD775" s="13"/>
      <c r="CE775" s="12">
        <f>SUM(IF(CLASSIFICHE!$O$20=CF775,TRUE,FALSE),CE774)</f>
        <v>0</v>
      </c>
      <c r="CF775" s="31">
        <f>IFERROR(INDEX(generale!$A$5:$I$1002,CLASSIFICHE!$Z774,5),"")</f>
        <v>0</v>
      </c>
      <c r="CG775" s="13">
        <f>IFERROR(INDEX(generale!$A$5:$I$1002,CLASSIFICHE!$Z774,7),"")</f>
        <v>0</v>
      </c>
      <c r="CH775" s="15"/>
      <c r="CI775" s="13"/>
      <c r="CJ775" s="12">
        <f>SUM(IF(CLASSIFICHE!$O$21=CK775,TRUE,FALSE),CJ774)</f>
        <v>0</v>
      </c>
      <c r="CK775" s="31">
        <f>IFERROR(INDEX(generale!$A$5:$I$1002,CLASSIFICHE!$Z774,5),"")</f>
        <v>0</v>
      </c>
      <c r="CL775" s="13">
        <f>IFERROR(INDEX(generale!$A$5:$I$1002,CLASSIFICHE!$Z774,7),"")</f>
        <v>0</v>
      </c>
      <c r="CM775" s="15"/>
      <c r="CN775" s="13"/>
      <c r="CO775" s="12">
        <f>SUM(IF(CLASSIFICHE!$O$22=CP775,TRUE,FALSE),CO774)</f>
        <v>0</v>
      </c>
      <c r="CP775" s="31">
        <f>IFERROR(INDEX(generale!$A$5:$I$1002,CLASSIFICHE!$Z774,5),"")</f>
        <v>0</v>
      </c>
      <c r="CQ775" s="13">
        <f>IFERROR(INDEX(generale!$A$5:$I$1002,CLASSIFICHE!$Z774,7),"")</f>
        <v>0</v>
      </c>
      <c r="CR775" s="15"/>
      <c r="CS775" s="13"/>
      <c r="CT775" s="12">
        <f>SUM(IF(CLASSIFICHE!$O$23=CU775,TRUE,FALSE),CT774)</f>
        <v>0</v>
      </c>
      <c r="CU775" s="31">
        <f>IFERROR(INDEX(generale!$A$5:$I$1002,CLASSIFICHE!$Z774,5),"")</f>
        <v>0</v>
      </c>
      <c r="CV775" s="13">
        <f>IFERROR(INDEX(generale!$A$5:$I$1002,CLASSIFICHE!$Z774,7),"")</f>
        <v>0</v>
      </c>
      <c r="CW775" s="15"/>
      <c r="CX775" s="13"/>
      <c r="CY775" s="12">
        <f>SUM(IF(CLASSIFICHE!$O$24=CZ775,TRUE,FALSE),CY774)</f>
        <v>0</v>
      </c>
      <c r="CZ775" s="31">
        <f>IFERROR(INDEX(generale!$A$5:$I$1002,CLASSIFICHE!$Z774,5),"")</f>
        <v>0</v>
      </c>
      <c r="DA775" s="13">
        <f>IFERROR(INDEX(generale!$A$5:$I$1002,CLASSIFICHE!$Z774,7),"")</f>
        <v>0</v>
      </c>
      <c r="DB775" s="15"/>
      <c r="DC775" s="13"/>
      <c r="DD775" s="12">
        <f>SUM(IF(CLASSIFICHE!$O$25=DE775,TRUE,FALSE),DD774)</f>
        <v>0</v>
      </c>
      <c r="DE775" s="31">
        <f>IFERROR(INDEX(generale!$A$5:$I$1002,CLASSIFICHE!$Z774,5),"")</f>
        <v>0</v>
      </c>
      <c r="DF775" s="13">
        <f>IFERROR(INDEX(generale!$A$5:$I$1002,CLASSIFICHE!$Z774,7),"")</f>
        <v>0</v>
      </c>
      <c r="DG775" s="15"/>
      <c r="DH775" s="13"/>
    </row>
    <row r="776" spans="3:112">
      <c r="C776" s="63">
        <f>SUM(IF(CLASSIFICHE!$O$4=D776,TRUE,FALSE),C775)</f>
        <v>17</v>
      </c>
      <c r="D776" s="31">
        <f>IFERROR(INDEX(generale!$A$5:$I$1002,CLASSIFICHE!$Z775,5),"")</f>
        <v>0</v>
      </c>
      <c r="E776" s="13">
        <f>IFERROR(INDEX(generale!$A$5:$I$1002,CLASSIFICHE!$Z775,7),"")</f>
        <v>0</v>
      </c>
      <c r="F776" s="68"/>
      <c r="G776" s="65"/>
      <c r="H776" s="12">
        <f>SUM(IF(CLASSIFICHE!$O$5=I776,TRUE,FALSE),H775)</f>
        <v>10</v>
      </c>
      <c r="I776" s="31">
        <f>IFERROR(INDEX(generale!$A$5:$I$1002,CLASSIFICHE!$Z775,5),"")</f>
        <v>0</v>
      </c>
      <c r="J776" s="13">
        <f>IFERROR(INDEX(generale!$A$5:$I$1002,CLASSIFICHE!$Z775,7),"")</f>
        <v>0</v>
      </c>
      <c r="K776" s="15"/>
      <c r="L776" s="12"/>
      <c r="M776" s="12">
        <f>SUM(IF(CLASSIFICHE!$O$6=N776,TRUE,FALSE),M775)</f>
        <v>8</v>
      </c>
      <c r="N776" s="31">
        <f>IFERROR(INDEX(generale!$A$5:$I$1002,CLASSIFICHE!$Z775,5),"")</f>
        <v>0</v>
      </c>
      <c r="O776" s="13">
        <f>IFERROR(INDEX(generale!$A$5:$I$1002,CLASSIFICHE!$Z775,7),"")</f>
        <v>0</v>
      </c>
      <c r="P776" s="14"/>
      <c r="Q776" s="13"/>
      <c r="R776" s="12">
        <f>SUM(IF(CLASSIFICHE!$O$7=S776,TRUE,FALSE),R775)</f>
        <v>8</v>
      </c>
      <c r="S776" s="31">
        <f>IFERROR(INDEX(generale!$A$5:$I$1002,CLASSIFICHE!$Z775,5),"")</f>
        <v>0</v>
      </c>
      <c r="T776" s="13">
        <f>IFERROR(INDEX(generale!$A$5:$I$1002,CLASSIFICHE!$Z775,7),"")</f>
        <v>0</v>
      </c>
      <c r="U776" s="14"/>
      <c r="V776" s="13"/>
      <c r="W776" s="12">
        <f>SUM(IF(CLASSIFICHE!$O$8=X776,TRUE,FALSE),W775)</f>
        <v>6</v>
      </c>
      <c r="X776" s="31">
        <f>IFERROR(INDEX(generale!$A$5:$I$1002,CLASSIFICHE!$Z775,5),"")</f>
        <v>0</v>
      </c>
      <c r="Y776" s="13">
        <f>IFERROR(INDEX(generale!$A$5:$I$1002,CLASSIFICHE!$Z775,7),"")</f>
        <v>0</v>
      </c>
      <c r="Z776" s="14"/>
      <c r="AA776" s="13"/>
      <c r="AB776" s="12">
        <f>SUM(IF(CLASSIFICHE!$O$9=AC776,TRUE,FALSE),AB775)</f>
        <v>5</v>
      </c>
      <c r="AC776" s="31">
        <f>IFERROR(INDEX(generale!$A$5:$I$1002,CLASSIFICHE!$Z775,5),"")</f>
        <v>0</v>
      </c>
      <c r="AD776" s="13">
        <f>IFERROR(INDEX(generale!$A$5:$I$1002,CLASSIFICHE!$Z775,7),"")</f>
        <v>0</v>
      </c>
      <c r="AE776" s="14"/>
      <c r="AF776" s="13"/>
      <c r="AG776" s="12">
        <f>SUM(IF(CLASSIFICHE!$O$10=AH776,TRUE,FALSE),AG775)</f>
        <v>5</v>
      </c>
      <c r="AH776" s="31">
        <f>IFERROR(INDEX(generale!$A$5:$I$1002,CLASSIFICHE!$Z775,5),"")</f>
        <v>0</v>
      </c>
      <c r="AI776" s="13">
        <f>IFERROR(INDEX(generale!$A$5:$I$1002,CLASSIFICHE!$Z775,7),"")</f>
        <v>0</v>
      </c>
      <c r="AJ776" s="14"/>
      <c r="AK776" s="13"/>
      <c r="AL776" s="12">
        <f>SUM(IF(CLASSIFICHE!$O$11=AM776,TRUE,FALSE),AL775)</f>
        <v>5</v>
      </c>
      <c r="AM776" s="31">
        <f>IFERROR(INDEX(generale!$A$5:$I$1002,CLASSIFICHE!$Z775,5),"")</f>
        <v>0</v>
      </c>
      <c r="AN776" s="13">
        <f>IFERROR(INDEX(generale!$A$5:$I$1002,CLASSIFICHE!$Z775,7),"")</f>
        <v>0</v>
      </c>
      <c r="AO776" s="14"/>
      <c r="AP776" s="13"/>
      <c r="AQ776" s="12">
        <f>SUM(IF(CLASSIFICHE!$O$12=AR776,TRUE,FALSE),AQ775)</f>
        <v>0</v>
      </c>
      <c r="AR776" s="31">
        <f>IFERROR(INDEX(generale!$A$5:$I$1002,CLASSIFICHE!$Z775,5),"")</f>
        <v>0</v>
      </c>
      <c r="AS776" s="13">
        <f>IFERROR(INDEX(generale!$A$5:$I$1002,CLASSIFICHE!$Z775,7),"")</f>
        <v>0</v>
      </c>
      <c r="AT776" s="14"/>
      <c r="AU776" s="13"/>
      <c r="AV776" s="12">
        <f>SUM(IF(CLASSIFICHE!$O$13=AW776,TRUE,FALSE),AV775)</f>
        <v>0</v>
      </c>
      <c r="AW776" s="31">
        <f>IFERROR(INDEX(generale!$A$5:$I$1002,CLASSIFICHE!$Z775,5),"")</f>
        <v>0</v>
      </c>
      <c r="AX776" s="13">
        <f>IFERROR(INDEX(generale!$A$5:$I$1002,CLASSIFICHE!$Z775,7),"")</f>
        <v>0</v>
      </c>
      <c r="AY776" s="14"/>
      <c r="AZ776" s="13"/>
      <c r="BA776" s="12">
        <f>SUM(IF(CLASSIFICHE!$O$14=BB776,TRUE,FALSE),BA775)</f>
        <v>0</v>
      </c>
      <c r="BB776" s="31">
        <f>IFERROR(INDEX(generale!$A$5:$I$1002,CLASSIFICHE!$Z775,5),"")</f>
        <v>0</v>
      </c>
      <c r="BC776" s="13">
        <f>IFERROR(INDEX(generale!$A$5:$I$1002,CLASSIFICHE!$Z775,7),"")</f>
        <v>0</v>
      </c>
      <c r="BD776" s="14"/>
      <c r="BE776" s="13"/>
      <c r="BF776" s="12">
        <f>SUM(IF(CLASSIFICHE!$O$15=BG776,TRUE,FALSE),BF775)</f>
        <v>0</v>
      </c>
      <c r="BG776" s="31">
        <f>IFERROR(INDEX(generale!$A$5:$I$1002,CLASSIFICHE!$Z775,5),"")</f>
        <v>0</v>
      </c>
      <c r="BH776" s="13">
        <f>IFERROR(INDEX(generale!$A$5:$I$1002,CLASSIFICHE!$Z775,7),"")</f>
        <v>0</v>
      </c>
      <c r="BI776" s="14"/>
      <c r="BJ776" s="13"/>
      <c r="BK776" s="12">
        <f>SUM(IF(CLASSIFICHE!$O$16=BL776,TRUE,FALSE),BK775)</f>
        <v>0</v>
      </c>
      <c r="BL776" s="31">
        <f>IFERROR(INDEX(generale!$A$5:$I$1002,CLASSIFICHE!$Z775,5),"")</f>
        <v>0</v>
      </c>
      <c r="BM776" s="13">
        <f>IFERROR(INDEX(generale!$A$5:$I$1002,CLASSIFICHE!$Z775,7),"")</f>
        <v>0</v>
      </c>
      <c r="BN776" s="14"/>
      <c r="BO776" s="13"/>
      <c r="BP776" s="12">
        <f>SUM(IF(CLASSIFICHE!$O$17=BQ776,TRUE,FALSE),BP775)</f>
        <v>0</v>
      </c>
      <c r="BQ776" s="31">
        <f>IFERROR(INDEX(generale!$A$5:$I$1002,CLASSIFICHE!$Z775,5),"")</f>
        <v>0</v>
      </c>
      <c r="BR776" s="13">
        <f>IFERROR(INDEX(generale!$A$5:$I$1002,CLASSIFICHE!$Z775,7),"")</f>
        <v>0</v>
      </c>
      <c r="BS776" s="15"/>
      <c r="BT776" s="12"/>
      <c r="BU776" s="12">
        <f>SUM(IF(CLASSIFICHE!$O$18=BV776,TRUE,FALSE),BU775)</f>
        <v>0</v>
      </c>
      <c r="BV776" s="31">
        <f>IFERROR(INDEX(generale!$A$5:$I$1002,CLASSIFICHE!$Z775,5),"")</f>
        <v>0</v>
      </c>
      <c r="BW776" s="13">
        <f>IFERROR(INDEX(generale!$A$5:$I$1002,CLASSIFICHE!$Z775,7),"")</f>
        <v>0</v>
      </c>
      <c r="BX776" s="15"/>
      <c r="BY776" s="12"/>
      <c r="BZ776" s="12">
        <f>SUM(IF(CLASSIFICHE!$O$19=CA776,TRUE,FALSE),BZ775)</f>
        <v>0</v>
      </c>
      <c r="CA776" s="31">
        <f>IFERROR(INDEX(generale!$A$5:$I$1002,CLASSIFICHE!$Z775,5),"")</f>
        <v>0</v>
      </c>
      <c r="CB776" s="13">
        <f>IFERROR(INDEX(generale!$A$5:$I$1002,CLASSIFICHE!$Z775,7),"")</f>
        <v>0</v>
      </c>
      <c r="CC776" s="15"/>
      <c r="CD776" s="13"/>
      <c r="CE776" s="12">
        <f>SUM(IF(CLASSIFICHE!$O$20=CF776,TRUE,FALSE),CE775)</f>
        <v>0</v>
      </c>
      <c r="CF776" s="31">
        <f>IFERROR(INDEX(generale!$A$5:$I$1002,CLASSIFICHE!$Z775,5),"")</f>
        <v>0</v>
      </c>
      <c r="CG776" s="13">
        <f>IFERROR(INDEX(generale!$A$5:$I$1002,CLASSIFICHE!$Z775,7),"")</f>
        <v>0</v>
      </c>
      <c r="CH776" s="15"/>
      <c r="CI776" s="13"/>
      <c r="CJ776" s="12">
        <f>SUM(IF(CLASSIFICHE!$O$21=CK776,TRUE,FALSE),CJ775)</f>
        <v>0</v>
      </c>
      <c r="CK776" s="31">
        <f>IFERROR(INDEX(generale!$A$5:$I$1002,CLASSIFICHE!$Z775,5),"")</f>
        <v>0</v>
      </c>
      <c r="CL776" s="13">
        <f>IFERROR(INDEX(generale!$A$5:$I$1002,CLASSIFICHE!$Z775,7),"")</f>
        <v>0</v>
      </c>
      <c r="CM776" s="15"/>
      <c r="CN776" s="13"/>
      <c r="CO776" s="12">
        <f>SUM(IF(CLASSIFICHE!$O$22=CP776,TRUE,FALSE),CO775)</f>
        <v>0</v>
      </c>
      <c r="CP776" s="31">
        <f>IFERROR(INDEX(generale!$A$5:$I$1002,CLASSIFICHE!$Z775,5),"")</f>
        <v>0</v>
      </c>
      <c r="CQ776" s="13">
        <f>IFERROR(INDEX(generale!$A$5:$I$1002,CLASSIFICHE!$Z775,7),"")</f>
        <v>0</v>
      </c>
      <c r="CR776" s="15"/>
      <c r="CS776" s="13"/>
      <c r="CT776" s="12">
        <f>SUM(IF(CLASSIFICHE!$O$23=CU776,TRUE,FALSE),CT775)</f>
        <v>0</v>
      </c>
      <c r="CU776" s="31">
        <f>IFERROR(INDEX(generale!$A$5:$I$1002,CLASSIFICHE!$Z775,5),"")</f>
        <v>0</v>
      </c>
      <c r="CV776" s="13">
        <f>IFERROR(INDEX(generale!$A$5:$I$1002,CLASSIFICHE!$Z775,7),"")</f>
        <v>0</v>
      </c>
      <c r="CW776" s="15"/>
      <c r="CX776" s="13"/>
      <c r="CY776" s="12">
        <f>SUM(IF(CLASSIFICHE!$O$24=CZ776,TRUE,FALSE),CY775)</f>
        <v>0</v>
      </c>
      <c r="CZ776" s="31">
        <f>IFERROR(INDEX(generale!$A$5:$I$1002,CLASSIFICHE!$Z775,5),"")</f>
        <v>0</v>
      </c>
      <c r="DA776" s="13">
        <f>IFERROR(INDEX(generale!$A$5:$I$1002,CLASSIFICHE!$Z775,7),"")</f>
        <v>0</v>
      </c>
      <c r="DB776" s="15"/>
      <c r="DC776" s="13"/>
      <c r="DD776" s="12">
        <f>SUM(IF(CLASSIFICHE!$O$25=DE776,TRUE,FALSE),DD775)</f>
        <v>0</v>
      </c>
      <c r="DE776" s="31">
        <f>IFERROR(INDEX(generale!$A$5:$I$1002,CLASSIFICHE!$Z775,5),"")</f>
        <v>0</v>
      </c>
      <c r="DF776" s="13">
        <f>IFERROR(INDEX(generale!$A$5:$I$1002,CLASSIFICHE!$Z775,7),"")</f>
        <v>0</v>
      </c>
      <c r="DG776" s="15"/>
      <c r="DH776" s="13"/>
    </row>
    <row r="777" spans="3:112">
      <c r="C777" s="63">
        <f>SUM(IF(CLASSIFICHE!$O$4=D777,TRUE,FALSE),C776)</f>
        <v>17</v>
      </c>
      <c r="D777" s="31">
        <f>IFERROR(INDEX(generale!$A$5:$I$1002,CLASSIFICHE!$Z776,5),"")</f>
        <v>0</v>
      </c>
      <c r="E777" s="13">
        <f>IFERROR(INDEX(generale!$A$5:$I$1002,CLASSIFICHE!$Z776,7),"")</f>
        <v>0</v>
      </c>
      <c r="F777" s="68"/>
      <c r="G777" s="65"/>
      <c r="H777" s="12">
        <f>SUM(IF(CLASSIFICHE!$O$5=I777,TRUE,FALSE),H776)</f>
        <v>10</v>
      </c>
      <c r="I777" s="31">
        <f>IFERROR(INDEX(generale!$A$5:$I$1002,CLASSIFICHE!$Z776,5),"")</f>
        <v>0</v>
      </c>
      <c r="J777" s="13">
        <f>IFERROR(INDEX(generale!$A$5:$I$1002,CLASSIFICHE!$Z776,7),"")</f>
        <v>0</v>
      </c>
      <c r="K777" s="15"/>
      <c r="L777" s="12"/>
      <c r="M777" s="12">
        <f>SUM(IF(CLASSIFICHE!$O$6=N777,TRUE,FALSE),M776)</f>
        <v>8</v>
      </c>
      <c r="N777" s="31">
        <f>IFERROR(INDEX(generale!$A$5:$I$1002,CLASSIFICHE!$Z776,5),"")</f>
        <v>0</v>
      </c>
      <c r="O777" s="13">
        <f>IFERROR(INDEX(generale!$A$5:$I$1002,CLASSIFICHE!$Z776,7),"")</f>
        <v>0</v>
      </c>
      <c r="P777" s="14"/>
      <c r="Q777" s="13"/>
      <c r="R777" s="12">
        <f>SUM(IF(CLASSIFICHE!$O$7=S777,TRUE,FALSE),R776)</f>
        <v>8</v>
      </c>
      <c r="S777" s="31">
        <f>IFERROR(INDEX(generale!$A$5:$I$1002,CLASSIFICHE!$Z776,5),"")</f>
        <v>0</v>
      </c>
      <c r="T777" s="13">
        <f>IFERROR(INDEX(generale!$A$5:$I$1002,CLASSIFICHE!$Z776,7),"")</f>
        <v>0</v>
      </c>
      <c r="U777" s="14"/>
      <c r="V777" s="13"/>
      <c r="W777" s="12">
        <f>SUM(IF(CLASSIFICHE!$O$8=X777,TRUE,FALSE),W776)</f>
        <v>6</v>
      </c>
      <c r="X777" s="31">
        <f>IFERROR(INDEX(generale!$A$5:$I$1002,CLASSIFICHE!$Z776,5),"")</f>
        <v>0</v>
      </c>
      <c r="Y777" s="13">
        <f>IFERROR(INDEX(generale!$A$5:$I$1002,CLASSIFICHE!$Z776,7),"")</f>
        <v>0</v>
      </c>
      <c r="Z777" s="14"/>
      <c r="AA777" s="13"/>
      <c r="AB777" s="12">
        <f>SUM(IF(CLASSIFICHE!$O$9=AC777,TRUE,FALSE),AB776)</f>
        <v>5</v>
      </c>
      <c r="AC777" s="31">
        <f>IFERROR(INDEX(generale!$A$5:$I$1002,CLASSIFICHE!$Z776,5),"")</f>
        <v>0</v>
      </c>
      <c r="AD777" s="13">
        <f>IFERROR(INDEX(generale!$A$5:$I$1002,CLASSIFICHE!$Z776,7),"")</f>
        <v>0</v>
      </c>
      <c r="AE777" s="14"/>
      <c r="AF777" s="13"/>
      <c r="AG777" s="12">
        <f>SUM(IF(CLASSIFICHE!$O$10=AH777,TRUE,FALSE),AG776)</f>
        <v>5</v>
      </c>
      <c r="AH777" s="31">
        <f>IFERROR(INDEX(generale!$A$5:$I$1002,CLASSIFICHE!$Z776,5),"")</f>
        <v>0</v>
      </c>
      <c r="AI777" s="13">
        <f>IFERROR(INDEX(generale!$A$5:$I$1002,CLASSIFICHE!$Z776,7),"")</f>
        <v>0</v>
      </c>
      <c r="AJ777" s="14"/>
      <c r="AK777" s="13"/>
      <c r="AL777" s="12">
        <f>SUM(IF(CLASSIFICHE!$O$11=AM777,TRUE,FALSE),AL776)</f>
        <v>5</v>
      </c>
      <c r="AM777" s="31">
        <f>IFERROR(INDEX(generale!$A$5:$I$1002,CLASSIFICHE!$Z776,5),"")</f>
        <v>0</v>
      </c>
      <c r="AN777" s="13">
        <f>IFERROR(INDEX(generale!$A$5:$I$1002,CLASSIFICHE!$Z776,7),"")</f>
        <v>0</v>
      </c>
      <c r="AO777" s="14"/>
      <c r="AP777" s="13"/>
      <c r="AQ777" s="12">
        <f>SUM(IF(CLASSIFICHE!$O$12=AR777,TRUE,FALSE),AQ776)</f>
        <v>0</v>
      </c>
      <c r="AR777" s="31">
        <f>IFERROR(INDEX(generale!$A$5:$I$1002,CLASSIFICHE!$Z776,5),"")</f>
        <v>0</v>
      </c>
      <c r="AS777" s="13">
        <f>IFERROR(INDEX(generale!$A$5:$I$1002,CLASSIFICHE!$Z776,7),"")</f>
        <v>0</v>
      </c>
      <c r="AT777" s="14"/>
      <c r="AU777" s="13"/>
      <c r="AV777" s="12">
        <f>SUM(IF(CLASSIFICHE!$O$13=AW777,TRUE,FALSE),AV776)</f>
        <v>0</v>
      </c>
      <c r="AW777" s="31">
        <f>IFERROR(INDEX(generale!$A$5:$I$1002,CLASSIFICHE!$Z776,5),"")</f>
        <v>0</v>
      </c>
      <c r="AX777" s="13">
        <f>IFERROR(INDEX(generale!$A$5:$I$1002,CLASSIFICHE!$Z776,7),"")</f>
        <v>0</v>
      </c>
      <c r="AY777" s="14"/>
      <c r="AZ777" s="13"/>
      <c r="BA777" s="12">
        <f>SUM(IF(CLASSIFICHE!$O$14=BB777,TRUE,FALSE),BA776)</f>
        <v>0</v>
      </c>
      <c r="BB777" s="31">
        <f>IFERROR(INDEX(generale!$A$5:$I$1002,CLASSIFICHE!$Z776,5),"")</f>
        <v>0</v>
      </c>
      <c r="BC777" s="13">
        <f>IFERROR(INDEX(generale!$A$5:$I$1002,CLASSIFICHE!$Z776,7),"")</f>
        <v>0</v>
      </c>
      <c r="BD777" s="14"/>
      <c r="BE777" s="13"/>
      <c r="BF777" s="12">
        <f>SUM(IF(CLASSIFICHE!$O$15=BG777,TRUE,FALSE),BF776)</f>
        <v>0</v>
      </c>
      <c r="BG777" s="31">
        <f>IFERROR(INDEX(generale!$A$5:$I$1002,CLASSIFICHE!$Z776,5),"")</f>
        <v>0</v>
      </c>
      <c r="BH777" s="13">
        <f>IFERROR(INDEX(generale!$A$5:$I$1002,CLASSIFICHE!$Z776,7),"")</f>
        <v>0</v>
      </c>
      <c r="BI777" s="14"/>
      <c r="BJ777" s="13"/>
      <c r="BK777" s="12">
        <f>SUM(IF(CLASSIFICHE!$O$16=BL777,TRUE,FALSE),BK776)</f>
        <v>0</v>
      </c>
      <c r="BL777" s="31">
        <f>IFERROR(INDEX(generale!$A$5:$I$1002,CLASSIFICHE!$Z776,5),"")</f>
        <v>0</v>
      </c>
      <c r="BM777" s="13">
        <f>IFERROR(INDEX(generale!$A$5:$I$1002,CLASSIFICHE!$Z776,7),"")</f>
        <v>0</v>
      </c>
      <c r="BN777" s="14"/>
      <c r="BO777" s="13"/>
      <c r="BP777" s="12">
        <f>SUM(IF(CLASSIFICHE!$O$17=BQ777,TRUE,FALSE),BP776)</f>
        <v>0</v>
      </c>
      <c r="BQ777" s="31">
        <f>IFERROR(INDEX(generale!$A$5:$I$1002,CLASSIFICHE!$Z776,5),"")</f>
        <v>0</v>
      </c>
      <c r="BR777" s="13">
        <f>IFERROR(INDEX(generale!$A$5:$I$1002,CLASSIFICHE!$Z776,7),"")</f>
        <v>0</v>
      </c>
      <c r="BS777" s="15"/>
      <c r="BT777" s="12"/>
      <c r="BU777" s="12">
        <f>SUM(IF(CLASSIFICHE!$O$18=BV777,TRUE,FALSE),BU776)</f>
        <v>0</v>
      </c>
      <c r="BV777" s="31">
        <f>IFERROR(INDEX(generale!$A$5:$I$1002,CLASSIFICHE!$Z776,5),"")</f>
        <v>0</v>
      </c>
      <c r="BW777" s="13">
        <f>IFERROR(INDEX(generale!$A$5:$I$1002,CLASSIFICHE!$Z776,7),"")</f>
        <v>0</v>
      </c>
      <c r="BX777" s="15"/>
      <c r="BY777" s="12"/>
      <c r="BZ777" s="12">
        <f>SUM(IF(CLASSIFICHE!$O$19=CA777,TRUE,FALSE),BZ776)</f>
        <v>0</v>
      </c>
      <c r="CA777" s="31">
        <f>IFERROR(INDEX(generale!$A$5:$I$1002,CLASSIFICHE!$Z776,5),"")</f>
        <v>0</v>
      </c>
      <c r="CB777" s="13">
        <f>IFERROR(INDEX(generale!$A$5:$I$1002,CLASSIFICHE!$Z776,7),"")</f>
        <v>0</v>
      </c>
      <c r="CC777" s="15"/>
      <c r="CD777" s="13"/>
      <c r="CE777" s="12">
        <f>SUM(IF(CLASSIFICHE!$O$20=CF777,TRUE,FALSE),CE776)</f>
        <v>0</v>
      </c>
      <c r="CF777" s="31">
        <f>IFERROR(INDEX(generale!$A$5:$I$1002,CLASSIFICHE!$Z776,5),"")</f>
        <v>0</v>
      </c>
      <c r="CG777" s="13">
        <f>IFERROR(INDEX(generale!$A$5:$I$1002,CLASSIFICHE!$Z776,7),"")</f>
        <v>0</v>
      </c>
      <c r="CH777" s="15"/>
      <c r="CI777" s="13"/>
      <c r="CJ777" s="12">
        <f>SUM(IF(CLASSIFICHE!$O$21=CK777,TRUE,FALSE),CJ776)</f>
        <v>0</v>
      </c>
      <c r="CK777" s="31">
        <f>IFERROR(INDEX(generale!$A$5:$I$1002,CLASSIFICHE!$Z776,5),"")</f>
        <v>0</v>
      </c>
      <c r="CL777" s="13">
        <f>IFERROR(INDEX(generale!$A$5:$I$1002,CLASSIFICHE!$Z776,7),"")</f>
        <v>0</v>
      </c>
      <c r="CM777" s="15"/>
      <c r="CN777" s="13"/>
      <c r="CO777" s="12">
        <f>SUM(IF(CLASSIFICHE!$O$22=CP777,TRUE,FALSE),CO776)</f>
        <v>0</v>
      </c>
      <c r="CP777" s="31">
        <f>IFERROR(INDEX(generale!$A$5:$I$1002,CLASSIFICHE!$Z776,5),"")</f>
        <v>0</v>
      </c>
      <c r="CQ777" s="13">
        <f>IFERROR(INDEX(generale!$A$5:$I$1002,CLASSIFICHE!$Z776,7),"")</f>
        <v>0</v>
      </c>
      <c r="CR777" s="15"/>
      <c r="CS777" s="13"/>
      <c r="CT777" s="12">
        <f>SUM(IF(CLASSIFICHE!$O$23=CU777,TRUE,FALSE),CT776)</f>
        <v>0</v>
      </c>
      <c r="CU777" s="31">
        <f>IFERROR(INDEX(generale!$A$5:$I$1002,CLASSIFICHE!$Z776,5),"")</f>
        <v>0</v>
      </c>
      <c r="CV777" s="13">
        <f>IFERROR(INDEX(generale!$A$5:$I$1002,CLASSIFICHE!$Z776,7),"")</f>
        <v>0</v>
      </c>
      <c r="CW777" s="15"/>
      <c r="CX777" s="13"/>
      <c r="CY777" s="12">
        <f>SUM(IF(CLASSIFICHE!$O$24=CZ777,TRUE,FALSE),CY776)</f>
        <v>0</v>
      </c>
      <c r="CZ777" s="31">
        <f>IFERROR(INDEX(generale!$A$5:$I$1002,CLASSIFICHE!$Z776,5),"")</f>
        <v>0</v>
      </c>
      <c r="DA777" s="13">
        <f>IFERROR(INDEX(generale!$A$5:$I$1002,CLASSIFICHE!$Z776,7),"")</f>
        <v>0</v>
      </c>
      <c r="DB777" s="15"/>
      <c r="DC777" s="13"/>
      <c r="DD777" s="12">
        <f>SUM(IF(CLASSIFICHE!$O$25=DE777,TRUE,FALSE),DD776)</f>
        <v>0</v>
      </c>
      <c r="DE777" s="31">
        <f>IFERROR(INDEX(generale!$A$5:$I$1002,CLASSIFICHE!$Z776,5),"")</f>
        <v>0</v>
      </c>
      <c r="DF777" s="13">
        <f>IFERROR(INDEX(generale!$A$5:$I$1002,CLASSIFICHE!$Z776,7),"")</f>
        <v>0</v>
      </c>
      <c r="DG777" s="15"/>
      <c r="DH777" s="13"/>
    </row>
    <row r="778" spans="3:112">
      <c r="C778" s="63">
        <f>SUM(IF(CLASSIFICHE!$O$4=D778,TRUE,FALSE),C777)</f>
        <v>17</v>
      </c>
      <c r="D778" s="31">
        <f>IFERROR(INDEX(generale!$A$5:$I$1002,CLASSIFICHE!$Z777,5),"")</f>
        <v>0</v>
      </c>
      <c r="E778" s="13">
        <f>IFERROR(INDEX(generale!$A$5:$I$1002,CLASSIFICHE!$Z777,7),"")</f>
        <v>0</v>
      </c>
      <c r="F778" s="68"/>
      <c r="G778" s="65"/>
      <c r="H778" s="12">
        <f>SUM(IF(CLASSIFICHE!$O$5=I778,TRUE,FALSE),H777)</f>
        <v>10</v>
      </c>
      <c r="I778" s="31">
        <f>IFERROR(INDEX(generale!$A$5:$I$1002,CLASSIFICHE!$Z777,5),"")</f>
        <v>0</v>
      </c>
      <c r="J778" s="13">
        <f>IFERROR(INDEX(generale!$A$5:$I$1002,CLASSIFICHE!$Z777,7),"")</f>
        <v>0</v>
      </c>
      <c r="K778" s="15"/>
      <c r="L778" s="12"/>
      <c r="M778" s="12">
        <f>SUM(IF(CLASSIFICHE!$O$6=N778,TRUE,FALSE),M777)</f>
        <v>8</v>
      </c>
      <c r="N778" s="31">
        <f>IFERROR(INDEX(generale!$A$5:$I$1002,CLASSIFICHE!$Z777,5),"")</f>
        <v>0</v>
      </c>
      <c r="O778" s="13">
        <f>IFERROR(INDEX(generale!$A$5:$I$1002,CLASSIFICHE!$Z777,7),"")</f>
        <v>0</v>
      </c>
      <c r="P778" s="14"/>
      <c r="Q778" s="13"/>
      <c r="R778" s="12">
        <f>SUM(IF(CLASSIFICHE!$O$7=S778,TRUE,FALSE),R777)</f>
        <v>8</v>
      </c>
      <c r="S778" s="31">
        <f>IFERROR(INDEX(generale!$A$5:$I$1002,CLASSIFICHE!$Z777,5),"")</f>
        <v>0</v>
      </c>
      <c r="T778" s="13">
        <f>IFERROR(INDEX(generale!$A$5:$I$1002,CLASSIFICHE!$Z777,7),"")</f>
        <v>0</v>
      </c>
      <c r="U778" s="14"/>
      <c r="V778" s="13"/>
      <c r="W778" s="12">
        <f>SUM(IF(CLASSIFICHE!$O$8=X778,TRUE,FALSE),W777)</f>
        <v>6</v>
      </c>
      <c r="X778" s="31">
        <f>IFERROR(INDEX(generale!$A$5:$I$1002,CLASSIFICHE!$Z777,5),"")</f>
        <v>0</v>
      </c>
      <c r="Y778" s="13">
        <f>IFERROR(INDEX(generale!$A$5:$I$1002,CLASSIFICHE!$Z777,7),"")</f>
        <v>0</v>
      </c>
      <c r="Z778" s="14"/>
      <c r="AA778" s="13"/>
      <c r="AB778" s="12">
        <f>SUM(IF(CLASSIFICHE!$O$9=AC778,TRUE,FALSE),AB777)</f>
        <v>5</v>
      </c>
      <c r="AC778" s="31">
        <f>IFERROR(INDEX(generale!$A$5:$I$1002,CLASSIFICHE!$Z777,5),"")</f>
        <v>0</v>
      </c>
      <c r="AD778" s="13">
        <f>IFERROR(INDEX(generale!$A$5:$I$1002,CLASSIFICHE!$Z777,7),"")</f>
        <v>0</v>
      </c>
      <c r="AE778" s="14"/>
      <c r="AF778" s="13"/>
      <c r="AG778" s="12">
        <f>SUM(IF(CLASSIFICHE!$O$10=AH778,TRUE,FALSE),AG777)</f>
        <v>5</v>
      </c>
      <c r="AH778" s="31">
        <f>IFERROR(INDEX(generale!$A$5:$I$1002,CLASSIFICHE!$Z777,5),"")</f>
        <v>0</v>
      </c>
      <c r="AI778" s="13">
        <f>IFERROR(INDEX(generale!$A$5:$I$1002,CLASSIFICHE!$Z777,7),"")</f>
        <v>0</v>
      </c>
      <c r="AJ778" s="14"/>
      <c r="AK778" s="13"/>
      <c r="AL778" s="12">
        <f>SUM(IF(CLASSIFICHE!$O$11=AM778,TRUE,FALSE),AL777)</f>
        <v>5</v>
      </c>
      <c r="AM778" s="31">
        <f>IFERROR(INDEX(generale!$A$5:$I$1002,CLASSIFICHE!$Z777,5),"")</f>
        <v>0</v>
      </c>
      <c r="AN778" s="13">
        <f>IFERROR(INDEX(generale!$A$5:$I$1002,CLASSIFICHE!$Z777,7),"")</f>
        <v>0</v>
      </c>
      <c r="AO778" s="14"/>
      <c r="AP778" s="13"/>
      <c r="AQ778" s="12">
        <f>SUM(IF(CLASSIFICHE!$O$12=AR778,TRUE,FALSE),AQ777)</f>
        <v>0</v>
      </c>
      <c r="AR778" s="31">
        <f>IFERROR(INDEX(generale!$A$5:$I$1002,CLASSIFICHE!$Z777,5),"")</f>
        <v>0</v>
      </c>
      <c r="AS778" s="13">
        <f>IFERROR(INDEX(generale!$A$5:$I$1002,CLASSIFICHE!$Z777,7),"")</f>
        <v>0</v>
      </c>
      <c r="AT778" s="14"/>
      <c r="AU778" s="13"/>
      <c r="AV778" s="12">
        <f>SUM(IF(CLASSIFICHE!$O$13=AW778,TRUE,FALSE),AV777)</f>
        <v>0</v>
      </c>
      <c r="AW778" s="31">
        <f>IFERROR(INDEX(generale!$A$5:$I$1002,CLASSIFICHE!$Z777,5),"")</f>
        <v>0</v>
      </c>
      <c r="AX778" s="13">
        <f>IFERROR(INDEX(generale!$A$5:$I$1002,CLASSIFICHE!$Z777,7),"")</f>
        <v>0</v>
      </c>
      <c r="AY778" s="14"/>
      <c r="AZ778" s="13"/>
      <c r="BA778" s="12">
        <f>SUM(IF(CLASSIFICHE!$O$14=BB778,TRUE,FALSE),BA777)</f>
        <v>0</v>
      </c>
      <c r="BB778" s="31">
        <f>IFERROR(INDEX(generale!$A$5:$I$1002,CLASSIFICHE!$Z777,5),"")</f>
        <v>0</v>
      </c>
      <c r="BC778" s="13">
        <f>IFERROR(INDEX(generale!$A$5:$I$1002,CLASSIFICHE!$Z777,7),"")</f>
        <v>0</v>
      </c>
      <c r="BD778" s="14"/>
      <c r="BE778" s="13"/>
      <c r="BF778" s="12">
        <f>SUM(IF(CLASSIFICHE!$O$15=BG778,TRUE,FALSE),BF777)</f>
        <v>0</v>
      </c>
      <c r="BG778" s="31">
        <f>IFERROR(INDEX(generale!$A$5:$I$1002,CLASSIFICHE!$Z777,5),"")</f>
        <v>0</v>
      </c>
      <c r="BH778" s="13">
        <f>IFERROR(INDEX(generale!$A$5:$I$1002,CLASSIFICHE!$Z777,7),"")</f>
        <v>0</v>
      </c>
      <c r="BI778" s="14"/>
      <c r="BJ778" s="13"/>
      <c r="BK778" s="12">
        <f>SUM(IF(CLASSIFICHE!$O$16=BL778,TRUE,FALSE),BK777)</f>
        <v>0</v>
      </c>
      <c r="BL778" s="31">
        <f>IFERROR(INDEX(generale!$A$5:$I$1002,CLASSIFICHE!$Z777,5),"")</f>
        <v>0</v>
      </c>
      <c r="BM778" s="13">
        <f>IFERROR(INDEX(generale!$A$5:$I$1002,CLASSIFICHE!$Z777,7),"")</f>
        <v>0</v>
      </c>
      <c r="BN778" s="14"/>
      <c r="BO778" s="13"/>
      <c r="BP778" s="12">
        <f>SUM(IF(CLASSIFICHE!$O$17=BQ778,TRUE,FALSE),BP777)</f>
        <v>0</v>
      </c>
      <c r="BQ778" s="31">
        <f>IFERROR(INDEX(generale!$A$5:$I$1002,CLASSIFICHE!$Z777,5),"")</f>
        <v>0</v>
      </c>
      <c r="BR778" s="13">
        <f>IFERROR(INDEX(generale!$A$5:$I$1002,CLASSIFICHE!$Z777,7),"")</f>
        <v>0</v>
      </c>
      <c r="BS778" s="15"/>
      <c r="BT778" s="12"/>
      <c r="BU778" s="12">
        <f>SUM(IF(CLASSIFICHE!$O$18=BV778,TRUE,FALSE),BU777)</f>
        <v>0</v>
      </c>
      <c r="BV778" s="31">
        <f>IFERROR(INDEX(generale!$A$5:$I$1002,CLASSIFICHE!$Z777,5),"")</f>
        <v>0</v>
      </c>
      <c r="BW778" s="13">
        <f>IFERROR(INDEX(generale!$A$5:$I$1002,CLASSIFICHE!$Z777,7),"")</f>
        <v>0</v>
      </c>
      <c r="BX778" s="15"/>
      <c r="BY778" s="12"/>
      <c r="BZ778" s="12">
        <f>SUM(IF(CLASSIFICHE!$O$19=CA778,TRUE,FALSE),BZ777)</f>
        <v>0</v>
      </c>
      <c r="CA778" s="31">
        <f>IFERROR(INDEX(generale!$A$5:$I$1002,CLASSIFICHE!$Z777,5),"")</f>
        <v>0</v>
      </c>
      <c r="CB778" s="13">
        <f>IFERROR(INDEX(generale!$A$5:$I$1002,CLASSIFICHE!$Z777,7),"")</f>
        <v>0</v>
      </c>
      <c r="CC778" s="15"/>
      <c r="CD778" s="13"/>
      <c r="CE778" s="12">
        <f>SUM(IF(CLASSIFICHE!$O$20=CF778,TRUE,FALSE),CE777)</f>
        <v>0</v>
      </c>
      <c r="CF778" s="31">
        <f>IFERROR(INDEX(generale!$A$5:$I$1002,CLASSIFICHE!$Z777,5),"")</f>
        <v>0</v>
      </c>
      <c r="CG778" s="13">
        <f>IFERROR(INDEX(generale!$A$5:$I$1002,CLASSIFICHE!$Z777,7),"")</f>
        <v>0</v>
      </c>
      <c r="CH778" s="15"/>
      <c r="CI778" s="13"/>
      <c r="CJ778" s="12">
        <f>SUM(IF(CLASSIFICHE!$O$21=CK778,TRUE,FALSE),CJ777)</f>
        <v>0</v>
      </c>
      <c r="CK778" s="31">
        <f>IFERROR(INDEX(generale!$A$5:$I$1002,CLASSIFICHE!$Z777,5),"")</f>
        <v>0</v>
      </c>
      <c r="CL778" s="13">
        <f>IFERROR(INDEX(generale!$A$5:$I$1002,CLASSIFICHE!$Z777,7),"")</f>
        <v>0</v>
      </c>
      <c r="CM778" s="15"/>
      <c r="CN778" s="13"/>
      <c r="CO778" s="12">
        <f>SUM(IF(CLASSIFICHE!$O$22=CP778,TRUE,FALSE),CO777)</f>
        <v>0</v>
      </c>
      <c r="CP778" s="31">
        <f>IFERROR(INDEX(generale!$A$5:$I$1002,CLASSIFICHE!$Z777,5),"")</f>
        <v>0</v>
      </c>
      <c r="CQ778" s="13">
        <f>IFERROR(INDEX(generale!$A$5:$I$1002,CLASSIFICHE!$Z777,7),"")</f>
        <v>0</v>
      </c>
      <c r="CR778" s="15"/>
      <c r="CS778" s="13"/>
      <c r="CT778" s="12">
        <f>SUM(IF(CLASSIFICHE!$O$23=CU778,TRUE,FALSE),CT777)</f>
        <v>0</v>
      </c>
      <c r="CU778" s="31">
        <f>IFERROR(INDEX(generale!$A$5:$I$1002,CLASSIFICHE!$Z777,5),"")</f>
        <v>0</v>
      </c>
      <c r="CV778" s="13">
        <f>IFERROR(INDEX(generale!$A$5:$I$1002,CLASSIFICHE!$Z777,7),"")</f>
        <v>0</v>
      </c>
      <c r="CW778" s="15"/>
      <c r="CX778" s="13"/>
      <c r="CY778" s="12">
        <f>SUM(IF(CLASSIFICHE!$O$24=CZ778,TRUE,FALSE),CY777)</f>
        <v>0</v>
      </c>
      <c r="CZ778" s="31">
        <f>IFERROR(INDEX(generale!$A$5:$I$1002,CLASSIFICHE!$Z777,5),"")</f>
        <v>0</v>
      </c>
      <c r="DA778" s="13">
        <f>IFERROR(INDEX(generale!$A$5:$I$1002,CLASSIFICHE!$Z777,7),"")</f>
        <v>0</v>
      </c>
      <c r="DB778" s="15"/>
      <c r="DC778" s="13"/>
      <c r="DD778" s="12">
        <f>SUM(IF(CLASSIFICHE!$O$25=DE778,TRUE,FALSE),DD777)</f>
        <v>0</v>
      </c>
      <c r="DE778" s="31">
        <f>IFERROR(INDEX(generale!$A$5:$I$1002,CLASSIFICHE!$Z777,5),"")</f>
        <v>0</v>
      </c>
      <c r="DF778" s="13">
        <f>IFERROR(INDEX(generale!$A$5:$I$1002,CLASSIFICHE!$Z777,7),"")</f>
        <v>0</v>
      </c>
      <c r="DG778" s="15"/>
      <c r="DH778" s="13"/>
    </row>
    <row r="779" spans="3:112">
      <c r="C779" s="63">
        <f>SUM(IF(CLASSIFICHE!$O$4=D779,TRUE,FALSE),C778)</f>
        <v>17</v>
      </c>
      <c r="D779" s="31">
        <f>IFERROR(INDEX(generale!$A$5:$I$1002,CLASSIFICHE!$Z778,5),"")</f>
        <v>0</v>
      </c>
      <c r="E779" s="13">
        <f>IFERROR(INDEX(generale!$A$5:$I$1002,CLASSIFICHE!$Z778,7),"")</f>
        <v>0</v>
      </c>
      <c r="F779" s="68"/>
      <c r="G779" s="65"/>
      <c r="H779" s="12">
        <f>SUM(IF(CLASSIFICHE!$O$5=I779,TRUE,FALSE),H778)</f>
        <v>10</v>
      </c>
      <c r="I779" s="31">
        <f>IFERROR(INDEX(generale!$A$5:$I$1002,CLASSIFICHE!$Z778,5),"")</f>
        <v>0</v>
      </c>
      <c r="J779" s="13">
        <f>IFERROR(INDEX(generale!$A$5:$I$1002,CLASSIFICHE!$Z778,7),"")</f>
        <v>0</v>
      </c>
      <c r="K779" s="15"/>
      <c r="L779" s="12"/>
      <c r="M779" s="12">
        <f>SUM(IF(CLASSIFICHE!$O$6=N779,TRUE,FALSE),M778)</f>
        <v>8</v>
      </c>
      <c r="N779" s="31">
        <f>IFERROR(INDEX(generale!$A$5:$I$1002,CLASSIFICHE!$Z778,5),"")</f>
        <v>0</v>
      </c>
      <c r="O779" s="13">
        <f>IFERROR(INDEX(generale!$A$5:$I$1002,CLASSIFICHE!$Z778,7),"")</f>
        <v>0</v>
      </c>
      <c r="P779" s="14"/>
      <c r="Q779" s="13"/>
      <c r="R779" s="12">
        <f>SUM(IF(CLASSIFICHE!$O$7=S779,TRUE,FALSE),R778)</f>
        <v>8</v>
      </c>
      <c r="S779" s="31">
        <f>IFERROR(INDEX(generale!$A$5:$I$1002,CLASSIFICHE!$Z778,5),"")</f>
        <v>0</v>
      </c>
      <c r="T779" s="13">
        <f>IFERROR(INDEX(generale!$A$5:$I$1002,CLASSIFICHE!$Z778,7),"")</f>
        <v>0</v>
      </c>
      <c r="U779" s="14"/>
      <c r="V779" s="13"/>
      <c r="W779" s="12">
        <f>SUM(IF(CLASSIFICHE!$O$8=X779,TRUE,FALSE),W778)</f>
        <v>6</v>
      </c>
      <c r="X779" s="31">
        <f>IFERROR(INDEX(generale!$A$5:$I$1002,CLASSIFICHE!$Z778,5),"")</f>
        <v>0</v>
      </c>
      <c r="Y779" s="13">
        <f>IFERROR(INDEX(generale!$A$5:$I$1002,CLASSIFICHE!$Z778,7),"")</f>
        <v>0</v>
      </c>
      <c r="Z779" s="14"/>
      <c r="AA779" s="13"/>
      <c r="AB779" s="12">
        <f>SUM(IF(CLASSIFICHE!$O$9=AC779,TRUE,FALSE),AB778)</f>
        <v>5</v>
      </c>
      <c r="AC779" s="31">
        <f>IFERROR(INDEX(generale!$A$5:$I$1002,CLASSIFICHE!$Z778,5),"")</f>
        <v>0</v>
      </c>
      <c r="AD779" s="13">
        <f>IFERROR(INDEX(generale!$A$5:$I$1002,CLASSIFICHE!$Z778,7),"")</f>
        <v>0</v>
      </c>
      <c r="AE779" s="14"/>
      <c r="AF779" s="13"/>
      <c r="AG779" s="12">
        <f>SUM(IF(CLASSIFICHE!$O$10=AH779,TRUE,FALSE),AG778)</f>
        <v>5</v>
      </c>
      <c r="AH779" s="31">
        <f>IFERROR(INDEX(generale!$A$5:$I$1002,CLASSIFICHE!$Z778,5),"")</f>
        <v>0</v>
      </c>
      <c r="AI779" s="13">
        <f>IFERROR(INDEX(generale!$A$5:$I$1002,CLASSIFICHE!$Z778,7),"")</f>
        <v>0</v>
      </c>
      <c r="AJ779" s="14"/>
      <c r="AK779" s="13"/>
      <c r="AL779" s="12">
        <f>SUM(IF(CLASSIFICHE!$O$11=AM779,TRUE,FALSE),AL778)</f>
        <v>5</v>
      </c>
      <c r="AM779" s="31">
        <f>IFERROR(INDEX(generale!$A$5:$I$1002,CLASSIFICHE!$Z778,5),"")</f>
        <v>0</v>
      </c>
      <c r="AN779" s="13">
        <f>IFERROR(INDEX(generale!$A$5:$I$1002,CLASSIFICHE!$Z778,7),"")</f>
        <v>0</v>
      </c>
      <c r="AO779" s="14"/>
      <c r="AP779" s="13"/>
      <c r="AQ779" s="12">
        <f>SUM(IF(CLASSIFICHE!$O$12=AR779,TRUE,FALSE),AQ778)</f>
        <v>0</v>
      </c>
      <c r="AR779" s="31">
        <f>IFERROR(INDEX(generale!$A$5:$I$1002,CLASSIFICHE!$Z778,5),"")</f>
        <v>0</v>
      </c>
      <c r="AS779" s="13">
        <f>IFERROR(INDEX(generale!$A$5:$I$1002,CLASSIFICHE!$Z778,7),"")</f>
        <v>0</v>
      </c>
      <c r="AT779" s="14"/>
      <c r="AU779" s="13"/>
      <c r="AV779" s="12">
        <f>SUM(IF(CLASSIFICHE!$O$13=AW779,TRUE,FALSE),AV778)</f>
        <v>0</v>
      </c>
      <c r="AW779" s="31">
        <f>IFERROR(INDEX(generale!$A$5:$I$1002,CLASSIFICHE!$Z778,5),"")</f>
        <v>0</v>
      </c>
      <c r="AX779" s="13">
        <f>IFERROR(INDEX(generale!$A$5:$I$1002,CLASSIFICHE!$Z778,7),"")</f>
        <v>0</v>
      </c>
      <c r="AY779" s="14"/>
      <c r="AZ779" s="13"/>
      <c r="BA779" s="12">
        <f>SUM(IF(CLASSIFICHE!$O$14=BB779,TRUE,FALSE),BA778)</f>
        <v>0</v>
      </c>
      <c r="BB779" s="31">
        <f>IFERROR(INDEX(generale!$A$5:$I$1002,CLASSIFICHE!$Z778,5),"")</f>
        <v>0</v>
      </c>
      <c r="BC779" s="13">
        <f>IFERROR(INDEX(generale!$A$5:$I$1002,CLASSIFICHE!$Z778,7),"")</f>
        <v>0</v>
      </c>
      <c r="BD779" s="14"/>
      <c r="BE779" s="13"/>
      <c r="BF779" s="12">
        <f>SUM(IF(CLASSIFICHE!$O$15=BG779,TRUE,FALSE),BF778)</f>
        <v>0</v>
      </c>
      <c r="BG779" s="31">
        <f>IFERROR(INDEX(generale!$A$5:$I$1002,CLASSIFICHE!$Z778,5),"")</f>
        <v>0</v>
      </c>
      <c r="BH779" s="13">
        <f>IFERROR(INDEX(generale!$A$5:$I$1002,CLASSIFICHE!$Z778,7),"")</f>
        <v>0</v>
      </c>
      <c r="BI779" s="14"/>
      <c r="BJ779" s="13"/>
      <c r="BK779" s="12">
        <f>SUM(IF(CLASSIFICHE!$O$16=BL779,TRUE,FALSE),BK778)</f>
        <v>0</v>
      </c>
      <c r="BL779" s="31">
        <f>IFERROR(INDEX(generale!$A$5:$I$1002,CLASSIFICHE!$Z778,5),"")</f>
        <v>0</v>
      </c>
      <c r="BM779" s="13">
        <f>IFERROR(INDEX(generale!$A$5:$I$1002,CLASSIFICHE!$Z778,7),"")</f>
        <v>0</v>
      </c>
      <c r="BN779" s="14"/>
      <c r="BO779" s="13"/>
      <c r="BP779" s="12">
        <f>SUM(IF(CLASSIFICHE!$O$17=BQ779,TRUE,FALSE),BP778)</f>
        <v>0</v>
      </c>
      <c r="BQ779" s="31">
        <f>IFERROR(INDEX(generale!$A$5:$I$1002,CLASSIFICHE!$Z778,5),"")</f>
        <v>0</v>
      </c>
      <c r="BR779" s="13">
        <f>IFERROR(INDEX(generale!$A$5:$I$1002,CLASSIFICHE!$Z778,7),"")</f>
        <v>0</v>
      </c>
      <c r="BS779" s="15"/>
      <c r="BT779" s="12"/>
      <c r="BU779" s="12">
        <f>SUM(IF(CLASSIFICHE!$O$18=BV779,TRUE,FALSE),BU778)</f>
        <v>0</v>
      </c>
      <c r="BV779" s="31">
        <f>IFERROR(INDEX(generale!$A$5:$I$1002,CLASSIFICHE!$Z778,5),"")</f>
        <v>0</v>
      </c>
      <c r="BW779" s="13">
        <f>IFERROR(INDEX(generale!$A$5:$I$1002,CLASSIFICHE!$Z778,7),"")</f>
        <v>0</v>
      </c>
      <c r="BX779" s="15"/>
      <c r="BY779" s="12"/>
      <c r="BZ779" s="12">
        <f>SUM(IF(CLASSIFICHE!$O$19=CA779,TRUE,FALSE),BZ778)</f>
        <v>0</v>
      </c>
      <c r="CA779" s="31">
        <f>IFERROR(INDEX(generale!$A$5:$I$1002,CLASSIFICHE!$Z778,5),"")</f>
        <v>0</v>
      </c>
      <c r="CB779" s="13">
        <f>IFERROR(INDEX(generale!$A$5:$I$1002,CLASSIFICHE!$Z778,7),"")</f>
        <v>0</v>
      </c>
      <c r="CC779" s="15"/>
      <c r="CD779" s="13"/>
      <c r="CE779" s="12">
        <f>SUM(IF(CLASSIFICHE!$O$20=CF779,TRUE,FALSE),CE778)</f>
        <v>0</v>
      </c>
      <c r="CF779" s="31">
        <f>IFERROR(INDEX(generale!$A$5:$I$1002,CLASSIFICHE!$Z778,5),"")</f>
        <v>0</v>
      </c>
      <c r="CG779" s="13">
        <f>IFERROR(INDEX(generale!$A$5:$I$1002,CLASSIFICHE!$Z778,7),"")</f>
        <v>0</v>
      </c>
      <c r="CH779" s="15"/>
      <c r="CI779" s="13"/>
      <c r="CJ779" s="12">
        <f>SUM(IF(CLASSIFICHE!$O$21=CK779,TRUE,FALSE),CJ778)</f>
        <v>0</v>
      </c>
      <c r="CK779" s="31">
        <f>IFERROR(INDEX(generale!$A$5:$I$1002,CLASSIFICHE!$Z778,5),"")</f>
        <v>0</v>
      </c>
      <c r="CL779" s="13">
        <f>IFERROR(INDEX(generale!$A$5:$I$1002,CLASSIFICHE!$Z778,7),"")</f>
        <v>0</v>
      </c>
      <c r="CM779" s="15"/>
      <c r="CN779" s="13"/>
      <c r="CO779" s="12">
        <f>SUM(IF(CLASSIFICHE!$O$22=CP779,TRUE,FALSE),CO778)</f>
        <v>0</v>
      </c>
      <c r="CP779" s="31">
        <f>IFERROR(INDEX(generale!$A$5:$I$1002,CLASSIFICHE!$Z778,5),"")</f>
        <v>0</v>
      </c>
      <c r="CQ779" s="13">
        <f>IFERROR(INDEX(generale!$A$5:$I$1002,CLASSIFICHE!$Z778,7),"")</f>
        <v>0</v>
      </c>
      <c r="CR779" s="15"/>
      <c r="CS779" s="13"/>
      <c r="CT779" s="12">
        <f>SUM(IF(CLASSIFICHE!$O$23=CU779,TRUE,FALSE),CT778)</f>
        <v>0</v>
      </c>
      <c r="CU779" s="31">
        <f>IFERROR(INDEX(generale!$A$5:$I$1002,CLASSIFICHE!$Z778,5),"")</f>
        <v>0</v>
      </c>
      <c r="CV779" s="13">
        <f>IFERROR(INDEX(generale!$A$5:$I$1002,CLASSIFICHE!$Z778,7),"")</f>
        <v>0</v>
      </c>
      <c r="CW779" s="15"/>
      <c r="CX779" s="13"/>
      <c r="CY779" s="12">
        <f>SUM(IF(CLASSIFICHE!$O$24=CZ779,TRUE,FALSE),CY778)</f>
        <v>0</v>
      </c>
      <c r="CZ779" s="31">
        <f>IFERROR(INDEX(generale!$A$5:$I$1002,CLASSIFICHE!$Z778,5),"")</f>
        <v>0</v>
      </c>
      <c r="DA779" s="13">
        <f>IFERROR(INDEX(generale!$A$5:$I$1002,CLASSIFICHE!$Z778,7),"")</f>
        <v>0</v>
      </c>
      <c r="DB779" s="15"/>
      <c r="DC779" s="13"/>
      <c r="DD779" s="12">
        <f>SUM(IF(CLASSIFICHE!$O$25=DE779,TRUE,FALSE),DD778)</f>
        <v>0</v>
      </c>
      <c r="DE779" s="31">
        <f>IFERROR(INDEX(generale!$A$5:$I$1002,CLASSIFICHE!$Z778,5),"")</f>
        <v>0</v>
      </c>
      <c r="DF779" s="13">
        <f>IFERROR(INDEX(generale!$A$5:$I$1002,CLASSIFICHE!$Z778,7),"")</f>
        <v>0</v>
      </c>
      <c r="DG779" s="15"/>
      <c r="DH779" s="13"/>
    </row>
    <row r="780" spans="3:112">
      <c r="C780" s="63">
        <f>SUM(IF(CLASSIFICHE!$O$4=D780,TRUE,FALSE),C779)</f>
        <v>17</v>
      </c>
      <c r="D780" s="31">
        <f>IFERROR(INDEX(generale!$A$5:$I$1002,CLASSIFICHE!$Z779,5),"")</f>
        <v>0</v>
      </c>
      <c r="E780" s="13">
        <f>IFERROR(INDEX(generale!$A$5:$I$1002,CLASSIFICHE!$Z779,7),"")</f>
        <v>0</v>
      </c>
      <c r="F780" s="68"/>
      <c r="G780" s="65"/>
      <c r="H780" s="12">
        <f>SUM(IF(CLASSIFICHE!$O$5=I780,TRUE,FALSE),H779)</f>
        <v>10</v>
      </c>
      <c r="I780" s="31">
        <f>IFERROR(INDEX(generale!$A$5:$I$1002,CLASSIFICHE!$Z779,5),"")</f>
        <v>0</v>
      </c>
      <c r="J780" s="13">
        <f>IFERROR(INDEX(generale!$A$5:$I$1002,CLASSIFICHE!$Z779,7),"")</f>
        <v>0</v>
      </c>
      <c r="K780" s="15"/>
      <c r="L780" s="12"/>
      <c r="M780" s="12">
        <f>SUM(IF(CLASSIFICHE!$O$6=N780,TRUE,FALSE),M779)</f>
        <v>8</v>
      </c>
      <c r="N780" s="31">
        <f>IFERROR(INDEX(generale!$A$5:$I$1002,CLASSIFICHE!$Z779,5),"")</f>
        <v>0</v>
      </c>
      <c r="O780" s="13">
        <f>IFERROR(INDEX(generale!$A$5:$I$1002,CLASSIFICHE!$Z779,7),"")</f>
        <v>0</v>
      </c>
      <c r="P780" s="14"/>
      <c r="Q780" s="13"/>
      <c r="R780" s="12">
        <f>SUM(IF(CLASSIFICHE!$O$7=S780,TRUE,FALSE),R779)</f>
        <v>8</v>
      </c>
      <c r="S780" s="31">
        <f>IFERROR(INDEX(generale!$A$5:$I$1002,CLASSIFICHE!$Z779,5),"")</f>
        <v>0</v>
      </c>
      <c r="T780" s="13">
        <f>IFERROR(INDEX(generale!$A$5:$I$1002,CLASSIFICHE!$Z779,7),"")</f>
        <v>0</v>
      </c>
      <c r="U780" s="14"/>
      <c r="V780" s="13"/>
      <c r="W780" s="12">
        <f>SUM(IF(CLASSIFICHE!$O$8=X780,TRUE,FALSE),W779)</f>
        <v>6</v>
      </c>
      <c r="X780" s="31">
        <f>IFERROR(INDEX(generale!$A$5:$I$1002,CLASSIFICHE!$Z779,5),"")</f>
        <v>0</v>
      </c>
      <c r="Y780" s="13">
        <f>IFERROR(INDEX(generale!$A$5:$I$1002,CLASSIFICHE!$Z779,7),"")</f>
        <v>0</v>
      </c>
      <c r="Z780" s="14"/>
      <c r="AA780" s="13"/>
      <c r="AB780" s="12">
        <f>SUM(IF(CLASSIFICHE!$O$9=AC780,TRUE,FALSE),AB779)</f>
        <v>5</v>
      </c>
      <c r="AC780" s="31">
        <f>IFERROR(INDEX(generale!$A$5:$I$1002,CLASSIFICHE!$Z779,5),"")</f>
        <v>0</v>
      </c>
      <c r="AD780" s="13">
        <f>IFERROR(INDEX(generale!$A$5:$I$1002,CLASSIFICHE!$Z779,7),"")</f>
        <v>0</v>
      </c>
      <c r="AE780" s="14"/>
      <c r="AF780" s="13"/>
      <c r="AG780" s="12">
        <f>SUM(IF(CLASSIFICHE!$O$10=AH780,TRUE,FALSE),AG779)</f>
        <v>5</v>
      </c>
      <c r="AH780" s="31">
        <f>IFERROR(INDEX(generale!$A$5:$I$1002,CLASSIFICHE!$Z779,5),"")</f>
        <v>0</v>
      </c>
      <c r="AI780" s="13">
        <f>IFERROR(INDEX(generale!$A$5:$I$1002,CLASSIFICHE!$Z779,7),"")</f>
        <v>0</v>
      </c>
      <c r="AJ780" s="14"/>
      <c r="AK780" s="13"/>
      <c r="AL780" s="12">
        <f>SUM(IF(CLASSIFICHE!$O$11=AM780,TRUE,FALSE),AL779)</f>
        <v>5</v>
      </c>
      <c r="AM780" s="31">
        <f>IFERROR(INDEX(generale!$A$5:$I$1002,CLASSIFICHE!$Z779,5),"")</f>
        <v>0</v>
      </c>
      <c r="AN780" s="13">
        <f>IFERROR(INDEX(generale!$A$5:$I$1002,CLASSIFICHE!$Z779,7),"")</f>
        <v>0</v>
      </c>
      <c r="AO780" s="14"/>
      <c r="AP780" s="13"/>
      <c r="AQ780" s="12">
        <f>SUM(IF(CLASSIFICHE!$O$12=AR780,TRUE,FALSE),AQ779)</f>
        <v>0</v>
      </c>
      <c r="AR780" s="31">
        <f>IFERROR(INDEX(generale!$A$5:$I$1002,CLASSIFICHE!$Z779,5),"")</f>
        <v>0</v>
      </c>
      <c r="AS780" s="13">
        <f>IFERROR(INDEX(generale!$A$5:$I$1002,CLASSIFICHE!$Z779,7),"")</f>
        <v>0</v>
      </c>
      <c r="AT780" s="14"/>
      <c r="AU780" s="13"/>
      <c r="AV780" s="12">
        <f>SUM(IF(CLASSIFICHE!$O$13=AW780,TRUE,FALSE),AV779)</f>
        <v>0</v>
      </c>
      <c r="AW780" s="31">
        <f>IFERROR(INDEX(generale!$A$5:$I$1002,CLASSIFICHE!$Z779,5),"")</f>
        <v>0</v>
      </c>
      <c r="AX780" s="13">
        <f>IFERROR(INDEX(generale!$A$5:$I$1002,CLASSIFICHE!$Z779,7),"")</f>
        <v>0</v>
      </c>
      <c r="AY780" s="14"/>
      <c r="AZ780" s="13"/>
      <c r="BA780" s="12">
        <f>SUM(IF(CLASSIFICHE!$O$14=BB780,TRUE,FALSE),BA779)</f>
        <v>0</v>
      </c>
      <c r="BB780" s="31">
        <f>IFERROR(INDEX(generale!$A$5:$I$1002,CLASSIFICHE!$Z779,5),"")</f>
        <v>0</v>
      </c>
      <c r="BC780" s="13">
        <f>IFERROR(INDEX(generale!$A$5:$I$1002,CLASSIFICHE!$Z779,7),"")</f>
        <v>0</v>
      </c>
      <c r="BD780" s="14"/>
      <c r="BE780" s="13"/>
      <c r="BF780" s="12">
        <f>SUM(IF(CLASSIFICHE!$O$15=BG780,TRUE,FALSE),BF779)</f>
        <v>0</v>
      </c>
      <c r="BG780" s="31">
        <f>IFERROR(INDEX(generale!$A$5:$I$1002,CLASSIFICHE!$Z779,5),"")</f>
        <v>0</v>
      </c>
      <c r="BH780" s="13">
        <f>IFERROR(INDEX(generale!$A$5:$I$1002,CLASSIFICHE!$Z779,7),"")</f>
        <v>0</v>
      </c>
      <c r="BI780" s="14"/>
      <c r="BJ780" s="13"/>
      <c r="BK780" s="12">
        <f>SUM(IF(CLASSIFICHE!$O$16=BL780,TRUE,FALSE),BK779)</f>
        <v>0</v>
      </c>
      <c r="BL780" s="31">
        <f>IFERROR(INDEX(generale!$A$5:$I$1002,CLASSIFICHE!$Z779,5),"")</f>
        <v>0</v>
      </c>
      <c r="BM780" s="13">
        <f>IFERROR(INDEX(generale!$A$5:$I$1002,CLASSIFICHE!$Z779,7),"")</f>
        <v>0</v>
      </c>
      <c r="BN780" s="14"/>
      <c r="BO780" s="13"/>
      <c r="BP780" s="12">
        <f>SUM(IF(CLASSIFICHE!$O$17=BQ780,TRUE,FALSE),BP779)</f>
        <v>0</v>
      </c>
      <c r="BQ780" s="31">
        <f>IFERROR(INDEX(generale!$A$5:$I$1002,CLASSIFICHE!$Z779,5),"")</f>
        <v>0</v>
      </c>
      <c r="BR780" s="13">
        <f>IFERROR(INDEX(generale!$A$5:$I$1002,CLASSIFICHE!$Z779,7),"")</f>
        <v>0</v>
      </c>
      <c r="BS780" s="15"/>
      <c r="BT780" s="12"/>
      <c r="BU780" s="12">
        <f>SUM(IF(CLASSIFICHE!$O$18=BV780,TRUE,FALSE),BU779)</f>
        <v>0</v>
      </c>
      <c r="BV780" s="31">
        <f>IFERROR(INDEX(generale!$A$5:$I$1002,CLASSIFICHE!$Z779,5),"")</f>
        <v>0</v>
      </c>
      <c r="BW780" s="13">
        <f>IFERROR(INDEX(generale!$A$5:$I$1002,CLASSIFICHE!$Z779,7),"")</f>
        <v>0</v>
      </c>
      <c r="BX780" s="15"/>
      <c r="BY780" s="12"/>
      <c r="BZ780" s="12">
        <f>SUM(IF(CLASSIFICHE!$O$19=CA780,TRUE,FALSE),BZ779)</f>
        <v>0</v>
      </c>
      <c r="CA780" s="31">
        <f>IFERROR(INDEX(generale!$A$5:$I$1002,CLASSIFICHE!$Z779,5),"")</f>
        <v>0</v>
      </c>
      <c r="CB780" s="13">
        <f>IFERROR(INDEX(generale!$A$5:$I$1002,CLASSIFICHE!$Z779,7),"")</f>
        <v>0</v>
      </c>
      <c r="CC780" s="15"/>
      <c r="CD780" s="13"/>
      <c r="CE780" s="12">
        <f>SUM(IF(CLASSIFICHE!$O$20=CF780,TRUE,FALSE),CE779)</f>
        <v>0</v>
      </c>
      <c r="CF780" s="31">
        <f>IFERROR(INDEX(generale!$A$5:$I$1002,CLASSIFICHE!$Z779,5),"")</f>
        <v>0</v>
      </c>
      <c r="CG780" s="13">
        <f>IFERROR(INDEX(generale!$A$5:$I$1002,CLASSIFICHE!$Z779,7),"")</f>
        <v>0</v>
      </c>
      <c r="CH780" s="15"/>
      <c r="CI780" s="13"/>
      <c r="CJ780" s="12">
        <f>SUM(IF(CLASSIFICHE!$O$21=CK780,TRUE,FALSE),CJ779)</f>
        <v>0</v>
      </c>
      <c r="CK780" s="31">
        <f>IFERROR(INDEX(generale!$A$5:$I$1002,CLASSIFICHE!$Z779,5),"")</f>
        <v>0</v>
      </c>
      <c r="CL780" s="13">
        <f>IFERROR(INDEX(generale!$A$5:$I$1002,CLASSIFICHE!$Z779,7),"")</f>
        <v>0</v>
      </c>
      <c r="CM780" s="15"/>
      <c r="CN780" s="13"/>
      <c r="CO780" s="12">
        <f>SUM(IF(CLASSIFICHE!$O$22=CP780,TRUE,FALSE),CO779)</f>
        <v>0</v>
      </c>
      <c r="CP780" s="31">
        <f>IFERROR(INDEX(generale!$A$5:$I$1002,CLASSIFICHE!$Z779,5),"")</f>
        <v>0</v>
      </c>
      <c r="CQ780" s="13">
        <f>IFERROR(INDEX(generale!$A$5:$I$1002,CLASSIFICHE!$Z779,7),"")</f>
        <v>0</v>
      </c>
      <c r="CR780" s="15"/>
      <c r="CS780" s="13"/>
      <c r="CT780" s="12">
        <f>SUM(IF(CLASSIFICHE!$O$23=CU780,TRUE,FALSE),CT779)</f>
        <v>0</v>
      </c>
      <c r="CU780" s="31">
        <f>IFERROR(INDEX(generale!$A$5:$I$1002,CLASSIFICHE!$Z779,5),"")</f>
        <v>0</v>
      </c>
      <c r="CV780" s="13">
        <f>IFERROR(INDEX(generale!$A$5:$I$1002,CLASSIFICHE!$Z779,7),"")</f>
        <v>0</v>
      </c>
      <c r="CW780" s="15"/>
      <c r="CX780" s="13"/>
      <c r="CY780" s="12">
        <f>SUM(IF(CLASSIFICHE!$O$24=CZ780,TRUE,FALSE),CY779)</f>
        <v>0</v>
      </c>
      <c r="CZ780" s="31">
        <f>IFERROR(INDEX(generale!$A$5:$I$1002,CLASSIFICHE!$Z779,5),"")</f>
        <v>0</v>
      </c>
      <c r="DA780" s="13">
        <f>IFERROR(INDEX(generale!$A$5:$I$1002,CLASSIFICHE!$Z779,7),"")</f>
        <v>0</v>
      </c>
      <c r="DB780" s="15"/>
      <c r="DC780" s="13"/>
      <c r="DD780" s="12">
        <f>SUM(IF(CLASSIFICHE!$O$25=DE780,TRUE,FALSE),DD779)</f>
        <v>0</v>
      </c>
      <c r="DE780" s="31">
        <f>IFERROR(INDEX(generale!$A$5:$I$1002,CLASSIFICHE!$Z779,5),"")</f>
        <v>0</v>
      </c>
      <c r="DF780" s="13">
        <f>IFERROR(INDEX(generale!$A$5:$I$1002,CLASSIFICHE!$Z779,7),"")</f>
        <v>0</v>
      </c>
      <c r="DG780" s="15"/>
      <c r="DH780" s="13"/>
    </row>
    <row r="781" spans="3:112">
      <c r="C781" s="63">
        <f>SUM(IF(CLASSIFICHE!$O$4=D781,TRUE,FALSE),C780)</f>
        <v>17</v>
      </c>
      <c r="D781" s="31">
        <f>IFERROR(INDEX(generale!$A$5:$I$1002,CLASSIFICHE!$Z780,5),"")</f>
        <v>0</v>
      </c>
      <c r="E781" s="13">
        <f>IFERROR(INDEX(generale!$A$5:$I$1002,CLASSIFICHE!$Z780,7),"")</f>
        <v>0</v>
      </c>
      <c r="F781" s="68"/>
      <c r="G781" s="65"/>
      <c r="H781" s="12">
        <f>SUM(IF(CLASSIFICHE!$O$5=I781,TRUE,FALSE),H780)</f>
        <v>10</v>
      </c>
      <c r="I781" s="31">
        <f>IFERROR(INDEX(generale!$A$5:$I$1002,CLASSIFICHE!$Z780,5),"")</f>
        <v>0</v>
      </c>
      <c r="J781" s="13">
        <f>IFERROR(INDEX(generale!$A$5:$I$1002,CLASSIFICHE!$Z780,7),"")</f>
        <v>0</v>
      </c>
      <c r="K781" s="15"/>
      <c r="L781" s="12"/>
      <c r="M781" s="12">
        <f>SUM(IF(CLASSIFICHE!$O$6=N781,TRUE,FALSE),M780)</f>
        <v>8</v>
      </c>
      <c r="N781" s="31">
        <f>IFERROR(INDEX(generale!$A$5:$I$1002,CLASSIFICHE!$Z780,5),"")</f>
        <v>0</v>
      </c>
      <c r="O781" s="13">
        <f>IFERROR(INDEX(generale!$A$5:$I$1002,CLASSIFICHE!$Z780,7),"")</f>
        <v>0</v>
      </c>
      <c r="P781" s="14"/>
      <c r="Q781" s="13"/>
      <c r="R781" s="12">
        <f>SUM(IF(CLASSIFICHE!$O$7=S781,TRUE,FALSE),R780)</f>
        <v>8</v>
      </c>
      <c r="S781" s="31">
        <f>IFERROR(INDEX(generale!$A$5:$I$1002,CLASSIFICHE!$Z780,5),"")</f>
        <v>0</v>
      </c>
      <c r="T781" s="13">
        <f>IFERROR(INDEX(generale!$A$5:$I$1002,CLASSIFICHE!$Z780,7),"")</f>
        <v>0</v>
      </c>
      <c r="U781" s="14"/>
      <c r="V781" s="13"/>
      <c r="W781" s="12">
        <f>SUM(IF(CLASSIFICHE!$O$8=X781,TRUE,FALSE),W780)</f>
        <v>6</v>
      </c>
      <c r="X781" s="31">
        <f>IFERROR(INDEX(generale!$A$5:$I$1002,CLASSIFICHE!$Z780,5),"")</f>
        <v>0</v>
      </c>
      <c r="Y781" s="13">
        <f>IFERROR(INDEX(generale!$A$5:$I$1002,CLASSIFICHE!$Z780,7),"")</f>
        <v>0</v>
      </c>
      <c r="Z781" s="14"/>
      <c r="AA781" s="13"/>
      <c r="AB781" s="12">
        <f>SUM(IF(CLASSIFICHE!$O$9=AC781,TRUE,FALSE),AB780)</f>
        <v>5</v>
      </c>
      <c r="AC781" s="31">
        <f>IFERROR(INDEX(generale!$A$5:$I$1002,CLASSIFICHE!$Z780,5),"")</f>
        <v>0</v>
      </c>
      <c r="AD781" s="13">
        <f>IFERROR(INDEX(generale!$A$5:$I$1002,CLASSIFICHE!$Z780,7),"")</f>
        <v>0</v>
      </c>
      <c r="AE781" s="14"/>
      <c r="AF781" s="13"/>
      <c r="AG781" s="12">
        <f>SUM(IF(CLASSIFICHE!$O$10=AH781,TRUE,FALSE),AG780)</f>
        <v>5</v>
      </c>
      <c r="AH781" s="31">
        <f>IFERROR(INDEX(generale!$A$5:$I$1002,CLASSIFICHE!$Z780,5),"")</f>
        <v>0</v>
      </c>
      <c r="AI781" s="13">
        <f>IFERROR(INDEX(generale!$A$5:$I$1002,CLASSIFICHE!$Z780,7),"")</f>
        <v>0</v>
      </c>
      <c r="AJ781" s="14"/>
      <c r="AK781" s="13"/>
      <c r="AL781" s="12">
        <f>SUM(IF(CLASSIFICHE!$O$11=AM781,TRUE,FALSE),AL780)</f>
        <v>5</v>
      </c>
      <c r="AM781" s="31">
        <f>IFERROR(INDEX(generale!$A$5:$I$1002,CLASSIFICHE!$Z780,5),"")</f>
        <v>0</v>
      </c>
      <c r="AN781" s="13">
        <f>IFERROR(INDEX(generale!$A$5:$I$1002,CLASSIFICHE!$Z780,7),"")</f>
        <v>0</v>
      </c>
      <c r="AO781" s="14"/>
      <c r="AP781" s="13"/>
      <c r="AQ781" s="12">
        <f>SUM(IF(CLASSIFICHE!$O$12=AR781,TRUE,FALSE),AQ780)</f>
        <v>0</v>
      </c>
      <c r="AR781" s="31">
        <f>IFERROR(INDEX(generale!$A$5:$I$1002,CLASSIFICHE!$Z780,5),"")</f>
        <v>0</v>
      </c>
      <c r="AS781" s="13">
        <f>IFERROR(INDEX(generale!$A$5:$I$1002,CLASSIFICHE!$Z780,7),"")</f>
        <v>0</v>
      </c>
      <c r="AT781" s="14"/>
      <c r="AU781" s="13"/>
      <c r="AV781" s="12">
        <f>SUM(IF(CLASSIFICHE!$O$13=AW781,TRUE,FALSE),AV780)</f>
        <v>0</v>
      </c>
      <c r="AW781" s="31">
        <f>IFERROR(INDEX(generale!$A$5:$I$1002,CLASSIFICHE!$Z780,5),"")</f>
        <v>0</v>
      </c>
      <c r="AX781" s="13">
        <f>IFERROR(INDEX(generale!$A$5:$I$1002,CLASSIFICHE!$Z780,7),"")</f>
        <v>0</v>
      </c>
      <c r="AY781" s="14"/>
      <c r="AZ781" s="13"/>
      <c r="BA781" s="12">
        <f>SUM(IF(CLASSIFICHE!$O$14=BB781,TRUE,FALSE),BA780)</f>
        <v>0</v>
      </c>
      <c r="BB781" s="31">
        <f>IFERROR(INDEX(generale!$A$5:$I$1002,CLASSIFICHE!$Z780,5),"")</f>
        <v>0</v>
      </c>
      <c r="BC781" s="13">
        <f>IFERROR(INDEX(generale!$A$5:$I$1002,CLASSIFICHE!$Z780,7),"")</f>
        <v>0</v>
      </c>
      <c r="BD781" s="14"/>
      <c r="BE781" s="13"/>
      <c r="BF781" s="12">
        <f>SUM(IF(CLASSIFICHE!$O$15=BG781,TRUE,FALSE),BF780)</f>
        <v>0</v>
      </c>
      <c r="BG781" s="31">
        <f>IFERROR(INDEX(generale!$A$5:$I$1002,CLASSIFICHE!$Z780,5),"")</f>
        <v>0</v>
      </c>
      <c r="BH781" s="13">
        <f>IFERROR(INDEX(generale!$A$5:$I$1002,CLASSIFICHE!$Z780,7),"")</f>
        <v>0</v>
      </c>
      <c r="BI781" s="14"/>
      <c r="BJ781" s="13"/>
      <c r="BK781" s="12">
        <f>SUM(IF(CLASSIFICHE!$O$16=BL781,TRUE,FALSE),BK780)</f>
        <v>0</v>
      </c>
      <c r="BL781" s="31">
        <f>IFERROR(INDEX(generale!$A$5:$I$1002,CLASSIFICHE!$Z780,5),"")</f>
        <v>0</v>
      </c>
      <c r="BM781" s="13">
        <f>IFERROR(INDEX(generale!$A$5:$I$1002,CLASSIFICHE!$Z780,7),"")</f>
        <v>0</v>
      </c>
      <c r="BN781" s="14"/>
      <c r="BO781" s="13"/>
      <c r="BP781" s="12">
        <f>SUM(IF(CLASSIFICHE!$O$17=BQ781,TRUE,FALSE),BP780)</f>
        <v>0</v>
      </c>
      <c r="BQ781" s="31">
        <f>IFERROR(INDEX(generale!$A$5:$I$1002,CLASSIFICHE!$Z780,5),"")</f>
        <v>0</v>
      </c>
      <c r="BR781" s="13">
        <f>IFERROR(INDEX(generale!$A$5:$I$1002,CLASSIFICHE!$Z780,7),"")</f>
        <v>0</v>
      </c>
      <c r="BS781" s="15"/>
      <c r="BT781" s="12"/>
      <c r="BU781" s="12">
        <f>SUM(IF(CLASSIFICHE!$O$18=BV781,TRUE,FALSE),BU780)</f>
        <v>0</v>
      </c>
      <c r="BV781" s="31">
        <f>IFERROR(INDEX(generale!$A$5:$I$1002,CLASSIFICHE!$Z780,5),"")</f>
        <v>0</v>
      </c>
      <c r="BW781" s="13">
        <f>IFERROR(INDEX(generale!$A$5:$I$1002,CLASSIFICHE!$Z780,7),"")</f>
        <v>0</v>
      </c>
      <c r="BX781" s="15"/>
      <c r="BY781" s="12"/>
      <c r="BZ781" s="12">
        <f>SUM(IF(CLASSIFICHE!$O$19=CA781,TRUE,FALSE),BZ780)</f>
        <v>0</v>
      </c>
      <c r="CA781" s="31">
        <f>IFERROR(INDEX(generale!$A$5:$I$1002,CLASSIFICHE!$Z780,5),"")</f>
        <v>0</v>
      </c>
      <c r="CB781" s="13">
        <f>IFERROR(INDEX(generale!$A$5:$I$1002,CLASSIFICHE!$Z780,7),"")</f>
        <v>0</v>
      </c>
      <c r="CC781" s="15"/>
      <c r="CD781" s="13"/>
      <c r="CE781" s="12">
        <f>SUM(IF(CLASSIFICHE!$O$20=CF781,TRUE,FALSE),CE780)</f>
        <v>0</v>
      </c>
      <c r="CF781" s="31">
        <f>IFERROR(INDEX(generale!$A$5:$I$1002,CLASSIFICHE!$Z780,5),"")</f>
        <v>0</v>
      </c>
      <c r="CG781" s="13">
        <f>IFERROR(INDEX(generale!$A$5:$I$1002,CLASSIFICHE!$Z780,7),"")</f>
        <v>0</v>
      </c>
      <c r="CH781" s="15"/>
      <c r="CI781" s="13"/>
      <c r="CJ781" s="12">
        <f>SUM(IF(CLASSIFICHE!$O$21=CK781,TRUE,FALSE),CJ780)</f>
        <v>0</v>
      </c>
      <c r="CK781" s="31">
        <f>IFERROR(INDEX(generale!$A$5:$I$1002,CLASSIFICHE!$Z780,5),"")</f>
        <v>0</v>
      </c>
      <c r="CL781" s="13">
        <f>IFERROR(INDEX(generale!$A$5:$I$1002,CLASSIFICHE!$Z780,7),"")</f>
        <v>0</v>
      </c>
      <c r="CM781" s="15"/>
      <c r="CN781" s="13"/>
      <c r="CO781" s="12">
        <f>SUM(IF(CLASSIFICHE!$O$22=CP781,TRUE,FALSE),CO780)</f>
        <v>0</v>
      </c>
      <c r="CP781" s="31">
        <f>IFERROR(INDEX(generale!$A$5:$I$1002,CLASSIFICHE!$Z780,5),"")</f>
        <v>0</v>
      </c>
      <c r="CQ781" s="13">
        <f>IFERROR(INDEX(generale!$A$5:$I$1002,CLASSIFICHE!$Z780,7),"")</f>
        <v>0</v>
      </c>
      <c r="CR781" s="15"/>
      <c r="CS781" s="13"/>
      <c r="CT781" s="12">
        <f>SUM(IF(CLASSIFICHE!$O$23=CU781,TRUE,FALSE),CT780)</f>
        <v>0</v>
      </c>
      <c r="CU781" s="31">
        <f>IFERROR(INDEX(generale!$A$5:$I$1002,CLASSIFICHE!$Z780,5),"")</f>
        <v>0</v>
      </c>
      <c r="CV781" s="13">
        <f>IFERROR(INDEX(generale!$A$5:$I$1002,CLASSIFICHE!$Z780,7),"")</f>
        <v>0</v>
      </c>
      <c r="CW781" s="15"/>
      <c r="CX781" s="13"/>
      <c r="CY781" s="12">
        <f>SUM(IF(CLASSIFICHE!$O$24=CZ781,TRUE,FALSE),CY780)</f>
        <v>0</v>
      </c>
      <c r="CZ781" s="31">
        <f>IFERROR(INDEX(generale!$A$5:$I$1002,CLASSIFICHE!$Z780,5),"")</f>
        <v>0</v>
      </c>
      <c r="DA781" s="13">
        <f>IFERROR(INDEX(generale!$A$5:$I$1002,CLASSIFICHE!$Z780,7),"")</f>
        <v>0</v>
      </c>
      <c r="DB781" s="15"/>
      <c r="DC781" s="13"/>
      <c r="DD781" s="12">
        <f>SUM(IF(CLASSIFICHE!$O$25=DE781,TRUE,FALSE),DD780)</f>
        <v>0</v>
      </c>
      <c r="DE781" s="31">
        <f>IFERROR(INDEX(generale!$A$5:$I$1002,CLASSIFICHE!$Z780,5),"")</f>
        <v>0</v>
      </c>
      <c r="DF781" s="13">
        <f>IFERROR(INDEX(generale!$A$5:$I$1002,CLASSIFICHE!$Z780,7),"")</f>
        <v>0</v>
      </c>
      <c r="DG781" s="15"/>
      <c r="DH781" s="13"/>
    </row>
    <row r="782" spans="3:112">
      <c r="C782" s="63">
        <f>SUM(IF(CLASSIFICHE!$O$4=D782,TRUE,FALSE),C781)</f>
        <v>17</v>
      </c>
      <c r="D782" s="31">
        <f>IFERROR(INDEX(generale!$A$5:$I$1002,CLASSIFICHE!$Z781,5),"")</f>
        <v>0</v>
      </c>
      <c r="E782" s="13">
        <f>IFERROR(INDEX(generale!$A$5:$I$1002,CLASSIFICHE!$Z781,7),"")</f>
        <v>0</v>
      </c>
      <c r="F782" s="68"/>
      <c r="G782" s="65"/>
      <c r="H782" s="12">
        <f>SUM(IF(CLASSIFICHE!$O$5=I782,TRUE,FALSE),H781)</f>
        <v>10</v>
      </c>
      <c r="I782" s="31">
        <f>IFERROR(INDEX(generale!$A$5:$I$1002,CLASSIFICHE!$Z781,5),"")</f>
        <v>0</v>
      </c>
      <c r="J782" s="13">
        <f>IFERROR(INDEX(generale!$A$5:$I$1002,CLASSIFICHE!$Z781,7),"")</f>
        <v>0</v>
      </c>
      <c r="K782" s="15"/>
      <c r="L782" s="12"/>
      <c r="M782" s="12">
        <f>SUM(IF(CLASSIFICHE!$O$6=N782,TRUE,FALSE),M781)</f>
        <v>8</v>
      </c>
      <c r="N782" s="31">
        <f>IFERROR(INDEX(generale!$A$5:$I$1002,CLASSIFICHE!$Z781,5),"")</f>
        <v>0</v>
      </c>
      <c r="O782" s="13">
        <f>IFERROR(INDEX(generale!$A$5:$I$1002,CLASSIFICHE!$Z781,7),"")</f>
        <v>0</v>
      </c>
      <c r="P782" s="14"/>
      <c r="Q782" s="13"/>
      <c r="R782" s="12">
        <f>SUM(IF(CLASSIFICHE!$O$7=S782,TRUE,FALSE),R781)</f>
        <v>8</v>
      </c>
      <c r="S782" s="31">
        <f>IFERROR(INDEX(generale!$A$5:$I$1002,CLASSIFICHE!$Z781,5),"")</f>
        <v>0</v>
      </c>
      <c r="T782" s="13">
        <f>IFERROR(INDEX(generale!$A$5:$I$1002,CLASSIFICHE!$Z781,7),"")</f>
        <v>0</v>
      </c>
      <c r="U782" s="14"/>
      <c r="V782" s="13"/>
      <c r="W782" s="12">
        <f>SUM(IF(CLASSIFICHE!$O$8=X782,TRUE,FALSE),W781)</f>
        <v>6</v>
      </c>
      <c r="X782" s="31">
        <f>IFERROR(INDEX(generale!$A$5:$I$1002,CLASSIFICHE!$Z781,5),"")</f>
        <v>0</v>
      </c>
      <c r="Y782" s="13">
        <f>IFERROR(INDEX(generale!$A$5:$I$1002,CLASSIFICHE!$Z781,7),"")</f>
        <v>0</v>
      </c>
      <c r="Z782" s="14"/>
      <c r="AA782" s="13"/>
      <c r="AB782" s="12">
        <f>SUM(IF(CLASSIFICHE!$O$9=AC782,TRUE,FALSE),AB781)</f>
        <v>5</v>
      </c>
      <c r="AC782" s="31">
        <f>IFERROR(INDEX(generale!$A$5:$I$1002,CLASSIFICHE!$Z781,5),"")</f>
        <v>0</v>
      </c>
      <c r="AD782" s="13">
        <f>IFERROR(INDEX(generale!$A$5:$I$1002,CLASSIFICHE!$Z781,7),"")</f>
        <v>0</v>
      </c>
      <c r="AE782" s="14"/>
      <c r="AF782" s="13"/>
      <c r="AG782" s="12">
        <f>SUM(IF(CLASSIFICHE!$O$10=AH782,TRUE,FALSE),AG781)</f>
        <v>5</v>
      </c>
      <c r="AH782" s="31">
        <f>IFERROR(INDEX(generale!$A$5:$I$1002,CLASSIFICHE!$Z781,5),"")</f>
        <v>0</v>
      </c>
      <c r="AI782" s="13">
        <f>IFERROR(INDEX(generale!$A$5:$I$1002,CLASSIFICHE!$Z781,7),"")</f>
        <v>0</v>
      </c>
      <c r="AJ782" s="14"/>
      <c r="AK782" s="13"/>
      <c r="AL782" s="12">
        <f>SUM(IF(CLASSIFICHE!$O$11=AM782,TRUE,FALSE),AL781)</f>
        <v>5</v>
      </c>
      <c r="AM782" s="31">
        <f>IFERROR(INDEX(generale!$A$5:$I$1002,CLASSIFICHE!$Z781,5),"")</f>
        <v>0</v>
      </c>
      <c r="AN782" s="13">
        <f>IFERROR(INDEX(generale!$A$5:$I$1002,CLASSIFICHE!$Z781,7),"")</f>
        <v>0</v>
      </c>
      <c r="AO782" s="14"/>
      <c r="AP782" s="13"/>
      <c r="AQ782" s="12">
        <f>SUM(IF(CLASSIFICHE!$O$12=AR782,TRUE,FALSE),AQ781)</f>
        <v>0</v>
      </c>
      <c r="AR782" s="31">
        <f>IFERROR(INDEX(generale!$A$5:$I$1002,CLASSIFICHE!$Z781,5),"")</f>
        <v>0</v>
      </c>
      <c r="AS782" s="13">
        <f>IFERROR(INDEX(generale!$A$5:$I$1002,CLASSIFICHE!$Z781,7),"")</f>
        <v>0</v>
      </c>
      <c r="AT782" s="14"/>
      <c r="AU782" s="13"/>
      <c r="AV782" s="12">
        <f>SUM(IF(CLASSIFICHE!$O$13=AW782,TRUE,FALSE),AV781)</f>
        <v>0</v>
      </c>
      <c r="AW782" s="31">
        <f>IFERROR(INDEX(generale!$A$5:$I$1002,CLASSIFICHE!$Z781,5),"")</f>
        <v>0</v>
      </c>
      <c r="AX782" s="13">
        <f>IFERROR(INDEX(generale!$A$5:$I$1002,CLASSIFICHE!$Z781,7),"")</f>
        <v>0</v>
      </c>
      <c r="AY782" s="14"/>
      <c r="AZ782" s="13"/>
      <c r="BA782" s="12">
        <f>SUM(IF(CLASSIFICHE!$O$14=BB782,TRUE,FALSE),BA781)</f>
        <v>0</v>
      </c>
      <c r="BB782" s="31">
        <f>IFERROR(INDEX(generale!$A$5:$I$1002,CLASSIFICHE!$Z781,5),"")</f>
        <v>0</v>
      </c>
      <c r="BC782" s="13">
        <f>IFERROR(INDEX(generale!$A$5:$I$1002,CLASSIFICHE!$Z781,7),"")</f>
        <v>0</v>
      </c>
      <c r="BD782" s="14"/>
      <c r="BE782" s="13"/>
      <c r="BF782" s="12">
        <f>SUM(IF(CLASSIFICHE!$O$15=BG782,TRUE,FALSE),BF781)</f>
        <v>0</v>
      </c>
      <c r="BG782" s="31">
        <f>IFERROR(INDEX(generale!$A$5:$I$1002,CLASSIFICHE!$Z781,5),"")</f>
        <v>0</v>
      </c>
      <c r="BH782" s="13">
        <f>IFERROR(INDEX(generale!$A$5:$I$1002,CLASSIFICHE!$Z781,7),"")</f>
        <v>0</v>
      </c>
      <c r="BI782" s="14"/>
      <c r="BJ782" s="13"/>
      <c r="BK782" s="12">
        <f>SUM(IF(CLASSIFICHE!$O$16=BL782,TRUE,FALSE),BK781)</f>
        <v>0</v>
      </c>
      <c r="BL782" s="31">
        <f>IFERROR(INDEX(generale!$A$5:$I$1002,CLASSIFICHE!$Z781,5),"")</f>
        <v>0</v>
      </c>
      <c r="BM782" s="13">
        <f>IFERROR(INDEX(generale!$A$5:$I$1002,CLASSIFICHE!$Z781,7),"")</f>
        <v>0</v>
      </c>
      <c r="BN782" s="14"/>
      <c r="BO782" s="13"/>
      <c r="BP782" s="12">
        <f>SUM(IF(CLASSIFICHE!$O$17=BQ782,TRUE,FALSE),BP781)</f>
        <v>0</v>
      </c>
      <c r="BQ782" s="31">
        <f>IFERROR(INDEX(generale!$A$5:$I$1002,CLASSIFICHE!$Z781,5),"")</f>
        <v>0</v>
      </c>
      <c r="BR782" s="13">
        <f>IFERROR(INDEX(generale!$A$5:$I$1002,CLASSIFICHE!$Z781,7),"")</f>
        <v>0</v>
      </c>
      <c r="BS782" s="15"/>
      <c r="BT782" s="12"/>
      <c r="BU782" s="12">
        <f>SUM(IF(CLASSIFICHE!$O$18=BV782,TRUE,FALSE),BU781)</f>
        <v>0</v>
      </c>
      <c r="BV782" s="31">
        <f>IFERROR(INDEX(generale!$A$5:$I$1002,CLASSIFICHE!$Z781,5),"")</f>
        <v>0</v>
      </c>
      <c r="BW782" s="13">
        <f>IFERROR(INDEX(generale!$A$5:$I$1002,CLASSIFICHE!$Z781,7),"")</f>
        <v>0</v>
      </c>
      <c r="BX782" s="15"/>
      <c r="BY782" s="12"/>
      <c r="BZ782" s="12">
        <f>SUM(IF(CLASSIFICHE!$O$19=CA782,TRUE,FALSE),BZ781)</f>
        <v>0</v>
      </c>
      <c r="CA782" s="31">
        <f>IFERROR(INDEX(generale!$A$5:$I$1002,CLASSIFICHE!$Z781,5),"")</f>
        <v>0</v>
      </c>
      <c r="CB782" s="13">
        <f>IFERROR(INDEX(generale!$A$5:$I$1002,CLASSIFICHE!$Z781,7),"")</f>
        <v>0</v>
      </c>
      <c r="CC782" s="15"/>
      <c r="CD782" s="13"/>
      <c r="CE782" s="12">
        <f>SUM(IF(CLASSIFICHE!$O$20=CF782,TRUE,FALSE),CE781)</f>
        <v>0</v>
      </c>
      <c r="CF782" s="31">
        <f>IFERROR(INDEX(generale!$A$5:$I$1002,CLASSIFICHE!$Z781,5),"")</f>
        <v>0</v>
      </c>
      <c r="CG782" s="13">
        <f>IFERROR(INDEX(generale!$A$5:$I$1002,CLASSIFICHE!$Z781,7),"")</f>
        <v>0</v>
      </c>
      <c r="CH782" s="15"/>
      <c r="CI782" s="13"/>
      <c r="CJ782" s="12">
        <f>SUM(IF(CLASSIFICHE!$O$21=CK782,TRUE,FALSE),CJ781)</f>
        <v>0</v>
      </c>
      <c r="CK782" s="31">
        <f>IFERROR(INDEX(generale!$A$5:$I$1002,CLASSIFICHE!$Z781,5),"")</f>
        <v>0</v>
      </c>
      <c r="CL782" s="13">
        <f>IFERROR(INDEX(generale!$A$5:$I$1002,CLASSIFICHE!$Z781,7),"")</f>
        <v>0</v>
      </c>
      <c r="CM782" s="15"/>
      <c r="CN782" s="13"/>
      <c r="CO782" s="12">
        <f>SUM(IF(CLASSIFICHE!$O$22=CP782,TRUE,FALSE),CO781)</f>
        <v>0</v>
      </c>
      <c r="CP782" s="31">
        <f>IFERROR(INDEX(generale!$A$5:$I$1002,CLASSIFICHE!$Z781,5),"")</f>
        <v>0</v>
      </c>
      <c r="CQ782" s="13">
        <f>IFERROR(INDEX(generale!$A$5:$I$1002,CLASSIFICHE!$Z781,7),"")</f>
        <v>0</v>
      </c>
      <c r="CR782" s="15"/>
      <c r="CS782" s="13"/>
      <c r="CT782" s="12">
        <f>SUM(IF(CLASSIFICHE!$O$23=CU782,TRUE,FALSE),CT781)</f>
        <v>0</v>
      </c>
      <c r="CU782" s="31">
        <f>IFERROR(INDEX(generale!$A$5:$I$1002,CLASSIFICHE!$Z781,5),"")</f>
        <v>0</v>
      </c>
      <c r="CV782" s="13">
        <f>IFERROR(INDEX(generale!$A$5:$I$1002,CLASSIFICHE!$Z781,7),"")</f>
        <v>0</v>
      </c>
      <c r="CW782" s="15"/>
      <c r="CX782" s="13"/>
      <c r="CY782" s="12">
        <f>SUM(IF(CLASSIFICHE!$O$24=CZ782,TRUE,FALSE),CY781)</f>
        <v>0</v>
      </c>
      <c r="CZ782" s="31">
        <f>IFERROR(INDEX(generale!$A$5:$I$1002,CLASSIFICHE!$Z781,5),"")</f>
        <v>0</v>
      </c>
      <c r="DA782" s="13">
        <f>IFERROR(INDEX(generale!$A$5:$I$1002,CLASSIFICHE!$Z781,7),"")</f>
        <v>0</v>
      </c>
      <c r="DB782" s="15"/>
      <c r="DC782" s="13"/>
      <c r="DD782" s="12">
        <f>SUM(IF(CLASSIFICHE!$O$25=DE782,TRUE,FALSE),DD781)</f>
        <v>0</v>
      </c>
      <c r="DE782" s="31">
        <f>IFERROR(INDEX(generale!$A$5:$I$1002,CLASSIFICHE!$Z781,5),"")</f>
        <v>0</v>
      </c>
      <c r="DF782" s="13">
        <f>IFERROR(INDEX(generale!$A$5:$I$1002,CLASSIFICHE!$Z781,7),"")</f>
        <v>0</v>
      </c>
      <c r="DG782" s="15"/>
      <c r="DH782" s="13"/>
    </row>
    <row r="783" spans="3:112">
      <c r="C783" s="63">
        <f>SUM(IF(CLASSIFICHE!$O$4=D783,TRUE,FALSE),C782)</f>
        <v>17</v>
      </c>
      <c r="D783" s="31">
        <f>IFERROR(INDEX(generale!$A$5:$I$1002,CLASSIFICHE!$Z782,5),"")</f>
        <v>0</v>
      </c>
      <c r="E783" s="13">
        <f>IFERROR(INDEX(generale!$A$5:$I$1002,CLASSIFICHE!$Z782,7),"")</f>
        <v>0</v>
      </c>
      <c r="F783" s="68"/>
      <c r="G783" s="65"/>
      <c r="H783" s="12">
        <f>SUM(IF(CLASSIFICHE!$O$5=I783,TRUE,FALSE),H782)</f>
        <v>10</v>
      </c>
      <c r="I783" s="31">
        <f>IFERROR(INDEX(generale!$A$5:$I$1002,CLASSIFICHE!$Z782,5),"")</f>
        <v>0</v>
      </c>
      <c r="J783" s="13">
        <f>IFERROR(INDEX(generale!$A$5:$I$1002,CLASSIFICHE!$Z782,7),"")</f>
        <v>0</v>
      </c>
      <c r="K783" s="15"/>
      <c r="L783" s="12"/>
      <c r="M783" s="12">
        <f>SUM(IF(CLASSIFICHE!$O$6=N783,TRUE,FALSE),M782)</f>
        <v>8</v>
      </c>
      <c r="N783" s="31">
        <f>IFERROR(INDEX(generale!$A$5:$I$1002,CLASSIFICHE!$Z782,5),"")</f>
        <v>0</v>
      </c>
      <c r="O783" s="13">
        <f>IFERROR(INDEX(generale!$A$5:$I$1002,CLASSIFICHE!$Z782,7),"")</f>
        <v>0</v>
      </c>
      <c r="P783" s="14"/>
      <c r="Q783" s="13"/>
      <c r="R783" s="12">
        <f>SUM(IF(CLASSIFICHE!$O$7=S783,TRUE,FALSE),R782)</f>
        <v>8</v>
      </c>
      <c r="S783" s="31">
        <f>IFERROR(INDEX(generale!$A$5:$I$1002,CLASSIFICHE!$Z782,5),"")</f>
        <v>0</v>
      </c>
      <c r="T783" s="13">
        <f>IFERROR(INDEX(generale!$A$5:$I$1002,CLASSIFICHE!$Z782,7),"")</f>
        <v>0</v>
      </c>
      <c r="U783" s="14"/>
      <c r="V783" s="13"/>
      <c r="W783" s="12">
        <f>SUM(IF(CLASSIFICHE!$O$8=X783,TRUE,FALSE),W782)</f>
        <v>6</v>
      </c>
      <c r="X783" s="31">
        <f>IFERROR(INDEX(generale!$A$5:$I$1002,CLASSIFICHE!$Z782,5),"")</f>
        <v>0</v>
      </c>
      <c r="Y783" s="13">
        <f>IFERROR(INDEX(generale!$A$5:$I$1002,CLASSIFICHE!$Z782,7),"")</f>
        <v>0</v>
      </c>
      <c r="Z783" s="14"/>
      <c r="AA783" s="13"/>
      <c r="AB783" s="12">
        <f>SUM(IF(CLASSIFICHE!$O$9=AC783,TRUE,FALSE),AB782)</f>
        <v>5</v>
      </c>
      <c r="AC783" s="31">
        <f>IFERROR(INDEX(generale!$A$5:$I$1002,CLASSIFICHE!$Z782,5),"")</f>
        <v>0</v>
      </c>
      <c r="AD783" s="13">
        <f>IFERROR(INDEX(generale!$A$5:$I$1002,CLASSIFICHE!$Z782,7),"")</f>
        <v>0</v>
      </c>
      <c r="AE783" s="14"/>
      <c r="AF783" s="13"/>
      <c r="AG783" s="12">
        <f>SUM(IF(CLASSIFICHE!$O$10=AH783,TRUE,FALSE),AG782)</f>
        <v>5</v>
      </c>
      <c r="AH783" s="31">
        <f>IFERROR(INDEX(generale!$A$5:$I$1002,CLASSIFICHE!$Z782,5),"")</f>
        <v>0</v>
      </c>
      <c r="AI783" s="13">
        <f>IFERROR(INDEX(generale!$A$5:$I$1002,CLASSIFICHE!$Z782,7),"")</f>
        <v>0</v>
      </c>
      <c r="AJ783" s="14"/>
      <c r="AK783" s="13"/>
      <c r="AL783" s="12">
        <f>SUM(IF(CLASSIFICHE!$O$11=AM783,TRUE,FALSE),AL782)</f>
        <v>5</v>
      </c>
      <c r="AM783" s="31">
        <f>IFERROR(INDEX(generale!$A$5:$I$1002,CLASSIFICHE!$Z782,5),"")</f>
        <v>0</v>
      </c>
      <c r="AN783" s="13">
        <f>IFERROR(INDEX(generale!$A$5:$I$1002,CLASSIFICHE!$Z782,7),"")</f>
        <v>0</v>
      </c>
      <c r="AO783" s="14"/>
      <c r="AP783" s="13"/>
      <c r="AQ783" s="12">
        <f>SUM(IF(CLASSIFICHE!$O$12=AR783,TRUE,FALSE),AQ782)</f>
        <v>0</v>
      </c>
      <c r="AR783" s="31">
        <f>IFERROR(INDEX(generale!$A$5:$I$1002,CLASSIFICHE!$Z782,5),"")</f>
        <v>0</v>
      </c>
      <c r="AS783" s="13">
        <f>IFERROR(INDEX(generale!$A$5:$I$1002,CLASSIFICHE!$Z782,7),"")</f>
        <v>0</v>
      </c>
      <c r="AT783" s="14"/>
      <c r="AU783" s="13"/>
      <c r="AV783" s="12">
        <f>SUM(IF(CLASSIFICHE!$O$13=AW783,TRUE,FALSE),AV782)</f>
        <v>0</v>
      </c>
      <c r="AW783" s="31">
        <f>IFERROR(INDEX(generale!$A$5:$I$1002,CLASSIFICHE!$Z782,5),"")</f>
        <v>0</v>
      </c>
      <c r="AX783" s="13">
        <f>IFERROR(INDEX(generale!$A$5:$I$1002,CLASSIFICHE!$Z782,7),"")</f>
        <v>0</v>
      </c>
      <c r="AY783" s="14"/>
      <c r="AZ783" s="13"/>
      <c r="BA783" s="12">
        <f>SUM(IF(CLASSIFICHE!$O$14=BB783,TRUE,FALSE),BA782)</f>
        <v>0</v>
      </c>
      <c r="BB783" s="31">
        <f>IFERROR(INDEX(generale!$A$5:$I$1002,CLASSIFICHE!$Z782,5),"")</f>
        <v>0</v>
      </c>
      <c r="BC783" s="13">
        <f>IFERROR(INDEX(generale!$A$5:$I$1002,CLASSIFICHE!$Z782,7),"")</f>
        <v>0</v>
      </c>
      <c r="BD783" s="14"/>
      <c r="BE783" s="13"/>
      <c r="BF783" s="12">
        <f>SUM(IF(CLASSIFICHE!$O$15=BG783,TRUE,FALSE),BF782)</f>
        <v>0</v>
      </c>
      <c r="BG783" s="31">
        <f>IFERROR(INDEX(generale!$A$5:$I$1002,CLASSIFICHE!$Z782,5),"")</f>
        <v>0</v>
      </c>
      <c r="BH783" s="13">
        <f>IFERROR(INDEX(generale!$A$5:$I$1002,CLASSIFICHE!$Z782,7),"")</f>
        <v>0</v>
      </c>
      <c r="BI783" s="14"/>
      <c r="BJ783" s="13"/>
      <c r="BK783" s="12">
        <f>SUM(IF(CLASSIFICHE!$O$16=BL783,TRUE,FALSE),BK782)</f>
        <v>0</v>
      </c>
      <c r="BL783" s="31">
        <f>IFERROR(INDEX(generale!$A$5:$I$1002,CLASSIFICHE!$Z782,5),"")</f>
        <v>0</v>
      </c>
      <c r="BM783" s="13">
        <f>IFERROR(INDEX(generale!$A$5:$I$1002,CLASSIFICHE!$Z782,7),"")</f>
        <v>0</v>
      </c>
      <c r="BN783" s="14"/>
      <c r="BO783" s="13"/>
      <c r="BP783" s="12">
        <f>SUM(IF(CLASSIFICHE!$O$17=BQ783,TRUE,FALSE),BP782)</f>
        <v>0</v>
      </c>
      <c r="BQ783" s="31">
        <f>IFERROR(INDEX(generale!$A$5:$I$1002,CLASSIFICHE!$Z782,5),"")</f>
        <v>0</v>
      </c>
      <c r="BR783" s="13">
        <f>IFERROR(INDEX(generale!$A$5:$I$1002,CLASSIFICHE!$Z782,7),"")</f>
        <v>0</v>
      </c>
      <c r="BS783" s="15"/>
      <c r="BT783" s="12"/>
      <c r="BU783" s="12">
        <f>SUM(IF(CLASSIFICHE!$O$18=BV783,TRUE,FALSE),BU782)</f>
        <v>0</v>
      </c>
      <c r="BV783" s="31">
        <f>IFERROR(INDEX(generale!$A$5:$I$1002,CLASSIFICHE!$Z782,5),"")</f>
        <v>0</v>
      </c>
      <c r="BW783" s="13">
        <f>IFERROR(INDEX(generale!$A$5:$I$1002,CLASSIFICHE!$Z782,7),"")</f>
        <v>0</v>
      </c>
      <c r="BX783" s="15"/>
      <c r="BY783" s="12"/>
      <c r="BZ783" s="12">
        <f>SUM(IF(CLASSIFICHE!$O$19=CA783,TRUE,FALSE),BZ782)</f>
        <v>0</v>
      </c>
      <c r="CA783" s="31">
        <f>IFERROR(INDEX(generale!$A$5:$I$1002,CLASSIFICHE!$Z782,5),"")</f>
        <v>0</v>
      </c>
      <c r="CB783" s="13">
        <f>IFERROR(INDEX(generale!$A$5:$I$1002,CLASSIFICHE!$Z782,7),"")</f>
        <v>0</v>
      </c>
      <c r="CC783" s="15"/>
      <c r="CD783" s="13"/>
      <c r="CE783" s="12">
        <f>SUM(IF(CLASSIFICHE!$O$20=CF783,TRUE,FALSE),CE782)</f>
        <v>0</v>
      </c>
      <c r="CF783" s="31">
        <f>IFERROR(INDEX(generale!$A$5:$I$1002,CLASSIFICHE!$Z782,5),"")</f>
        <v>0</v>
      </c>
      <c r="CG783" s="13">
        <f>IFERROR(INDEX(generale!$A$5:$I$1002,CLASSIFICHE!$Z782,7),"")</f>
        <v>0</v>
      </c>
      <c r="CH783" s="15"/>
      <c r="CI783" s="13"/>
      <c r="CJ783" s="12">
        <f>SUM(IF(CLASSIFICHE!$O$21=CK783,TRUE,FALSE),CJ782)</f>
        <v>0</v>
      </c>
      <c r="CK783" s="31">
        <f>IFERROR(INDEX(generale!$A$5:$I$1002,CLASSIFICHE!$Z782,5),"")</f>
        <v>0</v>
      </c>
      <c r="CL783" s="13">
        <f>IFERROR(INDEX(generale!$A$5:$I$1002,CLASSIFICHE!$Z782,7),"")</f>
        <v>0</v>
      </c>
      <c r="CM783" s="15"/>
      <c r="CN783" s="13"/>
      <c r="CO783" s="12">
        <f>SUM(IF(CLASSIFICHE!$O$22=CP783,TRUE,FALSE),CO782)</f>
        <v>0</v>
      </c>
      <c r="CP783" s="31">
        <f>IFERROR(INDEX(generale!$A$5:$I$1002,CLASSIFICHE!$Z782,5),"")</f>
        <v>0</v>
      </c>
      <c r="CQ783" s="13">
        <f>IFERROR(INDEX(generale!$A$5:$I$1002,CLASSIFICHE!$Z782,7),"")</f>
        <v>0</v>
      </c>
      <c r="CR783" s="15"/>
      <c r="CS783" s="13"/>
      <c r="CT783" s="12">
        <f>SUM(IF(CLASSIFICHE!$O$23=CU783,TRUE,FALSE),CT782)</f>
        <v>0</v>
      </c>
      <c r="CU783" s="31">
        <f>IFERROR(INDEX(generale!$A$5:$I$1002,CLASSIFICHE!$Z782,5),"")</f>
        <v>0</v>
      </c>
      <c r="CV783" s="13">
        <f>IFERROR(INDEX(generale!$A$5:$I$1002,CLASSIFICHE!$Z782,7),"")</f>
        <v>0</v>
      </c>
      <c r="CW783" s="15"/>
      <c r="CX783" s="13"/>
      <c r="CY783" s="12">
        <f>SUM(IF(CLASSIFICHE!$O$24=CZ783,TRUE,FALSE),CY782)</f>
        <v>0</v>
      </c>
      <c r="CZ783" s="31">
        <f>IFERROR(INDEX(generale!$A$5:$I$1002,CLASSIFICHE!$Z782,5),"")</f>
        <v>0</v>
      </c>
      <c r="DA783" s="13">
        <f>IFERROR(INDEX(generale!$A$5:$I$1002,CLASSIFICHE!$Z782,7),"")</f>
        <v>0</v>
      </c>
      <c r="DB783" s="15"/>
      <c r="DC783" s="13"/>
      <c r="DD783" s="12">
        <f>SUM(IF(CLASSIFICHE!$O$25=DE783,TRUE,FALSE),DD782)</f>
        <v>0</v>
      </c>
      <c r="DE783" s="31">
        <f>IFERROR(INDEX(generale!$A$5:$I$1002,CLASSIFICHE!$Z782,5),"")</f>
        <v>0</v>
      </c>
      <c r="DF783" s="13">
        <f>IFERROR(INDEX(generale!$A$5:$I$1002,CLASSIFICHE!$Z782,7),"")</f>
        <v>0</v>
      </c>
      <c r="DG783" s="15"/>
      <c r="DH783" s="13"/>
    </row>
    <row r="784" spans="3:112">
      <c r="C784" s="63">
        <f>SUM(IF(CLASSIFICHE!$O$4=D784,TRUE,FALSE),C783)</f>
        <v>17</v>
      </c>
      <c r="D784" s="31">
        <f>IFERROR(INDEX(generale!$A$5:$I$1002,CLASSIFICHE!$Z783,5),"")</f>
        <v>0</v>
      </c>
      <c r="E784" s="13">
        <f>IFERROR(INDEX(generale!$A$5:$I$1002,CLASSIFICHE!$Z783,7),"")</f>
        <v>0</v>
      </c>
      <c r="F784" s="68"/>
      <c r="G784" s="65"/>
      <c r="H784" s="12">
        <f>SUM(IF(CLASSIFICHE!$O$5=I784,TRUE,FALSE),H783)</f>
        <v>10</v>
      </c>
      <c r="I784" s="31">
        <f>IFERROR(INDEX(generale!$A$5:$I$1002,CLASSIFICHE!$Z783,5),"")</f>
        <v>0</v>
      </c>
      <c r="J784" s="13">
        <f>IFERROR(INDEX(generale!$A$5:$I$1002,CLASSIFICHE!$Z783,7),"")</f>
        <v>0</v>
      </c>
      <c r="K784" s="15"/>
      <c r="L784" s="12"/>
      <c r="M784" s="12">
        <f>SUM(IF(CLASSIFICHE!$O$6=N784,TRUE,FALSE),M783)</f>
        <v>8</v>
      </c>
      <c r="N784" s="31">
        <f>IFERROR(INDEX(generale!$A$5:$I$1002,CLASSIFICHE!$Z783,5),"")</f>
        <v>0</v>
      </c>
      <c r="O784" s="13">
        <f>IFERROR(INDEX(generale!$A$5:$I$1002,CLASSIFICHE!$Z783,7),"")</f>
        <v>0</v>
      </c>
      <c r="P784" s="14"/>
      <c r="Q784" s="13"/>
      <c r="R784" s="12">
        <f>SUM(IF(CLASSIFICHE!$O$7=S784,TRUE,FALSE),R783)</f>
        <v>8</v>
      </c>
      <c r="S784" s="31">
        <f>IFERROR(INDEX(generale!$A$5:$I$1002,CLASSIFICHE!$Z783,5),"")</f>
        <v>0</v>
      </c>
      <c r="T784" s="13">
        <f>IFERROR(INDEX(generale!$A$5:$I$1002,CLASSIFICHE!$Z783,7),"")</f>
        <v>0</v>
      </c>
      <c r="U784" s="14"/>
      <c r="V784" s="13"/>
      <c r="W784" s="12">
        <f>SUM(IF(CLASSIFICHE!$O$8=X784,TRUE,FALSE),W783)</f>
        <v>6</v>
      </c>
      <c r="X784" s="31">
        <f>IFERROR(INDEX(generale!$A$5:$I$1002,CLASSIFICHE!$Z783,5),"")</f>
        <v>0</v>
      </c>
      <c r="Y784" s="13">
        <f>IFERROR(INDEX(generale!$A$5:$I$1002,CLASSIFICHE!$Z783,7),"")</f>
        <v>0</v>
      </c>
      <c r="Z784" s="14"/>
      <c r="AA784" s="13"/>
      <c r="AB784" s="12">
        <f>SUM(IF(CLASSIFICHE!$O$9=AC784,TRUE,FALSE),AB783)</f>
        <v>5</v>
      </c>
      <c r="AC784" s="31">
        <f>IFERROR(INDEX(generale!$A$5:$I$1002,CLASSIFICHE!$Z783,5),"")</f>
        <v>0</v>
      </c>
      <c r="AD784" s="13">
        <f>IFERROR(INDEX(generale!$A$5:$I$1002,CLASSIFICHE!$Z783,7),"")</f>
        <v>0</v>
      </c>
      <c r="AE784" s="14"/>
      <c r="AF784" s="13"/>
      <c r="AG784" s="12">
        <f>SUM(IF(CLASSIFICHE!$O$10=AH784,TRUE,FALSE),AG783)</f>
        <v>5</v>
      </c>
      <c r="AH784" s="31">
        <f>IFERROR(INDEX(generale!$A$5:$I$1002,CLASSIFICHE!$Z783,5),"")</f>
        <v>0</v>
      </c>
      <c r="AI784" s="13">
        <f>IFERROR(INDEX(generale!$A$5:$I$1002,CLASSIFICHE!$Z783,7),"")</f>
        <v>0</v>
      </c>
      <c r="AJ784" s="14"/>
      <c r="AK784" s="13"/>
      <c r="AL784" s="12">
        <f>SUM(IF(CLASSIFICHE!$O$11=AM784,TRUE,FALSE),AL783)</f>
        <v>5</v>
      </c>
      <c r="AM784" s="31">
        <f>IFERROR(INDEX(generale!$A$5:$I$1002,CLASSIFICHE!$Z783,5),"")</f>
        <v>0</v>
      </c>
      <c r="AN784" s="13">
        <f>IFERROR(INDEX(generale!$A$5:$I$1002,CLASSIFICHE!$Z783,7),"")</f>
        <v>0</v>
      </c>
      <c r="AO784" s="14"/>
      <c r="AP784" s="13"/>
      <c r="AQ784" s="12">
        <f>SUM(IF(CLASSIFICHE!$O$12=AR784,TRUE,FALSE),AQ783)</f>
        <v>0</v>
      </c>
      <c r="AR784" s="31">
        <f>IFERROR(INDEX(generale!$A$5:$I$1002,CLASSIFICHE!$Z783,5),"")</f>
        <v>0</v>
      </c>
      <c r="AS784" s="13">
        <f>IFERROR(INDEX(generale!$A$5:$I$1002,CLASSIFICHE!$Z783,7),"")</f>
        <v>0</v>
      </c>
      <c r="AT784" s="14"/>
      <c r="AU784" s="13"/>
      <c r="AV784" s="12">
        <f>SUM(IF(CLASSIFICHE!$O$13=AW784,TRUE,FALSE),AV783)</f>
        <v>0</v>
      </c>
      <c r="AW784" s="31">
        <f>IFERROR(INDEX(generale!$A$5:$I$1002,CLASSIFICHE!$Z783,5),"")</f>
        <v>0</v>
      </c>
      <c r="AX784" s="13">
        <f>IFERROR(INDEX(generale!$A$5:$I$1002,CLASSIFICHE!$Z783,7),"")</f>
        <v>0</v>
      </c>
      <c r="AY784" s="14"/>
      <c r="AZ784" s="13"/>
      <c r="BA784" s="12">
        <f>SUM(IF(CLASSIFICHE!$O$14=BB784,TRUE,FALSE),BA783)</f>
        <v>0</v>
      </c>
      <c r="BB784" s="31">
        <f>IFERROR(INDEX(generale!$A$5:$I$1002,CLASSIFICHE!$Z783,5),"")</f>
        <v>0</v>
      </c>
      <c r="BC784" s="13">
        <f>IFERROR(INDEX(generale!$A$5:$I$1002,CLASSIFICHE!$Z783,7),"")</f>
        <v>0</v>
      </c>
      <c r="BD784" s="14"/>
      <c r="BE784" s="13"/>
      <c r="BF784" s="12">
        <f>SUM(IF(CLASSIFICHE!$O$15=BG784,TRUE,FALSE),BF783)</f>
        <v>0</v>
      </c>
      <c r="BG784" s="31">
        <f>IFERROR(INDEX(generale!$A$5:$I$1002,CLASSIFICHE!$Z783,5),"")</f>
        <v>0</v>
      </c>
      <c r="BH784" s="13">
        <f>IFERROR(INDEX(generale!$A$5:$I$1002,CLASSIFICHE!$Z783,7),"")</f>
        <v>0</v>
      </c>
      <c r="BI784" s="14"/>
      <c r="BJ784" s="13"/>
      <c r="BK784" s="12">
        <f>SUM(IF(CLASSIFICHE!$O$16=BL784,TRUE,FALSE),BK783)</f>
        <v>0</v>
      </c>
      <c r="BL784" s="31">
        <f>IFERROR(INDEX(generale!$A$5:$I$1002,CLASSIFICHE!$Z783,5),"")</f>
        <v>0</v>
      </c>
      <c r="BM784" s="13">
        <f>IFERROR(INDEX(generale!$A$5:$I$1002,CLASSIFICHE!$Z783,7),"")</f>
        <v>0</v>
      </c>
      <c r="BN784" s="14"/>
      <c r="BO784" s="13"/>
      <c r="BP784" s="12">
        <f>SUM(IF(CLASSIFICHE!$O$17=BQ784,TRUE,FALSE),BP783)</f>
        <v>0</v>
      </c>
      <c r="BQ784" s="31">
        <f>IFERROR(INDEX(generale!$A$5:$I$1002,CLASSIFICHE!$Z783,5),"")</f>
        <v>0</v>
      </c>
      <c r="BR784" s="13">
        <f>IFERROR(INDEX(generale!$A$5:$I$1002,CLASSIFICHE!$Z783,7),"")</f>
        <v>0</v>
      </c>
      <c r="BS784" s="15"/>
      <c r="BT784" s="12"/>
      <c r="BU784" s="12">
        <f>SUM(IF(CLASSIFICHE!$O$18=BV784,TRUE,FALSE),BU783)</f>
        <v>0</v>
      </c>
      <c r="BV784" s="31">
        <f>IFERROR(INDEX(generale!$A$5:$I$1002,CLASSIFICHE!$Z783,5),"")</f>
        <v>0</v>
      </c>
      <c r="BW784" s="13">
        <f>IFERROR(INDEX(generale!$A$5:$I$1002,CLASSIFICHE!$Z783,7),"")</f>
        <v>0</v>
      </c>
      <c r="BX784" s="15"/>
      <c r="BY784" s="12"/>
      <c r="BZ784" s="12">
        <f>SUM(IF(CLASSIFICHE!$O$19=CA784,TRUE,FALSE),BZ783)</f>
        <v>0</v>
      </c>
      <c r="CA784" s="31">
        <f>IFERROR(INDEX(generale!$A$5:$I$1002,CLASSIFICHE!$Z783,5),"")</f>
        <v>0</v>
      </c>
      <c r="CB784" s="13">
        <f>IFERROR(INDEX(generale!$A$5:$I$1002,CLASSIFICHE!$Z783,7),"")</f>
        <v>0</v>
      </c>
      <c r="CC784" s="15"/>
      <c r="CD784" s="13"/>
      <c r="CE784" s="12">
        <f>SUM(IF(CLASSIFICHE!$O$20=CF784,TRUE,FALSE),CE783)</f>
        <v>0</v>
      </c>
      <c r="CF784" s="31">
        <f>IFERROR(INDEX(generale!$A$5:$I$1002,CLASSIFICHE!$Z783,5),"")</f>
        <v>0</v>
      </c>
      <c r="CG784" s="13">
        <f>IFERROR(INDEX(generale!$A$5:$I$1002,CLASSIFICHE!$Z783,7),"")</f>
        <v>0</v>
      </c>
      <c r="CH784" s="15"/>
      <c r="CI784" s="13"/>
      <c r="CJ784" s="12">
        <f>SUM(IF(CLASSIFICHE!$O$21=CK784,TRUE,FALSE),CJ783)</f>
        <v>0</v>
      </c>
      <c r="CK784" s="31">
        <f>IFERROR(INDEX(generale!$A$5:$I$1002,CLASSIFICHE!$Z783,5),"")</f>
        <v>0</v>
      </c>
      <c r="CL784" s="13">
        <f>IFERROR(INDEX(generale!$A$5:$I$1002,CLASSIFICHE!$Z783,7),"")</f>
        <v>0</v>
      </c>
      <c r="CM784" s="15"/>
      <c r="CN784" s="13"/>
      <c r="CO784" s="12">
        <f>SUM(IF(CLASSIFICHE!$O$22=CP784,TRUE,FALSE),CO783)</f>
        <v>0</v>
      </c>
      <c r="CP784" s="31">
        <f>IFERROR(INDEX(generale!$A$5:$I$1002,CLASSIFICHE!$Z783,5),"")</f>
        <v>0</v>
      </c>
      <c r="CQ784" s="13">
        <f>IFERROR(INDEX(generale!$A$5:$I$1002,CLASSIFICHE!$Z783,7),"")</f>
        <v>0</v>
      </c>
      <c r="CR784" s="15"/>
      <c r="CS784" s="13"/>
      <c r="CT784" s="12">
        <f>SUM(IF(CLASSIFICHE!$O$23=CU784,TRUE,FALSE),CT783)</f>
        <v>0</v>
      </c>
      <c r="CU784" s="31">
        <f>IFERROR(INDEX(generale!$A$5:$I$1002,CLASSIFICHE!$Z783,5),"")</f>
        <v>0</v>
      </c>
      <c r="CV784" s="13">
        <f>IFERROR(INDEX(generale!$A$5:$I$1002,CLASSIFICHE!$Z783,7),"")</f>
        <v>0</v>
      </c>
      <c r="CW784" s="15"/>
      <c r="CX784" s="13"/>
      <c r="CY784" s="12">
        <f>SUM(IF(CLASSIFICHE!$O$24=CZ784,TRUE,FALSE),CY783)</f>
        <v>0</v>
      </c>
      <c r="CZ784" s="31">
        <f>IFERROR(INDEX(generale!$A$5:$I$1002,CLASSIFICHE!$Z783,5),"")</f>
        <v>0</v>
      </c>
      <c r="DA784" s="13">
        <f>IFERROR(INDEX(generale!$A$5:$I$1002,CLASSIFICHE!$Z783,7),"")</f>
        <v>0</v>
      </c>
      <c r="DB784" s="15"/>
      <c r="DC784" s="13"/>
      <c r="DD784" s="12">
        <f>SUM(IF(CLASSIFICHE!$O$25=DE784,TRUE,FALSE),DD783)</f>
        <v>0</v>
      </c>
      <c r="DE784" s="31">
        <f>IFERROR(INDEX(generale!$A$5:$I$1002,CLASSIFICHE!$Z783,5),"")</f>
        <v>0</v>
      </c>
      <c r="DF784" s="13">
        <f>IFERROR(INDEX(generale!$A$5:$I$1002,CLASSIFICHE!$Z783,7),"")</f>
        <v>0</v>
      </c>
      <c r="DG784" s="15"/>
      <c r="DH784" s="13"/>
    </row>
    <row r="785" spans="3:112">
      <c r="C785" s="63">
        <f>SUM(IF(CLASSIFICHE!$O$4=D785,TRUE,FALSE),C784)</f>
        <v>17</v>
      </c>
      <c r="D785" s="31">
        <f>IFERROR(INDEX(generale!$A$5:$I$1002,CLASSIFICHE!$Z784,5),"")</f>
        <v>0</v>
      </c>
      <c r="E785" s="13">
        <f>IFERROR(INDEX(generale!$A$5:$I$1002,CLASSIFICHE!$Z784,7),"")</f>
        <v>0</v>
      </c>
      <c r="F785" s="68"/>
      <c r="G785" s="65"/>
      <c r="H785" s="12">
        <f>SUM(IF(CLASSIFICHE!$O$5=I785,TRUE,FALSE),H784)</f>
        <v>10</v>
      </c>
      <c r="I785" s="31">
        <f>IFERROR(INDEX(generale!$A$5:$I$1002,CLASSIFICHE!$Z784,5),"")</f>
        <v>0</v>
      </c>
      <c r="J785" s="13">
        <f>IFERROR(INDEX(generale!$A$5:$I$1002,CLASSIFICHE!$Z784,7),"")</f>
        <v>0</v>
      </c>
      <c r="K785" s="15"/>
      <c r="L785" s="12"/>
      <c r="M785" s="12">
        <f>SUM(IF(CLASSIFICHE!$O$6=N785,TRUE,FALSE),M784)</f>
        <v>8</v>
      </c>
      <c r="N785" s="31">
        <f>IFERROR(INDEX(generale!$A$5:$I$1002,CLASSIFICHE!$Z784,5),"")</f>
        <v>0</v>
      </c>
      <c r="O785" s="13">
        <f>IFERROR(INDEX(generale!$A$5:$I$1002,CLASSIFICHE!$Z784,7),"")</f>
        <v>0</v>
      </c>
      <c r="P785" s="14"/>
      <c r="Q785" s="13"/>
      <c r="R785" s="12">
        <f>SUM(IF(CLASSIFICHE!$O$7=S785,TRUE,FALSE),R784)</f>
        <v>8</v>
      </c>
      <c r="S785" s="31">
        <f>IFERROR(INDEX(generale!$A$5:$I$1002,CLASSIFICHE!$Z784,5),"")</f>
        <v>0</v>
      </c>
      <c r="T785" s="13">
        <f>IFERROR(INDEX(generale!$A$5:$I$1002,CLASSIFICHE!$Z784,7),"")</f>
        <v>0</v>
      </c>
      <c r="U785" s="14"/>
      <c r="V785" s="13"/>
      <c r="W785" s="12">
        <f>SUM(IF(CLASSIFICHE!$O$8=X785,TRUE,FALSE),W784)</f>
        <v>6</v>
      </c>
      <c r="X785" s="31">
        <f>IFERROR(INDEX(generale!$A$5:$I$1002,CLASSIFICHE!$Z784,5),"")</f>
        <v>0</v>
      </c>
      <c r="Y785" s="13">
        <f>IFERROR(INDEX(generale!$A$5:$I$1002,CLASSIFICHE!$Z784,7),"")</f>
        <v>0</v>
      </c>
      <c r="Z785" s="14"/>
      <c r="AA785" s="13"/>
      <c r="AB785" s="12">
        <f>SUM(IF(CLASSIFICHE!$O$9=AC785,TRUE,FALSE),AB784)</f>
        <v>5</v>
      </c>
      <c r="AC785" s="31">
        <f>IFERROR(INDEX(generale!$A$5:$I$1002,CLASSIFICHE!$Z784,5),"")</f>
        <v>0</v>
      </c>
      <c r="AD785" s="13">
        <f>IFERROR(INDEX(generale!$A$5:$I$1002,CLASSIFICHE!$Z784,7),"")</f>
        <v>0</v>
      </c>
      <c r="AE785" s="14"/>
      <c r="AF785" s="13"/>
      <c r="AG785" s="12">
        <f>SUM(IF(CLASSIFICHE!$O$10=AH785,TRUE,FALSE),AG784)</f>
        <v>5</v>
      </c>
      <c r="AH785" s="31">
        <f>IFERROR(INDEX(generale!$A$5:$I$1002,CLASSIFICHE!$Z784,5),"")</f>
        <v>0</v>
      </c>
      <c r="AI785" s="13">
        <f>IFERROR(INDEX(generale!$A$5:$I$1002,CLASSIFICHE!$Z784,7),"")</f>
        <v>0</v>
      </c>
      <c r="AJ785" s="14"/>
      <c r="AK785" s="13"/>
      <c r="AL785" s="12">
        <f>SUM(IF(CLASSIFICHE!$O$11=AM785,TRUE,FALSE),AL784)</f>
        <v>5</v>
      </c>
      <c r="AM785" s="31">
        <f>IFERROR(INDEX(generale!$A$5:$I$1002,CLASSIFICHE!$Z784,5),"")</f>
        <v>0</v>
      </c>
      <c r="AN785" s="13">
        <f>IFERROR(INDEX(generale!$A$5:$I$1002,CLASSIFICHE!$Z784,7),"")</f>
        <v>0</v>
      </c>
      <c r="AO785" s="14"/>
      <c r="AP785" s="13"/>
      <c r="AQ785" s="12">
        <f>SUM(IF(CLASSIFICHE!$O$12=AR785,TRUE,FALSE),AQ784)</f>
        <v>0</v>
      </c>
      <c r="AR785" s="31">
        <f>IFERROR(INDEX(generale!$A$5:$I$1002,CLASSIFICHE!$Z784,5),"")</f>
        <v>0</v>
      </c>
      <c r="AS785" s="13">
        <f>IFERROR(INDEX(generale!$A$5:$I$1002,CLASSIFICHE!$Z784,7),"")</f>
        <v>0</v>
      </c>
      <c r="AT785" s="14"/>
      <c r="AU785" s="13"/>
      <c r="AV785" s="12">
        <f>SUM(IF(CLASSIFICHE!$O$13=AW785,TRUE,FALSE),AV784)</f>
        <v>0</v>
      </c>
      <c r="AW785" s="31">
        <f>IFERROR(INDEX(generale!$A$5:$I$1002,CLASSIFICHE!$Z784,5),"")</f>
        <v>0</v>
      </c>
      <c r="AX785" s="13">
        <f>IFERROR(INDEX(generale!$A$5:$I$1002,CLASSIFICHE!$Z784,7),"")</f>
        <v>0</v>
      </c>
      <c r="AY785" s="14"/>
      <c r="AZ785" s="13"/>
      <c r="BA785" s="12">
        <f>SUM(IF(CLASSIFICHE!$O$14=BB785,TRUE,FALSE),BA784)</f>
        <v>0</v>
      </c>
      <c r="BB785" s="31">
        <f>IFERROR(INDEX(generale!$A$5:$I$1002,CLASSIFICHE!$Z784,5),"")</f>
        <v>0</v>
      </c>
      <c r="BC785" s="13">
        <f>IFERROR(INDEX(generale!$A$5:$I$1002,CLASSIFICHE!$Z784,7),"")</f>
        <v>0</v>
      </c>
      <c r="BD785" s="14"/>
      <c r="BE785" s="13"/>
      <c r="BF785" s="12">
        <f>SUM(IF(CLASSIFICHE!$O$15=BG785,TRUE,FALSE),BF784)</f>
        <v>0</v>
      </c>
      <c r="BG785" s="31">
        <f>IFERROR(INDEX(generale!$A$5:$I$1002,CLASSIFICHE!$Z784,5),"")</f>
        <v>0</v>
      </c>
      <c r="BH785" s="13">
        <f>IFERROR(INDEX(generale!$A$5:$I$1002,CLASSIFICHE!$Z784,7),"")</f>
        <v>0</v>
      </c>
      <c r="BI785" s="14"/>
      <c r="BJ785" s="13"/>
      <c r="BK785" s="12">
        <f>SUM(IF(CLASSIFICHE!$O$16=BL785,TRUE,FALSE),BK784)</f>
        <v>0</v>
      </c>
      <c r="BL785" s="31">
        <f>IFERROR(INDEX(generale!$A$5:$I$1002,CLASSIFICHE!$Z784,5),"")</f>
        <v>0</v>
      </c>
      <c r="BM785" s="13">
        <f>IFERROR(INDEX(generale!$A$5:$I$1002,CLASSIFICHE!$Z784,7),"")</f>
        <v>0</v>
      </c>
      <c r="BN785" s="14"/>
      <c r="BO785" s="13"/>
      <c r="BP785" s="12">
        <f>SUM(IF(CLASSIFICHE!$O$17=BQ785,TRUE,FALSE),BP784)</f>
        <v>0</v>
      </c>
      <c r="BQ785" s="31">
        <f>IFERROR(INDEX(generale!$A$5:$I$1002,CLASSIFICHE!$Z784,5),"")</f>
        <v>0</v>
      </c>
      <c r="BR785" s="13">
        <f>IFERROR(INDEX(generale!$A$5:$I$1002,CLASSIFICHE!$Z784,7),"")</f>
        <v>0</v>
      </c>
      <c r="BS785" s="15"/>
      <c r="BT785" s="12"/>
      <c r="BU785" s="12">
        <f>SUM(IF(CLASSIFICHE!$O$18=BV785,TRUE,FALSE),BU784)</f>
        <v>0</v>
      </c>
      <c r="BV785" s="31">
        <f>IFERROR(INDEX(generale!$A$5:$I$1002,CLASSIFICHE!$Z784,5),"")</f>
        <v>0</v>
      </c>
      <c r="BW785" s="13">
        <f>IFERROR(INDEX(generale!$A$5:$I$1002,CLASSIFICHE!$Z784,7),"")</f>
        <v>0</v>
      </c>
      <c r="BX785" s="15"/>
      <c r="BY785" s="12"/>
      <c r="BZ785" s="12">
        <f>SUM(IF(CLASSIFICHE!$O$19=CA785,TRUE,FALSE),BZ784)</f>
        <v>0</v>
      </c>
      <c r="CA785" s="31">
        <f>IFERROR(INDEX(generale!$A$5:$I$1002,CLASSIFICHE!$Z784,5),"")</f>
        <v>0</v>
      </c>
      <c r="CB785" s="13">
        <f>IFERROR(INDEX(generale!$A$5:$I$1002,CLASSIFICHE!$Z784,7),"")</f>
        <v>0</v>
      </c>
      <c r="CC785" s="15"/>
      <c r="CD785" s="13"/>
      <c r="CE785" s="12">
        <f>SUM(IF(CLASSIFICHE!$O$20=CF785,TRUE,FALSE),CE784)</f>
        <v>0</v>
      </c>
      <c r="CF785" s="31">
        <f>IFERROR(INDEX(generale!$A$5:$I$1002,CLASSIFICHE!$Z784,5),"")</f>
        <v>0</v>
      </c>
      <c r="CG785" s="13">
        <f>IFERROR(INDEX(generale!$A$5:$I$1002,CLASSIFICHE!$Z784,7),"")</f>
        <v>0</v>
      </c>
      <c r="CH785" s="15"/>
      <c r="CI785" s="13"/>
      <c r="CJ785" s="12">
        <f>SUM(IF(CLASSIFICHE!$O$21=CK785,TRUE,FALSE),CJ784)</f>
        <v>0</v>
      </c>
      <c r="CK785" s="31">
        <f>IFERROR(INDEX(generale!$A$5:$I$1002,CLASSIFICHE!$Z784,5),"")</f>
        <v>0</v>
      </c>
      <c r="CL785" s="13">
        <f>IFERROR(INDEX(generale!$A$5:$I$1002,CLASSIFICHE!$Z784,7),"")</f>
        <v>0</v>
      </c>
      <c r="CM785" s="15"/>
      <c r="CN785" s="13"/>
      <c r="CO785" s="12">
        <f>SUM(IF(CLASSIFICHE!$O$22=CP785,TRUE,FALSE),CO784)</f>
        <v>0</v>
      </c>
      <c r="CP785" s="31">
        <f>IFERROR(INDEX(generale!$A$5:$I$1002,CLASSIFICHE!$Z784,5),"")</f>
        <v>0</v>
      </c>
      <c r="CQ785" s="13">
        <f>IFERROR(INDEX(generale!$A$5:$I$1002,CLASSIFICHE!$Z784,7),"")</f>
        <v>0</v>
      </c>
      <c r="CR785" s="15"/>
      <c r="CS785" s="13"/>
      <c r="CT785" s="12">
        <f>SUM(IF(CLASSIFICHE!$O$23=CU785,TRUE,FALSE),CT784)</f>
        <v>0</v>
      </c>
      <c r="CU785" s="31">
        <f>IFERROR(INDEX(generale!$A$5:$I$1002,CLASSIFICHE!$Z784,5),"")</f>
        <v>0</v>
      </c>
      <c r="CV785" s="13">
        <f>IFERROR(INDEX(generale!$A$5:$I$1002,CLASSIFICHE!$Z784,7),"")</f>
        <v>0</v>
      </c>
      <c r="CW785" s="15"/>
      <c r="CX785" s="13"/>
      <c r="CY785" s="12">
        <f>SUM(IF(CLASSIFICHE!$O$24=CZ785,TRUE,FALSE),CY784)</f>
        <v>0</v>
      </c>
      <c r="CZ785" s="31">
        <f>IFERROR(INDEX(generale!$A$5:$I$1002,CLASSIFICHE!$Z784,5),"")</f>
        <v>0</v>
      </c>
      <c r="DA785" s="13">
        <f>IFERROR(INDEX(generale!$A$5:$I$1002,CLASSIFICHE!$Z784,7),"")</f>
        <v>0</v>
      </c>
      <c r="DB785" s="15"/>
      <c r="DC785" s="13"/>
      <c r="DD785" s="12">
        <f>SUM(IF(CLASSIFICHE!$O$25=DE785,TRUE,FALSE),DD784)</f>
        <v>0</v>
      </c>
      <c r="DE785" s="31">
        <f>IFERROR(INDEX(generale!$A$5:$I$1002,CLASSIFICHE!$Z784,5),"")</f>
        <v>0</v>
      </c>
      <c r="DF785" s="13">
        <f>IFERROR(INDEX(generale!$A$5:$I$1002,CLASSIFICHE!$Z784,7),"")</f>
        <v>0</v>
      </c>
      <c r="DG785" s="15"/>
      <c r="DH785" s="13"/>
    </row>
    <row r="786" spans="3:112">
      <c r="C786" s="63">
        <f>SUM(IF(CLASSIFICHE!$O$4=D786,TRUE,FALSE),C785)</f>
        <v>17</v>
      </c>
      <c r="D786" s="31">
        <f>IFERROR(INDEX(generale!$A$5:$I$1002,CLASSIFICHE!$Z785,5),"")</f>
        <v>0</v>
      </c>
      <c r="E786" s="13">
        <f>IFERROR(INDEX(generale!$A$5:$I$1002,CLASSIFICHE!$Z785,7),"")</f>
        <v>0</v>
      </c>
      <c r="F786" s="68"/>
      <c r="G786" s="65"/>
      <c r="H786" s="12">
        <f>SUM(IF(CLASSIFICHE!$O$5=I786,TRUE,FALSE),H785)</f>
        <v>10</v>
      </c>
      <c r="I786" s="31">
        <f>IFERROR(INDEX(generale!$A$5:$I$1002,CLASSIFICHE!$Z785,5),"")</f>
        <v>0</v>
      </c>
      <c r="J786" s="13">
        <f>IFERROR(INDEX(generale!$A$5:$I$1002,CLASSIFICHE!$Z785,7),"")</f>
        <v>0</v>
      </c>
      <c r="K786" s="15"/>
      <c r="L786" s="12"/>
      <c r="M786" s="12">
        <f>SUM(IF(CLASSIFICHE!$O$6=N786,TRUE,FALSE),M785)</f>
        <v>8</v>
      </c>
      <c r="N786" s="31">
        <f>IFERROR(INDEX(generale!$A$5:$I$1002,CLASSIFICHE!$Z785,5),"")</f>
        <v>0</v>
      </c>
      <c r="O786" s="13">
        <f>IFERROR(INDEX(generale!$A$5:$I$1002,CLASSIFICHE!$Z785,7),"")</f>
        <v>0</v>
      </c>
      <c r="P786" s="14"/>
      <c r="Q786" s="13"/>
      <c r="R786" s="12">
        <f>SUM(IF(CLASSIFICHE!$O$7=S786,TRUE,FALSE),R785)</f>
        <v>8</v>
      </c>
      <c r="S786" s="31">
        <f>IFERROR(INDEX(generale!$A$5:$I$1002,CLASSIFICHE!$Z785,5),"")</f>
        <v>0</v>
      </c>
      <c r="T786" s="13">
        <f>IFERROR(INDEX(generale!$A$5:$I$1002,CLASSIFICHE!$Z785,7),"")</f>
        <v>0</v>
      </c>
      <c r="U786" s="14"/>
      <c r="V786" s="13"/>
      <c r="W786" s="12">
        <f>SUM(IF(CLASSIFICHE!$O$8=X786,TRUE,FALSE),W785)</f>
        <v>6</v>
      </c>
      <c r="X786" s="31">
        <f>IFERROR(INDEX(generale!$A$5:$I$1002,CLASSIFICHE!$Z785,5),"")</f>
        <v>0</v>
      </c>
      <c r="Y786" s="13">
        <f>IFERROR(INDEX(generale!$A$5:$I$1002,CLASSIFICHE!$Z785,7),"")</f>
        <v>0</v>
      </c>
      <c r="Z786" s="14"/>
      <c r="AA786" s="13"/>
      <c r="AB786" s="12">
        <f>SUM(IF(CLASSIFICHE!$O$9=AC786,TRUE,FALSE),AB785)</f>
        <v>5</v>
      </c>
      <c r="AC786" s="31">
        <f>IFERROR(INDEX(generale!$A$5:$I$1002,CLASSIFICHE!$Z785,5),"")</f>
        <v>0</v>
      </c>
      <c r="AD786" s="13">
        <f>IFERROR(INDEX(generale!$A$5:$I$1002,CLASSIFICHE!$Z785,7),"")</f>
        <v>0</v>
      </c>
      <c r="AE786" s="14"/>
      <c r="AF786" s="13"/>
      <c r="AG786" s="12">
        <f>SUM(IF(CLASSIFICHE!$O$10=AH786,TRUE,FALSE),AG785)</f>
        <v>5</v>
      </c>
      <c r="AH786" s="31">
        <f>IFERROR(INDEX(generale!$A$5:$I$1002,CLASSIFICHE!$Z785,5),"")</f>
        <v>0</v>
      </c>
      <c r="AI786" s="13">
        <f>IFERROR(INDEX(generale!$A$5:$I$1002,CLASSIFICHE!$Z785,7),"")</f>
        <v>0</v>
      </c>
      <c r="AJ786" s="14"/>
      <c r="AK786" s="13"/>
      <c r="AL786" s="12">
        <f>SUM(IF(CLASSIFICHE!$O$11=AM786,TRUE,FALSE),AL785)</f>
        <v>5</v>
      </c>
      <c r="AM786" s="31">
        <f>IFERROR(INDEX(generale!$A$5:$I$1002,CLASSIFICHE!$Z785,5),"")</f>
        <v>0</v>
      </c>
      <c r="AN786" s="13">
        <f>IFERROR(INDEX(generale!$A$5:$I$1002,CLASSIFICHE!$Z785,7),"")</f>
        <v>0</v>
      </c>
      <c r="AO786" s="14"/>
      <c r="AP786" s="13"/>
      <c r="AQ786" s="12">
        <f>SUM(IF(CLASSIFICHE!$O$12=AR786,TRUE,FALSE),AQ785)</f>
        <v>0</v>
      </c>
      <c r="AR786" s="31">
        <f>IFERROR(INDEX(generale!$A$5:$I$1002,CLASSIFICHE!$Z785,5),"")</f>
        <v>0</v>
      </c>
      <c r="AS786" s="13">
        <f>IFERROR(INDEX(generale!$A$5:$I$1002,CLASSIFICHE!$Z785,7),"")</f>
        <v>0</v>
      </c>
      <c r="AT786" s="14"/>
      <c r="AU786" s="13"/>
      <c r="AV786" s="12">
        <f>SUM(IF(CLASSIFICHE!$O$13=AW786,TRUE,FALSE),AV785)</f>
        <v>0</v>
      </c>
      <c r="AW786" s="31">
        <f>IFERROR(INDEX(generale!$A$5:$I$1002,CLASSIFICHE!$Z785,5),"")</f>
        <v>0</v>
      </c>
      <c r="AX786" s="13">
        <f>IFERROR(INDEX(generale!$A$5:$I$1002,CLASSIFICHE!$Z785,7),"")</f>
        <v>0</v>
      </c>
      <c r="AY786" s="14"/>
      <c r="AZ786" s="13"/>
      <c r="BA786" s="12">
        <f>SUM(IF(CLASSIFICHE!$O$14=BB786,TRUE,FALSE),BA785)</f>
        <v>0</v>
      </c>
      <c r="BB786" s="31">
        <f>IFERROR(INDEX(generale!$A$5:$I$1002,CLASSIFICHE!$Z785,5),"")</f>
        <v>0</v>
      </c>
      <c r="BC786" s="13">
        <f>IFERROR(INDEX(generale!$A$5:$I$1002,CLASSIFICHE!$Z785,7),"")</f>
        <v>0</v>
      </c>
      <c r="BD786" s="14"/>
      <c r="BE786" s="13"/>
      <c r="BF786" s="12">
        <f>SUM(IF(CLASSIFICHE!$O$15=BG786,TRUE,FALSE),BF785)</f>
        <v>0</v>
      </c>
      <c r="BG786" s="31">
        <f>IFERROR(INDEX(generale!$A$5:$I$1002,CLASSIFICHE!$Z785,5),"")</f>
        <v>0</v>
      </c>
      <c r="BH786" s="13">
        <f>IFERROR(INDEX(generale!$A$5:$I$1002,CLASSIFICHE!$Z785,7),"")</f>
        <v>0</v>
      </c>
      <c r="BI786" s="14"/>
      <c r="BJ786" s="13"/>
      <c r="BK786" s="12">
        <f>SUM(IF(CLASSIFICHE!$O$16=BL786,TRUE,FALSE),BK785)</f>
        <v>0</v>
      </c>
      <c r="BL786" s="31">
        <f>IFERROR(INDEX(generale!$A$5:$I$1002,CLASSIFICHE!$Z785,5),"")</f>
        <v>0</v>
      </c>
      <c r="BM786" s="13">
        <f>IFERROR(INDEX(generale!$A$5:$I$1002,CLASSIFICHE!$Z785,7),"")</f>
        <v>0</v>
      </c>
      <c r="BN786" s="14"/>
      <c r="BO786" s="13"/>
      <c r="BP786" s="12">
        <f>SUM(IF(CLASSIFICHE!$O$17=BQ786,TRUE,FALSE),BP785)</f>
        <v>0</v>
      </c>
      <c r="BQ786" s="31">
        <f>IFERROR(INDEX(generale!$A$5:$I$1002,CLASSIFICHE!$Z785,5),"")</f>
        <v>0</v>
      </c>
      <c r="BR786" s="13">
        <f>IFERROR(INDEX(generale!$A$5:$I$1002,CLASSIFICHE!$Z785,7),"")</f>
        <v>0</v>
      </c>
      <c r="BS786" s="15"/>
      <c r="BT786" s="12"/>
      <c r="BU786" s="12">
        <f>SUM(IF(CLASSIFICHE!$O$18=BV786,TRUE,FALSE),BU785)</f>
        <v>0</v>
      </c>
      <c r="BV786" s="31">
        <f>IFERROR(INDEX(generale!$A$5:$I$1002,CLASSIFICHE!$Z785,5),"")</f>
        <v>0</v>
      </c>
      <c r="BW786" s="13">
        <f>IFERROR(INDEX(generale!$A$5:$I$1002,CLASSIFICHE!$Z785,7),"")</f>
        <v>0</v>
      </c>
      <c r="BX786" s="15"/>
      <c r="BY786" s="12"/>
      <c r="BZ786" s="12">
        <f>SUM(IF(CLASSIFICHE!$O$19=CA786,TRUE,FALSE),BZ785)</f>
        <v>0</v>
      </c>
      <c r="CA786" s="31">
        <f>IFERROR(INDEX(generale!$A$5:$I$1002,CLASSIFICHE!$Z785,5),"")</f>
        <v>0</v>
      </c>
      <c r="CB786" s="13">
        <f>IFERROR(INDEX(generale!$A$5:$I$1002,CLASSIFICHE!$Z785,7),"")</f>
        <v>0</v>
      </c>
      <c r="CC786" s="15"/>
      <c r="CD786" s="13"/>
      <c r="CE786" s="12">
        <f>SUM(IF(CLASSIFICHE!$O$20=CF786,TRUE,FALSE),CE785)</f>
        <v>0</v>
      </c>
      <c r="CF786" s="31">
        <f>IFERROR(INDEX(generale!$A$5:$I$1002,CLASSIFICHE!$Z785,5),"")</f>
        <v>0</v>
      </c>
      <c r="CG786" s="13">
        <f>IFERROR(INDEX(generale!$A$5:$I$1002,CLASSIFICHE!$Z785,7),"")</f>
        <v>0</v>
      </c>
      <c r="CH786" s="15"/>
      <c r="CI786" s="13"/>
      <c r="CJ786" s="12">
        <f>SUM(IF(CLASSIFICHE!$O$21=CK786,TRUE,FALSE),CJ785)</f>
        <v>0</v>
      </c>
      <c r="CK786" s="31">
        <f>IFERROR(INDEX(generale!$A$5:$I$1002,CLASSIFICHE!$Z785,5),"")</f>
        <v>0</v>
      </c>
      <c r="CL786" s="13">
        <f>IFERROR(INDEX(generale!$A$5:$I$1002,CLASSIFICHE!$Z785,7),"")</f>
        <v>0</v>
      </c>
      <c r="CM786" s="15"/>
      <c r="CN786" s="13"/>
      <c r="CO786" s="12">
        <f>SUM(IF(CLASSIFICHE!$O$22=CP786,TRUE,FALSE),CO785)</f>
        <v>0</v>
      </c>
      <c r="CP786" s="31">
        <f>IFERROR(INDEX(generale!$A$5:$I$1002,CLASSIFICHE!$Z785,5),"")</f>
        <v>0</v>
      </c>
      <c r="CQ786" s="13">
        <f>IFERROR(INDEX(generale!$A$5:$I$1002,CLASSIFICHE!$Z785,7),"")</f>
        <v>0</v>
      </c>
      <c r="CR786" s="15"/>
      <c r="CS786" s="13"/>
      <c r="CT786" s="12">
        <f>SUM(IF(CLASSIFICHE!$O$23=CU786,TRUE,FALSE),CT785)</f>
        <v>0</v>
      </c>
      <c r="CU786" s="31">
        <f>IFERROR(INDEX(generale!$A$5:$I$1002,CLASSIFICHE!$Z785,5),"")</f>
        <v>0</v>
      </c>
      <c r="CV786" s="13">
        <f>IFERROR(INDEX(generale!$A$5:$I$1002,CLASSIFICHE!$Z785,7),"")</f>
        <v>0</v>
      </c>
      <c r="CW786" s="15"/>
      <c r="CX786" s="13"/>
      <c r="CY786" s="12">
        <f>SUM(IF(CLASSIFICHE!$O$24=CZ786,TRUE,FALSE),CY785)</f>
        <v>0</v>
      </c>
      <c r="CZ786" s="31">
        <f>IFERROR(INDEX(generale!$A$5:$I$1002,CLASSIFICHE!$Z785,5),"")</f>
        <v>0</v>
      </c>
      <c r="DA786" s="13">
        <f>IFERROR(INDEX(generale!$A$5:$I$1002,CLASSIFICHE!$Z785,7),"")</f>
        <v>0</v>
      </c>
      <c r="DB786" s="15"/>
      <c r="DC786" s="13"/>
      <c r="DD786" s="12">
        <f>SUM(IF(CLASSIFICHE!$O$25=DE786,TRUE,FALSE),DD785)</f>
        <v>0</v>
      </c>
      <c r="DE786" s="31">
        <f>IFERROR(INDEX(generale!$A$5:$I$1002,CLASSIFICHE!$Z785,5),"")</f>
        <v>0</v>
      </c>
      <c r="DF786" s="13">
        <f>IFERROR(INDEX(generale!$A$5:$I$1002,CLASSIFICHE!$Z785,7),"")</f>
        <v>0</v>
      </c>
      <c r="DG786" s="15"/>
      <c r="DH786" s="13"/>
    </row>
    <row r="787" spans="3:112">
      <c r="C787" s="63">
        <f>SUM(IF(CLASSIFICHE!$O$4=D787,TRUE,FALSE),C786)</f>
        <v>17</v>
      </c>
      <c r="D787" s="31">
        <f>IFERROR(INDEX(generale!$A$5:$I$1002,CLASSIFICHE!$Z786,5),"")</f>
        <v>0</v>
      </c>
      <c r="E787" s="13">
        <f>IFERROR(INDEX(generale!$A$5:$I$1002,CLASSIFICHE!$Z786,7),"")</f>
        <v>0</v>
      </c>
      <c r="F787" s="68"/>
      <c r="G787" s="65"/>
      <c r="H787" s="12">
        <f>SUM(IF(CLASSIFICHE!$O$5=I787,TRUE,FALSE),H786)</f>
        <v>10</v>
      </c>
      <c r="I787" s="31">
        <f>IFERROR(INDEX(generale!$A$5:$I$1002,CLASSIFICHE!$Z786,5),"")</f>
        <v>0</v>
      </c>
      <c r="J787" s="13">
        <f>IFERROR(INDEX(generale!$A$5:$I$1002,CLASSIFICHE!$Z786,7),"")</f>
        <v>0</v>
      </c>
      <c r="K787" s="15"/>
      <c r="L787" s="12"/>
      <c r="M787" s="12">
        <f>SUM(IF(CLASSIFICHE!$O$6=N787,TRUE,FALSE),M786)</f>
        <v>8</v>
      </c>
      <c r="N787" s="31">
        <f>IFERROR(INDEX(generale!$A$5:$I$1002,CLASSIFICHE!$Z786,5),"")</f>
        <v>0</v>
      </c>
      <c r="O787" s="13">
        <f>IFERROR(INDEX(generale!$A$5:$I$1002,CLASSIFICHE!$Z786,7),"")</f>
        <v>0</v>
      </c>
      <c r="P787" s="14"/>
      <c r="Q787" s="13"/>
      <c r="R787" s="12">
        <f>SUM(IF(CLASSIFICHE!$O$7=S787,TRUE,FALSE),R786)</f>
        <v>8</v>
      </c>
      <c r="S787" s="31">
        <f>IFERROR(INDEX(generale!$A$5:$I$1002,CLASSIFICHE!$Z786,5),"")</f>
        <v>0</v>
      </c>
      <c r="T787" s="13">
        <f>IFERROR(INDEX(generale!$A$5:$I$1002,CLASSIFICHE!$Z786,7),"")</f>
        <v>0</v>
      </c>
      <c r="U787" s="14"/>
      <c r="V787" s="13"/>
      <c r="W787" s="12">
        <f>SUM(IF(CLASSIFICHE!$O$8=X787,TRUE,FALSE),W786)</f>
        <v>6</v>
      </c>
      <c r="X787" s="31">
        <f>IFERROR(INDEX(generale!$A$5:$I$1002,CLASSIFICHE!$Z786,5),"")</f>
        <v>0</v>
      </c>
      <c r="Y787" s="13">
        <f>IFERROR(INDEX(generale!$A$5:$I$1002,CLASSIFICHE!$Z786,7),"")</f>
        <v>0</v>
      </c>
      <c r="Z787" s="14"/>
      <c r="AA787" s="13"/>
      <c r="AB787" s="12">
        <f>SUM(IF(CLASSIFICHE!$O$9=AC787,TRUE,FALSE),AB786)</f>
        <v>5</v>
      </c>
      <c r="AC787" s="31">
        <f>IFERROR(INDEX(generale!$A$5:$I$1002,CLASSIFICHE!$Z786,5),"")</f>
        <v>0</v>
      </c>
      <c r="AD787" s="13">
        <f>IFERROR(INDEX(generale!$A$5:$I$1002,CLASSIFICHE!$Z786,7),"")</f>
        <v>0</v>
      </c>
      <c r="AE787" s="14"/>
      <c r="AF787" s="13"/>
      <c r="AG787" s="12">
        <f>SUM(IF(CLASSIFICHE!$O$10=AH787,TRUE,FALSE),AG786)</f>
        <v>5</v>
      </c>
      <c r="AH787" s="31">
        <f>IFERROR(INDEX(generale!$A$5:$I$1002,CLASSIFICHE!$Z786,5),"")</f>
        <v>0</v>
      </c>
      <c r="AI787" s="13">
        <f>IFERROR(INDEX(generale!$A$5:$I$1002,CLASSIFICHE!$Z786,7),"")</f>
        <v>0</v>
      </c>
      <c r="AJ787" s="14"/>
      <c r="AK787" s="13"/>
      <c r="AL787" s="12">
        <f>SUM(IF(CLASSIFICHE!$O$11=AM787,TRUE,FALSE),AL786)</f>
        <v>5</v>
      </c>
      <c r="AM787" s="31">
        <f>IFERROR(INDEX(generale!$A$5:$I$1002,CLASSIFICHE!$Z786,5),"")</f>
        <v>0</v>
      </c>
      <c r="AN787" s="13">
        <f>IFERROR(INDEX(generale!$A$5:$I$1002,CLASSIFICHE!$Z786,7),"")</f>
        <v>0</v>
      </c>
      <c r="AO787" s="14"/>
      <c r="AP787" s="13"/>
      <c r="AQ787" s="12">
        <f>SUM(IF(CLASSIFICHE!$O$12=AR787,TRUE,FALSE),AQ786)</f>
        <v>0</v>
      </c>
      <c r="AR787" s="31">
        <f>IFERROR(INDEX(generale!$A$5:$I$1002,CLASSIFICHE!$Z786,5),"")</f>
        <v>0</v>
      </c>
      <c r="AS787" s="13">
        <f>IFERROR(INDEX(generale!$A$5:$I$1002,CLASSIFICHE!$Z786,7),"")</f>
        <v>0</v>
      </c>
      <c r="AT787" s="14"/>
      <c r="AU787" s="13"/>
      <c r="AV787" s="12">
        <f>SUM(IF(CLASSIFICHE!$O$13=AW787,TRUE,FALSE),AV786)</f>
        <v>0</v>
      </c>
      <c r="AW787" s="31">
        <f>IFERROR(INDEX(generale!$A$5:$I$1002,CLASSIFICHE!$Z786,5),"")</f>
        <v>0</v>
      </c>
      <c r="AX787" s="13">
        <f>IFERROR(INDEX(generale!$A$5:$I$1002,CLASSIFICHE!$Z786,7),"")</f>
        <v>0</v>
      </c>
      <c r="AY787" s="14"/>
      <c r="AZ787" s="13"/>
      <c r="BA787" s="12">
        <f>SUM(IF(CLASSIFICHE!$O$14=BB787,TRUE,FALSE),BA786)</f>
        <v>0</v>
      </c>
      <c r="BB787" s="31">
        <f>IFERROR(INDEX(generale!$A$5:$I$1002,CLASSIFICHE!$Z786,5),"")</f>
        <v>0</v>
      </c>
      <c r="BC787" s="13">
        <f>IFERROR(INDEX(generale!$A$5:$I$1002,CLASSIFICHE!$Z786,7),"")</f>
        <v>0</v>
      </c>
      <c r="BD787" s="14"/>
      <c r="BE787" s="13"/>
      <c r="BF787" s="12">
        <f>SUM(IF(CLASSIFICHE!$O$15=BG787,TRUE,FALSE),BF786)</f>
        <v>0</v>
      </c>
      <c r="BG787" s="31">
        <f>IFERROR(INDEX(generale!$A$5:$I$1002,CLASSIFICHE!$Z786,5),"")</f>
        <v>0</v>
      </c>
      <c r="BH787" s="13">
        <f>IFERROR(INDEX(generale!$A$5:$I$1002,CLASSIFICHE!$Z786,7),"")</f>
        <v>0</v>
      </c>
      <c r="BI787" s="14"/>
      <c r="BJ787" s="13"/>
      <c r="BK787" s="12">
        <f>SUM(IF(CLASSIFICHE!$O$16=BL787,TRUE,FALSE),BK786)</f>
        <v>0</v>
      </c>
      <c r="BL787" s="31">
        <f>IFERROR(INDEX(generale!$A$5:$I$1002,CLASSIFICHE!$Z786,5),"")</f>
        <v>0</v>
      </c>
      <c r="BM787" s="13">
        <f>IFERROR(INDEX(generale!$A$5:$I$1002,CLASSIFICHE!$Z786,7),"")</f>
        <v>0</v>
      </c>
      <c r="BN787" s="14"/>
      <c r="BO787" s="13"/>
      <c r="BP787" s="12">
        <f>SUM(IF(CLASSIFICHE!$O$17=BQ787,TRUE,FALSE),BP786)</f>
        <v>0</v>
      </c>
      <c r="BQ787" s="31">
        <f>IFERROR(INDEX(generale!$A$5:$I$1002,CLASSIFICHE!$Z786,5),"")</f>
        <v>0</v>
      </c>
      <c r="BR787" s="13">
        <f>IFERROR(INDEX(generale!$A$5:$I$1002,CLASSIFICHE!$Z786,7),"")</f>
        <v>0</v>
      </c>
      <c r="BS787" s="15"/>
      <c r="BT787" s="12"/>
      <c r="BU787" s="12">
        <f>SUM(IF(CLASSIFICHE!$O$18=BV787,TRUE,FALSE),BU786)</f>
        <v>0</v>
      </c>
      <c r="BV787" s="31">
        <f>IFERROR(INDEX(generale!$A$5:$I$1002,CLASSIFICHE!$Z786,5),"")</f>
        <v>0</v>
      </c>
      <c r="BW787" s="13">
        <f>IFERROR(INDEX(generale!$A$5:$I$1002,CLASSIFICHE!$Z786,7),"")</f>
        <v>0</v>
      </c>
      <c r="BX787" s="15"/>
      <c r="BY787" s="12"/>
      <c r="BZ787" s="12">
        <f>SUM(IF(CLASSIFICHE!$O$19=CA787,TRUE,FALSE),BZ786)</f>
        <v>0</v>
      </c>
      <c r="CA787" s="31">
        <f>IFERROR(INDEX(generale!$A$5:$I$1002,CLASSIFICHE!$Z786,5),"")</f>
        <v>0</v>
      </c>
      <c r="CB787" s="13">
        <f>IFERROR(INDEX(generale!$A$5:$I$1002,CLASSIFICHE!$Z786,7),"")</f>
        <v>0</v>
      </c>
      <c r="CC787" s="15"/>
      <c r="CD787" s="13"/>
      <c r="CE787" s="12">
        <f>SUM(IF(CLASSIFICHE!$O$20=CF787,TRUE,FALSE),CE786)</f>
        <v>0</v>
      </c>
      <c r="CF787" s="31">
        <f>IFERROR(INDEX(generale!$A$5:$I$1002,CLASSIFICHE!$Z786,5),"")</f>
        <v>0</v>
      </c>
      <c r="CG787" s="13">
        <f>IFERROR(INDEX(generale!$A$5:$I$1002,CLASSIFICHE!$Z786,7),"")</f>
        <v>0</v>
      </c>
      <c r="CH787" s="15"/>
      <c r="CI787" s="13"/>
      <c r="CJ787" s="12">
        <f>SUM(IF(CLASSIFICHE!$O$21=CK787,TRUE,FALSE),CJ786)</f>
        <v>0</v>
      </c>
      <c r="CK787" s="31">
        <f>IFERROR(INDEX(generale!$A$5:$I$1002,CLASSIFICHE!$Z786,5),"")</f>
        <v>0</v>
      </c>
      <c r="CL787" s="13">
        <f>IFERROR(INDEX(generale!$A$5:$I$1002,CLASSIFICHE!$Z786,7),"")</f>
        <v>0</v>
      </c>
      <c r="CM787" s="15"/>
      <c r="CN787" s="13"/>
      <c r="CO787" s="12">
        <f>SUM(IF(CLASSIFICHE!$O$22=CP787,TRUE,FALSE),CO786)</f>
        <v>0</v>
      </c>
      <c r="CP787" s="31">
        <f>IFERROR(INDEX(generale!$A$5:$I$1002,CLASSIFICHE!$Z786,5),"")</f>
        <v>0</v>
      </c>
      <c r="CQ787" s="13">
        <f>IFERROR(INDEX(generale!$A$5:$I$1002,CLASSIFICHE!$Z786,7),"")</f>
        <v>0</v>
      </c>
      <c r="CR787" s="15"/>
      <c r="CS787" s="13"/>
      <c r="CT787" s="12">
        <f>SUM(IF(CLASSIFICHE!$O$23=CU787,TRUE,FALSE),CT786)</f>
        <v>0</v>
      </c>
      <c r="CU787" s="31">
        <f>IFERROR(INDEX(generale!$A$5:$I$1002,CLASSIFICHE!$Z786,5),"")</f>
        <v>0</v>
      </c>
      <c r="CV787" s="13">
        <f>IFERROR(INDEX(generale!$A$5:$I$1002,CLASSIFICHE!$Z786,7),"")</f>
        <v>0</v>
      </c>
      <c r="CW787" s="15"/>
      <c r="CX787" s="13"/>
      <c r="CY787" s="12">
        <f>SUM(IF(CLASSIFICHE!$O$24=CZ787,TRUE,FALSE),CY786)</f>
        <v>0</v>
      </c>
      <c r="CZ787" s="31">
        <f>IFERROR(INDEX(generale!$A$5:$I$1002,CLASSIFICHE!$Z786,5),"")</f>
        <v>0</v>
      </c>
      <c r="DA787" s="13">
        <f>IFERROR(INDEX(generale!$A$5:$I$1002,CLASSIFICHE!$Z786,7),"")</f>
        <v>0</v>
      </c>
      <c r="DB787" s="15"/>
      <c r="DC787" s="13"/>
      <c r="DD787" s="12">
        <f>SUM(IF(CLASSIFICHE!$O$25=DE787,TRUE,FALSE),DD786)</f>
        <v>0</v>
      </c>
      <c r="DE787" s="31">
        <f>IFERROR(INDEX(generale!$A$5:$I$1002,CLASSIFICHE!$Z786,5),"")</f>
        <v>0</v>
      </c>
      <c r="DF787" s="13">
        <f>IFERROR(INDEX(generale!$A$5:$I$1002,CLASSIFICHE!$Z786,7),"")</f>
        <v>0</v>
      </c>
      <c r="DG787" s="15"/>
      <c r="DH787" s="13"/>
    </row>
    <row r="788" spans="3:112">
      <c r="C788" s="63">
        <f>SUM(IF(CLASSIFICHE!$O$4=D788,TRUE,FALSE),C787)</f>
        <v>17</v>
      </c>
      <c r="D788" s="31">
        <f>IFERROR(INDEX(generale!$A$5:$I$1002,CLASSIFICHE!$Z787,5),"")</f>
        <v>0</v>
      </c>
      <c r="E788" s="13">
        <f>IFERROR(INDEX(generale!$A$5:$I$1002,CLASSIFICHE!$Z787,7),"")</f>
        <v>0</v>
      </c>
      <c r="F788" s="68"/>
      <c r="G788" s="65"/>
      <c r="H788" s="12">
        <f>SUM(IF(CLASSIFICHE!$O$5=I788,TRUE,FALSE),H787)</f>
        <v>10</v>
      </c>
      <c r="I788" s="31">
        <f>IFERROR(INDEX(generale!$A$5:$I$1002,CLASSIFICHE!$Z787,5),"")</f>
        <v>0</v>
      </c>
      <c r="J788" s="13">
        <f>IFERROR(INDEX(generale!$A$5:$I$1002,CLASSIFICHE!$Z787,7),"")</f>
        <v>0</v>
      </c>
      <c r="K788" s="15"/>
      <c r="L788" s="12"/>
      <c r="M788" s="12">
        <f>SUM(IF(CLASSIFICHE!$O$6=N788,TRUE,FALSE),M787)</f>
        <v>8</v>
      </c>
      <c r="N788" s="31">
        <f>IFERROR(INDEX(generale!$A$5:$I$1002,CLASSIFICHE!$Z787,5),"")</f>
        <v>0</v>
      </c>
      <c r="O788" s="13">
        <f>IFERROR(INDEX(generale!$A$5:$I$1002,CLASSIFICHE!$Z787,7),"")</f>
        <v>0</v>
      </c>
      <c r="P788" s="14"/>
      <c r="Q788" s="13"/>
      <c r="R788" s="12">
        <f>SUM(IF(CLASSIFICHE!$O$7=S788,TRUE,FALSE),R787)</f>
        <v>8</v>
      </c>
      <c r="S788" s="31">
        <f>IFERROR(INDEX(generale!$A$5:$I$1002,CLASSIFICHE!$Z787,5),"")</f>
        <v>0</v>
      </c>
      <c r="T788" s="13">
        <f>IFERROR(INDEX(generale!$A$5:$I$1002,CLASSIFICHE!$Z787,7),"")</f>
        <v>0</v>
      </c>
      <c r="U788" s="14"/>
      <c r="V788" s="13"/>
      <c r="W788" s="12">
        <f>SUM(IF(CLASSIFICHE!$O$8=X788,TRUE,FALSE),W787)</f>
        <v>6</v>
      </c>
      <c r="X788" s="31">
        <f>IFERROR(INDEX(generale!$A$5:$I$1002,CLASSIFICHE!$Z787,5),"")</f>
        <v>0</v>
      </c>
      <c r="Y788" s="13">
        <f>IFERROR(INDEX(generale!$A$5:$I$1002,CLASSIFICHE!$Z787,7),"")</f>
        <v>0</v>
      </c>
      <c r="Z788" s="14"/>
      <c r="AA788" s="13"/>
      <c r="AB788" s="12">
        <f>SUM(IF(CLASSIFICHE!$O$9=AC788,TRUE,FALSE),AB787)</f>
        <v>5</v>
      </c>
      <c r="AC788" s="31">
        <f>IFERROR(INDEX(generale!$A$5:$I$1002,CLASSIFICHE!$Z787,5),"")</f>
        <v>0</v>
      </c>
      <c r="AD788" s="13">
        <f>IFERROR(INDEX(generale!$A$5:$I$1002,CLASSIFICHE!$Z787,7),"")</f>
        <v>0</v>
      </c>
      <c r="AE788" s="14"/>
      <c r="AF788" s="13"/>
      <c r="AG788" s="12">
        <f>SUM(IF(CLASSIFICHE!$O$10=AH788,TRUE,FALSE),AG787)</f>
        <v>5</v>
      </c>
      <c r="AH788" s="31">
        <f>IFERROR(INDEX(generale!$A$5:$I$1002,CLASSIFICHE!$Z787,5),"")</f>
        <v>0</v>
      </c>
      <c r="AI788" s="13">
        <f>IFERROR(INDEX(generale!$A$5:$I$1002,CLASSIFICHE!$Z787,7),"")</f>
        <v>0</v>
      </c>
      <c r="AJ788" s="14"/>
      <c r="AK788" s="13"/>
      <c r="AL788" s="12">
        <f>SUM(IF(CLASSIFICHE!$O$11=AM788,TRUE,FALSE),AL787)</f>
        <v>5</v>
      </c>
      <c r="AM788" s="31">
        <f>IFERROR(INDEX(generale!$A$5:$I$1002,CLASSIFICHE!$Z787,5),"")</f>
        <v>0</v>
      </c>
      <c r="AN788" s="13">
        <f>IFERROR(INDEX(generale!$A$5:$I$1002,CLASSIFICHE!$Z787,7),"")</f>
        <v>0</v>
      </c>
      <c r="AO788" s="14"/>
      <c r="AP788" s="13"/>
      <c r="AQ788" s="12">
        <f>SUM(IF(CLASSIFICHE!$O$12=AR788,TRUE,FALSE),AQ787)</f>
        <v>0</v>
      </c>
      <c r="AR788" s="31">
        <f>IFERROR(INDEX(generale!$A$5:$I$1002,CLASSIFICHE!$Z787,5),"")</f>
        <v>0</v>
      </c>
      <c r="AS788" s="13">
        <f>IFERROR(INDEX(generale!$A$5:$I$1002,CLASSIFICHE!$Z787,7),"")</f>
        <v>0</v>
      </c>
      <c r="AT788" s="14"/>
      <c r="AU788" s="13"/>
      <c r="AV788" s="12">
        <f>SUM(IF(CLASSIFICHE!$O$13=AW788,TRUE,FALSE),AV787)</f>
        <v>0</v>
      </c>
      <c r="AW788" s="31">
        <f>IFERROR(INDEX(generale!$A$5:$I$1002,CLASSIFICHE!$Z787,5),"")</f>
        <v>0</v>
      </c>
      <c r="AX788" s="13">
        <f>IFERROR(INDEX(generale!$A$5:$I$1002,CLASSIFICHE!$Z787,7),"")</f>
        <v>0</v>
      </c>
      <c r="AY788" s="14"/>
      <c r="AZ788" s="13"/>
      <c r="BA788" s="12">
        <f>SUM(IF(CLASSIFICHE!$O$14=BB788,TRUE,FALSE),BA787)</f>
        <v>0</v>
      </c>
      <c r="BB788" s="31">
        <f>IFERROR(INDEX(generale!$A$5:$I$1002,CLASSIFICHE!$Z787,5),"")</f>
        <v>0</v>
      </c>
      <c r="BC788" s="13">
        <f>IFERROR(INDEX(generale!$A$5:$I$1002,CLASSIFICHE!$Z787,7),"")</f>
        <v>0</v>
      </c>
      <c r="BD788" s="14"/>
      <c r="BE788" s="13"/>
      <c r="BF788" s="12">
        <f>SUM(IF(CLASSIFICHE!$O$15=BG788,TRUE,FALSE),BF787)</f>
        <v>0</v>
      </c>
      <c r="BG788" s="31">
        <f>IFERROR(INDEX(generale!$A$5:$I$1002,CLASSIFICHE!$Z787,5),"")</f>
        <v>0</v>
      </c>
      <c r="BH788" s="13">
        <f>IFERROR(INDEX(generale!$A$5:$I$1002,CLASSIFICHE!$Z787,7),"")</f>
        <v>0</v>
      </c>
      <c r="BI788" s="14"/>
      <c r="BJ788" s="13"/>
      <c r="BK788" s="12">
        <f>SUM(IF(CLASSIFICHE!$O$16=BL788,TRUE,FALSE),BK787)</f>
        <v>0</v>
      </c>
      <c r="BL788" s="31">
        <f>IFERROR(INDEX(generale!$A$5:$I$1002,CLASSIFICHE!$Z787,5),"")</f>
        <v>0</v>
      </c>
      <c r="BM788" s="13">
        <f>IFERROR(INDEX(generale!$A$5:$I$1002,CLASSIFICHE!$Z787,7),"")</f>
        <v>0</v>
      </c>
      <c r="BN788" s="14"/>
      <c r="BO788" s="13"/>
      <c r="BP788" s="12">
        <f>SUM(IF(CLASSIFICHE!$O$17=BQ788,TRUE,FALSE),BP787)</f>
        <v>0</v>
      </c>
      <c r="BQ788" s="31">
        <f>IFERROR(INDEX(generale!$A$5:$I$1002,CLASSIFICHE!$Z787,5),"")</f>
        <v>0</v>
      </c>
      <c r="BR788" s="13">
        <f>IFERROR(INDEX(generale!$A$5:$I$1002,CLASSIFICHE!$Z787,7),"")</f>
        <v>0</v>
      </c>
      <c r="BS788" s="15"/>
      <c r="BT788" s="12"/>
      <c r="BU788" s="12">
        <f>SUM(IF(CLASSIFICHE!$O$18=BV788,TRUE,FALSE),BU787)</f>
        <v>0</v>
      </c>
      <c r="BV788" s="31">
        <f>IFERROR(INDEX(generale!$A$5:$I$1002,CLASSIFICHE!$Z787,5),"")</f>
        <v>0</v>
      </c>
      <c r="BW788" s="13">
        <f>IFERROR(INDEX(generale!$A$5:$I$1002,CLASSIFICHE!$Z787,7),"")</f>
        <v>0</v>
      </c>
      <c r="BX788" s="15"/>
      <c r="BY788" s="12"/>
      <c r="BZ788" s="12">
        <f>SUM(IF(CLASSIFICHE!$O$19=CA788,TRUE,FALSE),BZ787)</f>
        <v>0</v>
      </c>
      <c r="CA788" s="31">
        <f>IFERROR(INDEX(generale!$A$5:$I$1002,CLASSIFICHE!$Z787,5),"")</f>
        <v>0</v>
      </c>
      <c r="CB788" s="13">
        <f>IFERROR(INDEX(generale!$A$5:$I$1002,CLASSIFICHE!$Z787,7),"")</f>
        <v>0</v>
      </c>
      <c r="CC788" s="15"/>
      <c r="CD788" s="13"/>
      <c r="CE788" s="12">
        <f>SUM(IF(CLASSIFICHE!$O$20=CF788,TRUE,FALSE),CE787)</f>
        <v>0</v>
      </c>
      <c r="CF788" s="31">
        <f>IFERROR(INDEX(generale!$A$5:$I$1002,CLASSIFICHE!$Z787,5),"")</f>
        <v>0</v>
      </c>
      <c r="CG788" s="13">
        <f>IFERROR(INDEX(generale!$A$5:$I$1002,CLASSIFICHE!$Z787,7),"")</f>
        <v>0</v>
      </c>
      <c r="CH788" s="15"/>
      <c r="CI788" s="13"/>
      <c r="CJ788" s="12">
        <f>SUM(IF(CLASSIFICHE!$O$21=CK788,TRUE,FALSE),CJ787)</f>
        <v>0</v>
      </c>
      <c r="CK788" s="31">
        <f>IFERROR(INDEX(generale!$A$5:$I$1002,CLASSIFICHE!$Z787,5),"")</f>
        <v>0</v>
      </c>
      <c r="CL788" s="13">
        <f>IFERROR(INDEX(generale!$A$5:$I$1002,CLASSIFICHE!$Z787,7),"")</f>
        <v>0</v>
      </c>
      <c r="CM788" s="15"/>
      <c r="CN788" s="13"/>
      <c r="CO788" s="12">
        <f>SUM(IF(CLASSIFICHE!$O$22=CP788,TRUE,FALSE),CO787)</f>
        <v>0</v>
      </c>
      <c r="CP788" s="31">
        <f>IFERROR(INDEX(generale!$A$5:$I$1002,CLASSIFICHE!$Z787,5),"")</f>
        <v>0</v>
      </c>
      <c r="CQ788" s="13">
        <f>IFERROR(INDEX(generale!$A$5:$I$1002,CLASSIFICHE!$Z787,7),"")</f>
        <v>0</v>
      </c>
      <c r="CR788" s="15"/>
      <c r="CS788" s="13"/>
      <c r="CT788" s="12">
        <f>SUM(IF(CLASSIFICHE!$O$23=CU788,TRUE,FALSE),CT787)</f>
        <v>0</v>
      </c>
      <c r="CU788" s="31">
        <f>IFERROR(INDEX(generale!$A$5:$I$1002,CLASSIFICHE!$Z787,5),"")</f>
        <v>0</v>
      </c>
      <c r="CV788" s="13">
        <f>IFERROR(INDEX(generale!$A$5:$I$1002,CLASSIFICHE!$Z787,7),"")</f>
        <v>0</v>
      </c>
      <c r="CW788" s="15"/>
      <c r="CX788" s="13"/>
      <c r="CY788" s="12">
        <f>SUM(IF(CLASSIFICHE!$O$24=CZ788,TRUE,FALSE),CY787)</f>
        <v>0</v>
      </c>
      <c r="CZ788" s="31">
        <f>IFERROR(INDEX(generale!$A$5:$I$1002,CLASSIFICHE!$Z787,5),"")</f>
        <v>0</v>
      </c>
      <c r="DA788" s="13">
        <f>IFERROR(INDEX(generale!$A$5:$I$1002,CLASSIFICHE!$Z787,7),"")</f>
        <v>0</v>
      </c>
      <c r="DB788" s="15"/>
      <c r="DC788" s="13"/>
      <c r="DD788" s="12">
        <f>SUM(IF(CLASSIFICHE!$O$25=DE788,TRUE,FALSE),DD787)</f>
        <v>0</v>
      </c>
      <c r="DE788" s="31">
        <f>IFERROR(INDEX(generale!$A$5:$I$1002,CLASSIFICHE!$Z787,5),"")</f>
        <v>0</v>
      </c>
      <c r="DF788" s="13">
        <f>IFERROR(INDEX(generale!$A$5:$I$1002,CLASSIFICHE!$Z787,7),"")</f>
        <v>0</v>
      </c>
      <c r="DG788" s="15"/>
      <c r="DH788" s="13"/>
    </row>
    <row r="789" spans="3:112">
      <c r="C789" s="63">
        <f>SUM(IF(CLASSIFICHE!$O$4=D789,TRUE,FALSE),C788)</f>
        <v>17</v>
      </c>
      <c r="D789" s="31">
        <f>IFERROR(INDEX(generale!$A$5:$I$1002,CLASSIFICHE!$Z788,5),"")</f>
        <v>0</v>
      </c>
      <c r="E789" s="13">
        <f>IFERROR(INDEX(generale!$A$5:$I$1002,CLASSIFICHE!$Z788,7),"")</f>
        <v>0</v>
      </c>
      <c r="F789" s="68"/>
      <c r="G789" s="65"/>
      <c r="H789" s="12">
        <f>SUM(IF(CLASSIFICHE!$O$5=I789,TRUE,FALSE),H788)</f>
        <v>10</v>
      </c>
      <c r="I789" s="31">
        <f>IFERROR(INDEX(generale!$A$5:$I$1002,CLASSIFICHE!$Z788,5),"")</f>
        <v>0</v>
      </c>
      <c r="J789" s="13">
        <f>IFERROR(INDEX(generale!$A$5:$I$1002,CLASSIFICHE!$Z788,7),"")</f>
        <v>0</v>
      </c>
      <c r="K789" s="15"/>
      <c r="L789" s="12"/>
      <c r="M789" s="12">
        <f>SUM(IF(CLASSIFICHE!$O$6=N789,TRUE,FALSE),M788)</f>
        <v>8</v>
      </c>
      <c r="N789" s="31">
        <f>IFERROR(INDEX(generale!$A$5:$I$1002,CLASSIFICHE!$Z788,5),"")</f>
        <v>0</v>
      </c>
      <c r="O789" s="13">
        <f>IFERROR(INDEX(generale!$A$5:$I$1002,CLASSIFICHE!$Z788,7),"")</f>
        <v>0</v>
      </c>
      <c r="P789" s="14"/>
      <c r="Q789" s="13"/>
      <c r="R789" s="12">
        <f>SUM(IF(CLASSIFICHE!$O$7=S789,TRUE,FALSE),R788)</f>
        <v>8</v>
      </c>
      <c r="S789" s="31">
        <f>IFERROR(INDEX(generale!$A$5:$I$1002,CLASSIFICHE!$Z788,5),"")</f>
        <v>0</v>
      </c>
      <c r="T789" s="13">
        <f>IFERROR(INDEX(generale!$A$5:$I$1002,CLASSIFICHE!$Z788,7),"")</f>
        <v>0</v>
      </c>
      <c r="U789" s="14"/>
      <c r="V789" s="13"/>
      <c r="W789" s="12">
        <f>SUM(IF(CLASSIFICHE!$O$8=X789,TRUE,FALSE),W788)</f>
        <v>6</v>
      </c>
      <c r="X789" s="31">
        <f>IFERROR(INDEX(generale!$A$5:$I$1002,CLASSIFICHE!$Z788,5),"")</f>
        <v>0</v>
      </c>
      <c r="Y789" s="13">
        <f>IFERROR(INDEX(generale!$A$5:$I$1002,CLASSIFICHE!$Z788,7),"")</f>
        <v>0</v>
      </c>
      <c r="Z789" s="14"/>
      <c r="AA789" s="13"/>
      <c r="AB789" s="12">
        <f>SUM(IF(CLASSIFICHE!$O$9=AC789,TRUE,FALSE),AB788)</f>
        <v>5</v>
      </c>
      <c r="AC789" s="31">
        <f>IFERROR(INDEX(generale!$A$5:$I$1002,CLASSIFICHE!$Z788,5),"")</f>
        <v>0</v>
      </c>
      <c r="AD789" s="13">
        <f>IFERROR(INDEX(generale!$A$5:$I$1002,CLASSIFICHE!$Z788,7),"")</f>
        <v>0</v>
      </c>
      <c r="AE789" s="14"/>
      <c r="AF789" s="13"/>
      <c r="AG789" s="12">
        <f>SUM(IF(CLASSIFICHE!$O$10=AH789,TRUE,FALSE),AG788)</f>
        <v>5</v>
      </c>
      <c r="AH789" s="31">
        <f>IFERROR(INDEX(generale!$A$5:$I$1002,CLASSIFICHE!$Z788,5),"")</f>
        <v>0</v>
      </c>
      <c r="AI789" s="13">
        <f>IFERROR(INDEX(generale!$A$5:$I$1002,CLASSIFICHE!$Z788,7),"")</f>
        <v>0</v>
      </c>
      <c r="AJ789" s="14"/>
      <c r="AK789" s="13"/>
      <c r="AL789" s="12">
        <f>SUM(IF(CLASSIFICHE!$O$11=AM789,TRUE,FALSE),AL788)</f>
        <v>5</v>
      </c>
      <c r="AM789" s="31">
        <f>IFERROR(INDEX(generale!$A$5:$I$1002,CLASSIFICHE!$Z788,5),"")</f>
        <v>0</v>
      </c>
      <c r="AN789" s="13">
        <f>IFERROR(INDEX(generale!$A$5:$I$1002,CLASSIFICHE!$Z788,7),"")</f>
        <v>0</v>
      </c>
      <c r="AO789" s="14"/>
      <c r="AP789" s="13"/>
      <c r="AQ789" s="12">
        <f>SUM(IF(CLASSIFICHE!$O$12=AR789,TRUE,FALSE),AQ788)</f>
        <v>0</v>
      </c>
      <c r="AR789" s="31">
        <f>IFERROR(INDEX(generale!$A$5:$I$1002,CLASSIFICHE!$Z788,5),"")</f>
        <v>0</v>
      </c>
      <c r="AS789" s="13">
        <f>IFERROR(INDEX(generale!$A$5:$I$1002,CLASSIFICHE!$Z788,7),"")</f>
        <v>0</v>
      </c>
      <c r="AT789" s="14"/>
      <c r="AU789" s="13"/>
      <c r="AV789" s="12">
        <f>SUM(IF(CLASSIFICHE!$O$13=AW789,TRUE,FALSE),AV788)</f>
        <v>0</v>
      </c>
      <c r="AW789" s="31">
        <f>IFERROR(INDEX(generale!$A$5:$I$1002,CLASSIFICHE!$Z788,5),"")</f>
        <v>0</v>
      </c>
      <c r="AX789" s="13">
        <f>IFERROR(INDEX(generale!$A$5:$I$1002,CLASSIFICHE!$Z788,7),"")</f>
        <v>0</v>
      </c>
      <c r="AY789" s="14"/>
      <c r="AZ789" s="13"/>
      <c r="BA789" s="12">
        <f>SUM(IF(CLASSIFICHE!$O$14=BB789,TRUE,FALSE),BA788)</f>
        <v>0</v>
      </c>
      <c r="BB789" s="31">
        <f>IFERROR(INDEX(generale!$A$5:$I$1002,CLASSIFICHE!$Z788,5),"")</f>
        <v>0</v>
      </c>
      <c r="BC789" s="13">
        <f>IFERROR(INDEX(generale!$A$5:$I$1002,CLASSIFICHE!$Z788,7),"")</f>
        <v>0</v>
      </c>
      <c r="BD789" s="14"/>
      <c r="BE789" s="13"/>
      <c r="BF789" s="12">
        <f>SUM(IF(CLASSIFICHE!$O$15=BG789,TRUE,FALSE),BF788)</f>
        <v>0</v>
      </c>
      <c r="BG789" s="31">
        <f>IFERROR(INDEX(generale!$A$5:$I$1002,CLASSIFICHE!$Z788,5),"")</f>
        <v>0</v>
      </c>
      <c r="BH789" s="13">
        <f>IFERROR(INDEX(generale!$A$5:$I$1002,CLASSIFICHE!$Z788,7),"")</f>
        <v>0</v>
      </c>
      <c r="BI789" s="14"/>
      <c r="BJ789" s="13"/>
      <c r="BK789" s="12">
        <f>SUM(IF(CLASSIFICHE!$O$16=BL789,TRUE,FALSE),BK788)</f>
        <v>0</v>
      </c>
      <c r="BL789" s="31">
        <f>IFERROR(INDEX(generale!$A$5:$I$1002,CLASSIFICHE!$Z788,5),"")</f>
        <v>0</v>
      </c>
      <c r="BM789" s="13">
        <f>IFERROR(INDEX(generale!$A$5:$I$1002,CLASSIFICHE!$Z788,7),"")</f>
        <v>0</v>
      </c>
      <c r="BN789" s="14"/>
      <c r="BO789" s="13"/>
      <c r="BP789" s="12">
        <f>SUM(IF(CLASSIFICHE!$O$17=BQ789,TRUE,FALSE),BP788)</f>
        <v>0</v>
      </c>
      <c r="BQ789" s="31">
        <f>IFERROR(INDEX(generale!$A$5:$I$1002,CLASSIFICHE!$Z788,5),"")</f>
        <v>0</v>
      </c>
      <c r="BR789" s="13">
        <f>IFERROR(INDEX(generale!$A$5:$I$1002,CLASSIFICHE!$Z788,7),"")</f>
        <v>0</v>
      </c>
      <c r="BS789" s="15"/>
      <c r="BT789" s="12"/>
      <c r="BU789" s="12">
        <f>SUM(IF(CLASSIFICHE!$O$18=BV789,TRUE,FALSE),BU788)</f>
        <v>0</v>
      </c>
      <c r="BV789" s="31">
        <f>IFERROR(INDEX(generale!$A$5:$I$1002,CLASSIFICHE!$Z788,5),"")</f>
        <v>0</v>
      </c>
      <c r="BW789" s="13">
        <f>IFERROR(INDEX(generale!$A$5:$I$1002,CLASSIFICHE!$Z788,7),"")</f>
        <v>0</v>
      </c>
      <c r="BX789" s="15"/>
      <c r="BY789" s="12"/>
      <c r="BZ789" s="12">
        <f>SUM(IF(CLASSIFICHE!$O$19=CA789,TRUE,FALSE),BZ788)</f>
        <v>0</v>
      </c>
      <c r="CA789" s="31">
        <f>IFERROR(INDEX(generale!$A$5:$I$1002,CLASSIFICHE!$Z788,5),"")</f>
        <v>0</v>
      </c>
      <c r="CB789" s="13">
        <f>IFERROR(INDEX(generale!$A$5:$I$1002,CLASSIFICHE!$Z788,7),"")</f>
        <v>0</v>
      </c>
      <c r="CC789" s="15"/>
      <c r="CD789" s="13"/>
      <c r="CE789" s="12">
        <f>SUM(IF(CLASSIFICHE!$O$20=CF789,TRUE,FALSE),CE788)</f>
        <v>0</v>
      </c>
      <c r="CF789" s="31">
        <f>IFERROR(INDEX(generale!$A$5:$I$1002,CLASSIFICHE!$Z788,5),"")</f>
        <v>0</v>
      </c>
      <c r="CG789" s="13">
        <f>IFERROR(INDEX(generale!$A$5:$I$1002,CLASSIFICHE!$Z788,7),"")</f>
        <v>0</v>
      </c>
      <c r="CH789" s="15"/>
      <c r="CI789" s="13"/>
      <c r="CJ789" s="12">
        <f>SUM(IF(CLASSIFICHE!$O$21=CK789,TRUE,FALSE),CJ788)</f>
        <v>0</v>
      </c>
      <c r="CK789" s="31">
        <f>IFERROR(INDEX(generale!$A$5:$I$1002,CLASSIFICHE!$Z788,5),"")</f>
        <v>0</v>
      </c>
      <c r="CL789" s="13">
        <f>IFERROR(INDEX(generale!$A$5:$I$1002,CLASSIFICHE!$Z788,7),"")</f>
        <v>0</v>
      </c>
      <c r="CM789" s="15"/>
      <c r="CN789" s="13"/>
      <c r="CO789" s="12">
        <f>SUM(IF(CLASSIFICHE!$O$22=CP789,TRUE,FALSE),CO788)</f>
        <v>0</v>
      </c>
      <c r="CP789" s="31">
        <f>IFERROR(INDEX(generale!$A$5:$I$1002,CLASSIFICHE!$Z788,5),"")</f>
        <v>0</v>
      </c>
      <c r="CQ789" s="13">
        <f>IFERROR(INDEX(generale!$A$5:$I$1002,CLASSIFICHE!$Z788,7),"")</f>
        <v>0</v>
      </c>
      <c r="CR789" s="15"/>
      <c r="CS789" s="13"/>
      <c r="CT789" s="12">
        <f>SUM(IF(CLASSIFICHE!$O$23=CU789,TRUE,FALSE),CT788)</f>
        <v>0</v>
      </c>
      <c r="CU789" s="31">
        <f>IFERROR(INDEX(generale!$A$5:$I$1002,CLASSIFICHE!$Z788,5),"")</f>
        <v>0</v>
      </c>
      <c r="CV789" s="13">
        <f>IFERROR(INDEX(generale!$A$5:$I$1002,CLASSIFICHE!$Z788,7),"")</f>
        <v>0</v>
      </c>
      <c r="CW789" s="15"/>
      <c r="CX789" s="13"/>
      <c r="CY789" s="12">
        <f>SUM(IF(CLASSIFICHE!$O$24=CZ789,TRUE,FALSE),CY788)</f>
        <v>0</v>
      </c>
      <c r="CZ789" s="31">
        <f>IFERROR(INDEX(generale!$A$5:$I$1002,CLASSIFICHE!$Z788,5),"")</f>
        <v>0</v>
      </c>
      <c r="DA789" s="13">
        <f>IFERROR(INDEX(generale!$A$5:$I$1002,CLASSIFICHE!$Z788,7),"")</f>
        <v>0</v>
      </c>
      <c r="DB789" s="15"/>
      <c r="DC789" s="13"/>
      <c r="DD789" s="12">
        <f>SUM(IF(CLASSIFICHE!$O$25=DE789,TRUE,FALSE),DD788)</f>
        <v>0</v>
      </c>
      <c r="DE789" s="31">
        <f>IFERROR(INDEX(generale!$A$5:$I$1002,CLASSIFICHE!$Z788,5),"")</f>
        <v>0</v>
      </c>
      <c r="DF789" s="13">
        <f>IFERROR(INDEX(generale!$A$5:$I$1002,CLASSIFICHE!$Z788,7),"")</f>
        <v>0</v>
      </c>
      <c r="DG789" s="15"/>
      <c r="DH789" s="13"/>
    </row>
    <row r="790" spans="3:112">
      <c r="C790" s="63">
        <f>SUM(IF(CLASSIFICHE!$O$4=D790,TRUE,FALSE),C789)</f>
        <v>17</v>
      </c>
      <c r="D790" s="31">
        <f>IFERROR(INDEX(generale!$A$5:$I$1002,CLASSIFICHE!$Z789,5),"")</f>
        <v>0</v>
      </c>
      <c r="E790" s="13">
        <f>IFERROR(INDEX(generale!$A$5:$I$1002,CLASSIFICHE!$Z789,7),"")</f>
        <v>0</v>
      </c>
      <c r="F790" s="68"/>
      <c r="G790" s="65"/>
      <c r="H790" s="12">
        <f>SUM(IF(CLASSIFICHE!$O$5=I790,TRUE,FALSE),H789)</f>
        <v>10</v>
      </c>
      <c r="I790" s="31">
        <f>IFERROR(INDEX(generale!$A$5:$I$1002,CLASSIFICHE!$Z789,5),"")</f>
        <v>0</v>
      </c>
      <c r="J790" s="13">
        <f>IFERROR(INDEX(generale!$A$5:$I$1002,CLASSIFICHE!$Z789,7),"")</f>
        <v>0</v>
      </c>
      <c r="K790" s="15"/>
      <c r="L790" s="12"/>
      <c r="M790" s="12">
        <f>SUM(IF(CLASSIFICHE!$O$6=N790,TRUE,FALSE),M789)</f>
        <v>8</v>
      </c>
      <c r="N790" s="31">
        <f>IFERROR(INDEX(generale!$A$5:$I$1002,CLASSIFICHE!$Z789,5),"")</f>
        <v>0</v>
      </c>
      <c r="O790" s="13">
        <f>IFERROR(INDEX(generale!$A$5:$I$1002,CLASSIFICHE!$Z789,7),"")</f>
        <v>0</v>
      </c>
      <c r="P790" s="14"/>
      <c r="Q790" s="13"/>
      <c r="R790" s="12">
        <f>SUM(IF(CLASSIFICHE!$O$7=S790,TRUE,FALSE),R789)</f>
        <v>8</v>
      </c>
      <c r="S790" s="31">
        <f>IFERROR(INDEX(generale!$A$5:$I$1002,CLASSIFICHE!$Z789,5),"")</f>
        <v>0</v>
      </c>
      <c r="T790" s="13">
        <f>IFERROR(INDEX(generale!$A$5:$I$1002,CLASSIFICHE!$Z789,7),"")</f>
        <v>0</v>
      </c>
      <c r="U790" s="14"/>
      <c r="V790" s="13"/>
      <c r="W790" s="12">
        <f>SUM(IF(CLASSIFICHE!$O$8=X790,TRUE,FALSE),W789)</f>
        <v>6</v>
      </c>
      <c r="X790" s="31">
        <f>IFERROR(INDEX(generale!$A$5:$I$1002,CLASSIFICHE!$Z789,5),"")</f>
        <v>0</v>
      </c>
      <c r="Y790" s="13">
        <f>IFERROR(INDEX(generale!$A$5:$I$1002,CLASSIFICHE!$Z789,7),"")</f>
        <v>0</v>
      </c>
      <c r="Z790" s="14"/>
      <c r="AA790" s="13"/>
      <c r="AB790" s="12">
        <f>SUM(IF(CLASSIFICHE!$O$9=AC790,TRUE,FALSE),AB789)</f>
        <v>5</v>
      </c>
      <c r="AC790" s="31">
        <f>IFERROR(INDEX(generale!$A$5:$I$1002,CLASSIFICHE!$Z789,5),"")</f>
        <v>0</v>
      </c>
      <c r="AD790" s="13">
        <f>IFERROR(INDEX(generale!$A$5:$I$1002,CLASSIFICHE!$Z789,7),"")</f>
        <v>0</v>
      </c>
      <c r="AE790" s="14"/>
      <c r="AF790" s="13"/>
      <c r="AG790" s="12">
        <f>SUM(IF(CLASSIFICHE!$O$10=AH790,TRUE,FALSE),AG789)</f>
        <v>5</v>
      </c>
      <c r="AH790" s="31">
        <f>IFERROR(INDEX(generale!$A$5:$I$1002,CLASSIFICHE!$Z789,5),"")</f>
        <v>0</v>
      </c>
      <c r="AI790" s="13">
        <f>IFERROR(INDEX(generale!$A$5:$I$1002,CLASSIFICHE!$Z789,7),"")</f>
        <v>0</v>
      </c>
      <c r="AJ790" s="14"/>
      <c r="AK790" s="13"/>
      <c r="AL790" s="12">
        <f>SUM(IF(CLASSIFICHE!$O$11=AM790,TRUE,FALSE),AL789)</f>
        <v>5</v>
      </c>
      <c r="AM790" s="31">
        <f>IFERROR(INDEX(generale!$A$5:$I$1002,CLASSIFICHE!$Z789,5),"")</f>
        <v>0</v>
      </c>
      <c r="AN790" s="13">
        <f>IFERROR(INDEX(generale!$A$5:$I$1002,CLASSIFICHE!$Z789,7),"")</f>
        <v>0</v>
      </c>
      <c r="AO790" s="14"/>
      <c r="AP790" s="13"/>
      <c r="AQ790" s="12">
        <f>SUM(IF(CLASSIFICHE!$O$12=AR790,TRUE,FALSE),AQ789)</f>
        <v>0</v>
      </c>
      <c r="AR790" s="31">
        <f>IFERROR(INDEX(generale!$A$5:$I$1002,CLASSIFICHE!$Z789,5),"")</f>
        <v>0</v>
      </c>
      <c r="AS790" s="13">
        <f>IFERROR(INDEX(generale!$A$5:$I$1002,CLASSIFICHE!$Z789,7),"")</f>
        <v>0</v>
      </c>
      <c r="AT790" s="14"/>
      <c r="AU790" s="13"/>
      <c r="AV790" s="12">
        <f>SUM(IF(CLASSIFICHE!$O$13=AW790,TRUE,FALSE),AV789)</f>
        <v>0</v>
      </c>
      <c r="AW790" s="31">
        <f>IFERROR(INDEX(generale!$A$5:$I$1002,CLASSIFICHE!$Z789,5),"")</f>
        <v>0</v>
      </c>
      <c r="AX790" s="13">
        <f>IFERROR(INDEX(generale!$A$5:$I$1002,CLASSIFICHE!$Z789,7),"")</f>
        <v>0</v>
      </c>
      <c r="AY790" s="14"/>
      <c r="AZ790" s="13"/>
      <c r="BA790" s="12">
        <f>SUM(IF(CLASSIFICHE!$O$14=BB790,TRUE,FALSE),BA789)</f>
        <v>0</v>
      </c>
      <c r="BB790" s="31">
        <f>IFERROR(INDEX(generale!$A$5:$I$1002,CLASSIFICHE!$Z789,5),"")</f>
        <v>0</v>
      </c>
      <c r="BC790" s="13">
        <f>IFERROR(INDEX(generale!$A$5:$I$1002,CLASSIFICHE!$Z789,7),"")</f>
        <v>0</v>
      </c>
      <c r="BD790" s="14"/>
      <c r="BE790" s="13"/>
      <c r="BF790" s="12">
        <f>SUM(IF(CLASSIFICHE!$O$15=BG790,TRUE,FALSE),BF789)</f>
        <v>0</v>
      </c>
      <c r="BG790" s="31">
        <f>IFERROR(INDEX(generale!$A$5:$I$1002,CLASSIFICHE!$Z789,5),"")</f>
        <v>0</v>
      </c>
      <c r="BH790" s="13">
        <f>IFERROR(INDEX(generale!$A$5:$I$1002,CLASSIFICHE!$Z789,7),"")</f>
        <v>0</v>
      </c>
      <c r="BI790" s="14"/>
      <c r="BJ790" s="13"/>
      <c r="BK790" s="12">
        <f>SUM(IF(CLASSIFICHE!$O$16=BL790,TRUE,FALSE),BK789)</f>
        <v>0</v>
      </c>
      <c r="BL790" s="31">
        <f>IFERROR(INDEX(generale!$A$5:$I$1002,CLASSIFICHE!$Z789,5),"")</f>
        <v>0</v>
      </c>
      <c r="BM790" s="13">
        <f>IFERROR(INDEX(generale!$A$5:$I$1002,CLASSIFICHE!$Z789,7),"")</f>
        <v>0</v>
      </c>
      <c r="BN790" s="14"/>
      <c r="BO790" s="13"/>
      <c r="BP790" s="12">
        <f>SUM(IF(CLASSIFICHE!$O$17=BQ790,TRUE,FALSE),BP789)</f>
        <v>0</v>
      </c>
      <c r="BQ790" s="31">
        <f>IFERROR(INDEX(generale!$A$5:$I$1002,CLASSIFICHE!$Z789,5),"")</f>
        <v>0</v>
      </c>
      <c r="BR790" s="13">
        <f>IFERROR(INDEX(generale!$A$5:$I$1002,CLASSIFICHE!$Z789,7),"")</f>
        <v>0</v>
      </c>
      <c r="BS790" s="15"/>
      <c r="BT790" s="12"/>
      <c r="BU790" s="12">
        <f>SUM(IF(CLASSIFICHE!$O$18=BV790,TRUE,FALSE),BU789)</f>
        <v>0</v>
      </c>
      <c r="BV790" s="31">
        <f>IFERROR(INDEX(generale!$A$5:$I$1002,CLASSIFICHE!$Z789,5),"")</f>
        <v>0</v>
      </c>
      <c r="BW790" s="13">
        <f>IFERROR(INDEX(generale!$A$5:$I$1002,CLASSIFICHE!$Z789,7),"")</f>
        <v>0</v>
      </c>
      <c r="BX790" s="15"/>
      <c r="BY790" s="12"/>
      <c r="BZ790" s="12">
        <f>SUM(IF(CLASSIFICHE!$O$19=CA790,TRUE,FALSE),BZ789)</f>
        <v>0</v>
      </c>
      <c r="CA790" s="31">
        <f>IFERROR(INDEX(generale!$A$5:$I$1002,CLASSIFICHE!$Z789,5),"")</f>
        <v>0</v>
      </c>
      <c r="CB790" s="13">
        <f>IFERROR(INDEX(generale!$A$5:$I$1002,CLASSIFICHE!$Z789,7),"")</f>
        <v>0</v>
      </c>
      <c r="CC790" s="15"/>
      <c r="CD790" s="13"/>
      <c r="CE790" s="12">
        <f>SUM(IF(CLASSIFICHE!$O$20=CF790,TRUE,FALSE),CE789)</f>
        <v>0</v>
      </c>
      <c r="CF790" s="31">
        <f>IFERROR(INDEX(generale!$A$5:$I$1002,CLASSIFICHE!$Z789,5),"")</f>
        <v>0</v>
      </c>
      <c r="CG790" s="13">
        <f>IFERROR(INDEX(generale!$A$5:$I$1002,CLASSIFICHE!$Z789,7),"")</f>
        <v>0</v>
      </c>
      <c r="CH790" s="15"/>
      <c r="CI790" s="13"/>
      <c r="CJ790" s="12">
        <f>SUM(IF(CLASSIFICHE!$O$21=CK790,TRUE,FALSE),CJ789)</f>
        <v>0</v>
      </c>
      <c r="CK790" s="31">
        <f>IFERROR(INDEX(generale!$A$5:$I$1002,CLASSIFICHE!$Z789,5),"")</f>
        <v>0</v>
      </c>
      <c r="CL790" s="13">
        <f>IFERROR(INDEX(generale!$A$5:$I$1002,CLASSIFICHE!$Z789,7),"")</f>
        <v>0</v>
      </c>
      <c r="CM790" s="15"/>
      <c r="CN790" s="13"/>
      <c r="CO790" s="12">
        <f>SUM(IF(CLASSIFICHE!$O$22=CP790,TRUE,FALSE),CO789)</f>
        <v>0</v>
      </c>
      <c r="CP790" s="31">
        <f>IFERROR(INDEX(generale!$A$5:$I$1002,CLASSIFICHE!$Z789,5),"")</f>
        <v>0</v>
      </c>
      <c r="CQ790" s="13">
        <f>IFERROR(INDEX(generale!$A$5:$I$1002,CLASSIFICHE!$Z789,7),"")</f>
        <v>0</v>
      </c>
      <c r="CR790" s="15"/>
      <c r="CS790" s="13"/>
      <c r="CT790" s="12">
        <f>SUM(IF(CLASSIFICHE!$O$23=CU790,TRUE,FALSE),CT789)</f>
        <v>0</v>
      </c>
      <c r="CU790" s="31">
        <f>IFERROR(INDEX(generale!$A$5:$I$1002,CLASSIFICHE!$Z789,5),"")</f>
        <v>0</v>
      </c>
      <c r="CV790" s="13">
        <f>IFERROR(INDEX(generale!$A$5:$I$1002,CLASSIFICHE!$Z789,7),"")</f>
        <v>0</v>
      </c>
      <c r="CW790" s="15"/>
      <c r="CX790" s="13"/>
      <c r="CY790" s="12">
        <f>SUM(IF(CLASSIFICHE!$O$24=CZ790,TRUE,FALSE),CY789)</f>
        <v>0</v>
      </c>
      <c r="CZ790" s="31">
        <f>IFERROR(INDEX(generale!$A$5:$I$1002,CLASSIFICHE!$Z789,5),"")</f>
        <v>0</v>
      </c>
      <c r="DA790" s="13">
        <f>IFERROR(INDEX(generale!$A$5:$I$1002,CLASSIFICHE!$Z789,7),"")</f>
        <v>0</v>
      </c>
      <c r="DB790" s="15"/>
      <c r="DC790" s="13"/>
      <c r="DD790" s="12">
        <f>SUM(IF(CLASSIFICHE!$O$25=DE790,TRUE,FALSE),DD789)</f>
        <v>0</v>
      </c>
      <c r="DE790" s="31">
        <f>IFERROR(INDEX(generale!$A$5:$I$1002,CLASSIFICHE!$Z789,5),"")</f>
        <v>0</v>
      </c>
      <c r="DF790" s="13">
        <f>IFERROR(INDEX(generale!$A$5:$I$1002,CLASSIFICHE!$Z789,7),"")</f>
        <v>0</v>
      </c>
      <c r="DG790" s="15"/>
      <c r="DH790" s="13"/>
    </row>
    <row r="791" spans="3:112">
      <c r="C791" s="63">
        <f>SUM(IF(CLASSIFICHE!$O$4=D791,TRUE,FALSE),C790)</f>
        <v>17</v>
      </c>
      <c r="D791" s="31">
        <f>IFERROR(INDEX(generale!$A$5:$I$1002,CLASSIFICHE!$Z790,5),"")</f>
        <v>0</v>
      </c>
      <c r="E791" s="13">
        <f>IFERROR(INDEX(generale!$A$5:$I$1002,CLASSIFICHE!$Z790,7),"")</f>
        <v>0</v>
      </c>
      <c r="F791" s="68"/>
      <c r="G791" s="65"/>
      <c r="H791" s="12">
        <f>SUM(IF(CLASSIFICHE!$O$5=I791,TRUE,FALSE),H790)</f>
        <v>10</v>
      </c>
      <c r="I791" s="31">
        <f>IFERROR(INDEX(generale!$A$5:$I$1002,CLASSIFICHE!$Z790,5),"")</f>
        <v>0</v>
      </c>
      <c r="J791" s="13">
        <f>IFERROR(INDEX(generale!$A$5:$I$1002,CLASSIFICHE!$Z790,7),"")</f>
        <v>0</v>
      </c>
      <c r="K791" s="15"/>
      <c r="L791" s="12"/>
      <c r="M791" s="12">
        <f>SUM(IF(CLASSIFICHE!$O$6=N791,TRUE,FALSE),M790)</f>
        <v>8</v>
      </c>
      <c r="N791" s="31">
        <f>IFERROR(INDEX(generale!$A$5:$I$1002,CLASSIFICHE!$Z790,5),"")</f>
        <v>0</v>
      </c>
      <c r="O791" s="13">
        <f>IFERROR(INDEX(generale!$A$5:$I$1002,CLASSIFICHE!$Z790,7),"")</f>
        <v>0</v>
      </c>
      <c r="P791" s="14"/>
      <c r="Q791" s="13"/>
      <c r="R791" s="12">
        <f>SUM(IF(CLASSIFICHE!$O$7=S791,TRUE,FALSE),R790)</f>
        <v>8</v>
      </c>
      <c r="S791" s="31">
        <f>IFERROR(INDEX(generale!$A$5:$I$1002,CLASSIFICHE!$Z790,5),"")</f>
        <v>0</v>
      </c>
      <c r="T791" s="13">
        <f>IFERROR(INDEX(generale!$A$5:$I$1002,CLASSIFICHE!$Z790,7),"")</f>
        <v>0</v>
      </c>
      <c r="U791" s="14"/>
      <c r="V791" s="13"/>
      <c r="W791" s="12">
        <f>SUM(IF(CLASSIFICHE!$O$8=X791,TRUE,FALSE),W790)</f>
        <v>6</v>
      </c>
      <c r="X791" s="31">
        <f>IFERROR(INDEX(generale!$A$5:$I$1002,CLASSIFICHE!$Z790,5),"")</f>
        <v>0</v>
      </c>
      <c r="Y791" s="13">
        <f>IFERROR(INDEX(generale!$A$5:$I$1002,CLASSIFICHE!$Z790,7),"")</f>
        <v>0</v>
      </c>
      <c r="Z791" s="14"/>
      <c r="AA791" s="13"/>
      <c r="AB791" s="12">
        <f>SUM(IF(CLASSIFICHE!$O$9=AC791,TRUE,FALSE),AB790)</f>
        <v>5</v>
      </c>
      <c r="AC791" s="31">
        <f>IFERROR(INDEX(generale!$A$5:$I$1002,CLASSIFICHE!$Z790,5),"")</f>
        <v>0</v>
      </c>
      <c r="AD791" s="13">
        <f>IFERROR(INDEX(generale!$A$5:$I$1002,CLASSIFICHE!$Z790,7),"")</f>
        <v>0</v>
      </c>
      <c r="AE791" s="14"/>
      <c r="AF791" s="13"/>
      <c r="AG791" s="12">
        <f>SUM(IF(CLASSIFICHE!$O$10=AH791,TRUE,FALSE),AG790)</f>
        <v>5</v>
      </c>
      <c r="AH791" s="31">
        <f>IFERROR(INDEX(generale!$A$5:$I$1002,CLASSIFICHE!$Z790,5),"")</f>
        <v>0</v>
      </c>
      <c r="AI791" s="13">
        <f>IFERROR(INDEX(generale!$A$5:$I$1002,CLASSIFICHE!$Z790,7),"")</f>
        <v>0</v>
      </c>
      <c r="AJ791" s="14"/>
      <c r="AK791" s="13"/>
      <c r="AL791" s="12">
        <f>SUM(IF(CLASSIFICHE!$O$11=AM791,TRUE,FALSE),AL790)</f>
        <v>5</v>
      </c>
      <c r="AM791" s="31">
        <f>IFERROR(INDEX(generale!$A$5:$I$1002,CLASSIFICHE!$Z790,5),"")</f>
        <v>0</v>
      </c>
      <c r="AN791" s="13">
        <f>IFERROR(INDEX(generale!$A$5:$I$1002,CLASSIFICHE!$Z790,7),"")</f>
        <v>0</v>
      </c>
      <c r="AO791" s="14"/>
      <c r="AP791" s="13"/>
      <c r="AQ791" s="12">
        <f>SUM(IF(CLASSIFICHE!$O$12=AR791,TRUE,FALSE),AQ790)</f>
        <v>0</v>
      </c>
      <c r="AR791" s="31">
        <f>IFERROR(INDEX(generale!$A$5:$I$1002,CLASSIFICHE!$Z790,5),"")</f>
        <v>0</v>
      </c>
      <c r="AS791" s="13">
        <f>IFERROR(INDEX(generale!$A$5:$I$1002,CLASSIFICHE!$Z790,7),"")</f>
        <v>0</v>
      </c>
      <c r="AT791" s="14"/>
      <c r="AU791" s="13"/>
      <c r="AV791" s="12">
        <f>SUM(IF(CLASSIFICHE!$O$13=AW791,TRUE,FALSE),AV790)</f>
        <v>0</v>
      </c>
      <c r="AW791" s="31">
        <f>IFERROR(INDEX(generale!$A$5:$I$1002,CLASSIFICHE!$Z790,5),"")</f>
        <v>0</v>
      </c>
      <c r="AX791" s="13">
        <f>IFERROR(INDEX(generale!$A$5:$I$1002,CLASSIFICHE!$Z790,7),"")</f>
        <v>0</v>
      </c>
      <c r="AY791" s="14"/>
      <c r="AZ791" s="13"/>
      <c r="BA791" s="12">
        <f>SUM(IF(CLASSIFICHE!$O$14=BB791,TRUE,FALSE),BA790)</f>
        <v>0</v>
      </c>
      <c r="BB791" s="31">
        <f>IFERROR(INDEX(generale!$A$5:$I$1002,CLASSIFICHE!$Z790,5),"")</f>
        <v>0</v>
      </c>
      <c r="BC791" s="13">
        <f>IFERROR(INDEX(generale!$A$5:$I$1002,CLASSIFICHE!$Z790,7),"")</f>
        <v>0</v>
      </c>
      <c r="BD791" s="14"/>
      <c r="BE791" s="13"/>
      <c r="BF791" s="12">
        <f>SUM(IF(CLASSIFICHE!$O$15=BG791,TRUE,FALSE),BF790)</f>
        <v>0</v>
      </c>
      <c r="BG791" s="31">
        <f>IFERROR(INDEX(generale!$A$5:$I$1002,CLASSIFICHE!$Z790,5),"")</f>
        <v>0</v>
      </c>
      <c r="BH791" s="13">
        <f>IFERROR(INDEX(generale!$A$5:$I$1002,CLASSIFICHE!$Z790,7),"")</f>
        <v>0</v>
      </c>
      <c r="BI791" s="14"/>
      <c r="BJ791" s="13"/>
      <c r="BK791" s="12">
        <f>SUM(IF(CLASSIFICHE!$O$16=BL791,TRUE,FALSE),BK790)</f>
        <v>0</v>
      </c>
      <c r="BL791" s="31">
        <f>IFERROR(INDEX(generale!$A$5:$I$1002,CLASSIFICHE!$Z790,5),"")</f>
        <v>0</v>
      </c>
      <c r="BM791" s="13">
        <f>IFERROR(INDEX(generale!$A$5:$I$1002,CLASSIFICHE!$Z790,7),"")</f>
        <v>0</v>
      </c>
      <c r="BN791" s="14"/>
      <c r="BO791" s="13"/>
      <c r="BP791" s="12">
        <f>SUM(IF(CLASSIFICHE!$O$17=BQ791,TRUE,FALSE),BP790)</f>
        <v>0</v>
      </c>
      <c r="BQ791" s="31">
        <f>IFERROR(INDEX(generale!$A$5:$I$1002,CLASSIFICHE!$Z790,5),"")</f>
        <v>0</v>
      </c>
      <c r="BR791" s="13">
        <f>IFERROR(INDEX(generale!$A$5:$I$1002,CLASSIFICHE!$Z790,7),"")</f>
        <v>0</v>
      </c>
      <c r="BS791" s="15"/>
      <c r="BT791" s="12"/>
      <c r="BU791" s="12">
        <f>SUM(IF(CLASSIFICHE!$O$18=BV791,TRUE,FALSE),BU790)</f>
        <v>0</v>
      </c>
      <c r="BV791" s="31">
        <f>IFERROR(INDEX(generale!$A$5:$I$1002,CLASSIFICHE!$Z790,5),"")</f>
        <v>0</v>
      </c>
      <c r="BW791" s="13">
        <f>IFERROR(INDEX(generale!$A$5:$I$1002,CLASSIFICHE!$Z790,7),"")</f>
        <v>0</v>
      </c>
      <c r="BX791" s="15"/>
      <c r="BY791" s="12"/>
      <c r="BZ791" s="12">
        <f>SUM(IF(CLASSIFICHE!$O$19=CA791,TRUE,FALSE),BZ790)</f>
        <v>0</v>
      </c>
      <c r="CA791" s="31">
        <f>IFERROR(INDEX(generale!$A$5:$I$1002,CLASSIFICHE!$Z790,5),"")</f>
        <v>0</v>
      </c>
      <c r="CB791" s="13">
        <f>IFERROR(INDEX(generale!$A$5:$I$1002,CLASSIFICHE!$Z790,7),"")</f>
        <v>0</v>
      </c>
      <c r="CC791" s="15"/>
      <c r="CD791" s="13"/>
      <c r="CE791" s="12">
        <f>SUM(IF(CLASSIFICHE!$O$20=CF791,TRUE,FALSE),CE790)</f>
        <v>0</v>
      </c>
      <c r="CF791" s="31">
        <f>IFERROR(INDEX(generale!$A$5:$I$1002,CLASSIFICHE!$Z790,5),"")</f>
        <v>0</v>
      </c>
      <c r="CG791" s="13">
        <f>IFERROR(INDEX(generale!$A$5:$I$1002,CLASSIFICHE!$Z790,7),"")</f>
        <v>0</v>
      </c>
      <c r="CH791" s="15"/>
      <c r="CI791" s="13"/>
      <c r="CJ791" s="12">
        <f>SUM(IF(CLASSIFICHE!$O$21=CK791,TRUE,FALSE),CJ790)</f>
        <v>0</v>
      </c>
      <c r="CK791" s="31">
        <f>IFERROR(INDEX(generale!$A$5:$I$1002,CLASSIFICHE!$Z790,5),"")</f>
        <v>0</v>
      </c>
      <c r="CL791" s="13">
        <f>IFERROR(INDEX(generale!$A$5:$I$1002,CLASSIFICHE!$Z790,7),"")</f>
        <v>0</v>
      </c>
      <c r="CM791" s="15"/>
      <c r="CN791" s="13"/>
      <c r="CO791" s="12">
        <f>SUM(IF(CLASSIFICHE!$O$22=CP791,TRUE,FALSE),CO790)</f>
        <v>0</v>
      </c>
      <c r="CP791" s="31">
        <f>IFERROR(INDEX(generale!$A$5:$I$1002,CLASSIFICHE!$Z790,5),"")</f>
        <v>0</v>
      </c>
      <c r="CQ791" s="13">
        <f>IFERROR(INDEX(generale!$A$5:$I$1002,CLASSIFICHE!$Z790,7),"")</f>
        <v>0</v>
      </c>
      <c r="CR791" s="15"/>
      <c r="CS791" s="13"/>
      <c r="CT791" s="12">
        <f>SUM(IF(CLASSIFICHE!$O$23=CU791,TRUE,FALSE),CT790)</f>
        <v>0</v>
      </c>
      <c r="CU791" s="31">
        <f>IFERROR(INDEX(generale!$A$5:$I$1002,CLASSIFICHE!$Z790,5),"")</f>
        <v>0</v>
      </c>
      <c r="CV791" s="13">
        <f>IFERROR(INDEX(generale!$A$5:$I$1002,CLASSIFICHE!$Z790,7),"")</f>
        <v>0</v>
      </c>
      <c r="CW791" s="15"/>
      <c r="CX791" s="13"/>
      <c r="CY791" s="12">
        <f>SUM(IF(CLASSIFICHE!$O$24=CZ791,TRUE,FALSE),CY790)</f>
        <v>0</v>
      </c>
      <c r="CZ791" s="31">
        <f>IFERROR(INDEX(generale!$A$5:$I$1002,CLASSIFICHE!$Z790,5),"")</f>
        <v>0</v>
      </c>
      <c r="DA791" s="13">
        <f>IFERROR(INDEX(generale!$A$5:$I$1002,CLASSIFICHE!$Z790,7),"")</f>
        <v>0</v>
      </c>
      <c r="DB791" s="15"/>
      <c r="DC791" s="13"/>
      <c r="DD791" s="12">
        <f>SUM(IF(CLASSIFICHE!$O$25=DE791,TRUE,FALSE),DD790)</f>
        <v>0</v>
      </c>
      <c r="DE791" s="31">
        <f>IFERROR(INDEX(generale!$A$5:$I$1002,CLASSIFICHE!$Z790,5),"")</f>
        <v>0</v>
      </c>
      <c r="DF791" s="13">
        <f>IFERROR(INDEX(generale!$A$5:$I$1002,CLASSIFICHE!$Z790,7),"")</f>
        <v>0</v>
      </c>
      <c r="DG791" s="15"/>
      <c r="DH791" s="13"/>
    </row>
    <row r="792" spans="3:112">
      <c r="C792" s="63">
        <f>SUM(IF(CLASSIFICHE!$O$4=D792,TRUE,FALSE),C791)</f>
        <v>17</v>
      </c>
      <c r="D792" s="31">
        <f>IFERROR(INDEX(generale!$A$5:$I$1002,CLASSIFICHE!$Z791,5),"")</f>
        <v>0</v>
      </c>
      <c r="E792" s="13">
        <f>IFERROR(INDEX(generale!$A$5:$I$1002,CLASSIFICHE!$Z791,7),"")</f>
        <v>0</v>
      </c>
      <c r="F792" s="68"/>
      <c r="G792" s="65"/>
      <c r="H792" s="12">
        <f>SUM(IF(CLASSIFICHE!$O$5=I792,TRUE,FALSE),H791)</f>
        <v>10</v>
      </c>
      <c r="I792" s="31">
        <f>IFERROR(INDEX(generale!$A$5:$I$1002,CLASSIFICHE!$Z791,5),"")</f>
        <v>0</v>
      </c>
      <c r="J792" s="13">
        <f>IFERROR(INDEX(generale!$A$5:$I$1002,CLASSIFICHE!$Z791,7),"")</f>
        <v>0</v>
      </c>
      <c r="K792" s="15"/>
      <c r="L792" s="12"/>
      <c r="M792" s="12">
        <f>SUM(IF(CLASSIFICHE!$O$6=N792,TRUE,FALSE),M791)</f>
        <v>8</v>
      </c>
      <c r="N792" s="31">
        <f>IFERROR(INDEX(generale!$A$5:$I$1002,CLASSIFICHE!$Z791,5),"")</f>
        <v>0</v>
      </c>
      <c r="O792" s="13">
        <f>IFERROR(INDEX(generale!$A$5:$I$1002,CLASSIFICHE!$Z791,7),"")</f>
        <v>0</v>
      </c>
      <c r="P792" s="14"/>
      <c r="Q792" s="13"/>
      <c r="R792" s="12">
        <f>SUM(IF(CLASSIFICHE!$O$7=S792,TRUE,FALSE),R791)</f>
        <v>8</v>
      </c>
      <c r="S792" s="31">
        <f>IFERROR(INDEX(generale!$A$5:$I$1002,CLASSIFICHE!$Z791,5),"")</f>
        <v>0</v>
      </c>
      <c r="T792" s="13">
        <f>IFERROR(INDEX(generale!$A$5:$I$1002,CLASSIFICHE!$Z791,7),"")</f>
        <v>0</v>
      </c>
      <c r="U792" s="14"/>
      <c r="V792" s="13"/>
      <c r="W792" s="12">
        <f>SUM(IF(CLASSIFICHE!$O$8=X792,TRUE,FALSE),W791)</f>
        <v>6</v>
      </c>
      <c r="X792" s="31">
        <f>IFERROR(INDEX(generale!$A$5:$I$1002,CLASSIFICHE!$Z791,5),"")</f>
        <v>0</v>
      </c>
      <c r="Y792" s="13">
        <f>IFERROR(INDEX(generale!$A$5:$I$1002,CLASSIFICHE!$Z791,7),"")</f>
        <v>0</v>
      </c>
      <c r="Z792" s="14"/>
      <c r="AA792" s="13"/>
      <c r="AB792" s="12">
        <f>SUM(IF(CLASSIFICHE!$O$9=AC792,TRUE,FALSE),AB791)</f>
        <v>5</v>
      </c>
      <c r="AC792" s="31">
        <f>IFERROR(INDEX(generale!$A$5:$I$1002,CLASSIFICHE!$Z791,5),"")</f>
        <v>0</v>
      </c>
      <c r="AD792" s="13">
        <f>IFERROR(INDEX(generale!$A$5:$I$1002,CLASSIFICHE!$Z791,7),"")</f>
        <v>0</v>
      </c>
      <c r="AE792" s="14"/>
      <c r="AF792" s="13"/>
      <c r="AG792" s="12">
        <f>SUM(IF(CLASSIFICHE!$O$10=AH792,TRUE,FALSE),AG791)</f>
        <v>5</v>
      </c>
      <c r="AH792" s="31">
        <f>IFERROR(INDEX(generale!$A$5:$I$1002,CLASSIFICHE!$Z791,5),"")</f>
        <v>0</v>
      </c>
      <c r="AI792" s="13">
        <f>IFERROR(INDEX(generale!$A$5:$I$1002,CLASSIFICHE!$Z791,7),"")</f>
        <v>0</v>
      </c>
      <c r="AJ792" s="14"/>
      <c r="AK792" s="13"/>
      <c r="AL792" s="12">
        <f>SUM(IF(CLASSIFICHE!$O$11=AM792,TRUE,FALSE),AL791)</f>
        <v>5</v>
      </c>
      <c r="AM792" s="31">
        <f>IFERROR(INDEX(generale!$A$5:$I$1002,CLASSIFICHE!$Z791,5),"")</f>
        <v>0</v>
      </c>
      <c r="AN792" s="13">
        <f>IFERROR(INDEX(generale!$A$5:$I$1002,CLASSIFICHE!$Z791,7),"")</f>
        <v>0</v>
      </c>
      <c r="AO792" s="14"/>
      <c r="AP792" s="13"/>
      <c r="AQ792" s="12">
        <f>SUM(IF(CLASSIFICHE!$O$12=AR792,TRUE,FALSE),AQ791)</f>
        <v>0</v>
      </c>
      <c r="AR792" s="31">
        <f>IFERROR(INDEX(generale!$A$5:$I$1002,CLASSIFICHE!$Z791,5),"")</f>
        <v>0</v>
      </c>
      <c r="AS792" s="13">
        <f>IFERROR(INDEX(generale!$A$5:$I$1002,CLASSIFICHE!$Z791,7),"")</f>
        <v>0</v>
      </c>
      <c r="AT792" s="14"/>
      <c r="AU792" s="13"/>
      <c r="AV792" s="12">
        <f>SUM(IF(CLASSIFICHE!$O$13=AW792,TRUE,FALSE),AV791)</f>
        <v>0</v>
      </c>
      <c r="AW792" s="31">
        <f>IFERROR(INDEX(generale!$A$5:$I$1002,CLASSIFICHE!$Z791,5),"")</f>
        <v>0</v>
      </c>
      <c r="AX792" s="13">
        <f>IFERROR(INDEX(generale!$A$5:$I$1002,CLASSIFICHE!$Z791,7),"")</f>
        <v>0</v>
      </c>
      <c r="AY792" s="14"/>
      <c r="AZ792" s="13"/>
      <c r="BA792" s="12">
        <f>SUM(IF(CLASSIFICHE!$O$14=BB792,TRUE,FALSE),BA791)</f>
        <v>0</v>
      </c>
      <c r="BB792" s="31">
        <f>IFERROR(INDEX(generale!$A$5:$I$1002,CLASSIFICHE!$Z791,5),"")</f>
        <v>0</v>
      </c>
      <c r="BC792" s="13">
        <f>IFERROR(INDEX(generale!$A$5:$I$1002,CLASSIFICHE!$Z791,7),"")</f>
        <v>0</v>
      </c>
      <c r="BD792" s="14"/>
      <c r="BE792" s="13"/>
      <c r="BF792" s="12">
        <f>SUM(IF(CLASSIFICHE!$O$15=BG792,TRUE,FALSE),BF791)</f>
        <v>0</v>
      </c>
      <c r="BG792" s="31">
        <f>IFERROR(INDEX(generale!$A$5:$I$1002,CLASSIFICHE!$Z791,5),"")</f>
        <v>0</v>
      </c>
      <c r="BH792" s="13">
        <f>IFERROR(INDEX(generale!$A$5:$I$1002,CLASSIFICHE!$Z791,7),"")</f>
        <v>0</v>
      </c>
      <c r="BI792" s="14"/>
      <c r="BJ792" s="13"/>
      <c r="BK792" s="12">
        <f>SUM(IF(CLASSIFICHE!$O$16=BL792,TRUE,FALSE),BK791)</f>
        <v>0</v>
      </c>
      <c r="BL792" s="31">
        <f>IFERROR(INDEX(generale!$A$5:$I$1002,CLASSIFICHE!$Z791,5),"")</f>
        <v>0</v>
      </c>
      <c r="BM792" s="13">
        <f>IFERROR(INDEX(generale!$A$5:$I$1002,CLASSIFICHE!$Z791,7),"")</f>
        <v>0</v>
      </c>
      <c r="BN792" s="14"/>
      <c r="BO792" s="13"/>
      <c r="BP792" s="12">
        <f>SUM(IF(CLASSIFICHE!$O$17=BQ792,TRUE,FALSE),BP791)</f>
        <v>0</v>
      </c>
      <c r="BQ792" s="31">
        <f>IFERROR(INDEX(generale!$A$5:$I$1002,CLASSIFICHE!$Z791,5),"")</f>
        <v>0</v>
      </c>
      <c r="BR792" s="13">
        <f>IFERROR(INDEX(generale!$A$5:$I$1002,CLASSIFICHE!$Z791,7),"")</f>
        <v>0</v>
      </c>
      <c r="BS792" s="15"/>
      <c r="BT792" s="12"/>
      <c r="BU792" s="12">
        <f>SUM(IF(CLASSIFICHE!$O$18=BV792,TRUE,FALSE),BU791)</f>
        <v>0</v>
      </c>
      <c r="BV792" s="31">
        <f>IFERROR(INDEX(generale!$A$5:$I$1002,CLASSIFICHE!$Z791,5),"")</f>
        <v>0</v>
      </c>
      <c r="BW792" s="13">
        <f>IFERROR(INDEX(generale!$A$5:$I$1002,CLASSIFICHE!$Z791,7),"")</f>
        <v>0</v>
      </c>
      <c r="BX792" s="15"/>
      <c r="BY792" s="12"/>
      <c r="BZ792" s="12">
        <f>SUM(IF(CLASSIFICHE!$O$19=CA792,TRUE,FALSE),BZ791)</f>
        <v>0</v>
      </c>
      <c r="CA792" s="31">
        <f>IFERROR(INDEX(generale!$A$5:$I$1002,CLASSIFICHE!$Z791,5),"")</f>
        <v>0</v>
      </c>
      <c r="CB792" s="13">
        <f>IFERROR(INDEX(generale!$A$5:$I$1002,CLASSIFICHE!$Z791,7),"")</f>
        <v>0</v>
      </c>
      <c r="CC792" s="15"/>
      <c r="CD792" s="13"/>
      <c r="CE792" s="12">
        <f>SUM(IF(CLASSIFICHE!$O$20=CF792,TRUE,FALSE),CE791)</f>
        <v>0</v>
      </c>
      <c r="CF792" s="31">
        <f>IFERROR(INDEX(generale!$A$5:$I$1002,CLASSIFICHE!$Z791,5),"")</f>
        <v>0</v>
      </c>
      <c r="CG792" s="13">
        <f>IFERROR(INDEX(generale!$A$5:$I$1002,CLASSIFICHE!$Z791,7),"")</f>
        <v>0</v>
      </c>
      <c r="CH792" s="15"/>
      <c r="CI792" s="13"/>
      <c r="CJ792" s="12">
        <f>SUM(IF(CLASSIFICHE!$O$21=CK792,TRUE,FALSE),CJ791)</f>
        <v>0</v>
      </c>
      <c r="CK792" s="31">
        <f>IFERROR(INDEX(generale!$A$5:$I$1002,CLASSIFICHE!$Z791,5),"")</f>
        <v>0</v>
      </c>
      <c r="CL792" s="13">
        <f>IFERROR(INDEX(generale!$A$5:$I$1002,CLASSIFICHE!$Z791,7),"")</f>
        <v>0</v>
      </c>
      <c r="CM792" s="15"/>
      <c r="CN792" s="13"/>
      <c r="CO792" s="12">
        <f>SUM(IF(CLASSIFICHE!$O$22=CP792,TRUE,FALSE),CO791)</f>
        <v>0</v>
      </c>
      <c r="CP792" s="31">
        <f>IFERROR(INDEX(generale!$A$5:$I$1002,CLASSIFICHE!$Z791,5),"")</f>
        <v>0</v>
      </c>
      <c r="CQ792" s="13">
        <f>IFERROR(INDEX(generale!$A$5:$I$1002,CLASSIFICHE!$Z791,7),"")</f>
        <v>0</v>
      </c>
      <c r="CR792" s="15"/>
      <c r="CS792" s="13"/>
      <c r="CT792" s="12">
        <f>SUM(IF(CLASSIFICHE!$O$23=CU792,TRUE,FALSE),CT791)</f>
        <v>0</v>
      </c>
      <c r="CU792" s="31">
        <f>IFERROR(INDEX(generale!$A$5:$I$1002,CLASSIFICHE!$Z791,5),"")</f>
        <v>0</v>
      </c>
      <c r="CV792" s="13">
        <f>IFERROR(INDEX(generale!$A$5:$I$1002,CLASSIFICHE!$Z791,7),"")</f>
        <v>0</v>
      </c>
      <c r="CW792" s="15"/>
      <c r="CX792" s="13"/>
      <c r="CY792" s="12">
        <f>SUM(IF(CLASSIFICHE!$O$24=CZ792,TRUE,FALSE),CY791)</f>
        <v>0</v>
      </c>
      <c r="CZ792" s="31">
        <f>IFERROR(INDEX(generale!$A$5:$I$1002,CLASSIFICHE!$Z791,5),"")</f>
        <v>0</v>
      </c>
      <c r="DA792" s="13">
        <f>IFERROR(INDEX(generale!$A$5:$I$1002,CLASSIFICHE!$Z791,7),"")</f>
        <v>0</v>
      </c>
      <c r="DB792" s="15"/>
      <c r="DC792" s="13"/>
      <c r="DD792" s="12">
        <f>SUM(IF(CLASSIFICHE!$O$25=DE792,TRUE,FALSE),DD791)</f>
        <v>0</v>
      </c>
      <c r="DE792" s="31">
        <f>IFERROR(INDEX(generale!$A$5:$I$1002,CLASSIFICHE!$Z791,5),"")</f>
        <v>0</v>
      </c>
      <c r="DF792" s="13">
        <f>IFERROR(INDEX(generale!$A$5:$I$1002,CLASSIFICHE!$Z791,7),"")</f>
        <v>0</v>
      </c>
      <c r="DG792" s="15"/>
      <c r="DH792" s="13"/>
    </row>
    <row r="793" spans="3:112">
      <c r="C793" s="63">
        <f>SUM(IF(CLASSIFICHE!$O$4=D793,TRUE,FALSE),C792)</f>
        <v>17</v>
      </c>
      <c r="D793" s="31">
        <f>IFERROR(INDEX(generale!$A$5:$I$1002,CLASSIFICHE!$Z792,5),"")</f>
        <v>0</v>
      </c>
      <c r="E793" s="13">
        <f>IFERROR(INDEX(generale!$A$5:$I$1002,CLASSIFICHE!$Z792,7),"")</f>
        <v>0</v>
      </c>
      <c r="F793" s="68"/>
      <c r="G793" s="65"/>
      <c r="H793" s="12">
        <f>SUM(IF(CLASSIFICHE!$O$5=I793,TRUE,FALSE),H792)</f>
        <v>10</v>
      </c>
      <c r="I793" s="31">
        <f>IFERROR(INDEX(generale!$A$5:$I$1002,CLASSIFICHE!$Z792,5),"")</f>
        <v>0</v>
      </c>
      <c r="J793" s="13">
        <f>IFERROR(INDEX(generale!$A$5:$I$1002,CLASSIFICHE!$Z792,7),"")</f>
        <v>0</v>
      </c>
      <c r="K793" s="15"/>
      <c r="L793" s="12"/>
      <c r="M793" s="12">
        <f>SUM(IF(CLASSIFICHE!$O$6=N793,TRUE,FALSE),M792)</f>
        <v>8</v>
      </c>
      <c r="N793" s="31">
        <f>IFERROR(INDEX(generale!$A$5:$I$1002,CLASSIFICHE!$Z792,5),"")</f>
        <v>0</v>
      </c>
      <c r="O793" s="13">
        <f>IFERROR(INDEX(generale!$A$5:$I$1002,CLASSIFICHE!$Z792,7),"")</f>
        <v>0</v>
      </c>
      <c r="P793" s="14"/>
      <c r="Q793" s="13"/>
      <c r="R793" s="12">
        <f>SUM(IF(CLASSIFICHE!$O$7=S793,TRUE,FALSE),R792)</f>
        <v>8</v>
      </c>
      <c r="S793" s="31">
        <f>IFERROR(INDEX(generale!$A$5:$I$1002,CLASSIFICHE!$Z792,5),"")</f>
        <v>0</v>
      </c>
      <c r="T793" s="13">
        <f>IFERROR(INDEX(generale!$A$5:$I$1002,CLASSIFICHE!$Z792,7),"")</f>
        <v>0</v>
      </c>
      <c r="U793" s="14"/>
      <c r="V793" s="13"/>
      <c r="W793" s="12">
        <f>SUM(IF(CLASSIFICHE!$O$8=X793,TRUE,FALSE),W792)</f>
        <v>6</v>
      </c>
      <c r="X793" s="31">
        <f>IFERROR(INDEX(generale!$A$5:$I$1002,CLASSIFICHE!$Z792,5),"")</f>
        <v>0</v>
      </c>
      <c r="Y793" s="13">
        <f>IFERROR(INDEX(generale!$A$5:$I$1002,CLASSIFICHE!$Z792,7),"")</f>
        <v>0</v>
      </c>
      <c r="Z793" s="14"/>
      <c r="AA793" s="13"/>
      <c r="AB793" s="12">
        <f>SUM(IF(CLASSIFICHE!$O$9=AC793,TRUE,FALSE),AB792)</f>
        <v>5</v>
      </c>
      <c r="AC793" s="31">
        <f>IFERROR(INDEX(generale!$A$5:$I$1002,CLASSIFICHE!$Z792,5),"")</f>
        <v>0</v>
      </c>
      <c r="AD793" s="13">
        <f>IFERROR(INDEX(generale!$A$5:$I$1002,CLASSIFICHE!$Z792,7),"")</f>
        <v>0</v>
      </c>
      <c r="AE793" s="14"/>
      <c r="AF793" s="13"/>
      <c r="AG793" s="12">
        <f>SUM(IF(CLASSIFICHE!$O$10=AH793,TRUE,FALSE),AG792)</f>
        <v>5</v>
      </c>
      <c r="AH793" s="31">
        <f>IFERROR(INDEX(generale!$A$5:$I$1002,CLASSIFICHE!$Z792,5),"")</f>
        <v>0</v>
      </c>
      <c r="AI793" s="13">
        <f>IFERROR(INDEX(generale!$A$5:$I$1002,CLASSIFICHE!$Z792,7),"")</f>
        <v>0</v>
      </c>
      <c r="AJ793" s="14"/>
      <c r="AK793" s="13"/>
      <c r="AL793" s="12">
        <f>SUM(IF(CLASSIFICHE!$O$11=AM793,TRUE,FALSE),AL792)</f>
        <v>5</v>
      </c>
      <c r="AM793" s="31">
        <f>IFERROR(INDEX(generale!$A$5:$I$1002,CLASSIFICHE!$Z792,5),"")</f>
        <v>0</v>
      </c>
      <c r="AN793" s="13">
        <f>IFERROR(INDEX(generale!$A$5:$I$1002,CLASSIFICHE!$Z792,7),"")</f>
        <v>0</v>
      </c>
      <c r="AO793" s="14"/>
      <c r="AP793" s="13"/>
      <c r="AQ793" s="12">
        <f>SUM(IF(CLASSIFICHE!$O$12=AR793,TRUE,FALSE),AQ792)</f>
        <v>0</v>
      </c>
      <c r="AR793" s="31">
        <f>IFERROR(INDEX(generale!$A$5:$I$1002,CLASSIFICHE!$Z792,5),"")</f>
        <v>0</v>
      </c>
      <c r="AS793" s="13">
        <f>IFERROR(INDEX(generale!$A$5:$I$1002,CLASSIFICHE!$Z792,7),"")</f>
        <v>0</v>
      </c>
      <c r="AT793" s="14"/>
      <c r="AU793" s="13"/>
      <c r="AV793" s="12">
        <f>SUM(IF(CLASSIFICHE!$O$13=AW793,TRUE,FALSE),AV792)</f>
        <v>0</v>
      </c>
      <c r="AW793" s="31">
        <f>IFERROR(INDEX(generale!$A$5:$I$1002,CLASSIFICHE!$Z792,5),"")</f>
        <v>0</v>
      </c>
      <c r="AX793" s="13">
        <f>IFERROR(INDEX(generale!$A$5:$I$1002,CLASSIFICHE!$Z792,7),"")</f>
        <v>0</v>
      </c>
      <c r="AY793" s="14"/>
      <c r="AZ793" s="13"/>
      <c r="BA793" s="12">
        <f>SUM(IF(CLASSIFICHE!$O$14=BB793,TRUE,FALSE),BA792)</f>
        <v>0</v>
      </c>
      <c r="BB793" s="31">
        <f>IFERROR(INDEX(generale!$A$5:$I$1002,CLASSIFICHE!$Z792,5),"")</f>
        <v>0</v>
      </c>
      <c r="BC793" s="13">
        <f>IFERROR(INDEX(generale!$A$5:$I$1002,CLASSIFICHE!$Z792,7),"")</f>
        <v>0</v>
      </c>
      <c r="BD793" s="14"/>
      <c r="BE793" s="13"/>
      <c r="BF793" s="12">
        <f>SUM(IF(CLASSIFICHE!$O$15=BG793,TRUE,FALSE),BF792)</f>
        <v>0</v>
      </c>
      <c r="BG793" s="31">
        <f>IFERROR(INDEX(generale!$A$5:$I$1002,CLASSIFICHE!$Z792,5),"")</f>
        <v>0</v>
      </c>
      <c r="BH793" s="13">
        <f>IFERROR(INDEX(generale!$A$5:$I$1002,CLASSIFICHE!$Z792,7),"")</f>
        <v>0</v>
      </c>
      <c r="BI793" s="14"/>
      <c r="BJ793" s="13"/>
      <c r="BK793" s="12">
        <f>SUM(IF(CLASSIFICHE!$O$16=BL793,TRUE,FALSE),BK792)</f>
        <v>0</v>
      </c>
      <c r="BL793" s="31">
        <f>IFERROR(INDEX(generale!$A$5:$I$1002,CLASSIFICHE!$Z792,5),"")</f>
        <v>0</v>
      </c>
      <c r="BM793" s="13">
        <f>IFERROR(INDEX(generale!$A$5:$I$1002,CLASSIFICHE!$Z792,7),"")</f>
        <v>0</v>
      </c>
      <c r="BN793" s="14"/>
      <c r="BO793" s="13"/>
      <c r="BP793" s="12">
        <f>SUM(IF(CLASSIFICHE!$O$17=BQ793,TRUE,FALSE),BP792)</f>
        <v>0</v>
      </c>
      <c r="BQ793" s="31">
        <f>IFERROR(INDEX(generale!$A$5:$I$1002,CLASSIFICHE!$Z792,5),"")</f>
        <v>0</v>
      </c>
      <c r="BR793" s="13">
        <f>IFERROR(INDEX(generale!$A$5:$I$1002,CLASSIFICHE!$Z792,7),"")</f>
        <v>0</v>
      </c>
      <c r="BS793" s="15"/>
      <c r="BT793" s="12"/>
      <c r="BU793" s="12">
        <f>SUM(IF(CLASSIFICHE!$O$18=BV793,TRUE,FALSE),BU792)</f>
        <v>0</v>
      </c>
      <c r="BV793" s="31">
        <f>IFERROR(INDEX(generale!$A$5:$I$1002,CLASSIFICHE!$Z792,5),"")</f>
        <v>0</v>
      </c>
      <c r="BW793" s="13">
        <f>IFERROR(INDEX(generale!$A$5:$I$1002,CLASSIFICHE!$Z792,7),"")</f>
        <v>0</v>
      </c>
      <c r="BX793" s="15"/>
      <c r="BY793" s="12"/>
      <c r="BZ793" s="12">
        <f>SUM(IF(CLASSIFICHE!$O$19=CA793,TRUE,FALSE),BZ792)</f>
        <v>0</v>
      </c>
      <c r="CA793" s="31">
        <f>IFERROR(INDEX(generale!$A$5:$I$1002,CLASSIFICHE!$Z792,5),"")</f>
        <v>0</v>
      </c>
      <c r="CB793" s="13">
        <f>IFERROR(INDEX(generale!$A$5:$I$1002,CLASSIFICHE!$Z792,7),"")</f>
        <v>0</v>
      </c>
      <c r="CC793" s="15"/>
      <c r="CD793" s="13"/>
      <c r="CE793" s="12">
        <f>SUM(IF(CLASSIFICHE!$O$20=CF793,TRUE,FALSE),CE792)</f>
        <v>0</v>
      </c>
      <c r="CF793" s="31">
        <f>IFERROR(INDEX(generale!$A$5:$I$1002,CLASSIFICHE!$Z792,5),"")</f>
        <v>0</v>
      </c>
      <c r="CG793" s="13">
        <f>IFERROR(INDEX(generale!$A$5:$I$1002,CLASSIFICHE!$Z792,7),"")</f>
        <v>0</v>
      </c>
      <c r="CH793" s="15"/>
      <c r="CI793" s="13"/>
      <c r="CJ793" s="12">
        <f>SUM(IF(CLASSIFICHE!$O$21=CK793,TRUE,FALSE),CJ792)</f>
        <v>0</v>
      </c>
      <c r="CK793" s="31">
        <f>IFERROR(INDEX(generale!$A$5:$I$1002,CLASSIFICHE!$Z792,5),"")</f>
        <v>0</v>
      </c>
      <c r="CL793" s="13">
        <f>IFERROR(INDEX(generale!$A$5:$I$1002,CLASSIFICHE!$Z792,7),"")</f>
        <v>0</v>
      </c>
      <c r="CM793" s="15"/>
      <c r="CN793" s="13"/>
      <c r="CO793" s="12">
        <f>SUM(IF(CLASSIFICHE!$O$22=CP793,TRUE,FALSE),CO792)</f>
        <v>0</v>
      </c>
      <c r="CP793" s="31">
        <f>IFERROR(INDEX(generale!$A$5:$I$1002,CLASSIFICHE!$Z792,5),"")</f>
        <v>0</v>
      </c>
      <c r="CQ793" s="13">
        <f>IFERROR(INDEX(generale!$A$5:$I$1002,CLASSIFICHE!$Z792,7),"")</f>
        <v>0</v>
      </c>
      <c r="CR793" s="15"/>
      <c r="CS793" s="13"/>
      <c r="CT793" s="12">
        <f>SUM(IF(CLASSIFICHE!$O$23=CU793,TRUE,FALSE),CT792)</f>
        <v>0</v>
      </c>
      <c r="CU793" s="31">
        <f>IFERROR(INDEX(generale!$A$5:$I$1002,CLASSIFICHE!$Z792,5),"")</f>
        <v>0</v>
      </c>
      <c r="CV793" s="13">
        <f>IFERROR(INDEX(generale!$A$5:$I$1002,CLASSIFICHE!$Z792,7),"")</f>
        <v>0</v>
      </c>
      <c r="CW793" s="15"/>
      <c r="CX793" s="13"/>
      <c r="CY793" s="12">
        <f>SUM(IF(CLASSIFICHE!$O$24=CZ793,TRUE,FALSE),CY792)</f>
        <v>0</v>
      </c>
      <c r="CZ793" s="31">
        <f>IFERROR(INDEX(generale!$A$5:$I$1002,CLASSIFICHE!$Z792,5),"")</f>
        <v>0</v>
      </c>
      <c r="DA793" s="13">
        <f>IFERROR(INDEX(generale!$A$5:$I$1002,CLASSIFICHE!$Z792,7),"")</f>
        <v>0</v>
      </c>
      <c r="DB793" s="15"/>
      <c r="DC793" s="13"/>
      <c r="DD793" s="12">
        <f>SUM(IF(CLASSIFICHE!$O$25=DE793,TRUE,FALSE),DD792)</f>
        <v>0</v>
      </c>
      <c r="DE793" s="31">
        <f>IFERROR(INDEX(generale!$A$5:$I$1002,CLASSIFICHE!$Z792,5),"")</f>
        <v>0</v>
      </c>
      <c r="DF793" s="13">
        <f>IFERROR(INDEX(generale!$A$5:$I$1002,CLASSIFICHE!$Z792,7),"")</f>
        <v>0</v>
      </c>
      <c r="DG793" s="15"/>
      <c r="DH793" s="13"/>
    </row>
    <row r="794" spans="3:112">
      <c r="C794" s="63">
        <f>SUM(IF(CLASSIFICHE!$O$4=D794,TRUE,FALSE),C793)</f>
        <v>17</v>
      </c>
      <c r="D794" s="31">
        <f>IFERROR(INDEX(generale!$A$5:$I$1002,CLASSIFICHE!$Z793,5),"")</f>
        <v>0</v>
      </c>
      <c r="E794" s="13">
        <f>IFERROR(INDEX(generale!$A$5:$I$1002,CLASSIFICHE!$Z793,7),"")</f>
        <v>0</v>
      </c>
      <c r="F794" s="68"/>
      <c r="G794" s="65"/>
      <c r="H794" s="12">
        <f>SUM(IF(CLASSIFICHE!$O$5=I794,TRUE,FALSE),H793)</f>
        <v>10</v>
      </c>
      <c r="I794" s="31">
        <f>IFERROR(INDEX(generale!$A$5:$I$1002,CLASSIFICHE!$Z793,5),"")</f>
        <v>0</v>
      </c>
      <c r="J794" s="13">
        <f>IFERROR(INDEX(generale!$A$5:$I$1002,CLASSIFICHE!$Z793,7),"")</f>
        <v>0</v>
      </c>
      <c r="K794" s="15"/>
      <c r="L794" s="12"/>
      <c r="M794" s="12">
        <f>SUM(IF(CLASSIFICHE!$O$6=N794,TRUE,FALSE),M793)</f>
        <v>8</v>
      </c>
      <c r="N794" s="31">
        <f>IFERROR(INDEX(generale!$A$5:$I$1002,CLASSIFICHE!$Z793,5),"")</f>
        <v>0</v>
      </c>
      <c r="O794" s="13">
        <f>IFERROR(INDEX(generale!$A$5:$I$1002,CLASSIFICHE!$Z793,7),"")</f>
        <v>0</v>
      </c>
      <c r="P794" s="14"/>
      <c r="Q794" s="13"/>
      <c r="R794" s="12">
        <f>SUM(IF(CLASSIFICHE!$O$7=S794,TRUE,FALSE),R793)</f>
        <v>8</v>
      </c>
      <c r="S794" s="31">
        <f>IFERROR(INDEX(generale!$A$5:$I$1002,CLASSIFICHE!$Z793,5),"")</f>
        <v>0</v>
      </c>
      <c r="T794" s="13">
        <f>IFERROR(INDEX(generale!$A$5:$I$1002,CLASSIFICHE!$Z793,7),"")</f>
        <v>0</v>
      </c>
      <c r="U794" s="14"/>
      <c r="V794" s="13"/>
      <c r="W794" s="12">
        <f>SUM(IF(CLASSIFICHE!$O$8=X794,TRUE,FALSE),W793)</f>
        <v>6</v>
      </c>
      <c r="X794" s="31">
        <f>IFERROR(INDEX(generale!$A$5:$I$1002,CLASSIFICHE!$Z793,5),"")</f>
        <v>0</v>
      </c>
      <c r="Y794" s="13">
        <f>IFERROR(INDEX(generale!$A$5:$I$1002,CLASSIFICHE!$Z793,7),"")</f>
        <v>0</v>
      </c>
      <c r="Z794" s="14"/>
      <c r="AA794" s="13"/>
      <c r="AB794" s="12">
        <f>SUM(IF(CLASSIFICHE!$O$9=AC794,TRUE,FALSE),AB793)</f>
        <v>5</v>
      </c>
      <c r="AC794" s="31">
        <f>IFERROR(INDEX(generale!$A$5:$I$1002,CLASSIFICHE!$Z793,5),"")</f>
        <v>0</v>
      </c>
      <c r="AD794" s="13">
        <f>IFERROR(INDEX(generale!$A$5:$I$1002,CLASSIFICHE!$Z793,7),"")</f>
        <v>0</v>
      </c>
      <c r="AE794" s="14"/>
      <c r="AF794" s="13"/>
      <c r="AG794" s="12">
        <f>SUM(IF(CLASSIFICHE!$O$10=AH794,TRUE,FALSE),AG793)</f>
        <v>5</v>
      </c>
      <c r="AH794" s="31">
        <f>IFERROR(INDEX(generale!$A$5:$I$1002,CLASSIFICHE!$Z793,5),"")</f>
        <v>0</v>
      </c>
      <c r="AI794" s="13">
        <f>IFERROR(INDEX(generale!$A$5:$I$1002,CLASSIFICHE!$Z793,7),"")</f>
        <v>0</v>
      </c>
      <c r="AJ794" s="14"/>
      <c r="AK794" s="13"/>
      <c r="AL794" s="12">
        <f>SUM(IF(CLASSIFICHE!$O$11=AM794,TRUE,FALSE),AL793)</f>
        <v>5</v>
      </c>
      <c r="AM794" s="31">
        <f>IFERROR(INDEX(generale!$A$5:$I$1002,CLASSIFICHE!$Z793,5),"")</f>
        <v>0</v>
      </c>
      <c r="AN794" s="13">
        <f>IFERROR(INDEX(generale!$A$5:$I$1002,CLASSIFICHE!$Z793,7),"")</f>
        <v>0</v>
      </c>
      <c r="AO794" s="14"/>
      <c r="AP794" s="13"/>
      <c r="AQ794" s="12">
        <f>SUM(IF(CLASSIFICHE!$O$12=AR794,TRUE,FALSE),AQ793)</f>
        <v>0</v>
      </c>
      <c r="AR794" s="31">
        <f>IFERROR(INDEX(generale!$A$5:$I$1002,CLASSIFICHE!$Z793,5),"")</f>
        <v>0</v>
      </c>
      <c r="AS794" s="13">
        <f>IFERROR(INDEX(generale!$A$5:$I$1002,CLASSIFICHE!$Z793,7),"")</f>
        <v>0</v>
      </c>
      <c r="AT794" s="14"/>
      <c r="AU794" s="13"/>
      <c r="AV794" s="12">
        <f>SUM(IF(CLASSIFICHE!$O$13=AW794,TRUE,FALSE),AV793)</f>
        <v>0</v>
      </c>
      <c r="AW794" s="31">
        <f>IFERROR(INDEX(generale!$A$5:$I$1002,CLASSIFICHE!$Z793,5),"")</f>
        <v>0</v>
      </c>
      <c r="AX794" s="13">
        <f>IFERROR(INDEX(generale!$A$5:$I$1002,CLASSIFICHE!$Z793,7),"")</f>
        <v>0</v>
      </c>
      <c r="AY794" s="14"/>
      <c r="AZ794" s="13"/>
      <c r="BA794" s="12">
        <f>SUM(IF(CLASSIFICHE!$O$14=BB794,TRUE,FALSE),BA793)</f>
        <v>0</v>
      </c>
      <c r="BB794" s="31">
        <f>IFERROR(INDEX(generale!$A$5:$I$1002,CLASSIFICHE!$Z793,5),"")</f>
        <v>0</v>
      </c>
      <c r="BC794" s="13">
        <f>IFERROR(INDEX(generale!$A$5:$I$1002,CLASSIFICHE!$Z793,7),"")</f>
        <v>0</v>
      </c>
      <c r="BD794" s="14"/>
      <c r="BE794" s="13"/>
      <c r="BF794" s="12">
        <f>SUM(IF(CLASSIFICHE!$O$15=BG794,TRUE,FALSE),BF793)</f>
        <v>0</v>
      </c>
      <c r="BG794" s="31">
        <f>IFERROR(INDEX(generale!$A$5:$I$1002,CLASSIFICHE!$Z793,5),"")</f>
        <v>0</v>
      </c>
      <c r="BH794" s="13">
        <f>IFERROR(INDEX(generale!$A$5:$I$1002,CLASSIFICHE!$Z793,7),"")</f>
        <v>0</v>
      </c>
      <c r="BI794" s="14"/>
      <c r="BJ794" s="13"/>
      <c r="BK794" s="12">
        <f>SUM(IF(CLASSIFICHE!$O$16=BL794,TRUE,FALSE),BK793)</f>
        <v>0</v>
      </c>
      <c r="BL794" s="31">
        <f>IFERROR(INDEX(generale!$A$5:$I$1002,CLASSIFICHE!$Z793,5),"")</f>
        <v>0</v>
      </c>
      <c r="BM794" s="13">
        <f>IFERROR(INDEX(generale!$A$5:$I$1002,CLASSIFICHE!$Z793,7),"")</f>
        <v>0</v>
      </c>
      <c r="BN794" s="14"/>
      <c r="BO794" s="13"/>
      <c r="BP794" s="12">
        <f>SUM(IF(CLASSIFICHE!$O$17=BQ794,TRUE,FALSE),BP793)</f>
        <v>0</v>
      </c>
      <c r="BQ794" s="31">
        <f>IFERROR(INDEX(generale!$A$5:$I$1002,CLASSIFICHE!$Z793,5),"")</f>
        <v>0</v>
      </c>
      <c r="BR794" s="13">
        <f>IFERROR(INDEX(generale!$A$5:$I$1002,CLASSIFICHE!$Z793,7),"")</f>
        <v>0</v>
      </c>
      <c r="BS794" s="15"/>
      <c r="BT794" s="12"/>
      <c r="BU794" s="12">
        <f>SUM(IF(CLASSIFICHE!$O$18=BV794,TRUE,FALSE),BU793)</f>
        <v>0</v>
      </c>
      <c r="BV794" s="31">
        <f>IFERROR(INDEX(generale!$A$5:$I$1002,CLASSIFICHE!$Z793,5),"")</f>
        <v>0</v>
      </c>
      <c r="BW794" s="13">
        <f>IFERROR(INDEX(generale!$A$5:$I$1002,CLASSIFICHE!$Z793,7),"")</f>
        <v>0</v>
      </c>
      <c r="BX794" s="15"/>
      <c r="BY794" s="12"/>
      <c r="BZ794" s="12">
        <f>SUM(IF(CLASSIFICHE!$O$19=CA794,TRUE,FALSE),BZ793)</f>
        <v>0</v>
      </c>
      <c r="CA794" s="31">
        <f>IFERROR(INDEX(generale!$A$5:$I$1002,CLASSIFICHE!$Z793,5),"")</f>
        <v>0</v>
      </c>
      <c r="CB794" s="13">
        <f>IFERROR(INDEX(generale!$A$5:$I$1002,CLASSIFICHE!$Z793,7),"")</f>
        <v>0</v>
      </c>
      <c r="CC794" s="15"/>
      <c r="CD794" s="13"/>
      <c r="CE794" s="12">
        <f>SUM(IF(CLASSIFICHE!$O$20=CF794,TRUE,FALSE),CE793)</f>
        <v>0</v>
      </c>
      <c r="CF794" s="31">
        <f>IFERROR(INDEX(generale!$A$5:$I$1002,CLASSIFICHE!$Z793,5),"")</f>
        <v>0</v>
      </c>
      <c r="CG794" s="13">
        <f>IFERROR(INDEX(generale!$A$5:$I$1002,CLASSIFICHE!$Z793,7),"")</f>
        <v>0</v>
      </c>
      <c r="CH794" s="15"/>
      <c r="CI794" s="13"/>
      <c r="CJ794" s="12">
        <f>SUM(IF(CLASSIFICHE!$O$21=CK794,TRUE,FALSE),CJ793)</f>
        <v>0</v>
      </c>
      <c r="CK794" s="31">
        <f>IFERROR(INDEX(generale!$A$5:$I$1002,CLASSIFICHE!$Z793,5),"")</f>
        <v>0</v>
      </c>
      <c r="CL794" s="13">
        <f>IFERROR(INDEX(generale!$A$5:$I$1002,CLASSIFICHE!$Z793,7),"")</f>
        <v>0</v>
      </c>
      <c r="CM794" s="15"/>
      <c r="CN794" s="13"/>
      <c r="CO794" s="12">
        <f>SUM(IF(CLASSIFICHE!$O$22=CP794,TRUE,FALSE),CO793)</f>
        <v>0</v>
      </c>
      <c r="CP794" s="31">
        <f>IFERROR(INDEX(generale!$A$5:$I$1002,CLASSIFICHE!$Z793,5),"")</f>
        <v>0</v>
      </c>
      <c r="CQ794" s="13">
        <f>IFERROR(INDEX(generale!$A$5:$I$1002,CLASSIFICHE!$Z793,7),"")</f>
        <v>0</v>
      </c>
      <c r="CR794" s="15"/>
      <c r="CS794" s="13"/>
      <c r="CT794" s="12">
        <f>SUM(IF(CLASSIFICHE!$O$23=CU794,TRUE,FALSE),CT793)</f>
        <v>0</v>
      </c>
      <c r="CU794" s="31">
        <f>IFERROR(INDEX(generale!$A$5:$I$1002,CLASSIFICHE!$Z793,5),"")</f>
        <v>0</v>
      </c>
      <c r="CV794" s="13">
        <f>IFERROR(INDEX(generale!$A$5:$I$1002,CLASSIFICHE!$Z793,7),"")</f>
        <v>0</v>
      </c>
      <c r="CW794" s="15"/>
      <c r="CX794" s="13"/>
      <c r="CY794" s="12">
        <f>SUM(IF(CLASSIFICHE!$O$24=CZ794,TRUE,FALSE),CY793)</f>
        <v>0</v>
      </c>
      <c r="CZ794" s="31">
        <f>IFERROR(INDEX(generale!$A$5:$I$1002,CLASSIFICHE!$Z793,5),"")</f>
        <v>0</v>
      </c>
      <c r="DA794" s="13">
        <f>IFERROR(INDEX(generale!$A$5:$I$1002,CLASSIFICHE!$Z793,7),"")</f>
        <v>0</v>
      </c>
      <c r="DB794" s="15"/>
      <c r="DC794" s="13"/>
      <c r="DD794" s="12">
        <f>SUM(IF(CLASSIFICHE!$O$25=DE794,TRUE,FALSE),DD793)</f>
        <v>0</v>
      </c>
      <c r="DE794" s="31">
        <f>IFERROR(INDEX(generale!$A$5:$I$1002,CLASSIFICHE!$Z793,5),"")</f>
        <v>0</v>
      </c>
      <c r="DF794" s="13">
        <f>IFERROR(INDEX(generale!$A$5:$I$1002,CLASSIFICHE!$Z793,7),"")</f>
        <v>0</v>
      </c>
      <c r="DG794" s="15"/>
      <c r="DH794" s="13"/>
    </row>
    <row r="795" spans="3:112">
      <c r="C795" s="63">
        <f>SUM(IF(CLASSIFICHE!$O$4=D795,TRUE,FALSE),C794)</f>
        <v>17</v>
      </c>
      <c r="D795" s="31">
        <f>IFERROR(INDEX(generale!$A$5:$I$1002,CLASSIFICHE!$Z794,5),"")</f>
        <v>0</v>
      </c>
      <c r="E795" s="13">
        <f>IFERROR(INDEX(generale!$A$5:$I$1002,CLASSIFICHE!$Z794,7),"")</f>
        <v>0</v>
      </c>
      <c r="F795" s="68"/>
      <c r="G795" s="65"/>
      <c r="H795" s="12">
        <f>SUM(IF(CLASSIFICHE!$O$5=I795,TRUE,FALSE),H794)</f>
        <v>10</v>
      </c>
      <c r="I795" s="31">
        <f>IFERROR(INDEX(generale!$A$5:$I$1002,CLASSIFICHE!$Z794,5),"")</f>
        <v>0</v>
      </c>
      <c r="J795" s="13">
        <f>IFERROR(INDEX(generale!$A$5:$I$1002,CLASSIFICHE!$Z794,7),"")</f>
        <v>0</v>
      </c>
      <c r="K795" s="15"/>
      <c r="L795" s="12"/>
      <c r="M795" s="12">
        <f>SUM(IF(CLASSIFICHE!$O$6=N795,TRUE,FALSE),M794)</f>
        <v>8</v>
      </c>
      <c r="N795" s="31">
        <f>IFERROR(INDEX(generale!$A$5:$I$1002,CLASSIFICHE!$Z794,5),"")</f>
        <v>0</v>
      </c>
      <c r="O795" s="13">
        <f>IFERROR(INDEX(generale!$A$5:$I$1002,CLASSIFICHE!$Z794,7),"")</f>
        <v>0</v>
      </c>
      <c r="P795" s="14"/>
      <c r="Q795" s="13"/>
      <c r="R795" s="12">
        <f>SUM(IF(CLASSIFICHE!$O$7=S795,TRUE,FALSE),R794)</f>
        <v>8</v>
      </c>
      <c r="S795" s="31">
        <f>IFERROR(INDEX(generale!$A$5:$I$1002,CLASSIFICHE!$Z794,5),"")</f>
        <v>0</v>
      </c>
      <c r="T795" s="13">
        <f>IFERROR(INDEX(generale!$A$5:$I$1002,CLASSIFICHE!$Z794,7),"")</f>
        <v>0</v>
      </c>
      <c r="U795" s="14"/>
      <c r="V795" s="13"/>
      <c r="W795" s="12">
        <f>SUM(IF(CLASSIFICHE!$O$8=X795,TRUE,FALSE),W794)</f>
        <v>6</v>
      </c>
      <c r="X795" s="31">
        <f>IFERROR(INDEX(generale!$A$5:$I$1002,CLASSIFICHE!$Z794,5),"")</f>
        <v>0</v>
      </c>
      <c r="Y795" s="13">
        <f>IFERROR(INDEX(generale!$A$5:$I$1002,CLASSIFICHE!$Z794,7),"")</f>
        <v>0</v>
      </c>
      <c r="Z795" s="14"/>
      <c r="AA795" s="13"/>
      <c r="AB795" s="12">
        <f>SUM(IF(CLASSIFICHE!$O$9=AC795,TRUE,FALSE),AB794)</f>
        <v>5</v>
      </c>
      <c r="AC795" s="31">
        <f>IFERROR(INDEX(generale!$A$5:$I$1002,CLASSIFICHE!$Z794,5),"")</f>
        <v>0</v>
      </c>
      <c r="AD795" s="13">
        <f>IFERROR(INDEX(generale!$A$5:$I$1002,CLASSIFICHE!$Z794,7),"")</f>
        <v>0</v>
      </c>
      <c r="AE795" s="14"/>
      <c r="AF795" s="13"/>
      <c r="AG795" s="12">
        <f>SUM(IF(CLASSIFICHE!$O$10=AH795,TRUE,FALSE),AG794)</f>
        <v>5</v>
      </c>
      <c r="AH795" s="31">
        <f>IFERROR(INDEX(generale!$A$5:$I$1002,CLASSIFICHE!$Z794,5),"")</f>
        <v>0</v>
      </c>
      <c r="AI795" s="13">
        <f>IFERROR(INDEX(generale!$A$5:$I$1002,CLASSIFICHE!$Z794,7),"")</f>
        <v>0</v>
      </c>
      <c r="AJ795" s="14"/>
      <c r="AK795" s="13"/>
      <c r="AL795" s="12">
        <f>SUM(IF(CLASSIFICHE!$O$11=AM795,TRUE,FALSE),AL794)</f>
        <v>5</v>
      </c>
      <c r="AM795" s="31">
        <f>IFERROR(INDEX(generale!$A$5:$I$1002,CLASSIFICHE!$Z794,5),"")</f>
        <v>0</v>
      </c>
      <c r="AN795" s="13">
        <f>IFERROR(INDEX(generale!$A$5:$I$1002,CLASSIFICHE!$Z794,7),"")</f>
        <v>0</v>
      </c>
      <c r="AO795" s="14"/>
      <c r="AP795" s="13"/>
      <c r="AQ795" s="12">
        <f>SUM(IF(CLASSIFICHE!$O$12=AR795,TRUE,FALSE),AQ794)</f>
        <v>0</v>
      </c>
      <c r="AR795" s="31">
        <f>IFERROR(INDEX(generale!$A$5:$I$1002,CLASSIFICHE!$Z794,5),"")</f>
        <v>0</v>
      </c>
      <c r="AS795" s="13">
        <f>IFERROR(INDEX(generale!$A$5:$I$1002,CLASSIFICHE!$Z794,7),"")</f>
        <v>0</v>
      </c>
      <c r="AT795" s="14"/>
      <c r="AU795" s="13"/>
      <c r="AV795" s="12">
        <f>SUM(IF(CLASSIFICHE!$O$13=AW795,TRUE,FALSE),AV794)</f>
        <v>0</v>
      </c>
      <c r="AW795" s="31">
        <f>IFERROR(INDEX(generale!$A$5:$I$1002,CLASSIFICHE!$Z794,5),"")</f>
        <v>0</v>
      </c>
      <c r="AX795" s="13">
        <f>IFERROR(INDEX(generale!$A$5:$I$1002,CLASSIFICHE!$Z794,7),"")</f>
        <v>0</v>
      </c>
      <c r="AY795" s="14"/>
      <c r="AZ795" s="13"/>
      <c r="BA795" s="12">
        <f>SUM(IF(CLASSIFICHE!$O$14=BB795,TRUE,FALSE),BA794)</f>
        <v>0</v>
      </c>
      <c r="BB795" s="31">
        <f>IFERROR(INDEX(generale!$A$5:$I$1002,CLASSIFICHE!$Z794,5),"")</f>
        <v>0</v>
      </c>
      <c r="BC795" s="13">
        <f>IFERROR(INDEX(generale!$A$5:$I$1002,CLASSIFICHE!$Z794,7),"")</f>
        <v>0</v>
      </c>
      <c r="BD795" s="14"/>
      <c r="BE795" s="13"/>
      <c r="BF795" s="12">
        <f>SUM(IF(CLASSIFICHE!$O$15=BG795,TRUE,FALSE),BF794)</f>
        <v>0</v>
      </c>
      <c r="BG795" s="31">
        <f>IFERROR(INDEX(generale!$A$5:$I$1002,CLASSIFICHE!$Z794,5),"")</f>
        <v>0</v>
      </c>
      <c r="BH795" s="13">
        <f>IFERROR(INDEX(generale!$A$5:$I$1002,CLASSIFICHE!$Z794,7),"")</f>
        <v>0</v>
      </c>
      <c r="BI795" s="14"/>
      <c r="BJ795" s="13"/>
      <c r="BK795" s="12">
        <f>SUM(IF(CLASSIFICHE!$O$16=BL795,TRUE,FALSE),BK794)</f>
        <v>0</v>
      </c>
      <c r="BL795" s="31">
        <f>IFERROR(INDEX(generale!$A$5:$I$1002,CLASSIFICHE!$Z794,5),"")</f>
        <v>0</v>
      </c>
      <c r="BM795" s="13">
        <f>IFERROR(INDEX(generale!$A$5:$I$1002,CLASSIFICHE!$Z794,7),"")</f>
        <v>0</v>
      </c>
      <c r="BN795" s="14"/>
      <c r="BO795" s="13"/>
      <c r="BP795" s="12">
        <f>SUM(IF(CLASSIFICHE!$O$17=BQ795,TRUE,FALSE),BP794)</f>
        <v>0</v>
      </c>
      <c r="BQ795" s="31">
        <f>IFERROR(INDEX(generale!$A$5:$I$1002,CLASSIFICHE!$Z794,5),"")</f>
        <v>0</v>
      </c>
      <c r="BR795" s="13">
        <f>IFERROR(INDEX(generale!$A$5:$I$1002,CLASSIFICHE!$Z794,7),"")</f>
        <v>0</v>
      </c>
      <c r="BS795" s="15"/>
      <c r="BT795" s="12"/>
      <c r="BU795" s="12">
        <f>SUM(IF(CLASSIFICHE!$O$18=BV795,TRUE,FALSE),BU794)</f>
        <v>0</v>
      </c>
      <c r="BV795" s="31">
        <f>IFERROR(INDEX(generale!$A$5:$I$1002,CLASSIFICHE!$Z794,5),"")</f>
        <v>0</v>
      </c>
      <c r="BW795" s="13">
        <f>IFERROR(INDEX(generale!$A$5:$I$1002,CLASSIFICHE!$Z794,7),"")</f>
        <v>0</v>
      </c>
      <c r="BX795" s="15"/>
      <c r="BY795" s="12"/>
      <c r="BZ795" s="12">
        <f>SUM(IF(CLASSIFICHE!$O$19=CA795,TRUE,FALSE),BZ794)</f>
        <v>0</v>
      </c>
      <c r="CA795" s="31">
        <f>IFERROR(INDEX(generale!$A$5:$I$1002,CLASSIFICHE!$Z794,5),"")</f>
        <v>0</v>
      </c>
      <c r="CB795" s="13">
        <f>IFERROR(INDEX(generale!$A$5:$I$1002,CLASSIFICHE!$Z794,7),"")</f>
        <v>0</v>
      </c>
      <c r="CC795" s="15"/>
      <c r="CD795" s="13"/>
      <c r="CE795" s="12">
        <f>SUM(IF(CLASSIFICHE!$O$20=CF795,TRUE,FALSE),CE794)</f>
        <v>0</v>
      </c>
      <c r="CF795" s="31">
        <f>IFERROR(INDEX(generale!$A$5:$I$1002,CLASSIFICHE!$Z794,5),"")</f>
        <v>0</v>
      </c>
      <c r="CG795" s="13">
        <f>IFERROR(INDEX(generale!$A$5:$I$1002,CLASSIFICHE!$Z794,7),"")</f>
        <v>0</v>
      </c>
      <c r="CH795" s="15"/>
      <c r="CI795" s="13"/>
      <c r="CJ795" s="12">
        <f>SUM(IF(CLASSIFICHE!$O$21=CK795,TRUE,FALSE),CJ794)</f>
        <v>0</v>
      </c>
      <c r="CK795" s="31">
        <f>IFERROR(INDEX(generale!$A$5:$I$1002,CLASSIFICHE!$Z794,5),"")</f>
        <v>0</v>
      </c>
      <c r="CL795" s="13">
        <f>IFERROR(INDEX(generale!$A$5:$I$1002,CLASSIFICHE!$Z794,7),"")</f>
        <v>0</v>
      </c>
      <c r="CM795" s="15"/>
      <c r="CN795" s="13"/>
      <c r="CO795" s="12">
        <f>SUM(IF(CLASSIFICHE!$O$22=CP795,TRUE,FALSE),CO794)</f>
        <v>0</v>
      </c>
      <c r="CP795" s="31">
        <f>IFERROR(INDEX(generale!$A$5:$I$1002,CLASSIFICHE!$Z794,5),"")</f>
        <v>0</v>
      </c>
      <c r="CQ795" s="13">
        <f>IFERROR(INDEX(generale!$A$5:$I$1002,CLASSIFICHE!$Z794,7),"")</f>
        <v>0</v>
      </c>
      <c r="CR795" s="15"/>
      <c r="CS795" s="13"/>
      <c r="CT795" s="12">
        <f>SUM(IF(CLASSIFICHE!$O$23=CU795,TRUE,FALSE),CT794)</f>
        <v>0</v>
      </c>
      <c r="CU795" s="31">
        <f>IFERROR(INDEX(generale!$A$5:$I$1002,CLASSIFICHE!$Z794,5),"")</f>
        <v>0</v>
      </c>
      <c r="CV795" s="13">
        <f>IFERROR(INDEX(generale!$A$5:$I$1002,CLASSIFICHE!$Z794,7),"")</f>
        <v>0</v>
      </c>
      <c r="CW795" s="15"/>
      <c r="CX795" s="13"/>
      <c r="CY795" s="12">
        <f>SUM(IF(CLASSIFICHE!$O$24=CZ795,TRUE,FALSE),CY794)</f>
        <v>0</v>
      </c>
      <c r="CZ795" s="31">
        <f>IFERROR(INDEX(generale!$A$5:$I$1002,CLASSIFICHE!$Z794,5),"")</f>
        <v>0</v>
      </c>
      <c r="DA795" s="13">
        <f>IFERROR(INDEX(generale!$A$5:$I$1002,CLASSIFICHE!$Z794,7),"")</f>
        <v>0</v>
      </c>
      <c r="DB795" s="15"/>
      <c r="DC795" s="13"/>
      <c r="DD795" s="12">
        <f>SUM(IF(CLASSIFICHE!$O$25=DE795,TRUE,FALSE),DD794)</f>
        <v>0</v>
      </c>
      <c r="DE795" s="31">
        <f>IFERROR(INDEX(generale!$A$5:$I$1002,CLASSIFICHE!$Z794,5),"")</f>
        <v>0</v>
      </c>
      <c r="DF795" s="13">
        <f>IFERROR(INDEX(generale!$A$5:$I$1002,CLASSIFICHE!$Z794,7),"")</f>
        <v>0</v>
      </c>
      <c r="DG795" s="15"/>
      <c r="DH795" s="13"/>
    </row>
    <row r="796" spans="3:112">
      <c r="C796" s="63">
        <f>SUM(IF(CLASSIFICHE!$O$4=D796,TRUE,FALSE),C795)</f>
        <v>17</v>
      </c>
      <c r="D796" s="31">
        <f>IFERROR(INDEX(generale!$A$5:$I$1002,CLASSIFICHE!$Z795,5),"")</f>
        <v>0</v>
      </c>
      <c r="E796" s="13">
        <f>IFERROR(INDEX(generale!$A$5:$I$1002,CLASSIFICHE!$Z795,7),"")</f>
        <v>0</v>
      </c>
      <c r="F796" s="68"/>
      <c r="G796" s="65"/>
      <c r="H796" s="12">
        <f>SUM(IF(CLASSIFICHE!$O$5=I796,TRUE,FALSE),H795)</f>
        <v>10</v>
      </c>
      <c r="I796" s="31">
        <f>IFERROR(INDEX(generale!$A$5:$I$1002,CLASSIFICHE!$Z795,5),"")</f>
        <v>0</v>
      </c>
      <c r="J796" s="13">
        <f>IFERROR(INDEX(generale!$A$5:$I$1002,CLASSIFICHE!$Z795,7),"")</f>
        <v>0</v>
      </c>
      <c r="K796" s="15"/>
      <c r="L796" s="12"/>
      <c r="M796" s="12">
        <f>SUM(IF(CLASSIFICHE!$O$6=N796,TRUE,FALSE),M795)</f>
        <v>8</v>
      </c>
      <c r="N796" s="31">
        <f>IFERROR(INDEX(generale!$A$5:$I$1002,CLASSIFICHE!$Z795,5),"")</f>
        <v>0</v>
      </c>
      <c r="O796" s="13">
        <f>IFERROR(INDEX(generale!$A$5:$I$1002,CLASSIFICHE!$Z795,7),"")</f>
        <v>0</v>
      </c>
      <c r="P796" s="14"/>
      <c r="Q796" s="13"/>
      <c r="R796" s="12">
        <f>SUM(IF(CLASSIFICHE!$O$7=S796,TRUE,FALSE),R795)</f>
        <v>8</v>
      </c>
      <c r="S796" s="31">
        <f>IFERROR(INDEX(generale!$A$5:$I$1002,CLASSIFICHE!$Z795,5),"")</f>
        <v>0</v>
      </c>
      <c r="T796" s="13">
        <f>IFERROR(INDEX(generale!$A$5:$I$1002,CLASSIFICHE!$Z795,7),"")</f>
        <v>0</v>
      </c>
      <c r="U796" s="14"/>
      <c r="V796" s="13"/>
      <c r="W796" s="12">
        <f>SUM(IF(CLASSIFICHE!$O$8=X796,TRUE,FALSE),W795)</f>
        <v>6</v>
      </c>
      <c r="X796" s="31">
        <f>IFERROR(INDEX(generale!$A$5:$I$1002,CLASSIFICHE!$Z795,5),"")</f>
        <v>0</v>
      </c>
      <c r="Y796" s="13">
        <f>IFERROR(INDEX(generale!$A$5:$I$1002,CLASSIFICHE!$Z795,7),"")</f>
        <v>0</v>
      </c>
      <c r="Z796" s="14"/>
      <c r="AA796" s="13"/>
      <c r="AB796" s="12">
        <f>SUM(IF(CLASSIFICHE!$O$9=AC796,TRUE,FALSE),AB795)</f>
        <v>5</v>
      </c>
      <c r="AC796" s="31">
        <f>IFERROR(INDEX(generale!$A$5:$I$1002,CLASSIFICHE!$Z795,5),"")</f>
        <v>0</v>
      </c>
      <c r="AD796" s="13">
        <f>IFERROR(INDEX(generale!$A$5:$I$1002,CLASSIFICHE!$Z795,7),"")</f>
        <v>0</v>
      </c>
      <c r="AE796" s="14"/>
      <c r="AF796" s="13"/>
      <c r="AG796" s="12">
        <f>SUM(IF(CLASSIFICHE!$O$10=AH796,TRUE,FALSE),AG795)</f>
        <v>5</v>
      </c>
      <c r="AH796" s="31">
        <f>IFERROR(INDEX(generale!$A$5:$I$1002,CLASSIFICHE!$Z795,5),"")</f>
        <v>0</v>
      </c>
      <c r="AI796" s="13">
        <f>IFERROR(INDEX(generale!$A$5:$I$1002,CLASSIFICHE!$Z795,7),"")</f>
        <v>0</v>
      </c>
      <c r="AJ796" s="14"/>
      <c r="AK796" s="13"/>
      <c r="AL796" s="12">
        <f>SUM(IF(CLASSIFICHE!$O$11=AM796,TRUE,FALSE),AL795)</f>
        <v>5</v>
      </c>
      <c r="AM796" s="31">
        <f>IFERROR(INDEX(generale!$A$5:$I$1002,CLASSIFICHE!$Z795,5),"")</f>
        <v>0</v>
      </c>
      <c r="AN796" s="13">
        <f>IFERROR(INDEX(generale!$A$5:$I$1002,CLASSIFICHE!$Z795,7),"")</f>
        <v>0</v>
      </c>
      <c r="AO796" s="14"/>
      <c r="AP796" s="13"/>
      <c r="AQ796" s="12">
        <f>SUM(IF(CLASSIFICHE!$O$12=AR796,TRUE,FALSE),AQ795)</f>
        <v>0</v>
      </c>
      <c r="AR796" s="31">
        <f>IFERROR(INDEX(generale!$A$5:$I$1002,CLASSIFICHE!$Z795,5),"")</f>
        <v>0</v>
      </c>
      <c r="AS796" s="13">
        <f>IFERROR(INDEX(generale!$A$5:$I$1002,CLASSIFICHE!$Z795,7),"")</f>
        <v>0</v>
      </c>
      <c r="AT796" s="14"/>
      <c r="AU796" s="13"/>
      <c r="AV796" s="12">
        <f>SUM(IF(CLASSIFICHE!$O$13=AW796,TRUE,FALSE),AV795)</f>
        <v>0</v>
      </c>
      <c r="AW796" s="31">
        <f>IFERROR(INDEX(generale!$A$5:$I$1002,CLASSIFICHE!$Z795,5),"")</f>
        <v>0</v>
      </c>
      <c r="AX796" s="13">
        <f>IFERROR(INDEX(generale!$A$5:$I$1002,CLASSIFICHE!$Z795,7),"")</f>
        <v>0</v>
      </c>
      <c r="AY796" s="14"/>
      <c r="AZ796" s="13"/>
      <c r="BA796" s="12">
        <f>SUM(IF(CLASSIFICHE!$O$14=BB796,TRUE,FALSE),BA795)</f>
        <v>0</v>
      </c>
      <c r="BB796" s="31">
        <f>IFERROR(INDEX(generale!$A$5:$I$1002,CLASSIFICHE!$Z795,5),"")</f>
        <v>0</v>
      </c>
      <c r="BC796" s="13">
        <f>IFERROR(INDEX(generale!$A$5:$I$1002,CLASSIFICHE!$Z795,7),"")</f>
        <v>0</v>
      </c>
      <c r="BD796" s="14"/>
      <c r="BE796" s="13"/>
      <c r="BF796" s="12">
        <f>SUM(IF(CLASSIFICHE!$O$15=BG796,TRUE,FALSE),BF795)</f>
        <v>0</v>
      </c>
      <c r="BG796" s="31">
        <f>IFERROR(INDEX(generale!$A$5:$I$1002,CLASSIFICHE!$Z795,5),"")</f>
        <v>0</v>
      </c>
      <c r="BH796" s="13">
        <f>IFERROR(INDEX(generale!$A$5:$I$1002,CLASSIFICHE!$Z795,7),"")</f>
        <v>0</v>
      </c>
      <c r="BI796" s="14"/>
      <c r="BJ796" s="13"/>
      <c r="BK796" s="12">
        <f>SUM(IF(CLASSIFICHE!$O$16=BL796,TRUE,FALSE),BK795)</f>
        <v>0</v>
      </c>
      <c r="BL796" s="31">
        <f>IFERROR(INDEX(generale!$A$5:$I$1002,CLASSIFICHE!$Z795,5),"")</f>
        <v>0</v>
      </c>
      <c r="BM796" s="13">
        <f>IFERROR(INDEX(generale!$A$5:$I$1002,CLASSIFICHE!$Z795,7),"")</f>
        <v>0</v>
      </c>
      <c r="BN796" s="14"/>
      <c r="BO796" s="13"/>
      <c r="BP796" s="12">
        <f>SUM(IF(CLASSIFICHE!$O$17=BQ796,TRUE,FALSE),BP795)</f>
        <v>0</v>
      </c>
      <c r="BQ796" s="31">
        <f>IFERROR(INDEX(generale!$A$5:$I$1002,CLASSIFICHE!$Z795,5),"")</f>
        <v>0</v>
      </c>
      <c r="BR796" s="13">
        <f>IFERROR(INDEX(generale!$A$5:$I$1002,CLASSIFICHE!$Z795,7),"")</f>
        <v>0</v>
      </c>
      <c r="BS796" s="15"/>
      <c r="BT796" s="12"/>
      <c r="BU796" s="12">
        <f>SUM(IF(CLASSIFICHE!$O$18=BV796,TRUE,FALSE),BU795)</f>
        <v>0</v>
      </c>
      <c r="BV796" s="31">
        <f>IFERROR(INDEX(generale!$A$5:$I$1002,CLASSIFICHE!$Z795,5),"")</f>
        <v>0</v>
      </c>
      <c r="BW796" s="13">
        <f>IFERROR(INDEX(generale!$A$5:$I$1002,CLASSIFICHE!$Z795,7),"")</f>
        <v>0</v>
      </c>
      <c r="BX796" s="15"/>
      <c r="BY796" s="12"/>
      <c r="BZ796" s="12">
        <f>SUM(IF(CLASSIFICHE!$O$19=CA796,TRUE,FALSE),BZ795)</f>
        <v>0</v>
      </c>
      <c r="CA796" s="31">
        <f>IFERROR(INDEX(generale!$A$5:$I$1002,CLASSIFICHE!$Z795,5),"")</f>
        <v>0</v>
      </c>
      <c r="CB796" s="13">
        <f>IFERROR(INDEX(generale!$A$5:$I$1002,CLASSIFICHE!$Z795,7),"")</f>
        <v>0</v>
      </c>
      <c r="CC796" s="15"/>
      <c r="CD796" s="13"/>
      <c r="CE796" s="12">
        <f>SUM(IF(CLASSIFICHE!$O$20=CF796,TRUE,FALSE),CE795)</f>
        <v>0</v>
      </c>
      <c r="CF796" s="31">
        <f>IFERROR(INDEX(generale!$A$5:$I$1002,CLASSIFICHE!$Z795,5),"")</f>
        <v>0</v>
      </c>
      <c r="CG796" s="13">
        <f>IFERROR(INDEX(generale!$A$5:$I$1002,CLASSIFICHE!$Z795,7),"")</f>
        <v>0</v>
      </c>
      <c r="CH796" s="15"/>
      <c r="CI796" s="13"/>
      <c r="CJ796" s="12">
        <f>SUM(IF(CLASSIFICHE!$O$21=CK796,TRUE,FALSE),CJ795)</f>
        <v>0</v>
      </c>
      <c r="CK796" s="31">
        <f>IFERROR(INDEX(generale!$A$5:$I$1002,CLASSIFICHE!$Z795,5),"")</f>
        <v>0</v>
      </c>
      <c r="CL796" s="13">
        <f>IFERROR(INDEX(generale!$A$5:$I$1002,CLASSIFICHE!$Z795,7),"")</f>
        <v>0</v>
      </c>
      <c r="CM796" s="15"/>
      <c r="CN796" s="13"/>
      <c r="CO796" s="12">
        <f>SUM(IF(CLASSIFICHE!$O$22=CP796,TRUE,FALSE),CO795)</f>
        <v>0</v>
      </c>
      <c r="CP796" s="31">
        <f>IFERROR(INDEX(generale!$A$5:$I$1002,CLASSIFICHE!$Z795,5),"")</f>
        <v>0</v>
      </c>
      <c r="CQ796" s="13">
        <f>IFERROR(INDEX(generale!$A$5:$I$1002,CLASSIFICHE!$Z795,7),"")</f>
        <v>0</v>
      </c>
      <c r="CR796" s="15"/>
      <c r="CS796" s="13"/>
      <c r="CT796" s="12">
        <f>SUM(IF(CLASSIFICHE!$O$23=CU796,TRUE,FALSE),CT795)</f>
        <v>0</v>
      </c>
      <c r="CU796" s="31">
        <f>IFERROR(INDEX(generale!$A$5:$I$1002,CLASSIFICHE!$Z795,5),"")</f>
        <v>0</v>
      </c>
      <c r="CV796" s="13">
        <f>IFERROR(INDEX(generale!$A$5:$I$1002,CLASSIFICHE!$Z795,7),"")</f>
        <v>0</v>
      </c>
      <c r="CW796" s="15"/>
      <c r="CX796" s="13"/>
      <c r="CY796" s="12">
        <f>SUM(IF(CLASSIFICHE!$O$24=CZ796,TRUE,FALSE),CY795)</f>
        <v>0</v>
      </c>
      <c r="CZ796" s="31">
        <f>IFERROR(INDEX(generale!$A$5:$I$1002,CLASSIFICHE!$Z795,5),"")</f>
        <v>0</v>
      </c>
      <c r="DA796" s="13">
        <f>IFERROR(INDEX(generale!$A$5:$I$1002,CLASSIFICHE!$Z795,7),"")</f>
        <v>0</v>
      </c>
      <c r="DB796" s="15"/>
      <c r="DC796" s="13"/>
      <c r="DD796" s="12">
        <f>SUM(IF(CLASSIFICHE!$O$25=DE796,TRUE,FALSE),DD795)</f>
        <v>0</v>
      </c>
      <c r="DE796" s="31">
        <f>IFERROR(INDEX(generale!$A$5:$I$1002,CLASSIFICHE!$Z795,5),"")</f>
        <v>0</v>
      </c>
      <c r="DF796" s="13">
        <f>IFERROR(INDEX(generale!$A$5:$I$1002,CLASSIFICHE!$Z795,7),"")</f>
        <v>0</v>
      </c>
      <c r="DG796" s="15"/>
      <c r="DH796" s="13"/>
    </row>
    <row r="797" spans="3:112">
      <c r="C797" s="63">
        <f>SUM(IF(CLASSIFICHE!$O$4=D797,TRUE,FALSE),C796)</f>
        <v>17</v>
      </c>
      <c r="D797" s="31">
        <f>IFERROR(INDEX(generale!$A$5:$I$1002,CLASSIFICHE!$Z796,5),"")</f>
        <v>0</v>
      </c>
      <c r="E797" s="13">
        <f>IFERROR(INDEX(generale!$A$5:$I$1002,CLASSIFICHE!$Z796,7),"")</f>
        <v>0</v>
      </c>
      <c r="F797" s="68"/>
      <c r="G797" s="65"/>
      <c r="H797" s="12">
        <f>SUM(IF(CLASSIFICHE!$O$5=I797,TRUE,FALSE),H796)</f>
        <v>10</v>
      </c>
      <c r="I797" s="31">
        <f>IFERROR(INDEX(generale!$A$5:$I$1002,CLASSIFICHE!$Z796,5),"")</f>
        <v>0</v>
      </c>
      <c r="J797" s="13">
        <f>IFERROR(INDEX(generale!$A$5:$I$1002,CLASSIFICHE!$Z796,7),"")</f>
        <v>0</v>
      </c>
      <c r="K797" s="15"/>
      <c r="L797" s="12"/>
      <c r="M797" s="12">
        <f>SUM(IF(CLASSIFICHE!$O$6=N797,TRUE,FALSE),M796)</f>
        <v>8</v>
      </c>
      <c r="N797" s="31">
        <f>IFERROR(INDEX(generale!$A$5:$I$1002,CLASSIFICHE!$Z796,5),"")</f>
        <v>0</v>
      </c>
      <c r="O797" s="13">
        <f>IFERROR(INDEX(generale!$A$5:$I$1002,CLASSIFICHE!$Z796,7),"")</f>
        <v>0</v>
      </c>
      <c r="P797" s="14"/>
      <c r="Q797" s="13"/>
      <c r="R797" s="12">
        <f>SUM(IF(CLASSIFICHE!$O$7=S797,TRUE,FALSE),R796)</f>
        <v>8</v>
      </c>
      <c r="S797" s="31">
        <f>IFERROR(INDEX(generale!$A$5:$I$1002,CLASSIFICHE!$Z796,5),"")</f>
        <v>0</v>
      </c>
      <c r="T797" s="13">
        <f>IFERROR(INDEX(generale!$A$5:$I$1002,CLASSIFICHE!$Z796,7),"")</f>
        <v>0</v>
      </c>
      <c r="U797" s="14"/>
      <c r="V797" s="13"/>
      <c r="W797" s="12">
        <f>SUM(IF(CLASSIFICHE!$O$8=X797,TRUE,FALSE),W796)</f>
        <v>6</v>
      </c>
      <c r="X797" s="31">
        <f>IFERROR(INDEX(generale!$A$5:$I$1002,CLASSIFICHE!$Z796,5),"")</f>
        <v>0</v>
      </c>
      <c r="Y797" s="13">
        <f>IFERROR(INDEX(generale!$A$5:$I$1002,CLASSIFICHE!$Z796,7),"")</f>
        <v>0</v>
      </c>
      <c r="Z797" s="14"/>
      <c r="AA797" s="13"/>
      <c r="AB797" s="12">
        <f>SUM(IF(CLASSIFICHE!$O$9=AC797,TRUE,FALSE),AB796)</f>
        <v>5</v>
      </c>
      <c r="AC797" s="31">
        <f>IFERROR(INDEX(generale!$A$5:$I$1002,CLASSIFICHE!$Z796,5),"")</f>
        <v>0</v>
      </c>
      <c r="AD797" s="13">
        <f>IFERROR(INDEX(generale!$A$5:$I$1002,CLASSIFICHE!$Z796,7),"")</f>
        <v>0</v>
      </c>
      <c r="AE797" s="14"/>
      <c r="AF797" s="13"/>
      <c r="AG797" s="12">
        <f>SUM(IF(CLASSIFICHE!$O$10=AH797,TRUE,FALSE),AG796)</f>
        <v>5</v>
      </c>
      <c r="AH797" s="31">
        <f>IFERROR(INDEX(generale!$A$5:$I$1002,CLASSIFICHE!$Z796,5),"")</f>
        <v>0</v>
      </c>
      <c r="AI797" s="13">
        <f>IFERROR(INDEX(generale!$A$5:$I$1002,CLASSIFICHE!$Z796,7),"")</f>
        <v>0</v>
      </c>
      <c r="AJ797" s="14"/>
      <c r="AK797" s="13"/>
      <c r="AL797" s="12">
        <f>SUM(IF(CLASSIFICHE!$O$11=AM797,TRUE,FALSE),AL796)</f>
        <v>5</v>
      </c>
      <c r="AM797" s="31">
        <f>IFERROR(INDEX(generale!$A$5:$I$1002,CLASSIFICHE!$Z796,5),"")</f>
        <v>0</v>
      </c>
      <c r="AN797" s="13">
        <f>IFERROR(INDEX(generale!$A$5:$I$1002,CLASSIFICHE!$Z796,7),"")</f>
        <v>0</v>
      </c>
      <c r="AO797" s="14"/>
      <c r="AP797" s="13"/>
      <c r="AQ797" s="12">
        <f>SUM(IF(CLASSIFICHE!$O$12=AR797,TRUE,FALSE),AQ796)</f>
        <v>0</v>
      </c>
      <c r="AR797" s="31">
        <f>IFERROR(INDEX(generale!$A$5:$I$1002,CLASSIFICHE!$Z796,5),"")</f>
        <v>0</v>
      </c>
      <c r="AS797" s="13">
        <f>IFERROR(INDEX(generale!$A$5:$I$1002,CLASSIFICHE!$Z796,7),"")</f>
        <v>0</v>
      </c>
      <c r="AT797" s="14"/>
      <c r="AU797" s="13"/>
      <c r="AV797" s="12">
        <f>SUM(IF(CLASSIFICHE!$O$13=AW797,TRUE,FALSE),AV796)</f>
        <v>0</v>
      </c>
      <c r="AW797" s="31">
        <f>IFERROR(INDEX(generale!$A$5:$I$1002,CLASSIFICHE!$Z796,5),"")</f>
        <v>0</v>
      </c>
      <c r="AX797" s="13">
        <f>IFERROR(INDEX(generale!$A$5:$I$1002,CLASSIFICHE!$Z796,7),"")</f>
        <v>0</v>
      </c>
      <c r="AY797" s="14"/>
      <c r="AZ797" s="13"/>
      <c r="BA797" s="12">
        <f>SUM(IF(CLASSIFICHE!$O$14=BB797,TRUE,FALSE),BA796)</f>
        <v>0</v>
      </c>
      <c r="BB797" s="31">
        <f>IFERROR(INDEX(generale!$A$5:$I$1002,CLASSIFICHE!$Z796,5),"")</f>
        <v>0</v>
      </c>
      <c r="BC797" s="13">
        <f>IFERROR(INDEX(generale!$A$5:$I$1002,CLASSIFICHE!$Z796,7),"")</f>
        <v>0</v>
      </c>
      <c r="BD797" s="14"/>
      <c r="BE797" s="13"/>
      <c r="BF797" s="12">
        <f>SUM(IF(CLASSIFICHE!$O$15=BG797,TRUE,FALSE),BF796)</f>
        <v>0</v>
      </c>
      <c r="BG797" s="31">
        <f>IFERROR(INDEX(generale!$A$5:$I$1002,CLASSIFICHE!$Z796,5),"")</f>
        <v>0</v>
      </c>
      <c r="BH797" s="13">
        <f>IFERROR(INDEX(generale!$A$5:$I$1002,CLASSIFICHE!$Z796,7),"")</f>
        <v>0</v>
      </c>
      <c r="BI797" s="14"/>
      <c r="BJ797" s="13"/>
      <c r="BK797" s="12">
        <f>SUM(IF(CLASSIFICHE!$O$16=BL797,TRUE,FALSE),BK796)</f>
        <v>0</v>
      </c>
      <c r="BL797" s="31">
        <f>IFERROR(INDEX(generale!$A$5:$I$1002,CLASSIFICHE!$Z796,5),"")</f>
        <v>0</v>
      </c>
      <c r="BM797" s="13">
        <f>IFERROR(INDEX(generale!$A$5:$I$1002,CLASSIFICHE!$Z796,7),"")</f>
        <v>0</v>
      </c>
      <c r="BN797" s="14"/>
      <c r="BO797" s="13"/>
      <c r="BP797" s="12">
        <f>SUM(IF(CLASSIFICHE!$O$17=BQ797,TRUE,FALSE),BP796)</f>
        <v>0</v>
      </c>
      <c r="BQ797" s="31">
        <f>IFERROR(INDEX(generale!$A$5:$I$1002,CLASSIFICHE!$Z796,5),"")</f>
        <v>0</v>
      </c>
      <c r="BR797" s="13">
        <f>IFERROR(INDEX(generale!$A$5:$I$1002,CLASSIFICHE!$Z796,7),"")</f>
        <v>0</v>
      </c>
      <c r="BS797" s="15"/>
      <c r="BT797" s="12"/>
      <c r="BU797" s="12">
        <f>SUM(IF(CLASSIFICHE!$O$18=BV797,TRUE,FALSE),BU796)</f>
        <v>0</v>
      </c>
      <c r="BV797" s="31">
        <f>IFERROR(INDEX(generale!$A$5:$I$1002,CLASSIFICHE!$Z796,5),"")</f>
        <v>0</v>
      </c>
      <c r="BW797" s="13">
        <f>IFERROR(INDEX(generale!$A$5:$I$1002,CLASSIFICHE!$Z796,7),"")</f>
        <v>0</v>
      </c>
      <c r="BX797" s="15"/>
      <c r="BY797" s="12"/>
      <c r="BZ797" s="12">
        <f>SUM(IF(CLASSIFICHE!$O$19=CA797,TRUE,FALSE),BZ796)</f>
        <v>0</v>
      </c>
      <c r="CA797" s="31">
        <f>IFERROR(INDEX(generale!$A$5:$I$1002,CLASSIFICHE!$Z796,5),"")</f>
        <v>0</v>
      </c>
      <c r="CB797" s="13">
        <f>IFERROR(INDEX(generale!$A$5:$I$1002,CLASSIFICHE!$Z796,7),"")</f>
        <v>0</v>
      </c>
      <c r="CC797" s="15"/>
      <c r="CD797" s="13"/>
      <c r="CE797" s="12">
        <f>SUM(IF(CLASSIFICHE!$O$20=CF797,TRUE,FALSE),CE796)</f>
        <v>0</v>
      </c>
      <c r="CF797" s="31">
        <f>IFERROR(INDEX(generale!$A$5:$I$1002,CLASSIFICHE!$Z796,5),"")</f>
        <v>0</v>
      </c>
      <c r="CG797" s="13">
        <f>IFERROR(INDEX(generale!$A$5:$I$1002,CLASSIFICHE!$Z796,7),"")</f>
        <v>0</v>
      </c>
      <c r="CH797" s="15"/>
      <c r="CI797" s="13"/>
      <c r="CJ797" s="12">
        <f>SUM(IF(CLASSIFICHE!$O$21=CK797,TRUE,FALSE),CJ796)</f>
        <v>0</v>
      </c>
      <c r="CK797" s="31">
        <f>IFERROR(INDEX(generale!$A$5:$I$1002,CLASSIFICHE!$Z796,5),"")</f>
        <v>0</v>
      </c>
      <c r="CL797" s="13">
        <f>IFERROR(INDEX(generale!$A$5:$I$1002,CLASSIFICHE!$Z796,7),"")</f>
        <v>0</v>
      </c>
      <c r="CM797" s="15"/>
      <c r="CN797" s="13"/>
      <c r="CO797" s="12">
        <f>SUM(IF(CLASSIFICHE!$O$22=CP797,TRUE,FALSE),CO796)</f>
        <v>0</v>
      </c>
      <c r="CP797" s="31">
        <f>IFERROR(INDEX(generale!$A$5:$I$1002,CLASSIFICHE!$Z796,5),"")</f>
        <v>0</v>
      </c>
      <c r="CQ797" s="13">
        <f>IFERROR(INDEX(generale!$A$5:$I$1002,CLASSIFICHE!$Z796,7),"")</f>
        <v>0</v>
      </c>
      <c r="CR797" s="15"/>
      <c r="CS797" s="13"/>
      <c r="CT797" s="12">
        <f>SUM(IF(CLASSIFICHE!$O$23=CU797,TRUE,FALSE),CT796)</f>
        <v>0</v>
      </c>
      <c r="CU797" s="31">
        <f>IFERROR(INDEX(generale!$A$5:$I$1002,CLASSIFICHE!$Z796,5),"")</f>
        <v>0</v>
      </c>
      <c r="CV797" s="13">
        <f>IFERROR(INDEX(generale!$A$5:$I$1002,CLASSIFICHE!$Z796,7),"")</f>
        <v>0</v>
      </c>
      <c r="CW797" s="15"/>
      <c r="CX797" s="13"/>
      <c r="CY797" s="12">
        <f>SUM(IF(CLASSIFICHE!$O$24=CZ797,TRUE,FALSE),CY796)</f>
        <v>0</v>
      </c>
      <c r="CZ797" s="31">
        <f>IFERROR(INDEX(generale!$A$5:$I$1002,CLASSIFICHE!$Z796,5),"")</f>
        <v>0</v>
      </c>
      <c r="DA797" s="13">
        <f>IFERROR(INDEX(generale!$A$5:$I$1002,CLASSIFICHE!$Z796,7),"")</f>
        <v>0</v>
      </c>
      <c r="DB797" s="15"/>
      <c r="DC797" s="13"/>
      <c r="DD797" s="12">
        <f>SUM(IF(CLASSIFICHE!$O$25=DE797,TRUE,FALSE),DD796)</f>
        <v>0</v>
      </c>
      <c r="DE797" s="31">
        <f>IFERROR(INDEX(generale!$A$5:$I$1002,CLASSIFICHE!$Z796,5),"")</f>
        <v>0</v>
      </c>
      <c r="DF797" s="13">
        <f>IFERROR(INDEX(generale!$A$5:$I$1002,CLASSIFICHE!$Z796,7),"")</f>
        <v>0</v>
      </c>
      <c r="DG797" s="15"/>
      <c r="DH797" s="13"/>
    </row>
    <row r="798" spans="3:112">
      <c r="C798" s="63">
        <f>SUM(IF(CLASSIFICHE!$O$4=D798,TRUE,FALSE),C797)</f>
        <v>17</v>
      </c>
      <c r="D798" s="31">
        <f>IFERROR(INDEX(generale!$A$5:$I$1002,CLASSIFICHE!$Z797,5),"")</f>
        <v>0</v>
      </c>
      <c r="E798" s="13">
        <f>IFERROR(INDEX(generale!$A$5:$I$1002,CLASSIFICHE!$Z797,7),"")</f>
        <v>0</v>
      </c>
      <c r="F798" s="68"/>
      <c r="G798" s="65"/>
      <c r="H798" s="12">
        <f>SUM(IF(CLASSIFICHE!$O$5=I798,TRUE,FALSE),H797)</f>
        <v>10</v>
      </c>
      <c r="I798" s="31">
        <f>IFERROR(INDEX(generale!$A$5:$I$1002,CLASSIFICHE!$Z797,5),"")</f>
        <v>0</v>
      </c>
      <c r="J798" s="13">
        <f>IFERROR(INDEX(generale!$A$5:$I$1002,CLASSIFICHE!$Z797,7),"")</f>
        <v>0</v>
      </c>
      <c r="K798" s="15"/>
      <c r="L798" s="12"/>
      <c r="M798" s="12">
        <f>SUM(IF(CLASSIFICHE!$O$6=N798,TRUE,FALSE),M797)</f>
        <v>8</v>
      </c>
      <c r="N798" s="31">
        <f>IFERROR(INDEX(generale!$A$5:$I$1002,CLASSIFICHE!$Z797,5),"")</f>
        <v>0</v>
      </c>
      <c r="O798" s="13">
        <f>IFERROR(INDEX(generale!$A$5:$I$1002,CLASSIFICHE!$Z797,7),"")</f>
        <v>0</v>
      </c>
      <c r="P798" s="14"/>
      <c r="Q798" s="13"/>
      <c r="R798" s="12">
        <f>SUM(IF(CLASSIFICHE!$O$7=S798,TRUE,FALSE),R797)</f>
        <v>8</v>
      </c>
      <c r="S798" s="31">
        <f>IFERROR(INDEX(generale!$A$5:$I$1002,CLASSIFICHE!$Z797,5),"")</f>
        <v>0</v>
      </c>
      <c r="T798" s="13">
        <f>IFERROR(INDEX(generale!$A$5:$I$1002,CLASSIFICHE!$Z797,7),"")</f>
        <v>0</v>
      </c>
      <c r="U798" s="14"/>
      <c r="V798" s="13"/>
      <c r="W798" s="12">
        <f>SUM(IF(CLASSIFICHE!$O$8=X798,TRUE,FALSE),W797)</f>
        <v>6</v>
      </c>
      <c r="X798" s="31">
        <f>IFERROR(INDEX(generale!$A$5:$I$1002,CLASSIFICHE!$Z797,5),"")</f>
        <v>0</v>
      </c>
      <c r="Y798" s="13">
        <f>IFERROR(INDEX(generale!$A$5:$I$1002,CLASSIFICHE!$Z797,7),"")</f>
        <v>0</v>
      </c>
      <c r="Z798" s="14"/>
      <c r="AA798" s="13"/>
      <c r="AB798" s="12">
        <f>SUM(IF(CLASSIFICHE!$O$9=AC798,TRUE,FALSE),AB797)</f>
        <v>5</v>
      </c>
      <c r="AC798" s="31">
        <f>IFERROR(INDEX(generale!$A$5:$I$1002,CLASSIFICHE!$Z797,5),"")</f>
        <v>0</v>
      </c>
      <c r="AD798" s="13">
        <f>IFERROR(INDEX(generale!$A$5:$I$1002,CLASSIFICHE!$Z797,7),"")</f>
        <v>0</v>
      </c>
      <c r="AE798" s="14"/>
      <c r="AF798" s="13"/>
      <c r="AG798" s="12">
        <f>SUM(IF(CLASSIFICHE!$O$10=AH798,TRUE,FALSE),AG797)</f>
        <v>5</v>
      </c>
      <c r="AH798" s="31">
        <f>IFERROR(INDEX(generale!$A$5:$I$1002,CLASSIFICHE!$Z797,5),"")</f>
        <v>0</v>
      </c>
      <c r="AI798" s="13">
        <f>IFERROR(INDEX(generale!$A$5:$I$1002,CLASSIFICHE!$Z797,7),"")</f>
        <v>0</v>
      </c>
      <c r="AJ798" s="14"/>
      <c r="AK798" s="13"/>
      <c r="AL798" s="12">
        <f>SUM(IF(CLASSIFICHE!$O$11=AM798,TRUE,FALSE),AL797)</f>
        <v>5</v>
      </c>
      <c r="AM798" s="31">
        <f>IFERROR(INDEX(generale!$A$5:$I$1002,CLASSIFICHE!$Z797,5),"")</f>
        <v>0</v>
      </c>
      <c r="AN798" s="13">
        <f>IFERROR(INDEX(generale!$A$5:$I$1002,CLASSIFICHE!$Z797,7),"")</f>
        <v>0</v>
      </c>
      <c r="AO798" s="14"/>
      <c r="AP798" s="13"/>
      <c r="AQ798" s="12">
        <f>SUM(IF(CLASSIFICHE!$O$12=AR798,TRUE,FALSE),AQ797)</f>
        <v>0</v>
      </c>
      <c r="AR798" s="31">
        <f>IFERROR(INDEX(generale!$A$5:$I$1002,CLASSIFICHE!$Z797,5),"")</f>
        <v>0</v>
      </c>
      <c r="AS798" s="13">
        <f>IFERROR(INDEX(generale!$A$5:$I$1002,CLASSIFICHE!$Z797,7),"")</f>
        <v>0</v>
      </c>
      <c r="AT798" s="14"/>
      <c r="AU798" s="13"/>
      <c r="AV798" s="12">
        <f>SUM(IF(CLASSIFICHE!$O$13=AW798,TRUE,FALSE),AV797)</f>
        <v>0</v>
      </c>
      <c r="AW798" s="31">
        <f>IFERROR(INDEX(generale!$A$5:$I$1002,CLASSIFICHE!$Z797,5),"")</f>
        <v>0</v>
      </c>
      <c r="AX798" s="13">
        <f>IFERROR(INDEX(generale!$A$5:$I$1002,CLASSIFICHE!$Z797,7),"")</f>
        <v>0</v>
      </c>
      <c r="AY798" s="14"/>
      <c r="AZ798" s="13"/>
      <c r="BA798" s="12">
        <f>SUM(IF(CLASSIFICHE!$O$14=BB798,TRUE,FALSE),BA797)</f>
        <v>0</v>
      </c>
      <c r="BB798" s="31">
        <f>IFERROR(INDEX(generale!$A$5:$I$1002,CLASSIFICHE!$Z797,5),"")</f>
        <v>0</v>
      </c>
      <c r="BC798" s="13">
        <f>IFERROR(INDEX(generale!$A$5:$I$1002,CLASSIFICHE!$Z797,7),"")</f>
        <v>0</v>
      </c>
      <c r="BD798" s="14"/>
      <c r="BE798" s="13"/>
      <c r="BF798" s="12">
        <f>SUM(IF(CLASSIFICHE!$O$15=BG798,TRUE,FALSE),BF797)</f>
        <v>0</v>
      </c>
      <c r="BG798" s="31">
        <f>IFERROR(INDEX(generale!$A$5:$I$1002,CLASSIFICHE!$Z797,5),"")</f>
        <v>0</v>
      </c>
      <c r="BH798" s="13">
        <f>IFERROR(INDEX(generale!$A$5:$I$1002,CLASSIFICHE!$Z797,7),"")</f>
        <v>0</v>
      </c>
      <c r="BI798" s="14"/>
      <c r="BJ798" s="13"/>
      <c r="BK798" s="12">
        <f>SUM(IF(CLASSIFICHE!$O$16=BL798,TRUE,FALSE),BK797)</f>
        <v>0</v>
      </c>
      <c r="BL798" s="31">
        <f>IFERROR(INDEX(generale!$A$5:$I$1002,CLASSIFICHE!$Z797,5),"")</f>
        <v>0</v>
      </c>
      <c r="BM798" s="13">
        <f>IFERROR(INDEX(generale!$A$5:$I$1002,CLASSIFICHE!$Z797,7),"")</f>
        <v>0</v>
      </c>
      <c r="BN798" s="14"/>
      <c r="BO798" s="13"/>
      <c r="BP798" s="12">
        <f>SUM(IF(CLASSIFICHE!$O$17=BQ798,TRUE,FALSE),BP797)</f>
        <v>0</v>
      </c>
      <c r="BQ798" s="31">
        <f>IFERROR(INDEX(generale!$A$5:$I$1002,CLASSIFICHE!$Z797,5),"")</f>
        <v>0</v>
      </c>
      <c r="BR798" s="13">
        <f>IFERROR(INDEX(generale!$A$5:$I$1002,CLASSIFICHE!$Z797,7),"")</f>
        <v>0</v>
      </c>
      <c r="BS798" s="15"/>
      <c r="BT798" s="12"/>
      <c r="BU798" s="12">
        <f>SUM(IF(CLASSIFICHE!$O$18=BV798,TRUE,FALSE),BU797)</f>
        <v>0</v>
      </c>
      <c r="BV798" s="31">
        <f>IFERROR(INDEX(generale!$A$5:$I$1002,CLASSIFICHE!$Z797,5),"")</f>
        <v>0</v>
      </c>
      <c r="BW798" s="13">
        <f>IFERROR(INDEX(generale!$A$5:$I$1002,CLASSIFICHE!$Z797,7),"")</f>
        <v>0</v>
      </c>
      <c r="BX798" s="15"/>
      <c r="BY798" s="12"/>
      <c r="BZ798" s="12">
        <f>SUM(IF(CLASSIFICHE!$O$19=CA798,TRUE,FALSE),BZ797)</f>
        <v>0</v>
      </c>
      <c r="CA798" s="31">
        <f>IFERROR(INDEX(generale!$A$5:$I$1002,CLASSIFICHE!$Z797,5),"")</f>
        <v>0</v>
      </c>
      <c r="CB798" s="13">
        <f>IFERROR(INDEX(generale!$A$5:$I$1002,CLASSIFICHE!$Z797,7),"")</f>
        <v>0</v>
      </c>
      <c r="CC798" s="15"/>
      <c r="CD798" s="13"/>
      <c r="CE798" s="12">
        <f>SUM(IF(CLASSIFICHE!$O$20=CF798,TRUE,FALSE),CE797)</f>
        <v>0</v>
      </c>
      <c r="CF798" s="31">
        <f>IFERROR(INDEX(generale!$A$5:$I$1002,CLASSIFICHE!$Z797,5),"")</f>
        <v>0</v>
      </c>
      <c r="CG798" s="13">
        <f>IFERROR(INDEX(generale!$A$5:$I$1002,CLASSIFICHE!$Z797,7),"")</f>
        <v>0</v>
      </c>
      <c r="CH798" s="15"/>
      <c r="CI798" s="13"/>
      <c r="CJ798" s="12">
        <f>SUM(IF(CLASSIFICHE!$O$21=CK798,TRUE,FALSE),CJ797)</f>
        <v>0</v>
      </c>
      <c r="CK798" s="31">
        <f>IFERROR(INDEX(generale!$A$5:$I$1002,CLASSIFICHE!$Z797,5),"")</f>
        <v>0</v>
      </c>
      <c r="CL798" s="13">
        <f>IFERROR(INDEX(generale!$A$5:$I$1002,CLASSIFICHE!$Z797,7),"")</f>
        <v>0</v>
      </c>
      <c r="CM798" s="15"/>
      <c r="CN798" s="13"/>
      <c r="CO798" s="12">
        <f>SUM(IF(CLASSIFICHE!$O$22=CP798,TRUE,FALSE),CO797)</f>
        <v>0</v>
      </c>
      <c r="CP798" s="31">
        <f>IFERROR(INDEX(generale!$A$5:$I$1002,CLASSIFICHE!$Z797,5),"")</f>
        <v>0</v>
      </c>
      <c r="CQ798" s="13">
        <f>IFERROR(INDEX(generale!$A$5:$I$1002,CLASSIFICHE!$Z797,7),"")</f>
        <v>0</v>
      </c>
      <c r="CR798" s="15"/>
      <c r="CS798" s="13"/>
      <c r="CT798" s="12">
        <f>SUM(IF(CLASSIFICHE!$O$23=CU798,TRUE,FALSE),CT797)</f>
        <v>0</v>
      </c>
      <c r="CU798" s="31">
        <f>IFERROR(INDEX(generale!$A$5:$I$1002,CLASSIFICHE!$Z797,5),"")</f>
        <v>0</v>
      </c>
      <c r="CV798" s="13">
        <f>IFERROR(INDEX(generale!$A$5:$I$1002,CLASSIFICHE!$Z797,7),"")</f>
        <v>0</v>
      </c>
      <c r="CW798" s="15"/>
      <c r="CX798" s="13"/>
      <c r="CY798" s="12">
        <f>SUM(IF(CLASSIFICHE!$O$24=CZ798,TRUE,FALSE),CY797)</f>
        <v>0</v>
      </c>
      <c r="CZ798" s="31">
        <f>IFERROR(INDEX(generale!$A$5:$I$1002,CLASSIFICHE!$Z797,5),"")</f>
        <v>0</v>
      </c>
      <c r="DA798" s="13">
        <f>IFERROR(INDEX(generale!$A$5:$I$1002,CLASSIFICHE!$Z797,7),"")</f>
        <v>0</v>
      </c>
      <c r="DB798" s="15"/>
      <c r="DC798" s="13"/>
      <c r="DD798" s="12">
        <f>SUM(IF(CLASSIFICHE!$O$25=DE798,TRUE,FALSE),DD797)</f>
        <v>0</v>
      </c>
      <c r="DE798" s="31">
        <f>IFERROR(INDEX(generale!$A$5:$I$1002,CLASSIFICHE!$Z797,5),"")</f>
        <v>0</v>
      </c>
      <c r="DF798" s="13">
        <f>IFERROR(INDEX(generale!$A$5:$I$1002,CLASSIFICHE!$Z797,7),"")</f>
        <v>0</v>
      </c>
      <c r="DG798" s="15"/>
      <c r="DH798" s="13"/>
    </row>
    <row r="799" spans="3:112">
      <c r="C799" s="63">
        <f>SUM(IF(CLASSIFICHE!$O$4=D799,TRUE,FALSE),C798)</f>
        <v>17</v>
      </c>
      <c r="D799" s="31">
        <f>IFERROR(INDEX(generale!$A$5:$I$1002,CLASSIFICHE!$Z798,5),"")</f>
        <v>0</v>
      </c>
      <c r="E799" s="13">
        <f>IFERROR(INDEX(generale!$A$5:$I$1002,CLASSIFICHE!$Z798,7),"")</f>
        <v>0</v>
      </c>
      <c r="F799" s="68"/>
      <c r="G799" s="65"/>
      <c r="H799" s="12">
        <f>SUM(IF(CLASSIFICHE!$O$5=I799,TRUE,FALSE),H798)</f>
        <v>10</v>
      </c>
      <c r="I799" s="31">
        <f>IFERROR(INDEX(generale!$A$5:$I$1002,CLASSIFICHE!$Z798,5),"")</f>
        <v>0</v>
      </c>
      <c r="J799" s="13">
        <f>IFERROR(INDEX(generale!$A$5:$I$1002,CLASSIFICHE!$Z798,7),"")</f>
        <v>0</v>
      </c>
      <c r="K799" s="15"/>
      <c r="L799" s="12"/>
      <c r="M799" s="12">
        <f>SUM(IF(CLASSIFICHE!$O$6=N799,TRUE,FALSE),M798)</f>
        <v>8</v>
      </c>
      <c r="N799" s="31">
        <f>IFERROR(INDEX(generale!$A$5:$I$1002,CLASSIFICHE!$Z798,5),"")</f>
        <v>0</v>
      </c>
      <c r="O799" s="13">
        <f>IFERROR(INDEX(generale!$A$5:$I$1002,CLASSIFICHE!$Z798,7),"")</f>
        <v>0</v>
      </c>
      <c r="P799" s="14"/>
      <c r="Q799" s="13"/>
      <c r="R799" s="12">
        <f>SUM(IF(CLASSIFICHE!$O$7=S799,TRUE,FALSE),R798)</f>
        <v>8</v>
      </c>
      <c r="S799" s="31">
        <f>IFERROR(INDEX(generale!$A$5:$I$1002,CLASSIFICHE!$Z798,5),"")</f>
        <v>0</v>
      </c>
      <c r="T799" s="13">
        <f>IFERROR(INDEX(generale!$A$5:$I$1002,CLASSIFICHE!$Z798,7),"")</f>
        <v>0</v>
      </c>
      <c r="U799" s="14"/>
      <c r="V799" s="13"/>
      <c r="W799" s="12">
        <f>SUM(IF(CLASSIFICHE!$O$8=X799,TRUE,FALSE),W798)</f>
        <v>6</v>
      </c>
      <c r="X799" s="31">
        <f>IFERROR(INDEX(generale!$A$5:$I$1002,CLASSIFICHE!$Z798,5),"")</f>
        <v>0</v>
      </c>
      <c r="Y799" s="13">
        <f>IFERROR(INDEX(generale!$A$5:$I$1002,CLASSIFICHE!$Z798,7),"")</f>
        <v>0</v>
      </c>
      <c r="Z799" s="14"/>
      <c r="AA799" s="13"/>
      <c r="AB799" s="12">
        <f>SUM(IF(CLASSIFICHE!$O$9=AC799,TRUE,FALSE),AB798)</f>
        <v>5</v>
      </c>
      <c r="AC799" s="31">
        <f>IFERROR(INDEX(generale!$A$5:$I$1002,CLASSIFICHE!$Z798,5),"")</f>
        <v>0</v>
      </c>
      <c r="AD799" s="13">
        <f>IFERROR(INDEX(generale!$A$5:$I$1002,CLASSIFICHE!$Z798,7),"")</f>
        <v>0</v>
      </c>
      <c r="AE799" s="14"/>
      <c r="AF799" s="13"/>
      <c r="AG799" s="12">
        <f>SUM(IF(CLASSIFICHE!$O$10=AH799,TRUE,FALSE),AG798)</f>
        <v>5</v>
      </c>
      <c r="AH799" s="31">
        <f>IFERROR(INDEX(generale!$A$5:$I$1002,CLASSIFICHE!$Z798,5),"")</f>
        <v>0</v>
      </c>
      <c r="AI799" s="13">
        <f>IFERROR(INDEX(generale!$A$5:$I$1002,CLASSIFICHE!$Z798,7),"")</f>
        <v>0</v>
      </c>
      <c r="AJ799" s="14"/>
      <c r="AK799" s="13"/>
      <c r="AL799" s="12">
        <f>SUM(IF(CLASSIFICHE!$O$11=AM799,TRUE,FALSE),AL798)</f>
        <v>5</v>
      </c>
      <c r="AM799" s="31">
        <f>IFERROR(INDEX(generale!$A$5:$I$1002,CLASSIFICHE!$Z798,5),"")</f>
        <v>0</v>
      </c>
      <c r="AN799" s="13">
        <f>IFERROR(INDEX(generale!$A$5:$I$1002,CLASSIFICHE!$Z798,7),"")</f>
        <v>0</v>
      </c>
      <c r="AO799" s="14"/>
      <c r="AP799" s="13"/>
      <c r="AQ799" s="12">
        <f>SUM(IF(CLASSIFICHE!$O$12=AR799,TRUE,FALSE),AQ798)</f>
        <v>0</v>
      </c>
      <c r="AR799" s="31">
        <f>IFERROR(INDEX(generale!$A$5:$I$1002,CLASSIFICHE!$Z798,5),"")</f>
        <v>0</v>
      </c>
      <c r="AS799" s="13">
        <f>IFERROR(INDEX(generale!$A$5:$I$1002,CLASSIFICHE!$Z798,7),"")</f>
        <v>0</v>
      </c>
      <c r="AT799" s="14"/>
      <c r="AU799" s="13"/>
      <c r="AV799" s="12">
        <f>SUM(IF(CLASSIFICHE!$O$13=AW799,TRUE,FALSE),AV798)</f>
        <v>0</v>
      </c>
      <c r="AW799" s="31">
        <f>IFERROR(INDEX(generale!$A$5:$I$1002,CLASSIFICHE!$Z798,5),"")</f>
        <v>0</v>
      </c>
      <c r="AX799" s="13">
        <f>IFERROR(INDEX(generale!$A$5:$I$1002,CLASSIFICHE!$Z798,7),"")</f>
        <v>0</v>
      </c>
      <c r="AY799" s="14"/>
      <c r="AZ799" s="13"/>
      <c r="BA799" s="12">
        <f>SUM(IF(CLASSIFICHE!$O$14=BB799,TRUE,FALSE),BA798)</f>
        <v>0</v>
      </c>
      <c r="BB799" s="31">
        <f>IFERROR(INDEX(generale!$A$5:$I$1002,CLASSIFICHE!$Z798,5),"")</f>
        <v>0</v>
      </c>
      <c r="BC799" s="13">
        <f>IFERROR(INDEX(generale!$A$5:$I$1002,CLASSIFICHE!$Z798,7),"")</f>
        <v>0</v>
      </c>
      <c r="BD799" s="14"/>
      <c r="BE799" s="13"/>
      <c r="BF799" s="12">
        <f>SUM(IF(CLASSIFICHE!$O$15=BG799,TRUE,FALSE),BF798)</f>
        <v>0</v>
      </c>
      <c r="BG799" s="31">
        <f>IFERROR(INDEX(generale!$A$5:$I$1002,CLASSIFICHE!$Z798,5),"")</f>
        <v>0</v>
      </c>
      <c r="BH799" s="13">
        <f>IFERROR(INDEX(generale!$A$5:$I$1002,CLASSIFICHE!$Z798,7),"")</f>
        <v>0</v>
      </c>
      <c r="BI799" s="14"/>
      <c r="BJ799" s="13"/>
      <c r="BK799" s="12">
        <f>SUM(IF(CLASSIFICHE!$O$16=BL799,TRUE,FALSE),BK798)</f>
        <v>0</v>
      </c>
      <c r="BL799" s="31">
        <f>IFERROR(INDEX(generale!$A$5:$I$1002,CLASSIFICHE!$Z798,5),"")</f>
        <v>0</v>
      </c>
      <c r="BM799" s="13">
        <f>IFERROR(INDEX(generale!$A$5:$I$1002,CLASSIFICHE!$Z798,7),"")</f>
        <v>0</v>
      </c>
      <c r="BN799" s="14"/>
      <c r="BO799" s="13"/>
      <c r="BP799" s="12">
        <f>SUM(IF(CLASSIFICHE!$O$17=BQ799,TRUE,FALSE),BP798)</f>
        <v>0</v>
      </c>
      <c r="BQ799" s="31">
        <f>IFERROR(INDEX(generale!$A$5:$I$1002,CLASSIFICHE!$Z798,5),"")</f>
        <v>0</v>
      </c>
      <c r="BR799" s="13">
        <f>IFERROR(INDEX(generale!$A$5:$I$1002,CLASSIFICHE!$Z798,7),"")</f>
        <v>0</v>
      </c>
      <c r="BS799" s="15"/>
      <c r="BT799" s="12"/>
      <c r="BU799" s="12">
        <f>SUM(IF(CLASSIFICHE!$O$18=BV799,TRUE,FALSE),BU798)</f>
        <v>0</v>
      </c>
      <c r="BV799" s="31">
        <f>IFERROR(INDEX(generale!$A$5:$I$1002,CLASSIFICHE!$Z798,5),"")</f>
        <v>0</v>
      </c>
      <c r="BW799" s="13">
        <f>IFERROR(INDEX(generale!$A$5:$I$1002,CLASSIFICHE!$Z798,7),"")</f>
        <v>0</v>
      </c>
      <c r="BX799" s="15"/>
      <c r="BY799" s="12"/>
      <c r="BZ799" s="12">
        <f>SUM(IF(CLASSIFICHE!$O$19=CA799,TRUE,FALSE),BZ798)</f>
        <v>0</v>
      </c>
      <c r="CA799" s="31">
        <f>IFERROR(INDEX(generale!$A$5:$I$1002,CLASSIFICHE!$Z798,5),"")</f>
        <v>0</v>
      </c>
      <c r="CB799" s="13">
        <f>IFERROR(INDEX(generale!$A$5:$I$1002,CLASSIFICHE!$Z798,7),"")</f>
        <v>0</v>
      </c>
      <c r="CC799" s="15"/>
      <c r="CD799" s="13"/>
      <c r="CE799" s="12">
        <f>SUM(IF(CLASSIFICHE!$O$20=CF799,TRUE,FALSE),CE798)</f>
        <v>0</v>
      </c>
      <c r="CF799" s="31">
        <f>IFERROR(INDEX(generale!$A$5:$I$1002,CLASSIFICHE!$Z798,5),"")</f>
        <v>0</v>
      </c>
      <c r="CG799" s="13">
        <f>IFERROR(INDEX(generale!$A$5:$I$1002,CLASSIFICHE!$Z798,7),"")</f>
        <v>0</v>
      </c>
      <c r="CH799" s="15"/>
      <c r="CI799" s="13"/>
      <c r="CJ799" s="12">
        <f>SUM(IF(CLASSIFICHE!$O$21=CK799,TRUE,FALSE),CJ798)</f>
        <v>0</v>
      </c>
      <c r="CK799" s="31">
        <f>IFERROR(INDEX(generale!$A$5:$I$1002,CLASSIFICHE!$Z798,5),"")</f>
        <v>0</v>
      </c>
      <c r="CL799" s="13">
        <f>IFERROR(INDEX(generale!$A$5:$I$1002,CLASSIFICHE!$Z798,7),"")</f>
        <v>0</v>
      </c>
      <c r="CM799" s="15"/>
      <c r="CN799" s="13"/>
      <c r="CO799" s="12">
        <f>SUM(IF(CLASSIFICHE!$O$22=CP799,TRUE,FALSE),CO798)</f>
        <v>0</v>
      </c>
      <c r="CP799" s="31">
        <f>IFERROR(INDEX(generale!$A$5:$I$1002,CLASSIFICHE!$Z798,5),"")</f>
        <v>0</v>
      </c>
      <c r="CQ799" s="13">
        <f>IFERROR(INDEX(generale!$A$5:$I$1002,CLASSIFICHE!$Z798,7),"")</f>
        <v>0</v>
      </c>
      <c r="CR799" s="15"/>
      <c r="CS799" s="13"/>
      <c r="CT799" s="12">
        <f>SUM(IF(CLASSIFICHE!$O$23=CU799,TRUE,FALSE),CT798)</f>
        <v>0</v>
      </c>
      <c r="CU799" s="31">
        <f>IFERROR(INDEX(generale!$A$5:$I$1002,CLASSIFICHE!$Z798,5),"")</f>
        <v>0</v>
      </c>
      <c r="CV799" s="13">
        <f>IFERROR(INDEX(generale!$A$5:$I$1002,CLASSIFICHE!$Z798,7),"")</f>
        <v>0</v>
      </c>
      <c r="CW799" s="15"/>
      <c r="CX799" s="13"/>
      <c r="CY799" s="12">
        <f>SUM(IF(CLASSIFICHE!$O$24=CZ799,TRUE,FALSE),CY798)</f>
        <v>0</v>
      </c>
      <c r="CZ799" s="31">
        <f>IFERROR(INDEX(generale!$A$5:$I$1002,CLASSIFICHE!$Z798,5),"")</f>
        <v>0</v>
      </c>
      <c r="DA799" s="13">
        <f>IFERROR(INDEX(generale!$A$5:$I$1002,CLASSIFICHE!$Z798,7),"")</f>
        <v>0</v>
      </c>
      <c r="DB799" s="15"/>
      <c r="DC799" s="13"/>
      <c r="DD799" s="12">
        <f>SUM(IF(CLASSIFICHE!$O$25=DE799,TRUE,FALSE),DD798)</f>
        <v>0</v>
      </c>
      <c r="DE799" s="31">
        <f>IFERROR(INDEX(generale!$A$5:$I$1002,CLASSIFICHE!$Z798,5),"")</f>
        <v>0</v>
      </c>
      <c r="DF799" s="13">
        <f>IFERROR(INDEX(generale!$A$5:$I$1002,CLASSIFICHE!$Z798,7),"")</f>
        <v>0</v>
      </c>
      <c r="DG799" s="15"/>
      <c r="DH799" s="13"/>
    </row>
    <row r="800" spans="3:112">
      <c r="C800" s="63">
        <f>SUM(IF(CLASSIFICHE!$O$4=D800,TRUE,FALSE),C799)</f>
        <v>17</v>
      </c>
      <c r="D800" s="31">
        <f>IFERROR(INDEX(generale!$A$5:$I$1002,CLASSIFICHE!$Z799,5),"")</f>
        <v>0</v>
      </c>
      <c r="E800" s="13">
        <f>IFERROR(INDEX(generale!$A$5:$I$1002,CLASSIFICHE!$Z799,7),"")</f>
        <v>0</v>
      </c>
      <c r="F800" s="68"/>
      <c r="G800" s="65"/>
      <c r="H800" s="12">
        <f>SUM(IF(CLASSIFICHE!$O$5=I800,TRUE,FALSE),H799)</f>
        <v>10</v>
      </c>
      <c r="I800" s="31">
        <f>IFERROR(INDEX(generale!$A$5:$I$1002,CLASSIFICHE!$Z799,5),"")</f>
        <v>0</v>
      </c>
      <c r="J800" s="13">
        <f>IFERROR(INDEX(generale!$A$5:$I$1002,CLASSIFICHE!$Z799,7),"")</f>
        <v>0</v>
      </c>
      <c r="K800" s="15"/>
      <c r="L800" s="12"/>
      <c r="M800" s="12">
        <f>SUM(IF(CLASSIFICHE!$O$6=N800,TRUE,FALSE),M799)</f>
        <v>8</v>
      </c>
      <c r="N800" s="31">
        <f>IFERROR(INDEX(generale!$A$5:$I$1002,CLASSIFICHE!$Z799,5),"")</f>
        <v>0</v>
      </c>
      <c r="O800" s="13">
        <f>IFERROR(INDEX(generale!$A$5:$I$1002,CLASSIFICHE!$Z799,7),"")</f>
        <v>0</v>
      </c>
      <c r="P800" s="14"/>
      <c r="Q800" s="13"/>
      <c r="R800" s="12">
        <f>SUM(IF(CLASSIFICHE!$O$7=S800,TRUE,FALSE),R799)</f>
        <v>8</v>
      </c>
      <c r="S800" s="31">
        <f>IFERROR(INDEX(generale!$A$5:$I$1002,CLASSIFICHE!$Z799,5),"")</f>
        <v>0</v>
      </c>
      <c r="T800" s="13">
        <f>IFERROR(INDEX(generale!$A$5:$I$1002,CLASSIFICHE!$Z799,7),"")</f>
        <v>0</v>
      </c>
      <c r="U800" s="14"/>
      <c r="V800" s="13"/>
      <c r="W800" s="12">
        <f>SUM(IF(CLASSIFICHE!$O$8=X800,TRUE,FALSE),W799)</f>
        <v>6</v>
      </c>
      <c r="X800" s="31">
        <f>IFERROR(INDEX(generale!$A$5:$I$1002,CLASSIFICHE!$Z799,5),"")</f>
        <v>0</v>
      </c>
      <c r="Y800" s="13">
        <f>IFERROR(INDEX(generale!$A$5:$I$1002,CLASSIFICHE!$Z799,7),"")</f>
        <v>0</v>
      </c>
      <c r="Z800" s="14"/>
      <c r="AA800" s="13"/>
      <c r="AB800" s="12">
        <f>SUM(IF(CLASSIFICHE!$O$9=AC800,TRUE,FALSE),AB799)</f>
        <v>5</v>
      </c>
      <c r="AC800" s="31">
        <f>IFERROR(INDEX(generale!$A$5:$I$1002,CLASSIFICHE!$Z799,5),"")</f>
        <v>0</v>
      </c>
      <c r="AD800" s="13">
        <f>IFERROR(INDEX(generale!$A$5:$I$1002,CLASSIFICHE!$Z799,7),"")</f>
        <v>0</v>
      </c>
      <c r="AE800" s="14"/>
      <c r="AF800" s="13"/>
      <c r="AG800" s="12">
        <f>SUM(IF(CLASSIFICHE!$O$10=AH800,TRUE,FALSE),AG799)</f>
        <v>5</v>
      </c>
      <c r="AH800" s="31">
        <f>IFERROR(INDEX(generale!$A$5:$I$1002,CLASSIFICHE!$Z799,5),"")</f>
        <v>0</v>
      </c>
      <c r="AI800" s="13">
        <f>IFERROR(INDEX(generale!$A$5:$I$1002,CLASSIFICHE!$Z799,7),"")</f>
        <v>0</v>
      </c>
      <c r="AJ800" s="14"/>
      <c r="AK800" s="13"/>
      <c r="AL800" s="12">
        <f>SUM(IF(CLASSIFICHE!$O$11=AM800,TRUE,FALSE),AL799)</f>
        <v>5</v>
      </c>
      <c r="AM800" s="31">
        <f>IFERROR(INDEX(generale!$A$5:$I$1002,CLASSIFICHE!$Z799,5),"")</f>
        <v>0</v>
      </c>
      <c r="AN800" s="13">
        <f>IFERROR(INDEX(generale!$A$5:$I$1002,CLASSIFICHE!$Z799,7),"")</f>
        <v>0</v>
      </c>
      <c r="AO800" s="14"/>
      <c r="AP800" s="13"/>
      <c r="AQ800" s="12">
        <f>SUM(IF(CLASSIFICHE!$O$12=AR800,TRUE,FALSE),AQ799)</f>
        <v>0</v>
      </c>
      <c r="AR800" s="31">
        <f>IFERROR(INDEX(generale!$A$5:$I$1002,CLASSIFICHE!$Z799,5),"")</f>
        <v>0</v>
      </c>
      <c r="AS800" s="13">
        <f>IFERROR(INDEX(generale!$A$5:$I$1002,CLASSIFICHE!$Z799,7),"")</f>
        <v>0</v>
      </c>
      <c r="AT800" s="14"/>
      <c r="AU800" s="13"/>
      <c r="AV800" s="12">
        <f>SUM(IF(CLASSIFICHE!$O$13=AW800,TRUE,FALSE),AV799)</f>
        <v>0</v>
      </c>
      <c r="AW800" s="31">
        <f>IFERROR(INDEX(generale!$A$5:$I$1002,CLASSIFICHE!$Z799,5),"")</f>
        <v>0</v>
      </c>
      <c r="AX800" s="13">
        <f>IFERROR(INDEX(generale!$A$5:$I$1002,CLASSIFICHE!$Z799,7),"")</f>
        <v>0</v>
      </c>
      <c r="AY800" s="14"/>
      <c r="AZ800" s="13"/>
      <c r="BA800" s="12">
        <f>SUM(IF(CLASSIFICHE!$O$14=BB800,TRUE,FALSE),BA799)</f>
        <v>0</v>
      </c>
      <c r="BB800" s="31">
        <f>IFERROR(INDEX(generale!$A$5:$I$1002,CLASSIFICHE!$Z799,5),"")</f>
        <v>0</v>
      </c>
      <c r="BC800" s="13">
        <f>IFERROR(INDEX(generale!$A$5:$I$1002,CLASSIFICHE!$Z799,7),"")</f>
        <v>0</v>
      </c>
      <c r="BD800" s="14"/>
      <c r="BE800" s="13"/>
      <c r="BF800" s="12">
        <f>SUM(IF(CLASSIFICHE!$O$15=BG800,TRUE,FALSE),BF799)</f>
        <v>0</v>
      </c>
      <c r="BG800" s="31">
        <f>IFERROR(INDEX(generale!$A$5:$I$1002,CLASSIFICHE!$Z799,5),"")</f>
        <v>0</v>
      </c>
      <c r="BH800" s="13">
        <f>IFERROR(INDEX(generale!$A$5:$I$1002,CLASSIFICHE!$Z799,7),"")</f>
        <v>0</v>
      </c>
      <c r="BI800" s="14"/>
      <c r="BJ800" s="13"/>
      <c r="BK800" s="12">
        <f>SUM(IF(CLASSIFICHE!$O$16=BL800,TRUE,FALSE),BK799)</f>
        <v>0</v>
      </c>
      <c r="BL800" s="31">
        <f>IFERROR(INDEX(generale!$A$5:$I$1002,CLASSIFICHE!$Z799,5),"")</f>
        <v>0</v>
      </c>
      <c r="BM800" s="13">
        <f>IFERROR(INDEX(generale!$A$5:$I$1002,CLASSIFICHE!$Z799,7),"")</f>
        <v>0</v>
      </c>
      <c r="BN800" s="14"/>
      <c r="BO800" s="13"/>
      <c r="BP800" s="12">
        <f>SUM(IF(CLASSIFICHE!$O$17=BQ800,TRUE,FALSE),BP799)</f>
        <v>0</v>
      </c>
      <c r="BQ800" s="31">
        <f>IFERROR(INDEX(generale!$A$5:$I$1002,CLASSIFICHE!$Z799,5),"")</f>
        <v>0</v>
      </c>
      <c r="BR800" s="13">
        <f>IFERROR(INDEX(generale!$A$5:$I$1002,CLASSIFICHE!$Z799,7),"")</f>
        <v>0</v>
      </c>
      <c r="BS800" s="15"/>
      <c r="BT800" s="12"/>
      <c r="BU800" s="12">
        <f>SUM(IF(CLASSIFICHE!$O$18=BV800,TRUE,FALSE),BU799)</f>
        <v>0</v>
      </c>
      <c r="BV800" s="31">
        <f>IFERROR(INDEX(generale!$A$5:$I$1002,CLASSIFICHE!$Z799,5),"")</f>
        <v>0</v>
      </c>
      <c r="BW800" s="13">
        <f>IFERROR(INDEX(generale!$A$5:$I$1002,CLASSIFICHE!$Z799,7),"")</f>
        <v>0</v>
      </c>
      <c r="BX800" s="15"/>
      <c r="BY800" s="12"/>
      <c r="BZ800" s="12">
        <f>SUM(IF(CLASSIFICHE!$O$19=CA800,TRUE,FALSE),BZ799)</f>
        <v>0</v>
      </c>
      <c r="CA800" s="31">
        <f>IFERROR(INDEX(generale!$A$5:$I$1002,CLASSIFICHE!$Z799,5),"")</f>
        <v>0</v>
      </c>
      <c r="CB800" s="13">
        <f>IFERROR(INDEX(generale!$A$5:$I$1002,CLASSIFICHE!$Z799,7),"")</f>
        <v>0</v>
      </c>
      <c r="CC800" s="15"/>
      <c r="CD800" s="13"/>
      <c r="CE800" s="12">
        <f>SUM(IF(CLASSIFICHE!$O$20=CF800,TRUE,FALSE),CE799)</f>
        <v>0</v>
      </c>
      <c r="CF800" s="31">
        <f>IFERROR(INDEX(generale!$A$5:$I$1002,CLASSIFICHE!$Z799,5),"")</f>
        <v>0</v>
      </c>
      <c r="CG800" s="13">
        <f>IFERROR(INDEX(generale!$A$5:$I$1002,CLASSIFICHE!$Z799,7),"")</f>
        <v>0</v>
      </c>
      <c r="CH800" s="15"/>
      <c r="CI800" s="13"/>
      <c r="CJ800" s="12">
        <f>SUM(IF(CLASSIFICHE!$O$21=CK800,TRUE,FALSE),CJ799)</f>
        <v>0</v>
      </c>
      <c r="CK800" s="31">
        <f>IFERROR(INDEX(generale!$A$5:$I$1002,CLASSIFICHE!$Z799,5),"")</f>
        <v>0</v>
      </c>
      <c r="CL800" s="13">
        <f>IFERROR(INDEX(generale!$A$5:$I$1002,CLASSIFICHE!$Z799,7),"")</f>
        <v>0</v>
      </c>
      <c r="CM800" s="15"/>
      <c r="CN800" s="13"/>
      <c r="CO800" s="12">
        <f>SUM(IF(CLASSIFICHE!$O$22=CP800,TRUE,FALSE),CO799)</f>
        <v>0</v>
      </c>
      <c r="CP800" s="31">
        <f>IFERROR(INDEX(generale!$A$5:$I$1002,CLASSIFICHE!$Z799,5),"")</f>
        <v>0</v>
      </c>
      <c r="CQ800" s="13">
        <f>IFERROR(INDEX(generale!$A$5:$I$1002,CLASSIFICHE!$Z799,7),"")</f>
        <v>0</v>
      </c>
      <c r="CR800" s="15"/>
      <c r="CS800" s="13"/>
      <c r="CT800" s="12">
        <f>SUM(IF(CLASSIFICHE!$O$23=CU800,TRUE,FALSE),CT799)</f>
        <v>0</v>
      </c>
      <c r="CU800" s="31">
        <f>IFERROR(INDEX(generale!$A$5:$I$1002,CLASSIFICHE!$Z799,5),"")</f>
        <v>0</v>
      </c>
      <c r="CV800" s="13">
        <f>IFERROR(INDEX(generale!$A$5:$I$1002,CLASSIFICHE!$Z799,7),"")</f>
        <v>0</v>
      </c>
      <c r="CW800" s="15"/>
      <c r="CX800" s="13"/>
      <c r="CY800" s="12">
        <f>SUM(IF(CLASSIFICHE!$O$24=CZ800,TRUE,FALSE),CY799)</f>
        <v>0</v>
      </c>
      <c r="CZ800" s="31">
        <f>IFERROR(INDEX(generale!$A$5:$I$1002,CLASSIFICHE!$Z799,5),"")</f>
        <v>0</v>
      </c>
      <c r="DA800" s="13">
        <f>IFERROR(INDEX(generale!$A$5:$I$1002,CLASSIFICHE!$Z799,7),"")</f>
        <v>0</v>
      </c>
      <c r="DB800" s="15"/>
      <c r="DC800" s="13"/>
      <c r="DD800" s="12">
        <f>SUM(IF(CLASSIFICHE!$O$25=DE800,TRUE,FALSE),DD799)</f>
        <v>0</v>
      </c>
      <c r="DE800" s="31">
        <f>IFERROR(INDEX(generale!$A$5:$I$1002,CLASSIFICHE!$Z799,5),"")</f>
        <v>0</v>
      </c>
      <c r="DF800" s="13">
        <f>IFERROR(INDEX(generale!$A$5:$I$1002,CLASSIFICHE!$Z799,7),"")</f>
        <v>0</v>
      </c>
      <c r="DG800" s="15"/>
      <c r="DH800" s="13"/>
    </row>
    <row r="801" spans="3:112">
      <c r="C801" s="63">
        <f>SUM(IF(CLASSIFICHE!$O$4=D801,TRUE,FALSE),C800)</f>
        <v>17</v>
      </c>
      <c r="D801" s="31">
        <f>IFERROR(INDEX(generale!$A$5:$I$1002,CLASSIFICHE!$Z800,5),"")</f>
        <v>0</v>
      </c>
      <c r="E801" s="13">
        <f>IFERROR(INDEX(generale!$A$5:$I$1002,CLASSIFICHE!$Z800,7),"")</f>
        <v>0</v>
      </c>
      <c r="F801" s="68"/>
      <c r="G801" s="65"/>
      <c r="H801" s="12">
        <f>SUM(IF(CLASSIFICHE!$O$5=I801,TRUE,FALSE),H800)</f>
        <v>10</v>
      </c>
      <c r="I801" s="31">
        <f>IFERROR(INDEX(generale!$A$5:$I$1002,CLASSIFICHE!$Z800,5),"")</f>
        <v>0</v>
      </c>
      <c r="J801" s="13">
        <f>IFERROR(INDEX(generale!$A$5:$I$1002,CLASSIFICHE!$Z800,7),"")</f>
        <v>0</v>
      </c>
      <c r="K801" s="15"/>
      <c r="L801" s="12"/>
      <c r="M801" s="12">
        <f>SUM(IF(CLASSIFICHE!$O$6=N801,TRUE,FALSE),M800)</f>
        <v>8</v>
      </c>
      <c r="N801" s="31">
        <f>IFERROR(INDEX(generale!$A$5:$I$1002,CLASSIFICHE!$Z800,5),"")</f>
        <v>0</v>
      </c>
      <c r="O801" s="13">
        <f>IFERROR(INDEX(generale!$A$5:$I$1002,CLASSIFICHE!$Z800,7),"")</f>
        <v>0</v>
      </c>
      <c r="P801" s="14"/>
      <c r="Q801" s="13"/>
      <c r="R801" s="12">
        <f>SUM(IF(CLASSIFICHE!$O$7=S801,TRUE,FALSE),R800)</f>
        <v>8</v>
      </c>
      <c r="S801" s="31">
        <f>IFERROR(INDEX(generale!$A$5:$I$1002,CLASSIFICHE!$Z800,5),"")</f>
        <v>0</v>
      </c>
      <c r="T801" s="13">
        <f>IFERROR(INDEX(generale!$A$5:$I$1002,CLASSIFICHE!$Z800,7),"")</f>
        <v>0</v>
      </c>
      <c r="U801" s="14"/>
      <c r="V801" s="13"/>
      <c r="W801" s="12">
        <f>SUM(IF(CLASSIFICHE!$O$8=X801,TRUE,FALSE),W800)</f>
        <v>6</v>
      </c>
      <c r="X801" s="31">
        <f>IFERROR(INDEX(generale!$A$5:$I$1002,CLASSIFICHE!$Z800,5),"")</f>
        <v>0</v>
      </c>
      <c r="Y801" s="13">
        <f>IFERROR(INDEX(generale!$A$5:$I$1002,CLASSIFICHE!$Z800,7),"")</f>
        <v>0</v>
      </c>
      <c r="Z801" s="14"/>
      <c r="AA801" s="13"/>
      <c r="AB801" s="12">
        <f>SUM(IF(CLASSIFICHE!$O$9=AC801,TRUE,FALSE),AB800)</f>
        <v>5</v>
      </c>
      <c r="AC801" s="31">
        <f>IFERROR(INDEX(generale!$A$5:$I$1002,CLASSIFICHE!$Z800,5),"")</f>
        <v>0</v>
      </c>
      <c r="AD801" s="13">
        <f>IFERROR(INDEX(generale!$A$5:$I$1002,CLASSIFICHE!$Z800,7),"")</f>
        <v>0</v>
      </c>
      <c r="AE801" s="14"/>
      <c r="AF801" s="13"/>
      <c r="AG801" s="12">
        <f>SUM(IF(CLASSIFICHE!$O$10=AH801,TRUE,FALSE),AG800)</f>
        <v>5</v>
      </c>
      <c r="AH801" s="31">
        <f>IFERROR(INDEX(generale!$A$5:$I$1002,CLASSIFICHE!$Z800,5),"")</f>
        <v>0</v>
      </c>
      <c r="AI801" s="13">
        <f>IFERROR(INDEX(generale!$A$5:$I$1002,CLASSIFICHE!$Z800,7),"")</f>
        <v>0</v>
      </c>
      <c r="AJ801" s="14"/>
      <c r="AK801" s="13"/>
      <c r="AL801" s="12">
        <f>SUM(IF(CLASSIFICHE!$O$11=AM801,TRUE,FALSE),AL800)</f>
        <v>5</v>
      </c>
      <c r="AM801" s="31">
        <f>IFERROR(INDEX(generale!$A$5:$I$1002,CLASSIFICHE!$Z800,5),"")</f>
        <v>0</v>
      </c>
      <c r="AN801" s="13">
        <f>IFERROR(INDEX(generale!$A$5:$I$1002,CLASSIFICHE!$Z800,7),"")</f>
        <v>0</v>
      </c>
      <c r="AO801" s="14"/>
      <c r="AP801" s="13"/>
      <c r="AQ801" s="12">
        <f>SUM(IF(CLASSIFICHE!$O$12=AR801,TRUE,FALSE),AQ800)</f>
        <v>0</v>
      </c>
      <c r="AR801" s="31">
        <f>IFERROR(INDEX(generale!$A$5:$I$1002,CLASSIFICHE!$Z800,5),"")</f>
        <v>0</v>
      </c>
      <c r="AS801" s="13">
        <f>IFERROR(INDEX(generale!$A$5:$I$1002,CLASSIFICHE!$Z800,7),"")</f>
        <v>0</v>
      </c>
      <c r="AT801" s="14"/>
      <c r="AU801" s="13"/>
      <c r="AV801" s="12">
        <f>SUM(IF(CLASSIFICHE!$O$13=AW801,TRUE,FALSE),AV800)</f>
        <v>0</v>
      </c>
      <c r="AW801" s="31">
        <f>IFERROR(INDEX(generale!$A$5:$I$1002,CLASSIFICHE!$Z800,5),"")</f>
        <v>0</v>
      </c>
      <c r="AX801" s="13">
        <f>IFERROR(INDEX(generale!$A$5:$I$1002,CLASSIFICHE!$Z800,7),"")</f>
        <v>0</v>
      </c>
      <c r="AY801" s="14"/>
      <c r="AZ801" s="13"/>
      <c r="BA801" s="12">
        <f>SUM(IF(CLASSIFICHE!$O$14=BB801,TRUE,FALSE),BA800)</f>
        <v>0</v>
      </c>
      <c r="BB801" s="31">
        <f>IFERROR(INDEX(generale!$A$5:$I$1002,CLASSIFICHE!$Z800,5),"")</f>
        <v>0</v>
      </c>
      <c r="BC801" s="13">
        <f>IFERROR(INDEX(generale!$A$5:$I$1002,CLASSIFICHE!$Z800,7),"")</f>
        <v>0</v>
      </c>
      <c r="BD801" s="14"/>
      <c r="BE801" s="13"/>
      <c r="BF801" s="12">
        <f>SUM(IF(CLASSIFICHE!$O$15=BG801,TRUE,FALSE),BF800)</f>
        <v>0</v>
      </c>
      <c r="BG801" s="31">
        <f>IFERROR(INDEX(generale!$A$5:$I$1002,CLASSIFICHE!$Z800,5),"")</f>
        <v>0</v>
      </c>
      <c r="BH801" s="13">
        <f>IFERROR(INDEX(generale!$A$5:$I$1002,CLASSIFICHE!$Z800,7),"")</f>
        <v>0</v>
      </c>
      <c r="BI801" s="14"/>
      <c r="BJ801" s="13"/>
      <c r="BK801" s="12">
        <f>SUM(IF(CLASSIFICHE!$O$16=BL801,TRUE,FALSE),BK800)</f>
        <v>0</v>
      </c>
      <c r="BL801" s="31">
        <f>IFERROR(INDEX(generale!$A$5:$I$1002,CLASSIFICHE!$Z800,5),"")</f>
        <v>0</v>
      </c>
      <c r="BM801" s="13">
        <f>IFERROR(INDEX(generale!$A$5:$I$1002,CLASSIFICHE!$Z800,7),"")</f>
        <v>0</v>
      </c>
      <c r="BN801" s="14"/>
      <c r="BO801" s="13"/>
      <c r="BP801" s="12">
        <f>SUM(IF(CLASSIFICHE!$O$17=BQ801,TRUE,FALSE),BP800)</f>
        <v>0</v>
      </c>
      <c r="BQ801" s="31">
        <f>IFERROR(INDEX(generale!$A$5:$I$1002,CLASSIFICHE!$Z800,5),"")</f>
        <v>0</v>
      </c>
      <c r="BR801" s="13">
        <f>IFERROR(INDEX(generale!$A$5:$I$1002,CLASSIFICHE!$Z800,7),"")</f>
        <v>0</v>
      </c>
      <c r="BS801" s="15"/>
      <c r="BT801" s="12"/>
      <c r="BU801" s="12">
        <f>SUM(IF(CLASSIFICHE!$O$18=BV801,TRUE,FALSE),BU800)</f>
        <v>0</v>
      </c>
      <c r="BV801" s="31">
        <f>IFERROR(INDEX(generale!$A$5:$I$1002,CLASSIFICHE!$Z800,5),"")</f>
        <v>0</v>
      </c>
      <c r="BW801" s="13">
        <f>IFERROR(INDEX(generale!$A$5:$I$1002,CLASSIFICHE!$Z800,7),"")</f>
        <v>0</v>
      </c>
      <c r="BX801" s="15"/>
      <c r="BY801" s="12"/>
      <c r="BZ801" s="12">
        <f>SUM(IF(CLASSIFICHE!$O$19=CA801,TRUE,FALSE),BZ800)</f>
        <v>0</v>
      </c>
      <c r="CA801" s="31">
        <f>IFERROR(INDEX(generale!$A$5:$I$1002,CLASSIFICHE!$Z800,5),"")</f>
        <v>0</v>
      </c>
      <c r="CB801" s="13">
        <f>IFERROR(INDEX(generale!$A$5:$I$1002,CLASSIFICHE!$Z800,7),"")</f>
        <v>0</v>
      </c>
      <c r="CC801" s="15"/>
      <c r="CD801" s="13"/>
      <c r="CE801" s="12">
        <f>SUM(IF(CLASSIFICHE!$O$20=CF801,TRUE,FALSE),CE800)</f>
        <v>0</v>
      </c>
      <c r="CF801" s="31">
        <f>IFERROR(INDEX(generale!$A$5:$I$1002,CLASSIFICHE!$Z800,5),"")</f>
        <v>0</v>
      </c>
      <c r="CG801" s="13">
        <f>IFERROR(INDEX(generale!$A$5:$I$1002,CLASSIFICHE!$Z800,7),"")</f>
        <v>0</v>
      </c>
      <c r="CH801" s="15"/>
      <c r="CI801" s="13"/>
      <c r="CJ801" s="12">
        <f>SUM(IF(CLASSIFICHE!$O$21=CK801,TRUE,FALSE),CJ800)</f>
        <v>0</v>
      </c>
      <c r="CK801" s="31">
        <f>IFERROR(INDEX(generale!$A$5:$I$1002,CLASSIFICHE!$Z800,5),"")</f>
        <v>0</v>
      </c>
      <c r="CL801" s="13">
        <f>IFERROR(INDEX(generale!$A$5:$I$1002,CLASSIFICHE!$Z800,7),"")</f>
        <v>0</v>
      </c>
      <c r="CM801" s="15"/>
      <c r="CN801" s="13"/>
      <c r="CO801" s="12">
        <f>SUM(IF(CLASSIFICHE!$O$22=CP801,TRUE,FALSE),CO800)</f>
        <v>0</v>
      </c>
      <c r="CP801" s="31">
        <f>IFERROR(INDEX(generale!$A$5:$I$1002,CLASSIFICHE!$Z800,5),"")</f>
        <v>0</v>
      </c>
      <c r="CQ801" s="13">
        <f>IFERROR(INDEX(generale!$A$5:$I$1002,CLASSIFICHE!$Z800,7),"")</f>
        <v>0</v>
      </c>
      <c r="CR801" s="15"/>
      <c r="CS801" s="13"/>
      <c r="CT801" s="12">
        <f>SUM(IF(CLASSIFICHE!$O$23=CU801,TRUE,FALSE),CT800)</f>
        <v>0</v>
      </c>
      <c r="CU801" s="31">
        <f>IFERROR(INDEX(generale!$A$5:$I$1002,CLASSIFICHE!$Z800,5),"")</f>
        <v>0</v>
      </c>
      <c r="CV801" s="13">
        <f>IFERROR(INDEX(generale!$A$5:$I$1002,CLASSIFICHE!$Z800,7),"")</f>
        <v>0</v>
      </c>
      <c r="CW801" s="15"/>
      <c r="CX801" s="13"/>
      <c r="CY801" s="12">
        <f>SUM(IF(CLASSIFICHE!$O$24=CZ801,TRUE,FALSE),CY800)</f>
        <v>0</v>
      </c>
      <c r="CZ801" s="31">
        <f>IFERROR(INDEX(generale!$A$5:$I$1002,CLASSIFICHE!$Z800,5),"")</f>
        <v>0</v>
      </c>
      <c r="DA801" s="13">
        <f>IFERROR(INDEX(generale!$A$5:$I$1002,CLASSIFICHE!$Z800,7),"")</f>
        <v>0</v>
      </c>
      <c r="DB801" s="15"/>
      <c r="DC801" s="13"/>
      <c r="DD801" s="12">
        <f>SUM(IF(CLASSIFICHE!$O$25=DE801,TRUE,FALSE),DD800)</f>
        <v>0</v>
      </c>
      <c r="DE801" s="31">
        <f>IFERROR(INDEX(generale!$A$5:$I$1002,CLASSIFICHE!$Z800,5),"")</f>
        <v>0</v>
      </c>
      <c r="DF801" s="13">
        <f>IFERROR(INDEX(generale!$A$5:$I$1002,CLASSIFICHE!$Z800,7),"")</f>
        <v>0</v>
      </c>
      <c r="DG801" s="15"/>
      <c r="DH801" s="13"/>
    </row>
    <row r="802" spans="3:112">
      <c r="C802" s="63">
        <f>SUM(IF(CLASSIFICHE!$O$4=D802,TRUE,FALSE),C801)</f>
        <v>17</v>
      </c>
      <c r="D802" s="31">
        <f>IFERROR(INDEX(generale!$A$5:$I$1002,CLASSIFICHE!$Z801,5),"")</f>
        <v>0</v>
      </c>
      <c r="E802" s="13">
        <f>IFERROR(INDEX(generale!$A$5:$I$1002,CLASSIFICHE!$Z801,7),"")</f>
        <v>0</v>
      </c>
      <c r="F802" s="68"/>
      <c r="G802" s="65"/>
      <c r="H802" s="12">
        <f>SUM(IF(CLASSIFICHE!$O$5=I802,TRUE,FALSE),H801)</f>
        <v>10</v>
      </c>
      <c r="I802" s="31">
        <f>IFERROR(INDEX(generale!$A$5:$I$1002,CLASSIFICHE!$Z801,5),"")</f>
        <v>0</v>
      </c>
      <c r="J802" s="13">
        <f>IFERROR(INDEX(generale!$A$5:$I$1002,CLASSIFICHE!$Z801,7),"")</f>
        <v>0</v>
      </c>
      <c r="K802" s="15"/>
      <c r="L802" s="12"/>
      <c r="M802" s="12">
        <f>SUM(IF(CLASSIFICHE!$O$6=N802,TRUE,FALSE),M801)</f>
        <v>8</v>
      </c>
      <c r="N802" s="31">
        <f>IFERROR(INDEX(generale!$A$5:$I$1002,CLASSIFICHE!$Z801,5),"")</f>
        <v>0</v>
      </c>
      <c r="O802" s="13">
        <f>IFERROR(INDEX(generale!$A$5:$I$1002,CLASSIFICHE!$Z801,7),"")</f>
        <v>0</v>
      </c>
      <c r="P802" s="14"/>
      <c r="Q802" s="13"/>
      <c r="R802" s="12">
        <f>SUM(IF(CLASSIFICHE!$O$7=S802,TRUE,FALSE),R801)</f>
        <v>8</v>
      </c>
      <c r="S802" s="31">
        <f>IFERROR(INDEX(generale!$A$5:$I$1002,CLASSIFICHE!$Z801,5),"")</f>
        <v>0</v>
      </c>
      <c r="T802" s="13">
        <f>IFERROR(INDEX(generale!$A$5:$I$1002,CLASSIFICHE!$Z801,7),"")</f>
        <v>0</v>
      </c>
      <c r="U802" s="14"/>
      <c r="V802" s="13"/>
      <c r="W802" s="12">
        <f>SUM(IF(CLASSIFICHE!$O$8=X802,TRUE,FALSE),W801)</f>
        <v>6</v>
      </c>
      <c r="X802" s="31">
        <f>IFERROR(INDEX(generale!$A$5:$I$1002,CLASSIFICHE!$Z801,5),"")</f>
        <v>0</v>
      </c>
      <c r="Y802" s="13">
        <f>IFERROR(INDEX(generale!$A$5:$I$1002,CLASSIFICHE!$Z801,7),"")</f>
        <v>0</v>
      </c>
      <c r="Z802" s="14"/>
      <c r="AA802" s="13"/>
      <c r="AB802" s="12">
        <f>SUM(IF(CLASSIFICHE!$O$9=AC802,TRUE,FALSE),AB801)</f>
        <v>5</v>
      </c>
      <c r="AC802" s="31">
        <f>IFERROR(INDEX(generale!$A$5:$I$1002,CLASSIFICHE!$Z801,5),"")</f>
        <v>0</v>
      </c>
      <c r="AD802" s="13">
        <f>IFERROR(INDEX(generale!$A$5:$I$1002,CLASSIFICHE!$Z801,7),"")</f>
        <v>0</v>
      </c>
      <c r="AE802" s="14"/>
      <c r="AF802" s="13"/>
      <c r="AG802" s="12">
        <f>SUM(IF(CLASSIFICHE!$O$10=AH802,TRUE,FALSE),AG801)</f>
        <v>5</v>
      </c>
      <c r="AH802" s="31">
        <f>IFERROR(INDEX(generale!$A$5:$I$1002,CLASSIFICHE!$Z801,5),"")</f>
        <v>0</v>
      </c>
      <c r="AI802" s="13">
        <f>IFERROR(INDEX(generale!$A$5:$I$1002,CLASSIFICHE!$Z801,7),"")</f>
        <v>0</v>
      </c>
      <c r="AJ802" s="14"/>
      <c r="AK802" s="13"/>
      <c r="AL802" s="12">
        <f>SUM(IF(CLASSIFICHE!$O$11=AM802,TRUE,FALSE),AL801)</f>
        <v>5</v>
      </c>
      <c r="AM802" s="31">
        <f>IFERROR(INDEX(generale!$A$5:$I$1002,CLASSIFICHE!$Z801,5),"")</f>
        <v>0</v>
      </c>
      <c r="AN802" s="13">
        <f>IFERROR(INDEX(generale!$A$5:$I$1002,CLASSIFICHE!$Z801,7),"")</f>
        <v>0</v>
      </c>
      <c r="AO802" s="14"/>
      <c r="AP802" s="13"/>
      <c r="AQ802" s="12">
        <f>SUM(IF(CLASSIFICHE!$O$12=AR802,TRUE,FALSE),AQ801)</f>
        <v>0</v>
      </c>
      <c r="AR802" s="31">
        <f>IFERROR(INDEX(generale!$A$5:$I$1002,CLASSIFICHE!$Z801,5),"")</f>
        <v>0</v>
      </c>
      <c r="AS802" s="13">
        <f>IFERROR(INDEX(generale!$A$5:$I$1002,CLASSIFICHE!$Z801,7),"")</f>
        <v>0</v>
      </c>
      <c r="AT802" s="14"/>
      <c r="AU802" s="13"/>
      <c r="AV802" s="12">
        <f>SUM(IF(CLASSIFICHE!$O$13=AW802,TRUE,FALSE),AV801)</f>
        <v>0</v>
      </c>
      <c r="AW802" s="31">
        <f>IFERROR(INDEX(generale!$A$5:$I$1002,CLASSIFICHE!$Z801,5),"")</f>
        <v>0</v>
      </c>
      <c r="AX802" s="13">
        <f>IFERROR(INDEX(generale!$A$5:$I$1002,CLASSIFICHE!$Z801,7),"")</f>
        <v>0</v>
      </c>
      <c r="AY802" s="14"/>
      <c r="AZ802" s="13"/>
      <c r="BA802" s="12">
        <f>SUM(IF(CLASSIFICHE!$O$14=BB802,TRUE,FALSE),BA801)</f>
        <v>0</v>
      </c>
      <c r="BB802" s="31">
        <f>IFERROR(INDEX(generale!$A$5:$I$1002,CLASSIFICHE!$Z801,5),"")</f>
        <v>0</v>
      </c>
      <c r="BC802" s="13">
        <f>IFERROR(INDEX(generale!$A$5:$I$1002,CLASSIFICHE!$Z801,7),"")</f>
        <v>0</v>
      </c>
      <c r="BD802" s="14"/>
      <c r="BE802" s="13"/>
      <c r="BF802" s="12">
        <f>SUM(IF(CLASSIFICHE!$O$15=BG802,TRUE,FALSE),BF801)</f>
        <v>0</v>
      </c>
      <c r="BG802" s="31">
        <f>IFERROR(INDEX(generale!$A$5:$I$1002,CLASSIFICHE!$Z801,5),"")</f>
        <v>0</v>
      </c>
      <c r="BH802" s="13">
        <f>IFERROR(INDEX(generale!$A$5:$I$1002,CLASSIFICHE!$Z801,7),"")</f>
        <v>0</v>
      </c>
      <c r="BI802" s="14"/>
      <c r="BJ802" s="13"/>
      <c r="BK802" s="12">
        <f>SUM(IF(CLASSIFICHE!$O$16=BL802,TRUE,FALSE),BK801)</f>
        <v>0</v>
      </c>
      <c r="BL802" s="31">
        <f>IFERROR(INDEX(generale!$A$5:$I$1002,CLASSIFICHE!$Z801,5),"")</f>
        <v>0</v>
      </c>
      <c r="BM802" s="13">
        <f>IFERROR(INDEX(generale!$A$5:$I$1002,CLASSIFICHE!$Z801,7),"")</f>
        <v>0</v>
      </c>
      <c r="BN802" s="14"/>
      <c r="BO802" s="13"/>
      <c r="BP802" s="12">
        <f>SUM(IF(CLASSIFICHE!$O$17=BQ802,TRUE,FALSE),BP801)</f>
        <v>0</v>
      </c>
      <c r="BQ802" s="31">
        <f>IFERROR(INDEX(generale!$A$5:$I$1002,CLASSIFICHE!$Z801,5),"")</f>
        <v>0</v>
      </c>
      <c r="BR802" s="13">
        <f>IFERROR(INDEX(generale!$A$5:$I$1002,CLASSIFICHE!$Z801,7),"")</f>
        <v>0</v>
      </c>
      <c r="BS802" s="15"/>
      <c r="BT802" s="12"/>
      <c r="BU802" s="12">
        <f>SUM(IF(CLASSIFICHE!$O$18=BV802,TRUE,FALSE),BU801)</f>
        <v>0</v>
      </c>
      <c r="BV802" s="31">
        <f>IFERROR(INDEX(generale!$A$5:$I$1002,CLASSIFICHE!$Z801,5),"")</f>
        <v>0</v>
      </c>
      <c r="BW802" s="13">
        <f>IFERROR(INDEX(generale!$A$5:$I$1002,CLASSIFICHE!$Z801,7),"")</f>
        <v>0</v>
      </c>
      <c r="BX802" s="15"/>
      <c r="BY802" s="12"/>
      <c r="BZ802" s="12">
        <f>SUM(IF(CLASSIFICHE!$O$19=CA802,TRUE,FALSE),BZ801)</f>
        <v>0</v>
      </c>
      <c r="CA802" s="31">
        <f>IFERROR(INDEX(generale!$A$5:$I$1002,CLASSIFICHE!$Z801,5),"")</f>
        <v>0</v>
      </c>
      <c r="CB802" s="13">
        <f>IFERROR(INDEX(generale!$A$5:$I$1002,CLASSIFICHE!$Z801,7),"")</f>
        <v>0</v>
      </c>
      <c r="CC802" s="15"/>
      <c r="CD802" s="13"/>
      <c r="CE802" s="12">
        <f>SUM(IF(CLASSIFICHE!$O$20=CF802,TRUE,FALSE),CE801)</f>
        <v>0</v>
      </c>
      <c r="CF802" s="31">
        <f>IFERROR(INDEX(generale!$A$5:$I$1002,CLASSIFICHE!$Z801,5),"")</f>
        <v>0</v>
      </c>
      <c r="CG802" s="13">
        <f>IFERROR(INDEX(generale!$A$5:$I$1002,CLASSIFICHE!$Z801,7),"")</f>
        <v>0</v>
      </c>
      <c r="CH802" s="15"/>
      <c r="CI802" s="13"/>
      <c r="CJ802" s="12">
        <f>SUM(IF(CLASSIFICHE!$O$21=CK802,TRUE,FALSE),CJ801)</f>
        <v>0</v>
      </c>
      <c r="CK802" s="31">
        <f>IFERROR(INDEX(generale!$A$5:$I$1002,CLASSIFICHE!$Z801,5),"")</f>
        <v>0</v>
      </c>
      <c r="CL802" s="13">
        <f>IFERROR(INDEX(generale!$A$5:$I$1002,CLASSIFICHE!$Z801,7),"")</f>
        <v>0</v>
      </c>
      <c r="CM802" s="15"/>
      <c r="CN802" s="13"/>
      <c r="CO802" s="12">
        <f>SUM(IF(CLASSIFICHE!$O$22=CP802,TRUE,FALSE),CO801)</f>
        <v>0</v>
      </c>
      <c r="CP802" s="31">
        <f>IFERROR(INDEX(generale!$A$5:$I$1002,CLASSIFICHE!$Z801,5),"")</f>
        <v>0</v>
      </c>
      <c r="CQ802" s="13">
        <f>IFERROR(INDEX(generale!$A$5:$I$1002,CLASSIFICHE!$Z801,7),"")</f>
        <v>0</v>
      </c>
      <c r="CR802" s="15"/>
      <c r="CS802" s="13"/>
      <c r="CT802" s="12">
        <f>SUM(IF(CLASSIFICHE!$O$23=CU802,TRUE,FALSE),CT801)</f>
        <v>0</v>
      </c>
      <c r="CU802" s="31">
        <f>IFERROR(INDEX(generale!$A$5:$I$1002,CLASSIFICHE!$Z801,5),"")</f>
        <v>0</v>
      </c>
      <c r="CV802" s="13">
        <f>IFERROR(INDEX(generale!$A$5:$I$1002,CLASSIFICHE!$Z801,7),"")</f>
        <v>0</v>
      </c>
      <c r="CW802" s="15"/>
      <c r="CX802" s="13"/>
      <c r="CY802" s="12">
        <f>SUM(IF(CLASSIFICHE!$O$24=CZ802,TRUE,FALSE),CY801)</f>
        <v>0</v>
      </c>
      <c r="CZ802" s="31">
        <f>IFERROR(INDEX(generale!$A$5:$I$1002,CLASSIFICHE!$Z801,5),"")</f>
        <v>0</v>
      </c>
      <c r="DA802" s="13">
        <f>IFERROR(INDEX(generale!$A$5:$I$1002,CLASSIFICHE!$Z801,7),"")</f>
        <v>0</v>
      </c>
      <c r="DB802" s="15"/>
      <c r="DC802" s="13"/>
      <c r="DD802" s="12">
        <f>SUM(IF(CLASSIFICHE!$O$25=DE802,TRUE,FALSE),DD801)</f>
        <v>0</v>
      </c>
      <c r="DE802" s="31">
        <f>IFERROR(INDEX(generale!$A$5:$I$1002,CLASSIFICHE!$Z801,5),"")</f>
        <v>0</v>
      </c>
      <c r="DF802" s="13">
        <f>IFERROR(INDEX(generale!$A$5:$I$1002,CLASSIFICHE!$Z801,7),"")</f>
        <v>0</v>
      </c>
      <c r="DG802" s="15"/>
      <c r="DH802" s="13"/>
    </row>
    <row r="803" spans="3:112">
      <c r="C803" s="63">
        <f>SUM(IF(CLASSIFICHE!$O$4=D803,TRUE,FALSE),C802)</f>
        <v>17</v>
      </c>
      <c r="D803" s="31">
        <f>IFERROR(INDEX(generale!$A$5:$I$1002,CLASSIFICHE!$Z802,5),"")</f>
        <v>0</v>
      </c>
      <c r="E803" s="13">
        <f>IFERROR(INDEX(generale!$A$5:$I$1002,CLASSIFICHE!$Z802,7),"")</f>
        <v>0</v>
      </c>
      <c r="F803" s="68"/>
      <c r="G803" s="65"/>
      <c r="H803" s="12">
        <f>SUM(IF(CLASSIFICHE!$O$5=I803,TRUE,FALSE),H802)</f>
        <v>10</v>
      </c>
      <c r="I803" s="31">
        <f>IFERROR(INDEX(generale!$A$5:$I$1002,CLASSIFICHE!$Z802,5),"")</f>
        <v>0</v>
      </c>
      <c r="J803" s="13">
        <f>IFERROR(INDEX(generale!$A$5:$I$1002,CLASSIFICHE!$Z802,7),"")</f>
        <v>0</v>
      </c>
      <c r="K803" s="15"/>
      <c r="L803" s="12"/>
      <c r="M803" s="12">
        <f>SUM(IF(CLASSIFICHE!$O$6=N803,TRUE,FALSE),M802)</f>
        <v>8</v>
      </c>
      <c r="N803" s="31">
        <f>IFERROR(INDEX(generale!$A$5:$I$1002,CLASSIFICHE!$Z802,5),"")</f>
        <v>0</v>
      </c>
      <c r="O803" s="13">
        <f>IFERROR(INDEX(generale!$A$5:$I$1002,CLASSIFICHE!$Z802,7),"")</f>
        <v>0</v>
      </c>
      <c r="P803" s="14"/>
      <c r="Q803" s="13"/>
      <c r="R803" s="12">
        <f>SUM(IF(CLASSIFICHE!$O$7=S803,TRUE,FALSE),R802)</f>
        <v>8</v>
      </c>
      <c r="S803" s="31">
        <f>IFERROR(INDEX(generale!$A$5:$I$1002,CLASSIFICHE!$Z802,5),"")</f>
        <v>0</v>
      </c>
      <c r="T803" s="13">
        <f>IFERROR(INDEX(generale!$A$5:$I$1002,CLASSIFICHE!$Z802,7),"")</f>
        <v>0</v>
      </c>
      <c r="U803" s="14"/>
      <c r="V803" s="13"/>
      <c r="W803" s="12">
        <f>SUM(IF(CLASSIFICHE!$O$8=X803,TRUE,FALSE),W802)</f>
        <v>6</v>
      </c>
      <c r="X803" s="31">
        <f>IFERROR(INDEX(generale!$A$5:$I$1002,CLASSIFICHE!$Z802,5),"")</f>
        <v>0</v>
      </c>
      <c r="Y803" s="13">
        <f>IFERROR(INDEX(generale!$A$5:$I$1002,CLASSIFICHE!$Z802,7),"")</f>
        <v>0</v>
      </c>
      <c r="Z803" s="14"/>
      <c r="AA803" s="13"/>
      <c r="AB803" s="12">
        <f>SUM(IF(CLASSIFICHE!$O$9=AC803,TRUE,FALSE),AB802)</f>
        <v>5</v>
      </c>
      <c r="AC803" s="31">
        <f>IFERROR(INDEX(generale!$A$5:$I$1002,CLASSIFICHE!$Z802,5),"")</f>
        <v>0</v>
      </c>
      <c r="AD803" s="13">
        <f>IFERROR(INDEX(generale!$A$5:$I$1002,CLASSIFICHE!$Z802,7),"")</f>
        <v>0</v>
      </c>
      <c r="AE803" s="14"/>
      <c r="AF803" s="13"/>
      <c r="AG803" s="12">
        <f>SUM(IF(CLASSIFICHE!$O$10=AH803,TRUE,FALSE),AG802)</f>
        <v>5</v>
      </c>
      <c r="AH803" s="31">
        <f>IFERROR(INDEX(generale!$A$5:$I$1002,CLASSIFICHE!$Z802,5),"")</f>
        <v>0</v>
      </c>
      <c r="AI803" s="13">
        <f>IFERROR(INDEX(generale!$A$5:$I$1002,CLASSIFICHE!$Z802,7),"")</f>
        <v>0</v>
      </c>
      <c r="AJ803" s="14"/>
      <c r="AK803" s="13"/>
      <c r="AL803" s="12">
        <f>SUM(IF(CLASSIFICHE!$O$11=AM803,TRUE,FALSE),AL802)</f>
        <v>5</v>
      </c>
      <c r="AM803" s="31">
        <f>IFERROR(INDEX(generale!$A$5:$I$1002,CLASSIFICHE!$Z802,5),"")</f>
        <v>0</v>
      </c>
      <c r="AN803" s="13">
        <f>IFERROR(INDEX(generale!$A$5:$I$1002,CLASSIFICHE!$Z802,7),"")</f>
        <v>0</v>
      </c>
      <c r="AO803" s="14"/>
      <c r="AP803" s="13"/>
      <c r="AQ803" s="12">
        <f>SUM(IF(CLASSIFICHE!$O$12=AR803,TRUE,FALSE),AQ802)</f>
        <v>0</v>
      </c>
      <c r="AR803" s="31">
        <f>IFERROR(INDEX(generale!$A$5:$I$1002,CLASSIFICHE!$Z802,5),"")</f>
        <v>0</v>
      </c>
      <c r="AS803" s="13">
        <f>IFERROR(INDEX(generale!$A$5:$I$1002,CLASSIFICHE!$Z802,7),"")</f>
        <v>0</v>
      </c>
      <c r="AT803" s="14"/>
      <c r="AU803" s="13"/>
      <c r="AV803" s="12">
        <f>SUM(IF(CLASSIFICHE!$O$13=AW803,TRUE,FALSE),AV802)</f>
        <v>0</v>
      </c>
      <c r="AW803" s="31">
        <f>IFERROR(INDEX(generale!$A$5:$I$1002,CLASSIFICHE!$Z802,5),"")</f>
        <v>0</v>
      </c>
      <c r="AX803" s="13">
        <f>IFERROR(INDEX(generale!$A$5:$I$1002,CLASSIFICHE!$Z802,7),"")</f>
        <v>0</v>
      </c>
      <c r="AY803" s="14"/>
      <c r="AZ803" s="13"/>
      <c r="BA803" s="12">
        <f>SUM(IF(CLASSIFICHE!$O$14=BB803,TRUE,FALSE),BA802)</f>
        <v>0</v>
      </c>
      <c r="BB803" s="31">
        <f>IFERROR(INDEX(generale!$A$5:$I$1002,CLASSIFICHE!$Z802,5),"")</f>
        <v>0</v>
      </c>
      <c r="BC803" s="13">
        <f>IFERROR(INDEX(generale!$A$5:$I$1002,CLASSIFICHE!$Z802,7),"")</f>
        <v>0</v>
      </c>
      <c r="BD803" s="14"/>
      <c r="BE803" s="13"/>
      <c r="BF803" s="12">
        <f>SUM(IF(CLASSIFICHE!$O$15=BG803,TRUE,FALSE),BF802)</f>
        <v>0</v>
      </c>
      <c r="BG803" s="31">
        <f>IFERROR(INDEX(generale!$A$5:$I$1002,CLASSIFICHE!$Z802,5),"")</f>
        <v>0</v>
      </c>
      <c r="BH803" s="13">
        <f>IFERROR(INDEX(generale!$A$5:$I$1002,CLASSIFICHE!$Z802,7),"")</f>
        <v>0</v>
      </c>
      <c r="BI803" s="14"/>
      <c r="BJ803" s="13"/>
      <c r="BK803" s="12">
        <f>SUM(IF(CLASSIFICHE!$O$16=BL803,TRUE,FALSE),BK802)</f>
        <v>0</v>
      </c>
      <c r="BL803" s="31">
        <f>IFERROR(INDEX(generale!$A$5:$I$1002,CLASSIFICHE!$Z802,5),"")</f>
        <v>0</v>
      </c>
      <c r="BM803" s="13">
        <f>IFERROR(INDEX(generale!$A$5:$I$1002,CLASSIFICHE!$Z802,7),"")</f>
        <v>0</v>
      </c>
      <c r="BN803" s="14"/>
      <c r="BO803" s="13"/>
      <c r="BP803" s="12">
        <f>SUM(IF(CLASSIFICHE!$O$17=BQ803,TRUE,FALSE),BP802)</f>
        <v>0</v>
      </c>
      <c r="BQ803" s="31">
        <f>IFERROR(INDEX(generale!$A$5:$I$1002,CLASSIFICHE!$Z802,5),"")</f>
        <v>0</v>
      </c>
      <c r="BR803" s="13">
        <f>IFERROR(INDEX(generale!$A$5:$I$1002,CLASSIFICHE!$Z802,7),"")</f>
        <v>0</v>
      </c>
      <c r="BS803" s="15"/>
      <c r="BT803" s="12"/>
      <c r="BU803" s="12">
        <f>SUM(IF(CLASSIFICHE!$O$18=BV803,TRUE,FALSE),BU802)</f>
        <v>0</v>
      </c>
      <c r="BV803" s="31">
        <f>IFERROR(INDEX(generale!$A$5:$I$1002,CLASSIFICHE!$Z802,5),"")</f>
        <v>0</v>
      </c>
      <c r="BW803" s="13">
        <f>IFERROR(INDEX(generale!$A$5:$I$1002,CLASSIFICHE!$Z802,7),"")</f>
        <v>0</v>
      </c>
      <c r="BX803" s="15"/>
      <c r="BY803" s="12"/>
      <c r="BZ803" s="12">
        <f>SUM(IF(CLASSIFICHE!$O$19=CA803,TRUE,FALSE),BZ802)</f>
        <v>0</v>
      </c>
      <c r="CA803" s="31">
        <f>IFERROR(INDEX(generale!$A$5:$I$1002,CLASSIFICHE!$Z802,5),"")</f>
        <v>0</v>
      </c>
      <c r="CB803" s="13">
        <f>IFERROR(INDEX(generale!$A$5:$I$1002,CLASSIFICHE!$Z802,7),"")</f>
        <v>0</v>
      </c>
      <c r="CC803" s="15"/>
      <c r="CD803" s="13"/>
      <c r="CE803" s="12">
        <f>SUM(IF(CLASSIFICHE!$O$20=CF803,TRUE,FALSE),CE802)</f>
        <v>0</v>
      </c>
      <c r="CF803" s="31">
        <f>IFERROR(INDEX(generale!$A$5:$I$1002,CLASSIFICHE!$Z802,5),"")</f>
        <v>0</v>
      </c>
      <c r="CG803" s="13">
        <f>IFERROR(INDEX(generale!$A$5:$I$1002,CLASSIFICHE!$Z802,7),"")</f>
        <v>0</v>
      </c>
      <c r="CH803" s="15"/>
      <c r="CI803" s="13"/>
      <c r="CJ803" s="12">
        <f>SUM(IF(CLASSIFICHE!$O$21=CK803,TRUE,FALSE),CJ802)</f>
        <v>0</v>
      </c>
      <c r="CK803" s="31">
        <f>IFERROR(INDEX(generale!$A$5:$I$1002,CLASSIFICHE!$Z802,5),"")</f>
        <v>0</v>
      </c>
      <c r="CL803" s="13">
        <f>IFERROR(INDEX(generale!$A$5:$I$1002,CLASSIFICHE!$Z802,7),"")</f>
        <v>0</v>
      </c>
      <c r="CM803" s="15"/>
      <c r="CN803" s="13"/>
      <c r="CO803" s="12">
        <f>SUM(IF(CLASSIFICHE!$O$22=CP803,TRUE,FALSE),CO802)</f>
        <v>0</v>
      </c>
      <c r="CP803" s="31">
        <f>IFERROR(INDEX(generale!$A$5:$I$1002,CLASSIFICHE!$Z802,5),"")</f>
        <v>0</v>
      </c>
      <c r="CQ803" s="13">
        <f>IFERROR(INDEX(generale!$A$5:$I$1002,CLASSIFICHE!$Z802,7),"")</f>
        <v>0</v>
      </c>
      <c r="CR803" s="15"/>
      <c r="CS803" s="13"/>
      <c r="CT803" s="12">
        <f>SUM(IF(CLASSIFICHE!$O$23=CU803,TRUE,FALSE),CT802)</f>
        <v>0</v>
      </c>
      <c r="CU803" s="31">
        <f>IFERROR(INDEX(generale!$A$5:$I$1002,CLASSIFICHE!$Z802,5),"")</f>
        <v>0</v>
      </c>
      <c r="CV803" s="13">
        <f>IFERROR(INDEX(generale!$A$5:$I$1002,CLASSIFICHE!$Z802,7),"")</f>
        <v>0</v>
      </c>
      <c r="CW803" s="15"/>
      <c r="CX803" s="13"/>
      <c r="CY803" s="12">
        <f>SUM(IF(CLASSIFICHE!$O$24=CZ803,TRUE,FALSE),CY802)</f>
        <v>0</v>
      </c>
      <c r="CZ803" s="31">
        <f>IFERROR(INDEX(generale!$A$5:$I$1002,CLASSIFICHE!$Z802,5),"")</f>
        <v>0</v>
      </c>
      <c r="DA803" s="13">
        <f>IFERROR(INDEX(generale!$A$5:$I$1002,CLASSIFICHE!$Z802,7),"")</f>
        <v>0</v>
      </c>
      <c r="DB803" s="15"/>
      <c r="DC803" s="13"/>
      <c r="DD803" s="12">
        <f>SUM(IF(CLASSIFICHE!$O$25=DE803,TRUE,FALSE),DD802)</f>
        <v>0</v>
      </c>
      <c r="DE803" s="31">
        <f>IFERROR(INDEX(generale!$A$5:$I$1002,CLASSIFICHE!$Z802,5),"")</f>
        <v>0</v>
      </c>
      <c r="DF803" s="13">
        <f>IFERROR(INDEX(generale!$A$5:$I$1002,CLASSIFICHE!$Z802,7),"")</f>
        <v>0</v>
      </c>
      <c r="DG803" s="15"/>
      <c r="DH803" s="13"/>
    </row>
    <row r="804" spans="3:112">
      <c r="C804" s="63">
        <f>SUM(IF(CLASSIFICHE!$O$4=D804,TRUE,FALSE),C803)</f>
        <v>17</v>
      </c>
      <c r="D804" s="31">
        <f>IFERROR(INDEX(generale!$A$5:$I$1002,CLASSIFICHE!$Z803,5),"")</f>
        <v>0</v>
      </c>
      <c r="E804" s="13">
        <f>IFERROR(INDEX(generale!$A$5:$I$1002,CLASSIFICHE!$Z803,7),"")</f>
        <v>0</v>
      </c>
      <c r="F804" s="68"/>
      <c r="G804" s="65"/>
      <c r="H804" s="12">
        <f>SUM(IF(CLASSIFICHE!$O$5=I804,TRUE,FALSE),H803)</f>
        <v>10</v>
      </c>
      <c r="I804" s="31">
        <f>IFERROR(INDEX(generale!$A$5:$I$1002,CLASSIFICHE!$Z803,5),"")</f>
        <v>0</v>
      </c>
      <c r="J804" s="13">
        <f>IFERROR(INDEX(generale!$A$5:$I$1002,CLASSIFICHE!$Z803,7),"")</f>
        <v>0</v>
      </c>
      <c r="K804" s="15"/>
      <c r="L804" s="12"/>
      <c r="M804" s="12">
        <f>SUM(IF(CLASSIFICHE!$O$6=N804,TRUE,FALSE),M803)</f>
        <v>8</v>
      </c>
      <c r="N804" s="31">
        <f>IFERROR(INDEX(generale!$A$5:$I$1002,CLASSIFICHE!$Z803,5),"")</f>
        <v>0</v>
      </c>
      <c r="O804" s="13">
        <f>IFERROR(INDEX(generale!$A$5:$I$1002,CLASSIFICHE!$Z803,7),"")</f>
        <v>0</v>
      </c>
      <c r="P804" s="14"/>
      <c r="Q804" s="13"/>
      <c r="R804" s="12">
        <f>SUM(IF(CLASSIFICHE!$O$7=S804,TRUE,FALSE),R803)</f>
        <v>8</v>
      </c>
      <c r="S804" s="31">
        <f>IFERROR(INDEX(generale!$A$5:$I$1002,CLASSIFICHE!$Z803,5),"")</f>
        <v>0</v>
      </c>
      <c r="T804" s="13">
        <f>IFERROR(INDEX(generale!$A$5:$I$1002,CLASSIFICHE!$Z803,7),"")</f>
        <v>0</v>
      </c>
      <c r="U804" s="14"/>
      <c r="V804" s="13"/>
      <c r="W804" s="12">
        <f>SUM(IF(CLASSIFICHE!$O$8=X804,TRUE,FALSE),W803)</f>
        <v>6</v>
      </c>
      <c r="X804" s="31">
        <f>IFERROR(INDEX(generale!$A$5:$I$1002,CLASSIFICHE!$Z803,5),"")</f>
        <v>0</v>
      </c>
      <c r="Y804" s="13">
        <f>IFERROR(INDEX(generale!$A$5:$I$1002,CLASSIFICHE!$Z803,7),"")</f>
        <v>0</v>
      </c>
      <c r="Z804" s="14"/>
      <c r="AA804" s="13"/>
      <c r="AB804" s="12">
        <f>SUM(IF(CLASSIFICHE!$O$9=AC804,TRUE,FALSE),AB803)</f>
        <v>5</v>
      </c>
      <c r="AC804" s="31">
        <f>IFERROR(INDEX(generale!$A$5:$I$1002,CLASSIFICHE!$Z803,5),"")</f>
        <v>0</v>
      </c>
      <c r="AD804" s="13">
        <f>IFERROR(INDEX(generale!$A$5:$I$1002,CLASSIFICHE!$Z803,7),"")</f>
        <v>0</v>
      </c>
      <c r="AE804" s="14"/>
      <c r="AF804" s="13"/>
      <c r="AG804" s="12">
        <f>SUM(IF(CLASSIFICHE!$O$10=AH804,TRUE,FALSE),AG803)</f>
        <v>5</v>
      </c>
      <c r="AH804" s="31">
        <f>IFERROR(INDEX(generale!$A$5:$I$1002,CLASSIFICHE!$Z803,5),"")</f>
        <v>0</v>
      </c>
      <c r="AI804" s="13">
        <f>IFERROR(INDEX(generale!$A$5:$I$1002,CLASSIFICHE!$Z803,7),"")</f>
        <v>0</v>
      </c>
      <c r="AJ804" s="14"/>
      <c r="AK804" s="13"/>
      <c r="AL804" s="12">
        <f>SUM(IF(CLASSIFICHE!$O$11=AM804,TRUE,FALSE),AL803)</f>
        <v>5</v>
      </c>
      <c r="AM804" s="31">
        <f>IFERROR(INDEX(generale!$A$5:$I$1002,CLASSIFICHE!$Z803,5),"")</f>
        <v>0</v>
      </c>
      <c r="AN804" s="13">
        <f>IFERROR(INDEX(generale!$A$5:$I$1002,CLASSIFICHE!$Z803,7),"")</f>
        <v>0</v>
      </c>
      <c r="AO804" s="14"/>
      <c r="AP804" s="13"/>
      <c r="AQ804" s="12">
        <f>SUM(IF(CLASSIFICHE!$O$12=AR804,TRUE,FALSE),AQ803)</f>
        <v>0</v>
      </c>
      <c r="AR804" s="31">
        <f>IFERROR(INDEX(generale!$A$5:$I$1002,CLASSIFICHE!$Z803,5),"")</f>
        <v>0</v>
      </c>
      <c r="AS804" s="13">
        <f>IFERROR(INDEX(generale!$A$5:$I$1002,CLASSIFICHE!$Z803,7),"")</f>
        <v>0</v>
      </c>
      <c r="AT804" s="14"/>
      <c r="AU804" s="13"/>
      <c r="AV804" s="12">
        <f>SUM(IF(CLASSIFICHE!$O$13=AW804,TRUE,FALSE),AV803)</f>
        <v>0</v>
      </c>
      <c r="AW804" s="31">
        <f>IFERROR(INDEX(generale!$A$5:$I$1002,CLASSIFICHE!$Z803,5),"")</f>
        <v>0</v>
      </c>
      <c r="AX804" s="13">
        <f>IFERROR(INDEX(generale!$A$5:$I$1002,CLASSIFICHE!$Z803,7),"")</f>
        <v>0</v>
      </c>
      <c r="AY804" s="14"/>
      <c r="AZ804" s="13"/>
      <c r="BA804" s="12">
        <f>SUM(IF(CLASSIFICHE!$O$14=BB804,TRUE,FALSE),BA803)</f>
        <v>0</v>
      </c>
      <c r="BB804" s="31">
        <f>IFERROR(INDEX(generale!$A$5:$I$1002,CLASSIFICHE!$Z803,5),"")</f>
        <v>0</v>
      </c>
      <c r="BC804" s="13">
        <f>IFERROR(INDEX(generale!$A$5:$I$1002,CLASSIFICHE!$Z803,7),"")</f>
        <v>0</v>
      </c>
      <c r="BD804" s="14"/>
      <c r="BE804" s="13"/>
      <c r="BF804" s="12">
        <f>SUM(IF(CLASSIFICHE!$O$15=BG804,TRUE,FALSE),BF803)</f>
        <v>0</v>
      </c>
      <c r="BG804" s="31">
        <f>IFERROR(INDEX(generale!$A$5:$I$1002,CLASSIFICHE!$Z803,5),"")</f>
        <v>0</v>
      </c>
      <c r="BH804" s="13">
        <f>IFERROR(INDEX(generale!$A$5:$I$1002,CLASSIFICHE!$Z803,7),"")</f>
        <v>0</v>
      </c>
      <c r="BI804" s="14"/>
      <c r="BJ804" s="13"/>
      <c r="BK804" s="12">
        <f>SUM(IF(CLASSIFICHE!$O$16=BL804,TRUE,FALSE),BK803)</f>
        <v>0</v>
      </c>
      <c r="BL804" s="31">
        <f>IFERROR(INDEX(generale!$A$5:$I$1002,CLASSIFICHE!$Z803,5),"")</f>
        <v>0</v>
      </c>
      <c r="BM804" s="13">
        <f>IFERROR(INDEX(generale!$A$5:$I$1002,CLASSIFICHE!$Z803,7),"")</f>
        <v>0</v>
      </c>
      <c r="BN804" s="14"/>
      <c r="BO804" s="13"/>
      <c r="BP804" s="12">
        <f>SUM(IF(CLASSIFICHE!$O$17=BQ804,TRUE,FALSE),BP803)</f>
        <v>0</v>
      </c>
      <c r="BQ804" s="31">
        <f>IFERROR(INDEX(generale!$A$5:$I$1002,CLASSIFICHE!$Z803,5),"")</f>
        <v>0</v>
      </c>
      <c r="BR804" s="13">
        <f>IFERROR(INDEX(generale!$A$5:$I$1002,CLASSIFICHE!$Z803,7),"")</f>
        <v>0</v>
      </c>
      <c r="BS804" s="15"/>
      <c r="BT804" s="12"/>
      <c r="BU804" s="12">
        <f>SUM(IF(CLASSIFICHE!$O$18=BV804,TRUE,FALSE),BU803)</f>
        <v>0</v>
      </c>
      <c r="BV804" s="31">
        <f>IFERROR(INDEX(generale!$A$5:$I$1002,CLASSIFICHE!$Z803,5),"")</f>
        <v>0</v>
      </c>
      <c r="BW804" s="13">
        <f>IFERROR(INDEX(generale!$A$5:$I$1002,CLASSIFICHE!$Z803,7),"")</f>
        <v>0</v>
      </c>
      <c r="BX804" s="15"/>
      <c r="BY804" s="12"/>
      <c r="BZ804" s="12">
        <f>SUM(IF(CLASSIFICHE!$O$19=CA804,TRUE,FALSE),BZ803)</f>
        <v>0</v>
      </c>
      <c r="CA804" s="31">
        <f>IFERROR(INDEX(generale!$A$5:$I$1002,CLASSIFICHE!$Z803,5),"")</f>
        <v>0</v>
      </c>
      <c r="CB804" s="13">
        <f>IFERROR(INDEX(generale!$A$5:$I$1002,CLASSIFICHE!$Z803,7),"")</f>
        <v>0</v>
      </c>
      <c r="CC804" s="15"/>
      <c r="CD804" s="13"/>
      <c r="CE804" s="12">
        <f>SUM(IF(CLASSIFICHE!$O$20=CF804,TRUE,FALSE),CE803)</f>
        <v>0</v>
      </c>
      <c r="CF804" s="31">
        <f>IFERROR(INDEX(generale!$A$5:$I$1002,CLASSIFICHE!$Z803,5),"")</f>
        <v>0</v>
      </c>
      <c r="CG804" s="13">
        <f>IFERROR(INDEX(generale!$A$5:$I$1002,CLASSIFICHE!$Z803,7),"")</f>
        <v>0</v>
      </c>
      <c r="CH804" s="15"/>
      <c r="CI804" s="13"/>
      <c r="CJ804" s="12">
        <f>SUM(IF(CLASSIFICHE!$O$21=CK804,TRUE,FALSE),CJ803)</f>
        <v>0</v>
      </c>
      <c r="CK804" s="31">
        <f>IFERROR(INDEX(generale!$A$5:$I$1002,CLASSIFICHE!$Z803,5),"")</f>
        <v>0</v>
      </c>
      <c r="CL804" s="13">
        <f>IFERROR(INDEX(generale!$A$5:$I$1002,CLASSIFICHE!$Z803,7),"")</f>
        <v>0</v>
      </c>
      <c r="CM804" s="15"/>
      <c r="CN804" s="13"/>
      <c r="CO804" s="12">
        <f>SUM(IF(CLASSIFICHE!$O$22=CP804,TRUE,FALSE),CO803)</f>
        <v>0</v>
      </c>
      <c r="CP804" s="31">
        <f>IFERROR(INDEX(generale!$A$5:$I$1002,CLASSIFICHE!$Z803,5),"")</f>
        <v>0</v>
      </c>
      <c r="CQ804" s="13">
        <f>IFERROR(INDEX(generale!$A$5:$I$1002,CLASSIFICHE!$Z803,7),"")</f>
        <v>0</v>
      </c>
      <c r="CR804" s="15"/>
      <c r="CS804" s="13"/>
      <c r="CT804" s="12">
        <f>SUM(IF(CLASSIFICHE!$O$23=CU804,TRUE,FALSE),CT803)</f>
        <v>0</v>
      </c>
      <c r="CU804" s="31">
        <f>IFERROR(INDEX(generale!$A$5:$I$1002,CLASSIFICHE!$Z803,5),"")</f>
        <v>0</v>
      </c>
      <c r="CV804" s="13">
        <f>IFERROR(INDEX(generale!$A$5:$I$1002,CLASSIFICHE!$Z803,7),"")</f>
        <v>0</v>
      </c>
      <c r="CW804" s="15"/>
      <c r="CX804" s="13"/>
      <c r="CY804" s="12">
        <f>SUM(IF(CLASSIFICHE!$O$24=CZ804,TRUE,FALSE),CY803)</f>
        <v>0</v>
      </c>
      <c r="CZ804" s="31">
        <f>IFERROR(INDEX(generale!$A$5:$I$1002,CLASSIFICHE!$Z803,5),"")</f>
        <v>0</v>
      </c>
      <c r="DA804" s="13">
        <f>IFERROR(INDEX(generale!$A$5:$I$1002,CLASSIFICHE!$Z803,7),"")</f>
        <v>0</v>
      </c>
      <c r="DB804" s="15"/>
      <c r="DC804" s="13"/>
      <c r="DD804" s="12">
        <f>SUM(IF(CLASSIFICHE!$O$25=DE804,TRUE,FALSE),DD803)</f>
        <v>0</v>
      </c>
      <c r="DE804" s="31">
        <f>IFERROR(INDEX(generale!$A$5:$I$1002,CLASSIFICHE!$Z803,5),"")</f>
        <v>0</v>
      </c>
      <c r="DF804" s="13">
        <f>IFERROR(INDEX(generale!$A$5:$I$1002,CLASSIFICHE!$Z803,7),"")</f>
        <v>0</v>
      </c>
      <c r="DG804" s="15"/>
      <c r="DH804" s="13"/>
    </row>
    <row r="805" spans="3:112">
      <c r="C805" s="63">
        <f>SUM(IF(CLASSIFICHE!$O$4=D805,TRUE,FALSE),C804)</f>
        <v>17</v>
      </c>
      <c r="D805" s="31">
        <f>IFERROR(INDEX(generale!$A$5:$I$1002,CLASSIFICHE!$Z804,5),"")</f>
        <v>0</v>
      </c>
      <c r="E805" s="13">
        <f>IFERROR(INDEX(generale!$A$5:$I$1002,CLASSIFICHE!$Z804,7),"")</f>
        <v>0</v>
      </c>
      <c r="F805" s="68"/>
      <c r="G805" s="65"/>
      <c r="H805" s="12">
        <f>SUM(IF(CLASSIFICHE!$O$5=I805,TRUE,FALSE),H804)</f>
        <v>10</v>
      </c>
      <c r="I805" s="31">
        <f>IFERROR(INDEX(generale!$A$5:$I$1002,CLASSIFICHE!$Z804,5),"")</f>
        <v>0</v>
      </c>
      <c r="J805" s="13">
        <f>IFERROR(INDEX(generale!$A$5:$I$1002,CLASSIFICHE!$Z804,7),"")</f>
        <v>0</v>
      </c>
      <c r="K805" s="15"/>
      <c r="L805" s="12"/>
      <c r="M805" s="12">
        <f>SUM(IF(CLASSIFICHE!$O$6=N805,TRUE,FALSE),M804)</f>
        <v>8</v>
      </c>
      <c r="N805" s="31">
        <f>IFERROR(INDEX(generale!$A$5:$I$1002,CLASSIFICHE!$Z804,5),"")</f>
        <v>0</v>
      </c>
      <c r="O805" s="13">
        <f>IFERROR(INDEX(generale!$A$5:$I$1002,CLASSIFICHE!$Z804,7),"")</f>
        <v>0</v>
      </c>
      <c r="P805" s="14"/>
      <c r="Q805" s="13"/>
      <c r="R805" s="12">
        <f>SUM(IF(CLASSIFICHE!$O$7=S805,TRUE,FALSE),R804)</f>
        <v>8</v>
      </c>
      <c r="S805" s="31">
        <f>IFERROR(INDEX(generale!$A$5:$I$1002,CLASSIFICHE!$Z804,5),"")</f>
        <v>0</v>
      </c>
      <c r="T805" s="13">
        <f>IFERROR(INDEX(generale!$A$5:$I$1002,CLASSIFICHE!$Z804,7),"")</f>
        <v>0</v>
      </c>
      <c r="U805" s="14"/>
      <c r="V805" s="13"/>
      <c r="W805" s="12">
        <f>SUM(IF(CLASSIFICHE!$O$8=X805,TRUE,FALSE),W804)</f>
        <v>6</v>
      </c>
      <c r="X805" s="31">
        <f>IFERROR(INDEX(generale!$A$5:$I$1002,CLASSIFICHE!$Z804,5),"")</f>
        <v>0</v>
      </c>
      <c r="Y805" s="13">
        <f>IFERROR(INDEX(generale!$A$5:$I$1002,CLASSIFICHE!$Z804,7),"")</f>
        <v>0</v>
      </c>
      <c r="Z805" s="14"/>
      <c r="AA805" s="13"/>
      <c r="AB805" s="12">
        <f>SUM(IF(CLASSIFICHE!$O$9=AC805,TRUE,FALSE),AB804)</f>
        <v>5</v>
      </c>
      <c r="AC805" s="31">
        <f>IFERROR(INDEX(generale!$A$5:$I$1002,CLASSIFICHE!$Z804,5),"")</f>
        <v>0</v>
      </c>
      <c r="AD805" s="13">
        <f>IFERROR(INDEX(generale!$A$5:$I$1002,CLASSIFICHE!$Z804,7),"")</f>
        <v>0</v>
      </c>
      <c r="AE805" s="14"/>
      <c r="AF805" s="13"/>
      <c r="AG805" s="12">
        <f>SUM(IF(CLASSIFICHE!$O$10=AH805,TRUE,FALSE),AG804)</f>
        <v>5</v>
      </c>
      <c r="AH805" s="31">
        <f>IFERROR(INDEX(generale!$A$5:$I$1002,CLASSIFICHE!$Z804,5),"")</f>
        <v>0</v>
      </c>
      <c r="AI805" s="13">
        <f>IFERROR(INDEX(generale!$A$5:$I$1002,CLASSIFICHE!$Z804,7),"")</f>
        <v>0</v>
      </c>
      <c r="AJ805" s="14"/>
      <c r="AK805" s="13"/>
      <c r="AL805" s="12">
        <f>SUM(IF(CLASSIFICHE!$O$11=AM805,TRUE,FALSE),AL804)</f>
        <v>5</v>
      </c>
      <c r="AM805" s="31">
        <f>IFERROR(INDEX(generale!$A$5:$I$1002,CLASSIFICHE!$Z804,5),"")</f>
        <v>0</v>
      </c>
      <c r="AN805" s="13">
        <f>IFERROR(INDEX(generale!$A$5:$I$1002,CLASSIFICHE!$Z804,7),"")</f>
        <v>0</v>
      </c>
      <c r="AO805" s="14"/>
      <c r="AP805" s="13"/>
      <c r="AQ805" s="12">
        <f>SUM(IF(CLASSIFICHE!$O$12=AR805,TRUE,FALSE),AQ804)</f>
        <v>0</v>
      </c>
      <c r="AR805" s="31">
        <f>IFERROR(INDEX(generale!$A$5:$I$1002,CLASSIFICHE!$Z804,5),"")</f>
        <v>0</v>
      </c>
      <c r="AS805" s="13">
        <f>IFERROR(INDEX(generale!$A$5:$I$1002,CLASSIFICHE!$Z804,7),"")</f>
        <v>0</v>
      </c>
      <c r="AT805" s="14"/>
      <c r="AU805" s="13"/>
      <c r="AV805" s="12">
        <f>SUM(IF(CLASSIFICHE!$O$13=AW805,TRUE,FALSE),AV804)</f>
        <v>0</v>
      </c>
      <c r="AW805" s="31">
        <f>IFERROR(INDEX(generale!$A$5:$I$1002,CLASSIFICHE!$Z804,5),"")</f>
        <v>0</v>
      </c>
      <c r="AX805" s="13">
        <f>IFERROR(INDEX(generale!$A$5:$I$1002,CLASSIFICHE!$Z804,7),"")</f>
        <v>0</v>
      </c>
      <c r="AY805" s="14"/>
      <c r="AZ805" s="13"/>
      <c r="BA805" s="12">
        <f>SUM(IF(CLASSIFICHE!$O$14=BB805,TRUE,FALSE),BA804)</f>
        <v>0</v>
      </c>
      <c r="BB805" s="31">
        <f>IFERROR(INDEX(generale!$A$5:$I$1002,CLASSIFICHE!$Z804,5),"")</f>
        <v>0</v>
      </c>
      <c r="BC805" s="13">
        <f>IFERROR(INDEX(generale!$A$5:$I$1002,CLASSIFICHE!$Z804,7),"")</f>
        <v>0</v>
      </c>
      <c r="BD805" s="14"/>
      <c r="BE805" s="13"/>
      <c r="BF805" s="12">
        <f>SUM(IF(CLASSIFICHE!$O$15=BG805,TRUE,FALSE),BF804)</f>
        <v>0</v>
      </c>
      <c r="BG805" s="31">
        <f>IFERROR(INDEX(generale!$A$5:$I$1002,CLASSIFICHE!$Z804,5),"")</f>
        <v>0</v>
      </c>
      <c r="BH805" s="13">
        <f>IFERROR(INDEX(generale!$A$5:$I$1002,CLASSIFICHE!$Z804,7),"")</f>
        <v>0</v>
      </c>
      <c r="BI805" s="14"/>
      <c r="BJ805" s="13"/>
      <c r="BK805" s="12">
        <f>SUM(IF(CLASSIFICHE!$O$16=BL805,TRUE,FALSE),BK804)</f>
        <v>0</v>
      </c>
      <c r="BL805" s="31">
        <f>IFERROR(INDEX(generale!$A$5:$I$1002,CLASSIFICHE!$Z804,5),"")</f>
        <v>0</v>
      </c>
      <c r="BM805" s="13">
        <f>IFERROR(INDEX(generale!$A$5:$I$1002,CLASSIFICHE!$Z804,7),"")</f>
        <v>0</v>
      </c>
      <c r="BN805" s="14"/>
      <c r="BO805" s="13"/>
      <c r="BP805" s="12">
        <f>SUM(IF(CLASSIFICHE!$O$17=BQ805,TRUE,FALSE),BP804)</f>
        <v>0</v>
      </c>
      <c r="BQ805" s="31">
        <f>IFERROR(INDEX(generale!$A$5:$I$1002,CLASSIFICHE!$Z804,5),"")</f>
        <v>0</v>
      </c>
      <c r="BR805" s="13">
        <f>IFERROR(INDEX(generale!$A$5:$I$1002,CLASSIFICHE!$Z804,7),"")</f>
        <v>0</v>
      </c>
      <c r="BS805" s="15"/>
      <c r="BT805" s="12"/>
      <c r="BU805" s="12">
        <f>SUM(IF(CLASSIFICHE!$O$18=BV805,TRUE,FALSE),BU804)</f>
        <v>0</v>
      </c>
      <c r="BV805" s="31">
        <f>IFERROR(INDEX(generale!$A$5:$I$1002,CLASSIFICHE!$Z804,5),"")</f>
        <v>0</v>
      </c>
      <c r="BW805" s="13">
        <f>IFERROR(INDEX(generale!$A$5:$I$1002,CLASSIFICHE!$Z804,7),"")</f>
        <v>0</v>
      </c>
      <c r="BX805" s="15"/>
      <c r="BY805" s="12"/>
      <c r="BZ805" s="12">
        <f>SUM(IF(CLASSIFICHE!$O$19=CA805,TRUE,FALSE),BZ804)</f>
        <v>0</v>
      </c>
      <c r="CA805" s="31">
        <f>IFERROR(INDEX(generale!$A$5:$I$1002,CLASSIFICHE!$Z804,5),"")</f>
        <v>0</v>
      </c>
      <c r="CB805" s="13">
        <f>IFERROR(INDEX(generale!$A$5:$I$1002,CLASSIFICHE!$Z804,7),"")</f>
        <v>0</v>
      </c>
      <c r="CC805" s="15"/>
      <c r="CD805" s="13"/>
      <c r="CE805" s="12">
        <f>SUM(IF(CLASSIFICHE!$O$20=CF805,TRUE,FALSE),CE804)</f>
        <v>0</v>
      </c>
      <c r="CF805" s="31">
        <f>IFERROR(INDEX(generale!$A$5:$I$1002,CLASSIFICHE!$Z804,5),"")</f>
        <v>0</v>
      </c>
      <c r="CG805" s="13">
        <f>IFERROR(INDEX(generale!$A$5:$I$1002,CLASSIFICHE!$Z804,7),"")</f>
        <v>0</v>
      </c>
      <c r="CH805" s="15"/>
      <c r="CI805" s="13"/>
      <c r="CJ805" s="12">
        <f>SUM(IF(CLASSIFICHE!$O$21=CK805,TRUE,FALSE),CJ804)</f>
        <v>0</v>
      </c>
      <c r="CK805" s="31">
        <f>IFERROR(INDEX(generale!$A$5:$I$1002,CLASSIFICHE!$Z804,5),"")</f>
        <v>0</v>
      </c>
      <c r="CL805" s="13">
        <f>IFERROR(INDEX(generale!$A$5:$I$1002,CLASSIFICHE!$Z804,7),"")</f>
        <v>0</v>
      </c>
      <c r="CM805" s="15"/>
      <c r="CN805" s="13"/>
      <c r="CO805" s="12">
        <f>SUM(IF(CLASSIFICHE!$O$22=CP805,TRUE,FALSE),CO804)</f>
        <v>0</v>
      </c>
      <c r="CP805" s="31">
        <f>IFERROR(INDEX(generale!$A$5:$I$1002,CLASSIFICHE!$Z804,5),"")</f>
        <v>0</v>
      </c>
      <c r="CQ805" s="13">
        <f>IFERROR(INDEX(generale!$A$5:$I$1002,CLASSIFICHE!$Z804,7),"")</f>
        <v>0</v>
      </c>
      <c r="CR805" s="15"/>
      <c r="CS805" s="13"/>
      <c r="CT805" s="12">
        <f>SUM(IF(CLASSIFICHE!$O$23=CU805,TRUE,FALSE),CT804)</f>
        <v>0</v>
      </c>
      <c r="CU805" s="31">
        <f>IFERROR(INDEX(generale!$A$5:$I$1002,CLASSIFICHE!$Z804,5),"")</f>
        <v>0</v>
      </c>
      <c r="CV805" s="13">
        <f>IFERROR(INDEX(generale!$A$5:$I$1002,CLASSIFICHE!$Z804,7),"")</f>
        <v>0</v>
      </c>
      <c r="CW805" s="15"/>
      <c r="CX805" s="13"/>
      <c r="CY805" s="12">
        <f>SUM(IF(CLASSIFICHE!$O$24=CZ805,TRUE,FALSE),CY804)</f>
        <v>0</v>
      </c>
      <c r="CZ805" s="31">
        <f>IFERROR(INDEX(generale!$A$5:$I$1002,CLASSIFICHE!$Z804,5),"")</f>
        <v>0</v>
      </c>
      <c r="DA805" s="13">
        <f>IFERROR(INDEX(generale!$A$5:$I$1002,CLASSIFICHE!$Z804,7),"")</f>
        <v>0</v>
      </c>
      <c r="DB805" s="15"/>
      <c r="DC805" s="13"/>
      <c r="DD805" s="12">
        <f>SUM(IF(CLASSIFICHE!$O$25=DE805,TRUE,FALSE),DD804)</f>
        <v>0</v>
      </c>
      <c r="DE805" s="31">
        <f>IFERROR(INDEX(generale!$A$5:$I$1002,CLASSIFICHE!$Z804,5),"")</f>
        <v>0</v>
      </c>
      <c r="DF805" s="13">
        <f>IFERROR(INDEX(generale!$A$5:$I$1002,CLASSIFICHE!$Z804,7),"")</f>
        <v>0</v>
      </c>
      <c r="DG805" s="15"/>
      <c r="DH805" s="13"/>
    </row>
    <row r="806" spans="3:112">
      <c r="C806" s="63">
        <f>SUM(IF(CLASSIFICHE!$O$4=D806,TRUE,FALSE),C805)</f>
        <v>17</v>
      </c>
      <c r="D806" s="31">
        <f>IFERROR(INDEX(generale!$A$5:$I$1002,CLASSIFICHE!$Z805,5),"")</f>
        <v>0</v>
      </c>
      <c r="E806" s="13">
        <f>IFERROR(INDEX(generale!$A$5:$I$1002,CLASSIFICHE!$Z805,7),"")</f>
        <v>0</v>
      </c>
      <c r="F806" s="68"/>
      <c r="G806" s="65"/>
      <c r="H806" s="12">
        <f>SUM(IF(CLASSIFICHE!$O$5=I806,TRUE,FALSE),H805)</f>
        <v>10</v>
      </c>
      <c r="I806" s="31">
        <f>IFERROR(INDEX(generale!$A$5:$I$1002,CLASSIFICHE!$Z805,5),"")</f>
        <v>0</v>
      </c>
      <c r="J806" s="13">
        <f>IFERROR(INDEX(generale!$A$5:$I$1002,CLASSIFICHE!$Z805,7),"")</f>
        <v>0</v>
      </c>
      <c r="K806" s="15"/>
      <c r="L806" s="12"/>
      <c r="M806" s="12">
        <f>SUM(IF(CLASSIFICHE!$O$6=N806,TRUE,FALSE),M805)</f>
        <v>8</v>
      </c>
      <c r="N806" s="31">
        <f>IFERROR(INDEX(generale!$A$5:$I$1002,CLASSIFICHE!$Z805,5),"")</f>
        <v>0</v>
      </c>
      <c r="O806" s="13">
        <f>IFERROR(INDEX(generale!$A$5:$I$1002,CLASSIFICHE!$Z805,7),"")</f>
        <v>0</v>
      </c>
      <c r="P806" s="14"/>
      <c r="Q806" s="13"/>
      <c r="R806" s="12">
        <f>SUM(IF(CLASSIFICHE!$O$7=S806,TRUE,FALSE),R805)</f>
        <v>8</v>
      </c>
      <c r="S806" s="31">
        <f>IFERROR(INDEX(generale!$A$5:$I$1002,CLASSIFICHE!$Z805,5),"")</f>
        <v>0</v>
      </c>
      <c r="T806" s="13">
        <f>IFERROR(INDEX(generale!$A$5:$I$1002,CLASSIFICHE!$Z805,7),"")</f>
        <v>0</v>
      </c>
      <c r="U806" s="14"/>
      <c r="V806" s="13"/>
      <c r="W806" s="12">
        <f>SUM(IF(CLASSIFICHE!$O$8=X806,TRUE,FALSE),W805)</f>
        <v>6</v>
      </c>
      <c r="X806" s="31">
        <f>IFERROR(INDEX(generale!$A$5:$I$1002,CLASSIFICHE!$Z805,5),"")</f>
        <v>0</v>
      </c>
      <c r="Y806" s="13">
        <f>IFERROR(INDEX(generale!$A$5:$I$1002,CLASSIFICHE!$Z805,7),"")</f>
        <v>0</v>
      </c>
      <c r="Z806" s="14"/>
      <c r="AA806" s="13"/>
      <c r="AB806" s="12">
        <f>SUM(IF(CLASSIFICHE!$O$9=AC806,TRUE,FALSE),AB805)</f>
        <v>5</v>
      </c>
      <c r="AC806" s="31">
        <f>IFERROR(INDEX(generale!$A$5:$I$1002,CLASSIFICHE!$Z805,5),"")</f>
        <v>0</v>
      </c>
      <c r="AD806" s="13">
        <f>IFERROR(INDEX(generale!$A$5:$I$1002,CLASSIFICHE!$Z805,7),"")</f>
        <v>0</v>
      </c>
      <c r="AE806" s="14"/>
      <c r="AF806" s="13"/>
      <c r="AG806" s="12">
        <f>SUM(IF(CLASSIFICHE!$O$10=AH806,TRUE,FALSE),AG805)</f>
        <v>5</v>
      </c>
      <c r="AH806" s="31">
        <f>IFERROR(INDEX(generale!$A$5:$I$1002,CLASSIFICHE!$Z805,5),"")</f>
        <v>0</v>
      </c>
      <c r="AI806" s="13">
        <f>IFERROR(INDEX(generale!$A$5:$I$1002,CLASSIFICHE!$Z805,7),"")</f>
        <v>0</v>
      </c>
      <c r="AJ806" s="14"/>
      <c r="AK806" s="13"/>
      <c r="AL806" s="12">
        <f>SUM(IF(CLASSIFICHE!$O$11=AM806,TRUE,FALSE),AL805)</f>
        <v>5</v>
      </c>
      <c r="AM806" s="31">
        <f>IFERROR(INDEX(generale!$A$5:$I$1002,CLASSIFICHE!$Z805,5),"")</f>
        <v>0</v>
      </c>
      <c r="AN806" s="13">
        <f>IFERROR(INDEX(generale!$A$5:$I$1002,CLASSIFICHE!$Z805,7),"")</f>
        <v>0</v>
      </c>
      <c r="AO806" s="14"/>
      <c r="AP806" s="13"/>
      <c r="AQ806" s="12">
        <f>SUM(IF(CLASSIFICHE!$O$12=AR806,TRUE,FALSE),AQ805)</f>
        <v>0</v>
      </c>
      <c r="AR806" s="31">
        <f>IFERROR(INDEX(generale!$A$5:$I$1002,CLASSIFICHE!$Z805,5),"")</f>
        <v>0</v>
      </c>
      <c r="AS806" s="13">
        <f>IFERROR(INDEX(generale!$A$5:$I$1002,CLASSIFICHE!$Z805,7),"")</f>
        <v>0</v>
      </c>
      <c r="AT806" s="14"/>
      <c r="AU806" s="13"/>
      <c r="AV806" s="12">
        <f>SUM(IF(CLASSIFICHE!$O$13=AW806,TRUE,FALSE),AV805)</f>
        <v>0</v>
      </c>
      <c r="AW806" s="31">
        <f>IFERROR(INDEX(generale!$A$5:$I$1002,CLASSIFICHE!$Z805,5),"")</f>
        <v>0</v>
      </c>
      <c r="AX806" s="13">
        <f>IFERROR(INDEX(generale!$A$5:$I$1002,CLASSIFICHE!$Z805,7),"")</f>
        <v>0</v>
      </c>
      <c r="AY806" s="14"/>
      <c r="AZ806" s="13"/>
      <c r="BA806" s="12">
        <f>SUM(IF(CLASSIFICHE!$O$14=BB806,TRUE,FALSE),BA805)</f>
        <v>0</v>
      </c>
      <c r="BB806" s="31">
        <f>IFERROR(INDEX(generale!$A$5:$I$1002,CLASSIFICHE!$Z805,5),"")</f>
        <v>0</v>
      </c>
      <c r="BC806" s="13">
        <f>IFERROR(INDEX(generale!$A$5:$I$1002,CLASSIFICHE!$Z805,7),"")</f>
        <v>0</v>
      </c>
      <c r="BD806" s="14"/>
      <c r="BE806" s="13"/>
      <c r="BF806" s="12">
        <f>SUM(IF(CLASSIFICHE!$O$15=BG806,TRUE,FALSE),BF805)</f>
        <v>0</v>
      </c>
      <c r="BG806" s="31">
        <f>IFERROR(INDEX(generale!$A$5:$I$1002,CLASSIFICHE!$Z805,5),"")</f>
        <v>0</v>
      </c>
      <c r="BH806" s="13">
        <f>IFERROR(INDEX(generale!$A$5:$I$1002,CLASSIFICHE!$Z805,7),"")</f>
        <v>0</v>
      </c>
      <c r="BI806" s="14"/>
      <c r="BJ806" s="13"/>
      <c r="BK806" s="12">
        <f>SUM(IF(CLASSIFICHE!$O$16=BL806,TRUE,FALSE),BK805)</f>
        <v>0</v>
      </c>
      <c r="BL806" s="31">
        <f>IFERROR(INDEX(generale!$A$5:$I$1002,CLASSIFICHE!$Z805,5),"")</f>
        <v>0</v>
      </c>
      <c r="BM806" s="13">
        <f>IFERROR(INDEX(generale!$A$5:$I$1002,CLASSIFICHE!$Z805,7),"")</f>
        <v>0</v>
      </c>
      <c r="BN806" s="14"/>
      <c r="BO806" s="13"/>
      <c r="BP806" s="12">
        <f>SUM(IF(CLASSIFICHE!$O$17=BQ806,TRUE,FALSE),BP805)</f>
        <v>0</v>
      </c>
      <c r="BQ806" s="31">
        <f>IFERROR(INDEX(generale!$A$5:$I$1002,CLASSIFICHE!$Z805,5),"")</f>
        <v>0</v>
      </c>
      <c r="BR806" s="13">
        <f>IFERROR(INDEX(generale!$A$5:$I$1002,CLASSIFICHE!$Z805,7),"")</f>
        <v>0</v>
      </c>
      <c r="BS806" s="15"/>
      <c r="BT806" s="12"/>
      <c r="BU806" s="12">
        <f>SUM(IF(CLASSIFICHE!$O$18=BV806,TRUE,FALSE),BU805)</f>
        <v>0</v>
      </c>
      <c r="BV806" s="31">
        <f>IFERROR(INDEX(generale!$A$5:$I$1002,CLASSIFICHE!$Z805,5),"")</f>
        <v>0</v>
      </c>
      <c r="BW806" s="13">
        <f>IFERROR(INDEX(generale!$A$5:$I$1002,CLASSIFICHE!$Z805,7),"")</f>
        <v>0</v>
      </c>
      <c r="BX806" s="15"/>
      <c r="BY806" s="12"/>
      <c r="BZ806" s="12">
        <f>SUM(IF(CLASSIFICHE!$O$19=CA806,TRUE,FALSE),BZ805)</f>
        <v>0</v>
      </c>
      <c r="CA806" s="31">
        <f>IFERROR(INDEX(generale!$A$5:$I$1002,CLASSIFICHE!$Z805,5),"")</f>
        <v>0</v>
      </c>
      <c r="CB806" s="13">
        <f>IFERROR(INDEX(generale!$A$5:$I$1002,CLASSIFICHE!$Z805,7),"")</f>
        <v>0</v>
      </c>
      <c r="CC806" s="15"/>
      <c r="CD806" s="13"/>
      <c r="CE806" s="12">
        <f>SUM(IF(CLASSIFICHE!$O$20=CF806,TRUE,FALSE),CE805)</f>
        <v>0</v>
      </c>
      <c r="CF806" s="31">
        <f>IFERROR(INDEX(generale!$A$5:$I$1002,CLASSIFICHE!$Z805,5),"")</f>
        <v>0</v>
      </c>
      <c r="CG806" s="13">
        <f>IFERROR(INDEX(generale!$A$5:$I$1002,CLASSIFICHE!$Z805,7),"")</f>
        <v>0</v>
      </c>
      <c r="CH806" s="15"/>
      <c r="CI806" s="13"/>
      <c r="CJ806" s="12">
        <f>SUM(IF(CLASSIFICHE!$O$21=CK806,TRUE,FALSE),CJ805)</f>
        <v>0</v>
      </c>
      <c r="CK806" s="31">
        <f>IFERROR(INDEX(generale!$A$5:$I$1002,CLASSIFICHE!$Z805,5),"")</f>
        <v>0</v>
      </c>
      <c r="CL806" s="13">
        <f>IFERROR(INDEX(generale!$A$5:$I$1002,CLASSIFICHE!$Z805,7),"")</f>
        <v>0</v>
      </c>
      <c r="CM806" s="15"/>
      <c r="CN806" s="13"/>
      <c r="CO806" s="12">
        <f>SUM(IF(CLASSIFICHE!$O$22=CP806,TRUE,FALSE),CO805)</f>
        <v>0</v>
      </c>
      <c r="CP806" s="31">
        <f>IFERROR(INDEX(generale!$A$5:$I$1002,CLASSIFICHE!$Z805,5),"")</f>
        <v>0</v>
      </c>
      <c r="CQ806" s="13">
        <f>IFERROR(INDEX(generale!$A$5:$I$1002,CLASSIFICHE!$Z805,7),"")</f>
        <v>0</v>
      </c>
      <c r="CR806" s="15"/>
      <c r="CS806" s="13"/>
      <c r="CT806" s="12">
        <f>SUM(IF(CLASSIFICHE!$O$23=CU806,TRUE,FALSE),CT805)</f>
        <v>0</v>
      </c>
      <c r="CU806" s="31">
        <f>IFERROR(INDEX(generale!$A$5:$I$1002,CLASSIFICHE!$Z805,5),"")</f>
        <v>0</v>
      </c>
      <c r="CV806" s="13">
        <f>IFERROR(INDEX(generale!$A$5:$I$1002,CLASSIFICHE!$Z805,7),"")</f>
        <v>0</v>
      </c>
      <c r="CW806" s="15"/>
      <c r="CX806" s="13"/>
      <c r="CY806" s="12">
        <f>SUM(IF(CLASSIFICHE!$O$24=CZ806,TRUE,FALSE),CY805)</f>
        <v>0</v>
      </c>
      <c r="CZ806" s="31">
        <f>IFERROR(INDEX(generale!$A$5:$I$1002,CLASSIFICHE!$Z805,5),"")</f>
        <v>0</v>
      </c>
      <c r="DA806" s="13">
        <f>IFERROR(INDEX(generale!$A$5:$I$1002,CLASSIFICHE!$Z805,7),"")</f>
        <v>0</v>
      </c>
      <c r="DB806" s="15"/>
      <c r="DC806" s="13"/>
      <c r="DD806" s="12">
        <f>SUM(IF(CLASSIFICHE!$O$25=DE806,TRUE,FALSE),DD805)</f>
        <v>0</v>
      </c>
      <c r="DE806" s="31">
        <f>IFERROR(INDEX(generale!$A$5:$I$1002,CLASSIFICHE!$Z805,5),"")</f>
        <v>0</v>
      </c>
      <c r="DF806" s="13">
        <f>IFERROR(INDEX(generale!$A$5:$I$1002,CLASSIFICHE!$Z805,7),"")</f>
        <v>0</v>
      </c>
      <c r="DG806" s="15"/>
      <c r="DH806" s="13"/>
    </row>
    <row r="807" spans="3:112">
      <c r="C807" s="63">
        <f>SUM(IF(CLASSIFICHE!$O$4=D807,TRUE,FALSE),C806)</f>
        <v>17</v>
      </c>
      <c r="D807" s="31">
        <f>IFERROR(INDEX(generale!$A$5:$I$1002,CLASSIFICHE!$Z806,5),"")</f>
        <v>0</v>
      </c>
      <c r="E807" s="13">
        <f>IFERROR(INDEX(generale!$A$5:$I$1002,CLASSIFICHE!$Z806,7),"")</f>
        <v>0</v>
      </c>
      <c r="F807" s="68"/>
      <c r="G807" s="65"/>
      <c r="H807" s="12">
        <f>SUM(IF(CLASSIFICHE!$O$5=I807,TRUE,FALSE),H806)</f>
        <v>10</v>
      </c>
      <c r="I807" s="31">
        <f>IFERROR(INDEX(generale!$A$5:$I$1002,CLASSIFICHE!$Z806,5),"")</f>
        <v>0</v>
      </c>
      <c r="J807" s="13">
        <f>IFERROR(INDEX(generale!$A$5:$I$1002,CLASSIFICHE!$Z806,7),"")</f>
        <v>0</v>
      </c>
      <c r="K807" s="15"/>
      <c r="L807" s="12"/>
      <c r="M807" s="12">
        <f>SUM(IF(CLASSIFICHE!$O$6=N807,TRUE,FALSE),M806)</f>
        <v>8</v>
      </c>
      <c r="N807" s="31">
        <f>IFERROR(INDEX(generale!$A$5:$I$1002,CLASSIFICHE!$Z806,5),"")</f>
        <v>0</v>
      </c>
      <c r="O807" s="13">
        <f>IFERROR(INDEX(generale!$A$5:$I$1002,CLASSIFICHE!$Z806,7),"")</f>
        <v>0</v>
      </c>
      <c r="P807" s="14"/>
      <c r="Q807" s="13"/>
      <c r="R807" s="12">
        <f>SUM(IF(CLASSIFICHE!$O$7=S807,TRUE,FALSE),R806)</f>
        <v>8</v>
      </c>
      <c r="S807" s="31">
        <f>IFERROR(INDEX(generale!$A$5:$I$1002,CLASSIFICHE!$Z806,5),"")</f>
        <v>0</v>
      </c>
      <c r="T807" s="13">
        <f>IFERROR(INDEX(generale!$A$5:$I$1002,CLASSIFICHE!$Z806,7),"")</f>
        <v>0</v>
      </c>
      <c r="U807" s="14"/>
      <c r="V807" s="13"/>
      <c r="W807" s="12">
        <f>SUM(IF(CLASSIFICHE!$O$8=X807,TRUE,FALSE),W806)</f>
        <v>6</v>
      </c>
      <c r="X807" s="31">
        <f>IFERROR(INDEX(generale!$A$5:$I$1002,CLASSIFICHE!$Z806,5),"")</f>
        <v>0</v>
      </c>
      <c r="Y807" s="13">
        <f>IFERROR(INDEX(generale!$A$5:$I$1002,CLASSIFICHE!$Z806,7),"")</f>
        <v>0</v>
      </c>
      <c r="Z807" s="14"/>
      <c r="AA807" s="13"/>
      <c r="AB807" s="12">
        <f>SUM(IF(CLASSIFICHE!$O$9=AC807,TRUE,FALSE),AB806)</f>
        <v>5</v>
      </c>
      <c r="AC807" s="31">
        <f>IFERROR(INDEX(generale!$A$5:$I$1002,CLASSIFICHE!$Z806,5),"")</f>
        <v>0</v>
      </c>
      <c r="AD807" s="13">
        <f>IFERROR(INDEX(generale!$A$5:$I$1002,CLASSIFICHE!$Z806,7),"")</f>
        <v>0</v>
      </c>
      <c r="AE807" s="14"/>
      <c r="AF807" s="13"/>
      <c r="AG807" s="12">
        <f>SUM(IF(CLASSIFICHE!$O$10=AH807,TRUE,FALSE),AG806)</f>
        <v>5</v>
      </c>
      <c r="AH807" s="31">
        <f>IFERROR(INDEX(generale!$A$5:$I$1002,CLASSIFICHE!$Z806,5),"")</f>
        <v>0</v>
      </c>
      <c r="AI807" s="13">
        <f>IFERROR(INDEX(generale!$A$5:$I$1002,CLASSIFICHE!$Z806,7),"")</f>
        <v>0</v>
      </c>
      <c r="AJ807" s="14"/>
      <c r="AK807" s="13"/>
      <c r="AL807" s="12">
        <f>SUM(IF(CLASSIFICHE!$O$11=AM807,TRUE,FALSE),AL806)</f>
        <v>5</v>
      </c>
      <c r="AM807" s="31">
        <f>IFERROR(INDEX(generale!$A$5:$I$1002,CLASSIFICHE!$Z806,5),"")</f>
        <v>0</v>
      </c>
      <c r="AN807" s="13">
        <f>IFERROR(INDEX(generale!$A$5:$I$1002,CLASSIFICHE!$Z806,7),"")</f>
        <v>0</v>
      </c>
      <c r="AO807" s="14"/>
      <c r="AP807" s="13"/>
      <c r="AQ807" s="12">
        <f>SUM(IF(CLASSIFICHE!$O$12=AR807,TRUE,FALSE),AQ806)</f>
        <v>0</v>
      </c>
      <c r="AR807" s="31">
        <f>IFERROR(INDEX(generale!$A$5:$I$1002,CLASSIFICHE!$Z806,5),"")</f>
        <v>0</v>
      </c>
      <c r="AS807" s="13">
        <f>IFERROR(INDEX(generale!$A$5:$I$1002,CLASSIFICHE!$Z806,7),"")</f>
        <v>0</v>
      </c>
      <c r="AT807" s="14"/>
      <c r="AU807" s="13"/>
      <c r="AV807" s="12">
        <f>SUM(IF(CLASSIFICHE!$O$13=AW807,TRUE,FALSE),AV806)</f>
        <v>0</v>
      </c>
      <c r="AW807" s="31">
        <f>IFERROR(INDEX(generale!$A$5:$I$1002,CLASSIFICHE!$Z806,5),"")</f>
        <v>0</v>
      </c>
      <c r="AX807" s="13">
        <f>IFERROR(INDEX(generale!$A$5:$I$1002,CLASSIFICHE!$Z806,7),"")</f>
        <v>0</v>
      </c>
      <c r="AY807" s="14"/>
      <c r="AZ807" s="13"/>
      <c r="BA807" s="12">
        <f>SUM(IF(CLASSIFICHE!$O$14=BB807,TRUE,FALSE),BA806)</f>
        <v>0</v>
      </c>
      <c r="BB807" s="31">
        <f>IFERROR(INDEX(generale!$A$5:$I$1002,CLASSIFICHE!$Z806,5),"")</f>
        <v>0</v>
      </c>
      <c r="BC807" s="13">
        <f>IFERROR(INDEX(generale!$A$5:$I$1002,CLASSIFICHE!$Z806,7),"")</f>
        <v>0</v>
      </c>
      <c r="BD807" s="14"/>
      <c r="BE807" s="13"/>
      <c r="BF807" s="12">
        <f>SUM(IF(CLASSIFICHE!$O$15=BG807,TRUE,FALSE),BF806)</f>
        <v>0</v>
      </c>
      <c r="BG807" s="31">
        <f>IFERROR(INDEX(generale!$A$5:$I$1002,CLASSIFICHE!$Z806,5),"")</f>
        <v>0</v>
      </c>
      <c r="BH807" s="13">
        <f>IFERROR(INDEX(generale!$A$5:$I$1002,CLASSIFICHE!$Z806,7),"")</f>
        <v>0</v>
      </c>
      <c r="BI807" s="14"/>
      <c r="BJ807" s="13"/>
      <c r="BK807" s="12">
        <f>SUM(IF(CLASSIFICHE!$O$16=BL807,TRUE,FALSE),BK806)</f>
        <v>0</v>
      </c>
      <c r="BL807" s="31">
        <f>IFERROR(INDEX(generale!$A$5:$I$1002,CLASSIFICHE!$Z806,5),"")</f>
        <v>0</v>
      </c>
      <c r="BM807" s="13">
        <f>IFERROR(INDEX(generale!$A$5:$I$1002,CLASSIFICHE!$Z806,7),"")</f>
        <v>0</v>
      </c>
      <c r="BN807" s="14"/>
      <c r="BO807" s="13"/>
      <c r="BP807" s="12">
        <f>SUM(IF(CLASSIFICHE!$O$17=BQ807,TRUE,FALSE),BP806)</f>
        <v>0</v>
      </c>
      <c r="BQ807" s="31">
        <f>IFERROR(INDEX(generale!$A$5:$I$1002,CLASSIFICHE!$Z806,5),"")</f>
        <v>0</v>
      </c>
      <c r="BR807" s="13">
        <f>IFERROR(INDEX(generale!$A$5:$I$1002,CLASSIFICHE!$Z806,7),"")</f>
        <v>0</v>
      </c>
      <c r="BS807" s="15"/>
      <c r="BT807" s="12"/>
      <c r="BU807" s="12">
        <f>SUM(IF(CLASSIFICHE!$O$18=BV807,TRUE,FALSE),BU806)</f>
        <v>0</v>
      </c>
      <c r="BV807" s="31">
        <f>IFERROR(INDEX(generale!$A$5:$I$1002,CLASSIFICHE!$Z806,5),"")</f>
        <v>0</v>
      </c>
      <c r="BW807" s="13">
        <f>IFERROR(INDEX(generale!$A$5:$I$1002,CLASSIFICHE!$Z806,7),"")</f>
        <v>0</v>
      </c>
      <c r="BX807" s="15"/>
      <c r="BY807" s="12"/>
      <c r="BZ807" s="12">
        <f>SUM(IF(CLASSIFICHE!$O$19=CA807,TRUE,FALSE),BZ806)</f>
        <v>0</v>
      </c>
      <c r="CA807" s="31">
        <f>IFERROR(INDEX(generale!$A$5:$I$1002,CLASSIFICHE!$Z806,5),"")</f>
        <v>0</v>
      </c>
      <c r="CB807" s="13">
        <f>IFERROR(INDEX(generale!$A$5:$I$1002,CLASSIFICHE!$Z806,7),"")</f>
        <v>0</v>
      </c>
      <c r="CC807" s="15"/>
      <c r="CD807" s="13"/>
      <c r="CE807" s="12">
        <f>SUM(IF(CLASSIFICHE!$O$20=CF807,TRUE,FALSE),CE806)</f>
        <v>0</v>
      </c>
      <c r="CF807" s="31">
        <f>IFERROR(INDEX(generale!$A$5:$I$1002,CLASSIFICHE!$Z806,5),"")</f>
        <v>0</v>
      </c>
      <c r="CG807" s="13">
        <f>IFERROR(INDEX(generale!$A$5:$I$1002,CLASSIFICHE!$Z806,7),"")</f>
        <v>0</v>
      </c>
      <c r="CH807" s="15"/>
      <c r="CI807" s="13"/>
      <c r="CJ807" s="12">
        <f>SUM(IF(CLASSIFICHE!$O$21=CK807,TRUE,FALSE),CJ806)</f>
        <v>0</v>
      </c>
      <c r="CK807" s="31">
        <f>IFERROR(INDEX(generale!$A$5:$I$1002,CLASSIFICHE!$Z806,5),"")</f>
        <v>0</v>
      </c>
      <c r="CL807" s="13">
        <f>IFERROR(INDEX(generale!$A$5:$I$1002,CLASSIFICHE!$Z806,7),"")</f>
        <v>0</v>
      </c>
      <c r="CM807" s="15"/>
      <c r="CN807" s="13"/>
      <c r="CO807" s="12">
        <f>SUM(IF(CLASSIFICHE!$O$22=CP807,TRUE,FALSE),CO806)</f>
        <v>0</v>
      </c>
      <c r="CP807" s="31">
        <f>IFERROR(INDEX(generale!$A$5:$I$1002,CLASSIFICHE!$Z806,5),"")</f>
        <v>0</v>
      </c>
      <c r="CQ807" s="13">
        <f>IFERROR(INDEX(generale!$A$5:$I$1002,CLASSIFICHE!$Z806,7),"")</f>
        <v>0</v>
      </c>
      <c r="CR807" s="15"/>
      <c r="CS807" s="13"/>
      <c r="CT807" s="12">
        <f>SUM(IF(CLASSIFICHE!$O$23=CU807,TRUE,FALSE),CT806)</f>
        <v>0</v>
      </c>
      <c r="CU807" s="31">
        <f>IFERROR(INDEX(generale!$A$5:$I$1002,CLASSIFICHE!$Z806,5),"")</f>
        <v>0</v>
      </c>
      <c r="CV807" s="13">
        <f>IFERROR(INDEX(generale!$A$5:$I$1002,CLASSIFICHE!$Z806,7),"")</f>
        <v>0</v>
      </c>
      <c r="CW807" s="15"/>
      <c r="CX807" s="13"/>
      <c r="CY807" s="12">
        <f>SUM(IF(CLASSIFICHE!$O$24=CZ807,TRUE,FALSE),CY806)</f>
        <v>0</v>
      </c>
      <c r="CZ807" s="31">
        <f>IFERROR(INDEX(generale!$A$5:$I$1002,CLASSIFICHE!$Z806,5),"")</f>
        <v>0</v>
      </c>
      <c r="DA807" s="13">
        <f>IFERROR(INDEX(generale!$A$5:$I$1002,CLASSIFICHE!$Z806,7),"")</f>
        <v>0</v>
      </c>
      <c r="DB807" s="15"/>
      <c r="DC807" s="13"/>
      <c r="DD807" s="12">
        <f>SUM(IF(CLASSIFICHE!$O$25=DE807,TRUE,FALSE),DD806)</f>
        <v>0</v>
      </c>
      <c r="DE807" s="31">
        <f>IFERROR(INDEX(generale!$A$5:$I$1002,CLASSIFICHE!$Z806,5),"")</f>
        <v>0</v>
      </c>
      <c r="DF807" s="13">
        <f>IFERROR(INDEX(generale!$A$5:$I$1002,CLASSIFICHE!$Z806,7),"")</f>
        <v>0</v>
      </c>
      <c r="DG807" s="15"/>
      <c r="DH807" s="13"/>
    </row>
    <row r="808" spans="3:112">
      <c r="C808" s="63">
        <f>SUM(IF(CLASSIFICHE!$O$4=D808,TRUE,FALSE),C807)</f>
        <v>17</v>
      </c>
      <c r="D808" s="31">
        <f>IFERROR(INDEX(generale!$A$5:$I$1002,CLASSIFICHE!$Z807,5),"")</f>
        <v>0</v>
      </c>
      <c r="E808" s="13">
        <f>IFERROR(INDEX(generale!$A$5:$I$1002,CLASSIFICHE!$Z807,7),"")</f>
        <v>0</v>
      </c>
      <c r="F808" s="68"/>
      <c r="G808" s="65"/>
      <c r="H808" s="12">
        <f>SUM(IF(CLASSIFICHE!$O$5=I808,TRUE,FALSE),H807)</f>
        <v>10</v>
      </c>
      <c r="I808" s="31">
        <f>IFERROR(INDEX(generale!$A$5:$I$1002,CLASSIFICHE!$Z807,5),"")</f>
        <v>0</v>
      </c>
      <c r="J808" s="13">
        <f>IFERROR(INDEX(generale!$A$5:$I$1002,CLASSIFICHE!$Z807,7),"")</f>
        <v>0</v>
      </c>
      <c r="K808" s="15"/>
      <c r="L808" s="12"/>
      <c r="M808" s="12">
        <f>SUM(IF(CLASSIFICHE!$O$6=N808,TRUE,FALSE),M807)</f>
        <v>8</v>
      </c>
      <c r="N808" s="31">
        <f>IFERROR(INDEX(generale!$A$5:$I$1002,CLASSIFICHE!$Z807,5),"")</f>
        <v>0</v>
      </c>
      <c r="O808" s="13">
        <f>IFERROR(INDEX(generale!$A$5:$I$1002,CLASSIFICHE!$Z807,7),"")</f>
        <v>0</v>
      </c>
      <c r="P808" s="14"/>
      <c r="Q808" s="13"/>
      <c r="R808" s="12">
        <f>SUM(IF(CLASSIFICHE!$O$7=S808,TRUE,FALSE),R807)</f>
        <v>8</v>
      </c>
      <c r="S808" s="31">
        <f>IFERROR(INDEX(generale!$A$5:$I$1002,CLASSIFICHE!$Z807,5),"")</f>
        <v>0</v>
      </c>
      <c r="T808" s="13">
        <f>IFERROR(INDEX(generale!$A$5:$I$1002,CLASSIFICHE!$Z807,7),"")</f>
        <v>0</v>
      </c>
      <c r="U808" s="14"/>
      <c r="V808" s="13"/>
      <c r="W808" s="12">
        <f>SUM(IF(CLASSIFICHE!$O$8=X808,TRUE,FALSE),W807)</f>
        <v>6</v>
      </c>
      <c r="X808" s="31">
        <f>IFERROR(INDEX(generale!$A$5:$I$1002,CLASSIFICHE!$Z807,5),"")</f>
        <v>0</v>
      </c>
      <c r="Y808" s="13">
        <f>IFERROR(INDEX(generale!$A$5:$I$1002,CLASSIFICHE!$Z807,7),"")</f>
        <v>0</v>
      </c>
      <c r="Z808" s="14"/>
      <c r="AA808" s="13"/>
      <c r="AB808" s="12">
        <f>SUM(IF(CLASSIFICHE!$O$9=AC808,TRUE,FALSE),AB807)</f>
        <v>5</v>
      </c>
      <c r="AC808" s="31">
        <f>IFERROR(INDEX(generale!$A$5:$I$1002,CLASSIFICHE!$Z807,5),"")</f>
        <v>0</v>
      </c>
      <c r="AD808" s="13">
        <f>IFERROR(INDEX(generale!$A$5:$I$1002,CLASSIFICHE!$Z807,7),"")</f>
        <v>0</v>
      </c>
      <c r="AE808" s="14"/>
      <c r="AF808" s="13"/>
      <c r="AG808" s="12">
        <f>SUM(IF(CLASSIFICHE!$O$10=AH808,TRUE,FALSE),AG807)</f>
        <v>5</v>
      </c>
      <c r="AH808" s="31">
        <f>IFERROR(INDEX(generale!$A$5:$I$1002,CLASSIFICHE!$Z807,5),"")</f>
        <v>0</v>
      </c>
      <c r="AI808" s="13">
        <f>IFERROR(INDEX(generale!$A$5:$I$1002,CLASSIFICHE!$Z807,7),"")</f>
        <v>0</v>
      </c>
      <c r="AJ808" s="14"/>
      <c r="AK808" s="13"/>
      <c r="AL808" s="12">
        <f>SUM(IF(CLASSIFICHE!$O$11=AM808,TRUE,FALSE),AL807)</f>
        <v>5</v>
      </c>
      <c r="AM808" s="31">
        <f>IFERROR(INDEX(generale!$A$5:$I$1002,CLASSIFICHE!$Z807,5),"")</f>
        <v>0</v>
      </c>
      <c r="AN808" s="13">
        <f>IFERROR(INDEX(generale!$A$5:$I$1002,CLASSIFICHE!$Z807,7),"")</f>
        <v>0</v>
      </c>
      <c r="AO808" s="14"/>
      <c r="AP808" s="13"/>
      <c r="AQ808" s="12">
        <f>SUM(IF(CLASSIFICHE!$O$12=AR808,TRUE,FALSE),AQ807)</f>
        <v>0</v>
      </c>
      <c r="AR808" s="31">
        <f>IFERROR(INDEX(generale!$A$5:$I$1002,CLASSIFICHE!$Z807,5),"")</f>
        <v>0</v>
      </c>
      <c r="AS808" s="13">
        <f>IFERROR(INDEX(generale!$A$5:$I$1002,CLASSIFICHE!$Z807,7),"")</f>
        <v>0</v>
      </c>
      <c r="AT808" s="14"/>
      <c r="AU808" s="13"/>
      <c r="AV808" s="12">
        <f>SUM(IF(CLASSIFICHE!$O$13=AW808,TRUE,FALSE),AV807)</f>
        <v>0</v>
      </c>
      <c r="AW808" s="31">
        <f>IFERROR(INDEX(generale!$A$5:$I$1002,CLASSIFICHE!$Z807,5),"")</f>
        <v>0</v>
      </c>
      <c r="AX808" s="13">
        <f>IFERROR(INDEX(generale!$A$5:$I$1002,CLASSIFICHE!$Z807,7),"")</f>
        <v>0</v>
      </c>
      <c r="AY808" s="14"/>
      <c r="AZ808" s="13"/>
      <c r="BA808" s="12">
        <f>SUM(IF(CLASSIFICHE!$O$14=BB808,TRUE,FALSE),BA807)</f>
        <v>0</v>
      </c>
      <c r="BB808" s="31">
        <f>IFERROR(INDEX(generale!$A$5:$I$1002,CLASSIFICHE!$Z807,5),"")</f>
        <v>0</v>
      </c>
      <c r="BC808" s="13">
        <f>IFERROR(INDEX(generale!$A$5:$I$1002,CLASSIFICHE!$Z807,7),"")</f>
        <v>0</v>
      </c>
      <c r="BD808" s="14"/>
      <c r="BE808" s="13"/>
      <c r="BF808" s="12">
        <f>SUM(IF(CLASSIFICHE!$O$15=BG808,TRUE,FALSE),BF807)</f>
        <v>0</v>
      </c>
      <c r="BG808" s="31">
        <f>IFERROR(INDEX(generale!$A$5:$I$1002,CLASSIFICHE!$Z807,5),"")</f>
        <v>0</v>
      </c>
      <c r="BH808" s="13">
        <f>IFERROR(INDEX(generale!$A$5:$I$1002,CLASSIFICHE!$Z807,7),"")</f>
        <v>0</v>
      </c>
      <c r="BI808" s="14"/>
      <c r="BJ808" s="13"/>
      <c r="BK808" s="12">
        <f>SUM(IF(CLASSIFICHE!$O$16=BL808,TRUE,FALSE),BK807)</f>
        <v>0</v>
      </c>
      <c r="BL808" s="31">
        <f>IFERROR(INDEX(generale!$A$5:$I$1002,CLASSIFICHE!$Z807,5),"")</f>
        <v>0</v>
      </c>
      <c r="BM808" s="13">
        <f>IFERROR(INDEX(generale!$A$5:$I$1002,CLASSIFICHE!$Z807,7),"")</f>
        <v>0</v>
      </c>
      <c r="BN808" s="14"/>
      <c r="BO808" s="13"/>
      <c r="BP808" s="12">
        <f>SUM(IF(CLASSIFICHE!$O$17=BQ808,TRUE,FALSE),BP807)</f>
        <v>0</v>
      </c>
      <c r="BQ808" s="31">
        <f>IFERROR(INDEX(generale!$A$5:$I$1002,CLASSIFICHE!$Z807,5),"")</f>
        <v>0</v>
      </c>
      <c r="BR808" s="13">
        <f>IFERROR(INDEX(generale!$A$5:$I$1002,CLASSIFICHE!$Z807,7),"")</f>
        <v>0</v>
      </c>
      <c r="BS808" s="15"/>
      <c r="BT808" s="12"/>
      <c r="BU808" s="12">
        <f>SUM(IF(CLASSIFICHE!$O$18=BV808,TRUE,FALSE),BU807)</f>
        <v>0</v>
      </c>
      <c r="BV808" s="31">
        <f>IFERROR(INDEX(generale!$A$5:$I$1002,CLASSIFICHE!$Z807,5),"")</f>
        <v>0</v>
      </c>
      <c r="BW808" s="13">
        <f>IFERROR(INDEX(generale!$A$5:$I$1002,CLASSIFICHE!$Z807,7),"")</f>
        <v>0</v>
      </c>
      <c r="BX808" s="15"/>
      <c r="BY808" s="12"/>
      <c r="BZ808" s="12">
        <f>SUM(IF(CLASSIFICHE!$O$19=CA808,TRUE,FALSE),BZ807)</f>
        <v>0</v>
      </c>
      <c r="CA808" s="31">
        <f>IFERROR(INDEX(generale!$A$5:$I$1002,CLASSIFICHE!$Z807,5),"")</f>
        <v>0</v>
      </c>
      <c r="CB808" s="13">
        <f>IFERROR(INDEX(generale!$A$5:$I$1002,CLASSIFICHE!$Z807,7),"")</f>
        <v>0</v>
      </c>
      <c r="CC808" s="15"/>
      <c r="CD808" s="13"/>
      <c r="CE808" s="12">
        <f>SUM(IF(CLASSIFICHE!$O$20=CF808,TRUE,FALSE),CE807)</f>
        <v>0</v>
      </c>
      <c r="CF808" s="31">
        <f>IFERROR(INDEX(generale!$A$5:$I$1002,CLASSIFICHE!$Z807,5),"")</f>
        <v>0</v>
      </c>
      <c r="CG808" s="13">
        <f>IFERROR(INDEX(generale!$A$5:$I$1002,CLASSIFICHE!$Z807,7),"")</f>
        <v>0</v>
      </c>
      <c r="CH808" s="15"/>
      <c r="CI808" s="13"/>
      <c r="CJ808" s="12">
        <f>SUM(IF(CLASSIFICHE!$O$21=CK808,TRUE,FALSE),CJ807)</f>
        <v>0</v>
      </c>
      <c r="CK808" s="31">
        <f>IFERROR(INDEX(generale!$A$5:$I$1002,CLASSIFICHE!$Z807,5),"")</f>
        <v>0</v>
      </c>
      <c r="CL808" s="13">
        <f>IFERROR(INDEX(generale!$A$5:$I$1002,CLASSIFICHE!$Z807,7),"")</f>
        <v>0</v>
      </c>
      <c r="CM808" s="15"/>
      <c r="CN808" s="13"/>
      <c r="CO808" s="12">
        <f>SUM(IF(CLASSIFICHE!$O$22=CP808,TRUE,FALSE),CO807)</f>
        <v>0</v>
      </c>
      <c r="CP808" s="31">
        <f>IFERROR(INDEX(generale!$A$5:$I$1002,CLASSIFICHE!$Z807,5),"")</f>
        <v>0</v>
      </c>
      <c r="CQ808" s="13">
        <f>IFERROR(INDEX(generale!$A$5:$I$1002,CLASSIFICHE!$Z807,7),"")</f>
        <v>0</v>
      </c>
      <c r="CR808" s="15"/>
      <c r="CS808" s="13"/>
      <c r="CT808" s="12">
        <f>SUM(IF(CLASSIFICHE!$O$23=CU808,TRUE,FALSE),CT807)</f>
        <v>0</v>
      </c>
      <c r="CU808" s="31">
        <f>IFERROR(INDEX(generale!$A$5:$I$1002,CLASSIFICHE!$Z807,5),"")</f>
        <v>0</v>
      </c>
      <c r="CV808" s="13">
        <f>IFERROR(INDEX(generale!$A$5:$I$1002,CLASSIFICHE!$Z807,7),"")</f>
        <v>0</v>
      </c>
      <c r="CW808" s="15"/>
      <c r="CX808" s="13"/>
      <c r="CY808" s="12">
        <f>SUM(IF(CLASSIFICHE!$O$24=CZ808,TRUE,FALSE),CY807)</f>
        <v>0</v>
      </c>
      <c r="CZ808" s="31">
        <f>IFERROR(INDEX(generale!$A$5:$I$1002,CLASSIFICHE!$Z807,5),"")</f>
        <v>0</v>
      </c>
      <c r="DA808" s="13">
        <f>IFERROR(INDEX(generale!$A$5:$I$1002,CLASSIFICHE!$Z807,7),"")</f>
        <v>0</v>
      </c>
      <c r="DB808" s="15"/>
      <c r="DC808" s="13"/>
      <c r="DD808" s="12">
        <f>SUM(IF(CLASSIFICHE!$O$25=DE808,TRUE,FALSE),DD807)</f>
        <v>0</v>
      </c>
      <c r="DE808" s="31">
        <f>IFERROR(INDEX(generale!$A$5:$I$1002,CLASSIFICHE!$Z807,5),"")</f>
        <v>0</v>
      </c>
      <c r="DF808" s="13">
        <f>IFERROR(INDEX(generale!$A$5:$I$1002,CLASSIFICHE!$Z807,7),"")</f>
        <v>0</v>
      </c>
      <c r="DG808" s="15"/>
      <c r="DH808" s="13"/>
    </row>
    <row r="809" spans="3:112">
      <c r="C809" s="63">
        <f>SUM(IF(CLASSIFICHE!$O$4=D809,TRUE,FALSE),C808)</f>
        <v>17</v>
      </c>
      <c r="D809" s="31">
        <f>IFERROR(INDEX(generale!$A$5:$I$1002,CLASSIFICHE!$Z808,5),"")</f>
        <v>0</v>
      </c>
      <c r="E809" s="13">
        <f>IFERROR(INDEX(generale!$A$5:$I$1002,CLASSIFICHE!$Z808,7),"")</f>
        <v>0</v>
      </c>
      <c r="F809" s="68"/>
      <c r="G809" s="65"/>
      <c r="H809" s="12">
        <f>SUM(IF(CLASSIFICHE!$O$5=I809,TRUE,FALSE),H808)</f>
        <v>10</v>
      </c>
      <c r="I809" s="31">
        <f>IFERROR(INDEX(generale!$A$5:$I$1002,CLASSIFICHE!$Z808,5),"")</f>
        <v>0</v>
      </c>
      <c r="J809" s="13">
        <f>IFERROR(INDEX(generale!$A$5:$I$1002,CLASSIFICHE!$Z808,7),"")</f>
        <v>0</v>
      </c>
      <c r="K809" s="15"/>
      <c r="L809" s="12"/>
      <c r="M809" s="12">
        <f>SUM(IF(CLASSIFICHE!$O$6=N809,TRUE,FALSE),M808)</f>
        <v>8</v>
      </c>
      <c r="N809" s="31">
        <f>IFERROR(INDEX(generale!$A$5:$I$1002,CLASSIFICHE!$Z808,5),"")</f>
        <v>0</v>
      </c>
      <c r="O809" s="13">
        <f>IFERROR(INDEX(generale!$A$5:$I$1002,CLASSIFICHE!$Z808,7),"")</f>
        <v>0</v>
      </c>
      <c r="P809" s="14"/>
      <c r="Q809" s="13"/>
      <c r="R809" s="12">
        <f>SUM(IF(CLASSIFICHE!$O$7=S809,TRUE,FALSE),R808)</f>
        <v>8</v>
      </c>
      <c r="S809" s="31">
        <f>IFERROR(INDEX(generale!$A$5:$I$1002,CLASSIFICHE!$Z808,5),"")</f>
        <v>0</v>
      </c>
      <c r="T809" s="13">
        <f>IFERROR(INDEX(generale!$A$5:$I$1002,CLASSIFICHE!$Z808,7),"")</f>
        <v>0</v>
      </c>
      <c r="U809" s="14"/>
      <c r="V809" s="13"/>
      <c r="W809" s="12">
        <f>SUM(IF(CLASSIFICHE!$O$8=X809,TRUE,FALSE),W808)</f>
        <v>6</v>
      </c>
      <c r="X809" s="31">
        <f>IFERROR(INDEX(generale!$A$5:$I$1002,CLASSIFICHE!$Z808,5),"")</f>
        <v>0</v>
      </c>
      <c r="Y809" s="13">
        <f>IFERROR(INDEX(generale!$A$5:$I$1002,CLASSIFICHE!$Z808,7),"")</f>
        <v>0</v>
      </c>
      <c r="Z809" s="14"/>
      <c r="AA809" s="13"/>
      <c r="AB809" s="12">
        <f>SUM(IF(CLASSIFICHE!$O$9=AC809,TRUE,FALSE),AB808)</f>
        <v>5</v>
      </c>
      <c r="AC809" s="31">
        <f>IFERROR(INDEX(generale!$A$5:$I$1002,CLASSIFICHE!$Z808,5),"")</f>
        <v>0</v>
      </c>
      <c r="AD809" s="13">
        <f>IFERROR(INDEX(generale!$A$5:$I$1002,CLASSIFICHE!$Z808,7),"")</f>
        <v>0</v>
      </c>
      <c r="AE809" s="14"/>
      <c r="AF809" s="13"/>
      <c r="AG809" s="12">
        <f>SUM(IF(CLASSIFICHE!$O$10=AH809,TRUE,FALSE),AG808)</f>
        <v>5</v>
      </c>
      <c r="AH809" s="31">
        <f>IFERROR(INDEX(generale!$A$5:$I$1002,CLASSIFICHE!$Z808,5),"")</f>
        <v>0</v>
      </c>
      <c r="AI809" s="13">
        <f>IFERROR(INDEX(generale!$A$5:$I$1002,CLASSIFICHE!$Z808,7),"")</f>
        <v>0</v>
      </c>
      <c r="AJ809" s="14"/>
      <c r="AK809" s="13"/>
      <c r="AL809" s="12">
        <f>SUM(IF(CLASSIFICHE!$O$11=AM809,TRUE,FALSE),AL808)</f>
        <v>5</v>
      </c>
      <c r="AM809" s="31">
        <f>IFERROR(INDEX(generale!$A$5:$I$1002,CLASSIFICHE!$Z808,5),"")</f>
        <v>0</v>
      </c>
      <c r="AN809" s="13">
        <f>IFERROR(INDEX(generale!$A$5:$I$1002,CLASSIFICHE!$Z808,7),"")</f>
        <v>0</v>
      </c>
      <c r="AO809" s="14"/>
      <c r="AP809" s="13"/>
      <c r="AQ809" s="12">
        <f>SUM(IF(CLASSIFICHE!$O$12=AR809,TRUE,FALSE),AQ808)</f>
        <v>0</v>
      </c>
      <c r="AR809" s="31">
        <f>IFERROR(INDEX(generale!$A$5:$I$1002,CLASSIFICHE!$Z808,5),"")</f>
        <v>0</v>
      </c>
      <c r="AS809" s="13">
        <f>IFERROR(INDEX(generale!$A$5:$I$1002,CLASSIFICHE!$Z808,7),"")</f>
        <v>0</v>
      </c>
      <c r="AT809" s="14"/>
      <c r="AU809" s="13"/>
      <c r="AV809" s="12">
        <f>SUM(IF(CLASSIFICHE!$O$13=AW809,TRUE,FALSE),AV808)</f>
        <v>0</v>
      </c>
      <c r="AW809" s="31">
        <f>IFERROR(INDEX(generale!$A$5:$I$1002,CLASSIFICHE!$Z808,5),"")</f>
        <v>0</v>
      </c>
      <c r="AX809" s="13">
        <f>IFERROR(INDEX(generale!$A$5:$I$1002,CLASSIFICHE!$Z808,7),"")</f>
        <v>0</v>
      </c>
      <c r="AY809" s="14"/>
      <c r="AZ809" s="13"/>
      <c r="BA809" s="12">
        <f>SUM(IF(CLASSIFICHE!$O$14=BB809,TRUE,FALSE),BA808)</f>
        <v>0</v>
      </c>
      <c r="BB809" s="31">
        <f>IFERROR(INDEX(generale!$A$5:$I$1002,CLASSIFICHE!$Z808,5),"")</f>
        <v>0</v>
      </c>
      <c r="BC809" s="13">
        <f>IFERROR(INDEX(generale!$A$5:$I$1002,CLASSIFICHE!$Z808,7),"")</f>
        <v>0</v>
      </c>
      <c r="BD809" s="14"/>
      <c r="BE809" s="13"/>
      <c r="BF809" s="12">
        <f>SUM(IF(CLASSIFICHE!$O$15=BG809,TRUE,FALSE),BF808)</f>
        <v>0</v>
      </c>
      <c r="BG809" s="31">
        <f>IFERROR(INDEX(generale!$A$5:$I$1002,CLASSIFICHE!$Z808,5),"")</f>
        <v>0</v>
      </c>
      <c r="BH809" s="13">
        <f>IFERROR(INDEX(generale!$A$5:$I$1002,CLASSIFICHE!$Z808,7),"")</f>
        <v>0</v>
      </c>
      <c r="BI809" s="14"/>
      <c r="BJ809" s="13"/>
      <c r="BK809" s="12">
        <f>SUM(IF(CLASSIFICHE!$O$16=BL809,TRUE,FALSE),BK808)</f>
        <v>0</v>
      </c>
      <c r="BL809" s="31">
        <f>IFERROR(INDEX(generale!$A$5:$I$1002,CLASSIFICHE!$Z808,5),"")</f>
        <v>0</v>
      </c>
      <c r="BM809" s="13">
        <f>IFERROR(INDEX(generale!$A$5:$I$1002,CLASSIFICHE!$Z808,7),"")</f>
        <v>0</v>
      </c>
      <c r="BN809" s="14"/>
      <c r="BO809" s="13"/>
      <c r="BP809" s="12">
        <f>SUM(IF(CLASSIFICHE!$O$17=BQ809,TRUE,FALSE),BP808)</f>
        <v>0</v>
      </c>
      <c r="BQ809" s="31">
        <f>IFERROR(INDEX(generale!$A$5:$I$1002,CLASSIFICHE!$Z808,5),"")</f>
        <v>0</v>
      </c>
      <c r="BR809" s="13">
        <f>IFERROR(INDEX(generale!$A$5:$I$1002,CLASSIFICHE!$Z808,7),"")</f>
        <v>0</v>
      </c>
      <c r="BS809" s="15"/>
      <c r="BT809" s="12"/>
      <c r="BU809" s="12">
        <f>SUM(IF(CLASSIFICHE!$O$18=BV809,TRUE,FALSE),BU808)</f>
        <v>0</v>
      </c>
      <c r="BV809" s="31">
        <f>IFERROR(INDEX(generale!$A$5:$I$1002,CLASSIFICHE!$Z808,5),"")</f>
        <v>0</v>
      </c>
      <c r="BW809" s="13">
        <f>IFERROR(INDEX(generale!$A$5:$I$1002,CLASSIFICHE!$Z808,7),"")</f>
        <v>0</v>
      </c>
      <c r="BX809" s="15"/>
      <c r="BY809" s="12"/>
      <c r="BZ809" s="12">
        <f>SUM(IF(CLASSIFICHE!$O$19=CA809,TRUE,FALSE),BZ808)</f>
        <v>0</v>
      </c>
      <c r="CA809" s="31">
        <f>IFERROR(INDEX(generale!$A$5:$I$1002,CLASSIFICHE!$Z808,5),"")</f>
        <v>0</v>
      </c>
      <c r="CB809" s="13">
        <f>IFERROR(INDEX(generale!$A$5:$I$1002,CLASSIFICHE!$Z808,7),"")</f>
        <v>0</v>
      </c>
      <c r="CC809" s="15"/>
      <c r="CD809" s="13"/>
      <c r="CE809" s="12">
        <f>SUM(IF(CLASSIFICHE!$O$20=CF809,TRUE,FALSE),CE808)</f>
        <v>0</v>
      </c>
      <c r="CF809" s="31">
        <f>IFERROR(INDEX(generale!$A$5:$I$1002,CLASSIFICHE!$Z808,5),"")</f>
        <v>0</v>
      </c>
      <c r="CG809" s="13">
        <f>IFERROR(INDEX(generale!$A$5:$I$1002,CLASSIFICHE!$Z808,7),"")</f>
        <v>0</v>
      </c>
      <c r="CH809" s="15"/>
      <c r="CI809" s="13"/>
      <c r="CJ809" s="12">
        <f>SUM(IF(CLASSIFICHE!$O$21=CK809,TRUE,FALSE),CJ808)</f>
        <v>0</v>
      </c>
      <c r="CK809" s="31">
        <f>IFERROR(INDEX(generale!$A$5:$I$1002,CLASSIFICHE!$Z808,5),"")</f>
        <v>0</v>
      </c>
      <c r="CL809" s="13">
        <f>IFERROR(INDEX(generale!$A$5:$I$1002,CLASSIFICHE!$Z808,7),"")</f>
        <v>0</v>
      </c>
      <c r="CM809" s="15"/>
      <c r="CN809" s="13"/>
      <c r="CO809" s="12">
        <f>SUM(IF(CLASSIFICHE!$O$22=CP809,TRUE,FALSE),CO808)</f>
        <v>0</v>
      </c>
      <c r="CP809" s="31">
        <f>IFERROR(INDEX(generale!$A$5:$I$1002,CLASSIFICHE!$Z808,5),"")</f>
        <v>0</v>
      </c>
      <c r="CQ809" s="13">
        <f>IFERROR(INDEX(generale!$A$5:$I$1002,CLASSIFICHE!$Z808,7),"")</f>
        <v>0</v>
      </c>
      <c r="CR809" s="15"/>
      <c r="CS809" s="13"/>
      <c r="CT809" s="12">
        <f>SUM(IF(CLASSIFICHE!$O$23=CU809,TRUE,FALSE),CT808)</f>
        <v>0</v>
      </c>
      <c r="CU809" s="31">
        <f>IFERROR(INDEX(generale!$A$5:$I$1002,CLASSIFICHE!$Z808,5),"")</f>
        <v>0</v>
      </c>
      <c r="CV809" s="13">
        <f>IFERROR(INDEX(generale!$A$5:$I$1002,CLASSIFICHE!$Z808,7),"")</f>
        <v>0</v>
      </c>
      <c r="CW809" s="15"/>
      <c r="CX809" s="13"/>
      <c r="CY809" s="12">
        <f>SUM(IF(CLASSIFICHE!$O$24=CZ809,TRUE,FALSE),CY808)</f>
        <v>0</v>
      </c>
      <c r="CZ809" s="31">
        <f>IFERROR(INDEX(generale!$A$5:$I$1002,CLASSIFICHE!$Z808,5),"")</f>
        <v>0</v>
      </c>
      <c r="DA809" s="13">
        <f>IFERROR(INDEX(generale!$A$5:$I$1002,CLASSIFICHE!$Z808,7),"")</f>
        <v>0</v>
      </c>
      <c r="DB809" s="15"/>
      <c r="DC809" s="13"/>
      <c r="DD809" s="12">
        <f>SUM(IF(CLASSIFICHE!$O$25=DE809,TRUE,FALSE),DD808)</f>
        <v>0</v>
      </c>
      <c r="DE809" s="31">
        <f>IFERROR(INDEX(generale!$A$5:$I$1002,CLASSIFICHE!$Z808,5),"")</f>
        <v>0</v>
      </c>
      <c r="DF809" s="13">
        <f>IFERROR(INDEX(generale!$A$5:$I$1002,CLASSIFICHE!$Z808,7),"")</f>
        <v>0</v>
      </c>
      <c r="DG809" s="15"/>
      <c r="DH809" s="13"/>
    </row>
    <row r="810" spans="3:112">
      <c r="C810" s="63">
        <f>SUM(IF(CLASSIFICHE!$O$4=D810,TRUE,FALSE),C809)</f>
        <v>17</v>
      </c>
      <c r="D810" s="31">
        <f>IFERROR(INDEX(generale!$A$5:$I$1002,CLASSIFICHE!$Z809,5),"")</f>
        <v>0</v>
      </c>
      <c r="E810" s="13">
        <f>IFERROR(INDEX(generale!$A$5:$I$1002,CLASSIFICHE!$Z809,7),"")</f>
        <v>0</v>
      </c>
      <c r="F810" s="68"/>
      <c r="G810" s="65"/>
      <c r="H810" s="12">
        <f>SUM(IF(CLASSIFICHE!$O$5=I810,TRUE,FALSE),H809)</f>
        <v>10</v>
      </c>
      <c r="I810" s="31">
        <f>IFERROR(INDEX(generale!$A$5:$I$1002,CLASSIFICHE!$Z809,5),"")</f>
        <v>0</v>
      </c>
      <c r="J810" s="13">
        <f>IFERROR(INDEX(generale!$A$5:$I$1002,CLASSIFICHE!$Z809,7),"")</f>
        <v>0</v>
      </c>
      <c r="K810" s="15"/>
      <c r="L810" s="12"/>
      <c r="M810" s="12">
        <f>SUM(IF(CLASSIFICHE!$O$6=N810,TRUE,FALSE),M809)</f>
        <v>8</v>
      </c>
      <c r="N810" s="31">
        <f>IFERROR(INDEX(generale!$A$5:$I$1002,CLASSIFICHE!$Z809,5),"")</f>
        <v>0</v>
      </c>
      <c r="O810" s="13">
        <f>IFERROR(INDEX(generale!$A$5:$I$1002,CLASSIFICHE!$Z809,7),"")</f>
        <v>0</v>
      </c>
      <c r="P810" s="14"/>
      <c r="Q810" s="13"/>
      <c r="R810" s="12">
        <f>SUM(IF(CLASSIFICHE!$O$7=S810,TRUE,FALSE),R809)</f>
        <v>8</v>
      </c>
      <c r="S810" s="31">
        <f>IFERROR(INDEX(generale!$A$5:$I$1002,CLASSIFICHE!$Z809,5),"")</f>
        <v>0</v>
      </c>
      <c r="T810" s="13">
        <f>IFERROR(INDEX(generale!$A$5:$I$1002,CLASSIFICHE!$Z809,7),"")</f>
        <v>0</v>
      </c>
      <c r="U810" s="14"/>
      <c r="V810" s="13"/>
      <c r="W810" s="12">
        <f>SUM(IF(CLASSIFICHE!$O$8=X810,TRUE,FALSE),W809)</f>
        <v>6</v>
      </c>
      <c r="X810" s="31">
        <f>IFERROR(INDEX(generale!$A$5:$I$1002,CLASSIFICHE!$Z809,5),"")</f>
        <v>0</v>
      </c>
      <c r="Y810" s="13">
        <f>IFERROR(INDEX(generale!$A$5:$I$1002,CLASSIFICHE!$Z809,7),"")</f>
        <v>0</v>
      </c>
      <c r="Z810" s="14"/>
      <c r="AA810" s="13"/>
      <c r="AB810" s="12">
        <f>SUM(IF(CLASSIFICHE!$O$9=AC810,TRUE,FALSE),AB809)</f>
        <v>5</v>
      </c>
      <c r="AC810" s="31">
        <f>IFERROR(INDEX(generale!$A$5:$I$1002,CLASSIFICHE!$Z809,5),"")</f>
        <v>0</v>
      </c>
      <c r="AD810" s="13">
        <f>IFERROR(INDEX(generale!$A$5:$I$1002,CLASSIFICHE!$Z809,7),"")</f>
        <v>0</v>
      </c>
      <c r="AE810" s="14"/>
      <c r="AF810" s="13"/>
      <c r="AG810" s="12">
        <f>SUM(IF(CLASSIFICHE!$O$10=AH810,TRUE,FALSE),AG809)</f>
        <v>5</v>
      </c>
      <c r="AH810" s="31">
        <f>IFERROR(INDEX(generale!$A$5:$I$1002,CLASSIFICHE!$Z809,5),"")</f>
        <v>0</v>
      </c>
      <c r="AI810" s="13">
        <f>IFERROR(INDEX(generale!$A$5:$I$1002,CLASSIFICHE!$Z809,7),"")</f>
        <v>0</v>
      </c>
      <c r="AJ810" s="14"/>
      <c r="AK810" s="13"/>
      <c r="AL810" s="12">
        <f>SUM(IF(CLASSIFICHE!$O$11=AM810,TRUE,FALSE),AL809)</f>
        <v>5</v>
      </c>
      <c r="AM810" s="31">
        <f>IFERROR(INDEX(generale!$A$5:$I$1002,CLASSIFICHE!$Z809,5),"")</f>
        <v>0</v>
      </c>
      <c r="AN810" s="13">
        <f>IFERROR(INDEX(generale!$A$5:$I$1002,CLASSIFICHE!$Z809,7),"")</f>
        <v>0</v>
      </c>
      <c r="AO810" s="14"/>
      <c r="AP810" s="13"/>
      <c r="AQ810" s="12">
        <f>SUM(IF(CLASSIFICHE!$O$12=AR810,TRUE,FALSE),AQ809)</f>
        <v>0</v>
      </c>
      <c r="AR810" s="31">
        <f>IFERROR(INDEX(generale!$A$5:$I$1002,CLASSIFICHE!$Z809,5),"")</f>
        <v>0</v>
      </c>
      <c r="AS810" s="13">
        <f>IFERROR(INDEX(generale!$A$5:$I$1002,CLASSIFICHE!$Z809,7),"")</f>
        <v>0</v>
      </c>
      <c r="AT810" s="14"/>
      <c r="AU810" s="13"/>
      <c r="AV810" s="12">
        <f>SUM(IF(CLASSIFICHE!$O$13=AW810,TRUE,FALSE),AV809)</f>
        <v>0</v>
      </c>
      <c r="AW810" s="31">
        <f>IFERROR(INDEX(generale!$A$5:$I$1002,CLASSIFICHE!$Z809,5),"")</f>
        <v>0</v>
      </c>
      <c r="AX810" s="13">
        <f>IFERROR(INDEX(generale!$A$5:$I$1002,CLASSIFICHE!$Z809,7),"")</f>
        <v>0</v>
      </c>
      <c r="AY810" s="14"/>
      <c r="AZ810" s="13"/>
      <c r="BA810" s="12">
        <f>SUM(IF(CLASSIFICHE!$O$14=BB810,TRUE,FALSE),BA809)</f>
        <v>0</v>
      </c>
      <c r="BB810" s="31">
        <f>IFERROR(INDEX(generale!$A$5:$I$1002,CLASSIFICHE!$Z809,5),"")</f>
        <v>0</v>
      </c>
      <c r="BC810" s="13">
        <f>IFERROR(INDEX(generale!$A$5:$I$1002,CLASSIFICHE!$Z809,7),"")</f>
        <v>0</v>
      </c>
      <c r="BD810" s="14"/>
      <c r="BE810" s="13"/>
      <c r="BF810" s="12">
        <f>SUM(IF(CLASSIFICHE!$O$15=BG810,TRUE,FALSE),BF809)</f>
        <v>0</v>
      </c>
      <c r="BG810" s="31">
        <f>IFERROR(INDEX(generale!$A$5:$I$1002,CLASSIFICHE!$Z809,5),"")</f>
        <v>0</v>
      </c>
      <c r="BH810" s="13">
        <f>IFERROR(INDEX(generale!$A$5:$I$1002,CLASSIFICHE!$Z809,7),"")</f>
        <v>0</v>
      </c>
      <c r="BI810" s="14"/>
      <c r="BJ810" s="13"/>
      <c r="BK810" s="12">
        <f>SUM(IF(CLASSIFICHE!$O$16=BL810,TRUE,FALSE),BK809)</f>
        <v>0</v>
      </c>
      <c r="BL810" s="31">
        <f>IFERROR(INDEX(generale!$A$5:$I$1002,CLASSIFICHE!$Z809,5),"")</f>
        <v>0</v>
      </c>
      <c r="BM810" s="13">
        <f>IFERROR(INDEX(generale!$A$5:$I$1002,CLASSIFICHE!$Z809,7),"")</f>
        <v>0</v>
      </c>
      <c r="BN810" s="14"/>
      <c r="BO810" s="13"/>
      <c r="BP810" s="12">
        <f>SUM(IF(CLASSIFICHE!$O$17=BQ810,TRUE,FALSE),BP809)</f>
        <v>0</v>
      </c>
      <c r="BQ810" s="31">
        <f>IFERROR(INDEX(generale!$A$5:$I$1002,CLASSIFICHE!$Z809,5),"")</f>
        <v>0</v>
      </c>
      <c r="BR810" s="13">
        <f>IFERROR(INDEX(generale!$A$5:$I$1002,CLASSIFICHE!$Z809,7),"")</f>
        <v>0</v>
      </c>
      <c r="BS810" s="15"/>
      <c r="BT810" s="12"/>
      <c r="BU810" s="12">
        <f>SUM(IF(CLASSIFICHE!$O$18=BV810,TRUE,FALSE),BU809)</f>
        <v>0</v>
      </c>
      <c r="BV810" s="31">
        <f>IFERROR(INDEX(generale!$A$5:$I$1002,CLASSIFICHE!$Z809,5),"")</f>
        <v>0</v>
      </c>
      <c r="BW810" s="13">
        <f>IFERROR(INDEX(generale!$A$5:$I$1002,CLASSIFICHE!$Z809,7),"")</f>
        <v>0</v>
      </c>
      <c r="BX810" s="15"/>
      <c r="BY810" s="12"/>
      <c r="BZ810" s="12">
        <f>SUM(IF(CLASSIFICHE!$O$19=CA810,TRUE,FALSE),BZ809)</f>
        <v>0</v>
      </c>
      <c r="CA810" s="31">
        <f>IFERROR(INDEX(generale!$A$5:$I$1002,CLASSIFICHE!$Z809,5),"")</f>
        <v>0</v>
      </c>
      <c r="CB810" s="13">
        <f>IFERROR(INDEX(generale!$A$5:$I$1002,CLASSIFICHE!$Z809,7),"")</f>
        <v>0</v>
      </c>
      <c r="CC810" s="15"/>
      <c r="CD810" s="13"/>
      <c r="CE810" s="12">
        <f>SUM(IF(CLASSIFICHE!$O$20=CF810,TRUE,FALSE),CE809)</f>
        <v>0</v>
      </c>
      <c r="CF810" s="31">
        <f>IFERROR(INDEX(generale!$A$5:$I$1002,CLASSIFICHE!$Z809,5),"")</f>
        <v>0</v>
      </c>
      <c r="CG810" s="13">
        <f>IFERROR(INDEX(generale!$A$5:$I$1002,CLASSIFICHE!$Z809,7),"")</f>
        <v>0</v>
      </c>
      <c r="CH810" s="15"/>
      <c r="CI810" s="13"/>
      <c r="CJ810" s="12">
        <f>SUM(IF(CLASSIFICHE!$O$21=CK810,TRUE,FALSE),CJ809)</f>
        <v>0</v>
      </c>
      <c r="CK810" s="31">
        <f>IFERROR(INDEX(generale!$A$5:$I$1002,CLASSIFICHE!$Z809,5),"")</f>
        <v>0</v>
      </c>
      <c r="CL810" s="13">
        <f>IFERROR(INDEX(generale!$A$5:$I$1002,CLASSIFICHE!$Z809,7),"")</f>
        <v>0</v>
      </c>
      <c r="CM810" s="15"/>
      <c r="CN810" s="13"/>
      <c r="CO810" s="12">
        <f>SUM(IF(CLASSIFICHE!$O$22=CP810,TRUE,FALSE),CO809)</f>
        <v>0</v>
      </c>
      <c r="CP810" s="31">
        <f>IFERROR(INDEX(generale!$A$5:$I$1002,CLASSIFICHE!$Z809,5),"")</f>
        <v>0</v>
      </c>
      <c r="CQ810" s="13">
        <f>IFERROR(INDEX(generale!$A$5:$I$1002,CLASSIFICHE!$Z809,7),"")</f>
        <v>0</v>
      </c>
      <c r="CR810" s="15"/>
      <c r="CS810" s="13"/>
      <c r="CT810" s="12">
        <f>SUM(IF(CLASSIFICHE!$O$23=CU810,TRUE,FALSE),CT809)</f>
        <v>0</v>
      </c>
      <c r="CU810" s="31">
        <f>IFERROR(INDEX(generale!$A$5:$I$1002,CLASSIFICHE!$Z809,5),"")</f>
        <v>0</v>
      </c>
      <c r="CV810" s="13">
        <f>IFERROR(INDEX(generale!$A$5:$I$1002,CLASSIFICHE!$Z809,7),"")</f>
        <v>0</v>
      </c>
      <c r="CW810" s="15"/>
      <c r="CX810" s="13"/>
      <c r="CY810" s="12">
        <f>SUM(IF(CLASSIFICHE!$O$24=CZ810,TRUE,FALSE),CY809)</f>
        <v>0</v>
      </c>
      <c r="CZ810" s="31">
        <f>IFERROR(INDEX(generale!$A$5:$I$1002,CLASSIFICHE!$Z809,5),"")</f>
        <v>0</v>
      </c>
      <c r="DA810" s="13">
        <f>IFERROR(INDEX(generale!$A$5:$I$1002,CLASSIFICHE!$Z809,7),"")</f>
        <v>0</v>
      </c>
      <c r="DB810" s="15"/>
      <c r="DC810" s="13"/>
      <c r="DD810" s="12">
        <f>SUM(IF(CLASSIFICHE!$O$25=DE810,TRUE,FALSE),DD809)</f>
        <v>0</v>
      </c>
      <c r="DE810" s="31">
        <f>IFERROR(INDEX(generale!$A$5:$I$1002,CLASSIFICHE!$Z809,5),"")</f>
        <v>0</v>
      </c>
      <c r="DF810" s="13">
        <f>IFERROR(INDEX(generale!$A$5:$I$1002,CLASSIFICHE!$Z809,7),"")</f>
        <v>0</v>
      </c>
      <c r="DG810" s="15"/>
      <c r="DH810" s="13"/>
    </row>
    <row r="811" spans="3:112">
      <c r="C811" s="63">
        <f>SUM(IF(CLASSIFICHE!$O$4=D811,TRUE,FALSE),C810)</f>
        <v>17</v>
      </c>
      <c r="D811" s="31">
        <f>IFERROR(INDEX(generale!$A$5:$I$1002,CLASSIFICHE!$Z810,5),"")</f>
        <v>0</v>
      </c>
      <c r="E811" s="13">
        <f>IFERROR(INDEX(generale!$A$5:$I$1002,CLASSIFICHE!$Z810,7),"")</f>
        <v>0</v>
      </c>
      <c r="F811" s="68"/>
      <c r="G811" s="65"/>
      <c r="H811" s="12">
        <f>SUM(IF(CLASSIFICHE!$O$5=I811,TRUE,FALSE),H810)</f>
        <v>10</v>
      </c>
      <c r="I811" s="31">
        <f>IFERROR(INDEX(generale!$A$5:$I$1002,CLASSIFICHE!$Z810,5),"")</f>
        <v>0</v>
      </c>
      <c r="J811" s="13">
        <f>IFERROR(INDEX(generale!$A$5:$I$1002,CLASSIFICHE!$Z810,7),"")</f>
        <v>0</v>
      </c>
      <c r="K811" s="15"/>
      <c r="L811" s="12"/>
      <c r="M811" s="12">
        <f>SUM(IF(CLASSIFICHE!$O$6=N811,TRUE,FALSE),M810)</f>
        <v>8</v>
      </c>
      <c r="N811" s="31">
        <f>IFERROR(INDEX(generale!$A$5:$I$1002,CLASSIFICHE!$Z810,5),"")</f>
        <v>0</v>
      </c>
      <c r="O811" s="13">
        <f>IFERROR(INDEX(generale!$A$5:$I$1002,CLASSIFICHE!$Z810,7),"")</f>
        <v>0</v>
      </c>
      <c r="P811" s="14"/>
      <c r="Q811" s="13"/>
      <c r="R811" s="12">
        <f>SUM(IF(CLASSIFICHE!$O$7=S811,TRUE,FALSE),R810)</f>
        <v>8</v>
      </c>
      <c r="S811" s="31">
        <f>IFERROR(INDEX(generale!$A$5:$I$1002,CLASSIFICHE!$Z810,5),"")</f>
        <v>0</v>
      </c>
      <c r="T811" s="13">
        <f>IFERROR(INDEX(generale!$A$5:$I$1002,CLASSIFICHE!$Z810,7),"")</f>
        <v>0</v>
      </c>
      <c r="U811" s="14"/>
      <c r="V811" s="13"/>
      <c r="W811" s="12">
        <f>SUM(IF(CLASSIFICHE!$O$8=X811,TRUE,FALSE),W810)</f>
        <v>6</v>
      </c>
      <c r="X811" s="31">
        <f>IFERROR(INDEX(generale!$A$5:$I$1002,CLASSIFICHE!$Z810,5),"")</f>
        <v>0</v>
      </c>
      <c r="Y811" s="13">
        <f>IFERROR(INDEX(generale!$A$5:$I$1002,CLASSIFICHE!$Z810,7),"")</f>
        <v>0</v>
      </c>
      <c r="Z811" s="14"/>
      <c r="AA811" s="13"/>
      <c r="AB811" s="12">
        <f>SUM(IF(CLASSIFICHE!$O$9=AC811,TRUE,FALSE),AB810)</f>
        <v>5</v>
      </c>
      <c r="AC811" s="31">
        <f>IFERROR(INDEX(generale!$A$5:$I$1002,CLASSIFICHE!$Z810,5),"")</f>
        <v>0</v>
      </c>
      <c r="AD811" s="13">
        <f>IFERROR(INDEX(generale!$A$5:$I$1002,CLASSIFICHE!$Z810,7),"")</f>
        <v>0</v>
      </c>
      <c r="AE811" s="14"/>
      <c r="AF811" s="13"/>
      <c r="AG811" s="12">
        <f>SUM(IF(CLASSIFICHE!$O$10=AH811,TRUE,FALSE),AG810)</f>
        <v>5</v>
      </c>
      <c r="AH811" s="31">
        <f>IFERROR(INDEX(generale!$A$5:$I$1002,CLASSIFICHE!$Z810,5),"")</f>
        <v>0</v>
      </c>
      <c r="AI811" s="13">
        <f>IFERROR(INDEX(generale!$A$5:$I$1002,CLASSIFICHE!$Z810,7),"")</f>
        <v>0</v>
      </c>
      <c r="AJ811" s="14"/>
      <c r="AK811" s="13"/>
      <c r="AL811" s="12">
        <f>SUM(IF(CLASSIFICHE!$O$11=AM811,TRUE,FALSE),AL810)</f>
        <v>5</v>
      </c>
      <c r="AM811" s="31">
        <f>IFERROR(INDEX(generale!$A$5:$I$1002,CLASSIFICHE!$Z810,5),"")</f>
        <v>0</v>
      </c>
      <c r="AN811" s="13">
        <f>IFERROR(INDEX(generale!$A$5:$I$1002,CLASSIFICHE!$Z810,7),"")</f>
        <v>0</v>
      </c>
      <c r="AO811" s="14"/>
      <c r="AP811" s="13"/>
      <c r="AQ811" s="12">
        <f>SUM(IF(CLASSIFICHE!$O$12=AR811,TRUE,FALSE),AQ810)</f>
        <v>0</v>
      </c>
      <c r="AR811" s="31">
        <f>IFERROR(INDEX(generale!$A$5:$I$1002,CLASSIFICHE!$Z810,5),"")</f>
        <v>0</v>
      </c>
      <c r="AS811" s="13">
        <f>IFERROR(INDEX(generale!$A$5:$I$1002,CLASSIFICHE!$Z810,7),"")</f>
        <v>0</v>
      </c>
      <c r="AT811" s="14"/>
      <c r="AU811" s="13"/>
      <c r="AV811" s="12">
        <f>SUM(IF(CLASSIFICHE!$O$13=AW811,TRUE,FALSE),AV810)</f>
        <v>0</v>
      </c>
      <c r="AW811" s="31">
        <f>IFERROR(INDEX(generale!$A$5:$I$1002,CLASSIFICHE!$Z810,5),"")</f>
        <v>0</v>
      </c>
      <c r="AX811" s="13">
        <f>IFERROR(INDEX(generale!$A$5:$I$1002,CLASSIFICHE!$Z810,7),"")</f>
        <v>0</v>
      </c>
      <c r="AY811" s="14"/>
      <c r="AZ811" s="13"/>
      <c r="BA811" s="12">
        <f>SUM(IF(CLASSIFICHE!$O$14=BB811,TRUE,FALSE),BA810)</f>
        <v>0</v>
      </c>
      <c r="BB811" s="31">
        <f>IFERROR(INDEX(generale!$A$5:$I$1002,CLASSIFICHE!$Z810,5),"")</f>
        <v>0</v>
      </c>
      <c r="BC811" s="13">
        <f>IFERROR(INDEX(generale!$A$5:$I$1002,CLASSIFICHE!$Z810,7),"")</f>
        <v>0</v>
      </c>
      <c r="BD811" s="14"/>
      <c r="BE811" s="13"/>
      <c r="BF811" s="12">
        <f>SUM(IF(CLASSIFICHE!$O$15=BG811,TRUE,FALSE),BF810)</f>
        <v>0</v>
      </c>
      <c r="BG811" s="31">
        <f>IFERROR(INDEX(generale!$A$5:$I$1002,CLASSIFICHE!$Z810,5),"")</f>
        <v>0</v>
      </c>
      <c r="BH811" s="13">
        <f>IFERROR(INDEX(generale!$A$5:$I$1002,CLASSIFICHE!$Z810,7),"")</f>
        <v>0</v>
      </c>
      <c r="BI811" s="14"/>
      <c r="BJ811" s="13"/>
      <c r="BK811" s="12">
        <f>SUM(IF(CLASSIFICHE!$O$16=BL811,TRUE,FALSE),BK810)</f>
        <v>0</v>
      </c>
      <c r="BL811" s="31">
        <f>IFERROR(INDEX(generale!$A$5:$I$1002,CLASSIFICHE!$Z810,5),"")</f>
        <v>0</v>
      </c>
      <c r="BM811" s="13">
        <f>IFERROR(INDEX(generale!$A$5:$I$1002,CLASSIFICHE!$Z810,7),"")</f>
        <v>0</v>
      </c>
      <c r="BN811" s="14"/>
      <c r="BO811" s="13"/>
      <c r="BP811" s="12">
        <f>SUM(IF(CLASSIFICHE!$O$17=BQ811,TRUE,FALSE),BP810)</f>
        <v>0</v>
      </c>
      <c r="BQ811" s="31">
        <f>IFERROR(INDEX(generale!$A$5:$I$1002,CLASSIFICHE!$Z810,5),"")</f>
        <v>0</v>
      </c>
      <c r="BR811" s="13">
        <f>IFERROR(INDEX(generale!$A$5:$I$1002,CLASSIFICHE!$Z810,7),"")</f>
        <v>0</v>
      </c>
      <c r="BS811" s="15"/>
      <c r="BT811" s="12"/>
      <c r="BU811" s="12">
        <f>SUM(IF(CLASSIFICHE!$O$18=BV811,TRUE,FALSE),BU810)</f>
        <v>0</v>
      </c>
      <c r="BV811" s="31">
        <f>IFERROR(INDEX(generale!$A$5:$I$1002,CLASSIFICHE!$Z810,5),"")</f>
        <v>0</v>
      </c>
      <c r="BW811" s="13">
        <f>IFERROR(INDEX(generale!$A$5:$I$1002,CLASSIFICHE!$Z810,7),"")</f>
        <v>0</v>
      </c>
      <c r="BX811" s="15"/>
      <c r="BY811" s="12"/>
      <c r="BZ811" s="12">
        <f>SUM(IF(CLASSIFICHE!$O$19=CA811,TRUE,FALSE),BZ810)</f>
        <v>0</v>
      </c>
      <c r="CA811" s="31">
        <f>IFERROR(INDEX(generale!$A$5:$I$1002,CLASSIFICHE!$Z810,5),"")</f>
        <v>0</v>
      </c>
      <c r="CB811" s="13">
        <f>IFERROR(INDEX(generale!$A$5:$I$1002,CLASSIFICHE!$Z810,7),"")</f>
        <v>0</v>
      </c>
      <c r="CC811" s="15"/>
      <c r="CD811" s="13"/>
      <c r="CE811" s="12">
        <f>SUM(IF(CLASSIFICHE!$O$20=CF811,TRUE,FALSE),CE810)</f>
        <v>0</v>
      </c>
      <c r="CF811" s="31">
        <f>IFERROR(INDEX(generale!$A$5:$I$1002,CLASSIFICHE!$Z810,5),"")</f>
        <v>0</v>
      </c>
      <c r="CG811" s="13">
        <f>IFERROR(INDEX(generale!$A$5:$I$1002,CLASSIFICHE!$Z810,7),"")</f>
        <v>0</v>
      </c>
      <c r="CH811" s="15"/>
      <c r="CI811" s="13"/>
      <c r="CJ811" s="12">
        <f>SUM(IF(CLASSIFICHE!$O$21=CK811,TRUE,FALSE),CJ810)</f>
        <v>0</v>
      </c>
      <c r="CK811" s="31">
        <f>IFERROR(INDEX(generale!$A$5:$I$1002,CLASSIFICHE!$Z810,5),"")</f>
        <v>0</v>
      </c>
      <c r="CL811" s="13">
        <f>IFERROR(INDEX(generale!$A$5:$I$1002,CLASSIFICHE!$Z810,7),"")</f>
        <v>0</v>
      </c>
      <c r="CM811" s="15"/>
      <c r="CN811" s="13"/>
      <c r="CO811" s="12">
        <f>SUM(IF(CLASSIFICHE!$O$22=CP811,TRUE,FALSE),CO810)</f>
        <v>0</v>
      </c>
      <c r="CP811" s="31">
        <f>IFERROR(INDEX(generale!$A$5:$I$1002,CLASSIFICHE!$Z810,5),"")</f>
        <v>0</v>
      </c>
      <c r="CQ811" s="13">
        <f>IFERROR(INDEX(generale!$A$5:$I$1002,CLASSIFICHE!$Z810,7),"")</f>
        <v>0</v>
      </c>
      <c r="CR811" s="15"/>
      <c r="CS811" s="13"/>
      <c r="CT811" s="12">
        <f>SUM(IF(CLASSIFICHE!$O$23=CU811,TRUE,FALSE),CT810)</f>
        <v>0</v>
      </c>
      <c r="CU811" s="31">
        <f>IFERROR(INDEX(generale!$A$5:$I$1002,CLASSIFICHE!$Z810,5),"")</f>
        <v>0</v>
      </c>
      <c r="CV811" s="13">
        <f>IFERROR(INDEX(generale!$A$5:$I$1002,CLASSIFICHE!$Z810,7),"")</f>
        <v>0</v>
      </c>
      <c r="CW811" s="15"/>
      <c r="CX811" s="13"/>
      <c r="CY811" s="12">
        <f>SUM(IF(CLASSIFICHE!$O$24=CZ811,TRUE,FALSE),CY810)</f>
        <v>0</v>
      </c>
      <c r="CZ811" s="31">
        <f>IFERROR(INDEX(generale!$A$5:$I$1002,CLASSIFICHE!$Z810,5),"")</f>
        <v>0</v>
      </c>
      <c r="DA811" s="13">
        <f>IFERROR(INDEX(generale!$A$5:$I$1002,CLASSIFICHE!$Z810,7),"")</f>
        <v>0</v>
      </c>
      <c r="DB811" s="15"/>
      <c r="DC811" s="13"/>
      <c r="DD811" s="12">
        <f>SUM(IF(CLASSIFICHE!$O$25=DE811,TRUE,FALSE),DD810)</f>
        <v>0</v>
      </c>
      <c r="DE811" s="31">
        <f>IFERROR(INDEX(generale!$A$5:$I$1002,CLASSIFICHE!$Z810,5),"")</f>
        <v>0</v>
      </c>
      <c r="DF811" s="13">
        <f>IFERROR(INDEX(generale!$A$5:$I$1002,CLASSIFICHE!$Z810,7),"")</f>
        <v>0</v>
      </c>
      <c r="DG811" s="15"/>
      <c r="DH811" s="13"/>
    </row>
    <row r="812" spans="3:112">
      <c r="C812" s="63">
        <f>SUM(IF(CLASSIFICHE!$O$4=D812,TRUE,FALSE),C811)</f>
        <v>17</v>
      </c>
      <c r="D812" s="31">
        <f>IFERROR(INDEX(generale!$A$5:$I$1002,CLASSIFICHE!$Z811,5),"")</f>
        <v>0</v>
      </c>
      <c r="E812" s="13">
        <f>IFERROR(INDEX(generale!$A$5:$I$1002,CLASSIFICHE!$Z811,7),"")</f>
        <v>0</v>
      </c>
      <c r="F812" s="68"/>
      <c r="G812" s="65"/>
      <c r="H812" s="12">
        <f>SUM(IF(CLASSIFICHE!$O$5=I812,TRUE,FALSE),H811)</f>
        <v>10</v>
      </c>
      <c r="I812" s="31">
        <f>IFERROR(INDEX(generale!$A$5:$I$1002,CLASSIFICHE!$Z811,5),"")</f>
        <v>0</v>
      </c>
      <c r="J812" s="13">
        <f>IFERROR(INDEX(generale!$A$5:$I$1002,CLASSIFICHE!$Z811,7),"")</f>
        <v>0</v>
      </c>
      <c r="K812" s="15"/>
      <c r="L812" s="12"/>
      <c r="M812" s="12">
        <f>SUM(IF(CLASSIFICHE!$O$6=N812,TRUE,FALSE),M811)</f>
        <v>8</v>
      </c>
      <c r="N812" s="31">
        <f>IFERROR(INDEX(generale!$A$5:$I$1002,CLASSIFICHE!$Z811,5),"")</f>
        <v>0</v>
      </c>
      <c r="O812" s="13">
        <f>IFERROR(INDEX(generale!$A$5:$I$1002,CLASSIFICHE!$Z811,7),"")</f>
        <v>0</v>
      </c>
      <c r="P812" s="14"/>
      <c r="Q812" s="13"/>
      <c r="R812" s="12">
        <f>SUM(IF(CLASSIFICHE!$O$7=S812,TRUE,FALSE),R811)</f>
        <v>8</v>
      </c>
      <c r="S812" s="31">
        <f>IFERROR(INDEX(generale!$A$5:$I$1002,CLASSIFICHE!$Z811,5),"")</f>
        <v>0</v>
      </c>
      <c r="T812" s="13">
        <f>IFERROR(INDEX(generale!$A$5:$I$1002,CLASSIFICHE!$Z811,7),"")</f>
        <v>0</v>
      </c>
      <c r="U812" s="14"/>
      <c r="V812" s="13"/>
      <c r="W812" s="12">
        <f>SUM(IF(CLASSIFICHE!$O$8=X812,TRUE,FALSE),W811)</f>
        <v>6</v>
      </c>
      <c r="X812" s="31">
        <f>IFERROR(INDEX(generale!$A$5:$I$1002,CLASSIFICHE!$Z811,5),"")</f>
        <v>0</v>
      </c>
      <c r="Y812" s="13">
        <f>IFERROR(INDEX(generale!$A$5:$I$1002,CLASSIFICHE!$Z811,7),"")</f>
        <v>0</v>
      </c>
      <c r="Z812" s="14"/>
      <c r="AA812" s="13"/>
      <c r="AB812" s="12">
        <f>SUM(IF(CLASSIFICHE!$O$9=AC812,TRUE,FALSE),AB811)</f>
        <v>5</v>
      </c>
      <c r="AC812" s="31">
        <f>IFERROR(INDEX(generale!$A$5:$I$1002,CLASSIFICHE!$Z811,5),"")</f>
        <v>0</v>
      </c>
      <c r="AD812" s="13">
        <f>IFERROR(INDEX(generale!$A$5:$I$1002,CLASSIFICHE!$Z811,7),"")</f>
        <v>0</v>
      </c>
      <c r="AE812" s="14"/>
      <c r="AF812" s="13"/>
      <c r="AG812" s="12">
        <f>SUM(IF(CLASSIFICHE!$O$10=AH812,TRUE,FALSE),AG811)</f>
        <v>5</v>
      </c>
      <c r="AH812" s="31">
        <f>IFERROR(INDEX(generale!$A$5:$I$1002,CLASSIFICHE!$Z811,5),"")</f>
        <v>0</v>
      </c>
      <c r="AI812" s="13">
        <f>IFERROR(INDEX(generale!$A$5:$I$1002,CLASSIFICHE!$Z811,7),"")</f>
        <v>0</v>
      </c>
      <c r="AJ812" s="14"/>
      <c r="AK812" s="13"/>
      <c r="AL812" s="12">
        <f>SUM(IF(CLASSIFICHE!$O$11=AM812,TRUE,FALSE),AL811)</f>
        <v>5</v>
      </c>
      <c r="AM812" s="31">
        <f>IFERROR(INDEX(generale!$A$5:$I$1002,CLASSIFICHE!$Z811,5),"")</f>
        <v>0</v>
      </c>
      <c r="AN812" s="13">
        <f>IFERROR(INDEX(generale!$A$5:$I$1002,CLASSIFICHE!$Z811,7),"")</f>
        <v>0</v>
      </c>
      <c r="AO812" s="14"/>
      <c r="AP812" s="13"/>
      <c r="AQ812" s="12">
        <f>SUM(IF(CLASSIFICHE!$O$12=AR812,TRUE,FALSE),AQ811)</f>
        <v>0</v>
      </c>
      <c r="AR812" s="31">
        <f>IFERROR(INDEX(generale!$A$5:$I$1002,CLASSIFICHE!$Z811,5),"")</f>
        <v>0</v>
      </c>
      <c r="AS812" s="13">
        <f>IFERROR(INDEX(generale!$A$5:$I$1002,CLASSIFICHE!$Z811,7),"")</f>
        <v>0</v>
      </c>
      <c r="AT812" s="14"/>
      <c r="AU812" s="13"/>
      <c r="AV812" s="12">
        <f>SUM(IF(CLASSIFICHE!$O$13=AW812,TRUE,FALSE),AV811)</f>
        <v>0</v>
      </c>
      <c r="AW812" s="31">
        <f>IFERROR(INDEX(generale!$A$5:$I$1002,CLASSIFICHE!$Z811,5),"")</f>
        <v>0</v>
      </c>
      <c r="AX812" s="13">
        <f>IFERROR(INDEX(generale!$A$5:$I$1002,CLASSIFICHE!$Z811,7),"")</f>
        <v>0</v>
      </c>
      <c r="AY812" s="14"/>
      <c r="AZ812" s="13"/>
      <c r="BA812" s="12">
        <f>SUM(IF(CLASSIFICHE!$O$14=BB812,TRUE,FALSE),BA811)</f>
        <v>0</v>
      </c>
      <c r="BB812" s="31">
        <f>IFERROR(INDEX(generale!$A$5:$I$1002,CLASSIFICHE!$Z811,5),"")</f>
        <v>0</v>
      </c>
      <c r="BC812" s="13">
        <f>IFERROR(INDEX(generale!$A$5:$I$1002,CLASSIFICHE!$Z811,7),"")</f>
        <v>0</v>
      </c>
      <c r="BD812" s="14"/>
      <c r="BE812" s="13"/>
      <c r="BF812" s="12">
        <f>SUM(IF(CLASSIFICHE!$O$15=BG812,TRUE,FALSE),BF811)</f>
        <v>0</v>
      </c>
      <c r="BG812" s="31">
        <f>IFERROR(INDEX(generale!$A$5:$I$1002,CLASSIFICHE!$Z811,5),"")</f>
        <v>0</v>
      </c>
      <c r="BH812" s="13">
        <f>IFERROR(INDEX(generale!$A$5:$I$1002,CLASSIFICHE!$Z811,7),"")</f>
        <v>0</v>
      </c>
      <c r="BI812" s="14"/>
      <c r="BJ812" s="13"/>
      <c r="BK812" s="12">
        <f>SUM(IF(CLASSIFICHE!$O$16=BL812,TRUE,FALSE),BK811)</f>
        <v>0</v>
      </c>
      <c r="BL812" s="31">
        <f>IFERROR(INDEX(generale!$A$5:$I$1002,CLASSIFICHE!$Z811,5),"")</f>
        <v>0</v>
      </c>
      <c r="BM812" s="13">
        <f>IFERROR(INDEX(generale!$A$5:$I$1002,CLASSIFICHE!$Z811,7),"")</f>
        <v>0</v>
      </c>
      <c r="BN812" s="14"/>
      <c r="BO812" s="13"/>
      <c r="BP812" s="12">
        <f>SUM(IF(CLASSIFICHE!$O$17=BQ812,TRUE,FALSE),BP811)</f>
        <v>0</v>
      </c>
      <c r="BQ812" s="31">
        <f>IFERROR(INDEX(generale!$A$5:$I$1002,CLASSIFICHE!$Z811,5),"")</f>
        <v>0</v>
      </c>
      <c r="BR812" s="13">
        <f>IFERROR(INDEX(generale!$A$5:$I$1002,CLASSIFICHE!$Z811,7),"")</f>
        <v>0</v>
      </c>
      <c r="BS812" s="15"/>
      <c r="BT812" s="12"/>
      <c r="BU812" s="12">
        <f>SUM(IF(CLASSIFICHE!$O$18=BV812,TRUE,FALSE),BU811)</f>
        <v>0</v>
      </c>
      <c r="BV812" s="31">
        <f>IFERROR(INDEX(generale!$A$5:$I$1002,CLASSIFICHE!$Z811,5),"")</f>
        <v>0</v>
      </c>
      <c r="BW812" s="13">
        <f>IFERROR(INDEX(generale!$A$5:$I$1002,CLASSIFICHE!$Z811,7),"")</f>
        <v>0</v>
      </c>
      <c r="BX812" s="15"/>
      <c r="BY812" s="12"/>
      <c r="BZ812" s="12">
        <f>SUM(IF(CLASSIFICHE!$O$19=CA812,TRUE,FALSE),BZ811)</f>
        <v>0</v>
      </c>
      <c r="CA812" s="31">
        <f>IFERROR(INDEX(generale!$A$5:$I$1002,CLASSIFICHE!$Z811,5),"")</f>
        <v>0</v>
      </c>
      <c r="CB812" s="13">
        <f>IFERROR(INDEX(generale!$A$5:$I$1002,CLASSIFICHE!$Z811,7),"")</f>
        <v>0</v>
      </c>
      <c r="CC812" s="15"/>
      <c r="CD812" s="13"/>
      <c r="CE812" s="12">
        <f>SUM(IF(CLASSIFICHE!$O$20=CF812,TRUE,FALSE),CE811)</f>
        <v>0</v>
      </c>
      <c r="CF812" s="31">
        <f>IFERROR(INDEX(generale!$A$5:$I$1002,CLASSIFICHE!$Z811,5),"")</f>
        <v>0</v>
      </c>
      <c r="CG812" s="13">
        <f>IFERROR(INDEX(generale!$A$5:$I$1002,CLASSIFICHE!$Z811,7),"")</f>
        <v>0</v>
      </c>
      <c r="CH812" s="15"/>
      <c r="CI812" s="13"/>
      <c r="CJ812" s="12">
        <f>SUM(IF(CLASSIFICHE!$O$21=CK812,TRUE,FALSE),CJ811)</f>
        <v>0</v>
      </c>
      <c r="CK812" s="31">
        <f>IFERROR(INDEX(generale!$A$5:$I$1002,CLASSIFICHE!$Z811,5),"")</f>
        <v>0</v>
      </c>
      <c r="CL812" s="13">
        <f>IFERROR(INDEX(generale!$A$5:$I$1002,CLASSIFICHE!$Z811,7),"")</f>
        <v>0</v>
      </c>
      <c r="CM812" s="15"/>
      <c r="CN812" s="13"/>
      <c r="CO812" s="12">
        <f>SUM(IF(CLASSIFICHE!$O$22=CP812,TRUE,FALSE),CO811)</f>
        <v>0</v>
      </c>
      <c r="CP812" s="31">
        <f>IFERROR(INDEX(generale!$A$5:$I$1002,CLASSIFICHE!$Z811,5),"")</f>
        <v>0</v>
      </c>
      <c r="CQ812" s="13">
        <f>IFERROR(INDEX(generale!$A$5:$I$1002,CLASSIFICHE!$Z811,7),"")</f>
        <v>0</v>
      </c>
      <c r="CR812" s="15"/>
      <c r="CS812" s="13"/>
      <c r="CT812" s="12">
        <f>SUM(IF(CLASSIFICHE!$O$23=CU812,TRUE,FALSE),CT811)</f>
        <v>0</v>
      </c>
      <c r="CU812" s="31">
        <f>IFERROR(INDEX(generale!$A$5:$I$1002,CLASSIFICHE!$Z811,5),"")</f>
        <v>0</v>
      </c>
      <c r="CV812" s="13">
        <f>IFERROR(INDEX(generale!$A$5:$I$1002,CLASSIFICHE!$Z811,7),"")</f>
        <v>0</v>
      </c>
      <c r="CW812" s="15"/>
      <c r="CX812" s="13"/>
      <c r="CY812" s="12">
        <f>SUM(IF(CLASSIFICHE!$O$24=CZ812,TRUE,FALSE),CY811)</f>
        <v>0</v>
      </c>
      <c r="CZ812" s="31">
        <f>IFERROR(INDEX(generale!$A$5:$I$1002,CLASSIFICHE!$Z811,5),"")</f>
        <v>0</v>
      </c>
      <c r="DA812" s="13">
        <f>IFERROR(INDEX(generale!$A$5:$I$1002,CLASSIFICHE!$Z811,7),"")</f>
        <v>0</v>
      </c>
      <c r="DB812" s="15"/>
      <c r="DC812" s="13"/>
      <c r="DD812" s="12">
        <f>SUM(IF(CLASSIFICHE!$O$25=DE812,TRUE,FALSE),DD811)</f>
        <v>0</v>
      </c>
      <c r="DE812" s="31">
        <f>IFERROR(INDEX(generale!$A$5:$I$1002,CLASSIFICHE!$Z811,5),"")</f>
        <v>0</v>
      </c>
      <c r="DF812" s="13">
        <f>IFERROR(INDEX(generale!$A$5:$I$1002,CLASSIFICHE!$Z811,7),"")</f>
        <v>0</v>
      </c>
      <c r="DG812" s="15"/>
      <c r="DH812" s="13"/>
    </row>
    <row r="813" spans="3:112">
      <c r="C813" s="63">
        <f>SUM(IF(CLASSIFICHE!$O$4=D813,TRUE,FALSE),C812)</f>
        <v>17</v>
      </c>
      <c r="D813" s="31">
        <f>IFERROR(INDEX(generale!$A$5:$I$1002,CLASSIFICHE!$Z812,5),"")</f>
        <v>0</v>
      </c>
      <c r="E813" s="13">
        <f>IFERROR(INDEX(generale!$A$5:$I$1002,CLASSIFICHE!$Z812,7),"")</f>
        <v>0</v>
      </c>
      <c r="F813" s="68"/>
      <c r="G813" s="65"/>
      <c r="H813" s="12">
        <f>SUM(IF(CLASSIFICHE!$O$5=I813,TRUE,FALSE),H812)</f>
        <v>10</v>
      </c>
      <c r="I813" s="31">
        <f>IFERROR(INDEX(generale!$A$5:$I$1002,CLASSIFICHE!$Z812,5),"")</f>
        <v>0</v>
      </c>
      <c r="J813" s="13">
        <f>IFERROR(INDEX(generale!$A$5:$I$1002,CLASSIFICHE!$Z812,7),"")</f>
        <v>0</v>
      </c>
      <c r="K813" s="15"/>
      <c r="L813" s="12"/>
      <c r="M813" s="12">
        <f>SUM(IF(CLASSIFICHE!$O$6=N813,TRUE,FALSE),M812)</f>
        <v>8</v>
      </c>
      <c r="N813" s="31">
        <f>IFERROR(INDEX(generale!$A$5:$I$1002,CLASSIFICHE!$Z812,5),"")</f>
        <v>0</v>
      </c>
      <c r="O813" s="13">
        <f>IFERROR(INDEX(generale!$A$5:$I$1002,CLASSIFICHE!$Z812,7),"")</f>
        <v>0</v>
      </c>
      <c r="P813" s="14"/>
      <c r="Q813" s="13"/>
      <c r="R813" s="12">
        <f>SUM(IF(CLASSIFICHE!$O$7=S813,TRUE,FALSE),R812)</f>
        <v>8</v>
      </c>
      <c r="S813" s="31">
        <f>IFERROR(INDEX(generale!$A$5:$I$1002,CLASSIFICHE!$Z812,5),"")</f>
        <v>0</v>
      </c>
      <c r="T813" s="13">
        <f>IFERROR(INDEX(generale!$A$5:$I$1002,CLASSIFICHE!$Z812,7),"")</f>
        <v>0</v>
      </c>
      <c r="U813" s="14"/>
      <c r="V813" s="13"/>
      <c r="W813" s="12">
        <f>SUM(IF(CLASSIFICHE!$O$8=X813,TRUE,FALSE),W812)</f>
        <v>6</v>
      </c>
      <c r="X813" s="31">
        <f>IFERROR(INDEX(generale!$A$5:$I$1002,CLASSIFICHE!$Z812,5),"")</f>
        <v>0</v>
      </c>
      <c r="Y813" s="13">
        <f>IFERROR(INDEX(generale!$A$5:$I$1002,CLASSIFICHE!$Z812,7),"")</f>
        <v>0</v>
      </c>
      <c r="Z813" s="14"/>
      <c r="AA813" s="13"/>
      <c r="AB813" s="12">
        <f>SUM(IF(CLASSIFICHE!$O$9=AC813,TRUE,FALSE),AB812)</f>
        <v>5</v>
      </c>
      <c r="AC813" s="31">
        <f>IFERROR(INDEX(generale!$A$5:$I$1002,CLASSIFICHE!$Z812,5),"")</f>
        <v>0</v>
      </c>
      <c r="AD813" s="13">
        <f>IFERROR(INDEX(generale!$A$5:$I$1002,CLASSIFICHE!$Z812,7),"")</f>
        <v>0</v>
      </c>
      <c r="AE813" s="14"/>
      <c r="AF813" s="13"/>
      <c r="AG813" s="12">
        <f>SUM(IF(CLASSIFICHE!$O$10=AH813,TRUE,FALSE),AG812)</f>
        <v>5</v>
      </c>
      <c r="AH813" s="31">
        <f>IFERROR(INDEX(generale!$A$5:$I$1002,CLASSIFICHE!$Z812,5),"")</f>
        <v>0</v>
      </c>
      <c r="AI813" s="13">
        <f>IFERROR(INDEX(generale!$A$5:$I$1002,CLASSIFICHE!$Z812,7),"")</f>
        <v>0</v>
      </c>
      <c r="AJ813" s="14"/>
      <c r="AK813" s="13"/>
      <c r="AL813" s="12">
        <f>SUM(IF(CLASSIFICHE!$O$11=AM813,TRUE,FALSE),AL812)</f>
        <v>5</v>
      </c>
      <c r="AM813" s="31">
        <f>IFERROR(INDEX(generale!$A$5:$I$1002,CLASSIFICHE!$Z812,5),"")</f>
        <v>0</v>
      </c>
      <c r="AN813" s="13">
        <f>IFERROR(INDEX(generale!$A$5:$I$1002,CLASSIFICHE!$Z812,7),"")</f>
        <v>0</v>
      </c>
      <c r="AO813" s="14"/>
      <c r="AP813" s="13"/>
      <c r="AQ813" s="12">
        <f>SUM(IF(CLASSIFICHE!$O$12=AR813,TRUE,FALSE),AQ812)</f>
        <v>0</v>
      </c>
      <c r="AR813" s="31">
        <f>IFERROR(INDEX(generale!$A$5:$I$1002,CLASSIFICHE!$Z812,5),"")</f>
        <v>0</v>
      </c>
      <c r="AS813" s="13">
        <f>IFERROR(INDEX(generale!$A$5:$I$1002,CLASSIFICHE!$Z812,7),"")</f>
        <v>0</v>
      </c>
      <c r="AT813" s="14"/>
      <c r="AU813" s="13"/>
      <c r="AV813" s="12">
        <f>SUM(IF(CLASSIFICHE!$O$13=AW813,TRUE,FALSE),AV812)</f>
        <v>0</v>
      </c>
      <c r="AW813" s="31">
        <f>IFERROR(INDEX(generale!$A$5:$I$1002,CLASSIFICHE!$Z812,5),"")</f>
        <v>0</v>
      </c>
      <c r="AX813" s="13">
        <f>IFERROR(INDEX(generale!$A$5:$I$1002,CLASSIFICHE!$Z812,7),"")</f>
        <v>0</v>
      </c>
      <c r="AY813" s="14"/>
      <c r="AZ813" s="13"/>
      <c r="BA813" s="12">
        <f>SUM(IF(CLASSIFICHE!$O$14=BB813,TRUE,FALSE),BA812)</f>
        <v>0</v>
      </c>
      <c r="BB813" s="31">
        <f>IFERROR(INDEX(generale!$A$5:$I$1002,CLASSIFICHE!$Z812,5),"")</f>
        <v>0</v>
      </c>
      <c r="BC813" s="13">
        <f>IFERROR(INDEX(generale!$A$5:$I$1002,CLASSIFICHE!$Z812,7),"")</f>
        <v>0</v>
      </c>
      <c r="BD813" s="14"/>
      <c r="BE813" s="13"/>
      <c r="BF813" s="12">
        <f>SUM(IF(CLASSIFICHE!$O$15=BG813,TRUE,FALSE),BF812)</f>
        <v>0</v>
      </c>
      <c r="BG813" s="31">
        <f>IFERROR(INDEX(generale!$A$5:$I$1002,CLASSIFICHE!$Z812,5),"")</f>
        <v>0</v>
      </c>
      <c r="BH813" s="13">
        <f>IFERROR(INDEX(generale!$A$5:$I$1002,CLASSIFICHE!$Z812,7),"")</f>
        <v>0</v>
      </c>
      <c r="BI813" s="14"/>
      <c r="BJ813" s="13"/>
      <c r="BK813" s="12">
        <f>SUM(IF(CLASSIFICHE!$O$16=BL813,TRUE,FALSE),BK812)</f>
        <v>0</v>
      </c>
      <c r="BL813" s="31">
        <f>IFERROR(INDEX(generale!$A$5:$I$1002,CLASSIFICHE!$Z812,5),"")</f>
        <v>0</v>
      </c>
      <c r="BM813" s="13">
        <f>IFERROR(INDEX(generale!$A$5:$I$1002,CLASSIFICHE!$Z812,7),"")</f>
        <v>0</v>
      </c>
      <c r="BN813" s="14"/>
      <c r="BO813" s="13"/>
      <c r="BP813" s="12">
        <f>SUM(IF(CLASSIFICHE!$O$17=BQ813,TRUE,FALSE),BP812)</f>
        <v>0</v>
      </c>
      <c r="BQ813" s="31">
        <f>IFERROR(INDEX(generale!$A$5:$I$1002,CLASSIFICHE!$Z812,5),"")</f>
        <v>0</v>
      </c>
      <c r="BR813" s="13">
        <f>IFERROR(INDEX(generale!$A$5:$I$1002,CLASSIFICHE!$Z812,7),"")</f>
        <v>0</v>
      </c>
      <c r="BS813" s="15"/>
      <c r="BT813" s="12"/>
      <c r="BU813" s="12">
        <f>SUM(IF(CLASSIFICHE!$O$18=BV813,TRUE,FALSE),BU812)</f>
        <v>0</v>
      </c>
      <c r="BV813" s="31">
        <f>IFERROR(INDEX(generale!$A$5:$I$1002,CLASSIFICHE!$Z812,5),"")</f>
        <v>0</v>
      </c>
      <c r="BW813" s="13">
        <f>IFERROR(INDEX(generale!$A$5:$I$1002,CLASSIFICHE!$Z812,7),"")</f>
        <v>0</v>
      </c>
      <c r="BX813" s="15"/>
      <c r="BY813" s="12"/>
      <c r="BZ813" s="12">
        <f>SUM(IF(CLASSIFICHE!$O$19=CA813,TRUE,FALSE),BZ812)</f>
        <v>0</v>
      </c>
      <c r="CA813" s="31">
        <f>IFERROR(INDEX(generale!$A$5:$I$1002,CLASSIFICHE!$Z812,5),"")</f>
        <v>0</v>
      </c>
      <c r="CB813" s="13">
        <f>IFERROR(INDEX(generale!$A$5:$I$1002,CLASSIFICHE!$Z812,7),"")</f>
        <v>0</v>
      </c>
      <c r="CC813" s="15"/>
      <c r="CD813" s="13"/>
      <c r="CE813" s="12">
        <f>SUM(IF(CLASSIFICHE!$O$20=CF813,TRUE,FALSE),CE812)</f>
        <v>0</v>
      </c>
      <c r="CF813" s="31">
        <f>IFERROR(INDEX(generale!$A$5:$I$1002,CLASSIFICHE!$Z812,5),"")</f>
        <v>0</v>
      </c>
      <c r="CG813" s="13">
        <f>IFERROR(INDEX(generale!$A$5:$I$1002,CLASSIFICHE!$Z812,7),"")</f>
        <v>0</v>
      </c>
      <c r="CH813" s="15"/>
      <c r="CI813" s="13"/>
      <c r="CJ813" s="12">
        <f>SUM(IF(CLASSIFICHE!$O$21=CK813,TRUE,FALSE),CJ812)</f>
        <v>0</v>
      </c>
      <c r="CK813" s="31">
        <f>IFERROR(INDEX(generale!$A$5:$I$1002,CLASSIFICHE!$Z812,5),"")</f>
        <v>0</v>
      </c>
      <c r="CL813" s="13">
        <f>IFERROR(INDEX(generale!$A$5:$I$1002,CLASSIFICHE!$Z812,7),"")</f>
        <v>0</v>
      </c>
      <c r="CM813" s="15"/>
      <c r="CN813" s="13"/>
      <c r="CO813" s="12">
        <f>SUM(IF(CLASSIFICHE!$O$22=CP813,TRUE,FALSE),CO812)</f>
        <v>0</v>
      </c>
      <c r="CP813" s="31">
        <f>IFERROR(INDEX(generale!$A$5:$I$1002,CLASSIFICHE!$Z812,5),"")</f>
        <v>0</v>
      </c>
      <c r="CQ813" s="13">
        <f>IFERROR(INDEX(generale!$A$5:$I$1002,CLASSIFICHE!$Z812,7),"")</f>
        <v>0</v>
      </c>
      <c r="CR813" s="15"/>
      <c r="CS813" s="13"/>
      <c r="CT813" s="12">
        <f>SUM(IF(CLASSIFICHE!$O$23=CU813,TRUE,FALSE),CT812)</f>
        <v>0</v>
      </c>
      <c r="CU813" s="31">
        <f>IFERROR(INDEX(generale!$A$5:$I$1002,CLASSIFICHE!$Z812,5),"")</f>
        <v>0</v>
      </c>
      <c r="CV813" s="13">
        <f>IFERROR(INDEX(generale!$A$5:$I$1002,CLASSIFICHE!$Z812,7),"")</f>
        <v>0</v>
      </c>
      <c r="CW813" s="15"/>
      <c r="CX813" s="13"/>
      <c r="CY813" s="12">
        <f>SUM(IF(CLASSIFICHE!$O$24=CZ813,TRUE,FALSE),CY812)</f>
        <v>0</v>
      </c>
      <c r="CZ813" s="31">
        <f>IFERROR(INDEX(generale!$A$5:$I$1002,CLASSIFICHE!$Z812,5),"")</f>
        <v>0</v>
      </c>
      <c r="DA813" s="13">
        <f>IFERROR(INDEX(generale!$A$5:$I$1002,CLASSIFICHE!$Z812,7),"")</f>
        <v>0</v>
      </c>
      <c r="DB813" s="15"/>
      <c r="DC813" s="13"/>
      <c r="DD813" s="12">
        <f>SUM(IF(CLASSIFICHE!$O$25=DE813,TRUE,FALSE),DD812)</f>
        <v>0</v>
      </c>
      <c r="DE813" s="31">
        <f>IFERROR(INDEX(generale!$A$5:$I$1002,CLASSIFICHE!$Z812,5),"")</f>
        <v>0</v>
      </c>
      <c r="DF813" s="13">
        <f>IFERROR(INDEX(generale!$A$5:$I$1002,CLASSIFICHE!$Z812,7),"")</f>
        <v>0</v>
      </c>
      <c r="DG813" s="15"/>
      <c r="DH813" s="13"/>
    </row>
    <row r="814" spans="3:112">
      <c r="C814" s="63">
        <f>SUM(IF(CLASSIFICHE!$O$4=D814,TRUE,FALSE),C813)</f>
        <v>17</v>
      </c>
      <c r="D814" s="31">
        <f>IFERROR(INDEX(generale!$A$5:$I$1002,CLASSIFICHE!$Z813,5),"")</f>
        <v>0</v>
      </c>
      <c r="E814" s="13">
        <f>IFERROR(INDEX(generale!$A$5:$I$1002,CLASSIFICHE!$Z813,7),"")</f>
        <v>0</v>
      </c>
      <c r="F814" s="68"/>
      <c r="G814" s="65"/>
      <c r="H814" s="12">
        <f>SUM(IF(CLASSIFICHE!$O$5=I814,TRUE,FALSE),H813)</f>
        <v>10</v>
      </c>
      <c r="I814" s="31">
        <f>IFERROR(INDEX(generale!$A$5:$I$1002,CLASSIFICHE!$Z813,5),"")</f>
        <v>0</v>
      </c>
      <c r="J814" s="13">
        <f>IFERROR(INDEX(generale!$A$5:$I$1002,CLASSIFICHE!$Z813,7),"")</f>
        <v>0</v>
      </c>
      <c r="K814" s="15"/>
      <c r="L814" s="12"/>
      <c r="M814" s="12">
        <f>SUM(IF(CLASSIFICHE!$O$6=N814,TRUE,FALSE),M813)</f>
        <v>8</v>
      </c>
      <c r="N814" s="31">
        <f>IFERROR(INDEX(generale!$A$5:$I$1002,CLASSIFICHE!$Z813,5),"")</f>
        <v>0</v>
      </c>
      <c r="O814" s="13">
        <f>IFERROR(INDEX(generale!$A$5:$I$1002,CLASSIFICHE!$Z813,7),"")</f>
        <v>0</v>
      </c>
      <c r="P814" s="14"/>
      <c r="Q814" s="13"/>
      <c r="R814" s="12">
        <f>SUM(IF(CLASSIFICHE!$O$7=S814,TRUE,FALSE),R813)</f>
        <v>8</v>
      </c>
      <c r="S814" s="31">
        <f>IFERROR(INDEX(generale!$A$5:$I$1002,CLASSIFICHE!$Z813,5),"")</f>
        <v>0</v>
      </c>
      <c r="T814" s="13">
        <f>IFERROR(INDEX(generale!$A$5:$I$1002,CLASSIFICHE!$Z813,7),"")</f>
        <v>0</v>
      </c>
      <c r="U814" s="14"/>
      <c r="V814" s="13"/>
      <c r="W814" s="12">
        <f>SUM(IF(CLASSIFICHE!$O$8=X814,TRUE,FALSE),W813)</f>
        <v>6</v>
      </c>
      <c r="X814" s="31">
        <f>IFERROR(INDEX(generale!$A$5:$I$1002,CLASSIFICHE!$Z813,5),"")</f>
        <v>0</v>
      </c>
      <c r="Y814" s="13">
        <f>IFERROR(INDEX(generale!$A$5:$I$1002,CLASSIFICHE!$Z813,7),"")</f>
        <v>0</v>
      </c>
      <c r="Z814" s="14"/>
      <c r="AA814" s="13"/>
      <c r="AB814" s="12">
        <f>SUM(IF(CLASSIFICHE!$O$9=AC814,TRUE,FALSE),AB813)</f>
        <v>5</v>
      </c>
      <c r="AC814" s="31">
        <f>IFERROR(INDEX(generale!$A$5:$I$1002,CLASSIFICHE!$Z813,5),"")</f>
        <v>0</v>
      </c>
      <c r="AD814" s="13">
        <f>IFERROR(INDEX(generale!$A$5:$I$1002,CLASSIFICHE!$Z813,7),"")</f>
        <v>0</v>
      </c>
      <c r="AE814" s="14"/>
      <c r="AF814" s="13"/>
      <c r="AG814" s="12">
        <f>SUM(IF(CLASSIFICHE!$O$10=AH814,TRUE,FALSE),AG813)</f>
        <v>5</v>
      </c>
      <c r="AH814" s="31">
        <f>IFERROR(INDEX(generale!$A$5:$I$1002,CLASSIFICHE!$Z813,5),"")</f>
        <v>0</v>
      </c>
      <c r="AI814" s="13">
        <f>IFERROR(INDEX(generale!$A$5:$I$1002,CLASSIFICHE!$Z813,7),"")</f>
        <v>0</v>
      </c>
      <c r="AJ814" s="14"/>
      <c r="AK814" s="13"/>
      <c r="AL814" s="12">
        <f>SUM(IF(CLASSIFICHE!$O$11=AM814,TRUE,FALSE),AL813)</f>
        <v>5</v>
      </c>
      <c r="AM814" s="31">
        <f>IFERROR(INDEX(generale!$A$5:$I$1002,CLASSIFICHE!$Z813,5),"")</f>
        <v>0</v>
      </c>
      <c r="AN814" s="13">
        <f>IFERROR(INDEX(generale!$A$5:$I$1002,CLASSIFICHE!$Z813,7),"")</f>
        <v>0</v>
      </c>
      <c r="AO814" s="14"/>
      <c r="AP814" s="13"/>
      <c r="AQ814" s="12">
        <f>SUM(IF(CLASSIFICHE!$O$12=AR814,TRUE,FALSE),AQ813)</f>
        <v>0</v>
      </c>
      <c r="AR814" s="31">
        <f>IFERROR(INDEX(generale!$A$5:$I$1002,CLASSIFICHE!$Z813,5),"")</f>
        <v>0</v>
      </c>
      <c r="AS814" s="13">
        <f>IFERROR(INDEX(generale!$A$5:$I$1002,CLASSIFICHE!$Z813,7),"")</f>
        <v>0</v>
      </c>
      <c r="AT814" s="14"/>
      <c r="AU814" s="13"/>
      <c r="AV814" s="12">
        <f>SUM(IF(CLASSIFICHE!$O$13=AW814,TRUE,FALSE),AV813)</f>
        <v>0</v>
      </c>
      <c r="AW814" s="31">
        <f>IFERROR(INDEX(generale!$A$5:$I$1002,CLASSIFICHE!$Z813,5),"")</f>
        <v>0</v>
      </c>
      <c r="AX814" s="13">
        <f>IFERROR(INDEX(generale!$A$5:$I$1002,CLASSIFICHE!$Z813,7),"")</f>
        <v>0</v>
      </c>
      <c r="AY814" s="14"/>
      <c r="AZ814" s="13"/>
      <c r="BA814" s="12">
        <f>SUM(IF(CLASSIFICHE!$O$14=BB814,TRUE,FALSE),BA813)</f>
        <v>0</v>
      </c>
      <c r="BB814" s="31">
        <f>IFERROR(INDEX(generale!$A$5:$I$1002,CLASSIFICHE!$Z813,5),"")</f>
        <v>0</v>
      </c>
      <c r="BC814" s="13">
        <f>IFERROR(INDEX(generale!$A$5:$I$1002,CLASSIFICHE!$Z813,7),"")</f>
        <v>0</v>
      </c>
      <c r="BD814" s="14"/>
      <c r="BE814" s="13"/>
      <c r="BF814" s="12">
        <f>SUM(IF(CLASSIFICHE!$O$15=BG814,TRUE,FALSE),BF813)</f>
        <v>0</v>
      </c>
      <c r="BG814" s="31">
        <f>IFERROR(INDEX(generale!$A$5:$I$1002,CLASSIFICHE!$Z813,5),"")</f>
        <v>0</v>
      </c>
      <c r="BH814" s="13">
        <f>IFERROR(INDEX(generale!$A$5:$I$1002,CLASSIFICHE!$Z813,7),"")</f>
        <v>0</v>
      </c>
      <c r="BI814" s="14"/>
      <c r="BJ814" s="13"/>
      <c r="BK814" s="12">
        <f>SUM(IF(CLASSIFICHE!$O$16=BL814,TRUE,FALSE),BK813)</f>
        <v>0</v>
      </c>
      <c r="BL814" s="31">
        <f>IFERROR(INDEX(generale!$A$5:$I$1002,CLASSIFICHE!$Z813,5),"")</f>
        <v>0</v>
      </c>
      <c r="BM814" s="13">
        <f>IFERROR(INDEX(generale!$A$5:$I$1002,CLASSIFICHE!$Z813,7),"")</f>
        <v>0</v>
      </c>
      <c r="BN814" s="14"/>
      <c r="BO814" s="13"/>
      <c r="BP814" s="12">
        <f>SUM(IF(CLASSIFICHE!$O$17=BQ814,TRUE,FALSE),BP813)</f>
        <v>0</v>
      </c>
      <c r="BQ814" s="31">
        <f>IFERROR(INDEX(generale!$A$5:$I$1002,CLASSIFICHE!$Z813,5),"")</f>
        <v>0</v>
      </c>
      <c r="BR814" s="13">
        <f>IFERROR(INDEX(generale!$A$5:$I$1002,CLASSIFICHE!$Z813,7),"")</f>
        <v>0</v>
      </c>
      <c r="BS814" s="15"/>
      <c r="BT814" s="12"/>
      <c r="BU814" s="12">
        <f>SUM(IF(CLASSIFICHE!$O$18=BV814,TRUE,FALSE),BU813)</f>
        <v>0</v>
      </c>
      <c r="BV814" s="31">
        <f>IFERROR(INDEX(generale!$A$5:$I$1002,CLASSIFICHE!$Z813,5),"")</f>
        <v>0</v>
      </c>
      <c r="BW814" s="13">
        <f>IFERROR(INDEX(generale!$A$5:$I$1002,CLASSIFICHE!$Z813,7),"")</f>
        <v>0</v>
      </c>
      <c r="BX814" s="15"/>
      <c r="BY814" s="12"/>
      <c r="BZ814" s="12">
        <f>SUM(IF(CLASSIFICHE!$O$19=CA814,TRUE,FALSE),BZ813)</f>
        <v>0</v>
      </c>
      <c r="CA814" s="31">
        <f>IFERROR(INDEX(generale!$A$5:$I$1002,CLASSIFICHE!$Z813,5),"")</f>
        <v>0</v>
      </c>
      <c r="CB814" s="13">
        <f>IFERROR(INDEX(generale!$A$5:$I$1002,CLASSIFICHE!$Z813,7),"")</f>
        <v>0</v>
      </c>
      <c r="CC814" s="15"/>
      <c r="CD814" s="13"/>
      <c r="CE814" s="12">
        <f>SUM(IF(CLASSIFICHE!$O$20=CF814,TRUE,FALSE),CE813)</f>
        <v>0</v>
      </c>
      <c r="CF814" s="31">
        <f>IFERROR(INDEX(generale!$A$5:$I$1002,CLASSIFICHE!$Z813,5),"")</f>
        <v>0</v>
      </c>
      <c r="CG814" s="13">
        <f>IFERROR(INDEX(generale!$A$5:$I$1002,CLASSIFICHE!$Z813,7),"")</f>
        <v>0</v>
      </c>
      <c r="CH814" s="15"/>
      <c r="CI814" s="13"/>
      <c r="CJ814" s="12">
        <f>SUM(IF(CLASSIFICHE!$O$21=CK814,TRUE,FALSE),CJ813)</f>
        <v>0</v>
      </c>
      <c r="CK814" s="31">
        <f>IFERROR(INDEX(generale!$A$5:$I$1002,CLASSIFICHE!$Z813,5),"")</f>
        <v>0</v>
      </c>
      <c r="CL814" s="13">
        <f>IFERROR(INDEX(generale!$A$5:$I$1002,CLASSIFICHE!$Z813,7),"")</f>
        <v>0</v>
      </c>
      <c r="CM814" s="15"/>
      <c r="CN814" s="13"/>
      <c r="CO814" s="12">
        <f>SUM(IF(CLASSIFICHE!$O$22=CP814,TRUE,FALSE),CO813)</f>
        <v>0</v>
      </c>
      <c r="CP814" s="31">
        <f>IFERROR(INDEX(generale!$A$5:$I$1002,CLASSIFICHE!$Z813,5),"")</f>
        <v>0</v>
      </c>
      <c r="CQ814" s="13">
        <f>IFERROR(INDEX(generale!$A$5:$I$1002,CLASSIFICHE!$Z813,7),"")</f>
        <v>0</v>
      </c>
      <c r="CR814" s="15"/>
      <c r="CS814" s="13"/>
      <c r="CT814" s="12">
        <f>SUM(IF(CLASSIFICHE!$O$23=CU814,TRUE,FALSE),CT813)</f>
        <v>0</v>
      </c>
      <c r="CU814" s="31">
        <f>IFERROR(INDEX(generale!$A$5:$I$1002,CLASSIFICHE!$Z813,5),"")</f>
        <v>0</v>
      </c>
      <c r="CV814" s="13">
        <f>IFERROR(INDEX(generale!$A$5:$I$1002,CLASSIFICHE!$Z813,7),"")</f>
        <v>0</v>
      </c>
      <c r="CW814" s="15"/>
      <c r="CX814" s="13"/>
      <c r="CY814" s="12">
        <f>SUM(IF(CLASSIFICHE!$O$24=CZ814,TRUE,FALSE),CY813)</f>
        <v>0</v>
      </c>
      <c r="CZ814" s="31">
        <f>IFERROR(INDEX(generale!$A$5:$I$1002,CLASSIFICHE!$Z813,5),"")</f>
        <v>0</v>
      </c>
      <c r="DA814" s="13">
        <f>IFERROR(INDEX(generale!$A$5:$I$1002,CLASSIFICHE!$Z813,7),"")</f>
        <v>0</v>
      </c>
      <c r="DB814" s="15"/>
      <c r="DC814" s="13"/>
      <c r="DD814" s="12">
        <f>SUM(IF(CLASSIFICHE!$O$25=DE814,TRUE,FALSE),DD813)</f>
        <v>0</v>
      </c>
      <c r="DE814" s="31">
        <f>IFERROR(INDEX(generale!$A$5:$I$1002,CLASSIFICHE!$Z813,5),"")</f>
        <v>0</v>
      </c>
      <c r="DF814" s="13">
        <f>IFERROR(INDEX(generale!$A$5:$I$1002,CLASSIFICHE!$Z813,7),"")</f>
        <v>0</v>
      </c>
      <c r="DG814" s="15"/>
      <c r="DH814" s="13"/>
    </row>
    <row r="815" spans="3:112">
      <c r="C815" s="63">
        <f>SUM(IF(CLASSIFICHE!$O$4=D815,TRUE,FALSE),C814)</f>
        <v>17</v>
      </c>
      <c r="D815" s="31">
        <f>IFERROR(INDEX(generale!$A$5:$I$1002,CLASSIFICHE!$Z814,5),"")</f>
        <v>0</v>
      </c>
      <c r="E815" s="13">
        <f>IFERROR(INDEX(generale!$A$5:$I$1002,CLASSIFICHE!$Z814,7),"")</f>
        <v>0</v>
      </c>
      <c r="F815" s="68"/>
      <c r="G815" s="65"/>
      <c r="H815" s="12">
        <f>SUM(IF(CLASSIFICHE!$O$5=I815,TRUE,FALSE),H814)</f>
        <v>10</v>
      </c>
      <c r="I815" s="31">
        <f>IFERROR(INDEX(generale!$A$5:$I$1002,CLASSIFICHE!$Z814,5),"")</f>
        <v>0</v>
      </c>
      <c r="J815" s="13">
        <f>IFERROR(INDEX(generale!$A$5:$I$1002,CLASSIFICHE!$Z814,7),"")</f>
        <v>0</v>
      </c>
      <c r="K815" s="15"/>
      <c r="L815" s="12"/>
      <c r="M815" s="12">
        <f>SUM(IF(CLASSIFICHE!$O$6=N815,TRUE,FALSE),M814)</f>
        <v>8</v>
      </c>
      <c r="N815" s="31">
        <f>IFERROR(INDEX(generale!$A$5:$I$1002,CLASSIFICHE!$Z814,5),"")</f>
        <v>0</v>
      </c>
      <c r="O815" s="13">
        <f>IFERROR(INDEX(generale!$A$5:$I$1002,CLASSIFICHE!$Z814,7),"")</f>
        <v>0</v>
      </c>
      <c r="P815" s="14"/>
      <c r="Q815" s="13"/>
      <c r="R815" s="12">
        <f>SUM(IF(CLASSIFICHE!$O$7=S815,TRUE,FALSE),R814)</f>
        <v>8</v>
      </c>
      <c r="S815" s="31">
        <f>IFERROR(INDEX(generale!$A$5:$I$1002,CLASSIFICHE!$Z814,5),"")</f>
        <v>0</v>
      </c>
      <c r="T815" s="13">
        <f>IFERROR(INDEX(generale!$A$5:$I$1002,CLASSIFICHE!$Z814,7),"")</f>
        <v>0</v>
      </c>
      <c r="U815" s="14"/>
      <c r="V815" s="13"/>
      <c r="W815" s="12">
        <f>SUM(IF(CLASSIFICHE!$O$8=X815,TRUE,FALSE),W814)</f>
        <v>6</v>
      </c>
      <c r="X815" s="31">
        <f>IFERROR(INDEX(generale!$A$5:$I$1002,CLASSIFICHE!$Z814,5),"")</f>
        <v>0</v>
      </c>
      <c r="Y815" s="13">
        <f>IFERROR(INDEX(generale!$A$5:$I$1002,CLASSIFICHE!$Z814,7),"")</f>
        <v>0</v>
      </c>
      <c r="Z815" s="14"/>
      <c r="AA815" s="13"/>
      <c r="AB815" s="12">
        <f>SUM(IF(CLASSIFICHE!$O$9=AC815,TRUE,FALSE),AB814)</f>
        <v>5</v>
      </c>
      <c r="AC815" s="31">
        <f>IFERROR(INDEX(generale!$A$5:$I$1002,CLASSIFICHE!$Z814,5),"")</f>
        <v>0</v>
      </c>
      <c r="AD815" s="13">
        <f>IFERROR(INDEX(generale!$A$5:$I$1002,CLASSIFICHE!$Z814,7),"")</f>
        <v>0</v>
      </c>
      <c r="AE815" s="14"/>
      <c r="AF815" s="13"/>
      <c r="AG815" s="12">
        <f>SUM(IF(CLASSIFICHE!$O$10=AH815,TRUE,FALSE),AG814)</f>
        <v>5</v>
      </c>
      <c r="AH815" s="31">
        <f>IFERROR(INDEX(generale!$A$5:$I$1002,CLASSIFICHE!$Z814,5),"")</f>
        <v>0</v>
      </c>
      <c r="AI815" s="13">
        <f>IFERROR(INDEX(generale!$A$5:$I$1002,CLASSIFICHE!$Z814,7),"")</f>
        <v>0</v>
      </c>
      <c r="AJ815" s="14"/>
      <c r="AK815" s="13"/>
      <c r="AL815" s="12">
        <f>SUM(IF(CLASSIFICHE!$O$11=AM815,TRUE,FALSE),AL814)</f>
        <v>5</v>
      </c>
      <c r="AM815" s="31">
        <f>IFERROR(INDEX(generale!$A$5:$I$1002,CLASSIFICHE!$Z814,5),"")</f>
        <v>0</v>
      </c>
      <c r="AN815" s="13">
        <f>IFERROR(INDEX(generale!$A$5:$I$1002,CLASSIFICHE!$Z814,7),"")</f>
        <v>0</v>
      </c>
      <c r="AO815" s="14"/>
      <c r="AP815" s="13"/>
      <c r="AQ815" s="12">
        <f>SUM(IF(CLASSIFICHE!$O$12=AR815,TRUE,FALSE),AQ814)</f>
        <v>0</v>
      </c>
      <c r="AR815" s="31">
        <f>IFERROR(INDEX(generale!$A$5:$I$1002,CLASSIFICHE!$Z814,5),"")</f>
        <v>0</v>
      </c>
      <c r="AS815" s="13">
        <f>IFERROR(INDEX(generale!$A$5:$I$1002,CLASSIFICHE!$Z814,7),"")</f>
        <v>0</v>
      </c>
      <c r="AT815" s="14"/>
      <c r="AU815" s="13"/>
      <c r="AV815" s="12">
        <f>SUM(IF(CLASSIFICHE!$O$13=AW815,TRUE,FALSE),AV814)</f>
        <v>0</v>
      </c>
      <c r="AW815" s="31">
        <f>IFERROR(INDEX(generale!$A$5:$I$1002,CLASSIFICHE!$Z814,5),"")</f>
        <v>0</v>
      </c>
      <c r="AX815" s="13">
        <f>IFERROR(INDEX(generale!$A$5:$I$1002,CLASSIFICHE!$Z814,7),"")</f>
        <v>0</v>
      </c>
      <c r="AY815" s="14"/>
      <c r="AZ815" s="13"/>
      <c r="BA815" s="12">
        <f>SUM(IF(CLASSIFICHE!$O$14=BB815,TRUE,FALSE),BA814)</f>
        <v>0</v>
      </c>
      <c r="BB815" s="31">
        <f>IFERROR(INDEX(generale!$A$5:$I$1002,CLASSIFICHE!$Z814,5),"")</f>
        <v>0</v>
      </c>
      <c r="BC815" s="13">
        <f>IFERROR(INDEX(generale!$A$5:$I$1002,CLASSIFICHE!$Z814,7),"")</f>
        <v>0</v>
      </c>
      <c r="BD815" s="14"/>
      <c r="BE815" s="13"/>
      <c r="BF815" s="12">
        <f>SUM(IF(CLASSIFICHE!$O$15=BG815,TRUE,FALSE),BF814)</f>
        <v>0</v>
      </c>
      <c r="BG815" s="31">
        <f>IFERROR(INDEX(generale!$A$5:$I$1002,CLASSIFICHE!$Z814,5),"")</f>
        <v>0</v>
      </c>
      <c r="BH815" s="13">
        <f>IFERROR(INDEX(generale!$A$5:$I$1002,CLASSIFICHE!$Z814,7),"")</f>
        <v>0</v>
      </c>
      <c r="BI815" s="14"/>
      <c r="BJ815" s="13"/>
      <c r="BK815" s="12">
        <f>SUM(IF(CLASSIFICHE!$O$16=BL815,TRUE,FALSE),BK814)</f>
        <v>0</v>
      </c>
      <c r="BL815" s="31">
        <f>IFERROR(INDEX(generale!$A$5:$I$1002,CLASSIFICHE!$Z814,5),"")</f>
        <v>0</v>
      </c>
      <c r="BM815" s="13">
        <f>IFERROR(INDEX(generale!$A$5:$I$1002,CLASSIFICHE!$Z814,7),"")</f>
        <v>0</v>
      </c>
      <c r="BN815" s="14"/>
      <c r="BO815" s="13"/>
      <c r="BP815" s="12">
        <f>SUM(IF(CLASSIFICHE!$O$17=BQ815,TRUE,FALSE),BP814)</f>
        <v>0</v>
      </c>
      <c r="BQ815" s="31">
        <f>IFERROR(INDEX(generale!$A$5:$I$1002,CLASSIFICHE!$Z814,5),"")</f>
        <v>0</v>
      </c>
      <c r="BR815" s="13">
        <f>IFERROR(INDEX(generale!$A$5:$I$1002,CLASSIFICHE!$Z814,7),"")</f>
        <v>0</v>
      </c>
      <c r="BS815" s="15"/>
      <c r="BT815" s="12"/>
      <c r="BU815" s="12">
        <f>SUM(IF(CLASSIFICHE!$O$18=BV815,TRUE,FALSE),BU814)</f>
        <v>0</v>
      </c>
      <c r="BV815" s="31">
        <f>IFERROR(INDEX(generale!$A$5:$I$1002,CLASSIFICHE!$Z814,5),"")</f>
        <v>0</v>
      </c>
      <c r="BW815" s="13">
        <f>IFERROR(INDEX(generale!$A$5:$I$1002,CLASSIFICHE!$Z814,7),"")</f>
        <v>0</v>
      </c>
      <c r="BX815" s="15"/>
      <c r="BY815" s="12"/>
      <c r="BZ815" s="12">
        <f>SUM(IF(CLASSIFICHE!$O$19=CA815,TRUE,FALSE),BZ814)</f>
        <v>0</v>
      </c>
      <c r="CA815" s="31">
        <f>IFERROR(INDEX(generale!$A$5:$I$1002,CLASSIFICHE!$Z814,5),"")</f>
        <v>0</v>
      </c>
      <c r="CB815" s="13">
        <f>IFERROR(INDEX(generale!$A$5:$I$1002,CLASSIFICHE!$Z814,7),"")</f>
        <v>0</v>
      </c>
      <c r="CC815" s="15"/>
      <c r="CD815" s="13"/>
      <c r="CE815" s="12">
        <f>SUM(IF(CLASSIFICHE!$O$20=CF815,TRUE,FALSE),CE814)</f>
        <v>0</v>
      </c>
      <c r="CF815" s="31">
        <f>IFERROR(INDEX(generale!$A$5:$I$1002,CLASSIFICHE!$Z814,5),"")</f>
        <v>0</v>
      </c>
      <c r="CG815" s="13">
        <f>IFERROR(INDEX(generale!$A$5:$I$1002,CLASSIFICHE!$Z814,7),"")</f>
        <v>0</v>
      </c>
      <c r="CH815" s="15"/>
      <c r="CI815" s="13"/>
      <c r="CJ815" s="12">
        <f>SUM(IF(CLASSIFICHE!$O$21=CK815,TRUE,FALSE),CJ814)</f>
        <v>0</v>
      </c>
      <c r="CK815" s="31">
        <f>IFERROR(INDEX(generale!$A$5:$I$1002,CLASSIFICHE!$Z814,5),"")</f>
        <v>0</v>
      </c>
      <c r="CL815" s="13">
        <f>IFERROR(INDEX(generale!$A$5:$I$1002,CLASSIFICHE!$Z814,7),"")</f>
        <v>0</v>
      </c>
      <c r="CM815" s="15"/>
      <c r="CN815" s="13"/>
      <c r="CO815" s="12">
        <f>SUM(IF(CLASSIFICHE!$O$22=CP815,TRUE,FALSE),CO814)</f>
        <v>0</v>
      </c>
      <c r="CP815" s="31">
        <f>IFERROR(INDEX(generale!$A$5:$I$1002,CLASSIFICHE!$Z814,5),"")</f>
        <v>0</v>
      </c>
      <c r="CQ815" s="13">
        <f>IFERROR(INDEX(generale!$A$5:$I$1002,CLASSIFICHE!$Z814,7),"")</f>
        <v>0</v>
      </c>
      <c r="CR815" s="15"/>
      <c r="CS815" s="13"/>
      <c r="CT815" s="12">
        <f>SUM(IF(CLASSIFICHE!$O$23=CU815,TRUE,FALSE),CT814)</f>
        <v>0</v>
      </c>
      <c r="CU815" s="31">
        <f>IFERROR(INDEX(generale!$A$5:$I$1002,CLASSIFICHE!$Z814,5),"")</f>
        <v>0</v>
      </c>
      <c r="CV815" s="13">
        <f>IFERROR(INDEX(generale!$A$5:$I$1002,CLASSIFICHE!$Z814,7),"")</f>
        <v>0</v>
      </c>
      <c r="CW815" s="15"/>
      <c r="CX815" s="13"/>
      <c r="CY815" s="12">
        <f>SUM(IF(CLASSIFICHE!$O$24=CZ815,TRUE,FALSE),CY814)</f>
        <v>0</v>
      </c>
      <c r="CZ815" s="31">
        <f>IFERROR(INDEX(generale!$A$5:$I$1002,CLASSIFICHE!$Z814,5),"")</f>
        <v>0</v>
      </c>
      <c r="DA815" s="13">
        <f>IFERROR(INDEX(generale!$A$5:$I$1002,CLASSIFICHE!$Z814,7),"")</f>
        <v>0</v>
      </c>
      <c r="DB815" s="15"/>
      <c r="DC815" s="13"/>
      <c r="DD815" s="12">
        <f>SUM(IF(CLASSIFICHE!$O$25=DE815,TRUE,FALSE),DD814)</f>
        <v>0</v>
      </c>
      <c r="DE815" s="31">
        <f>IFERROR(INDEX(generale!$A$5:$I$1002,CLASSIFICHE!$Z814,5),"")</f>
        <v>0</v>
      </c>
      <c r="DF815" s="13">
        <f>IFERROR(INDEX(generale!$A$5:$I$1002,CLASSIFICHE!$Z814,7),"")</f>
        <v>0</v>
      </c>
      <c r="DG815" s="15"/>
      <c r="DH815" s="13"/>
    </row>
    <row r="816" spans="3:112">
      <c r="C816" s="63">
        <f>SUM(IF(CLASSIFICHE!$O$4=D816,TRUE,FALSE),C815)</f>
        <v>17</v>
      </c>
      <c r="D816" s="31">
        <f>IFERROR(INDEX(generale!$A$5:$I$1002,CLASSIFICHE!$Z815,5),"")</f>
        <v>0</v>
      </c>
      <c r="E816" s="13">
        <f>IFERROR(INDEX(generale!$A$5:$I$1002,CLASSIFICHE!$Z815,7),"")</f>
        <v>0</v>
      </c>
      <c r="F816" s="68"/>
      <c r="G816" s="65"/>
      <c r="H816" s="12">
        <f>SUM(IF(CLASSIFICHE!$O$5=I816,TRUE,FALSE),H815)</f>
        <v>10</v>
      </c>
      <c r="I816" s="31">
        <f>IFERROR(INDEX(generale!$A$5:$I$1002,CLASSIFICHE!$Z815,5),"")</f>
        <v>0</v>
      </c>
      <c r="J816" s="13">
        <f>IFERROR(INDEX(generale!$A$5:$I$1002,CLASSIFICHE!$Z815,7),"")</f>
        <v>0</v>
      </c>
      <c r="K816" s="15"/>
      <c r="L816" s="12"/>
      <c r="M816" s="12">
        <f>SUM(IF(CLASSIFICHE!$O$6=N816,TRUE,FALSE),M815)</f>
        <v>8</v>
      </c>
      <c r="N816" s="31">
        <f>IFERROR(INDEX(generale!$A$5:$I$1002,CLASSIFICHE!$Z815,5),"")</f>
        <v>0</v>
      </c>
      <c r="O816" s="13">
        <f>IFERROR(INDEX(generale!$A$5:$I$1002,CLASSIFICHE!$Z815,7),"")</f>
        <v>0</v>
      </c>
      <c r="P816" s="14"/>
      <c r="Q816" s="13"/>
      <c r="R816" s="12">
        <f>SUM(IF(CLASSIFICHE!$O$7=S816,TRUE,FALSE),R815)</f>
        <v>8</v>
      </c>
      <c r="S816" s="31">
        <f>IFERROR(INDEX(generale!$A$5:$I$1002,CLASSIFICHE!$Z815,5),"")</f>
        <v>0</v>
      </c>
      <c r="T816" s="13">
        <f>IFERROR(INDEX(generale!$A$5:$I$1002,CLASSIFICHE!$Z815,7),"")</f>
        <v>0</v>
      </c>
      <c r="U816" s="14"/>
      <c r="V816" s="13"/>
      <c r="W816" s="12">
        <f>SUM(IF(CLASSIFICHE!$O$8=X816,TRUE,FALSE),W815)</f>
        <v>6</v>
      </c>
      <c r="X816" s="31">
        <f>IFERROR(INDEX(generale!$A$5:$I$1002,CLASSIFICHE!$Z815,5),"")</f>
        <v>0</v>
      </c>
      <c r="Y816" s="13">
        <f>IFERROR(INDEX(generale!$A$5:$I$1002,CLASSIFICHE!$Z815,7),"")</f>
        <v>0</v>
      </c>
      <c r="Z816" s="14"/>
      <c r="AA816" s="13"/>
      <c r="AB816" s="12">
        <f>SUM(IF(CLASSIFICHE!$O$9=AC816,TRUE,FALSE),AB815)</f>
        <v>5</v>
      </c>
      <c r="AC816" s="31">
        <f>IFERROR(INDEX(generale!$A$5:$I$1002,CLASSIFICHE!$Z815,5),"")</f>
        <v>0</v>
      </c>
      <c r="AD816" s="13">
        <f>IFERROR(INDEX(generale!$A$5:$I$1002,CLASSIFICHE!$Z815,7),"")</f>
        <v>0</v>
      </c>
      <c r="AE816" s="14"/>
      <c r="AF816" s="13"/>
      <c r="AG816" s="12">
        <f>SUM(IF(CLASSIFICHE!$O$10=AH816,TRUE,FALSE),AG815)</f>
        <v>5</v>
      </c>
      <c r="AH816" s="31">
        <f>IFERROR(INDEX(generale!$A$5:$I$1002,CLASSIFICHE!$Z815,5),"")</f>
        <v>0</v>
      </c>
      <c r="AI816" s="13">
        <f>IFERROR(INDEX(generale!$A$5:$I$1002,CLASSIFICHE!$Z815,7),"")</f>
        <v>0</v>
      </c>
      <c r="AJ816" s="14"/>
      <c r="AK816" s="13"/>
      <c r="AL816" s="12">
        <f>SUM(IF(CLASSIFICHE!$O$11=AM816,TRUE,FALSE),AL815)</f>
        <v>5</v>
      </c>
      <c r="AM816" s="31">
        <f>IFERROR(INDEX(generale!$A$5:$I$1002,CLASSIFICHE!$Z815,5),"")</f>
        <v>0</v>
      </c>
      <c r="AN816" s="13">
        <f>IFERROR(INDEX(generale!$A$5:$I$1002,CLASSIFICHE!$Z815,7),"")</f>
        <v>0</v>
      </c>
      <c r="AO816" s="14"/>
      <c r="AP816" s="13"/>
      <c r="AQ816" s="12">
        <f>SUM(IF(CLASSIFICHE!$O$12=AR816,TRUE,FALSE),AQ815)</f>
        <v>0</v>
      </c>
      <c r="AR816" s="31">
        <f>IFERROR(INDEX(generale!$A$5:$I$1002,CLASSIFICHE!$Z815,5),"")</f>
        <v>0</v>
      </c>
      <c r="AS816" s="13">
        <f>IFERROR(INDEX(generale!$A$5:$I$1002,CLASSIFICHE!$Z815,7),"")</f>
        <v>0</v>
      </c>
      <c r="AT816" s="14"/>
      <c r="AU816" s="13"/>
      <c r="AV816" s="12">
        <f>SUM(IF(CLASSIFICHE!$O$13=AW816,TRUE,FALSE),AV815)</f>
        <v>0</v>
      </c>
      <c r="AW816" s="31">
        <f>IFERROR(INDEX(generale!$A$5:$I$1002,CLASSIFICHE!$Z815,5),"")</f>
        <v>0</v>
      </c>
      <c r="AX816" s="13">
        <f>IFERROR(INDEX(generale!$A$5:$I$1002,CLASSIFICHE!$Z815,7),"")</f>
        <v>0</v>
      </c>
      <c r="AY816" s="14"/>
      <c r="AZ816" s="13"/>
      <c r="BA816" s="12">
        <f>SUM(IF(CLASSIFICHE!$O$14=BB816,TRUE,FALSE),BA815)</f>
        <v>0</v>
      </c>
      <c r="BB816" s="31">
        <f>IFERROR(INDEX(generale!$A$5:$I$1002,CLASSIFICHE!$Z815,5),"")</f>
        <v>0</v>
      </c>
      <c r="BC816" s="13">
        <f>IFERROR(INDEX(generale!$A$5:$I$1002,CLASSIFICHE!$Z815,7),"")</f>
        <v>0</v>
      </c>
      <c r="BD816" s="14"/>
      <c r="BE816" s="13"/>
      <c r="BF816" s="12">
        <f>SUM(IF(CLASSIFICHE!$O$15=BG816,TRUE,FALSE),BF815)</f>
        <v>0</v>
      </c>
      <c r="BG816" s="31">
        <f>IFERROR(INDEX(generale!$A$5:$I$1002,CLASSIFICHE!$Z815,5),"")</f>
        <v>0</v>
      </c>
      <c r="BH816" s="13">
        <f>IFERROR(INDEX(generale!$A$5:$I$1002,CLASSIFICHE!$Z815,7),"")</f>
        <v>0</v>
      </c>
      <c r="BI816" s="14"/>
      <c r="BJ816" s="13"/>
      <c r="BK816" s="12">
        <f>SUM(IF(CLASSIFICHE!$O$16=BL816,TRUE,FALSE),BK815)</f>
        <v>0</v>
      </c>
      <c r="BL816" s="31">
        <f>IFERROR(INDEX(generale!$A$5:$I$1002,CLASSIFICHE!$Z815,5),"")</f>
        <v>0</v>
      </c>
      <c r="BM816" s="13">
        <f>IFERROR(INDEX(generale!$A$5:$I$1002,CLASSIFICHE!$Z815,7),"")</f>
        <v>0</v>
      </c>
      <c r="BN816" s="14"/>
      <c r="BO816" s="13"/>
      <c r="BP816" s="12">
        <f>SUM(IF(CLASSIFICHE!$O$17=BQ816,TRUE,FALSE),BP815)</f>
        <v>0</v>
      </c>
      <c r="BQ816" s="31">
        <f>IFERROR(INDEX(generale!$A$5:$I$1002,CLASSIFICHE!$Z815,5),"")</f>
        <v>0</v>
      </c>
      <c r="BR816" s="13">
        <f>IFERROR(INDEX(generale!$A$5:$I$1002,CLASSIFICHE!$Z815,7),"")</f>
        <v>0</v>
      </c>
      <c r="BS816" s="15"/>
      <c r="BT816" s="12"/>
      <c r="BU816" s="12">
        <f>SUM(IF(CLASSIFICHE!$O$18=BV816,TRUE,FALSE),BU815)</f>
        <v>0</v>
      </c>
      <c r="BV816" s="31">
        <f>IFERROR(INDEX(generale!$A$5:$I$1002,CLASSIFICHE!$Z815,5),"")</f>
        <v>0</v>
      </c>
      <c r="BW816" s="13">
        <f>IFERROR(INDEX(generale!$A$5:$I$1002,CLASSIFICHE!$Z815,7),"")</f>
        <v>0</v>
      </c>
      <c r="BX816" s="15"/>
      <c r="BY816" s="12"/>
      <c r="BZ816" s="12">
        <f>SUM(IF(CLASSIFICHE!$O$19=CA816,TRUE,FALSE),BZ815)</f>
        <v>0</v>
      </c>
      <c r="CA816" s="31">
        <f>IFERROR(INDEX(generale!$A$5:$I$1002,CLASSIFICHE!$Z815,5),"")</f>
        <v>0</v>
      </c>
      <c r="CB816" s="13">
        <f>IFERROR(INDEX(generale!$A$5:$I$1002,CLASSIFICHE!$Z815,7),"")</f>
        <v>0</v>
      </c>
      <c r="CC816" s="15"/>
      <c r="CD816" s="13"/>
      <c r="CE816" s="12">
        <f>SUM(IF(CLASSIFICHE!$O$20=CF816,TRUE,FALSE),CE815)</f>
        <v>0</v>
      </c>
      <c r="CF816" s="31">
        <f>IFERROR(INDEX(generale!$A$5:$I$1002,CLASSIFICHE!$Z815,5),"")</f>
        <v>0</v>
      </c>
      <c r="CG816" s="13">
        <f>IFERROR(INDEX(generale!$A$5:$I$1002,CLASSIFICHE!$Z815,7),"")</f>
        <v>0</v>
      </c>
      <c r="CH816" s="15"/>
      <c r="CI816" s="13"/>
      <c r="CJ816" s="12">
        <f>SUM(IF(CLASSIFICHE!$O$21=CK816,TRUE,FALSE),CJ815)</f>
        <v>0</v>
      </c>
      <c r="CK816" s="31">
        <f>IFERROR(INDEX(generale!$A$5:$I$1002,CLASSIFICHE!$Z815,5),"")</f>
        <v>0</v>
      </c>
      <c r="CL816" s="13">
        <f>IFERROR(INDEX(generale!$A$5:$I$1002,CLASSIFICHE!$Z815,7),"")</f>
        <v>0</v>
      </c>
      <c r="CM816" s="15"/>
      <c r="CN816" s="13"/>
      <c r="CO816" s="12">
        <f>SUM(IF(CLASSIFICHE!$O$22=CP816,TRUE,FALSE),CO815)</f>
        <v>0</v>
      </c>
      <c r="CP816" s="31">
        <f>IFERROR(INDEX(generale!$A$5:$I$1002,CLASSIFICHE!$Z815,5),"")</f>
        <v>0</v>
      </c>
      <c r="CQ816" s="13">
        <f>IFERROR(INDEX(generale!$A$5:$I$1002,CLASSIFICHE!$Z815,7),"")</f>
        <v>0</v>
      </c>
      <c r="CR816" s="15"/>
      <c r="CS816" s="13"/>
      <c r="CT816" s="12">
        <f>SUM(IF(CLASSIFICHE!$O$23=CU816,TRUE,FALSE),CT815)</f>
        <v>0</v>
      </c>
      <c r="CU816" s="31">
        <f>IFERROR(INDEX(generale!$A$5:$I$1002,CLASSIFICHE!$Z815,5),"")</f>
        <v>0</v>
      </c>
      <c r="CV816" s="13">
        <f>IFERROR(INDEX(generale!$A$5:$I$1002,CLASSIFICHE!$Z815,7),"")</f>
        <v>0</v>
      </c>
      <c r="CW816" s="15"/>
      <c r="CX816" s="13"/>
      <c r="CY816" s="12">
        <f>SUM(IF(CLASSIFICHE!$O$24=CZ816,TRUE,FALSE),CY815)</f>
        <v>0</v>
      </c>
      <c r="CZ816" s="31">
        <f>IFERROR(INDEX(generale!$A$5:$I$1002,CLASSIFICHE!$Z815,5),"")</f>
        <v>0</v>
      </c>
      <c r="DA816" s="13">
        <f>IFERROR(INDEX(generale!$A$5:$I$1002,CLASSIFICHE!$Z815,7),"")</f>
        <v>0</v>
      </c>
      <c r="DB816" s="15"/>
      <c r="DC816" s="13"/>
      <c r="DD816" s="12">
        <f>SUM(IF(CLASSIFICHE!$O$25=DE816,TRUE,FALSE),DD815)</f>
        <v>0</v>
      </c>
      <c r="DE816" s="31">
        <f>IFERROR(INDEX(generale!$A$5:$I$1002,CLASSIFICHE!$Z815,5),"")</f>
        <v>0</v>
      </c>
      <c r="DF816" s="13">
        <f>IFERROR(INDEX(generale!$A$5:$I$1002,CLASSIFICHE!$Z815,7),"")</f>
        <v>0</v>
      </c>
      <c r="DG816" s="15"/>
      <c r="DH816" s="13"/>
    </row>
    <row r="817" spans="3:112">
      <c r="C817" s="63">
        <f>SUM(IF(CLASSIFICHE!$O$4=D817,TRUE,FALSE),C816)</f>
        <v>17</v>
      </c>
      <c r="D817" s="31">
        <f>IFERROR(INDEX(generale!$A$5:$I$1002,CLASSIFICHE!$Z816,5),"")</f>
        <v>0</v>
      </c>
      <c r="E817" s="13">
        <f>IFERROR(INDEX(generale!$A$5:$I$1002,CLASSIFICHE!$Z816,7),"")</f>
        <v>0</v>
      </c>
      <c r="F817" s="68"/>
      <c r="G817" s="65"/>
      <c r="H817" s="12">
        <f>SUM(IF(CLASSIFICHE!$O$5=I817,TRUE,FALSE),H816)</f>
        <v>10</v>
      </c>
      <c r="I817" s="31">
        <f>IFERROR(INDEX(generale!$A$5:$I$1002,CLASSIFICHE!$Z816,5),"")</f>
        <v>0</v>
      </c>
      <c r="J817" s="13">
        <f>IFERROR(INDEX(generale!$A$5:$I$1002,CLASSIFICHE!$Z816,7),"")</f>
        <v>0</v>
      </c>
      <c r="K817" s="15"/>
      <c r="L817" s="12"/>
      <c r="M817" s="12">
        <f>SUM(IF(CLASSIFICHE!$O$6=N817,TRUE,FALSE),M816)</f>
        <v>8</v>
      </c>
      <c r="N817" s="31">
        <f>IFERROR(INDEX(generale!$A$5:$I$1002,CLASSIFICHE!$Z816,5),"")</f>
        <v>0</v>
      </c>
      <c r="O817" s="13">
        <f>IFERROR(INDEX(generale!$A$5:$I$1002,CLASSIFICHE!$Z816,7),"")</f>
        <v>0</v>
      </c>
      <c r="P817" s="14"/>
      <c r="Q817" s="13"/>
      <c r="R817" s="12">
        <f>SUM(IF(CLASSIFICHE!$O$7=S817,TRUE,FALSE),R816)</f>
        <v>8</v>
      </c>
      <c r="S817" s="31">
        <f>IFERROR(INDEX(generale!$A$5:$I$1002,CLASSIFICHE!$Z816,5),"")</f>
        <v>0</v>
      </c>
      <c r="T817" s="13">
        <f>IFERROR(INDEX(generale!$A$5:$I$1002,CLASSIFICHE!$Z816,7),"")</f>
        <v>0</v>
      </c>
      <c r="U817" s="14"/>
      <c r="V817" s="13"/>
      <c r="W817" s="12">
        <f>SUM(IF(CLASSIFICHE!$O$8=X817,TRUE,FALSE),W816)</f>
        <v>6</v>
      </c>
      <c r="X817" s="31">
        <f>IFERROR(INDEX(generale!$A$5:$I$1002,CLASSIFICHE!$Z816,5),"")</f>
        <v>0</v>
      </c>
      <c r="Y817" s="13">
        <f>IFERROR(INDEX(generale!$A$5:$I$1002,CLASSIFICHE!$Z816,7),"")</f>
        <v>0</v>
      </c>
      <c r="Z817" s="14"/>
      <c r="AA817" s="13"/>
      <c r="AB817" s="12">
        <f>SUM(IF(CLASSIFICHE!$O$9=AC817,TRUE,FALSE),AB816)</f>
        <v>5</v>
      </c>
      <c r="AC817" s="31">
        <f>IFERROR(INDEX(generale!$A$5:$I$1002,CLASSIFICHE!$Z816,5),"")</f>
        <v>0</v>
      </c>
      <c r="AD817" s="13">
        <f>IFERROR(INDEX(generale!$A$5:$I$1002,CLASSIFICHE!$Z816,7),"")</f>
        <v>0</v>
      </c>
      <c r="AE817" s="14"/>
      <c r="AF817" s="13"/>
      <c r="AG817" s="12">
        <f>SUM(IF(CLASSIFICHE!$O$10=AH817,TRUE,FALSE),AG816)</f>
        <v>5</v>
      </c>
      <c r="AH817" s="31">
        <f>IFERROR(INDEX(generale!$A$5:$I$1002,CLASSIFICHE!$Z816,5),"")</f>
        <v>0</v>
      </c>
      <c r="AI817" s="13">
        <f>IFERROR(INDEX(generale!$A$5:$I$1002,CLASSIFICHE!$Z816,7),"")</f>
        <v>0</v>
      </c>
      <c r="AJ817" s="14"/>
      <c r="AK817" s="13"/>
      <c r="AL817" s="12">
        <f>SUM(IF(CLASSIFICHE!$O$11=AM817,TRUE,FALSE),AL816)</f>
        <v>5</v>
      </c>
      <c r="AM817" s="31">
        <f>IFERROR(INDEX(generale!$A$5:$I$1002,CLASSIFICHE!$Z816,5),"")</f>
        <v>0</v>
      </c>
      <c r="AN817" s="13">
        <f>IFERROR(INDEX(generale!$A$5:$I$1002,CLASSIFICHE!$Z816,7),"")</f>
        <v>0</v>
      </c>
      <c r="AO817" s="14"/>
      <c r="AP817" s="13"/>
      <c r="AQ817" s="12">
        <f>SUM(IF(CLASSIFICHE!$O$12=AR817,TRUE,FALSE),AQ816)</f>
        <v>0</v>
      </c>
      <c r="AR817" s="31">
        <f>IFERROR(INDEX(generale!$A$5:$I$1002,CLASSIFICHE!$Z816,5),"")</f>
        <v>0</v>
      </c>
      <c r="AS817" s="13">
        <f>IFERROR(INDEX(generale!$A$5:$I$1002,CLASSIFICHE!$Z816,7),"")</f>
        <v>0</v>
      </c>
      <c r="AT817" s="14"/>
      <c r="AU817" s="13"/>
      <c r="AV817" s="12">
        <f>SUM(IF(CLASSIFICHE!$O$13=AW817,TRUE,FALSE),AV816)</f>
        <v>0</v>
      </c>
      <c r="AW817" s="31">
        <f>IFERROR(INDEX(generale!$A$5:$I$1002,CLASSIFICHE!$Z816,5),"")</f>
        <v>0</v>
      </c>
      <c r="AX817" s="13">
        <f>IFERROR(INDEX(generale!$A$5:$I$1002,CLASSIFICHE!$Z816,7),"")</f>
        <v>0</v>
      </c>
      <c r="AY817" s="14"/>
      <c r="AZ817" s="13"/>
      <c r="BA817" s="12">
        <f>SUM(IF(CLASSIFICHE!$O$14=BB817,TRUE,FALSE),BA816)</f>
        <v>0</v>
      </c>
      <c r="BB817" s="31">
        <f>IFERROR(INDEX(generale!$A$5:$I$1002,CLASSIFICHE!$Z816,5),"")</f>
        <v>0</v>
      </c>
      <c r="BC817" s="13">
        <f>IFERROR(INDEX(generale!$A$5:$I$1002,CLASSIFICHE!$Z816,7),"")</f>
        <v>0</v>
      </c>
      <c r="BD817" s="14"/>
      <c r="BE817" s="13"/>
      <c r="BF817" s="12">
        <f>SUM(IF(CLASSIFICHE!$O$15=BG817,TRUE,FALSE),BF816)</f>
        <v>0</v>
      </c>
      <c r="BG817" s="31">
        <f>IFERROR(INDEX(generale!$A$5:$I$1002,CLASSIFICHE!$Z816,5),"")</f>
        <v>0</v>
      </c>
      <c r="BH817" s="13">
        <f>IFERROR(INDEX(generale!$A$5:$I$1002,CLASSIFICHE!$Z816,7),"")</f>
        <v>0</v>
      </c>
      <c r="BI817" s="14"/>
      <c r="BJ817" s="13"/>
      <c r="BK817" s="12">
        <f>SUM(IF(CLASSIFICHE!$O$16=BL817,TRUE,FALSE),BK816)</f>
        <v>0</v>
      </c>
      <c r="BL817" s="31">
        <f>IFERROR(INDEX(generale!$A$5:$I$1002,CLASSIFICHE!$Z816,5),"")</f>
        <v>0</v>
      </c>
      <c r="BM817" s="13">
        <f>IFERROR(INDEX(generale!$A$5:$I$1002,CLASSIFICHE!$Z816,7),"")</f>
        <v>0</v>
      </c>
      <c r="BN817" s="14"/>
      <c r="BO817" s="13"/>
      <c r="BP817" s="12">
        <f>SUM(IF(CLASSIFICHE!$O$17=BQ817,TRUE,FALSE),BP816)</f>
        <v>0</v>
      </c>
      <c r="BQ817" s="31">
        <f>IFERROR(INDEX(generale!$A$5:$I$1002,CLASSIFICHE!$Z816,5),"")</f>
        <v>0</v>
      </c>
      <c r="BR817" s="13">
        <f>IFERROR(INDEX(generale!$A$5:$I$1002,CLASSIFICHE!$Z816,7),"")</f>
        <v>0</v>
      </c>
      <c r="BS817" s="15"/>
      <c r="BT817" s="12"/>
      <c r="BU817" s="12">
        <f>SUM(IF(CLASSIFICHE!$O$18=BV817,TRUE,FALSE),BU816)</f>
        <v>0</v>
      </c>
      <c r="BV817" s="31">
        <f>IFERROR(INDEX(generale!$A$5:$I$1002,CLASSIFICHE!$Z816,5),"")</f>
        <v>0</v>
      </c>
      <c r="BW817" s="13">
        <f>IFERROR(INDEX(generale!$A$5:$I$1002,CLASSIFICHE!$Z816,7),"")</f>
        <v>0</v>
      </c>
      <c r="BX817" s="15"/>
      <c r="BY817" s="12"/>
      <c r="BZ817" s="12">
        <f>SUM(IF(CLASSIFICHE!$O$19=CA817,TRUE,FALSE),BZ816)</f>
        <v>0</v>
      </c>
      <c r="CA817" s="31">
        <f>IFERROR(INDEX(generale!$A$5:$I$1002,CLASSIFICHE!$Z816,5),"")</f>
        <v>0</v>
      </c>
      <c r="CB817" s="13">
        <f>IFERROR(INDEX(generale!$A$5:$I$1002,CLASSIFICHE!$Z816,7),"")</f>
        <v>0</v>
      </c>
      <c r="CC817" s="15"/>
      <c r="CD817" s="13"/>
      <c r="CE817" s="12">
        <f>SUM(IF(CLASSIFICHE!$O$20=CF817,TRUE,FALSE),CE816)</f>
        <v>0</v>
      </c>
      <c r="CF817" s="31">
        <f>IFERROR(INDEX(generale!$A$5:$I$1002,CLASSIFICHE!$Z816,5),"")</f>
        <v>0</v>
      </c>
      <c r="CG817" s="13">
        <f>IFERROR(INDEX(generale!$A$5:$I$1002,CLASSIFICHE!$Z816,7),"")</f>
        <v>0</v>
      </c>
      <c r="CH817" s="15"/>
      <c r="CI817" s="13"/>
      <c r="CJ817" s="12">
        <f>SUM(IF(CLASSIFICHE!$O$21=CK817,TRUE,FALSE),CJ816)</f>
        <v>0</v>
      </c>
      <c r="CK817" s="31">
        <f>IFERROR(INDEX(generale!$A$5:$I$1002,CLASSIFICHE!$Z816,5),"")</f>
        <v>0</v>
      </c>
      <c r="CL817" s="13">
        <f>IFERROR(INDEX(generale!$A$5:$I$1002,CLASSIFICHE!$Z816,7),"")</f>
        <v>0</v>
      </c>
      <c r="CM817" s="15"/>
      <c r="CN817" s="13"/>
      <c r="CO817" s="12">
        <f>SUM(IF(CLASSIFICHE!$O$22=CP817,TRUE,FALSE),CO816)</f>
        <v>0</v>
      </c>
      <c r="CP817" s="31">
        <f>IFERROR(INDEX(generale!$A$5:$I$1002,CLASSIFICHE!$Z816,5),"")</f>
        <v>0</v>
      </c>
      <c r="CQ817" s="13">
        <f>IFERROR(INDEX(generale!$A$5:$I$1002,CLASSIFICHE!$Z816,7),"")</f>
        <v>0</v>
      </c>
      <c r="CR817" s="15"/>
      <c r="CS817" s="13"/>
      <c r="CT817" s="12">
        <f>SUM(IF(CLASSIFICHE!$O$23=CU817,TRUE,FALSE),CT816)</f>
        <v>0</v>
      </c>
      <c r="CU817" s="31">
        <f>IFERROR(INDEX(generale!$A$5:$I$1002,CLASSIFICHE!$Z816,5),"")</f>
        <v>0</v>
      </c>
      <c r="CV817" s="13">
        <f>IFERROR(INDEX(generale!$A$5:$I$1002,CLASSIFICHE!$Z816,7),"")</f>
        <v>0</v>
      </c>
      <c r="CW817" s="15"/>
      <c r="CX817" s="13"/>
      <c r="CY817" s="12">
        <f>SUM(IF(CLASSIFICHE!$O$24=CZ817,TRUE,FALSE),CY816)</f>
        <v>0</v>
      </c>
      <c r="CZ817" s="31">
        <f>IFERROR(INDEX(generale!$A$5:$I$1002,CLASSIFICHE!$Z816,5),"")</f>
        <v>0</v>
      </c>
      <c r="DA817" s="13">
        <f>IFERROR(INDEX(generale!$A$5:$I$1002,CLASSIFICHE!$Z816,7),"")</f>
        <v>0</v>
      </c>
      <c r="DB817" s="15"/>
      <c r="DC817" s="13"/>
      <c r="DD817" s="12">
        <f>SUM(IF(CLASSIFICHE!$O$25=DE817,TRUE,FALSE),DD816)</f>
        <v>0</v>
      </c>
      <c r="DE817" s="31">
        <f>IFERROR(INDEX(generale!$A$5:$I$1002,CLASSIFICHE!$Z816,5),"")</f>
        <v>0</v>
      </c>
      <c r="DF817" s="13">
        <f>IFERROR(INDEX(generale!$A$5:$I$1002,CLASSIFICHE!$Z816,7),"")</f>
        <v>0</v>
      </c>
      <c r="DG817" s="15"/>
      <c r="DH817" s="13"/>
    </row>
    <row r="818" spans="3:112">
      <c r="C818" s="63">
        <f>SUM(IF(CLASSIFICHE!$O$4=D818,TRUE,FALSE),C817)</f>
        <v>17</v>
      </c>
      <c r="D818" s="31">
        <f>IFERROR(INDEX(generale!$A$5:$I$1002,CLASSIFICHE!$Z817,5),"")</f>
        <v>0</v>
      </c>
      <c r="E818" s="13">
        <f>IFERROR(INDEX(generale!$A$5:$I$1002,CLASSIFICHE!$Z817,7),"")</f>
        <v>0</v>
      </c>
      <c r="F818" s="68"/>
      <c r="G818" s="65"/>
      <c r="H818" s="12">
        <f>SUM(IF(CLASSIFICHE!$O$5=I818,TRUE,FALSE),H817)</f>
        <v>10</v>
      </c>
      <c r="I818" s="31">
        <f>IFERROR(INDEX(generale!$A$5:$I$1002,CLASSIFICHE!$Z817,5),"")</f>
        <v>0</v>
      </c>
      <c r="J818" s="13">
        <f>IFERROR(INDEX(generale!$A$5:$I$1002,CLASSIFICHE!$Z817,7),"")</f>
        <v>0</v>
      </c>
      <c r="K818" s="15"/>
      <c r="L818" s="12"/>
      <c r="M818" s="12">
        <f>SUM(IF(CLASSIFICHE!$O$6=N818,TRUE,FALSE),M817)</f>
        <v>8</v>
      </c>
      <c r="N818" s="31">
        <f>IFERROR(INDEX(generale!$A$5:$I$1002,CLASSIFICHE!$Z817,5),"")</f>
        <v>0</v>
      </c>
      <c r="O818" s="13">
        <f>IFERROR(INDEX(generale!$A$5:$I$1002,CLASSIFICHE!$Z817,7),"")</f>
        <v>0</v>
      </c>
      <c r="P818" s="14"/>
      <c r="Q818" s="13"/>
      <c r="R818" s="12">
        <f>SUM(IF(CLASSIFICHE!$O$7=S818,TRUE,FALSE),R817)</f>
        <v>8</v>
      </c>
      <c r="S818" s="31">
        <f>IFERROR(INDEX(generale!$A$5:$I$1002,CLASSIFICHE!$Z817,5),"")</f>
        <v>0</v>
      </c>
      <c r="T818" s="13">
        <f>IFERROR(INDEX(generale!$A$5:$I$1002,CLASSIFICHE!$Z817,7),"")</f>
        <v>0</v>
      </c>
      <c r="U818" s="14"/>
      <c r="V818" s="13"/>
      <c r="W818" s="12">
        <f>SUM(IF(CLASSIFICHE!$O$8=X818,TRUE,FALSE),W817)</f>
        <v>6</v>
      </c>
      <c r="X818" s="31">
        <f>IFERROR(INDEX(generale!$A$5:$I$1002,CLASSIFICHE!$Z817,5),"")</f>
        <v>0</v>
      </c>
      <c r="Y818" s="13">
        <f>IFERROR(INDEX(generale!$A$5:$I$1002,CLASSIFICHE!$Z817,7),"")</f>
        <v>0</v>
      </c>
      <c r="Z818" s="14"/>
      <c r="AA818" s="13"/>
      <c r="AB818" s="12">
        <f>SUM(IF(CLASSIFICHE!$O$9=AC818,TRUE,FALSE),AB817)</f>
        <v>5</v>
      </c>
      <c r="AC818" s="31">
        <f>IFERROR(INDEX(generale!$A$5:$I$1002,CLASSIFICHE!$Z817,5),"")</f>
        <v>0</v>
      </c>
      <c r="AD818" s="13">
        <f>IFERROR(INDEX(generale!$A$5:$I$1002,CLASSIFICHE!$Z817,7),"")</f>
        <v>0</v>
      </c>
      <c r="AE818" s="14"/>
      <c r="AF818" s="13"/>
      <c r="AG818" s="12">
        <f>SUM(IF(CLASSIFICHE!$O$10=AH818,TRUE,FALSE),AG817)</f>
        <v>5</v>
      </c>
      <c r="AH818" s="31">
        <f>IFERROR(INDEX(generale!$A$5:$I$1002,CLASSIFICHE!$Z817,5),"")</f>
        <v>0</v>
      </c>
      <c r="AI818" s="13">
        <f>IFERROR(INDEX(generale!$A$5:$I$1002,CLASSIFICHE!$Z817,7),"")</f>
        <v>0</v>
      </c>
      <c r="AJ818" s="14"/>
      <c r="AK818" s="13"/>
      <c r="AL818" s="12">
        <f>SUM(IF(CLASSIFICHE!$O$11=AM818,TRUE,FALSE),AL817)</f>
        <v>5</v>
      </c>
      <c r="AM818" s="31">
        <f>IFERROR(INDEX(generale!$A$5:$I$1002,CLASSIFICHE!$Z817,5),"")</f>
        <v>0</v>
      </c>
      <c r="AN818" s="13">
        <f>IFERROR(INDEX(generale!$A$5:$I$1002,CLASSIFICHE!$Z817,7),"")</f>
        <v>0</v>
      </c>
      <c r="AO818" s="14"/>
      <c r="AP818" s="13"/>
      <c r="AQ818" s="12">
        <f>SUM(IF(CLASSIFICHE!$O$12=AR818,TRUE,FALSE),AQ817)</f>
        <v>0</v>
      </c>
      <c r="AR818" s="31">
        <f>IFERROR(INDEX(generale!$A$5:$I$1002,CLASSIFICHE!$Z817,5),"")</f>
        <v>0</v>
      </c>
      <c r="AS818" s="13">
        <f>IFERROR(INDEX(generale!$A$5:$I$1002,CLASSIFICHE!$Z817,7),"")</f>
        <v>0</v>
      </c>
      <c r="AT818" s="14"/>
      <c r="AU818" s="13"/>
      <c r="AV818" s="12">
        <f>SUM(IF(CLASSIFICHE!$O$13=AW818,TRUE,FALSE),AV817)</f>
        <v>0</v>
      </c>
      <c r="AW818" s="31">
        <f>IFERROR(INDEX(generale!$A$5:$I$1002,CLASSIFICHE!$Z817,5),"")</f>
        <v>0</v>
      </c>
      <c r="AX818" s="13">
        <f>IFERROR(INDEX(generale!$A$5:$I$1002,CLASSIFICHE!$Z817,7),"")</f>
        <v>0</v>
      </c>
      <c r="AY818" s="14"/>
      <c r="AZ818" s="13"/>
      <c r="BA818" s="12">
        <f>SUM(IF(CLASSIFICHE!$O$14=BB818,TRUE,FALSE),BA817)</f>
        <v>0</v>
      </c>
      <c r="BB818" s="31">
        <f>IFERROR(INDEX(generale!$A$5:$I$1002,CLASSIFICHE!$Z817,5),"")</f>
        <v>0</v>
      </c>
      <c r="BC818" s="13">
        <f>IFERROR(INDEX(generale!$A$5:$I$1002,CLASSIFICHE!$Z817,7),"")</f>
        <v>0</v>
      </c>
      <c r="BD818" s="14"/>
      <c r="BE818" s="13"/>
      <c r="BF818" s="12">
        <f>SUM(IF(CLASSIFICHE!$O$15=BG818,TRUE,FALSE),BF817)</f>
        <v>0</v>
      </c>
      <c r="BG818" s="31">
        <f>IFERROR(INDEX(generale!$A$5:$I$1002,CLASSIFICHE!$Z817,5),"")</f>
        <v>0</v>
      </c>
      <c r="BH818" s="13">
        <f>IFERROR(INDEX(generale!$A$5:$I$1002,CLASSIFICHE!$Z817,7),"")</f>
        <v>0</v>
      </c>
      <c r="BI818" s="14"/>
      <c r="BJ818" s="13"/>
      <c r="BK818" s="12">
        <f>SUM(IF(CLASSIFICHE!$O$16=BL818,TRUE,FALSE),BK817)</f>
        <v>0</v>
      </c>
      <c r="BL818" s="31">
        <f>IFERROR(INDEX(generale!$A$5:$I$1002,CLASSIFICHE!$Z817,5),"")</f>
        <v>0</v>
      </c>
      <c r="BM818" s="13">
        <f>IFERROR(INDEX(generale!$A$5:$I$1002,CLASSIFICHE!$Z817,7),"")</f>
        <v>0</v>
      </c>
      <c r="BN818" s="14"/>
      <c r="BO818" s="13"/>
      <c r="BP818" s="12">
        <f>SUM(IF(CLASSIFICHE!$O$17=BQ818,TRUE,FALSE),BP817)</f>
        <v>0</v>
      </c>
      <c r="BQ818" s="31">
        <f>IFERROR(INDEX(generale!$A$5:$I$1002,CLASSIFICHE!$Z817,5),"")</f>
        <v>0</v>
      </c>
      <c r="BR818" s="13">
        <f>IFERROR(INDEX(generale!$A$5:$I$1002,CLASSIFICHE!$Z817,7),"")</f>
        <v>0</v>
      </c>
      <c r="BS818" s="15"/>
      <c r="BT818" s="12"/>
      <c r="BU818" s="12">
        <f>SUM(IF(CLASSIFICHE!$O$18=BV818,TRUE,FALSE),BU817)</f>
        <v>0</v>
      </c>
      <c r="BV818" s="31">
        <f>IFERROR(INDEX(generale!$A$5:$I$1002,CLASSIFICHE!$Z817,5),"")</f>
        <v>0</v>
      </c>
      <c r="BW818" s="13">
        <f>IFERROR(INDEX(generale!$A$5:$I$1002,CLASSIFICHE!$Z817,7),"")</f>
        <v>0</v>
      </c>
      <c r="BX818" s="15"/>
      <c r="BY818" s="12"/>
      <c r="BZ818" s="12">
        <f>SUM(IF(CLASSIFICHE!$O$19=CA818,TRUE,FALSE),BZ817)</f>
        <v>0</v>
      </c>
      <c r="CA818" s="31">
        <f>IFERROR(INDEX(generale!$A$5:$I$1002,CLASSIFICHE!$Z817,5),"")</f>
        <v>0</v>
      </c>
      <c r="CB818" s="13">
        <f>IFERROR(INDEX(generale!$A$5:$I$1002,CLASSIFICHE!$Z817,7),"")</f>
        <v>0</v>
      </c>
      <c r="CC818" s="15"/>
      <c r="CD818" s="13"/>
      <c r="CE818" s="12">
        <f>SUM(IF(CLASSIFICHE!$O$20=CF818,TRUE,FALSE),CE817)</f>
        <v>0</v>
      </c>
      <c r="CF818" s="31">
        <f>IFERROR(INDEX(generale!$A$5:$I$1002,CLASSIFICHE!$Z817,5),"")</f>
        <v>0</v>
      </c>
      <c r="CG818" s="13">
        <f>IFERROR(INDEX(generale!$A$5:$I$1002,CLASSIFICHE!$Z817,7),"")</f>
        <v>0</v>
      </c>
      <c r="CH818" s="15"/>
      <c r="CI818" s="13"/>
      <c r="CJ818" s="12">
        <f>SUM(IF(CLASSIFICHE!$O$21=CK818,TRUE,FALSE),CJ817)</f>
        <v>0</v>
      </c>
      <c r="CK818" s="31">
        <f>IFERROR(INDEX(generale!$A$5:$I$1002,CLASSIFICHE!$Z817,5),"")</f>
        <v>0</v>
      </c>
      <c r="CL818" s="13">
        <f>IFERROR(INDEX(generale!$A$5:$I$1002,CLASSIFICHE!$Z817,7),"")</f>
        <v>0</v>
      </c>
      <c r="CM818" s="15"/>
      <c r="CN818" s="13"/>
      <c r="CO818" s="12">
        <f>SUM(IF(CLASSIFICHE!$O$22=CP818,TRUE,FALSE),CO817)</f>
        <v>0</v>
      </c>
      <c r="CP818" s="31">
        <f>IFERROR(INDEX(generale!$A$5:$I$1002,CLASSIFICHE!$Z817,5),"")</f>
        <v>0</v>
      </c>
      <c r="CQ818" s="13">
        <f>IFERROR(INDEX(generale!$A$5:$I$1002,CLASSIFICHE!$Z817,7),"")</f>
        <v>0</v>
      </c>
      <c r="CR818" s="15"/>
      <c r="CS818" s="13"/>
      <c r="CT818" s="12">
        <f>SUM(IF(CLASSIFICHE!$O$23=CU818,TRUE,FALSE),CT817)</f>
        <v>0</v>
      </c>
      <c r="CU818" s="31">
        <f>IFERROR(INDEX(generale!$A$5:$I$1002,CLASSIFICHE!$Z817,5),"")</f>
        <v>0</v>
      </c>
      <c r="CV818" s="13">
        <f>IFERROR(INDEX(generale!$A$5:$I$1002,CLASSIFICHE!$Z817,7),"")</f>
        <v>0</v>
      </c>
      <c r="CW818" s="15"/>
      <c r="CX818" s="13"/>
      <c r="CY818" s="12">
        <f>SUM(IF(CLASSIFICHE!$O$24=CZ818,TRUE,FALSE),CY817)</f>
        <v>0</v>
      </c>
      <c r="CZ818" s="31">
        <f>IFERROR(INDEX(generale!$A$5:$I$1002,CLASSIFICHE!$Z817,5),"")</f>
        <v>0</v>
      </c>
      <c r="DA818" s="13">
        <f>IFERROR(INDEX(generale!$A$5:$I$1002,CLASSIFICHE!$Z817,7),"")</f>
        <v>0</v>
      </c>
      <c r="DB818" s="15"/>
      <c r="DC818" s="13"/>
      <c r="DD818" s="12">
        <f>SUM(IF(CLASSIFICHE!$O$25=DE818,TRUE,FALSE),DD817)</f>
        <v>0</v>
      </c>
      <c r="DE818" s="31">
        <f>IFERROR(INDEX(generale!$A$5:$I$1002,CLASSIFICHE!$Z817,5),"")</f>
        <v>0</v>
      </c>
      <c r="DF818" s="13">
        <f>IFERROR(INDEX(generale!$A$5:$I$1002,CLASSIFICHE!$Z817,7),"")</f>
        <v>0</v>
      </c>
      <c r="DG818" s="15"/>
      <c r="DH818" s="13"/>
    </row>
    <row r="819" spans="3:112">
      <c r="C819" s="63">
        <f>SUM(IF(CLASSIFICHE!$O$4=D819,TRUE,FALSE),C818)</f>
        <v>17</v>
      </c>
      <c r="D819" s="31">
        <f>IFERROR(INDEX(generale!$A$5:$I$1002,CLASSIFICHE!$Z818,5),"")</f>
        <v>0</v>
      </c>
      <c r="E819" s="13">
        <f>IFERROR(INDEX(generale!$A$5:$I$1002,CLASSIFICHE!$Z818,7),"")</f>
        <v>0</v>
      </c>
      <c r="F819" s="68"/>
      <c r="G819" s="65"/>
      <c r="H819" s="12">
        <f>SUM(IF(CLASSIFICHE!$O$5=I819,TRUE,FALSE),H818)</f>
        <v>10</v>
      </c>
      <c r="I819" s="31">
        <f>IFERROR(INDEX(generale!$A$5:$I$1002,CLASSIFICHE!$Z818,5),"")</f>
        <v>0</v>
      </c>
      <c r="J819" s="13">
        <f>IFERROR(INDEX(generale!$A$5:$I$1002,CLASSIFICHE!$Z818,7),"")</f>
        <v>0</v>
      </c>
      <c r="K819" s="15"/>
      <c r="L819" s="12"/>
      <c r="M819" s="12">
        <f>SUM(IF(CLASSIFICHE!$O$6=N819,TRUE,FALSE),M818)</f>
        <v>8</v>
      </c>
      <c r="N819" s="31">
        <f>IFERROR(INDEX(generale!$A$5:$I$1002,CLASSIFICHE!$Z818,5),"")</f>
        <v>0</v>
      </c>
      <c r="O819" s="13">
        <f>IFERROR(INDEX(generale!$A$5:$I$1002,CLASSIFICHE!$Z818,7),"")</f>
        <v>0</v>
      </c>
      <c r="P819" s="14"/>
      <c r="Q819" s="13"/>
      <c r="R819" s="12">
        <f>SUM(IF(CLASSIFICHE!$O$7=S819,TRUE,FALSE),R818)</f>
        <v>8</v>
      </c>
      <c r="S819" s="31">
        <f>IFERROR(INDEX(generale!$A$5:$I$1002,CLASSIFICHE!$Z818,5),"")</f>
        <v>0</v>
      </c>
      <c r="T819" s="13">
        <f>IFERROR(INDEX(generale!$A$5:$I$1002,CLASSIFICHE!$Z818,7),"")</f>
        <v>0</v>
      </c>
      <c r="U819" s="14"/>
      <c r="V819" s="13"/>
      <c r="W819" s="12">
        <f>SUM(IF(CLASSIFICHE!$O$8=X819,TRUE,FALSE),W818)</f>
        <v>6</v>
      </c>
      <c r="X819" s="31">
        <f>IFERROR(INDEX(generale!$A$5:$I$1002,CLASSIFICHE!$Z818,5),"")</f>
        <v>0</v>
      </c>
      <c r="Y819" s="13">
        <f>IFERROR(INDEX(generale!$A$5:$I$1002,CLASSIFICHE!$Z818,7),"")</f>
        <v>0</v>
      </c>
      <c r="Z819" s="14"/>
      <c r="AA819" s="13"/>
      <c r="AB819" s="12">
        <f>SUM(IF(CLASSIFICHE!$O$9=AC819,TRUE,FALSE),AB818)</f>
        <v>5</v>
      </c>
      <c r="AC819" s="31">
        <f>IFERROR(INDEX(generale!$A$5:$I$1002,CLASSIFICHE!$Z818,5),"")</f>
        <v>0</v>
      </c>
      <c r="AD819" s="13">
        <f>IFERROR(INDEX(generale!$A$5:$I$1002,CLASSIFICHE!$Z818,7),"")</f>
        <v>0</v>
      </c>
      <c r="AE819" s="14"/>
      <c r="AF819" s="13"/>
      <c r="AG819" s="12">
        <f>SUM(IF(CLASSIFICHE!$O$10=AH819,TRUE,FALSE),AG818)</f>
        <v>5</v>
      </c>
      <c r="AH819" s="31">
        <f>IFERROR(INDEX(generale!$A$5:$I$1002,CLASSIFICHE!$Z818,5),"")</f>
        <v>0</v>
      </c>
      <c r="AI819" s="13">
        <f>IFERROR(INDEX(generale!$A$5:$I$1002,CLASSIFICHE!$Z818,7),"")</f>
        <v>0</v>
      </c>
      <c r="AJ819" s="14"/>
      <c r="AK819" s="13"/>
      <c r="AL819" s="12">
        <f>SUM(IF(CLASSIFICHE!$O$11=AM819,TRUE,FALSE),AL818)</f>
        <v>5</v>
      </c>
      <c r="AM819" s="31">
        <f>IFERROR(INDEX(generale!$A$5:$I$1002,CLASSIFICHE!$Z818,5),"")</f>
        <v>0</v>
      </c>
      <c r="AN819" s="13">
        <f>IFERROR(INDEX(generale!$A$5:$I$1002,CLASSIFICHE!$Z818,7),"")</f>
        <v>0</v>
      </c>
      <c r="AO819" s="14"/>
      <c r="AP819" s="13"/>
      <c r="AQ819" s="12">
        <f>SUM(IF(CLASSIFICHE!$O$12=AR819,TRUE,FALSE),AQ818)</f>
        <v>0</v>
      </c>
      <c r="AR819" s="31">
        <f>IFERROR(INDEX(generale!$A$5:$I$1002,CLASSIFICHE!$Z818,5),"")</f>
        <v>0</v>
      </c>
      <c r="AS819" s="13">
        <f>IFERROR(INDEX(generale!$A$5:$I$1002,CLASSIFICHE!$Z818,7),"")</f>
        <v>0</v>
      </c>
      <c r="AT819" s="14"/>
      <c r="AU819" s="13"/>
      <c r="AV819" s="12">
        <f>SUM(IF(CLASSIFICHE!$O$13=AW819,TRUE,FALSE),AV818)</f>
        <v>0</v>
      </c>
      <c r="AW819" s="31">
        <f>IFERROR(INDEX(generale!$A$5:$I$1002,CLASSIFICHE!$Z818,5),"")</f>
        <v>0</v>
      </c>
      <c r="AX819" s="13">
        <f>IFERROR(INDEX(generale!$A$5:$I$1002,CLASSIFICHE!$Z818,7),"")</f>
        <v>0</v>
      </c>
      <c r="AY819" s="14"/>
      <c r="AZ819" s="13"/>
      <c r="BA819" s="12">
        <f>SUM(IF(CLASSIFICHE!$O$14=BB819,TRUE,FALSE),BA818)</f>
        <v>0</v>
      </c>
      <c r="BB819" s="31">
        <f>IFERROR(INDEX(generale!$A$5:$I$1002,CLASSIFICHE!$Z818,5),"")</f>
        <v>0</v>
      </c>
      <c r="BC819" s="13">
        <f>IFERROR(INDEX(generale!$A$5:$I$1002,CLASSIFICHE!$Z818,7),"")</f>
        <v>0</v>
      </c>
      <c r="BD819" s="14"/>
      <c r="BE819" s="13"/>
      <c r="BF819" s="12">
        <f>SUM(IF(CLASSIFICHE!$O$15=BG819,TRUE,FALSE),BF818)</f>
        <v>0</v>
      </c>
      <c r="BG819" s="31">
        <f>IFERROR(INDEX(generale!$A$5:$I$1002,CLASSIFICHE!$Z818,5),"")</f>
        <v>0</v>
      </c>
      <c r="BH819" s="13">
        <f>IFERROR(INDEX(generale!$A$5:$I$1002,CLASSIFICHE!$Z818,7),"")</f>
        <v>0</v>
      </c>
      <c r="BI819" s="14"/>
      <c r="BJ819" s="13"/>
      <c r="BK819" s="12">
        <f>SUM(IF(CLASSIFICHE!$O$16=BL819,TRUE,FALSE),BK818)</f>
        <v>0</v>
      </c>
      <c r="BL819" s="31">
        <f>IFERROR(INDEX(generale!$A$5:$I$1002,CLASSIFICHE!$Z818,5),"")</f>
        <v>0</v>
      </c>
      <c r="BM819" s="13">
        <f>IFERROR(INDEX(generale!$A$5:$I$1002,CLASSIFICHE!$Z818,7),"")</f>
        <v>0</v>
      </c>
      <c r="BN819" s="14"/>
      <c r="BO819" s="13"/>
      <c r="BP819" s="12">
        <f>SUM(IF(CLASSIFICHE!$O$17=BQ819,TRUE,FALSE),BP818)</f>
        <v>0</v>
      </c>
      <c r="BQ819" s="31">
        <f>IFERROR(INDEX(generale!$A$5:$I$1002,CLASSIFICHE!$Z818,5),"")</f>
        <v>0</v>
      </c>
      <c r="BR819" s="13">
        <f>IFERROR(INDEX(generale!$A$5:$I$1002,CLASSIFICHE!$Z818,7),"")</f>
        <v>0</v>
      </c>
      <c r="BS819" s="15"/>
      <c r="BT819" s="12"/>
      <c r="BU819" s="12">
        <f>SUM(IF(CLASSIFICHE!$O$18=BV819,TRUE,FALSE),BU818)</f>
        <v>0</v>
      </c>
      <c r="BV819" s="31">
        <f>IFERROR(INDEX(generale!$A$5:$I$1002,CLASSIFICHE!$Z818,5),"")</f>
        <v>0</v>
      </c>
      <c r="BW819" s="13">
        <f>IFERROR(INDEX(generale!$A$5:$I$1002,CLASSIFICHE!$Z818,7),"")</f>
        <v>0</v>
      </c>
      <c r="BX819" s="15"/>
      <c r="BY819" s="12"/>
      <c r="BZ819" s="12">
        <f>SUM(IF(CLASSIFICHE!$O$19=CA819,TRUE,FALSE),BZ818)</f>
        <v>0</v>
      </c>
      <c r="CA819" s="31">
        <f>IFERROR(INDEX(generale!$A$5:$I$1002,CLASSIFICHE!$Z818,5),"")</f>
        <v>0</v>
      </c>
      <c r="CB819" s="13">
        <f>IFERROR(INDEX(generale!$A$5:$I$1002,CLASSIFICHE!$Z818,7),"")</f>
        <v>0</v>
      </c>
      <c r="CC819" s="15"/>
      <c r="CD819" s="13"/>
      <c r="CE819" s="12">
        <f>SUM(IF(CLASSIFICHE!$O$20=CF819,TRUE,FALSE),CE818)</f>
        <v>0</v>
      </c>
      <c r="CF819" s="31">
        <f>IFERROR(INDEX(generale!$A$5:$I$1002,CLASSIFICHE!$Z818,5),"")</f>
        <v>0</v>
      </c>
      <c r="CG819" s="13">
        <f>IFERROR(INDEX(generale!$A$5:$I$1002,CLASSIFICHE!$Z818,7),"")</f>
        <v>0</v>
      </c>
      <c r="CH819" s="15"/>
      <c r="CI819" s="13"/>
      <c r="CJ819" s="12">
        <f>SUM(IF(CLASSIFICHE!$O$21=CK819,TRUE,FALSE),CJ818)</f>
        <v>0</v>
      </c>
      <c r="CK819" s="31">
        <f>IFERROR(INDEX(generale!$A$5:$I$1002,CLASSIFICHE!$Z818,5),"")</f>
        <v>0</v>
      </c>
      <c r="CL819" s="13">
        <f>IFERROR(INDEX(generale!$A$5:$I$1002,CLASSIFICHE!$Z818,7),"")</f>
        <v>0</v>
      </c>
      <c r="CM819" s="15"/>
      <c r="CN819" s="13"/>
      <c r="CO819" s="12">
        <f>SUM(IF(CLASSIFICHE!$O$22=CP819,TRUE,FALSE),CO818)</f>
        <v>0</v>
      </c>
      <c r="CP819" s="31">
        <f>IFERROR(INDEX(generale!$A$5:$I$1002,CLASSIFICHE!$Z818,5),"")</f>
        <v>0</v>
      </c>
      <c r="CQ819" s="13">
        <f>IFERROR(INDEX(generale!$A$5:$I$1002,CLASSIFICHE!$Z818,7),"")</f>
        <v>0</v>
      </c>
      <c r="CR819" s="15"/>
      <c r="CS819" s="13"/>
      <c r="CT819" s="12">
        <f>SUM(IF(CLASSIFICHE!$O$23=CU819,TRUE,FALSE),CT818)</f>
        <v>0</v>
      </c>
      <c r="CU819" s="31">
        <f>IFERROR(INDEX(generale!$A$5:$I$1002,CLASSIFICHE!$Z818,5),"")</f>
        <v>0</v>
      </c>
      <c r="CV819" s="13">
        <f>IFERROR(INDEX(generale!$A$5:$I$1002,CLASSIFICHE!$Z818,7),"")</f>
        <v>0</v>
      </c>
      <c r="CW819" s="15"/>
      <c r="CX819" s="13"/>
      <c r="CY819" s="12">
        <f>SUM(IF(CLASSIFICHE!$O$24=CZ819,TRUE,FALSE),CY818)</f>
        <v>0</v>
      </c>
      <c r="CZ819" s="31">
        <f>IFERROR(INDEX(generale!$A$5:$I$1002,CLASSIFICHE!$Z818,5),"")</f>
        <v>0</v>
      </c>
      <c r="DA819" s="13">
        <f>IFERROR(INDEX(generale!$A$5:$I$1002,CLASSIFICHE!$Z818,7),"")</f>
        <v>0</v>
      </c>
      <c r="DB819" s="15"/>
      <c r="DC819" s="13"/>
      <c r="DD819" s="12">
        <f>SUM(IF(CLASSIFICHE!$O$25=DE819,TRUE,FALSE),DD818)</f>
        <v>0</v>
      </c>
      <c r="DE819" s="31">
        <f>IFERROR(INDEX(generale!$A$5:$I$1002,CLASSIFICHE!$Z818,5),"")</f>
        <v>0</v>
      </c>
      <c r="DF819" s="13">
        <f>IFERROR(INDEX(generale!$A$5:$I$1002,CLASSIFICHE!$Z818,7),"")</f>
        <v>0</v>
      </c>
      <c r="DG819" s="15"/>
      <c r="DH819" s="13"/>
    </row>
    <row r="820" spans="3:112">
      <c r="C820" s="63">
        <f>SUM(IF(CLASSIFICHE!$O$4=D820,TRUE,FALSE),C819)</f>
        <v>17</v>
      </c>
      <c r="D820" s="31">
        <f>IFERROR(INDEX(generale!$A$5:$I$1002,CLASSIFICHE!$Z819,5),"")</f>
        <v>0</v>
      </c>
      <c r="E820" s="13">
        <f>IFERROR(INDEX(generale!$A$5:$I$1002,CLASSIFICHE!$Z819,7),"")</f>
        <v>0</v>
      </c>
      <c r="F820" s="68"/>
      <c r="G820" s="65"/>
      <c r="H820" s="12">
        <f>SUM(IF(CLASSIFICHE!$O$5=I820,TRUE,FALSE),H819)</f>
        <v>10</v>
      </c>
      <c r="I820" s="31">
        <f>IFERROR(INDEX(generale!$A$5:$I$1002,CLASSIFICHE!$Z819,5),"")</f>
        <v>0</v>
      </c>
      <c r="J820" s="13">
        <f>IFERROR(INDEX(generale!$A$5:$I$1002,CLASSIFICHE!$Z819,7),"")</f>
        <v>0</v>
      </c>
      <c r="K820" s="15"/>
      <c r="L820" s="12"/>
      <c r="M820" s="12">
        <f>SUM(IF(CLASSIFICHE!$O$6=N820,TRUE,FALSE),M819)</f>
        <v>8</v>
      </c>
      <c r="N820" s="31">
        <f>IFERROR(INDEX(generale!$A$5:$I$1002,CLASSIFICHE!$Z819,5),"")</f>
        <v>0</v>
      </c>
      <c r="O820" s="13">
        <f>IFERROR(INDEX(generale!$A$5:$I$1002,CLASSIFICHE!$Z819,7),"")</f>
        <v>0</v>
      </c>
      <c r="P820" s="14"/>
      <c r="Q820" s="13"/>
      <c r="R820" s="12">
        <f>SUM(IF(CLASSIFICHE!$O$7=S820,TRUE,FALSE),R819)</f>
        <v>8</v>
      </c>
      <c r="S820" s="31">
        <f>IFERROR(INDEX(generale!$A$5:$I$1002,CLASSIFICHE!$Z819,5),"")</f>
        <v>0</v>
      </c>
      <c r="T820" s="13">
        <f>IFERROR(INDEX(generale!$A$5:$I$1002,CLASSIFICHE!$Z819,7),"")</f>
        <v>0</v>
      </c>
      <c r="U820" s="14"/>
      <c r="V820" s="13"/>
      <c r="W820" s="12">
        <f>SUM(IF(CLASSIFICHE!$O$8=X820,TRUE,FALSE),W819)</f>
        <v>6</v>
      </c>
      <c r="X820" s="31">
        <f>IFERROR(INDEX(generale!$A$5:$I$1002,CLASSIFICHE!$Z819,5),"")</f>
        <v>0</v>
      </c>
      <c r="Y820" s="13">
        <f>IFERROR(INDEX(generale!$A$5:$I$1002,CLASSIFICHE!$Z819,7),"")</f>
        <v>0</v>
      </c>
      <c r="Z820" s="14"/>
      <c r="AA820" s="13"/>
      <c r="AB820" s="12">
        <f>SUM(IF(CLASSIFICHE!$O$9=AC820,TRUE,FALSE),AB819)</f>
        <v>5</v>
      </c>
      <c r="AC820" s="31">
        <f>IFERROR(INDEX(generale!$A$5:$I$1002,CLASSIFICHE!$Z819,5),"")</f>
        <v>0</v>
      </c>
      <c r="AD820" s="13">
        <f>IFERROR(INDEX(generale!$A$5:$I$1002,CLASSIFICHE!$Z819,7),"")</f>
        <v>0</v>
      </c>
      <c r="AE820" s="14"/>
      <c r="AF820" s="13"/>
      <c r="AG820" s="12">
        <f>SUM(IF(CLASSIFICHE!$O$10=AH820,TRUE,FALSE),AG819)</f>
        <v>5</v>
      </c>
      <c r="AH820" s="31">
        <f>IFERROR(INDEX(generale!$A$5:$I$1002,CLASSIFICHE!$Z819,5),"")</f>
        <v>0</v>
      </c>
      <c r="AI820" s="13">
        <f>IFERROR(INDEX(generale!$A$5:$I$1002,CLASSIFICHE!$Z819,7),"")</f>
        <v>0</v>
      </c>
      <c r="AJ820" s="14"/>
      <c r="AK820" s="13"/>
      <c r="AL820" s="12">
        <f>SUM(IF(CLASSIFICHE!$O$11=AM820,TRUE,FALSE),AL819)</f>
        <v>5</v>
      </c>
      <c r="AM820" s="31">
        <f>IFERROR(INDEX(generale!$A$5:$I$1002,CLASSIFICHE!$Z819,5),"")</f>
        <v>0</v>
      </c>
      <c r="AN820" s="13">
        <f>IFERROR(INDEX(generale!$A$5:$I$1002,CLASSIFICHE!$Z819,7),"")</f>
        <v>0</v>
      </c>
      <c r="AO820" s="14"/>
      <c r="AP820" s="13"/>
      <c r="AQ820" s="12">
        <f>SUM(IF(CLASSIFICHE!$O$12=AR820,TRUE,FALSE),AQ819)</f>
        <v>0</v>
      </c>
      <c r="AR820" s="31">
        <f>IFERROR(INDEX(generale!$A$5:$I$1002,CLASSIFICHE!$Z819,5),"")</f>
        <v>0</v>
      </c>
      <c r="AS820" s="13">
        <f>IFERROR(INDEX(generale!$A$5:$I$1002,CLASSIFICHE!$Z819,7),"")</f>
        <v>0</v>
      </c>
      <c r="AT820" s="14"/>
      <c r="AU820" s="13"/>
      <c r="AV820" s="12">
        <f>SUM(IF(CLASSIFICHE!$O$13=AW820,TRUE,FALSE),AV819)</f>
        <v>0</v>
      </c>
      <c r="AW820" s="31">
        <f>IFERROR(INDEX(generale!$A$5:$I$1002,CLASSIFICHE!$Z819,5),"")</f>
        <v>0</v>
      </c>
      <c r="AX820" s="13">
        <f>IFERROR(INDEX(generale!$A$5:$I$1002,CLASSIFICHE!$Z819,7),"")</f>
        <v>0</v>
      </c>
      <c r="AY820" s="14"/>
      <c r="AZ820" s="13"/>
      <c r="BA820" s="12">
        <f>SUM(IF(CLASSIFICHE!$O$14=BB820,TRUE,FALSE),BA819)</f>
        <v>0</v>
      </c>
      <c r="BB820" s="31">
        <f>IFERROR(INDEX(generale!$A$5:$I$1002,CLASSIFICHE!$Z819,5),"")</f>
        <v>0</v>
      </c>
      <c r="BC820" s="13">
        <f>IFERROR(INDEX(generale!$A$5:$I$1002,CLASSIFICHE!$Z819,7),"")</f>
        <v>0</v>
      </c>
      <c r="BD820" s="14"/>
      <c r="BE820" s="13"/>
      <c r="BF820" s="12">
        <f>SUM(IF(CLASSIFICHE!$O$15=BG820,TRUE,FALSE),BF819)</f>
        <v>0</v>
      </c>
      <c r="BG820" s="31">
        <f>IFERROR(INDEX(generale!$A$5:$I$1002,CLASSIFICHE!$Z819,5),"")</f>
        <v>0</v>
      </c>
      <c r="BH820" s="13">
        <f>IFERROR(INDEX(generale!$A$5:$I$1002,CLASSIFICHE!$Z819,7),"")</f>
        <v>0</v>
      </c>
      <c r="BI820" s="14"/>
      <c r="BJ820" s="13"/>
      <c r="BK820" s="12">
        <f>SUM(IF(CLASSIFICHE!$O$16=BL820,TRUE,FALSE),BK819)</f>
        <v>0</v>
      </c>
      <c r="BL820" s="31">
        <f>IFERROR(INDEX(generale!$A$5:$I$1002,CLASSIFICHE!$Z819,5),"")</f>
        <v>0</v>
      </c>
      <c r="BM820" s="13">
        <f>IFERROR(INDEX(generale!$A$5:$I$1002,CLASSIFICHE!$Z819,7),"")</f>
        <v>0</v>
      </c>
      <c r="BN820" s="14"/>
      <c r="BO820" s="13"/>
      <c r="BP820" s="12">
        <f>SUM(IF(CLASSIFICHE!$O$17=BQ820,TRUE,FALSE),BP819)</f>
        <v>0</v>
      </c>
      <c r="BQ820" s="31">
        <f>IFERROR(INDEX(generale!$A$5:$I$1002,CLASSIFICHE!$Z819,5),"")</f>
        <v>0</v>
      </c>
      <c r="BR820" s="13">
        <f>IFERROR(INDEX(generale!$A$5:$I$1002,CLASSIFICHE!$Z819,7),"")</f>
        <v>0</v>
      </c>
      <c r="BS820" s="15"/>
      <c r="BT820" s="12"/>
      <c r="BU820" s="12">
        <f>SUM(IF(CLASSIFICHE!$O$18=BV820,TRUE,FALSE),BU819)</f>
        <v>0</v>
      </c>
      <c r="BV820" s="31">
        <f>IFERROR(INDEX(generale!$A$5:$I$1002,CLASSIFICHE!$Z819,5),"")</f>
        <v>0</v>
      </c>
      <c r="BW820" s="13">
        <f>IFERROR(INDEX(generale!$A$5:$I$1002,CLASSIFICHE!$Z819,7),"")</f>
        <v>0</v>
      </c>
      <c r="BX820" s="15"/>
      <c r="BY820" s="12"/>
      <c r="BZ820" s="12">
        <f>SUM(IF(CLASSIFICHE!$O$19=CA820,TRUE,FALSE),BZ819)</f>
        <v>0</v>
      </c>
      <c r="CA820" s="31">
        <f>IFERROR(INDEX(generale!$A$5:$I$1002,CLASSIFICHE!$Z819,5),"")</f>
        <v>0</v>
      </c>
      <c r="CB820" s="13">
        <f>IFERROR(INDEX(generale!$A$5:$I$1002,CLASSIFICHE!$Z819,7),"")</f>
        <v>0</v>
      </c>
      <c r="CC820" s="15"/>
      <c r="CD820" s="13"/>
      <c r="CE820" s="12">
        <f>SUM(IF(CLASSIFICHE!$O$20=CF820,TRUE,FALSE),CE819)</f>
        <v>0</v>
      </c>
      <c r="CF820" s="31">
        <f>IFERROR(INDEX(generale!$A$5:$I$1002,CLASSIFICHE!$Z819,5),"")</f>
        <v>0</v>
      </c>
      <c r="CG820" s="13">
        <f>IFERROR(INDEX(generale!$A$5:$I$1002,CLASSIFICHE!$Z819,7),"")</f>
        <v>0</v>
      </c>
      <c r="CH820" s="15"/>
      <c r="CI820" s="13"/>
      <c r="CJ820" s="12">
        <f>SUM(IF(CLASSIFICHE!$O$21=CK820,TRUE,FALSE),CJ819)</f>
        <v>0</v>
      </c>
      <c r="CK820" s="31">
        <f>IFERROR(INDEX(generale!$A$5:$I$1002,CLASSIFICHE!$Z819,5),"")</f>
        <v>0</v>
      </c>
      <c r="CL820" s="13">
        <f>IFERROR(INDEX(generale!$A$5:$I$1002,CLASSIFICHE!$Z819,7),"")</f>
        <v>0</v>
      </c>
      <c r="CM820" s="15"/>
      <c r="CN820" s="13"/>
      <c r="CO820" s="12">
        <f>SUM(IF(CLASSIFICHE!$O$22=CP820,TRUE,FALSE),CO819)</f>
        <v>0</v>
      </c>
      <c r="CP820" s="31">
        <f>IFERROR(INDEX(generale!$A$5:$I$1002,CLASSIFICHE!$Z819,5),"")</f>
        <v>0</v>
      </c>
      <c r="CQ820" s="13">
        <f>IFERROR(INDEX(generale!$A$5:$I$1002,CLASSIFICHE!$Z819,7),"")</f>
        <v>0</v>
      </c>
      <c r="CR820" s="15"/>
      <c r="CS820" s="13"/>
      <c r="CT820" s="12">
        <f>SUM(IF(CLASSIFICHE!$O$23=CU820,TRUE,FALSE),CT819)</f>
        <v>0</v>
      </c>
      <c r="CU820" s="31">
        <f>IFERROR(INDEX(generale!$A$5:$I$1002,CLASSIFICHE!$Z819,5),"")</f>
        <v>0</v>
      </c>
      <c r="CV820" s="13">
        <f>IFERROR(INDEX(generale!$A$5:$I$1002,CLASSIFICHE!$Z819,7),"")</f>
        <v>0</v>
      </c>
      <c r="CW820" s="15"/>
      <c r="CX820" s="13"/>
      <c r="CY820" s="12">
        <f>SUM(IF(CLASSIFICHE!$O$24=CZ820,TRUE,FALSE),CY819)</f>
        <v>0</v>
      </c>
      <c r="CZ820" s="31">
        <f>IFERROR(INDEX(generale!$A$5:$I$1002,CLASSIFICHE!$Z819,5),"")</f>
        <v>0</v>
      </c>
      <c r="DA820" s="13">
        <f>IFERROR(INDEX(generale!$A$5:$I$1002,CLASSIFICHE!$Z819,7),"")</f>
        <v>0</v>
      </c>
      <c r="DB820" s="15"/>
      <c r="DC820" s="13"/>
      <c r="DD820" s="12">
        <f>SUM(IF(CLASSIFICHE!$O$25=DE820,TRUE,FALSE),DD819)</f>
        <v>0</v>
      </c>
      <c r="DE820" s="31">
        <f>IFERROR(INDEX(generale!$A$5:$I$1002,CLASSIFICHE!$Z819,5),"")</f>
        <v>0</v>
      </c>
      <c r="DF820" s="13">
        <f>IFERROR(INDEX(generale!$A$5:$I$1002,CLASSIFICHE!$Z819,7),"")</f>
        <v>0</v>
      </c>
      <c r="DG820" s="15"/>
      <c r="DH820" s="13"/>
    </row>
    <row r="821" spans="3:112">
      <c r="C821" s="63">
        <f>SUM(IF(CLASSIFICHE!$O$4=D821,TRUE,FALSE),C820)</f>
        <v>17</v>
      </c>
      <c r="D821" s="31">
        <f>IFERROR(INDEX(generale!$A$5:$I$1002,CLASSIFICHE!$Z820,5),"")</f>
        <v>0</v>
      </c>
      <c r="E821" s="13">
        <f>IFERROR(INDEX(generale!$A$5:$I$1002,CLASSIFICHE!$Z820,7),"")</f>
        <v>0</v>
      </c>
      <c r="F821" s="68"/>
      <c r="G821" s="65"/>
      <c r="H821" s="12">
        <f>SUM(IF(CLASSIFICHE!$O$5=I821,TRUE,FALSE),H820)</f>
        <v>10</v>
      </c>
      <c r="I821" s="31">
        <f>IFERROR(INDEX(generale!$A$5:$I$1002,CLASSIFICHE!$Z820,5),"")</f>
        <v>0</v>
      </c>
      <c r="J821" s="13">
        <f>IFERROR(INDEX(generale!$A$5:$I$1002,CLASSIFICHE!$Z820,7),"")</f>
        <v>0</v>
      </c>
      <c r="K821" s="15"/>
      <c r="L821" s="12"/>
      <c r="M821" s="12">
        <f>SUM(IF(CLASSIFICHE!$O$6=N821,TRUE,FALSE),M820)</f>
        <v>8</v>
      </c>
      <c r="N821" s="31">
        <f>IFERROR(INDEX(generale!$A$5:$I$1002,CLASSIFICHE!$Z820,5),"")</f>
        <v>0</v>
      </c>
      <c r="O821" s="13">
        <f>IFERROR(INDEX(generale!$A$5:$I$1002,CLASSIFICHE!$Z820,7),"")</f>
        <v>0</v>
      </c>
      <c r="P821" s="14"/>
      <c r="Q821" s="13"/>
      <c r="R821" s="12">
        <f>SUM(IF(CLASSIFICHE!$O$7=S821,TRUE,FALSE),R820)</f>
        <v>8</v>
      </c>
      <c r="S821" s="31">
        <f>IFERROR(INDEX(generale!$A$5:$I$1002,CLASSIFICHE!$Z820,5),"")</f>
        <v>0</v>
      </c>
      <c r="T821" s="13">
        <f>IFERROR(INDEX(generale!$A$5:$I$1002,CLASSIFICHE!$Z820,7),"")</f>
        <v>0</v>
      </c>
      <c r="U821" s="14"/>
      <c r="V821" s="13"/>
      <c r="W821" s="12">
        <f>SUM(IF(CLASSIFICHE!$O$8=X821,TRUE,FALSE),W820)</f>
        <v>6</v>
      </c>
      <c r="X821" s="31">
        <f>IFERROR(INDEX(generale!$A$5:$I$1002,CLASSIFICHE!$Z820,5),"")</f>
        <v>0</v>
      </c>
      <c r="Y821" s="13">
        <f>IFERROR(INDEX(generale!$A$5:$I$1002,CLASSIFICHE!$Z820,7),"")</f>
        <v>0</v>
      </c>
      <c r="Z821" s="14"/>
      <c r="AA821" s="13"/>
      <c r="AB821" s="12">
        <f>SUM(IF(CLASSIFICHE!$O$9=AC821,TRUE,FALSE),AB820)</f>
        <v>5</v>
      </c>
      <c r="AC821" s="31">
        <f>IFERROR(INDEX(generale!$A$5:$I$1002,CLASSIFICHE!$Z820,5),"")</f>
        <v>0</v>
      </c>
      <c r="AD821" s="13">
        <f>IFERROR(INDEX(generale!$A$5:$I$1002,CLASSIFICHE!$Z820,7),"")</f>
        <v>0</v>
      </c>
      <c r="AE821" s="14"/>
      <c r="AF821" s="13"/>
      <c r="AG821" s="12">
        <f>SUM(IF(CLASSIFICHE!$O$10=AH821,TRUE,FALSE),AG820)</f>
        <v>5</v>
      </c>
      <c r="AH821" s="31">
        <f>IFERROR(INDEX(generale!$A$5:$I$1002,CLASSIFICHE!$Z820,5),"")</f>
        <v>0</v>
      </c>
      <c r="AI821" s="13">
        <f>IFERROR(INDEX(generale!$A$5:$I$1002,CLASSIFICHE!$Z820,7),"")</f>
        <v>0</v>
      </c>
      <c r="AJ821" s="14"/>
      <c r="AK821" s="13"/>
      <c r="AL821" s="12">
        <f>SUM(IF(CLASSIFICHE!$O$11=AM821,TRUE,FALSE),AL820)</f>
        <v>5</v>
      </c>
      <c r="AM821" s="31">
        <f>IFERROR(INDEX(generale!$A$5:$I$1002,CLASSIFICHE!$Z820,5),"")</f>
        <v>0</v>
      </c>
      <c r="AN821" s="13">
        <f>IFERROR(INDEX(generale!$A$5:$I$1002,CLASSIFICHE!$Z820,7),"")</f>
        <v>0</v>
      </c>
      <c r="AO821" s="14"/>
      <c r="AP821" s="13"/>
      <c r="AQ821" s="12">
        <f>SUM(IF(CLASSIFICHE!$O$12=AR821,TRUE,FALSE),AQ820)</f>
        <v>0</v>
      </c>
      <c r="AR821" s="31">
        <f>IFERROR(INDEX(generale!$A$5:$I$1002,CLASSIFICHE!$Z820,5),"")</f>
        <v>0</v>
      </c>
      <c r="AS821" s="13">
        <f>IFERROR(INDEX(generale!$A$5:$I$1002,CLASSIFICHE!$Z820,7),"")</f>
        <v>0</v>
      </c>
      <c r="AT821" s="14"/>
      <c r="AU821" s="13"/>
      <c r="AV821" s="12">
        <f>SUM(IF(CLASSIFICHE!$O$13=AW821,TRUE,FALSE),AV820)</f>
        <v>0</v>
      </c>
      <c r="AW821" s="31">
        <f>IFERROR(INDEX(generale!$A$5:$I$1002,CLASSIFICHE!$Z820,5),"")</f>
        <v>0</v>
      </c>
      <c r="AX821" s="13">
        <f>IFERROR(INDEX(generale!$A$5:$I$1002,CLASSIFICHE!$Z820,7),"")</f>
        <v>0</v>
      </c>
      <c r="AY821" s="14"/>
      <c r="AZ821" s="13"/>
      <c r="BA821" s="12">
        <f>SUM(IF(CLASSIFICHE!$O$14=BB821,TRUE,FALSE),BA820)</f>
        <v>0</v>
      </c>
      <c r="BB821" s="31">
        <f>IFERROR(INDEX(generale!$A$5:$I$1002,CLASSIFICHE!$Z820,5),"")</f>
        <v>0</v>
      </c>
      <c r="BC821" s="13">
        <f>IFERROR(INDEX(generale!$A$5:$I$1002,CLASSIFICHE!$Z820,7),"")</f>
        <v>0</v>
      </c>
      <c r="BD821" s="14"/>
      <c r="BE821" s="13"/>
      <c r="BF821" s="12">
        <f>SUM(IF(CLASSIFICHE!$O$15=BG821,TRUE,FALSE),BF820)</f>
        <v>0</v>
      </c>
      <c r="BG821" s="31">
        <f>IFERROR(INDEX(generale!$A$5:$I$1002,CLASSIFICHE!$Z820,5),"")</f>
        <v>0</v>
      </c>
      <c r="BH821" s="13">
        <f>IFERROR(INDEX(generale!$A$5:$I$1002,CLASSIFICHE!$Z820,7),"")</f>
        <v>0</v>
      </c>
      <c r="BI821" s="14"/>
      <c r="BJ821" s="13"/>
      <c r="BK821" s="12">
        <f>SUM(IF(CLASSIFICHE!$O$16=BL821,TRUE,FALSE),BK820)</f>
        <v>0</v>
      </c>
      <c r="BL821" s="31">
        <f>IFERROR(INDEX(generale!$A$5:$I$1002,CLASSIFICHE!$Z820,5),"")</f>
        <v>0</v>
      </c>
      <c r="BM821" s="13">
        <f>IFERROR(INDEX(generale!$A$5:$I$1002,CLASSIFICHE!$Z820,7),"")</f>
        <v>0</v>
      </c>
      <c r="BN821" s="14"/>
      <c r="BO821" s="13"/>
      <c r="BP821" s="12">
        <f>SUM(IF(CLASSIFICHE!$O$17=BQ821,TRUE,FALSE),BP820)</f>
        <v>0</v>
      </c>
      <c r="BQ821" s="31">
        <f>IFERROR(INDEX(generale!$A$5:$I$1002,CLASSIFICHE!$Z820,5),"")</f>
        <v>0</v>
      </c>
      <c r="BR821" s="13">
        <f>IFERROR(INDEX(generale!$A$5:$I$1002,CLASSIFICHE!$Z820,7),"")</f>
        <v>0</v>
      </c>
      <c r="BS821" s="15"/>
      <c r="BT821" s="12"/>
      <c r="BU821" s="12">
        <f>SUM(IF(CLASSIFICHE!$O$18=BV821,TRUE,FALSE),BU820)</f>
        <v>0</v>
      </c>
      <c r="BV821" s="31">
        <f>IFERROR(INDEX(generale!$A$5:$I$1002,CLASSIFICHE!$Z820,5),"")</f>
        <v>0</v>
      </c>
      <c r="BW821" s="13">
        <f>IFERROR(INDEX(generale!$A$5:$I$1002,CLASSIFICHE!$Z820,7),"")</f>
        <v>0</v>
      </c>
      <c r="BX821" s="15"/>
      <c r="BY821" s="12"/>
      <c r="BZ821" s="12">
        <f>SUM(IF(CLASSIFICHE!$O$19=CA821,TRUE,FALSE),BZ820)</f>
        <v>0</v>
      </c>
      <c r="CA821" s="31">
        <f>IFERROR(INDEX(generale!$A$5:$I$1002,CLASSIFICHE!$Z820,5),"")</f>
        <v>0</v>
      </c>
      <c r="CB821" s="13">
        <f>IFERROR(INDEX(generale!$A$5:$I$1002,CLASSIFICHE!$Z820,7),"")</f>
        <v>0</v>
      </c>
      <c r="CC821" s="15"/>
      <c r="CD821" s="13"/>
      <c r="CE821" s="12">
        <f>SUM(IF(CLASSIFICHE!$O$20=CF821,TRUE,FALSE),CE820)</f>
        <v>0</v>
      </c>
      <c r="CF821" s="31">
        <f>IFERROR(INDEX(generale!$A$5:$I$1002,CLASSIFICHE!$Z820,5),"")</f>
        <v>0</v>
      </c>
      <c r="CG821" s="13">
        <f>IFERROR(INDEX(generale!$A$5:$I$1002,CLASSIFICHE!$Z820,7),"")</f>
        <v>0</v>
      </c>
      <c r="CH821" s="15"/>
      <c r="CI821" s="13"/>
      <c r="CJ821" s="12">
        <f>SUM(IF(CLASSIFICHE!$O$21=CK821,TRUE,FALSE),CJ820)</f>
        <v>0</v>
      </c>
      <c r="CK821" s="31">
        <f>IFERROR(INDEX(generale!$A$5:$I$1002,CLASSIFICHE!$Z820,5),"")</f>
        <v>0</v>
      </c>
      <c r="CL821" s="13">
        <f>IFERROR(INDEX(generale!$A$5:$I$1002,CLASSIFICHE!$Z820,7),"")</f>
        <v>0</v>
      </c>
      <c r="CM821" s="15"/>
      <c r="CN821" s="13"/>
      <c r="CO821" s="12">
        <f>SUM(IF(CLASSIFICHE!$O$22=CP821,TRUE,FALSE),CO820)</f>
        <v>0</v>
      </c>
      <c r="CP821" s="31">
        <f>IFERROR(INDEX(generale!$A$5:$I$1002,CLASSIFICHE!$Z820,5),"")</f>
        <v>0</v>
      </c>
      <c r="CQ821" s="13">
        <f>IFERROR(INDEX(generale!$A$5:$I$1002,CLASSIFICHE!$Z820,7),"")</f>
        <v>0</v>
      </c>
      <c r="CR821" s="15"/>
      <c r="CS821" s="13"/>
      <c r="CT821" s="12">
        <f>SUM(IF(CLASSIFICHE!$O$23=CU821,TRUE,FALSE),CT820)</f>
        <v>0</v>
      </c>
      <c r="CU821" s="31">
        <f>IFERROR(INDEX(generale!$A$5:$I$1002,CLASSIFICHE!$Z820,5),"")</f>
        <v>0</v>
      </c>
      <c r="CV821" s="13">
        <f>IFERROR(INDEX(generale!$A$5:$I$1002,CLASSIFICHE!$Z820,7),"")</f>
        <v>0</v>
      </c>
      <c r="CW821" s="15"/>
      <c r="CX821" s="13"/>
      <c r="CY821" s="12">
        <f>SUM(IF(CLASSIFICHE!$O$24=CZ821,TRUE,FALSE),CY820)</f>
        <v>0</v>
      </c>
      <c r="CZ821" s="31">
        <f>IFERROR(INDEX(generale!$A$5:$I$1002,CLASSIFICHE!$Z820,5),"")</f>
        <v>0</v>
      </c>
      <c r="DA821" s="13">
        <f>IFERROR(INDEX(generale!$A$5:$I$1002,CLASSIFICHE!$Z820,7),"")</f>
        <v>0</v>
      </c>
      <c r="DB821" s="15"/>
      <c r="DC821" s="13"/>
      <c r="DD821" s="12">
        <f>SUM(IF(CLASSIFICHE!$O$25=DE821,TRUE,FALSE),DD820)</f>
        <v>0</v>
      </c>
      <c r="DE821" s="31">
        <f>IFERROR(INDEX(generale!$A$5:$I$1002,CLASSIFICHE!$Z820,5),"")</f>
        <v>0</v>
      </c>
      <c r="DF821" s="13">
        <f>IFERROR(INDEX(generale!$A$5:$I$1002,CLASSIFICHE!$Z820,7),"")</f>
        <v>0</v>
      </c>
      <c r="DG821" s="15"/>
      <c r="DH821" s="13"/>
    </row>
    <row r="822" spans="3:112">
      <c r="C822" s="63">
        <f>SUM(IF(CLASSIFICHE!$O$4=D822,TRUE,FALSE),C821)</f>
        <v>17</v>
      </c>
      <c r="D822" s="31">
        <f>IFERROR(INDEX(generale!$A$5:$I$1002,CLASSIFICHE!$Z821,5),"")</f>
        <v>0</v>
      </c>
      <c r="E822" s="13">
        <f>IFERROR(INDEX(generale!$A$5:$I$1002,CLASSIFICHE!$Z821,7),"")</f>
        <v>0</v>
      </c>
      <c r="F822" s="68"/>
      <c r="G822" s="65"/>
      <c r="H822" s="12">
        <f>SUM(IF(CLASSIFICHE!$O$5=I822,TRUE,FALSE),H821)</f>
        <v>10</v>
      </c>
      <c r="I822" s="31">
        <f>IFERROR(INDEX(generale!$A$5:$I$1002,CLASSIFICHE!$Z821,5),"")</f>
        <v>0</v>
      </c>
      <c r="J822" s="13">
        <f>IFERROR(INDEX(generale!$A$5:$I$1002,CLASSIFICHE!$Z821,7),"")</f>
        <v>0</v>
      </c>
      <c r="K822" s="15"/>
      <c r="L822" s="12"/>
      <c r="M822" s="12">
        <f>SUM(IF(CLASSIFICHE!$O$6=N822,TRUE,FALSE),M821)</f>
        <v>8</v>
      </c>
      <c r="N822" s="31">
        <f>IFERROR(INDEX(generale!$A$5:$I$1002,CLASSIFICHE!$Z821,5),"")</f>
        <v>0</v>
      </c>
      <c r="O822" s="13">
        <f>IFERROR(INDEX(generale!$A$5:$I$1002,CLASSIFICHE!$Z821,7),"")</f>
        <v>0</v>
      </c>
      <c r="P822" s="14"/>
      <c r="Q822" s="13"/>
      <c r="R822" s="12">
        <f>SUM(IF(CLASSIFICHE!$O$7=S822,TRUE,FALSE),R821)</f>
        <v>8</v>
      </c>
      <c r="S822" s="31">
        <f>IFERROR(INDEX(generale!$A$5:$I$1002,CLASSIFICHE!$Z821,5),"")</f>
        <v>0</v>
      </c>
      <c r="T822" s="13">
        <f>IFERROR(INDEX(generale!$A$5:$I$1002,CLASSIFICHE!$Z821,7),"")</f>
        <v>0</v>
      </c>
      <c r="U822" s="14"/>
      <c r="V822" s="13"/>
      <c r="W822" s="12">
        <f>SUM(IF(CLASSIFICHE!$O$8=X822,TRUE,FALSE),W821)</f>
        <v>6</v>
      </c>
      <c r="X822" s="31">
        <f>IFERROR(INDEX(generale!$A$5:$I$1002,CLASSIFICHE!$Z821,5),"")</f>
        <v>0</v>
      </c>
      <c r="Y822" s="13">
        <f>IFERROR(INDEX(generale!$A$5:$I$1002,CLASSIFICHE!$Z821,7),"")</f>
        <v>0</v>
      </c>
      <c r="Z822" s="14"/>
      <c r="AA822" s="13"/>
      <c r="AB822" s="12">
        <f>SUM(IF(CLASSIFICHE!$O$9=AC822,TRUE,FALSE),AB821)</f>
        <v>5</v>
      </c>
      <c r="AC822" s="31">
        <f>IFERROR(INDEX(generale!$A$5:$I$1002,CLASSIFICHE!$Z821,5),"")</f>
        <v>0</v>
      </c>
      <c r="AD822" s="13">
        <f>IFERROR(INDEX(generale!$A$5:$I$1002,CLASSIFICHE!$Z821,7),"")</f>
        <v>0</v>
      </c>
      <c r="AE822" s="14"/>
      <c r="AF822" s="13"/>
      <c r="AG822" s="12">
        <f>SUM(IF(CLASSIFICHE!$O$10=AH822,TRUE,FALSE),AG821)</f>
        <v>5</v>
      </c>
      <c r="AH822" s="31">
        <f>IFERROR(INDEX(generale!$A$5:$I$1002,CLASSIFICHE!$Z821,5),"")</f>
        <v>0</v>
      </c>
      <c r="AI822" s="13">
        <f>IFERROR(INDEX(generale!$A$5:$I$1002,CLASSIFICHE!$Z821,7),"")</f>
        <v>0</v>
      </c>
      <c r="AJ822" s="14"/>
      <c r="AK822" s="13"/>
      <c r="AL822" s="12">
        <f>SUM(IF(CLASSIFICHE!$O$11=AM822,TRUE,FALSE),AL821)</f>
        <v>5</v>
      </c>
      <c r="AM822" s="31">
        <f>IFERROR(INDEX(generale!$A$5:$I$1002,CLASSIFICHE!$Z821,5),"")</f>
        <v>0</v>
      </c>
      <c r="AN822" s="13">
        <f>IFERROR(INDEX(generale!$A$5:$I$1002,CLASSIFICHE!$Z821,7),"")</f>
        <v>0</v>
      </c>
      <c r="AO822" s="14"/>
      <c r="AP822" s="13"/>
      <c r="AQ822" s="12">
        <f>SUM(IF(CLASSIFICHE!$O$12=AR822,TRUE,FALSE),AQ821)</f>
        <v>0</v>
      </c>
      <c r="AR822" s="31">
        <f>IFERROR(INDEX(generale!$A$5:$I$1002,CLASSIFICHE!$Z821,5),"")</f>
        <v>0</v>
      </c>
      <c r="AS822" s="13">
        <f>IFERROR(INDEX(generale!$A$5:$I$1002,CLASSIFICHE!$Z821,7),"")</f>
        <v>0</v>
      </c>
      <c r="AT822" s="14"/>
      <c r="AU822" s="13"/>
      <c r="AV822" s="12">
        <f>SUM(IF(CLASSIFICHE!$O$13=AW822,TRUE,FALSE),AV821)</f>
        <v>0</v>
      </c>
      <c r="AW822" s="31">
        <f>IFERROR(INDEX(generale!$A$5:$I$1002,CLASSIFICHE!$Z821,5),"")</f>
        <v>0</v>
      </c>
      <c r="AX822" s="13">
        <f>IFERROR(INDEX(generale!$A$5:$I$1002,CLASSIFICHE!$Z821,7),"")</f>
        <v>0</v>
      </c>
      <c r="AY822" s="14"/>
      <c r="AZ822" s="13"/>
      <c r="BA822" s="12">
        <f>SUM(IF(CLASSIFICHE!$O$14=BB822,TRUE,FALSE),BA821)</f>
        <v>0</v>
      </c>
      <c r="BB822" s="31">
        <f>IFERROR(INDEX(generale!$A$5:$I$1002,CLASSIFICHE!$Z821,5),"")</f>
        <v>0</v>
      </c>
      <c r="BC822" s="13">
        <f>IFERROR(INDEX(generale!$A$5:$I$1002,CLASSIFICHE!$Z821,7),"")</f>
        <v>0</v>
      </c>
      <c r="BD822" s="14"/>
      <c r="BE822" s="13"/>
      <c r="BF822" s="12">
        <f>SUM(IF(CLASSIFICHE!$O$15=BG822,TRUE,FALSE),BF821)</f>
        <v>0</v>
      </c>
      <c r="BG822" s="31">
        <f>IFERROR(INDEX(generale!$A$5:$I$1002,CLASSIFICHE!$Z821,5),"")</f>
        <v>0</v>
      </c>
      <c r="BH822" s="13">
        <f>IFERROR(INDEX(generale!$A$5:$I$1002,CLASSIFICHE!$Z821,7),"")</f>
        <v>0</v>
      </c>
      <c r="BI822" s="14"/>
      <c r="BJ822" s="13"/>
      <c r="BK822" s="12">
        <f>SUM(IF(CLASSIFICHE!$O$16=BL822,TRUE,FALSE),BK821)</f>
        <v>0</v>
      </c>
      <c r="BL822" s="31">
        <f>IFERROR(INDEX(generale!$A$5:$I$1002,CLASSIFICHE!$Z821,5),"")</f>
        <v>0</v>
      </c>
      <c r="BM822" s="13">
        <f>IFERROR(INDEX(generale!$A$5:$I$1002,CLASSIFICHE!$Z821,7),"")</f>
        <v>0</v>
      </c>
      <c r="BN822" s="14"/>
      <c r="BO822" s="13"/>
      <c r="BP822" s="12">
        <f>SUM(IF(CLASSIFICHE!$O$17=BQ822,TRUE,FALSE),BP821)</f>
        <v>0</v>
      </c>
      <c r="BQ822" s="31">
        <f>IFERROR(INDEX(generale!$A$5:$I$1002,CLASSIFICHE!$Z821,5),"")</f>
        <v>0</v>
      </c>
      <c r="BR822" s="13">
        <f>IFERROR(INDEX(generale!$A$5:$I$1002,CLASSIFICHE!$Z821,7),"")</f>
        <v>0</v>
      </c>
      <c r="BS822" s="15"/>
      <c r="BT822" s="12"/>
      <c r="BU822" s="12">
        <f>SUM(IF(CLASSIFICHE!$O$18=BV822,TRUE,FALSE),BU821)</f>
        <v>0</v>
      </c>
      <c r="BV822" s="31">
        <f>IFERROR(INDEX(generale!$A$5:$I$1002,CLASSIFICHE!$Z821,5),"")</f>
        <v>0</v>
      </c>
      <c r="BW822" s="13">
        <f>IFERROR(INDEX(generale!$A$5:$I$1002,CLASSIFICHE!$Z821,7),"")</f>
        <v>0</v>
      </c>
      <c r="BX822" s="15"/>
      <c r="BY822" s="12"/>
      <c r="BZ822" s="12">
        <f>SUM(IF(CLASSIFICHE!$O$19=CA822,TRUE,FALSE),BZ821)</f>
        <v>0</v>
      </c>
      <c r="CA822" s="31">
        <f>IFERROR(INDEX(generale!$A$5:$I$1002,CLASSIFICHE!$Z821,5),"")</f>
        <v>0</v>
      </c>
      <c r="CB822" s="13">
        <f>IFERROR(INDEX(generale!$A$5:$I$1002,CLASSIFICHE!$Z821,7),"")</f>
        <v>0</v>
      </c>
      <c r="CC822" s="15"/>
      <c r="CD822" s="13"/>
      <c r="CE822" s="12">
        <f>SUM(IF(CLASSIFICHE!$O$20=CF822,TRUE,FALSE),CE821)</f>
        <v>0</v>
      </c>
      <c r="CF822" s="31">
        <f>IFERROR(INDEX(generale!$A$5:$I$1002,CLASSIFICHE!$Z821,5),"")</f>
        <v>0</v>
      </c>
      <c r="CG822" s="13">
        <f>IFERROR(INDEX(generale!$A$5:$I$1002,CLASSIFICHE!$Z821,7),"")</f>
        <v>0</v>
      </c>
      <c r="CH822" s="15"/>
      <c r="CI822" s="13"/>
      <c r="CJ822" s="12">
        <f>SUM(IF(CLASSIFICHE!$O$21=CK822,TRUE,FALSE),CJ821)</f>
        <v>0</v>
      </c>
      <c r="CK822" s="31">
        <f>IFERROR(INDEX(generale!$A$5:$I$1002,CLASSIFICHE!$Z821,5),"")</f>
        <v>0</v>
      </c>
      <c r="CL822" s="13">
        <f>IFERROR(INDEX(generale!$A$5:$I$1002,CLASSIFICHE!$Z821,7),"")</f>
        <v>0</v>
      </c>
      <c r="CM822" s="15"/>
      <c r="CN822" s="13"/>
      <c r="CO822" s="12">
        <f>SUM(IF(CLASSIFICHE!$O$22=CP822,TRUE,FALSE),CO821)</f>
        <v>0</v>
      </c>
      <c r="CP822" s="31">
        <f>IFERROR(INDEX(generale!$A$5:$I$1002,CLASSIFICHE!$Z821,5),"")</f>
        <v>0</v>
      </c>
      <c r="CQ822" s="13">
        <f>IFERROR(INDEX(generale!$A$5:$I$1002,CLASSIFICHE!$Z821,7),"")</f>
        <v>0</v>
      </c>
      <c r="CR822" s="15"/>
      <c r="CS822" s="13"/>
      <c r="CT822" s="12">
        <f>SUM(IF(CLASSIFICHE!$O$23=CU822,TRUE,FALSE),CT821)</f>
        <v>0</v>
      </c>
      <c r="CU822" s="31">
        <f>IFERROR(INDEX(generale!$A$5:$I$1002,CLASSIFICHE!$Z821,5),"")</f>
        <v>0</v>
      </c>
      <c r="CV822" s="13">
        <f>IFERROR(INDEX(generale!$A$5:$I$1002,CLASSIFICHE!$Z821,7),"")</f>
        <v>0</v>
      </c>
      <c r="CW822" s="15"/>
      <c r="CX822" s="13"/>
      <c r="CY822" s="12">
        <f>SUM(IF(CLASSIFICHE!$O$24=CZ822,TRUE,FALSE),CY821)</f>
        <v>0</v>
      </c>
      <c r="CZ822" s="31">
        <f>IFERROR(INDEX(generale!$A$5:$I$1002,CLASSIFICHE!$Z821,5),"")</f>
        <v>0</v>
      </c>
      <c r="DA822" s="13">
        <f>IFERROR(INDEX(generale!$A$5:$I$1002,CLASSIFICHE!$Z821,7),"")</f>
        <v>0</v>
      </c>
      <c r="DB822" s="15"/>
      <c r="DC822" s="13"/>
      <c r="DD822" s="12">
        <f>SUM(IF(CLASSIFICHE!$O$25=DE822,TRUE,FALSE),DD821)</f>
        <v>0</v>
      </c>
      <c r="DE822" s="31">
        <f>IFERROR(INDEX(generale!$A$5:$I$1002,CLASSIFICHE!$Z821,5),"")</f>
        <v>0</v>
      </c>
      <c r="DF822" s="13">
        <f>IFERROR(INDEX(generale!$A$5:$I$1002,CLASSIFICHE!$Z821,7),"")</f>
        <v>0</v>
      </c>
      <c r="DG822" s="15"/>
      <c r="DH822" s="13"/>
    </row>
    <row r="823" spans="3:112">
      <c r="C823" s="63">
        <f>SUM(IF(CLASSIFICHE!$O$4=D823,TRUE,FALSE),C822)</f>
        <v>17</v>
      </c>
      <c r="D823" s="31">
        <f>IFERROR(INDEX(generale!$A$5:$I$1002,CLASSIFICHE!$Z822,5),"")</f>
        <v>0</v>
      </c>
      <c r="E823" s="13">
        <f>IFERROR(INDEX(generale!$A$5:$I$1002,CLASSIFICHE!$Z822,7),"")</f>
        <v>0</v>
      </c>
      <c r="F823" s="68"/>
      <c r="G823" s="65"/>
      <c r="H823" s="12">
        <f>SUM(IF(CLASSIFICHE!$O$5=I823,TRUE,FALSE),H822)</f>
        <v>10</v>
      </c>
      <c r="I823" s="31">
        <f>IFERROR(INDEX(generale!$A$5:$I$1002,CLASSIFICHE!$Z822,5),"")</f>
        <v>0</v>
      </c>
      <c r="J823" s="13">
        <f>IFERROR(INDEX(generale!$A$5:$I$1002,CLASSIFICHE!$Z822,7),"")</f>
        <v>0</v>
      </c>
      <c r="K823" s="15"/>
      <c r="L823" s="12"/>
      <c r="M823" s="12">
        <f>SUM(IF(CLASSIFICHE!$O$6=N823,TRUE,FALSE),M822)</f>
        <v>8</v>
      </c>
      <c r="N823" s="31">
        <f>IFERROR(INDEX(generale!$A$5:$I$1002,CLASSIFICHE!$Z822,5),"")</f>
        <v>0</v>
      </c>
      <c r="O823" s="13">
        <f>IFERROR(INDEX(generale!$A$5:$I$1002,CLASSIFICHE!$Z822,7),"")</f>
        <v>0</v>
      </c>
      <c r="P823" s="14"/>
      <c r="Q823" s="13"/>
      <c r="R823" s="12">
        <f>SUM(IF(CLASSIFICHE!$O$7=S823,TRUE,FALSE),R822)</f>
        <v>8</v>
      </c>
      <c r="S823" s="31">
        <f>IFERROR(INDEX(generale!$A$5:$I$1002,CLASSIFICHE!$Z822,5),"")</f>
        <v>0</v>
      </c>
      <c r="T823" s="13">
        <f>IFERROR(INDEX(generale!$A$5:$I$1002,CLASSIFICHE!$Z822,7),"")</f>
        <v>0</v>
      </c>
      <c r="U823" s="14"/>
      <c r="V823" s="13"/>
      <c r="W823" s="12">
        <f>SUM(IF(CLASSIFICHE!$O$8=X823,TRUE,FALSE),W822)</f>
        <v>6</v>
      </c>
      <c r="X823" s="31">
        <f>IFERROR(INDEX(generale!$A$5:$I$1002,CLASSIFICHE!$Z822,5),"")</f>
        <v>0</v>
      </c>
      <c r="Y823" s="13">
        <f>IFERROR(INDEX(generale!$A$5:$I$1002,CLASSIFICHE!$Z822,7),"")</f>
        <v>0</v>
      </c>
      <c r="Z823" s="14"/>
      <c r="AA823" s="13"/>
      <c r="AB823" s="12">
        <f>SUM(IF(CLASSIFICHE!$O$9=AC823,TRUE,FALSE),AB822)</f>
        <v>5</v>
      </c>
      <c r="AC823" s="31">
        <f>IFERROR(INDEX(generale!$A$5:$I$1002,CLASSIFICHE!$Z822,5),"")</f>
        <v>0</v>
      </c>
      <c r="AD823" s="13">
        <f>IFERROR(INDEX(generale!$A$5:$I$1002,CLASSIFICHE!$Z822,7),"")</f>
        <v>0</v>
      </c>
      <c r="AE823" s="14"/>
      <c r="AF823" s="13"/>
      <c r="AG823" s="12">
        <f>SUM(IF(CLASSIFICHE!$O$10=AH823,TRUE,FALSE),AG822)</f>
        <v>5</v>
      </c>
      <c r="AH823" s="31">
        <f>IFERROR(INDEX(generale!$A$5:$I$1002,CLASSIFICHE!$Z822,5),"")</f>
        <v>0</v>
      </c>
      <c r="AI823" s="13">
        <f>IFERROR(INDEX(generale!$A$5:$I$1002,CLASSIFICHE!$Z822,7),"")</f>
        <v>0</v>
      </c>
      <c r="AJ823" s="14"/>
      <c r="AK823" s="13"/>
      <c r="AL823" s="12">
        <f>SUM(IF(CLASSIFICHE!$O$11=AM823,TRUE,FALSE),AL822)</f>
        <v>5</v>
      </c>
      <c r="AM823" s="31">
        <f>IFERROR(INDEX(generale!$A$5:$I$1002,CLASSIFICHE!$Z822,5),"")</f>
        <v>0</v>
      </c>
      <c r="AN823" s="13">
        <f>IFERROR(INDEX(generale!$A$5:$I$1002,CLASSIFICHE!$Z822,7),"")</f>
        <v>0</v>
      </c>
      <c r="AO823" s="14"/>
      <c r="AP823" s="13"/>
      <c r="AQ823" s="12">
        <f>SUM(IF(CLASSIFICHE!$O$12=AR823,TRUE,FALSE),AQ822)</f>
        <v>0</v>
      </c>
      <c r="AR823" s="31">
        <f>IFERROR(INDEX(generale!$A$5:$I$1002,CLASSIFICHE!$Z822,5),"")</f>
        <v>0</v>
      </c>
      <c r="AS823" s="13">
        <f>IFERROR(INDEX(generale!$A$5:$I$1002,CLASSIFICHE!$Z822,7),"")</f>
        <v>0</v>
      </c>
      <c r="AT823" s="14"/>
      <c r="AU823" s="13"/>
      <c r="AV823" s="12">
        <f>SUM(IF(CLASSIFICHE!$O$13=AW823,TRUE,FALSE),AV822)</f>
        <v>0</v>
      </c>
      <c r="AW823" s="31">
        <f>IFERROR(INDEX(generale!$A$5:$I$1002,CLASSIFICHE!$Z822,5),"")</f>
        <v>0</v>
      </c>
      <c r="AX823" s="13">
        <f>IFERROR(INDEX(generale!$A$5:$I$1002,CLASSIFICHE!$Z822,7),"")</f>
        <v>0</v>
      </c>
      <c r="AY823" s="14"/>
      <c r="AZ823" s="13"/>
      <c r="BA823" s="12">
        <f>SUM(IF(CLASSIFICHE!$O$14=BB823,TRUE,FALSE),BA822)</f>
        <v>0</v>
      </c>
      <c r="BB823" s="31">
        <f>IFERROR(INDEX(generale!$A$5:$I$1002,CLASSIFICHE!$Z822,5),"")</f>
        <v>0</v>
      </c>
      <c r="BC823" s="13">
        <f>IFERROR(INDEX(generale!$A$5:$I$1002,CLASSIFICHE!$Z822,7),"")</f>
        <v>0</v>
      </c>
      <c r="BD823" s="14"/>
      <c r="BE823" s="13"/>
      <c r="BF823" s="12">
        <f>SUM(IF(CLASSIFICHE!$O$15=BG823,TRUE,FALSE),BF822)</f>
        <v>0</v>
      </c>
      <c r="BG823" s="31">
        <f>IFERROR(INDEX(generale!$A$5:$I$1002,CLASSIFICHE!$Z822,5),"")</f>
        <v>0</v>
      </c>
      <c r="BH823" s="13">
        <f>IFERROR(INDEX(generale!$A$5:$I$1002,CLASSIFICHE!$Z822,7),"")</f>
        <v>0</v>
      </c>
      <c r="BI823" s="14"/>
      <c r="BJ823" s="13"/>
      <c r="BK823" s="12">
        <f>SUM(IF(CLASSIFICHE!$O$16=BL823,TRUE,FALSE),BK822)</f>
        <v>0</v>
      </c>
      <c r="BL823" s="31">
        <f>IFERROR(INDEX(generale!$A$5:$I$1002,CLASSIFICHE!$Z822,5),"")</f>
        <v>0</v>
      </c>
      <c r="BM823" s="13">
        <f>IFERROR(INDEX(generale!$A$5:$I$1002,CLASSIFICHE!$Z822,7),"")</f>
        <v>0</v>
      </c>
      <c r="BN823" s="14"/>
      <c r="BO823" s="13"/>
      <c r="BP823" s="12">
        <f>SUM(IF(CLASSIFICHE!$O$17=BQ823,TRUE,FALSE),BP822)</f>
        <v>0</v>
      </c>
      <c r="BQ823" s="31">
        <f>IFERROR(INDEX(generale!$A$5:$I$1002,CLASSIFICHE!$Z822,5),"")</f>
        <v>0</v>
      </c>
      <c r="BR823" s="13">
        <f>IFERROR(INDEX(generale!$A$5:$I$1002,CLASSIFICHE!$Z822,7),"")</f>
        <v>0</v>
      </c>
      <c r="BS823" s="15"/>
      <c r="BT823" s="12"/>
      <c r="BU823" s="12">
        <f>SUM(IF(CLASSIFICHE!$O$18=BV823,TRUE,FALSE),BU822)</f>
        <v>0</v>
      </c>
      <c r="BV823" s="31">
        <f>IFERROR(INDEX(generale!$A$5:$I$1002,CLASSIFICHE!$Z822,5),"")</f>
        <v>0</v>
      </c>
      <c r="BW823" s="13">
        <f>IFERROR(INDEX(generale!$A$5:$I$1002,CLASSIFICHE!$Z822,7),"")</f>
        <v>0</v>
      </c>
      <c r="BX823" s="15"/>
      <c r="BY823" s="12"/>
      <c r="BZ823" s="12">
        <f>SUM(IF(CLASSIFICHE!$O$19=CA823,TRUE,FALSE),BZ822)</f>
        <v>0</v>
      </c>
      <c r="CA823" s="31">
        <f>IFERROR(INDEX(generale!$A$5:$I$1002,CLASSIFICHE!$Z822,5),"")</f>
        <v>0</v>
      </c>
      <c r="CB823" s="13">
        <f>IFERROR(INDEX(generale!$A$5:$I$1002,CLASSIFICHE!$Z822,7),"")</f>
        <v>0</v>
      </c>
      <c r="CC823" s="15"/>
      <c r="CD823" s="13"/>
      <c r="CE823" s="12">
        <f>SUM(IF(CLASSIFICHE!$O$20=CF823,TRUE,FALSE),CE822)</f>
        <v>0</v>
      </c>
      <c r="CF823" s="31">
        <f>IFERROR(INDEX(generale!$A$5:$I$1002,CLASSIFICHE!$Z822,5),"")</f>
        <v>0</v>
      </c>
      <c r="CG823" s="13">
        <f>IFERROR(INDEX(generale!$A$5:$I$1002,CLASSIFICHE!$Z822,7),"")</f>
        <v>0</v>
      </c>
      <c r="CH823" s="15"/>
      <c r="CI823" s="13"/>
      <c r="CJ823" s="12">
        <f>SUM(IF(CLASSIFICHE!$O$21=CK823,TRUE,FALSE),CJ822)</f>
        <v>0</v>
      </c>
      <c r="CK823" s="31">
        <f>IFERROR(INDEX(generale!$A$5:$I$1002,CLASSIFICHE!$Z822,5),"")</f>
        <v>0</v>
      </c>
      <c r="CL823" s="13">
        <f>IFERROR(INDEX(generale!$A$5:$I$1002,CLASSIFICHE!$Z822,7),"")</f>
        <v>0</v>
      </c>
      <c r="CM823" s="15"/>
      <c r="CN823" s="13"/>
      <c r="CO823" s="12">
        <f>SUM(IF(CLASSIFICHE!$O$22=CP823,TRUE,FALSE),CO822)</f>
        <v>0</v>
      </c>
      <c r="CP823" s="31">
        <f>IFERROR(INDEX(generale!$A$5:$I$1002,CLASSIFICHE!$Z822,5),"")</f>
        <v>0</v>
      </c>
      <c r="CQ823" s="13">
        <f>IFERROR(INDEX(generale!$A$5:$I$1002,CLASSIFICHE!$Z822,7),"")</f>
        <v>0</v>
      </c>
      <c r="CR823" s="15"/>
      <c r="CS823" s="13"/>
      <c r="CT823" s="12">
        <f>SUM(IF(CLASSIFICHE!$O$23=CU823,TRUE,FALSE),CT822)</f>
        <v>0</v>
      </c>
      <c r="CU823" s="31">
        <f>IFERROR(INDEX(generale!$A$5:$I$1002,CLASSIFICHE!$Z822,5),"")</f>
        <v>0</v>
      </c>
      <c r="CV823" s="13">
        <f>IFERROR(INDEX(generale!$A$5:$I$1002,CLASSIFICHE!$Z822,7),"")</f>
        <v>0</v>
      </c>
      <c r="CW823" s="15"/>
      <c r="CX823" s="13"/>
      <c r="CY823" s="12">
        <f>SUM(IF(CLASSIFICHE!$O$24=CZ823,TRUE,FALSE),CY822)</f>
        <v>0</v>
      </c>
      <c r="CZ823" s="31">
        <f>IFERROR(INDEX(generale!$A$5:$I$1002,CLASSIFICHE!$Z822,5),"")</f>
        <v>0</v>
      </c>
      <c r="DA823" s="13">
        <f>IFERROR(INDEX(generale!$A$5:$I$1002,CLASSIFICHE!$Z822,7),"")</f>
        <v>0</v>
      </c>
      <c r="DB823" s="15"/>
      <c r="DC823" s="13"/>
      <c r="DD823" s="12">
        <f>SUM(IF(CLASSIFICHE!$O$25=DE823,TRUE,FALSE),DD822)</f>
        <v>0</v>
      </c>
      <c r="DE823" s="31">
        <f>IFERROR(INDEX(generale!$A$5:$I$1002,CLASSIFICHE!$Z822,5),"")</f>
        <v>0</v>
      </c>
      <c r="DF823" s="13">
        <f>IFERROR(INDEX(generale!$A$5:$I$1002,CLASSIFICHE!$Z822,7),"")</f>
        <v>0</v>
      </c>
      <c r="DG823" s="15"/>
      <c r="DH823" s="13"/>
    </row>
    <row r="824" spans="3:112">
      <c r="C824" s="63">
        <f>SUM(IF(CLASSIFICHE!$O$4=D824,TRUE,FALSE),C823)</f>
        <v>17</v>
      </c>
      <c r="D824" s="31">
        <f>IFERROR(INDEX(generale!$A$5:$I$1002,CLASSIFICHE!$Z823,5),"")</f>
        <v>0</v>
      </c>
      <c r="E824" s="13">
        <f>IFERROR(INDEX(generale!$A$5:$I$1002,CLASSIFICHE!$Z823,7),"")</f>
        <v>0</v>
      </c>
      <c r="F824" s="68"/>
      <c r="G824" s="65"/>
      <c r="H824" s="12">
        <f>SUM(IF(CLASSIFICHE!$O$5=I824,TRUE,FALSE),H823)</f>
        <v>10</v>
      </c>
      <c r="I824" s="31">
        <f>IFERROR(INDEX(generale!$A$5:$I$1002,CLASSIFICHE!$Z823,5),"")</f>
        <v>0</v>
      </c>
      <c r="J824" s="13">
        <f>IFERROR(INDEX(generale!$A$5:$I$1002,CLASSIFICHE!$Z823,7),"")</f>
        <v>0</v>
      </c>
      <c r="K824" s="15"/>
      <c r="L824" s="12"/>
      <c r="M824" s="12">
        <f>SUM(IF(CLASSIFICHE!$O$6=N824,TRUE,FALSE),M823)</f>
        <v>8</v>
      </c>
      <c r="N824" s="31">
        <f>IFERROR(INDEX(generale!$A$5:$I$1002,CLASSIFICHE!$Z823,5),"")</f>
        <v>0</v>
      </c>
      <c r="O824" s="13">
        <f>IFERROR(INDEX(generale!$A$5:$I$1002,CLASSIFICHE!$Z823,7),"")</f>
        <v>0</v>
      </c>
      <c r="P824" s="14"/>
      <c r="Q824" s="13"/>
      <c r="R824" s="12">
        <f>SUM(IF(CLASSIFICHE!$O$7=S824,TRUE,FALSE),R823)</f>
        <v>8</v>
      </c>
      <c r="S824" s="31">
        <f>IFERROR(INDEX(generale!$A$5:$I$1002,CLASSIFICHE!$Z823,5),"")</f>
        <v>0</v>
      </c>
      <c r="T824" s="13">
        <f>IFERROR(INDEX(generale!$A$5:$I$1002,CLASSIFICHE!$Z823,7),"")</f>
        <v>0</v>
      </c>
      <c r="U824" s="14"/>
      <c r="V824" s="13"/>
      <c r="W824" s="12">
        <f>SUM(IF(CLASSIFICHE!$O$8=X824,TRUE,FALSE),W823)</f>
        <v>6</v>
      </c>
      <c r="X824" s="31">
        <f>IFERROR(INDEX(generale!$A$5:$I$1002,CLASSIFICHE!$Z823,5),"")</f>
        <v>0</v>
      </c>
      <c r="Y824" s="13">
        <f>IFERROR(INDEX(generale!$A$5:$I$1002,CLASSIFICHE!$Z823,7),"")</f>
        <v>0</v>
      </c>
      <c r="Z824" s="14"/>
      <c r="AA824" s="13"/>
      <c r="AB824" s="12">
        <f>SUM(IF(CLASSIFICHE!$O$9=AC824,TRUE,FALSE),AB823)</f>
        <v>5</v>
      </c>
      <c r="AC824" s="31">
        <f>IFERROR(INDEX(generale!$A$5:$I$1002,CLASSIFICHE!$Z823,5),"")</f>
        <v>0</v>
      </c>
      <c r="AD824" s="13">
        <f>IFERROR(INDEX(generale!$A$5:$I$1002,CLASSIFICHE!$Z823,7),"")</f>
        <v>0</v>
      </c>
      <c r="AE824" s="14"/>
      <c r="AF824" s="13"/>
      <c r="AG824" s="12">
        <f>SUM(IF(CLASSIFICHE!$O$10=AH824,TRUE,FALSE),AG823)</f>
        <v>5</v>
      </c>
      <c r="AH824" s="31">
        <f>IFERROR(INDEX(generale!$A$5:$I$1002,CLASSIFICHE!$Z823,5),"")</f>
        <v>0</v>
      </c>
      <c r="AI824" s="13">
        <f>IFERROR(INDEX(generale!$A$5:$I$1002,CLASSIFICHE!$Z823,7),"")</f>
        <v>0</v>
      </c>
      <c r="AJ824" s="14"/>
      <c r="AK824" s="13"/>
      <c r="AL824" s="12">
        <f>SUM(IF(CLASSIFICHE!$O$11=AM824,TRUE,FALSE),AL823)</f>
        <v>5</v>
      </c>
      <c r="AM824" s="31">
        <f>IFERROR(INDEX(generale!$A$5:$I$1002,CLASSIFICHE!$Z823,5),"")</f>
        <v>0</v>
      </c>
      <c r="AN824" s="13">
        <f>IFERROR(INDEX(generale!$A$5:$I$1002,CLASSIFICHE!$Z823,7),"")</f>
        <v>0</v>
      </c>
      <c r="AO824" s="14"/>
      <c r="AP824" s="13"/>
      <c r="AQ824" s="12">
        <f>SUM(IF(CLASSIFICHE!$O$12=AR824,TRUE,FALSE),AQ823)</f>
        <v>0</v>
      </c>
      <c r="AR824" s="31">
        <f>IFERROR(INDEX(generale!$A$5:$I$1002,CLASSIFICHE!$Z823,5),"")</f>
        <v>0</v>
      </c>
      <c r="AS824" s="13">
        <f>IFERROR(INDEX(generale!$A$5:$I$1002,CLASSIFICHE!$Z823,7),"")</f>
        <v>0</v>
      </c>
      <c r="AT824" s="14"/>
      <c r="AU824" s="13"/>
      <c r="AV824" s="12">
        <f>SUM(IF(CLASSIFICHE!$O$13=AW824,TRUE,FALSE),AV823)</f>
        <v>0</v>
      </c>
      <c r="AW824" s="31">
        <f>IFERROR(INDEX(generale!$A$5:$I$1002,CLASSIFICHE!$Z823,5),"")</f>
        <v>0</v>
      </c>
      <c r="AX824" s="13">
        <f>IFERROR(INDEX(generale!$A$5:$I$1002,CLASSIFICHE!$Z823,7),"")</f>
        <v>0</v>
      </c>
      <c r="AY824" s="14"/>
      <c r="AZ824" s="13"/>
      <c r="BA824" s="12">
        <f>SUM(IF(CLASSIFICHE!$O$14=BB824,TRUE,FALSE),BA823)</f>
        <v>0</v>
      </c>
      <c r="BB824" s="31">
        <f>IFERROR(INDEX(generale!$A$5:$I$1002,CLASSIFICHE!$Z823,5),"")</f>
        <v>0</v>
      </c>
      <c r="BC824" s="13">
        <f>IFERROR(INDEX(generale!$A$5:$I$1002,CLASSIFICHE!$Z823,7),"")</f>
        <v>0</v>
      </c>
      <c r="BD824" s="14"/>
      <c r="BE824" s="13"/>
      <c r="BF824" s="12">
        <f>SUM(IF(CLASSIFICHE!$O$15=BG824,TRUE,FALSE),BF823)</f>
        <v>0</v>
      </c>
      <c r="BG824" s="31">
        <f>IFERROR(INDEX(generale!$A$5:$I$1002,CLASSIFICHE!$Z823,5),"")</f>
        <v>0</v>
      </c>
      <c r="BH824" s="13">
        <f>IFERROR(INDEX(generale!$A$5:$I$1002,CLASSIFICHE!$Z823,7),"")</f>
        <v>0</v>
      </c>
      <c r="BI824" s="14"/>
      <c r="BJ824" s="13"/>
      <c r="BK824" s="12">
        <f>SUM(IF(CLASSIFICHE!$O$16=BL824,TRUE,FALSE),BK823)</f>
        <v>0</v>
      </c>
      <c r="BL824" s="31">
        <f>IFERROR(INDEX(generale!$A$5:$I$1002,CLASSIFICHE!$Z823,5),"")</f>
        <v>0</v>
      </c>
      <c r="BM824" s="13">
        <f>IFERROR(INDEX(generale!$A$5:$I$1002,CLASSIFICHE!$Z823,7),"")</f>
        <v>0</v>
      </c>
      <c r="BN824" s="14"/>
      <c r="BO824" s="13"/>
      <c r="BP824" s="12">
        <f>SUM(IF(CLASSIFICHE!$O$17=BQ824,TRUE,FALSE),BP823)</f>
        <v>0</v>
      </c>
      <c r="BQ824" s="31">
        <f>IFERROR(INDEX(generale!$A$5:$I$1002,CLASSIFICHE!$Z823,5),"")</f>
        <v>0</v>
      </c>
      <c r="BR824" s="13">
        <f>IFERROR(INDEX(generale!$A$5:$I$1002,CLASSIFICHE!$Z823,7),"")</f>
        <v>0</v>
      </c>
      <c r="BS824" s="15"/>
      <c r="BT824" s="12"/>
      <c r="BU824" s="12">
        <f>SUM(IF(CLASSIFICHE!$O$18=BV824,TRUE,FALSE),BU823)</f>
        <v>0</v>
      </c>
      <c r="BV824" s="31">
        <f>IFERROR(INDEX(generale!$A$5:$I$1002,CLASSIFICHE!$Z823,5),"")</f>
        <v>0</v>
      </c>
      <c r="BW824" s="13">
        <f>IFERROR(INDEX(generale!$A$5:$I$1002,CLASSIFICHE!$Z823,7),"")</f>
        <v>0</v>
      </c>
      <c r="BX824" s="15"/>
      <c r="BY824" s="12"/>
      <c r="BZ824" s="12">
        <f>SUM(IF(CLASSIFICHE!$O$19=CA824,TRUE,FALSE),BZ823)</f>
        <v>0</v>
      </c>
      <c r="CA824" s="31">
        <f>IFERROR(INDEX(generale!$A$5:$I$1002,CLASSIFICHE!$Z823,5),"")</f>
        <v>0</v>
      </c>
      <c r="CB824" s="13">
        <f>IFERROR(INDEX(generale!$A$5:$I$1002,CLASSIFICHE!$Z823,7),"")</f>
        <v>0</v>
      </c>
      <c r="CC824" s="15"/>
      <c r="CD824" s="13"/>
      <c r="CE824" s="12">
        <f>SUM(IF(CLASSIFICHE!$O$20=CF824,TRUE,FALSE),CE823)</f>
        <v>0</v>
      </c>
      <c r="CF824" s="31">
        <f>IFERROR(INDEX(generale!$A$5:$I$1002,CLASSIFICHE!$Z823,5),"")</f>
        <v>0</v>
      </c>
      <c r="CG824" s="13">
        <f>IFERROR(INDEX(generale!$A$5:$I$1002,CLASSIFICHE!$Z823,7),"")</f>
        <v>0</v>
      </c>
      <c r="CH824" s="15"/>
      <c r="CI824" s="13"/>
      <c r="CJ824" s="12">
        <f>SUM(IF(CLASSIFICHE!$O$21=CK824,TRUE,FALSE),CJ823)</f>
        <v>0</v>
      </c>
      <c r="CK824" s="31">
        <f>IFERROR(INDEX(generale!$A$5:$I$1002,CLASSIFICHE!$Z823,5),"")</f>
        <v>0</v>
      </c>
      <c r="CL824" s="13">
        <f>IFERROR(INDEX(generale!$A$5:$I$1002,CLASSIFICHE!$Z823,7),"")</f>
        <v>0</v>
      </c>
      <c r="CM824" s="15"/>
      <c r="CN824" s="13"/>
      <c r="CO824" s="12">
        <f>SUM(IF(CLASSIFICHE!$O$22=CP824,TRUE,FALSE),CO823)</f>
        <v>0</v>
      </c>
      <c r="CP824" s="31">
        <f>IFERROR(INDEX(generale!$A$5:$I$1002,CLASSIFICHE!$Z823,5),"")</f>
        <v>0</v>
      </c>
      <c r="CQ824" s="13">
        <f>IFERROR(INDEX(generale!$A$5:$I$1002,CLASSIFICHE!$Z823,7),"")</f>
        <v>0</v>
      </c>
      <c r="CR824" s="15"/>
      <c r="CS824" s="13"/>
      <c r="CT824" s="12">
        <f>SUM(IF(CLASSIFICHE!$O$23=CU824,TRUE,FALSE),CT823)</f>
        <v>0</v>
      </c>
      <c r="CU824" s="31">
        <f>IFERROR(INDEX(generale!$A$5:$I$1002,CLASSIFICHE!$Z823,5),"")</f>
        <v>0</v>
      </c>
      <c r="CV824" s="13">
        <f>IFERROR(INDEX(generale!$A$5:$I$1002,CLASSIFICHE!$Z823,7),"")</f>
        <v>0</v>
      </c>
      <c r="CW824" s="15"/>
      <c r="CX824" s="13"/>
      <c r="CY824" s="12">
        <f>SUM(IF(CLASSIFICHE!$O$24=CZ824,TRUE,FALSE),CY823)</f>
        <v>0</v>
      </c>
      <c r="CZ824" s="31">
        <f>IFERROR(INDEX(generale!$A$5:$I$1002,CLASSIFICHE!$Z823,5),"")</f>
        <v>0</v>
      </c>
      <c r="DA824" s="13">
        <f>IFERROR(INDEX(generale!$A$5:$I$1002,CLASSIFICHE!$Z823,7),"")</f>
        <v>0</v>
      </c>
      <c r="DB824" s="15"/>
      <c r="DC824" s="13"/>
      <c r="DD824" s="12">
        <f>SUM(IF(CLASSIFICHE!$O$25=DE824,TRUE,FALSE),DD823)</f>
        <v>0</v>
      </c>
      <c r="DE824" s="31">
        <f>IFERROR(INDEX(generale!$A$5:$I$1002,CLASSIFICHE!$Z823,5),"")</f>
        <v>0</v>
      </c>
      <c r="DF824" s="13">
        <f>IFERROR(INDEX(generale!$A$5:$I$1002,CLASSIFICHE!$Z823,7),"")</f>
        <v>0</v>
      </c>
      <c r="DG824" s="15"/>
      <c r="DH824" s="13"/>
    </row>
    <row r="825" spans="3:112">
      <c r="C825" s="63">
        <f>SUM(IF(CLASSIFICHE!$O$4=D825,TRUE,FALSE),C824)</f>
        <v>17</v>
      </c>
      <c r="D825" s="31">
        <f>IFERROR(INDEX(generale!$A$5:$I$1002,CLASSIFICHE!$Z824,5),"")</f>
        <v>0</v>
      </c>
      <c r="E825" s="13">
        <f>IFERROR(INDEX(generale!$A$5:$I$1002,CLASSIFICHE!$Z824,7),"")</f>
        <v>0</v>
      </c>
      <c r="F825" s="68"/>
      <c r="G825" s="65"/>
      <c r="H825" s="12">
        <f>SUM(IF(CLASSIFICHE!$O$5=I825,TRUE,FALSE),H824)</f>
        <v>10</v>
      </c>
      <c r="I825" s="31">
        <f>IFERROR(INDEX(generale!$A$5:$I$1002,CLASSIFICHE!$Z824,5),"")</f>
        <v>0</v>
      </c>
      <c r="J825" s="13">
        <f>IFERROR(INDEX(generale!$A$5:$I$1002,CLASSIFICHE!$Z824,7),"")</f>
        <v>0</v>
      </c>
      <c r="K825" s="15"/>
      <c r="L825" s="12"/>
      <c r="M825" s="12">
        <f>SUM(IF(CLASSIFICHE!$O$6=N825,TRUE,FALSE),M824)</f>
        <v>8</v>
      </c>
      <c r="N825" s="31">
        <f>IFERROR(INDEX(generale!$A$5:$I$1002,CLASSIFICHE!$Z824,5),"")</f>
        <v>0</v>
      </c>
      <c r="O825" s="13">
        <f>IFERROR(INDEX(generale!$A$5:$I$1002,CLASSIFICHE!$Z824,7),"")</f>
        <v>0</v>
      </c>
      <c r="P825" s="14"/>
      <c r="Q825" s="13"/>
      <c r="R825" s="12">
        <f>SUM(IF(CLASSIFICHE!$O$7=S825,TRUE,FALSE),R824)</f>
        <v>8</v>
      </c>
      <c r="S825" s="31">
        <f>IFERROR(INDEX(generale!$A$5:$I$1002,CLASSIFICHE!$Z824,5),"")</f>
        <v>0</v>
      </c>
      <c r="T825" s="13">
        <f>IFERROR(INDEX(generale!$A$5:$I$1002,CLASSIFICHE!$Z824,7),"")</f>
        <v>0</v>
      </c>
      <c r="U825" s="14"/>
      <c r="V825" s="13"/>
      <c r="W825" s="12">
        <f>SUM(IF(CLASSIFICHE!$O$8=X825,TRUE,FALSE),W824)</f>
        <v>6</v>
      </c>
      <c r="X825" s="31">
        <f>IFERROR(INDEX(generale!$A$5:$I$1002,CLASSIFICHE!$Z824,5),"")</f>
        <v>0</v>
      </c>
      <c r="Y825" s="13">
        <f>IFERROR(INDEX(generale!$A$5:$I$1002,CLASSIFICHE!$Z824,7),"")</f>
        <v>0</v>
      </c>
      <c r="Z825" s="14"/>
      <c r="AA825" s="13"/>
      <c r="AB825" s="12">
        <f>SUM(IF(CLASSIFICHE!$O$9=AC825,TRUE,FALSE),AB824)</f>
        <v>5</v>
      </c>
      <c r="AC825" s="31">
        <f>IFERROR(INDEX(generale!$A$5:$I$1002,CLASSIFICHE!$Z824,5),"")</f>
        <v>0</v>
      </c>
      <c r="AD825" s="13">
        <f>IFERROR(INDEX(generale!$A$5:$I$1002,CLASSIFICHE!$Z824,7),"")</f>
        <v>0</v>
      </c>
      <c r="AE825" s="14"/>
      <c r="AF825" s="13"/>
      <c r="AG825" s="12">
        <f>SUM(IF(CLASSIFICHE!$O$10=AH825,TRUE,FALSE),AG824)</f>
        <v>5</v>
      </c>
      <c r="AH825" s="31">
        <f>IFERROR(INDEX(generale!$A$5:$I$1002,CLASSIFICHE!$Z824,5),"")</f>
        <v>0</v>
      </c>
      <c r="AI825" s="13">
        <f>IFERROR(INDEX(generale!$A$5:$I$1002,CLASSIFICHE!$Z824,7),"")</f>
        <v>0</v>
      </c>
      <c r="AJ825" s="14"/>
      <c r="AK825" s="13"/>
      <c r="AL825" s="12">
        <f>SUM(IF(CLASSIFICHE!$O$11=AM825,TRUE,FALSE),AL824)</f>
        <v>5</v>
      </c>
      <c r="AM825" s="31">
        <f>IFERROR(INDEX(generale!$A$5:$I$1002,CLASSIFICHE!$Z824,5),"")</f>
        <v>0</v>
      </c>
      <c r="AN825" s="13">
        <f>IFERROR(INDEX(generale!$A$5:$I$1002,CLASSIFICHE!$Z824,7),"")</f>
        <v>0</v>
      </c>
      <c r="AO825" s="14"/>
      <c r="AP825" s="13"/>
      <c r="AQ825" s="12">
        <f>SUM(IF(CLASSIFICHE!$O$12=AR825,TRUE,FALSE),AQ824)</f>
        <v>0</v>
      </c>
      <c r="AR825" s="31">
        <f>IFERROR(INDEX(generale!$A$5:$I$1002,CLASSIFICHE!$Z824,5),"")</f>
        <v>0</v>
      </c>
      <c r="AS825" s="13">
        <f>IFERROR(INDEX(generale!$A$5:$I$1002,CLASSIFICHE!$Z824,7),"")</f>
        <v>0</v>
      </c>
      <c r="AT825" s="14"/>
      <c r="AU825" s="13"/>
      <c r="AV825" s="12">
        <f>SUM(IF(CLASSIFICHE!$O$13=AW825,TRUE,FALSE),AV824)</f>
        <v>0</v>
      </c>
      <c r="AW825" s="31">
        <f>IFERROR(INDEX(generale!$A$5:$I$1002,CLASSIFICHE!$Z824,5),"")</f>
        <v>0</v>
      </c>
      <c r="AX825" s="13">
        <f>IFERROR(INDEX(generale!$A$5:$I$1002,CLASSIFICHE!$Z824,7),"")</f>
        <v>0</v>
      </c>
      <c r="AY825" s="14"/>
      <c r="AZ825" s="13"/>
      <c r="BA825" s="12">
        <f>SUM(IF(CLASSIFICHE!$O$14=BB825,TRUE,FALSE),BA824)</f>
        <v>0</v>
      </c>
      <c r="BB825" s="31">
        <f>IFERROR(INDEX(generale!$A$5:$I$1002,CLASSIFICHE!$Z824,5),"")</f>
        <v>0</v>
      </c>
      <c r="BC825" s="13">
        <f>IFERROR(INDEX(generale!$A$5:$I$1002,CLASSIFICHE!$Z824,7),"")</f>
        <v>0</v>
      </c>
      <c r="BD825" s="14"/>
      <c r="BE825" s="13"/>
      <c r="BF825" s="12">
        <f>SUM(IF(CLASSIFICHE!$O$15=BG825,TRUE,FALSE),BF824)</f>
        <v>0</v>
      </c>
      <c r="BG825" s="31">
        <f>IFERROR(INDEX(generale!$A$5:$I$1002,CLASSIFICHE!$Z824,5),"")</f>
        <v>0</v>
      </c>
      <c r="BH825" s="13">
        <f>IFERROR(INDEX(generale!$A$5:$I$1002,CLASSIFICHE!$Z824,7),"")</f>
        <v>0</v>
      </c>
      <c r="BI825" s="14"/>
      <c r="BJ825" s="13"/>
      <c r="BK825" s="12">
        <f>SUM(IF(CLASSIFICHE!$O$16=BL825,TRUE,FALSE),BK824)</f>
        <v>0</v>
      </c>
      <c r="BL825" s="31">
        <f>IFERROR(INDEX(generale!$A$5:$I$1002,CLASSIFICHE!$Z824,5),"")</f>
        <v>0</v>
      </c>
      <c r="BM825" s="13">
        <f>IFERROR(INDEX(generale!$A$5:$I$1002,CLASSIFICHE!$Z824,7),"")</f>
        <v>0</v>
      </c>
      <c r="BN825" s="14"/>
      <c r="BO825" s="13"/>
      <c r="BP825" s="12">
        <f>SUM(IF(CLASSIFICHE!$O$17=BQ825,TRUE,FALSE),BP824)</f>
        <v>0</v>
      </c>
      <c r="BQ825" s="31">
        <f>IFERROR(INDEX(generale!$A$5:$I$1002,CLASSIFICHE!$Z824,5),"")</f>
        <v>0</v>
      </c>
      <c r="BR825" s="13">
        <f>IFERROR(INDEX(generale!$A$5:$I$1002,CLASSIFICHE!$Z824,7),"")</f>
        <v>0</v>
      </c>
      <c r="BS825" s="15"/>
      <c r="BT825" s="12"/>
      <c r="BU825" s="12">
        <f>SUM(IF(CLASSIFICHE!$O$18=BV825,TRUE,FALSE),BU824)</f>
        <v>0</v>
      </c>
      <c r="BV825" s="31">
        <f>IFERROR(INDEX(generale!$A$5:$I$1002,CLASSIFICHE!$Z824,5),"")</f>
        <v>0</v>
      </c>
      <c r="BW825" s="13">
        <f>IFERROR(INDEX(generale!$A$5:$I$1002,CLASSIFICHE!$Z824,7),"")</f>
        <v>0</v>
      </c>
      <c r="BX825" s="15"/>
      <c r="BY825" s="12"/>
      <c r="BZ825" s="12">
        <f>SUM(IF(CLASSIFICHE!$O$19=CA825,TRUE,FALSE),BZ824)</f>
        <v>0</v>
      </c>
      <c r="CA825" s="31">
        <f>IFERROR(INDEX(generale!$A$5:$I$1002,CLASSIFICHE!$Z824,5),"")</f>
        <v>0</v>
      </c>
      <c r="CB825" s="13">
        <f>IFERROR(INDEX(generale!$A$5:$I$1002,CLASSIFICHE!$Z824,7),"")</f>
        <v>0</v>
      </c>
      <c r="CC825" s="15"/>
      <c r="CD825" s="13"/>
      <c r="CE825" s="12">
        <f>SUM(IF(CLASSIFICHE!$O$20=CF825,TRUE,FALSE),CE824)</f>
        <v>0</v>
      </c>
      <c r="CF825" s="31">
        <f>IFERROR(INDEX(generale!$A$5:$I$1002,CLASSIFICHE!$Z824,5),"")</f>
        <v>0</v>
      </c>
      <c r="CG825" s="13">
        <f>IFERROR(INDEX(generale!$A$5:$I$1002,CLASSIFICHE!$Z824,7),"")</f>
        <v>0</v>
      </c>
      <c r="CH825" s="15"/>
      <c r="CI825" s="13"/>
      <c r="CJ825" s="12">
        <f>SUM(IF(CLASSIFICHE!$O$21=CK825,TRUE,FALSE),CJ824)</f>
        <v>0</v>
      </c>
      <c r="CK825" s="31">
        <f>IFERROR(INDEX(generale!$A$5:$I$1002,CLASSIFICHE!$Z824,5),"")</f>
        <v>0</v>
      </c>
      <c r="CL825" s="13">
        <f>IFERROR(INDEX(generale!$A$5:$I$1002,CLASSIFICHE!$Z824,7),"")</f>
        <v>0</v>
      </c>
      <c r="CM825" s="15"/>
      <c r="CN825" s="13"/>
      <c r="CO825" s="12">
        <f>SUM(IF(CLASSIFICHE!$O$22=CP825,TRUE,FALSE),CO824)</f>
        <v>0</v>
      </c>
      <c r="CP825" s="31">
        <f>IFERROR(INDEX(generale!$A$5:$I$1002,CLASSIFICHE!$Z824,5),"")</f>
        <v>0</v>
      </c>
      <c r="CQ825" s="13">
        <f>IFERROR(INDEX(generale!$A$5:$I$1002,CLASSIFICHE!$Z824,7),"")</f>
        <v>0</v>
      </c>
      <c r="CR825" s="15"/>
      <c r="CS825" s="13"/>
      <c r="CT825" s="12">
        <f>SUM(IF(CLASSIFICHE!$O$23=CU825,TRUE,FALSE),CT824)</f>
        <v>0</v>
      </c>
      <c r="CU825" s="31">
        <f>IFERROR(INDEX(generale!$A$5:$I$1002,CLASSIFICHE!$Z824,5),"")</f>
        <v>0</v>
      </c>
      <c r="CV825" s="13">
        <f>IFERROR(INDEX(generale!$A$5:$I$1002,CLASSIFICHE!$Z824,7),"")</f>
        <v>0</v>
      </c>
      <c r="CW825" s="15"/>
      <c r="CX825" s="13"/>
      <c r="CY825" s="12">
        <f>SUM(IF(CLASSIFICHE!$O$24=CZ825,TRUE,FALSE),CY824)</f>
        <v>0</v>
      </c>
      <c r="CZ825" s="31">
        <f>IFERROR(INDEX(generale!$A$5:$I$1002,CLASSIFICHE!$Z824,5),"")</f>
        <v>0</v>
      </c>
      <c r="DA825" s="13">
        <f>IFERROR(INDEX(generale!$A$5:$I$1002,CLASSIFICHE!$Z824,7),"")</f>
        <v>0</v>
      </c>
      <c r="DB825" s="15"/>
      <c r="DC825" s="13"/>
      <c r="DD825" s="12">
        <f>SUM(IF(CLASSIFICHE!$O$25=DE825,TRUE,FALSE),DD824)</f>
        <v>0</v>
      </c>
      <c r="DE825" s="31">
        <f>IFERROR(INDEX(generale!$A$5:$I$1002,CLASSIFICHE!$Z824,5),"")</f>
        <v>0</v>
      </c>
      <c r="DF825" s="13">
        <f>IFERROR(INDEX(generale!$A$5:$I$1002,CLASSIFICHE!$Z824,7),"")</f>
        <v>0</v>
      </c>
      <c r="DG825" s="15"/>
      <c r="DH825" s="13"/>
    </row>
    <row r="826" spans="3:112">
      <c r="C826" s="63">
        <f>SUM(IF(CLASSIFICHE!$O$4=D826,TRUE,FALSE),C825)</f>
        <v>17</v>
      </c>
      <c r="D826" s="31">
        <f>IFERROR(INDEX(generale!$A$5:$I$1002,CLASSIFICHE!$Z825,5),"")</f>
        <v>0</v>
      </c>
      <c r="E826" s="13">
        <f>IFERROR(INDEX(generale!$A$5:$I$1002,CLASSIFICHE!$Z825,7),"")</f>
        <v>0</v>
      </c>
      <c r="F826" s="68"/>
      <c r="G826" s="65"/>
      <c r="H826" s="12">
        <f>SUM(IF(CLASSIFICHE!$O$5=I826,TRUE,FALSE),H825)</f>
        <v>10</v>
      </c>
      <c r="I826" s="31">
        <f>IFERROR(INDEX(generale!$A$5:$I$1002,CLASSIFICHE!$Z825,5),"")</f>
        <v>0</v>
      </c>
      <c r="J826" s="13">
        <f>IFERROR(INDEX(generale!$A$5:$I$1002,CLASSIFICHE!$Z825,7),"")</f>
        <v>0</v>
      </c>
      <c r="K826" s="15"/>
      <c r="L826" s="12"/>
      <c r="M826" s="12">
        <f>SUM(IF(CLASSIFICHE!$O$6=N826,TRUE,FALSE),M825)</f>
        <v>8</v>
      </c>
      <c r="N826" s="31">
        <f>IFERROR(INDEX(generale!$A$5:$I$1002,CLASSIFICHE!$Z825,5),"")</f>
        <v>0</v>
      </c>
      <c r="O826" s="13">
        <f>IFERROR(INDEX(generale!$A$5:$I$1002,CLASSIFICHE!$Z825,7),"")</f>
        <v>0</v>
      </c>
      <c r="P826" s="14"/>
      <c r="Q826" s="13"/>
      <c r="R826" s="12">
        <f>SUM(IF(CLASSIFICHE!$O$7=S826,TRUE,FALSE),R825)</f>
        <v>8</v>
      </c>
      <c r="S826" s="31">
        <f>IFERROR(INDEX(generale!$A$5:$I$1002,CLASSIFICHE!$Z825,5),"")</f>
        <v>0</v>
      </c>
      <c r="T826" s="13">
        <f>IFERROR(INDEX(generale!$A$5:$I$1002,CLASSIFICHE!$Z825,7),"")</f>
        <v>0</v>
      </c>
      <c r="U826" s="14"/>
      <c r="V826" s="13"/>
      <c r="W826" s="12">
        <f>SUM(IF(CLASSIFICHE!$O$8=X826,TRUE,FALSE),W825)</f>
        <v>6</v>
      </c>
      <c r="X826" s="31">
        <f>IFERROR(INDEX(generale!$A$5:$I$1002,CLASSIFICHE!$Z825,5),"")</f>
        <v>0</v>
      </c>
      <c r="Y826" s="13">
        <f>IFERROR(INDEX(generale!$A$5:$I$1002,CLASSIFICHE!$Z825,7),"")</f>
        <v>0</v>
      </c>
      <c r="Z826" s="14"/>
      <c r="AA826" s="13"/>
      <c r="AB826" s="12">
        <f>SUM(IF(CLASSIFICHE!$O$9=AC826,TRUE,FALSE),AB825)</f>
        <v>5</v>
      </c>
      <c r="AC826" s="31">
        <f>IFERROR(INDEX(generale!$A$5:$I$1002,CLASSIFICHE!$Z825,5),"")</f>
        <v>0</v>
      </c>
      <c r="AD826" s="13">
        <f>IFERROR(INDEX(generale!$A$5:$I$1002,CLASSIFICHE!$Z825,7),"")</f>
        <v>0</v>
      </c>
      <c r="AE826" s="14"/>
      <c r="AF826" s="13"/>
      <c r="AG826" s="12">
        <f>SUM(IF(CLASSIFICHE!$O$10=AH826,TRUE,FALSE),AG825)</f>
        <v>5</v>
      </c>
      <c r="AH826" s="31">
        <f>IFERROR(INDEX(generale!$A$5:$I$1002,CLASSIFICHE!$Z825,5),"")</f>
        <v>0</v>
      </c>
      <c r="AI826" s="13">
        <f>IFERROR(INDEX(generale!$A$5:$I$1002,CLASSIFICHE!$Z825,7),"")</f>
        <v>0</v>
      </c>
      <c r="AJ826" s="14"/>
      <c r="AK826" s="13"/>
      <c r="AL826" s="12">
        <f>SUM(IF(CLASSIFICHE!$O$11=AM826,TRUE,FALSE),AL825)</f>
        <v>5</v>
      </c>
      <c r="AM826" s="31">
        <f>IFERROR(INDEX(generale!$A$5:$I$1002,CLASSIFICHE!$Z825,5),"")</f>
        <v>0</v>
      </c>
      <c r="AN826" s="13">
        <f>IFERROR(INDEX(generale!$A$5:$I$1002,CLASSIFICHE!$Z825,7),"")</f>
        <v>0</v>
      </c>
      <c r="AO826" s="14"/>
      <c r="AP826" s="13"/>
      <c r="AQ826" s="12">
        <f>SUM(IF(CLASSIFICHE!$O$12=AR826,TRUE,FALSE),AQ825)</f>
        <v>0</v>
      </c>
      <c r="AR826" s="31">
        <f>IFERROR(INDEX(generale!$A$5:$I$1002,CLASSIFICHE!$Z825,5),"")</f>
        <v>0</v>
      </c>
      <c r="AS826" s="13">
        <f>IFERROR(INDEX(generale!$A$5:$I$1002,CLASSIFICHE!$Z825,7),"")</f>
        <v>0</v>
      </c>
      <c r="AT826" s="14"/>
      <c r="AU826" s="13"/>
      <c r="AV826" s="12">
        <f>SUM(IF(CLASSIFICHE!$O$13=AW826,TRUE,FALSE),AV825)</f>
        <v>0</v>
      </c>
      <c r="AW826" s="31">
        <f>IFERROR(INDEX(generale!$A$5:$I$1002,CLASSIFICHE!$Z825,5),"")</f>
        <v>0</v>
      </c>
      <c r="AX826" s="13">
        <f>IFERROR(INDEX(generale!$A$5:$I$1002,CLASSIFICHE!$Z825,7),"")</f>
        <v>0</v>
      </c>
      <c r="AY826" s="14"/>
      <c r="AZ826" s="13"/>
      <c r="BA826" s="12">
        <f>SUM(IF(CLASSIFICHE!$O$14=BB826,TRUE,FALSE),BA825)</f>
        <v>0</v>
      </c>
      <c r="BB826" s="31">
        <f>IFERROR(INDEX(generale!$A$5:$I$1002,CLASSIFICHE!$Z825,5),"")</f>
        <v>0</v>
      </c>
      <c r="BC826" s="13">
        <f>IFERROR(INDEX(generale!$A$5:$I$1002,CLASSIFICHE!$Z825,7),"")</f>
        <v>0</v>
      </c>
      <c r="BD826" s="14"/>
      <c r="BE826" s="13"/>
      <c r="BF826" s="12">
        <f>SUM(IF(CLASSIFICHE!$O$15=BG826,TRUE,FALSE),BF825)</f>
        <v>0</v>
      </c>
      <c r="BG826" s="31">
        <f>IFERROR(INDEX(generale!$A$5:$I$1002,CLASSIFICHE!$Z825,5),"")</f>
        <v>0</v>
      </c>
      <c r="BH826" s="13">
        <f>IFERROR(INDEX(generale!$A$5:$I$1002,CLASSIFICHE!$Z825,7),"")</f>
        <v>0</v>
      </c>
      <c r="BI826" s="14"/>
      <c r="BJ826" s="13"/>
      <c r="BK826" s="12">
        <f>SUM(IF(CLASSIFICHE!$O$16=BL826,TRUE,FALSE),BK825)</f>
        <v>0</v>
      </c>
      <c r="BL826" s="31">
        <f>IFERROR(INDEX(generale!$A$5:$I$1002,CLASSIFICHE!$Z825,5),"")</f>
        <v>0</v>
      </c>
      <c r="BM826" s="13">
        <f>IFERROR(INDEX(generale!$A$5:$I$1002,CLASSIFICHE!$Z825,7),"")</f>
        <v>0</v>
      </c>
      <c r="BN826" s="14"/>
      <c r="BO826" s="13"/>
      <c r="BP826" s="12">
        <f>SUM(IF(CLASSIFICHE!$O$17=BQ826,TRUE,FALSE),BP825)</f>
        <v>0</v>
      </c>
      <c r="BQ826" s="31">
        <f>IFERROR(INDEX(generale!$A$5:$I$1002,CLASSIFICHE!$Z825,5),"")</f>
        <v>0</v>
      </c>
      <c r="BR826" s="13">
        <f>IFERROR(INDEX(generale!$A$5:$I$1002,CLASSIFICHE!$Z825,7),"")</f>
        <v>0</v>
      </c>
      <c r="BS826" s="15"/>
      <c r="BT826" s="12"/>
      <c r="BU826" s="12">
        <f>SUM(IF(CLASSIFICHE!$O$18=BV826,TRUE,FALSE),BU825)</f>
        <v>0</v>
      </c>
      <c r="BV826" s="31">
        <f>IFERROR(INDEX(generale!$A$5:$I$1002,CLASSIFICHE!$Z825,5),"")</f>
        <v>0</v>
      </c>
      <c r="BW826" s="13">
        <f>IFERROR(INDEX(generale!$A$5:$I$1002,CLASSIFICHE!$Z825,7),"")</f>
        <v>0</v>
      </c>
      <c r="BX826" s="15"/>
      <c r="BY826" s="12"/>
      <c r="BZ826" s="12">
        <f>SUM(IF(CLASSIFICHE!$O$19=CA826,TRUE,FALSE),BZ825)</f>
        <v>0</v>
      </c>
      <c r="CA826" s="31">
        <f>IFERROR(INDEX(generale!$A$5:$I$1002,CLASSIFICHE!$Z825,5),"")</f>
        <v>0</v>
      </c>
      <c r="CB826" s="13">
        <f>IFERROR(INDEX(generale!$A$5:$I$1002,CLASSIFICHE!$Z825,7),"")</f>
        <v>0</v>
      </c>
      <c r="CC826" s="15"/>
      <c r="CD826" s="13"/>
      <c r="CE826" s="12">
        <f>SUM(IF(CLASSIFICHE!$O$20=CF826,TRUE,FALSE),CE825)</f>
        <v>0</v>
      </c>
      <c r="CF826" s="31">
        <f>IFERROR(INDEX(generale!$A$5:$I$1002,CLASSIFICHE!$Z825,5),"")</f>
        <v>0</v>
      </c>
      <c r="CG826" s="13">
        <f>IFERROR(INDEX(generale!$A$5:$I$1002,CLASSIFICHE!$Z825,7),"")</f>
        <v>0</v>
      </c>
      <c r="CH826" s="15"/>
      <c r="CI826" s="13"/>
      <c r="CJ826" s="12">
        <f>SUM(IF(CLASSIFICHE!$O$21=CK826,TRUE,FALSE),CJ825)</f>
        <v>0</v>
      </c>
      <c r="CK826" s="31">
        <f>IFERROR(INDEX(generale!$A$5:$I$1002,CLASSIFICHE!$Z825,5),"")</f>
        <v>0</v>
      </c>
      <c r="CL826" s="13">
        <f>IFERROR(INDEX(generale!$A$5:$I$1002,CLASSIFICHE!$Z825,7),"")</f>
        <v>0</v>
      </c>
      <c r="CM826" s="15"/>
      <c r="CN826" s="13"/>
      <c r="CO826" s="12">
        <f>SUM(IF(CLASSIFICHE!$O$22=CP826,TRUE,FALSE),CO825)</f>
        <v>0</v>
      </c>
      <c r="CP826" s="31">
        <f>IFERROR(INDEX(generale!$A$5:$I$1002,CLASSIFICHE!$Z825,5),"")</f>
        <v>0</v>
      </c>
      <c r="CQ826" s="13">
        <f>IFERROR(INDEX(generale!$A$5:$I$1002,CLASSIFICHE!$Z825,7),"")</f>
        <v>0</v>
      </c>
      <c r="CR826" s="15"/>
      <c r="CS826" s="13"/>
      <c r="CT826" s="12">
        <f>SUM(IF(CLASSIFICHE!$O$23=CU826,TRUE,FALSE),CT825)</f>
        <v>0</v>
      </c>
      <c r="CU826" s="31">
        <f>IFERROR(INDEX(generale!$A$5:$I$1002,CLASSIFICHE!$Z825,5),"")</f>
        <v>0</v>
      </c>
      <c r="CV826" s="13">
        <f>IFERROR(INDEX(generale!$A$5:$I$1002,CLASSIFICHE!$Z825,7),"")</f>
        <v>0</v>
      </c>
      <c r="CW826" s="15"/>
      <c r="CX826" s="13"/>
      <c r="CY826" s="12">
        <f>SUM(IF(CLASSIFICHE!$O$24=CZ826,TRUE,FALSE),CY825)</f>
        <v>0</v>
      </c>
      <c r="CZ826" s="31">
        <f>IFERROR(INDEX(generale!$A$5:$I$1002,CLASSIFICHE!$Z825,5),"")</f>
        <v>0</v>
      </c>
      <c r="DA826" s="13">
        <f>IFERROR(INDEX(generale!$A$5:$I$1002,CLASSIFICHE!$Z825,7),"")</f>
        <v>0</v>
      </c>
      <c r="DB826" s="15"/>
      <c r="DC826" s="13"/>
      <c r="DD826" s="12">
        <f>SUM(IF(CLASSIFICHE!$O$25=DE826,TRUE,FALSE),DD825)</f>
        <v>0</v>
      </c>
      <c r="DE826" s="31">
        <f>IFERROR(INDEX(generale!$A$5:$I$1002,CLASSIFICHE!$Z825,5),"")</f>
        <v>0</v>
      </c>
      <c r="DF826" s="13">
        <f>IFERROR(INDEX(generale!$A$5:$I$1002,CLASSIFICHE!$Z825,7),"")</f>
        <v>0</v>
      </c>
      <c r="DG826" s="15"/>
      <c r="DH826" s="13"/>
    </row>
    <row r="827" spans="3:112">
      <c r="C827" s="63">
        <f>SUM(IF(CLASSIFICHE!$O$4=D827,TRUE,FALSE),C826)</f>
        <v>17</v>
      </c>
      <c r="D827" s="31">
        <f>IFERROR(INDEX(generale!$A$5:$I$1002,CLASSIFICHE!$Z826,5),"")</f>
        <v>0</v>
      </c>
      <c r="E827" s="13">
        <f>IFERROR(INDEX(generale!$A$5:$I$1002,CLASSIFICHE!$Z826,7),"")</f>
        <v>0</v>
      </c>
      <c r="F827" s="68"/>
      <c r="G827" s="65"/>
      <c r="H827" s="12">
        <f>SUM(IF(CLASSIFICHE!$O$5=I827,TRUE,FALSE),H826)</f>
        <v>10</v>
      </c>
      <c r="I827" s="31">
        <f>IFERROR(INDEX(generale!$A$5:$I$1002,CLASSIFICHE!$Z826,5),"")</f>
        <v>0</v>
      </c>
      <c r="J827" s="13">
        <f>IFERROR(INDEX(generale!$A$5:$I$1002,CLASSIFICHE!$Z826,7),"")</f>
        <v>0</v>
      </c>
      <c r="K827" s="15"/>
      <c r="L827" s="12"/>
      <c r="M827" s="12">
        <f>SUM(IF(CLASSIFICHE!$O$6=N827,TRUE,FALSE),M826)</f>
        <v>8</v>
      </c>
      <c r="N827" s="31">
        <f>IFERROR(INDEX(generale!$A$5:$I$1002,CLASSIFICHE!$Z826,5),"")</f>
        <v>0</v>
      </c>
      <c r="O827" s="13">
        <f>IFERROR(INDEX(generale!$A$5:$I$1002,CLASSIFICHE!$Z826,7),"")</f>
        <v>0</v>
      </c>
      <c r="P827" s="14"/>
      <c r="Q827" s="13"/>
      <c r="R827" s="12">
        <f>SUM(IF(CLASSIFICHE!$O$7=S827,TRUE,FALSE),R826)</f>
        <v>8</v>
      </c>
      <c r="S827" s="31">
        <f>IFERROR(INDEX(generale!$A$5:$I$1002,CLASSIFICHE!$Z826,5),"")</f>
        <v>0</v>
      </c>
      <c r="T827" s="13">
        <f>IFERROR(INDEX(generale!$A$5:$I$1002,CLASSIFICHE!$Z826,7),"")</f>
        <v>0</v>
      </c>
      <c r="U827" s="14"/>
      <c r="V827" s="13"/>
      <c r="W827" s="12">
        <f>SUM(IF(CLASSIFICHE!$O$8=X827,TRUE,FALSE),W826)</f>
        <v>6</v>
      </c>
      <c r="X827" s="31">
        <f>IFERROR(INDEX(generale!$A$5:$I$1002,CLASSIFICHE!$Z826,5),"")</f>
        <v>0</v>
      </c>
      <c r="Y827" s="13">
        <f>IFERROR(INDEX(generale!$A$5:$I$1002,CLASSIFICHE!$Z826,7),"")</f>
        <v>0</v>
      </c>
      <c r="Z827" s="14"/>
      <c r="AA827" s="13"/>
      <c r="AB827" s="12">
        <f>SUM(IF(CLASSIFICHE!$O$9=AC827,TRUE,FALSE),AB826)</f>
        <v>5</v>
      </c>
      <c r="AC827" s="31">
        <f>IFERROR(INDEX(generale!$A$5:$I$1002,CLASSIFICHE!$Z826,5),"")</f>
        <v>0</v>
      </c>
      <c r="AD827" s="13">
        <f>IFERROR(INDEX(generale!$A$5:$I$1002,CLASSIFICHE!$Z826,7),"")</f>
        <v>0</v>
      </c>
      <c r="AE827" s="14"/>
      <c r="AF827" s="13"/>
      <c r="AG827" s="12">
        <f>SUM(IF(CLASSIFICHE!$O$10=AH827,TRUE,FALSE),AG826)</f>
        <v>5</v>
      </c>
      <c r="AH827" s="31">
        <f>IFERROR(INDEX(generale!$A$5:$I$1002,CLASSIFICHE!$Z826,5),"")</f>
        <v>0</v>
      </c>
      <c r="AI827" s="13">
        <f>IFERROR(INDEX(generale!$A$5:$I$1002,CLASSIFICHE!$Z826,7),"")</f>
        <v>0</v>
      </c>
      <c r="AJ827" s="14"/>
      <c r="AK827" s="13"/>
      <c r="AL827" s="12">
        <f>SUM(IF(CLASSIFICHE!$O$11=AM827,TRUE,FALSE),AL826)</f>
        <v>5</v>
      </c>
      <c r="AM827" s="31">
        <f>IFERROR(INDEX(generale!$A$5:$I$1002,CLASSIFICHE!$Z826,5),"")</f>
        <v>0</v>
      </c>
      <c r="AN827" s="13">
        <f>IFERROR(INDEX(generale!$A$5:$I$1002,CLASSIFICHE!$Z826,7),"")</f>
        <v>0</v>
      </c>
      <c r="AO827" s="14"/>
      <c r="AP827" s="13"/>
      <c r="AQ827" s="12">
        <f>SUM(IF(CLASSIFICHE!$O$12=AR827,TRUE,FALSE),AQ826)</f>
        <v>0</v>
      </c>
      <c r="AR827" s="31">
        <f>IFERROR(INDEX(generale!$A$5:$I$1002,CLASSIFICHE!$Z826,5),"")</f>
        <v>0</v>
      </c>
      <c r="AS827" s="13">
        <f>IFERROR(INDEX(generale!$A$5:$I$1002,CLASSIFICHE!$Z826,7),"")</f>
        <v>0</v>
      </c>
      <c r="AT827" s="14"/>
      <c r="AU827" s="13"/>
      <c r="AV827" s="12">
        <f>SUM(IF(CLASSIFICHE!$O$13=AW827,TRUE,FALSE),AV826)</f>
        <v>0</v>
      </c>
      <c r="AW827" s="31">
        <f>IFERROR(INDEX(generale!$A$5:$I$1002,CLASSIFICHE!$Z826,5),"")</f>
        <v>0</v>
      </c>
      <c r="AX827" s="13">
        <f>IFERROR(INDEX(generale!$A$5:$I$1002,CLASSIFICHE!$Z826,7),"")</f>
        <v>0</v>
      </c>
      <c r="AY827" s="14"/>
      <c r="AZ827" s="13"/>
      <c r="BA827" s="12">
        <f>SUM(IF(CLASSIFICHE!$O$14=BB827,TRUE,FALSE),BA826)</f>
        <v>0</v>
      </c>
      <c r="BB827" s="31">
        <f>IFERROR(INDEX(generale!$A$5:$I$1002,CLASSIFICHE!$Z826,5),"")</f>
        <v>0</v>
      </c>
      <c r="BC827" s="13">
        <f>IFERROR(INDEX(generale!$A$5:$I$1002,CLASSIFICHE!$Z826,7),"")</f>
        <v>0</v>
      </c>
      <c r="BD827" s="14"/>
      <c r="BE827" s="13"/>
      <c r="BF827" s="12">
        <f>SUM(IF(CLASSIFICHE!$O$15=BG827,TRUE,FALSE),BF826)</f>
        <v>0</v>
      </c>
      <c r="BG827" s="31">
        <f>IFERROR(INDEX(generale!$A$5:$I$1002,CLASSIFICHE!$Z826,5),"")</f>
        <v>0</v>
      </c>
      <c r="BH827" s="13">
        <f>IFERROR(INDEX(generale!$A$5:$I$1002,CLASSIFICHE!$Z826,7),"")</f>
        <v>0</v>
      </c>
      <c r="BI827" s="14"/>
      <c r="BJ827" s="13"/>
      <c r="BK827" s="12">
        <f>SUM(IF(CLASSIFICHE!$O$16=BL827,TRUE,FALSE),BK826)</f>
        <v>0</v>
      </c>
      <c r="BL827" s="31">
        <f>IFERROR(INDEX(generale!$A$5:$I$1002,CLASSIFICHE!$Z826,5),"")</f>
        <v>0</v>
      </c>
      <c r="BM827" s="13">
        <f>IFERROR(INDEX(generale!$A$5:$I$1002,CLASSIFICHE!$Z826,7),"")</f>
        <v>0</v>
      </c>
      <c r="BN827" s="14"/>
      <c r="BO827" s="13"/>
      <c r="BP827" s="12">
        <f>SUM(IF(CLASSIFICHE!$O$17=BQ827,TRUE,FALSE),BP826)</f>
        <v>0</v>
      </c>
      <c r="BQ827" s="31">
        <f>IFERROR(INDEX(generale!$A$5:$I$1002,CLASSIFICHE!$Z826,5),"")</f>
        <v>0</v>
      </c>
      <c r="BR827" s="13">
        <f>IFERROR(INDEX(generale!$A$5:$I$1002,CLASSIFICHE!$Z826,7),"")</f>
        <v>0</v>
      </c>
      <c r="BS827" s="15"/>
      <c r="BT827" s="12"/>
      <c r="BU827" s="12">
        <f>SUM(IF(CLASSIFICHE!$O$18=BV827,TRUE,FALSE),BU826)</f>
        <v>0</v>
      </c>
      <c r="BV827" s="31">
        <f>IFERROR(INDEX(generale!$A$5:$I$1002,CLASSIFICHE!$Z826,5),"")</f>
        <v>0</v>
      </c>
      <c r="BW827" s="13">
        <f>IFERROR(INDEX(generale!$A$5:$I$1002,CLASSIFICHE!$Z826,7),"")</f>
        <v>0</v>
      </c>
      <c r="BX827" s="15"/>
      <c r="BY827" s="12"/>
      <c r="BZ827" s="12">
        <f>SUM(IF(CLASSIFICHE!$O$19=CA827,TRUE,FALSE),BZ826)</f>
        <v>0</v>
      </c>
      <c r="CA827" s="31">
        <f>IFERROR(INDEX(generale!$A$5:$I$1002,CLASSIFICHE!$Z826,5),"")</f>
        <v>0</v>
      </c>
      <c r="CB827" s="13">
        <f>IFERROR(INDEX(generale!$A$5:$I$1002,CLASSIFICHE!$Z826,7),"")</f>
        <v>0</v>
      </c>
      <c r="CC827" s="15"/>
      <c r="CD827" s="13"/>
      <c r="CE827" s="12">
        <f>SUM(IF(CLASSIFICHE!$O$20=CF827,TRUE,FALSE),CE826)</f>
        <v>0</v>
      </c>
      <c r="CF827" s="31">
        <f>IFERROR(INDEX(generale!$A$5:$I$1002,CLASSIFICHE!$Z826,5),"")</f>
        <v>0</v>
      </c>
      <c r="CG827" s="13">
        <f>IFERROR(INDEX(generale!$A$5:$I$1002,CLASSIFICHE!$Z826,7),"")</f>
        <v>0</v>
      </c>
      <c r="CH827" s="15"/>
      <c r="CI827" s="13"/>
      <c r="CJ827" s="12">
        <f>SUM(IF(CLASSIFICHE!$O$21=CK827,TRUE,FALSE),CJ826)</f>
        <v>0</v>
      </c>
      <c r="CK827" s="31">
        <f>IFERROR(INDEX(generale!$A$5:$I$1002,CLASSIFICHE!$Z826,5),"")</f>
        <v>0</v>
      </c>
      <c r="CL827" s="13">
        <f>IFERROR(INDEX(generale!$A$5:$I$1002,CLASSIFICHE!$Z826,7),"")</f>
        <v>0</v>
      </c>
      <c r="CM827" s="15"/>
      <c r="CN827" s="13"/>
      <c r="CO827" s="12">
        <f>SUM(IF(CLASSIFICHE!$O$22=CP827,TRUE,FALSE),CO826)</f>
        <v>0</v>
      </c>
      <c r="CP827" s="31">
        <f>IFERROR(INDEX(generale!$A$5:$I$1002,CLASSIFICHE!$Z826,5),"")</f>
        <v>0</v>
      </c>
      <c r="CQ827" s="13">
        <f>IFERROR(INDEX(generale!$A$5:$I$1002,CLASSIFICHE!$Z826,7),"")</f>
        <v>0</v>
      </c>
      <c r="CR827" s="15"/>
      <c r="CS827" s="13"/>
      <c r="CT827" s="12">
        <f>SUM(IF(CLASSIFICHE!$O$23=CU827,TRUE,FALSE),CT826)</f>
        <v>0</v>
      </c>
      <c r="CU827" s="31">
        <f>IFERROR(INDEX(generale!$A$5:$I$1002,CLASSIFICHE!$Z826,5),"")</f>
        <v>0</v>
      </c>
      <c r="CV827" s="13">
        <f>IFERROR(INDEX(generale!$A$5:$I$1002,CLASSIFICHE!$Z826,7),"")</f>
        <v>0</v>
      </c>
      <c r="CW827" s="15"/>
      <c r="CX827" s="13"/>
      <c r="CY827" s="12">
        <f>SUM(IF(CLASSIFICHE!$O$24=CZ827,TRUE,FALSE),CY826)</f>
        <v>0</v>
      </c>
      <c r="CZ827" s="31">
        <f>IFERROR(INDEX(generale!$A$5:$I$1002,CLASSIFICHE!$Z826,5),"")</f>
        <v>0</v>
      </c>
      <c r="DA827" s="13">
        <f>IFERROR(INDEX(generale!$A$5:$I$1002,CLASSIFICHE!$Z826,7),"")</f>
        <v>0</v>
      </c>
      <c r="DB827" s="15"/>
      <c r="DC827" s="13"/>
      <c r="DD827" s="12">
        <f>SUM(IF(CLASSIFICHE!$O$25=DE827,TRUE,FALSE),DD826)</f>
        <v>0</v>
      </c>
      <c r="DE827" s="31">
        <f>IFERROR(INDEX(generale!$A$5:$I$1002,CLASSIFICHE!$Z826,5),"")</f>
        <v>0</v>
      </c>
      <c r="DF827" s="13">
        <f>IFERROR(INDEX(generale!$A$5:$I$1002,CLASSIFICHE!$Z826,7),"")</f>
        <v>0</v>
      </c>
      <c r="DG827" s="15"/>
      <c r="DH827" s="13"/>
    </row>
    <row r="828" spans="3:112">
      <c r="C828" s="63">
        <f>SUM(IF(CLASSIFICHE!$O$4=D828,TRUE,FALSE),C827)</f>
        <v>17</v>
      </c>
      <c r="D828" s="31">
        <f>IFERROR(INDEX(generale!$A$5:$I$1002,CLASSIFICHE!$Z827,5),"")</f>
        <v>0</v>
      </c>
      <c r="E828" s="13">
        <f>IFERROR(INDEX(generale!$A$5:$I$1002,CLASSIFICHE!$Z827,7),"")</f>
        <v>0</v>
      </c>
      <c r="F828" s="68"/>
      <c r="G828" s="65"/>
      <c r="H828" s="12">
        <f>SUM(IF(CLASSIFICHE!$O$5=I828,TRUE,FALSE),H827)</f>
        <v>10</v>
      </c>
      <c r="I828" s="31">
        <f>IFERROR(INDEX(generale!$A$5:$I$1002,CLASSIFICHE!$Z827,5),"")</f>
        <v>0</v>
      </c>
      <c r="J828" s="13">
        <f>IFERROR(INDEX(generale!$A$5:$I$1002,CLASSIFICHE!$Z827,7),"")</f>
        <v>0</v>
      </c>
      <c r="K828" s="15"/>
      <c r="L828" s="12"/>
      <c r="M828" s="12">
        <f>SUM(IF(CLASSIFICHE!$O$6=N828,TRUE,FALSE),M827)</f>
        <v>8</v>
      </c>
      <c r="N828" s="31">
        <f>IFERROR(INDEX(generale!$A$5:$I$1002,CLASSIFICHE!$Z827,5),"")</f>
        <v>0</v>
      </c>
      <c r="O828" s="13">
        <f>IFERROR(INDEX(generale!$A$5:$I$1002,CLASSIFICHE!$Z827,7),"")</f>
        <v>0</v>
      </c>
      <c r="P828" s="14"/>
      <c r="Q828" s="13"/>
      <c r="R828" s="12">
        <f>SUM(IF(CLASSIFICHE!$O$7=S828,TRUE,FALSE),R827)</f>
        <v>8</v>
      </c>
      <c r="S828" s="31">
        <f>IFERROR(INDEX(generale!$A$5:$I$1002,CLASSIFICHE!$Z827,5),"")</f>
        <v>0</v>
      </c>
      <c r="T828" s="13">
        <f>IFERROR(INDEX(generale!$A$5:$I$1002,CLASSIFICHE!$Z827,7),"")</f>
        <v>0</v>
      </c>
      <c r="U828" s="14"/>
      <c r="V828" s="13"/>
      <c r="W828" s="12">
        <f>SUM(IF(CLASSIFICHE!$O$8=X828,TRUE,FALSE),W827)</f>
        <v>6</v>
      </c>
      <c r="X828" s="31">
        <f>IFERROR(INDEX(generale!$A$5:$I$1002,CLASSIFICHE!$Z827,5),"")</f>
        <v>0</v>
      </c>
      <c r="Y828" s="13">
        <f>IFERROR(INDEX(generale!$A$5:$I$1002,CLASSIFICHE!$Z827,7),"")</f>
        <v>0</v>
      </c>
      <c r="Z828" s="14"/>
      <c r="AA828" s="13"/>
      <c r="AB828" s="12">
        <f>SUM(IF(CLASSIFICHE!$O$9=AC828,TRUE,FALSE),AB827)</f>
        <v>5</v>
      </c>
      <c r="AC828" s="31">
        <f>IFERROR(INDEX(generale!$A$5:$I$1002,CLASSIFICHE!$Z827,5),"")</f>
        <v>0</v>
      </c>
      <c r="AD828" s="13">
        <f>IFERROR(INDEX(generale!$A$5:$I$1002,CLASSIFICHE!$Z827,7),"")</f>
        <v>0</v>
      </c>
      <c r="AE828" s="14"/>
      <c r="AF828" s="13"/>
      <c r="AG828" s="12">
        <f>SUM(IF(CLASSIFICHE!$O$10=AH828,TRUE,FALSE),AG827)</f>
        <v>5</v>
      </c>
      <c r="AH828" s="31">
        <f>IFERROR(INDEX(generale!$A$5:$I$1002,CLASSIFICHE!$Z827,5),"")</f>
        <v>0</v>
      </c>
      <c r="AI828" s="13">
        <f>IFERROR(INDEX(generale!$A$5:$I$1002,CLASSIFICHE!$Z827,7),"")</f>
        <v>0</v>
      </c>
      <c r="AJ828" s="14"/>
      <c r="AK828" s="13"/>
      <c r="AL828" s="12">
        <f>SUM(IF(CLASSIFICHE!$O$11=AM828,TRUE,FALSE),AL827)</f>
        <v>5</v>
      </c>
      <c r="AM828" s="31">
        <f>IFERROR(INDEX(generale!$A$5:$I$1002,CLASSIFICHE!$Z827,5),"")</f>
        <v>0</v>
      </c>
      <c r="AN828" s="13">
        <f>IFERROR(INDEX(generale!$A$5:$I$1002,CLASSIFICHE!$Z827,7),"")</f>
        <v>0</v>
      </c>
      <c r="AO828" s="14"/>
      <c r="AP828" s="13"/>
      <c r="AQ828" s="12">
        <f>SUM(IF(CLASSIFICHE!$O$12=AR828,TRUE,FALSE),AQ827)</f>
        <v>0</v>
      </c>
      <c r="AR828" s="31">
        <f>IFERROR(INDEX(generale!$A$5:$I$1002,CLASSIFICHE!$Z827,5),"")</f>
        <v>0</v>
      </c>
      <c r="AS828" s="13">
        <f>IFERROR(INDEX(generale!$A$5:$I$1002,CLASSIFICHE!$Z827,7),"")</f>
        <v>0</v>
      </c>
      <c r="AT828" s="14"/>
      <c r="AU828" s="13"/>
      <c r="AV828" s="12">
        <f>SUM(IF(CLASSIFICHE!$O$13=AW828,TRUE,FALSE),AV827)</f>
        <v>0</v>
      </c>
      <c r="AW828" s="31">
        <f>IFERROR(INDEX(generale!$A$5:$I$1002,CLASSIFICHE!$Z827,5),"")</f>
        <v>0</v>
      </c>
      <c r="AX828" s="13">
        <f>IFERROR(INDEX(generale!$A$5:$I$1002,CLASSIFICHE!$Z827,7),"")</f>
        <v>0</v>
      </c>
      <c r="AY828" s="14"/>
      <c r="AZ828" s="13"/>
      <c r="BA828" s="12">
        <f>SUM(IF(CLASSIFICHE!$O$14=BB828,TRUE,FALSE),BA827)</f>
        <v>0</v>
      </c>
      <c r="BB828" s="31">
        <f>IFERROR(INDEX(generale!$A$5:$I$1002,CLASSIFICHE!$Z827,5),"")</f>
        <v>0</v>
      </c>
      <c r="BC828" s="13">
        <f>IFERROR(INDEX(generale!$A$5:$I$1002,CLASSIFICHE!$Z827,7),"")</f>
        <v>0</v>
      </c>
      <c r="BD828" s="14"/>
      <c r="BE828" s="13"/>
      <c r="BF828" s="12">
        <f>SUM(IF(CLASSIFICHE!$O$15=BG828,TRUE,FALSE),BF827)</f>
        <v>0</v>
      </c>
      <c r="BG828" s="31">
        <f>IFERROR(INDEX(generale!$A$5:$I$1002,CLASSIFICHE!$Z827,5),"")</f>
        <v>0</v>
      </c>
      <c r="BH828" s="13">
        <f>IFERROR(INDEX(generale!$A$5:$I$1002,CLASSIFICHE!$Z827,7),"")</f>
        <v>0</v>
      </c>
      <c r="BI828" s="14"/>
      <c r="BJ828" s="13"/>
      <c r="BK828" s="12">
        <f>SUM(IF(CLASSIFICHE!$O$16=BL828,TRUE,FALSE),BK827)</f>
        <v>0</v>
      </c>
      <c r="BL828" s="31">
        <f>IFERROR(INDEX(generale!$A$5:$I$1002,CLASSIFICHE!$Z827,5),"")</f>
        <v>0</v>
      </c>
      <c r="BM828" s="13">
        <f>IFERROR(INDEX(generale!$A$5:$I$1002,CLASSIFICHE!$Z827,7),"")</f>
        <v>0</v>
      </c>
      <c r="BN828" s="14"/>
      <c r="BO828" s="13"/>
      <c r="BP828" s="12">
        <f>SUM(IF(CLASSIFICHE!$O$17=BQ828,TRUE,FALSE),BP827)</f>
        <v>0</v>
      </c>
      <c r="BQ828" s="31">
        <f>IFERROR(INDEX(generale!$A$5:$I$1002,CLASSIFICHE!$Z827,5),"")</f>
        <v>0</v>
      </c>
      <c r="BR828" s="13">
        <f>IFERROR(INDEX(generale!$A$5:$I$1002,CLASSIFICHE!$Z827,7),"")</f>
        <v>0</v>
      </c>
      <c r="BS828" s="15"/>
      <c r="BT828" s="12"/>
      <c r="BU828" s="12">
        <f>SUM(IF(CLASSIFICHE!$O$18=BV828,TRUE,FALSE),BU827)</f>
        <v>0</v>
      </c>
      <c r="BV828" s="31">
        <f>IFERROR(INDEX(generale!$A$5:$I$1002,CLASSIFICHE!$Z827,5),"")</f>
        <v>0</v>
      </c>
      <c r="BW828" s="13">
        <f>IFERROR(INDEX(generale!$A$5:$I$1002,CLASSIFICHE!$Z827,7),"")</f>
        <v>0</v>
      </c>
      <c r="BX828" s="15"/>
      <c r="BY828" s="12"/>
      <c r="BZ828" s="12">
        <f>SUM(IF(CLASSIFICHE!$O$19=CA828,TRUE,FALSE),BZ827)</f>
        <v>0</v>
      </c>
      <c r="CA828" s="31">
        <f>IFERROR(INDEX(generale!$A$5:$I$1002,CLASSIFICHE!$Z827,5),"")</f>
        <v>0</v>
      </c>
      <c r="CB828" s="13">
        <f>IFERROR(INDEX(generale!$A$5:$I$1002,CLASSIFICHE!$Z827,7),"")</f>
        <v>0</v>
      </c>
      <c r="CC828" s="15"/>
      <c r="CD828" s="13"/>
      <c r="CE828" s="12">
        <f>SUM(IF(CLASSIFICHE!$O$20=CF828,TRUE,FALSE),CE827)</f>
        <v>0</v>
      </c>
      <c r="CF828" s="31">
        <f>IFERROR(INDEX(generale!$A$5:$I$1002,CLASSIFICHE!$Z827,5),"")</f>
        <v>0</v>
      </c>
      <c r="CG828" s="13">
        <f>IFERROR(INDEX(generale!$A$5:$I$1002,CLASSIFICHE!$Z827,7),"")</f>
        <v>0</v>
      </c>
      <c r="CH828" s="15"/>
      <c r="CI828" s="13"/>
      <c r="CJ828" s="12">
        <f>SUM(IF(CLASSIFICHE!$O$21=CK828,TRUE,FALSE),CJ827)</f>
        <v>0</v>
      </c>
      <c r="CK828" s="31">
        <f>IFERROR(INDEX(generale!$A$5:$I$1002,CLASSIFICHE!$Z827,5),"")</f>
        <v>0</v>
      </c>
      <c r="CL828" s="13">
        <f>IFERROR(INDEX(generale!$A$5:$I$1002,CLASSIFICHE!$Z827,7),"")</f>
        <v>0</v>
      </c>
      <c r="CM828" s="15"/>
      <c r="CN828" s="13"/>
      <c r="CO828" s="12">
        <f>SUM(IF(CLASSIFICHE!$O$22=CP828,TRUE,FALSE),CO827)</f>
        <v>0</v>
      </c>
      <c r="CP828" s="31">
        <f>IFERROR(INDEX(generale!$A$5:$I$1002,CLASSIFICHE!$Z827,5),"")</f>
        <v>0</v>
      </c>
      <c r="CQ828" s="13">
        <f>IFERROR(INDEX(generale!$A$5:$I$1002,CLASSIFICHE!$Z827,7),"")</f>
        <v>0</v>
      </c>
      <c r="CR828" s="15"/>
      <c r="CS828" s="13"/>
      <c r="CT828" s="12">
        <f>SUM(IF(CLASSIFICHE!$O$23=CU828,TRUE,FALSE),CT827)</f>
        <v>0</v>
      </c>
      <c r="CU828" s="31">
        <f>IFERROR(INDEX(generale!$A$5:$I$1002,CLASSIFICHE!$Z827,5),"")</f>
        <v>0</v>
      </c>
      <c r="CV828" s="13">
        <f>IFERROR(INDEX(generale!$A$5:$I$1002,CLASSIFICHE!$Z827,7),"")</f>
        <v>0</v>
      </c>
      <c r="CW828" s="15"/>
      <c r="CX828" s="13"/>
      <c r="CY828" s="12">
        <f>SUM(IF(CLASSIFICHE!$O$24=CZ828,TRUE,FALSE),CY827)</f>
        <v>0</v>
      </c>
      <c r="CZ828" s="31">
        <f>IFERROR(INDEX(generale!$A$5:$I$1002,CLASSIFICHE!$Z827,5),"")</f>
        <v>0</v>
      </c>
      <c r="DA828" s="13">
        <f>IFERROR(INDEX(generale!$A$5:$I$1002,CLASSIFICHE!$Z827,7),"")</f>
        <v>0</v>
      </c>
      <c r="DB828" s="15"/>
      <c r="DC828" s="13"/>
      <c r="DD828" s="12">
        <f>SUM(IF(CLASSIFICHE!$O$25=DE828,TRUE,FALSE),DD827)</f>
        <v>0</v>
      </c>
      <c r="DE828" s="31">
        <f>IFERROR(INDEX(generale!$A$5:$I$1002,CLASSIFICHE!$Z827,5),"")</f>
        <v>0</v>
      </c>
      <c r="DF828" s="13">
        <f>IFERROR(INDEX(generale!$A$5:$I$1002,CLASSIFICHE!$Z827,7),"")</f>
        <v>0</v>
      </c>
      <c r="DG828" s="15"/>
      <c r="DH828" s="13"/>
    </row>
    <row r="829" spans="3:112">
      <c r="C829" s="63">
        <f>SUM(IF(CLASSIFICHE!$O$4=D829,TRUE,FALSE),C828)</f>
        <v>17</v>
      </c>
      <c r="D829" s="31">
        <f>IFERROR(INDEX(generale!$A$5:$I$1002,CLASSIFICHE!$Z828,5),"")</f>
        <v>0</v>
      </c>
      <c r="E829" s="13">
        <f>IFERROR(INDEX(generale!$A$5:$I$1002,CLASSIFICHE!$Z828,7),"")</f>
        <v>0</v>
      </c>
      <c r="F829" s="68"/>
      <c r="G829" s="65"/>
      <c r="H829" s="12">
        <f>SUM(IF(CLASSIFICHE!$O$5=I829,TRUE,FALSE),H828)</f>
        <v>10</v>
      </c>
      <c r="I829" s="31">
        <f>IFERROR(INDEX(generale!$A$5:$I$1002,CLASSIFICHE!$Z828,5),"")</f>
        <v>0</v>
      </c>
      <c r="J829" s="13">
        <f>IFERROR(INDEX(generale!$A$5:$I$1002,CLASSIFICHE!$Z828,7),"")</f>
        <v>0</v>
      </c>
      <c r="K829" s="15"/>
      <c r="L829" s="12"/>
      <c r="M829" s="12">
        <f>SUM(IF(CLASSIFICHE!$O$6=N829,TRUE,FALSE),M828)</f>
        <v>8</v>
      </c>
      <c r="N829" s="31">
        <f>IFERROR(INDEX(generale!$A$5:$I$1002,CLASSIFICHE!$Z828,5),"")</f>
        <v>0</v>
      </c>
      <c r="O829" s="13">
        <f>IFERROR(INDEX(generale!$A$5:$I$1002,CLASSIFICHE!$Z828,7),"")</f>
        <v>0</v>
      </c>
      <c r="P829" s="14"/>
      <c r="Q829" s="13"/>
      <c r="R829" s="12">
        <f>SUM(IF(CLASSIFICHE!$O$7=S829,TRUE,FALSE),R828)</f>
        <v>8</v>
      </c>
      <c r="S829" s="31">
        <f>IFERROR(INDEX(generale!$A$5:$I$1002,CLASSIFICHE!$Z828,5),"")</f>
        <v>0</v>
      </c>
      <c r="T829" s="13">
        <f>IFERROR(INDEX(generale!$A$5:$I$1002,CLASSIFICHE!$Z828,7),"")</f>
        <v>0</v>
      </c>
      <c r="U829" s="14"/>
      <c r="V829" s="13"/>
      <c r="W829" s="12">
        <f>SUM(IF(CLASSIFICHE!$O$8=X829,TRUE,FALSE),W828)</f>
        <v>6</v>
      </c>
      <c r="X829" s="31">
        <f>IFERROR(INDEX(generale!$A$5:$I$1002,CLASSIFICHE!$Z828,5),"")</f>
        <v>0</v>
      </c>
      <c r="Y829" s="13">
        <f>IFERROR(INDEX(generale!$A$5:$I$1002,CLASSIFICHE!$Z828,7),"")</f>
        <v>0</v>
      </c>
      <c r="Z829" s="14"/>
      <c r="AA829" s="13"/>
      <c r="AB829" s="12">
        <f>SUM(IF(CLASSIFICHE!$O$9=AC829,TRUE,FALSE),AB828)</f>
        <v>5</v>
      </c>
      <c r="AC829" s="31">
        <f>IFERROR(INDEX(generale!$A$5:$I$1002,CLASSIFICHE!$Z828,5),"")</f>
        <v>0</v>
      </c>
      <c r="AD829" s="13">
        <f>IFERROR(INDEX(generale!$A$5:$I$1002,CLASSIFICHE!$Z828,7),"")</f>
        <v>0</v>
      </c>
      <c r="AE829" s="14"/>
      <c r="AF829" s="13"/>
      <c r="AG829" s="12">
        <f>SUM(IF(CLASSIFICHE!$O$10=AH829,TRUE,FALSE),AG828)</f>
        <v>5</v>
      </c>
      <c r="AH829" s="31">
        <f>IFERROR(INDEX(generale!$A$5:$I$1002,CLASSIFICHE!$Z828,5),"")</f>
        <v>0</v>
      </c>
      <c r="AI829" s="13">
        <f>IFERROR(INDEX(generale!$A$5:$I$1002,CLASSIFICHE!$Z828,7),"")</f>
        <v>0</v>
      </c>
      <c r="AJ829" s="14"/>
      <c r="AK829" s="13"/>
      <c r="AL829" s="12">
        <f>SUM(IF(CLASSIFICHE!$O$11=AM829,TRUE,FALSE),AL828)</f>
        <v>5</v>
      </c>
      <c r="AM829" s="31">
        <f>IFERROR(INDEX(generale!$A$5:$I$1002,CLASSIFICHE!$Z828,5),"")</f>
        <v>0</v>
      </c>
      <c r="AN829" s="13">
        <f>IFERROR(INDEX(generale!$A$5:$I$1002,CLASSIFICHE!$Z828,7),"")</f>
        <v>0</v>
      </c>
      <c r="AO829" s="14"/>
      <c r="AP829" s="13"/>
      <c r="AQ829" s="12">
        <f>SUM(IF(CLASSIFICHE!$O$12=AR829,TRUE,FALSE),AQ828)</f>
        <v>0</v>
      </c>
      <c r="AR829" s="31">
        <f>IFERROR(INDEX(generale!$A$5:$I$1002,CLASSIFICHE!$Z828,5),"")</f>
        <v>0</v>
      </c>
      <c r="AS829" s="13">
        <f>IFERROR(INDEX(generale!$A$5:$I$1002,CLASSIFICHE!$Z828,7),"")</f>
        <v>0</v>
      </c>
      <c r="AT829" s="14"/>
      <c r="AU829" s="13"/>
      <c r="AV829" s="12">
        <f>SUM(IF(CLASSIFICHE!$O$13=AW829,TRUE,FALSE),AV828)</f>
        <v>0</v>
      </c>
      <c r="AW829" s="31">
        <f>IFERROR(INDEX(generale!$A$5:$I$1002,CLASSIFICHE!$Z828,5),"")</f>
        <v>0</v>
      </c>
      <c r="AX829" s="13">
        <f>IFERROR(INDEX(generale!$A$5:$I$1002,CLASSIFICHE!$Z828,7),"")</f>
        <v>0</v>
      </c>
      <c r="AY829" s="14"/>
      <c r="AZ829" s="13"/>
      <c r="BA829" s="12">
        <f>SUM(IF(CLASSIFICHE!$O$14=BB829,TRUE,FALSE),BA828)</f>
        <v>0</v>
      </c>
      <c r="BB829" s="31">
        <f>IFERROR(INDEX(generale!$A$5:$I$1002,CLASSIFICHE!$Z828,5),"")</f>
        <v>0</v>
      </c>
      <c r="BC829" s="13">
        <f>IFERROR(INDEX(generale!$A$5:$I$1002,CLASSIFICHE!$Z828,7),"")</f>
        <v>0</v>
      </c>
      <c r="BD829" s="14"/>
      <c r="BE829" s="13"/>
      <c r="BF829" s="12">
        <f>SUM(IF(CLASSIFICHE!$O$15=BG829,TRUE,FALSE),BF828)</f>
        <v>0</v>
      </c>
      <c r="BG829" s="31">
        <f>IFERROR(INDEX(generale!$A$5:$I$1002,CLASSIFICHE!$Z828,5),"")</f>
        <v>0</v>
      </c>
      <c r="BH829" s="13">
        <f>IFERROR(INDEX(generale!$A$5:$I$1002,CLASSIFICHE!$Z828,7),"")</f>
        <v>0</v>
      </c>
      <c r="BI829" s="14"/>
      <c r="BJ829" s="13"/>
      <c r="BK829" s="12">
        <f>SUM(IF(CLASSIFICHE!$O$16=BL829,TRUE,FALSE),BK828)</f>
        <v>0</v>
      </c>
      <c r="BL829" s="31">
        <f>IFERROR(INDEX(generale!$A$5:$I$1002,CLASSIFICHE!$Z828,5),"")</f>
        <v>0</v>
      </c>
      <c r="BM829" s="13">
        <f>IFERROR(INDEX(generale!$A$5:$I$1002,CLASSIFICHE!$Z828,7),"")</f>
        <v>0</v>
      </c>
      <c r="BN829" s="14"/>
      <c r="BO829" s="13"/>
      <c r="BP829" s="12">
        <f>SUM(IF(CLASSIFICHE!$O$17=BQ829,TRUE,FALSE),BP828)</f>
        <v>0</v>
      </c>
      <c r="BQ829" s="31">
        <f>IFERROR(INDEX(generale!$A$5:$I$1002,CLASSIFICHE!$Z828,5),"")</f>
        <v>0</v>
      </c>
      <c r="BR829" s="13">
        <f>IFERROR(INDEX(generale!$A$5:$I$1002,CLASSIFICHE!$Z828,7),"")</f>
        <v>0</v>
      </c>
      <c r="BS829" s="15"/>
      <c r="BT829" s="12"/>
      <c r="BU829" s="12">
        <f>SUM(IF(CLASSIFICHE!$O$18=BV829,TRUE,FALSE),BU828)</f>
        <v>0</v>
      </c>
      <c r="BV829" s="31">
        <f>IFERROR(INDEX(generale!$A$5:$I$1002,CLASSIFICHE!$Z828,5),"")</f>
        <v>0</v>
      </c>
      <c r="BW829" s="13">
        <f>IFERROR(INDEX(generale!$A$5:$I$1002,CLASSIFICHE!$Z828,7),"")</f>
        <v>0</v>
      </c>
      <c r="BX829" s="15"/>
      <c r="BY829" s="12"/>
      <c r="BZ829" s="12">
        <f>SUM(IF(CLASSIFICHE!$O$19=CA829,TRUE,FALSE),BZ828)</f>
        <v>0</v>
      </c>
      <c r="CA829" s="31">
        <f>IFERROR(INDEX(generale!$A$5:$I$1002,CLASSIFICHE!$Z828,5),"")</f>
        <v>0</v>
      </c>
      <c r="CB829" s="13">
        <f>IFERROR(INDEX(generale!$A$5:$I$1002,CLASSIFICHE!$Z828,7),"")</f>
        <v>0</v>
      </c>
      <c r="CC829" s="15"/>
      <c r="CD829" s="13"/>
      <c r="CE829" s="12">
        <f>SUM(IF(CLASSIFICHE!$O$20=CF829,TRUE,FALSE),CE828)</f>
        <v>0</v>
      </c>
      <c r="CF829" s="31">
        <f>IFERROR(INDEX(generale!$A$5:$I$1002,CLASSIFICHE!$Z828,5),"")</f>
        <v>0</v>
      </c>
      <c r="CG829" s="13">
        <f>IFERROR(INDEX(generale!$A$5:$I$1002,CLASSIFICHE!$Z828,7),"")</f>
        <v>0</v>
      </c>
      <c r="CH829" s="15"/>
      <c r="CI829" s="13"/>
      <c r="CJ829" s="12">
        <f>SUM(IF(CLASSIFICHE!$O$21=CK829,TRUE,FALSE),CJ828)</f>
        <v>0</v>
      </c>
      <c r="CK829" s="31">
        <f>IFERROR(INDEX(generale!$A$5:$I$1002,CLASSIFICHE!$Z828,5),"")</f>
        <v>0</v>
      </c>
      <c r="CL829" s="13">
        <f>IFERROR(INDEX(generale!$A$5:$I$1002,CLASSIFICHE!$Z828,7),"")</f>
        <v>0</v>
      </c>
      <c r="CM829" s="15"/>
      <c r="CN829" s="13"/>
      <c r="CO829" s="12">
        <f>SUM(IF(CLASSIFICHE!$O$22=CP829,TRUE,FALSE),CO828)</f>
        <v>0</v>
      </c>
      <c r="CP829" s="31">
        <f>IFERROR(INDEX(generale!$A$5:$I$1002,CLASSIFICHE!$Z828,5),"")</f>
        <v>0</v>
      </c>
      <c r="CQ829" s="13">
        <f>IFERROR(INDEX(generale!$A$5:$I$1002,CLASSIFICHE!$Z828,7),"")</f>
        <v>0</v>
      </c>
      <c r="CR829" s="15"/>
      <c r="CS829" s="13"/>
      <c r="CT829" s="12">
        <f>SUM(IF(CLASSIFICHE!$O$23=CU829,TRUE,FALSE),CT828)</f>
        <v>0</v>
      </c>
      <c r="CU829" s="31">
        <f>IFERROR(INDEX(generale!$A$5:$I$1002,CLASSIFICHE!$Z828,5),"")</f>
        <v>0</v>
      </c>
      <c r="CV829" s="13">
        <f>IFERROR(INDEX(generale!$A$5:$I$1002,CLASSIFICHE!$Z828,7),"")</f>
        <v>0</v>
      </c>
      <c r="CW829" s="15"/>
      <c r="CX829" s="13"/>
      <c r="CY829" s="12">
        <f>SUM(IF(CLASSIFICHE!$O$24=CZ829,TRUE,FALSE),CY828)</f>
        <v>0</v>
      </c>
      <c r="CZ829" s="31">
        <f>IFERROR(INDEX(generale!$A$5:$I$1002,CLASSIFICHE!$Z828,5),"")</f>
        <v>0</v>
      </c>
      <c r="DA829" s="13">
        <f>IFERROR(INDEX(generale!$A$5:$I$1002,CLASSIFICHE!$Z828,7),"")</f>
        <v>0</v>
      </c>
      <c r="DB829" s="15"/>
      <c r="DC829" s="13"/>
      <c r="DD829" s="12">
        <f>SUM(IF(CLASSIFICHE!$O$25=DE829,TRUE,FALSE),DD828)</f>
        <v>0</v>
      </c>
      <c r="DE829" s="31">
        <f>IFERROR(INDEX(generale!$A$5:$I$1002,CLASSIFICHE!$Z828,5),"")</f>
        <v>0</v>
      </c>
      <c r="DF829" s="13">
        <f>IFERROR(INDEX(generale!$A$5:$I$1002,CLASSIFICHE!$Z828,7),"")</f>
        <v>0</v>
      </c>
      <c r="DG829" s="15"/>
      <c r="DH829" s="13"/>
    </row>
    <row r="830" spans="3:112">
      <c r="C830" s="63">
        <f>SUM(IF(CLASSIFICHE!$O$4=D830,TRUE,FALSE),C829)</f>
        <v>17</v>
      </c>
      <c r="D830" s="31">
        <f>IFERROR(INDEX(generale!$A$5:$I$1002,CLASSIFICHE!$Z829,5),"")</f>
        <v>0</v>
      </c>
      <c r="E830" s="13">
        <f>IFERROR(INDEX(generale!$A$5:$I$1002,CLASSIFICHE!$Z829,7),"")</f>
        <v>0</v>
      </c>
      <c r="F830" s="68"/>
      <c r="G830" s="65"/>
      <c r="H830" s="12">
        <f>SUM(IF(CLASSIFICHE!$O$5=I830,TRUE,FALSE),H829)</f>
        <v>10</v>
      </c>
      <c r="I830" s="31">
        <f>IFERROR(INDEX(generale!$A$5:$I$1002,CLASSIFICHE!$Z829,5),"")</f>
        <v>0</v>
      </c>
      <c r="J830" s="13">
        <f>IFERROR(INDEX(generale!$A$5:$I$1002,CLASSIFICHE!$Z829,7),"")</f>
        <v>0</v>
      </c>
      <c r="K830" s="15"/>
      <c r="L830" s="12"/>
      <c r="M830" s="12">
        <f>SUM(IF(CLASSIFICHE!$O$6=N830,TRUE,FALSE),M829)</f>
        <v>8</v>
      </c>
      <c r="N830" s="31">
        <f>IFERROR(INDEX(generale!$A$5:$I$1002,CLASSIFICHE!$Z829,5),"")</f>
        <v>0</v>
      </c>
      <c r="O830" s="13">
        <f>IFERROR(INDEX(generale!$A$5:$I$1002,CLASSIFICHE!$Z829,7),"")</f>
        <v>0</v>
      </c>
      <c r="P830" s="14"/>
      <c r="Q830" s="13"/>
      <c r="R830" s="12">
        <f>SUM(IF(CLASSIFICHE!$O$7=S830,TRUE,FALSE),R829)</f>
        <v>8</v>
      </c>
      <c r="S830" s="31">
        <f>IFERROR(INDEX(generale!$A$5:$I$1002,CLASSIFICHE!$Z829,5),"")</f>
        <v>0</v>
      </c>
      <c r="T830" s="13">
        <f>IFERROR(INDEX(generale!$A$5:$I$1002,CLASSIFICHE!$Z829,7),"")</f>
        <v>0</v>
      </c>
      <c r="U830" s="14"/>
      <c r="V830" s="13"/>
      <c r="W830" s="12">
        <f>SUM(IF(CLASSIFICHE!$O$8=X830,TRUE,FALSE),W829)</f>
        <v>6</v>
      </c>
      <c r="X830" s="31">
        <f>IFERROR(INDEX(generale!$A$5:$I$1002,CLASSIFICHE!$Z829,5),"")</f>
        <v>0</v>
      </c>
      <c r="Y830" s="13">
        <f>IFERROR(INDEX(generale!$A$5:$I$1002,CLASSIFICHE!$Z829,7),"")</f>
        <v>0</v>
      </c>
      <c r="Z830" s="14"/>
      <c r="AA830" s="13"/>
      <c r="AB830" s="12">
        <f>SUM(IF(CLASSIFICHE!$O$9=AC830,TRUE,FALSE),AB829)</f>
        <v>5</v>
      </c>
      <c r="AC830" s="31">
        <f>IFERROR(INDEX(generale!$A$5:$I$1002,CLASSIFICHE!$Z829,5),"")</f>
        <v>0</v>
      </c>
      <c r="AD830" s="13">
        <f>IFERROR(INDEX(generale!$A$5:$I$1002,CLASSIFICHE!$Z829,7),"")</f>
        <v>0</v>
      </c>
      <c r="AE830" s="14"/>
      <c r="AF830" s="13"/>
      <c r="AG830" s="12">
        <f>SUM(IF(CLASSIFICHE!$O$10=AH830,TRUE,FALSE),AG829)</f>
        <v>5</v>
      </c>
      <c r="AH830" s="31">
        <f>IFERROR(INDEX(generale!$A$5:$I$1002,CLASSIFICHE!$Z829,5),"")</f>
        <v>0</v>
      </c>
      <c r="AI830" s="13">
        <f>IFERROR(INDEX(generale!$A$5:$I$1002,CLASSIFICHE!$Z829,7),"")</f>
        <v>0</v>
      </c>
      <c r="AJ830" s="14"/>
      <c r="AK830" s="13"/>
      <c r="AL830" s="12">
        <f>SUM(IF(CLASSIFICHE!$O$11=AM830,TRUE,FALSE),AL829)</f>
        <v>5</v>
      </c>
      <c r="AM830" s="31">
        <f>IFERROR(INDEX(generale!$A$5:$I$1002,CLASSIFICHE!$Z829,5),"")</f>
        <v>0</v>
      </c>
      <c r="AN830" s="13">
        <f>IFERROR(INDEX(generale!$A$5:$I$1002,CLASSIFICHE!$Z829,7),"")</f>
        <v>0</v>
      </c>
      <c r="AO830" s="14"/>
      <c r="AP830" s="13"/>
      <c r="AQ830" s="12">
        <f>SUM(IF(CLASSIFICHE!$O$12=AR830,TRUE,FALSE),AQ829)</f>
        <v>0</v>
      </c>
      <c r="AR830" s="31">
        <f>IFERROR(INDEX(generale!$A$5:$I$1002,CLASSIFICHE!$Z829,5),"")</f>
        <v>0</v>
      </c>
      <c r="AS830" s="13">
        <f>IFERROR(INDEX(generale!$A$5:$I$1002,CLASSIFICHE!$Z829,7),"")</f>
        <v>0</v>
      </c>
      <c r="AT830" s="14"/>
      <c r="AU830" s="13"/>
      <c r="AV830" s="12">
        <f>SUM(IF(CLASSIFICHE!$O$13=AW830,TRUE,FALSE),AV829)</f>
        <v>0</v>
      </c>
      <c r="AW830" s="31">
        <f>IFERROR(INDEX(generale!$A$5:$I$1002,CLASSIFICHE!$Z829,5),"")</f>
        <v>0</v>
      </c>
      <c r="AX830" s="13">
        <f>IFERROR(INDEX(generale!$A$5:$I$1002,CLASSIFICHE!$Z829,7),"")</f>
        <v>0</v>
      </c>
      <c r="AY830" s="14"/>
      <c r="AZ830" s="13"/>
      <c r="BA830" s="12">
        <f>SUM(IF(CLASSIFICHE!$O$14=BB830,TRUE,FALSE),BA829)</f>
        <v>0</v>
      </c>
      <c r="BB830" s="31">
        <f>IFERROR(INDEX(generale!$A$5:$I$1002,CLASSIFICHE!$Z829,5),"")</f>
        <v>0</v>
      </c>
      <c r="BC830" s="13">
        <f>IFERROR(INDEX(generale!$A$5:$I$1002,CLASSIFICHE!$Z829,7),"")</f>
        <v>0</v>
      </c>
      <c r="BD830" s="14"/>
      <c r="BE830" s="13"/>
      <c r="BF830" s="12">
        <f>SUM(IF(CLASSIFICHE!$O$15=BG830,TRUE,FALSE),BF829)</f>
        <v>0</v>
      </c>
      <c r="BG830" s="31">
        <f>IFERROR(INDEX(generale!$A$5:$I$1002,CLASSIFICHE!$Z829,5),"")</f>
        <v>0</v>
      </c>
      <c r="BH830" s="13">
        <f>IFERROR(INDEX(generale!$A$5:$I$1002,CLASSIFICHE!$Z829,7),"")</f>
        <v>0</v>
      </c>
      <c r="BI830" s="14"/>
      <c r="BJ830" s="13"/>
      <c r="BK830" s="12">
        <f>SUM(IF(CLASSIFICHE!$O$16=BL830,TRUE,FALSE),BK829)</f>
        <v>0</v>
      </c>
      <c r="BL830" s="31">
        <f>IFERROR(INDEX(generale!$A$5:$I$1002,CLASSIFICHE!$Z829,5),"")</f>
        <v>0</v>
      </c>
      <c r="BM830" s="13">
        <f>IFERROR(INDEX(generale!$A$5:$I$1002,CLASSIFICHE!$Z829,7),"")</f>
        <v>0</v>
      </c>
      <c r="BN830" s="14"/>
      <c r="BO830" s="13"/>
      <c r="BP830" s="12">
        <f>SUM(IF(CLASSIFICHE!$O$17=BQ830,TRUE,FALSE),BP829)</f>
        <v>0</v>
      </c>
      <c r="BQ830" s="31">
        <f>IFERROR(INDEX(generale!$A$5:$I$1002,CLASSIFICHE!$Z829,5),"")</f>
        <v>0</v>
      </c>
      <c r="BR830" s="13">
        <f>IFERROR(INDEX(generale!$A$5:$I$1002,CLASSIFICHE!$Z829,7),"")</f>
        <v>0</v>
      </c>
      <c r="BS830" s="15"/>
      <c r="BT830" s="12"/>
      <c r="BU830" s="12">
        <f>SUM(IF(CLASSIFICHE!$O$18=BV830,TRUE,FALSE),BU829)</f>
        <v>0</v>
      </c>
      <c r="BV830" s="31">
        <f>IFERROR(INDEX(generale!$A$5:$I$1002,CLASSIFICHE!$Z829,5),"")</f>
        <v>0</v>
      </c>
      <c r="BW830" s="13">
        <f>IFERROR(INDEX(generale!$A$5:$I$1002,CLASSIFICHE!$Z829,7),"")</f>
        <v>0</v>
      </c>
      <c r="BX830" s="15"/>
      <c r="BY830" s="12"/>
      <c r="BZ830" s="12">
        <f>SUM(IF(CLASSIFICHE!$O$19=CA830,TRUE,FALSE),BZ829)</f>
        <v>0</v>
      </c>
      <c r="CA830" s="31">
        <f>IFERROR(INDEX(generale!$A$5:$I$1002,CLASSIFICHE!$Z829,5),"")</f>
        <v>0</v>
      </c>
      <c r="CB830" s="13">
        <f>IFERROR(INDEX(generale!$A$5:$I$1002,CLASSIFICHE!$Z829,7),"")</f>
        <v>0</v>
      </c>
      <c r="CC830" s="15"/>
      <c r="CD830" s="13"/>
      <c r="CE830" s="12">
        <f>SUM(IF(CLASSIFICHE!$O$20=CF830,TRUE,FALSE),CE829)</f>
        <v>0</v>
      </c>
      <c r="CF830" s="31">
        <f>IFERROR(INDEX(generale!$A$5:$I$1002,CLASSIFICHE!$Z829,5),"")</f>
        <v>0</v>
      </c>
      <c r="CG830" s="13">
        <f>IFERROR(INDEX(generale!$A$5:$I$1002,CLASSIFICHE!$Z829,7),"")</f>
        <v>0</v>
      </c>
      <c r="CH830" s="15"/>
      <c r="CI830" s="13"/>
      <c r="CJ830" s="12">
        <f>SUM(IF(CLASSIFICHE!$O$21=CK830,TRUE,FALSE),CJ829)</f>
        <v>0</v>
      </c>
      <c r="CK830" s="31">
        <f>IFERROR(INDEX(generale!$A$5:$I$1002,CLASSIFICHE!$Z829,5),"")</f>
        <v>0</v>
      </c>
      <c r="CL830" s="13">
        <f>IFERROR(INDEX(generale!$A$5:$I$1002,CLASSIFICHE!$Z829,7),"")</f>
        <v>0</v>
      </c>
      <c r="CM830" s="15"/>
      <c r="CN830" s="13"/>
      <c r="CO830" s="12">
        <f>SUM(IF(CLASSIFICHE!$O$22=CP830,TRUE,FALSE),CO829)</f>
        <v>0</v>
      </c>
      <c r="CP830" s="31">
        <f>IFERROR(INDEX(generale!$A$5:$I$1002,CLASSIFICHE!$Z829,5),"")</f>
        <v>0</v>
      </c>
      <c r="CQ830" s="13">
        <f>IFERROR(INDEX(generale!$A$5:$I$1002,CLASSIFICHE!$Z829,7),"")</f>
        <v>0</v>
      </c>
      <c r="CR830" s="15"/>
      <c r="CS830" s="13"/>
      <c r="CT830" s="12">
        <f>SUM(IF(CLASSIFICHE!$O$23=CU830,TRUE,FALSE),CT829)</f>
        <v>0</v>
      </c>
      <c r="CU830" s="31">
        <f>IFERROR(INDEX(generale!$A$5:$I$1002,CLASSIFICHE!$Z829,5),"")</f>
        <v>0</v>
      </c>
      <c r="CV830" s="13">
        <f>IFERROR(INDEX(generale!$A$5:$I$1002,CLASSIFICHE!$Z829,7),"")</f>
        <v>0</v>
      </c>
      <c r="CW830" s="15"/>
      <c r="CX830" s="13"/>
      <c r="CY830" s="12">
        <f>SUM(IF(CLASSIFICHE!$O$24=CZ830,TRUE,FALSE),CY829)</f>
        <v>0</v>
      </c>
      <c r="CZ830" s="31">
        <f>IFERROR(INDEX(generale!$A$5:$I$1002,CLASSIFICHE!$Z829,5),"")</f>
        <v>0</v>
      </c>
      <c r="DA830" s="13">
        <f>IFERROR(INDEX(generale!$A$5:$I$1002,CLASSIFICHE!$Z829,7),"")</f>
        <v>0</v>
      </c>
      <c r="DB830" s="15"/>
      <c r="DC830" s="13"/>
      <c r="DD830" s="12">
        <f>SUM(IF(CLASSIFICHE!$O$25=DE830,TRUE,FALSE),DD829)</f>
        <v>0</v>
      </c>
      <c r="DE830" s="31">
        <f>IFERROR(INDEX(generale!$A$5:$I$1002,CLASSIFICHE!$Z829,5),"")</f>
        <v>0</v>
      </c>
      <c r="DF830" s="13">
        <f>IFERROR(INDEX(generale!$A$5:$I$1002,CLASSIFICHE!$Z829,7),"")</f>
        <v>0</v>
      </c>
      <c r="DG830" s="15"/>
      <c r="DH830" s="13"/>
    </row>
    <row r="831" spans="3:112">
      <c r="C831" s="63">
        <f>SUM(IF(CLASSIFICHE!$O$4=D831,TRUE,FALSE),C830)</f>
        <v>17</v>
      </c>
      <c r="D831" s="31">
        <f>IFERROR(INDEX(generale!$A$5:$I$1002,CLASSIFICHE!$Z830,5),"")</f>
        <v>0</v>
      </c>
      <c r="E831" s="13">
        <f>IFERROR(INDEX(generale!$A$5:$I$1002,CLASSIFICHE!$Z830,7),"")</f>
        <v>0</v>
      </c>
      <c r="F831" s="68"/>
      <c r="G831" s="65"/>
      <c r="H831" s="12">
        <f>SUM(IF(CLASSIFICHE!$O$5=I831,TRUE,FALSE),H830)</f>
        <v>10</v>
      </c>
      <c r="I831" s="31">
        <f>IFERROR(INDEX(generale!$A$5:$I$1002,CLASSIFICHE!$Z830,5),"")</f>
        <v>0</v>
      </c>
      <c r="J831" s="13">
        <f>IFERROR(INDEX(generale!$A$5:$I$1002,CLASSIFICHE!$Z830,7),"")</f>
        <v>0</v>
      </c>
      <c r="K831" s="15"/>
      <c r="L831" s="12"/>
      <c r="M831" s="12">
        <f>SUM(IF(CLASSIFICHE!$O$6=N831,TRUE,FALSE),M830)</f>
        <v>8</v>
      </c>
      <c r="N831" s="31">
        <f>IFERROR(INDEX(generale!$A$5:$I$1002,CLASSIFICHE!$Z830,5),"")</f>
        <v>0</v>
      </c>
      <c r="O831" s="13">
        <f>IFERROR(INDEX(generale!$A$5:$I$1002,CLASSIFICHE!$Z830,7),"")</f>
        <v>0</v>
      </c>
      <c r="P831" s="14"/>
      <c r="Q831" s="13"/>
      <c r="R831" s="12">
        <f>SUM(IF(CLASSIFICHE!$O$7=S831,TRUE,FALSE),R830)</f>
        <v>8</v>
      </c>
      <c r="S831" s="31">
        <f>IFERROR(INDEX(generale!$A$5:$I$1002,CLASSIFICHE!$Z830,5),"")</f>
        <v>0</v>
      </c>
      <c r="T831" s="13">
        <f>IFERROR(INDEX(generale!$A$5:$I$1002,CLASSIFICHE!$Z830,7),"")</f>
        <v>0</v>
      </c>
      <c r="U831" s="14"/>
      <c r="V831" s="13"/>
      <c r="W831" s="12">
        <f>SUM(IF(CLASSIFICHE!$O$8=X831,TRUE,FALSE),W830)</f>
        <v>6</v>
      </c>
      <c r="X831" s="31">
        <f>IFERROR(INDEX(generale!$A$5:$I$1002,CLASSIFICHE!$Z830,5),"")</f>
        <v>0</v>
      </c>
      <c r="Y831" s="13">
        <f>IFERROR(INDEX(generale!$A$5:$I$1002,CLASSIFICHE!$Z830,7),"")</f>
        <v>0</v>
      </c>
      <c r="Z831" s="14"/>
      <c r="AA831" s="13"/>
      <c r="AB831" s="12">
        <f>SUM(IF(CLASSIFICHE!$O$9=AC831,TRUE,FALSE),AB830)</f>
        <v>5</v>
      </c>
      <c r="AC831" s="31">
        <f>IFERROR(INDEX(generale!$A$5:$I$1002,CLASSIFICHE!$Z830,5),"")</f>
        <v>0</v>
      </c>
      <c r="AD831" s="13">
        <f>IFERROR(INDEX(generale!$A$5:$I$1002,CLASSIFICHE!$Z830,7),"")</f>
        <v>0</v>
      </c>
      <c r="AE831" s="14"/>
      <c r="AF831" s="13"/>
      <c r="AG831" s="12">
        <f>SUM(IF(CLASSIFICHE!$O$10=AH831,TRUE,FALSE),AG830)</f>
        <v>5</v>
      </c>
      <c r="AH831" s="31">
        <f>IFERROR(INDEX(generale!$A$5:$I$1002,CLASSIFICHE!$Z830,5),"")</f>
        <v>0</v>
      </c>
      <c r="AI831" s="13">
        <f>IFERROR(INDEX(generale!$A$5:$I$1002,CLASSIFICHE!$Z830,7),"")</f>
        <v>0</v>
      </c>
      <c r="AJ831" s="14"/>
      <c r="AK831" s="13"/>
      <c r="AL831" s="12">
        <f>SUM(IF(CLASSIFICHE!$O$11=AM831,TRUE,FALSE),AL830)</f>
        <v>5</v>
      </c>
      <c r="AM831" s="31">
        <f>IFERROR(INDEX(generale!$A$5:$I$1002,CLASSIFICHE!$Z830,5),"")</f>
        <v>0</v>
      </c>
      <c r="AN831" s="13">
        <f>IFERROR(INDEX(generale!$A$5:$I$1002,CLASSIFICHE!$Z830,7),"")</f>
        <v>0</v>
      </c>
      <c r="AO831" s="14"/>
      <c r="AP831" s="13"/>
      <c r="AQ831" s="12">
        <f>SUM(IF(CLASSIFICHE!$O$12=AR831,TRUE,FALSE),AQ830)</f>
        <v>0</v>
      </c>
      <c r="AR831" s="31">
        <f>IFERROR(INDEX(generale!$A$5:$I$1002,CLASSIFICHE!$Z830,5),"")</f>
        <v>0</v>
      </c>
      <c r="AS831" s="13">
        <f>IFERROR(INDEX(generale!$A$5:$I$1002,CLASSIFICHE!$Z830,7),"")</f>
        <v>0</v>
      </c>
      <c r="AT831" s="14"/>
      <c r="AU831" s="13"/>
      <c r="AV831" s="12">
        <f>SUM(IF(CLASSIFICHE!$O$13=AW831,TRUE,FALSE),AV830)</f>
        <v>0</v>
      </c>
      <c r="AW831" s="31">
        <f>IFERROR(INDEX(generale!$A$5:$I$1002,CLASSIFICHE!$Z830,5),"")</f>
        <v>0</v>
      </c>
      <c r="AX831" s="13">
        <f>IFERROR(INDEX(generale!$A$5:$I$1002,CLASSIFICHE!$Z830,7),"")</f>
        <v>0</v>
      </c>
      <c r="AY831" s="14"/>
      <c r="AZ831" s="13"/>
      <c r="BA831" s="12">
        <f>SUM(IF(CLASSIFICHE!$O$14=BB831,TRUE,FALSE),BA830)</f>
        <v>0</v>
      </c>
      <c r="BB831" s="31">
        <f>IFERROR(INDEX(generale!$A$5:$I$1002,CLASSIFICHE!$Z830,5),"")</f>
        <v>0</v>
      </c>
      <c r="BC831" s="13">
        <f>IFERROR(INDEX(generale!$A$5:$I$1002,CLASSIFICHE!$Z830,7),"")</f>
        <v>0</v>
      </c>
      <c r="BD831" s="14"/>
      <c r="BE831" s="13"/>
      <c r="BF831" s="12">
        <f>SUM(IF(CLASSIFICHE!$O$15=BG831,TRUE,FALSE),BF830)</f>
        <v>0</v>
      </c>
      <c r="BG831" s="31">
        <f>IFERROR(INDEX(generale!$A$5:$I$1002,CLASSIFICHE!$Z830,5),"")</f>
        <v>0</v>
      </c>
      <c r="BH831" s="13">
        <f>IFERROR(INDEX(generale!$A$5:$I$1002,CLASSIFICHE!$Z830,7),"")</f>
        <v>0</v>
      </c>
      <c r="BI831" s="14"/>
      <c r="BJ831" s="13"/>
      <c r="BK831" s="12">
        <f>SUM(IF(CLASSIFICHE!$O$16=BL831,TRUE,FALSE),BK830)</f>
        <v>0</v>
      </c>
      <c r="BL831" s="31">
        <f>IFERROR(INDEX(generale!$A$5:$I$1002,CLASSIFICHE!$Z830,5),"")</f>
        <v>0</v>
      </c>
      <c r="BM831" s="13">
        <f>IFERROR(INDEX(generale!$A$5:$I$1002,CLASSIFICHE!$Z830,7),"")</f>
        <v>0</v>
      </c>
      <c r="BN831" s="14"/>
      <c r="BO831" s="13"/>
      <c r="BP831" s="12">
        <f>SUM(IF(CLASSIFICHE!$O$17=BQ831,TRUE,FALSE),BP830)</f>
        <v>0</v>
      </c>
      <c r="BQ831" s="31">
        <f>IFERROR(INDEX(generale!$A$5:$I$1002,CLASSIFICHE!$Z830,5),"")</f>
        <v>0</v>
      </c>
      <c r="BR831" s="13">
        <f>IFERROR(INDEX(generale!$A$5:$I$1002,CLASSIFICHE!$Z830,7),"")</f>
        <v>0</v>
      </c>
      <c r="BS831" s="15"/>
      <c r="BT831" s="12"/>
      <c r="BU831" s="12">
        <f>SUM(IF(CLASSIFICHE!$O$18=BV831,TRUE,FALSE),BU830)</f>
        <v>0</v>
      </c>
      <c r="BV831" s="31">
        <f>IFERROR(INDEX(generale!$A$5:$I$1002,CLASSIFICHE!$Z830,5),"")</f>
        <v>0</v>
      </c>
      <c r="BW831" s="13">
        <f>IFERROR(INDEX(generale!$A$5:$I$1002,CLASSIFICHE!$Z830,7),"")</f>
        <v>0</v>
      </c>
      <c r="BX831" s="15"/>
      <c r="BY831" s="12"/>
      <c r="BZ831" s="12">
        <f>SUM(IF(CLASSIFICHE!$O$19=CA831,TRUE,FALSE),BZ830)</f>
        <v>0</v>
      </c>
      <c r="CA831" s="31">
        <f>IFERROR(INDEX(generale!$A$5:$I$1002,CLASSIFICHE!$Z830,5),"")</f>
        <v>0</v>
      </c>
      <c r="CB831" s="13">
        <f>IFERROR(INDEX(generale!$A$5:$I$1002,CLASSIFICHE!$Z830,7),"")</f>
        <v>0</v>
      </c>
      <c r="CC831" s="15"/>
      <c r="CD831" s="13"/>
      <c r="CE831" s="12">
        <f>SUM(IF(CLASSIFICHE!$O$20=CF831,TRUE,FALSE),CE830)</f>
        <v>0</v>
      </c>
      <c r="CF831" s="31">
        <f>IFERROR(INDEX(generale!$A$5:$I$1002,CLASSIFICHE!$Z830,5),"")</f>
        <v>0</v>
      </c>
      <c r="CG831" s="13">
        <f>IFERROR(INDEX(generale!$A$5:$I$1002,CLASSIFICHE!$Z830,7),"")</f>
        <v>0</v>
      </c>
      <c r="CH831" s="15"/>
      <c r="CI831" s="13"/>
      <c r="CJ831" s="12">
        <f>SUM(IF(CLASSIFICHE!$O$21=CK831,TRUE,FALSE),CJ830)</f>
        <v>0</v>
      </c>
      <c r="CK831" s="31">
        <f>IFERROR(INDEX(generale!$A$5:$I$1002,CLASSIFICHE!$Z830,5),"")</f>
        <v>0</v>
      </c>
      <c r="CL831" s="13">
        <f>IFERROR(INDEX(generale!$A$5:$I$1002,CLASSIFICHE!$Z830,7),"")</f>
        <v>0</v>
      </c>
      <c r="CM831" s="15"/>
      <c r="CN831" s="13"/>
      <c r="CO831" s="12">
        <f>SUM(IF(CLASSIFICHE!$O$22=CP831,TRUE,FALSE),CO830)</f>
        <v>0</v>
      </c>
      <c r="CP831" s="31">
        <f>IFERROR(INDEX(generale!$A$5:$I$1002,CLASSIFICHE!$Z830,5),"")</f>
        <v>0</v>
      </c>
      <c r="CQ831" s="13">
        <f>IFERROR(INDEX(generale!$A$5:$I$1002,CLASSIFICHE!$Z830,7),"")</f>
        <v>0</v>
      </c>
      <c r="CR831" s="15"/>
      <c r="CS831" s="13"/>
      <c r="CT831" s="12">
        <f>SUM(IF(CLASSIFICHE!$O$23=CU831,TRUE,FALSE),CT830)</f>
        <v>0</v>
      </c>
      <c r="CU831" s="31">
        <f>IFERROR(INDEX(generale!$A$5:$I$1002,CLASSIFICHE!$Z830,5),"")</f>
        <v>0</v>
      </c>
      <c r="CV831" s="13">
        <f>IFERROR(INDEX(generale!$A$5:$I$1002,CLASSIFICHE!$Z830,7),"")</f>
        <v>0</v>
      </c>
      <c r="CW831" s="15"/>
      <c r="CX831" s="13"/>
      <c r="CY831" s="12">
        <f>SUM(IF(CLASSIFICHE!$O$24=CZ831,TRUE,FALSE),CY830)</f>
        <v>0</v>
      </c>
      <c r="CZ831" s="31">
        <f>IFERROR(INDEX(generale!$A$5:$I$1002,CLASSIFICHE!$Z830,5),"")</f>
        <v>0</v>
      </c>
      <c r="DA831" s="13">
        <f>IFERROR(INDEX(generale!$A$5:$I$1002,CLASSIFICHE!$Z830,7),"")</f>
        <v>0</v>
      </c>
      <c r="DB831" s="15"/>
      <c r="DC831" s="13"/>
      <c r="DD831" s="12">
        <f>SUM(IF(CLASSIFICHE!$O$25=DE831,TRUE,FALSE),DD830)</f>
        <v>0</v>
      </c>
      <c r="DE831" s="31">
        <f>IFERROR(INDEX(generale!$A$5:$I$1002,CLASSIFICHE!$Z830,5),"")</f>
        <v>0</v>
      </c>
      <c r="DF831" s="13">
        <f>IFERROR(INDEX(generale!$A$5:$I$1002,CLASSIFICHE!$Z830,7),"")</f>
        <v>0</v>
      </c>
      <c r="DG831" s="15"/>
      <c r="DH831" s="13"/>
    </row>
    <row r="832" spans="3:112">
      <c r="C832" s="63">
        <f>SUM(IF(CLASSIFICHE!$O$4=D832,TRUE,FALSE),C831)</f>
        <v>17</v>
      </c>
      <c r="D832" s="31">
        <f>IFERROR(INDEX(generale!$A$5:$I$1002,CLASSIFICHE!$Z831,5),"")</f>
        <v>0</v>
      </c>
      <c r="E832" s="13">
        <f>IFERROR(INDEX(generale!$A$5:$I$1002,CLASSIFICHE!$Z831,7),"")</f>
        <v>0</v>
      </c>
      <c r="F832" s="68"/>
      <c r="G832" s="65"/>
      <c r="H832" s="12">
        <f>SUM(IF(CLASSIFICHE!$O$5=I832,TRUE,FALSE),H831)</f>
        <v>10</v>
      </c>
      <c r="I832" s="31">
        <f>IFERROR(INDEX(generale!$A$5:$I$1002,CLASSIFICHE!$Z831,5),"")</f>
        <v>0</v>
      </c>
      <c r="J832" s="13">
        <f>IFERROR(INDEX(generale!$A$5:$I$1002,CLASSIFICHE!$Z831,7),"")</f>
        <v>0</v>
      </c>
      <c r="K832" s="15"/>
      <c r="L832" s="12"/>
      <c r="M832" s="12">
        <f>SUM(IF(CLASSIFICHE!$O$6=N832,TRUE,FALSE),M831)</f>
        <v>8</v>
      </c>
      <c r="N832" s="31">
        <f>IFERROR(INDEX(generale!$A$5:$I$1002,CLASSIFICHE!$Z831,5),"")</f>
        <v>0</v>
      </c>
      <c r="O832" s="13">
        <f>IFERROR(INDEX(generale!$A$5:$I$1002,CLASSIFICHE!$Z831,7),"")</f>
        <v>0</v>
      </c>
      <c r="P832" s="14"/>
      <c r="Q832" s="13"/>
      <c r="R832" s="12">
        <f>SUM(IF(CLASSIFICHE!$O$7=S832,TRUE,FALSE),R831)</f>
        <v>8</v>
      </c>
      <c r="S832" s="31">
        <f>IFERROR(INDEX(generale!$A$5:$I$1002,CLASSIFICHE!$Z831,5),"")</f>
        <v>0</v>
      </c>
      <c r="T832" s="13">
        <f>IFERROR(INDEX(generale!$A$5:$I$1002,CLASSIFICHE!$Z831,7),"")</f>
        <v>0</v>
      </c>
      <c r="U832" s="14"/>
      <c r="V832" s="13"/>
      <c r="W832" s="12">
        <f>SUM(IF(CLASSIFICHE!$O$8=X832,TRUE,FALSE),W831)</f>
        <v>6</v>
      </c>
      <c r="X832" s="31">
        <f>IFERROR(INDEX(generale!$A$5:$I$1002,CLASSIFICHE!$Z831,5),"")</f>
        <v>0</v>
      </c>
      <c r="Y832" s="13">
        <f>IFERROR(INDEX(generale!$A$5:$I$1002,CLASSIFICHE!$Z831,7),"")</f>
        <v>0</v>
      </c>
      <c r="Z832" s="14"/>
      <c r="AA832" s="13"/>
      <c r="AB832" s="12">
        <f>SUM(IF(CLASSIFICHE!$O$9=AC832,TRUE,FALSE),AB831)</f>
        <v>5</v>
      </c>
      <c r="AC832" s="31">
        <f>IFERROR(INDEX(generale!$A$5:$I$1002,CLASSIFICHE!$Z831,5),"")</f>
        <v>0</v>
      </c>
      <c r="AD832" s="13">
        <f>IFERROR(INDEX(generale!$A$5:$I$1002,CLASSIFICHE!$Z831,7),"")</f>
        <v>0</v>
      </c>
      <c r="AE832" s="14"/>
      <c r="AF832" s="13"/>
      <c r="AG832" s="12">
        <f>SUM(IF(CLASSIFICHE!$O$10=AH832,TRUE,FALSE),AG831)</f>
        <v>5</v>
      </c>
      <c r="AH832" s="31">
        <f>IFERROR(INDEX(generale!$A$5:$I$1002,CLASSIFICHE!$Z831,5),"")</f>
        <v>0</v>
      </c>
      <c r="AI832" s="13">
        <f>IFERROR(INDEX(generale!$A$5:$I$1002,CLASSIFICHE!$Z831,7),"")</f>
        <v>0</v>
      </c>
      <c r="AJ832" s="14"/>
      <c r="AK832" s="13"/>
      <c r="AL832" s="12">
        <f>SUM(IF(CLASSIFICHE!$O$11=AM832,TRUE,FALSE),AL831)</f>
        <v>5</v>
      </c>
      <c r="AM832" s="31">
        <f>IFERROR(INDEX(generale!$A$5:$I$1002,CLASSIFICHE!$Z831,5),"")</f>
        <v>0</v>
      </c>
      <c r="AN832" s="13">
        <f>IFERROR(INDEX(generale!$A$5:$I$1002,CLASSIFICHE!$Z831,7),"")</f>
        <v>0</v>
      </c>
      <c r="AO832" s="14"/>
      <c r="AP832" s="13"/>
      <c r="AQ832" s="12">
        <f>SUM(IF(CLASSIFICHE!$O$12=AR832,TRUE,FALSE),AQ831)</f>
        <v>0</v>
      </c>
      <c r="AR832" s="31">
        <f>IFERROR(INDEX(generale!$A$5:$I$1002,CLASSIFICHE!$Z831,5),"")</f>
        <v>0</v>
      </c>
      <c r="AS832" s="13">
        <f>IFERROR(INDEX(generale!$A$5:$I$1002,CLASSIFICHE!$Z831,7),"")</f>
        <v>0</v>
      </c>
      <c r="AT832" s="14"/>
      <c r="AU832" s="13"/>
      <c r="AV832" s="12">
        <f>SUM(IF(CLASSIFICHE!$O$13=AW832,TRUE,FALSE),AV831)</f>
        <v>0</v>
      </c>
      <c r="AW832" s="31">
        <f>IFERROR(INDEX(generale!$A$5:$I$1002,CLASSIFICHE!$Z831,5),"")</f>
        <v>0</v>
      </c>
      <c r="AX832" s="13">
        <f>IFERROR(INDEX(generale!$A$5:$I$1002,CLASSIFICHE!$Z831,7),"")</f>
        <v>0</v>
      </c>
      <c r="AY832" s="14"/>
      <c r="AZ832" s="13"/>
      <c r="BA832" s="12">
        <f>SUM(IF(CLASSIFICHE!$O$14=BB832,TRUE,FALSE),BA831)</f>
        <v>0</v>
      </c>
      <c r="BB832" s="31">
        <f>IFERROR(INDEX(generale!$A$5:$I$1002,CLASSIFICHE!$Z831,5),"")</f>
        <v>0</v>
      </c>
      <c r="BC832" s="13">
        <f>IFERROR(INDEX(generale!$A$5:$I$1002,CLASSIFICHE!$Z831,7),"")</f>
        <v>0</v>
      </c>
      <c r="BD832" s="14"/>
      <c r="BE832" s="13"/>
      <c r="BF832" s="12">
        <f>SUM(IF(CLASSIFICHE!$O$15=BG832,TRUE,FALSE),BF831)</f>
        <v>0</v>
      </c>
      <c r="BG832" s="31">
        <f>IFERROR(INDEX(generale!$A$5:$I$1002,CLASSIFICHE!$Z831,5),"")</f>
        <v>0</v>
      </c>
      <c r="BH832" s="13">
        <f>IFERROR(INDEX(generale!$A$5:$I$1002,CLASSIFICHE!$Z831,7),"")</f>
        <v>0</v>
      </c>
      <c r="BI832" s="14"/>
      <c r="BJ832" s="13"/>
      <c r="BK832" s="12">
        <f>SUM(IF(CLASSIFICHE!$O$16=BL832,TRUE,FALSE),BK831)</f>
        <v>0</v>
      </c>
      <c r="BL832" s="31">
        <f>IFERROR(INDEX(generale!$A$5:$I$1002,CLASSIFICHE!$Z831,5),"")</f>
        <v>0</v>
      </c>
      <c r="BM832" s="13">
        <f>IFERROR(INDEX(generale!$A$5:$I$1002,CLASSIFICHE!$Z831,7),"")</f>
        <v>0</v>
      </c>
      <c r="BN832" s="14"/>
      <c r="BO832" s="13"/>
      <c r="BP832" s="12">
        <f>SUM(IF(CLASSIFICHE!$O$17=BQ832,TRUE,FALSE),BP831)</f>
        <v>0</v>
      </c>
      <c r="BQ832" s="31">
        <f>IFERROR(INDEX(generale!$A$5:$I$1002,CLASSIFICHE!$Z831,5),"")</f>
        <v>0</v>
      </c>
      <c r="BR832" s="13">
        <f>IFERROR(INDEX(generale!$A$5:$I$1002,CLASSIFICHE!$Z831,7),"")</f>
        <v>0</v>
      </c>
      <c r="BS832" s="15"/>
      <c r="BT832" s="12"/>
      <c r="BU832" s="12">
        <f>SUM(IF(CLASSIFICHE!$O$18=BV832,TRUE,FALSE),BU831)</f>
        <v>0</v>
      </c>
      <c r="BV832" s="31">
        <f>IFERROR(INDEX(generale!$A$5:$I$1002,CLASSIFICHE!$Z831,5),"")</f>
        <v>0</v>
      </c>
      <c r="BW832" s="13">
        <f>IFERROR(INDEX(generale!$A$5:$I$1002,CLASSIFICHE!$Z831,7),"")</f>
        <v>0</v>
      </c>
      <c r="BX832" s="15"/>
      <c r="BY832" s="12"/>
      <c r="BZ832" s="12">
        <f>SUM(IF(CLASSIFICHE!$O$19=CA832,TRUE,FALSE),BZ831)</f>
        <v>0</v>
      </c>
      <c r="CA832" s="31">
        <f>IFERROR(INDEX(generale!$A$5:$I$1002,CLASSIFICHE!$Z831,5),"")</f>
        <v>0</v>
      </c>
      <c r="CB832" s="13">
        <f>IFERROR(INDEX(generale!$A$5:$I$1002,CLASSIFICHE!$Z831,7),"")</f>
        <v>0</v>
      </c>
      <c r="CC832" s="15"/>
      <c r="CD832" s="13"/>
      <c r="CE832" s="12">
        <f>SUM(IF(CLASSIFICHE!$O$20=CF832,TRUE,FALSE),CE831)</f>
        <v>0</v>
      </c>
      <c r="CF832" s="31">
        <f>IFERROR(INDEX(generale!$A$5:$I$1002,CLASSIFICHE!$Z831,5),"")</f>
        <v>0</v>
      </c>
      <c r="CG832" s="13">
        <f>IFERROR(INDEX(generale!$A$5:$I$1002,CLASSIFICHE!$Z831,7),"")</f>
        <v>0</v>
      </c>
      <c r="CH832" s="15"/>
      <c r="CI832" s="13"/>
      <c r="CJ832" s="12">
        <f>SUM(IF(CLASSIFICHE!$O$21=CK832,TRUE,FALSE),CJ831)</f>
        <v>0</v>
      </c>
      <c r="CK832" s="31">
        <f>IFERROR(INDEX(generale!$A$5:$I$1002,CLASSIFICHE!$Z831,5),"")</f>
        <v>0</v>
      </c>
      <c r="CL832" s="13">
        <f>IFERROR(INDEX(generale!$A$5:$I$1002,CLASSIFICHE!$Z831,7),"")</f>
        <v>0</v>
      </c>
      <c r="CM832" s="15"/>
      <c r="CN832" s="13"/>
      <c r="CO832" s="12">
        <f>SUM(IF(CLASSIFICHE!$O$22=CP832,TRUE,FALSE),CO831)</f>
        <v>0</v>
      </c>
      <c r="CP832" s="31">
        <f>IFERROR(INDEX(generale!$A$5:$I$1002,CLASSIFICHE!$Z831,5),"")</f>
        <v>0</v>
      </c>
      <c r="CQ832" s="13">
        <f>IFERROR(INDEX(generale!$A$5:$I$1002,CLASSIFICHE!$Z831,7),"")</f>
        <v>0</v>
      </c>
      <c r="CR832" s="15"/>
      <c r="CS832" s="13"/>
      <c r="CT832" s="12">
        <f>SUM(IF(CLASSIFICHE!$O$23=CU832,TRUE,FALSE),CT831)</f>
        <v>0</v>
      </c>
      <c r="CU832" s="31">
        <f>IFERROR(INDEX(generale!$A$5:$I$1002,CLASSIFICHE!$Z831,5),"")</f>
        <v>0</v>
      </c>
      <c r="CV832" s="13">
        <f>IFERROR(INDEX(generale!$A$5:$I$1002,CLASSIFICHE!$Z831,7),"")</f>
        <v>0</v>
      </c>
      <c r="CW832" s="15"/>
      <c r="CX832" s="13"/>
      <c r="CY832" s="12">
        <f>SUM(IF(CLASSIFICHE!$O$24=CZ832,TRUE,FALSE),CY831)</f>
        <v>0</v>
      </c>
      <c r="CZ832" s="31">
        <f>IFERROR(INDEX(generale!$A$5:$I$1002,CLASSIFICHE!$Z831,5),"")</f>
        <v>0</v>
      </c>
      <c r="DA832" s="13">
        <f>IFERROR(INDEX(generale!$A$5:$I$1002,CLASSIFICHE!$Z831,7),"")</f>
        <v>0</v>
      </c>
      <c r="DB832" s="15"/>
      <c r="DC832" s="13"/>
      <c r="DD832" s="12">
        <f>SUM(IF(CLASSIFICHE!$O$25=DE832,TRUE,FALSE),DD831)</f>
        <v>0</v>
      </c>
      <c r="DE832" s="31">
        <f>IFERROR(INDEX(generale!$A$5:$I$1002,CLASSIFICHE!$Z831,5),"")</f>
        <v>0</v>
      </c>
      <c r="DF832" s="13">
        <f>IFERROR(INDEX(generale!$A$5:$I$1002,CLASSIFICHE!$Z831,7),"")</f>
        <v>0</v>
      </c>
      <c r="DG832" s="15"/>
      <c r="DH832" s="13"/>
    </row>
    <row r="833" spans="3:112">
      <c r="C833" s="63">
        <f>SUM(IF(CLASSIFICHE!$O$4=D833,TRUE,FALSE),C832)</f>
        <v>17</v>
      </c>
      <c r="D833" s="31">
        <f>IFERROR(INDEX(generale!$A$5:$I$1002,CLASSIFICHE!$Z832,5),"")</f>
        <v>0</v>
      </c>
      <c r="E833" s="13">
        <f>IFERROR(INDEX(generale!$A$5:$I$1002,CLASSIFICHE!$Z832,7),"")</f>
        <v>0</v>
      </c>
      <c r="F833" s="68"/>
      <c r="G833" s="65"/>
      <c r="H833" s="12">
        <f>SUM(IF(CLASSIFICHE!$O$5=I833,TRUE,FALSE),H832)</f>
        <v>10</v>
      </c>
      <c r="I833" s="31">
        <f>IFERROR(INDEX(generale!$A$5:$I$1002,CLASSIFICHE!$Z832,5),"")</f>
        <v>0</v>
      </c>
      <c r="J833" s="13">
        <f>IFERROR(INDEX(generale!$A$5:$I$1002,CLASSIFICHE!$Z832,7),"")</f>
        <v>0</v>
      </c>
      <c r="K833" s="15"/>
      <c r="L833" s="12"/>
      <c r="M833" s="12">
        <f>SUM(IF(CLASSIFICHE!$O$6=N833,TRUE,FALSE),M832)</f>
        <v>8</v>
      </c>
      <c r="N833" s="31">
        <f>IFERROR(INDEX(generale!$A$5:$I$1002,CLASSIFICHE!$Z832,5),"")</f>
        <v>0</v>
      </c>
      <c r="O833" s="13">
        <f>IFERROR(INDEX(generale!$A$5:$I$1002,CLASSIFICHE!$Z832,7),"")</f>
        <v>0</v>
      </c>
      <c r="P833" s="14"/>
      <c r="Q833" s="13"/>
      <c r="R833" s="12">
        <f>SUM(IF(CLASSIFICHE!$O$7=S833,TRUE,FALSE),R832)</f>
        <v>8</v>
      </c>
      <c r="S833" s="31">
        <f>IFERROR(INDEX(generale!$A$5:$I$1002,CLASSIFICHE!$Z832,5),"")</f>
        <v>0</v>
      </c>
      <c r="T833" s="13">
        <f>IFERROR(INDEX(generale!$A$5:$I$1002,CLASSIFICHE!$Z832,7),"")</f>
        <v>0</v>
      </c>
      <c r="U833" s="14"/>
      <c r="V833" s="13"/>
      <c r="W833" s="12">
        <f>SUM(IF(CLASSIFICHE!$O$8=X833,TRUE,FALSE),W832)</f>
        <v>6</v>
      </c>
      <c r="X833" s="31">
        <f>IFERROR(INDEX(generale!$A$5:$I$1002,CLASSIFICHE!$Z832,5),"")</f>
        <v>0</v>
      </c>
      <c r="Y833" s="13">
        <f>IFERROR(INDEX(generale!$A$5:$I$1002,CLASSIFICHE!$Z832,7),"")</f>
        <v>0</v>
      </c>
      <c r="Z833" s="14"/>
      <c r="AA833" s="13"/>
      <c r="AB833" s="12">
        <f>SUM(IF(CLASSIFICHE!$O$9=AC833,TRUE,FALSE),AB832)</f>
        <v>5</v>
      </c>
      <c r="AC833" s="31">
        <f>IFERROR(INDEX(generale!$A$5:$I$1002,CLASSIFICHE!$Z832,5),"")</f>
        <v>0</v>
      </c>
      <c r="AD833" s="13">
        <f>IFERROR(INDEX(generale!$A$5:$I$1002,CLASSIFICHE!$Z832,7),"")</f>
        <v>0</v>
      </c>
      <c r="AE833" s="14"/>
      <c r="AF833" s="13"/>
      <c r="AG833" s="12">
        <f>SUM(IF(CLASSIFICHE!$O$10=AH833,TRUE,FALSE),AG832)</f>
        <v>5</v>
      </c>
      <c r="AH833" s="31">
        <f>IFERROR(INDEX(generale!$A$5:$I$1002,CLASSIFICHE!$Z832,5),"")</f>
        <v>0</v>
      </c>
      <c r="AI833" s="13">
        <f>IFERROR(INDEX(generale!$A$5:$I$1002,CLASSIFICHE!$Z832,7),"")</f>
        <v>0</v>
      </c>
      <c r="AJ833" s="14"/>
      <c r="AK833" s="13"/>
      <c r="AL833" s="12">
        <f>SUM(IF(CLASSIFICHE!$O$11=AM833,TRUE,FALSE),AL832)</f>
        <v>5</v>
      </c>
      <c r="AM833" s="31">
        <f>IFERROR(INDEX(generale!$A$5:$I$1002,CLASSIFICHE!$Z832,5),"")</f>
        <v>0</v>
      </c>
      <c r="AN833" s="13">
        <f>IFERROR(INDEX(generale!$A$5:$I$1002,CLASSIFICHE!$Z832,7),"")</f>
        <v>0</v>
      </c>
      <c r="AO833" s="14"/>
      <c r="AP833" s="13"/>
      <c r="AQ833" s="12">
        <f>SUM(IF(CLASSIFICHE!$O$12=AR833,TRUE,FALSE),AQ832)</f>
        <v>0</v>
      </c>
      <c r="AR833" s="31">
        <f>IFERROR(INDEX(generale!$A$5:$I$1002,CLASSIFICHE!$Z832,5),"")</f>
        <v>0</v>
      </c>
      <c r="AS833" s="13">
        <f>IFERROR(INDEX(generale!$A$5:$I$1002,CLASSIFICHE!$Z832,7),"")</f>
        <v>0</v>
      </c>
      <c r="AT833" s="14"/>
      <c r="AU833" s="13"/>
      <c r="AV833" s="12">
        <f>SUM(IF(CLASSIFICHE!$O$13=AW833,TRUE,FALSE),AV832)</f>
        <v>0</v>
      </c>
      <c r="AW833" s="31">
        <f>IFERROR(INDEX(generale!$A$5:$I$1002,CLASSIFICHE!$Z832,5),"")</f>
        <v>0</v>
      </c>
      <c r="AX833" s="13">
        <f>IFERROR(INDEX(generale!$A$5:$I$1002,CLASSIFICHE!$Z832,7),"")</f>
        <v>0</v>
      </c>
      <c r="AY833" s="14"/>
      <c r="AZ833" s="13"/>
      <c r="BA833" s="12">
        <f>SUM(IF(CLASSIFICHE!$O$14=BB833,TRUE,FALSE),BA832)</f>
        <v>0</v>
      </c>
      <c r="BB833" s="31">
        <f>IFERROR(INDEX(generale!$A$5:$I$1002,CLASSIFICHE!$Z832,5),"")</f>
        <v>0</v>
      </c>
      <c r="BC833" s="13">
        <f>IFERROR(INDEX(generale!$A$5:$I$1002,CLASSIFICHE!$Z832,7),"")</f>
        <v>0</v>
      </c>
      <c r="BD833" s="14"/>
      <c r="BE833" s="13"/>
      <c r="BF833" s="12">
        <f>SUM(IF(CLASSIFICHE!$O$15=BG833,TRUE,FALSE),BF832)</f>
        <v>0</v>
      </c>
      <c r="BG833" s="31">
        <f>IFERROR(INDEX(generale!$A$5:$I$1002,CLASSIFICHE!$Z832,5),"")</f>
        <v>0</v>
      </c>
      <c r="BH833" s="13">
        <f>IFERROR(INDEX(generale!$A$5:$I$1002,CLASSIFICHE!$Z832,7),"")</f>
        <v>0</v>
      </c>
      <c r="BI833" s="14"/>
      <c r="BJ833" s="13"/>
      <c r="BK833" s="12">
        <f>SUM(IF(CLASSIFICHE!$O$16=BL833,TRUE,FALSE),BK832)</f>
        <v>0</v>
      </c>
      <c r="BL833" s="31">
        <f>IFERROR(INDEX(generale!$A$5:$I$1002,CLASSIFICHE!$Z832,5),"")</f>
        <v>0</v>
      </c>
      <c r="BM833" s="13">
        <f>IFERROR(INDEX(generale!$A$5:$I$1002,CLASSIFICHE!$Z832,7),"")</f>
        <v>0</v>
      </c>
      <c r="BN833" s="14"/>
      <c r="BO833" s="13"/>
      <c r="BP833" s="12">
        <f>SUM(IF(CLASSIFICHE!$O$17=BQ833,TRUE,FALSE),BP832)</f>
        <v>0</v>
      </c>
      <c r="BQ833" s="31">
        <f>IFERROR(INDEX(generale!$A$5:$I$1002,CLASSIFICHE!$Z832,5),"")</f>
        <v>0</v>
      </c>
      <c r="BR833" s="13">
        <f>IFERROR(INDEX(generale!$A$5:$I$1002,CLASSIFICHE!$Z832,7),"")</f>
        <v>0</v>
      </c>
      <c r="BS833" s="15"/>
      <c r="BT833" s="12"/>
      <c r="BU833" s="12">
        <f>SUM(IF(CLASSIFICHE!$O$18=BV833,TRUE,FALSE),BU832)</f>
        <v>0</v>
      </c>
      <c r="BV833" s="31">
        <f>IFERROR(INDEX(generale!$A$5:$I$1002,CLASSIFICHE!$Z832,5),"")</f>
        <v>0</v>
      </c>
      <c r="BW833" s="13">
        <f>IFERROR(INDEX(generale!$A$5:$I$1002,CLASSIFICHE!$Z832,7),"")</f>
        <v>0</v>
      </c>
      <c r="BX833" s="15"/>
      <c r="BY833" s="12"/>
      <c r="BZ833" s="12">
        <f>SUM(IF(CLASSIFICHE!$O$19=CA833,TRUE,FALSE),BZ832)</f>
        <v>0</v>
      </c>
      <c r="CA833" s="31">
        <f>IFERROR(INDEX(generale!$A$5:$I$1002,CLASSIFICHE!$Z832,5),"")</f>
        <v>0</v>
      </c>
      <c r="CB833" s="13">
        <f>IFERROR(INDEX(generale!$A$5:$I$1002,CLASSIFICHE!$Z832,7),"")</f>
        <v>0</v>
      </c>
      <c r="CC833" s="15"/>
      <c r="CD833" s="13"/>
      <c r="CE833" s="12">
        <f>SUM(IF(CLASSIFICHE!$O$20=CF833,TRUE,FALSE),CE832)</f>
        <v>0</v>
      </c>
      <c r="CF833" s="31">
        <f>IFERROR(INDEX(generale!$A$5:$I$1002,CLASSIFICHE!$Z832,5),"")</f>
        <v>0</v>
      </c>
      <c r="CG833" s="13">
        <f>IFERROR(INDEX(generale!$A$5:$I$1002,CLASSIFICHE!$Z832,7),"")</f>
        <v>0</v>
      </c>
      <c r="CH833" s="15"/>
      <c r="CI833" s="13"/>
      <c r="CJ833" s="12">
        <f>SUM(IF(CLASSIFICHE!$O$21=CK833,TRUE,FALSE),CJ832)</f>
        <v>0</v>
      </c>
      <c r="CK833" s="31">
        <f>IFERROR(INDEX(generale!$A$5:$I$1002,CLASSIFICHE!$Z832,5),"")</f>
        <v>0</v>
      </c>
      <c r="CL833" s="13">
        <f>IFERROR(INDEX(generale!$A$5:$I$1002,CLASSIFICHE!$Z832,7),"")</f>
        <v>0</v>
      </c>
      <c r="CM833" s="15"/>
      <c r="CN833" s="13"/>
      <c r="CO833" s="12">
        <f>SUM(IF(CLASSIFICHE!$O$22=CP833,TRUE,FALSE),CO832)</f>
        <v>0</v>
      </c>
      <c r="CP833" s="31">
        <f>IFERROR(INDEX(generale!$A$5:$I$1002,CLASSIFICHE!$Z832,5),"")</f>
        <v>0</v>
      </c>
      <c r="CQ833" s="13">
        <f>IFERROR(INDEX(generale!$A$5:$I$1002,CLASSIFICHE!$Z832,7),"")</f>
        <v>0</v>
      </c>
      <c r="CR833" s="15"/>
      <c r="CS833" s="13"/>
      <c r="CT833" s="12">
        <f>SUM(IF(CLASSIFICHE!$O$23=CU833,TRUE,FALSE),CT832)</f>
        <v>0</v>
      </c>
      <c r="CU833" s="31">
        <f>IFERROR(INDEX(generale!$A$5:$I$1002,CLASSIFICHE!$Z832,5),"")</f>
        <v>0</v>
      </c>
      <c r="CV833" s="13">
        <f>IFERROR(INDEX(generale!$A$5:$I$1002,CLASSIFICHE!$Z832,7),"")</f>
        <v>0</v>
      </c>
      <c r="CW833" s="15"/>
      <c r="CX833" s="13"/>
      <c r="CY833" s="12">
        <f>SUM(IF(CLASSIFICHE!$O$24=CZ833,TRUE,FALSE),CY832)</f>
        <v>0</v>
      </c>
      <c r="CZ833" s="31">
        <f>IFERROR(INDEX(generale!$A$5:$I$1002,CLASSIFICHE!$Z832,5),"")</f>
        <v>0</v>
      </c>
      <c r="DA833" s="13">
        <f>IFERROR(INDEX(generale!$A$5:$I$1002,CLASSIFICHE!$Z832,7),"")</f>
        <v>0</v>
      </c>
      <c r="DB833" s="15"/>
      <c r="DC833" s="13"/>
      <c r="DD833" s="12">
        <f>SUM(IF(CLASSIFICHE!$O$25=DE833,TRUE,FALSE),DD832)</f>
        <v>0</v>
      </c>
      <c r="DE833" s="31">
        <f>IFERROR(INDEX(generale!$A$5:$I$1002,CLASSIFICHE!$Z832,5),"")</f>
        <v>0</v>
      </c>
      <c r="DF833" s="13">
        <f>IFERROR(INDEX(generale!$A$5:$I$1002,CLASSIFICHE!$Z832,7),"")</f>
        <v>0</v>
      </c>
      <c r="DG833" s="15"/>
      <c r="DH833" s="13"/>
    </row>
    <row r="834" spans="3:112">
      <c r="C834" s="63">
        <f>SUM(IF(CLASSIFICHE!$O$4=D834,TRUE,FALSE),C833)</f>
        <v>17</v>
      </c>
      <c r="D834" s="31">
        <f>IFERROR(INDEX(generale!$A$5:$I$1002,CLASSIFICHE!$Z833,5),"")</f>
        <v>0</v>
      </c>
      <c r="E834" s="13">
        <f>IFERROR(INDEX(generale!$A$5:$I$1002,CLASSIFICHE!$Z833,7),"")</f>
        <v>0</v>
      </c>
      <c r="F834" s="68"/>
      <c r="G834" s="65"/>
      <c r="H834" s="12">
        <f>SUM(IF(CLASSIFICHE!$O$5=I834,TRUE,FALSE),H833)</f>
        <v>10</v>
      </c>
      <c r="I834" s="31">
        <f>IFERROR(INDEX(generale!$A$5:$I$1002,CLASSIFICHE!$Z833,5),"")</f>
        <v>0</v>
      </c>
      <c r="J834" s="13">
        <f>IFERROR(INDEX(generale!$A$5:$I$1002,CLASSIFICHE!$Z833,7),"")</f>
        <v>0</v>
      </c>
      <c r="K834" s="15"/>
      <c r="L834" s="12"/>
      <c r="M834" s="12">
        <f>SUM(IF(CLASSIFICHE!$O$6=N834,TRUE,FALSE),M833)</f>
        <v>8</v>
      </c>
      <c r="N834" s="31">
        <f>IFERROR(INDEX(generale!$A$5:$I$1002,CLASSIFICHE!$Z833,5),"")</f>
        <v>0</v>
      </c>
      <c r="O834" s="13">
        <f>IFERROR(INDEX(generale!$A$5:$I$1002,CLASSIFICHE!$Z833,7),"")</f>
        <v>0</v>
      </c>
      <c r="P834" s="14"/>
      <c r="Q834" s="13"/>
      <c r="R834" s="12">
        <f>SUM(IF(CLASSIFICHE!$O$7=S834,TRUE,FALSE),R833)</f>
        <v>8</v>
      </c>
      <c r="S834" s="31">
        <f>IFERROR(INDEX(generale!$A$5:$I$1002,CLASSIFICHE!$Z833,5),"")</f>
        <v>0</v>
      </c>
      <c r="T834" s="13">
        <f>IFERROR(INDEX(generale!$A$5:$I$1002,CLASSIFICHE!$Z833,7),"")</f>
        <v>0</v>
      </c>
      <c r="U834" s="14"/>
      <c r="V834" s="13"/>
      <c r="W834" s="12">
        <f>SUM(IF(CLASSIFICHE!$O$8=X834,TRUE,FALSE),W833)</f>
        <v>6</v>
      </c>
      <c r="X834" s="31">
        <f>IFERROR(INDEX(generale!$A$5:$I$1002,CLASSIFICHE!$Z833,5),"")</f>
        <v>0</v>
      </c>
      <c r="Y834" s="13">
        <f>IFERROR(INDEX(generale!$A$5:$I$1002,CLASSIFICHE!$Z833,7),"")</f>
        <v>0</v>
      </c>
      <c r="Z834" s="14"/>
      <c r="AA834" s="13"/>
      <c r="AB834" s="12">
        <f>SUM(IF(CLASSIFICHE!$O$9=AC834,TRUE,FALSE),AB833)</f>
        <v>5</v>
      </c>
      <c r="AC834" s="31">
        <f>IFERROR(INDEX(generale!$A$5:$I$1002,CLASSIFICHE!$Z833,5),"")</f>
        <v>0</v>
      </c>
      <c r="AD834" s="13">
        <f>IFERROR(INDEX(generale!$A$5:$I$1002,CLASSIFICHE!$Z833,7),"")</f>
        <v>0</v>
      </c>
      <c r="AE834" s="14"/>
      <c r="AF834" s="13"/>
      <c r="AG834" s="12">
        <f>SUM(IF(CLASSIFICHE!$O$10=AH834,TRUE,FALSE),AG833)</f>
        <v>5</v>
      </c>
      <c r="AH834" s="31">
        <f>IFERROR(INDEX(generale!$A$5:$I$1002,CLASSIFICHE!$Z833,5),"")</f>
        <v>0</v>
      </c>
      <c r="AI834" s="13">
        <f>IFERROR(INDEX(generale!$A$5:$I$1002,CLASSIFICHE!$Z833,7),"")</f>
        <v>0</v>
      </c>
      <c r="AJ834" s="14"/>
      <c r="AK834" s="13"/>
      <c r="AL834" s="12">
        <f>SUM(IF(CLASSIFICHE!$O$11=AM834,TRUE,FALSE),AL833)</f>
        <v>5</v>
      </c>
      <c r="AM834" s="31">
        <f>IFERROR(INDEX(generale!$A$5:$I$1002,CLASSIFICHE!$Z833,5),"")</f>
        <v>0</v>
      </c>
      <c r="AN834" s="13">
        <f>IFERROR(INDEX(generale!$A$5:$I$1002,CLASSIFICHE!$Z833,7),"")</f>
        <v>0</v>
      </c>
      <c r="AO834" s="14"/>
      <c r="AP834" s="13"/>
      <c r="AQ834" s="12">
        <f>SUM(IF(CLASSIFICHE!$O$12=AR834,TRUE,FALSE),AQ833)</f>
        <v>0</v>
      </c>
      <c r="AR834" s="31">
        <f>IFERROR(INDEX(generale!$A$5:$I$1002,CLASSIFICHE!$Z833,5),"")</f>
        <v>0</v>
      </c>
      <c r="AS834" s="13">
        <f>IFERROR(INDEX(generale!$A$5:$I$1002,CLASSIFICHE!$Z833,7),"")</f>
        <v>0</v>
      </c>
      <c r="AT834" s="14"/>
      <c r="AU834" s="13"/>
      <c r="AV834" s="12">
        <f>SUM(IF(CLASSIFICHE!$O$13=AW834,TRUE,FALSE),AV833)</f>
        <v>0</v>
      </c>
      <c r="AW834" s="31">
        <f>IFERROR(INDEX(generale!$A$5:$I$1002,CLASSIFICHE!$Z833,5),"")</f>
        <v>0</v>
      </c>
      <c r="AX834" s="13">
        <f>IFERROR(INDEX(generale!$A$5:$I$1002,CLASSIFICHE!$Z833,7),"")</f>
        <v>0</v>
      </c>
      <c r="AY834" s="14"/>
      <c r="AZ834" s="13"/>
      <c r="BA834" s="12">
        <f>SUM(IF(CLASSIFICHE!$O$14=BB834,TRUE,FALSE),BA833)</f>
        <v>0</v>
      </c>
      <c r="BB834" s="31">
        <f>IFERROR(INDEX(generale!$A$5:$I$1002,CLASSIFICHE!$Z833,5),"")</f>
        <v>0</v>
      </c>
      <c r="BC834" s="13">
        <f>IFERROR(INDEX(generale!$A$5:$I$1002,CLASSIFICHE!$Z833,7),"")</f>
        <v>0</v>
      </c>
      <c r="BD834" s="14"/>
      <c r="BE834" s="13"/>
      <c r="BF834" s="12">
        <f>SUM(IF(CLASSIFICHE!$O$15=BG834,TRUE,FALSE),BF833)</f>
        <v>0</v>
      </c>
      <c r="BG834" s="31">
        <f>IFERROR(INDEX(generale!$A$5:$I$1002,CLASSIFICHE!$Z833,5),"")</f>
        <v>0</v>
      </c>
      <c r="BH834" s="13">
        <f>IFERROR(INDEX(generale!$A$5:$I$1002,CLASSIFICHE!$Z833,7),"")</f>
        <v>0</v>
      </c>
      <c r="BI834" s="14"/>
      <c r="BJ834" s="13"/>
      <c r="BK834" s="12">
        <f>SUM(IF(CLASSIFICHE!$O$16=BL834,TRUE,FALSE),BK833)</f>
        <v>0</v>
      </c>
      <c r="BL834" s="31">
        <f>IFERROR(INDEX(generale!$A$5:$I$1002,CLASSIFICHE!$Z833,5),"")</f>
        <v>0</v>
      </c>
      <c r="BM834" s="13">
        <f>IFERROR(INDEX(generale!$A$5:$I$1002,CLASSIFICHE!$Z833,7),"")</f>
        <v>0</v>
      </c>
      <c r="BN834" s="14"/>
      <c r="BO834" s="13"/>
      <c r="BP834" s="12">
        <f>SUM(IF(CLASSIFICHE!$O$17=BQ834,TRUE,FALSE),BP833)</f>
        <v>0</v>
      </c>
      <c r="BQ834" s="31">
        <f>IFERROR(INDEX(generale!$A$5:$I$1002,CLASSIFICHE!$Z833,5),"")</f>
        <v>0</v>
      </c>
      <c r="BR834" s="13">
        <f>IFERROR(INDEX(generale!$A$5:$I$1002,CLASSIFICHE!$Z833,7),"")</f>
        <v>0</v>
      </c>
      <c r="BS834" s="15"/>
      <c r="BT834" s="12"/>
      <c r="BU834" s="12">
        <f>SUM(IF(CLASSIFICHE!$O$18=BV834,TRUE,FALSE),BU833)</f>
        <v>0</v>
      </c>
      <c r="BV834" s="31">
        <f>IFERROR(INDEX(generale!$A$5:$I$1002,CLASSIFICHE!$Z833,5),"")</f>
        <v>0</v>
      </c>
      <c r="BW834" s="13">
        <f>IFERROR(INDEX(generale!$A$5:$I$1002,CLASSIFICHE!$Z833,7),"")</f>
        <v>0</v>
      </c>
      <c r="BX834" s="15"/>
      <c r="BY834" s="12"/>
      <c r="BZ834" s="12">
        <f>SUM(IF(CLASSIFICHE!$O$19=CA834,TRUE,FALSE),BZ833)</f>
        <v>0</v>
      </c>
      <c r="CA834" s="31">
        <f>IFERROR(INDEX(generale!$A$5:$I$1002,CLASSIFICHE!$Z833,5),"")</f>
        <v>0</v>
      </c>
      <c r="CB834" s="13">
        <f>IFERROR(INDEX(generale!$A$5:$I$1002,CLASSIFICHE!$Z833,7),"")</f>
        <v>0</v>
      </c>
      <c r="CC834" s="15"/>
      <c r="CD834" s="13"/>
      <c r="CE834" s="12">
        <f>SUM(IF(CLASSIFICHE!$O$20=CF834,TRUE,FALSE),CE833)</f>
        <v>0</v>
      </c>
      <c r="CF834" s="31">
        <f>IFERROR(INDEX(generale!$A$5:$I$1002,CLASSIFICHE!$Z833,5),"")</f>
        <v>0</v>
      </c>
      <c r="CG834" s="13">
        <f>IFERROR(INDEX(generale!$A$5:$I$1002,CLASSIFICHE!$Z833,7),"")</f>
        <v>0</v>
      </c>
      <c r="CH834" s="15"/>
      <c r="CI834" s="13"/>
      <c r="CJ834" s="12">
        <f>SUM(IF(CLASSIFICHE!$O$21=CK834,TRUE,FALSE),CJ833)</f>
        <v>0</v>
      </c>
      <c r="CK834" s="31">
        <f>IFERROR(INDEX(generale!$A$5:$I$1002,CLASSIFICHE!$Z833,5),"")</f>
        <v>0</v>
      </c>
      <c r="CL834" s="13">
        <f>IFERROR(INDEX(generale!$A$5:$I$1002,CLASSIFICHE!$Z833,7),"")</f>
        <v>0</v>
      </c>
      <c r="CM834" s="15"/>
      <c r="CN834" s="13"/>
      <c r="CO834" s="12">
        <f>SUM(IF(CLASSIFICHE!$O$22=CP834,TRUE,FALSE),CO833)</f>
        <v>0</v>
      </c>
      <c r="CP834" s="31">
        <f>IFERROR(INDEX(generale!$A$5:$I$1002,CLASSIFICHE!$Z833,5),"")</f>
        <v>0</v>
      </c>
      <c r="CQ834" s="13">
        <f>IFERROR(INDEX(generale!$A$5:$I$1002,CLASSIFICHE!$Z833,7),"")</f>
        <v>0</v>
      </c>
      <c r="CR834" s="15"/>
      <c r="CS834" s="13"/>
      <c r="CT834" s="12">
        <f>SUM(IF(CLASSIFICHE!$O$23=CU834,TRUE,FALSE),CT833)</f>
        <v>0</v>
      </c>
      <c r="CU834" s="31">
        <f>IFERROR(INDEX(generale!$A$5:$I$1002,CLASSIFICHE!$Z833,5),"")</f>
        <v>0</v>
      </c>
      <c r="CV834" s="13">
        <f>IFERROR(INDEX(generale!$A$5:$I$1002,CLASSIFICHE!$Z833,7),"")</f>
        <v>0</v>
      </c>
      <c r="CW834" s="15"/>
      <c r="CX834" s="13"/>
      <c r="CY834" s="12">
        <f>SUM(IF(CLASSIFICHE!$O$24=CZ834,TRUE,FALSE),CY833)</f>
        <v>0</v>
      </c>
      <c r="CZ834" s="31">
        <f>IFERROR(INDEX(generale!$A$5:$I$1002,CLASSIFICHE!$Z833,5),"")</f>
        <v>0</v>
      </c>
      <c r="DA834" s="13">
        <f>IFERROR(INDEX(generale!$A$5:$I$1002,CLASSIFICHE!$Z833,7),"")</f>
        <v>0</v>
      </c>
      <c r="DB834" s="15"/>
      <c r="DC834" s="13"/>
      <c r="DD834" s="12">
        <f>SUM(IF(CLASSIFICHE!$O$25=DE834,TRUE,FALSE),DD833)</f>
        <v>0</v>
      </c>
      <c r="DE834" s="31">
        <f>IFERROR(INDEX(generale!$A$5:$I$1002,CLASSIFICHE!$Z833,5),"")</f>
        <v>0</v>
      </c>
      <c r="DF834" s="13">
        <f>IFERROR(INDEX(generale!$A$5:$I$1002,CLASSIFICHE!$Z833,7),"")</f>
        <v>0</v>
      </c>
      <c r="DG834" s="15"/>
      <c r="DH834" s="13"/>
    </row>
    <row r="835" spans="3:112">
      <c r="C835" s="63">
        <f>SUM(IF(CLASSIFICHE!$O$4=D835,TRUE,FALSE),C834)</f>
        <v>17</v>
      </c>
      <c r="D835" s="31">
        <f>IFERROR(INDEX(generale!$A$5:$I$1002,CLASSIFICHE!$Z834,5),"")</f>
        <v>0</v>
      </c>
      <c r="E835" s="13">
        <f>IFERROR(INDEX(generale!$A$5:$I$1002,CLASSIFICHE!$Z834,7),"")</f>
        <v>0</v>
      </c>
      <c r="F835" s="68"/>
      <c r="G835" s="65"/>
      <c r="H835" s="12">
        <f>SUM(IF(CLASSIFICHE!$O$5=I835,TRUE,FALSE),H834)</f>
        <v>10</v>
      </c>
      <c r="I835" s="31">
        <f>IFERROR(INDEX(generale!$A$5:$I$1002,CLASSIFICHE!$Z834,5),"")</f>
        <v>0</v>
      </c>
      <c r="J835" s="13">
        <f>IFERROR(INDEX(generale!$A$5:$I$1002,CLASSIFICHE!$Z834,7),"")</f>
        <v>0</v>
      </c>
      <c r="K835" s="15"/>
      <c r="L835" s="12"/>
      <c r="M835" s="12">
        <f>SUM(IF(CLASSIFICHE!$O$6=N835,TRUE,FALSE),M834)</f>
        <v>8</v>
      </c>
      <c r="N835" s="31">
        <f>IFERROR(INDEX(generale!$A$5:$I$1002,CLASSIFICHE!$Z834,5),"")</f>
        <v>0</v>
      </c>
      <c r="O835" s="13">
        <f>IFERROR(INDEX(generale!$A$5:$I$1002,CLASSIFICHE!$Z834,7),"")</f>
        <v>0</v>
      </c>
      <c r="P835" s="14"/>
      <c r="Q835" s="13"/>
      <c r="R835" s="12">
        <f>SUM(IF(CLASSIFICHE!$O$7=S835,TRUE,FALSE),R834)</f>
        <v>8</v>
      </c>
      <c r="S835" s="31">
        <f>IFERROR(INDEX(generale!$A$5:$I$1002,CLASSIFICHE!$Z834,5),"")</f>
        <v>0</v>
      </c>
      <c r="T835" s="13">
        <f>IFERROR(INDEX(generale!$A$5:$I$1002,CLASSIFICHE!$Z834,7),"")</f>
        <v>0</v>
      </c>
      <c r="U835" s="14"/>
      <c r="V835" s="13"/>
      <c r="W835" s="12">
        <f>SUM(IF(CLASSIFICHE!$O$8=X835,TRUE,FALSE),W834)</f>
        <v>6</v>
      </c>
      <c r="X835" s="31">
        <f>IFERROR(INDEX(generale!$A$5:$I$1002,CLASSIFICHE!$Z834,5),"")</f>
        <v>0</v>
      </c>
      <c r="Y835" s="13">
        <f>IFERROR(INDEX(generale!$A$5:$I$1002,CLASSIFICHE!$Z834,7),"")</f>
        <v>0</v>
      </c>
      <c r="Z835" s="14"/>
      <c r="AA835" s="13"/>
      <c r="AB835" s="12">
        <f>SUM(IF(CLASSIFICHE!$O$9=AC835,TRUE,FALSE),AB834)</f>
        <v>5</v>
      </c>
      <c r="AC835" s="31">
        <f>IFERROR(INDEX(generale!$A$5:$I$1002,CLASSIFICHE!$Z834,5),"")</f>
        <v>0</v>
      </c>
      <c r="AD835" s="13">
        <f>IFERROR(INDEX(generale!$A$5:$I$1002,CLASSIFICHE!$Z834,7),"")</f>
        <v>0</v>
      </c>
      <c r="AE835" s="14"/>
      <c r="AF835" s="13"/>
      <c r="AG835" s="12">
        <f>SUM(IF(CLASSIFICHE!$O$10=AH835,TRUE,FALSE),AG834)</f>
        <v>5</v>
      </c>
      <c r="AH835" s="31">
        <f>IFERROR(INDEX(generale!$A$5:$I$1002,CLASSIFICHE!$Z834,5),"")</f>
        <v>0</v>
      </c>
      <c r="AI835" s="13">
        <f>IFERROR(INDEX(generale!$A$5:$I$1002,CLASSIFICHE!$Z834,7),"")</f>
        <v>0</v>
      </c>
      <c r="AJ835" s="14"/>
      <c r="AK835" s="13"/>
      <c r="AL835" s="12">
        <f>SUM(IF(CLASSIFICHE!$O$11=AM835,TRUE,FALSE),AL834)</f>
        <v>5</v>
      </c>
      <c r="AM835" s="31">
        <f>IFERROR(INDEX(generale!$A$5:$I$1002,CLASSIFICHE!$Z834,5),"")</f>
        <v>0</v>
      </c>
      <c r="AN835" s="13">
        <f>IFERROR(INDEX(generale!$A$5:$I$1002,CLASSIFICHE!$Z834,7),"")</f>
        <v>0</v>
      </c>
      <c r="AO835" s="14"/>
      <c r="AP835" s="13"/>
      <c r="AQ835" s="12">
        <f>SUM(IF(CLASSIFICHE!$O$12=AR835,TRUE,FALSE),AQ834)</f>
        <v>0</v>
      </c>
      <c r="AR835" s="31">
        <f>IFERROR(INDEX(generale!$A$5:$I$1002,CLASSIFICHE!$Z834,5),"")</f>
        <v>0</v>
      </c>
      <c r="AS835" s="13">
        <f>IFERROR(INDEX(generale!$A$5:$I$1002,CLASSIFICHE!$Z834,7),"")</f>
        <v>0</v>
      </c>
      <c r="AT835" s="14"/>
      <c r="AU835" s="13"/>
      <c r="AV835" s="12">
        <f>SUM(IF(CLASSIFICHE!$O$13=AW835,TRUE,FALSE),AV834)</f>
        <v>0</v>
      </c>
      <c r="AW835" s="31">
        <f>IFERROR(INDEX(generale!$A$5:$I$1002,CLASSIFICHE!$Z834,5),"")</f>
        <v>0</v>
      </c>
      <c r="AX835" s="13">
        <f>IFERROR(INDEX(generale!$A$5:$I$1002,CLASSIFICHE!$Z834,7),"")</f>
        <v>0</v>
      </c>
      <c r="AY835" s="14"/>
      <c r="AZ835" s="13"/>
      <c r="BA835" s="12">
        <f>SUM(IF(CLASSIFICHE!$O$14=BB835,TRUE,FALSE),BA834)</f>
        <v>0</v>
      </c>
      <c r="BB835" s="31">
        <f>IFERROR(INDEX(generale!$A$5:$I$1002,CLASSIFICHE!$Z834,5),"")</f>
        <v>0</v>
      </c>
      <c r="BC835" s="13">
        <f>IFERROR(INDEX(generale!$A$5:$I$1002,CLASSIFICHE!$Z834,7),"")</f>
        <v>0</v>
      </c>
      <c r="BD835" s="14"/>
      <c r="BE835" s="13"/>
      <c r="BF835" s="12">
        <f>SUM(IF(CLASSIFICHE!$O$15=BG835,TRUE,FALSE),BF834)</f>
        <v>0</v>
      </c>
      <c r="BG835" s="31">
        <f>IFERROR(INDEX(generale!$A$5:$I$1002,CLASSIFICHE!$Z834,5),"")</f>
        <v>0</v>
      </c>
      <c r="BH835" s="13">
        <f>IFERROR(INDEX(generale!$A$5:$I$1002,CLASSIFICHE!$Z834,7),"")</f>
        <v>0</v>
      </c>
      <c r="BI835" s="14"/>
      <c r="BJ835" s="13"/>
      <c r="BK835" s="12">
        <f>SUM(IF(CLASSIFICHE!$O$16=BL835,TRUE,FALSE),BK834)</f>
        <v>0</v>
      </c>
      <c r="BL835" s="31">
        <f>IFERROR(INDEX(generale!$A$5:$I$1002,CLASSIFICHE!$Z834,5),"")</f>
        <v>0</v>
      </c>
      <c r="BM835" s="13">
        <f>IFERROR(INDEX(generale!$A$5:$I$1002,CLASSIFICHE!$Z834,7),"")</f>
        <v>0</v>
      </c>
      <c r="BN835" s="14"/>
      <c r="BO835" s="13"/>
      <c r="BP835" s="12">
        <f>SUM(IF(CLASSIFICHE!$O$17=BQ835,TRUE,FALSE),BP834)</f>
        <v>0</v>
      </c>
      <c r="BQ835" s="31">
        <f>IFERROR(INDEX(generale!$A$5:$I$1002,CLASSIFICHE!$Z834,5),"")</f>
        <v>0</v>
      </c>
      <c r="BR835" s="13">
        <f>IFERROR(INDEX(generale!$A$5:$I$1002,CLASSIFICHE!$Z834,7),"")</f>
        <v>0</v>
      </c>
      <c r="BS835" s="15"/>
      <c r="BT835" s="12"/>
      <c r="BU835" s="12">
        <f>SUM(IF(CLASSIFICHE!$O$18=BV835,TRUE,FALSE),BU834)</f>
        <v>0</v>
      </c>
      <c r="BV835" s="31">
        <f>IFERROR(INDEX(generale!$A$5:$I$1002,CLASSIFICHE!$Z834,5),"")</f>
        <v>0</v>
      </c>
      <c r="BW835" s="13">
        <f>IFERROR(INDEX(generale!$A$5:$I$1002,CLASSIFICHE!$Z834,7),"")</f>
        <v>0</v>
      </c>
      <c r="BX835" s="15"/>
      <c r="BY835" s="12"/>
      <c r="BZ835" s="12">
        <f>SUM(IF(CLASSIFICHE!$O$19=CA835,TRUE,FALSE),BZ834)</f>
        <v>0</v>
      </c>
      <c r="CA835" s="31">
        <f>IFERROR(INDEX(generale!$A$5:$I$1002,CLASSIFICHE!$Z834,5),"")</f>
        <v>0</v>
      </c>
      <c r="CB835" s="13">
        <f>IFERROR(INDEX(generale!$A$5:$I$1002,CLASSIFICHE!$Z834,7),"")</f>
        <v>0</v>
      </c>
      <c r="CC835" s="15"/>
      <c r="CD835" s="13"/>
      <c r="CE835" s="12">
        <f>SUM(IF(CLASSIFICHE!$O$20=CF835,TRUE,FALSE),CE834)</f>
        <v>0</v>
      </c>
      <c r="CF835" s="31">
        <f>IFERROR(INDEX(generale!$A$5:$I$1002,CLASSIFICHE!$Z834,5),"")</f>
        <v>0</v>
      </c>
      <c r="CG835" s="13">
        <f>IFERROR(INDEX(generale!$A$5:$I$1002,CLASSIFICHE!$Z834,7),"")</f>
        <v>0</v>
      </c>
      <c r="CH835" s="15"/>
      <c r="CI835" s="13"/>
      <c r="CJ835" s="12">
        <f>SUM(IF(CLASSIFICHE!$O$21=CK835,TRUE,FALSE),CJ834)</f>
        <v>0</v>
      </c>
      <c r="CK835" s="31">
        <f>IFERROR(INDEX(generale!$A$5:$I$1002,CLASSIFICHE!$Z834,5),"")</f>
        <v>0</v>
      </c>
      <c r="CL835" s="13">
        <f>IFERROR(INDEX(generale!$A$5:$I$1002,CLASSIFICHE!$Z834,7),"")</f>
        <v>0</v>
      </c>
      <c r="CM835" s="15"/>
      <c r="CN835" s="13"/>
      <c r="CO835" s="12">
        <f>SUM(IF(CLASSIFICHE!$O$22=CP835,TRUE,FALSE),CO834)</f>
        <v>0</v>
      </c>
      <c r="CP835" s="31">
        <f>IFERROR(INDEX(generale!$A$5:$I$1002,CLASSIFICHE!$Z834,5),"")</f>
        <v>0</v>
      </c>
      <c r="CQ835" s="13">
        <f>IFERROR(INDEX(generale!$A$5:$I$1002,CLASSIFICHE!$Z834,7),"")</f>
        <v>0</v>
      </c>
      <c r="CR835" s="15"/>
      <c r="CS835" s="13"/>
      <c r="CT835" s="12">
        <f>SUM(IF(CLASSIFICHE!$O$23=CU835,TRUE,FALSE),CT834)</f>
        <v>0</v>
      </c>
      <c r="CU835" s="31">
        <f>IFERROR(INDEX(generale!$A$5:$I$1002,CLASSIFICHE!$Z834,5),"")</f>
        <v>0</v>
      </c>
      <c r="CV835" s="13">
        <f>IFERROR(INDEX(generale!$A$5:$I$1002,CLASSIFICHE!$Z834,7),"")</f>
        <v>0</v>
      </c>
      <c r="CW835" s="15"/>
      <c r="CX835" s="13"/>
      <c r="CY835" s="12">
        <f>SUM(IF(CLASSIFICHE!$O$24=CZ835,TRUE,FALSE),CY834)</f>
        <v>0</v>
      </c>
      <c r="CZ835" s="31">
        <f>IFERROR(INDEX(generale!$A$5:$I$1002,CLASSIFICHE!$Z834,5),"")</f>
        <v>0</v>
      </c>
      <c r="DA835" s="13">
        <f>IFERROR(INDEX(generale!$A$5:$I$1002,CLASSIFICHE!$Z834,7),"")</f>
        <v>0</v>
      </c>
      <c r="DB835" s="15"/>
      <c r="DC835" s="13"/>
      <c r="DD835" s="12">
        <f>SUM(IF(CLASSIFICHE!$O$25=DE835,TRUE,FALSE),DD834)</f>
        <v>0</v>
      </c>
      <c r="DE835" s="31">
        <f>IFERROR(INDEX(generale!$A$5:$I$1002,CLASSIFICHE!$Z834,5),"")</f>
        <v>0</v>
      </c>
      <c r="DF835" s="13">
        <f>IFERROR(INDEX(generale!$A$5:$I$1002,CLASSIFICHE!$Z834,7),"")</f>
        <v>0</v>
      </c>
      <c r="DG835" s="15"/>
      <c r="DH835" s="13"/>
    </row>
    <row r="836" spans="3:112">
      <c r="C836" s="63">
        <f>SUM(IF(CLASSIFICHE!$O$4=D836,TRUE,FALSE),C835)</f>
        <v>17</v>
      </c>
      <c r="D836" s="31">
        <f>IFERROR(INDEX(generale!$A$5:$I$1002,CLASSIFICHE!$Z835,5),"")</f>
        <v>0</v>
      </c>
      <c r="E836" s="13">
        <f>IFERROR(INDEX(generale!$A$5:$I$1002,CLASSIFICHE!$Z835,7),"")</f>
        <v>0</v>
      </c>
      <c r="F836" s="68"/>
      <c r="G836" s="65"/>
      <c r="H836" s="12">
        <f>SUM(IF(CLASSIFICHE!$O$5=I836,TRUE,FALSE),H835)</f>
        <v>10</v>
      </c>
      <c r="I836" s="31">
        <f>IFERROR(INDEX(generale!$A$5:$I$1002,CLASSIFICHE!$Z835,5),"")</f>
        <v>0</v>
      </c>
      <c r="J836" s="13">
        <f>IFERROR(INDEX(generale!$A$5:$I$1002,CLASSIFICHE!$Z835,7),"")</f>
        <v>0</v>
      </c>
      <c r="K836" s="15"/>
      <c r="L836" s="12"/>
      <c r="M836" s="12">
        <f>SUM(IF(CLASSIFICHE!$O$6=N836,TRUE,FALSE),M835)</f>
        <v>8</v>
      </c>
      <c r="N836" s="31">
        <f>IFERROR(INDEX(generale!$A$5:$I$1002,CLASSIFICHE!$Z835,5),"")</f>
        <v>0</v>
      </c>
      <c r="O836" s="13">
        <f>IFERROR(INDEX(generale!$A$5:$I$1002,CLASSIFICHE!$Z835,7),"")</f>
        <v>0</v>
      </c>
      <c r="P836" s="14"/>
      <c r="Q836" s="13"/>
      <c r="R836" s="12">
        <f>SUM(IF(CLASSIFICHE!$O$7=S836,TRUE,FALSE),R835)</f>
        <v>8</v>
      </c>
      <c r="S836" s="31">
        <f>IFERROR(INDEX(generale!$A$5:$I$1002,CLASSIFICHE!$Z835,5),"")</f>
        <v>0</v>
      </c>
      <c r="T836" s="13">
        <f>IFERROR(INDEX(generale!$A$5:$I$1002,CLASSIFICHE!$Z835,7),"")</f>
        <v>0</v>
      </c>
      <c r="U836" s="14"/>
      <c r="V836" s="13"/>
      <c r="W836" s="12">
        <f>SUM(IF(CLASSIFICHE!$O$8=X836,TRUE,FALSE),W835)</f>
        <v>6</v>
      </c>
      <c r="X836" s="31">
        <f>IFERROR(INDEX(generale!$A$5:$I$1002,CLASSIFICHE!$Z835,5),"")</f>
        <v>0</v>
      </c>
      <c r="Y836" s="13">
        <f>IFERROR(INDEX(generale!$A$5:$I$1002,CLASSIFICHE!$Z835,7),"")</f>
        <v>0</v>
      </c>
      <c r="Z836" s="14"/>
      <c r="AA836" s="13"/>
      <c r="AB836" s="12">
        <f>SUM(IF(CLASSIFICHE!$O$9=AC836,TRUE,FALSE),AB835)</f>
        <v>5</v>
      </c>
      <c r="AC836" s="31">
        <f>IFERROR(INDEX(generale!$A$5:$I$1002,CLASSIFICHE!$Z835,5),"")</f>
        <v>0</v>
      </c>
      <c r="AD836" s="13">
        <f>IFERROR(INDEX(generale!$A$5:$I$1002,CLASSIFICHE!$Z835,7),"")</f>
        <v>0</v>
      </c>
      <c r="AE836" s="14"/>
      <c r="AF836" s="13"/>
      <c r="AG836" s="12">
        <f>SUM(IF(CLASSIFICHE!$O$10=AH836,TRUE,FALSE),AG835)</f>
        <v>5</v>
      </c>
      <c r="AH836" s="31">
        <f>IFERROR(INDEX(generale!$A$5:$I$1002,CLASSIFICHE!$Z835,5),"")</f>
        <v>0</v>
      </c>
      <c r="AI836" s="13">
        <f>IFERROR(INDEX(generale!$A$5:$I$1002,CLASSIFICHE!$Z835,7),"")</f>
        <v>0</v>
      </c>
      <c r="AJ836" s="14"/>
      <c r="AK836" s="13"/>
      <c r="AL836" s="12">
        <f>SUM(IF(CLASSIFICHE!$O$11=AM836,TRUE,FALSE),AL835)</f>
        <v>5</v>
      </c>
      <c r="AM836" s="31">
        <f>IFERROR(INDEX(generale!$A$5:$I$1002,CLASSIFICHE!$Z835,5),"")</f>
        <v>0</v>
      </c>
      <c r="AN836" s="13">
        <f>IFERROR(INDEX(generale!$A$5:$I$1002,CLASSIFICHE!$Z835,7),"")</f>
        <v>0</v>
      </c>
      <c r="AO836" s="14"/>
      <c r="AP836" s="13"/>
      <c r="AQ836" s="12">
        <f>SUM(IF(CLASSIFICHE!$O$12=AR836,TRUE,FALSE),AQ835)</f>
        <v>0</v>
      </c>
      <c r="AR836" s="31">
        <f>IFERROR(INDEX(generale!$A$5:$I$1002,CLASSIFICHE!$Z835,5),"")</f>
        <v>0</v>
      </c>
      <c r="AS836" s="13">
        <f>IFERROR(INDEX(generale!$A$5:$I$1002,CLASSIFICHE!$Z835,7),"")</f>
        <v>0</v>
      </c>
      <c r="AT836" s="14"/>
      <c r="AU836" s="13"/>
      <c r="AV836" s="12">
        <f>SUM(IF(CLASSIFICHE!$O$13=AW836,TRUE,FALSE),AV835)</f>
        <v>0</v>
      </c>
      <c r="AW836" s="31">
        <f>IFERROR(INDEX(generale!$A$5:$I$1002,CLASSIFICHE!$Z835,5),"")</f>
        <v>0</v>
      </c>
      <c r="AX836" s="13">
        <f>IFERROR(INDEX(generale!$A$5:$I$1002,CLASSIFICHE!$Z835,7),"")</f>
        <v>0</v>
      </c>
      <c r="AY836" s="14"/>
      <c r="AZ836" s="13"/>
      <c r="BA836" s="12">
        <f>SUM(IF(CLASSIFICHE!$O$14=BB836,TRUE,FALSE),BA835)</f>
        <v>0</v>
      </c>
      <c r="BB836" s="31">
        <f>IFERROR(INDEX(generale!$A$5:$I$1002,CLASSIFICHE!$Z835,5),"")</f>
        <v>0</v>
      </c>
      <c r="BC836" s="13">
        <f>IFERROR(INDEX(generale!$A$5:$I$1002,CLASSIFICHE!$Z835,7),"")</f>
        <v>0</v>
      </c>
      <c r="BD836" s="14"/>
      <c r="BE836" s="13"/>
      <c r="BF836" s="12">
        <f>SUM(IF(CLASSIFICHE!$O$15=BG836,TRUE,FALSE),BF835)</f>
        <v>0</v>
      </c>
      <c r="BG836" s="31">
        <f>IFERROR(INDEX(generale!$A$5:$I$1002,CLASSIFICHE!$Z835,5),"")</f>
        <v>0</v>
      </c>
      <c r="BH836" s="13">
        <f>IFERROR(INDEX(generale!$A$5:$I$1002,CLASSIFICHE!$Z835,7),"")</f>
        <v>0</v>
      </c>
      <c r="BI836" s="14"/>
      <c r="BJ836" s="13"/>
      <c r="BK836" s="12">
        <f>SUM(IF(CLASSIFICHE!$O$16=BL836,TRUE,FALSE),BK835)</f>
        <v>0</v>
      </c>
      <c r="BL836" s="31">
        <f>IFERROR(INDEX(generale!$A$5:$I$1002,CLASSIFICHE!$Z835,5),"")</f>
        <v>0</v>
      </c>
      <c r="BM836" s="13">
        <f>IFERROR(INDEX(generale!$A$5:$I$1002,CLASSIFICHE!$Z835,7),"")</f>
        <v>0</v>
      </c>
      <c r="BN836" s="14"/>
      <c r="BO836" s="13"/>
      <c r="BP836" s="12">
        <f>SUM(IF(CLASSIFICHE!$O$17=BQ836,TRUE,FALSE),BP835)</f>
        <v>0</v>
      </c>
      <c r="BQ836" s="31">
        <f>IFERROR(INDEX(generale!$A$5:$I$1002,CLASSIFICHE!$Z835,5),"")</f>
        <v>0</v>
      </c>
      <c r="BR836" s="13">
        <f>IFERROR(INDEX(generale!$A$5:$I$1002,CLASSIFICHE!$Z835,7),"")</f>
        <v>0</v>
      </c>
      <c r="BS836" s="15"/>
      <c r="BT836" s="12"/>
      <c r="BU836" s="12">
        <f>SUM(IF(CLASSIFICHE!$O$18=BV836,TRUE,FALSE),BU835)</f>
        <v>0</v>
      </c>
      <c r="BV836" s="31">
        <f>IFERROR(INDEX(generale!$A$5:$I$1002,CLASSIFICHE!$Z835,5),"")</f>
        <v>0</v>
      </c>
      <c r="BW836" s="13">
        <f>IFERROR(INDEX(generale!$A$5:$I$1002,CLASSIFICHE!$Z835,7),"")</f>
        <v>0</v>
      </c>
      <c r="BX836" s="15"/>
      <c r="BY836" s="12"/>
      <c r="BZ836" s="12">
        <f>SUM(IF(CLASSIFICHE!$O$19=CA836,TRUE,FALSE),BZ835)</f>
        <v>0</v>
      </c>
      <c r="CA836" s="31">
        <f>IFERROR(INDEX(generale!$A$5:$I$1002,CLASSIFICHE!$Z835,5),"")</f>
        <v>0</v>
      </c>
      <c r="CB836" s="13">
        <f>IFERROR(INDEX(generale!$A$5:$I$1002,CLASSIFICHE!$Z835,7),"")</f>
        <v>0</v>
      </c>
      <c r="CC836" s="15"/>
      <c r="CD836" s="13"/>
      <c r="CE836" s="12">
        <f>SUM(IF(CLASSIFICHE!$O$20=CF836,TRUE,FALSE),CE835)</f>
        <v>0</v>
      </c>
      <c r="CF836" s="31">
        <f>IFERROR(INDEX(generale!$A$5:$I$1002,CLASSIFICHE!$Z835,5),"")</f>
        <v>0</v>
      </c>
      <c r="CG836" s="13">
        <f>IFERROR(INDEX(generale!$A$5:$I$1002,CLASSIFICHE!$Z835,7),"")</f>
        <v>0</v>
      </c>
      <c r="CH836" s="15"/>
      <c r="CI836" s="13"/>
      <c r="CJ836" s="12">
        <f>SUM(IF(CLASSIFICHE!$O$21=CK836,TRUE,FALSE),CJ835)</f>
        <v>0</v>
      </c>
      <c r="CK836" s="31">
        <f>IFERROR(INDEX(generale!$A$5:$I$1002,CLASSIFICHE!$Z835,5),"")</f>
        <v>0</v>
      </c>
      <c r="CL836" s="13">
        <f>IFERROR(INDEX(generale!$A$5:$I$1002,CLASSIFICHE!$Z835,7),"")</f>
        <v>0</v>
      </c>
      <c r="CM836" s="15"/>
      <c r="CN836" s="13"/>
      <c r="CO836" s="12">
        <f>SUM(IF(CLASSIFICHE!$O$22=CP836,TRUE,FALSE),CO835)</f>
        <v>0</v>
      </c>
      <c r="CP836" s="31">
        <f>IFERROR(INDEX(generale!$A$5:$I$1002,CLASSIFICHE!$Z835,5),"")</f>
        <v>0</v>
      </c>
      <c r="CQ836" s="13">
        <f>IFERROR(INDEX(generale!$A$5:$I$1002,CLASSIFICHE!$Z835,7),"")</f>
        <v>0</v>
      </c>
      <c r="CR836" s="15"/>
      <c r="CS836" s="13"/>
      <c r="CT836" s="12">
        <f>SUM(IF(CLASSIFICHE!$O$23=CU836,TRUE,FALSE),CT835)</f>
        <v>0</v>
      </c>
      <c r="CU836" s="31">
        <f>IFERROR(INDEX(generale!$A$5:$I$1002,CLASSIFICHE!$Z835,5),"")</f>
        <v>0</v>
      </c>
      <c r="CV836" s="13">
        <f>IFERROR(INDEX(generale!$A$5:$I$1002,CLASSIFICHE!$Z835,7),"")</f>
        <v>0</v>
      </c>
      <c r="CW836" s="15"/>
      <c r="CX836" s="13"/>
      <c r="CY836" s="12">
        <f>SUM(IF(CLASSIFICHE!$O$24=CZ836,TRUE,FALSE),CY835)</f>
        <v>0</v>
      </c>
      <c r="CZ836" s="31">
        <f>IFERROR(INDEX(generale!$A$5:$I$1002,CLASSIFICHE!$Z835,5),"")</f>
        <v>0</v>
      </c>
      <c r="DA836" s="13">
        <f>IFERROR(INDEX(generale!$A$5:$I$1002,CLASSIFICHE!$Z835,7),"")</f>
        <v>0</v>
      </c>
      <c r="DB836" s="15"/>
      <c r="DC836" s="13"/>
      <c r="DD836" s="12">
        <f>SUM(IF(CLASSIFICHE!$O$25=DE836,TRUE,FALSE),DD835)</f>
        <v>0</v>
      </c>
      <c r="DE836" s="31">
        <f>IFERROR(INDEX(generale!$A$5:$I$1002,CLASSIFICHE!$Z835,5),"")</f>
        <v>0</v>
      </c>
      <c r="DF836" s="13">
        <f>IFERROR(INDEX(generale!$A$5:$I$1002,CLASSIFICHE!$Z835,7),"")</f>
        <v>0</v>
      </c>
      <c r="DG836" s="15"/>
      <c r="DH836" s="13"/>
    </row>
    <row r="837" spans="3:112">
      <c r="C837" s="63">
        <f>SUM(IF(CLASSIFICHE!$O$4=D837,TRUE,FALSE),C836)</f>
        <v>17</v>
      </c>
      <c r="D837" s="31">
        <f>IFERROR(INDEX(generale!$A$5:$I$1002,CLASSIFICHE!$Z836,5),"")</f>
        <v>0</v>
      </c>
      <c r="E837" s="13">
        <f>IFERROR(INDEX(generale!$A$5:$I$1002,CLASSIFICHE!$Z836,7),"")</f>
        <v>0</v>
      </c>
      <c r="F837" s="68"/>
      <c r="G837" s="65"/>
      <c r="H837" s="12">
        <f>SUM(IF(CLASSIFICHE!$O$5=I837,TRUE,FALSE),H836)</f>
        <v>10</v>
      </c>
      <c r="I837" s="31">
        <f>IFERROR(INDEX(generale!$A$5:$I$1002,CLASSIFICHE!$Z836,5),"")</f>
        <v>0</v>
      </c>
      <c r="J837" s="13">
        <f>IFERROR(INDEX(generale!$A$5:$I$1002,CLASSIFICHE!$Z836,7),"")</f>
        <v>0</v>
      </c>
      <c r="K837" s="15"/>
      <c r="L837" s="12"/>
      <c r="M837" s="12">
        <f>SUM(IF(CLASSIFICHE!$O$6=N837,TRUE,FALSE),M836)</f>
        <v>8</v>
      </c>
      <c r="N837" s="31">
        <f>IFERROR(INDEX(generale!$A$5:$I$1002,CLASSIFICHE!$Z836,5),"")</f>
        <v>0</v>
      </c>
      <c r="O837" s="13">
        <f>IFERROR(INDEX(generale!$A$5:$I$1002,CLASSIFICHE!$Z836,7),"")</f>
        <v>0</v>
      </c>
      <c r="P837" s="14"/>
      <c r="Q837" s="13"/>
      <c r="R837" s="12">
        <f>SUM(IF(CLASSIFICHE!$O$7=S837,TRUE,FALSE),R836)</f>
        <v>8</v>
      </c>
      <c r="S837" s="31">
        <f>IFERROR(INDEX(generale!$A$5:$I$1002,CLASSIFICHE!$Z836,5),"")</f>
        <v>0</v>
      </c>
      <c r="T837" s="13">
        <f>IFERROR(INDEX(generale!$A$5:$I$1002,CLASSIFICHE!$Z836,7),"")</f>
        <v>0</v>
      </c>
      <c r="U837" s="14"/>
      <c r="V837" s="13"/>
      <c r="W837" s="12">
        <f>SUM(IF(CLASSIFICHE!$O$8=X837,TRUE,FALSE),W836)</f>
        <v>6</v>
      </c>
      <c r="X837" s="31">
        <f>IFERROR(INDEX(generale!$A$5:$I$1002,CLASSIFICHE!$Z836,5),"")</f>
        <v>0</v>
      </c>
      <c r="Y837" s="13">
        <f>IFERROR(INDEX(generale!$A$5:$I$1002,CLASSIFICHE!$Z836,7),"")</f>
        <v>0</v>
      </c>
      <c r="Z837" s="14"/>
      <c r="AA837" s="13"/>
      <c r="AB837" s="12">
        <f>SUM(IF(CLASSIFICHE!$O$9=AC837,TRUE,FALSE),AB836)</f>
        <v>5</v>
      </c>
      <c r="AC837" s="31">
        <f>IFERROR(INDEX(generale!$A$5:$I$1002,CLASSIFICHE!$Z836,5),"")</f>
        <v>0</v>
      </c>
      <c r="AD837" s="13">
        <f>IFERROR(INDEX(generale!$A$5:$I$1002,CLASSIFICHE!$Z836,7),"")</f>
        <v>0</v>
      </c>
      <c r="AE837" s="14"/>
      <c r="AF837" s="13"/>
      <c r="AG837" s="12">
        <f>SUM(IF(CLASSIFICHE!$O$10=AH837,TRUE,FALSE),AG836)</f>
        <v>5</v>
      </c>
      <c r="AH837" s="31">
        <f>IFERROR(INDEX(generale!$A$5:$I$1002,CLASSIFICHE!$Z836,5),"")</f>
        <v>0</v>
      </c>
      <c r="AI837" s="13">
        <f>IFERROR(INDEX(generale!$A$5:$I$1002,CLASSIFICHE!$Z836,7),"")</f>
        <v>0</v>
      </c>
      <c r="AJ837" s="14"/>
      <c r="AK837" s="13"/>
      <c r="AL837" s="12">
        <f>SUM(IF(CLASSIFICHE!$O$11=AM837,TRUE,FALSE),AL836)</f>
        <v>5</v>
      </c>
      <c r="AM837" s="31">
        <f>IFERROR(INDEX(generale!$A$5:$I$1002,CLASSIFICHE!$Z836,5),"")</f>
        <v>0</v>
      </c>
      <c r="AN837" s="13">
        <f>IFERROR(INDEX(generale!$A$5:$I$1002,CLASSIFICHE!$Z836,7),"")</f>
        <v>0</v>
      </c>
      <c r="AO837" s="14"/>
      <c r="AP837" s="13"/>
      <c r="AQ837" s="12">
        <f>SUM(IF(CLASSIFICHE!$O$12=AR837,TRUE,FALSE),AQ836)</f>
        <v>0</v>
      </c>
      <c r="AR837" s="31">
        <f>IFERROR(INDEX(generale!$A$5:$I$1002,CLASSIFICHE!$Z836,5),"")</f>
        <v>0</v>
      </c>
      <c r="AS837" s="13">
        <f>IFERROR(INDEX(generale!$A$5:$I$1002,CLASSIFICHE!$Z836,7),"")</f>
        <v>0</v>
      </c>
      <c r="AT837" s="14"/>
      <c r="AU837" s="13"/>
      <c r="AV837" s="12">
        <f>SUM(IF(CLASSIFICHE!$O$13=AW837,TRUE,FALSE),AV836)</f>
        <v>0</v>
      </c>
      <c r="AW837" s="31">
        <f>IFERROR(INDEX(generale!$A$5:$I$1002,CLASSIFICHE!$Z836,5),"")</f>
        <v>0</v>
      </c>
      <c r="AX837" s="13">
        <f>IFERROR(INDEX(generale!$A$5:$I$1002,CLASSIFICHE!$Z836,7),"")</f>
        <v>0</v>
      </c>
      <c r="AY837" s="14"/>
      <c r="AZ837" s="13"/>
      <c r="BA837" s="12">
        <f>SUM(IF(CLASSIFICHE!$O$14=BB837,TRUE,FALSE),BA836)</f>
        <v>0</v>
      </c>
      <c r="BB837" s="31">
        <f>IFERROR(INDEX(generale!$A$5:$I$1002,CLASSIFICHE!$Z836,5),"")</f>
        <v>0</v>
      </c>
      <c r="BC837" s="13">
        <f>IFERROR(INDEX(generale!$A$5:$I$1002,CLASSIFICHE!$Z836,7),"")</f>
        <v>0</v>
      </c>
      <c r="BD837" s="14"/>
      <c r="BE837" s="13"/>
      <c r="BF837" s="12">
        <f>SUM(IF(CLASSIFICHE!$O$15=BG837,TRUE,FALSE),BF836)</f>
        <v>0</v>
      </c>
      <c r="BG837" s="31">
        <f>IFERROR(INDEX(generale!$A$5:$I$1002,CLASSIFICHE!$Z836,5),"")</f>
        <v>0</v>
      </c>
      <c r="BH837" s="13">
        <f>IFERROR(INDEX(generale!$A$5:$I$1002,CLASSIFICHE!$Z836,7),"")</f>
        <v>0</v>
      </c>
      <c r="BI837" s="14"/>
      <c r="BJ837" s="13"/>
      <c r="BK837" s="12">
        <f>SUM(IF(CLASSIFICHE!$O$16=BL837,TRUE,FALSE),BK836)</f>
        <v>0</v>
      </c>
      <c r="BL837" s="31">
        <f>IFERROR(INDEX(generale!$A$5:$I$1002,CLASSIFICHE!$Z836,5),"")</f>
        <v>0</v>
      </c>
      <c r="BM837" s="13">
        <f>IFERROR(INDEX(generale!$A$5:$I$1002,CLASSIFICHE!$Z836,7),"")</f>
        <v>0</v>
      </c>
      <c r="BN837" s="14"/>
      <c r="BO837" s="13"/>
      <c r="BP837" s="12">
        <f>SUM(IF(CLASSIFICHE!$O$17=BQ837,TRUE,FALSE),BP836)</f>
        <v>0</v>
      </c>
      <c r="BQ837" s="31">
        <f>IFERROR(INDEX(generale!$A$5:$I$1002,CLASSIFICHE!$Z836,5),"")</f>
        <v>0</v>
      </c>
      <c r="BR837" s="13">
        <f>IFERROR(INDEX(generale!$A$5:$I$1002,CLASSIFICHE!$Z836,7),"")</f>
        <v>0</v>
      </c>
      <c r="BS837" s="15"/>
      <c r="BT837" s="12"/>
      <c r="BU837" s="12">
        <f>SUM(IF(CLASSIFICHE!$O$18=BV837,TRUE,FALSE),BU836)</f>
        <v>0</v>
      </c>
      <c r="BV837" s="31">
        <f>IFERROR(INDEX(generale!$A$5:$I$1002,CLASSIFICHE!$Z836,5),"")</f>
        <v>0</v>
      </c>
      <c r="BW837" s="13">
        <f>IFERROR(INDEX(generale!$A$5:$I$1002,CLASSIFICHE!$Z836,7),"")</f>
        <v>0</v>
      </c>
      <c r="BX837" s="15"/>
      <c r="BY837" s="12"/>
      <c r="BZ837" s="12">
        <f>SUM(IF(CLASSIFICHE!$O$19=CA837,TRUE,FALSE),BZ836)</f>
        <v>0</v>
      </c>
      <c r="CA837" s="31">
        <f>IFERROR(INDEX(generale!$A$5:$I$1002,CLASSIFICHE!$Z836,5),"")</f>
        <v>0</v>
      </c>
      <c r="CB837" s="13">
        <f>IFERROR(INDEX(generale!$A$5:$I$1002,CLASSIFICHE!$Z836,7),"")</f>
        <v>0</v>
      </c>
      <c r="CC837" s="15"/>
      <c r="CD837" s="13"/>
      <c r="CE837" s="12">
        <f>SUM(IF(CLASSIFICHE!$O$20=CF837,TRUE,FALSE),CE836)</f>
        <v>0</v>
      </c>
      <c r="CF837" s="31">
        <f>IFERROR(INDEX(generale!$A$5:$I$1002,CLASSIFICHE!$Z836,5),"")</f>
        <v>0</v>
      </c>
      <c r="CG837" s="13">
        <f>IFERROR(INDEX(generale!$A$5:$I$1002,CLASSIFICHE!$Z836,7),"")</f>
        <v>0</v>
      </c>
      <c r="CH837" s="15"/>
      <c r="CI837" s="13"/>
      <c r="CJ837" s="12">
        <f>SUM(IF(CLASSIFICHE!$O$21=CK837,TRUE,FALSE),CJ836)</f>
        <v>0</v>
      </c>
      <c r="CK837" s="31">
        <f>IFERROR(INDEX(generale!$A$5:$I$1002,CLASSIFICHE!$Z836,5),"")</f>
        <v>0</v>
      </c>
      <c r="CL837" s="13">
        <f>IFERROR(INDEX(generale!$A$5:$I$1002,CLASSIFICHE!$Z836,7),"")</f>
        <v>0</v>
      </c>
      <c r="CM837" s="15"/>
      <c r="CN837" s="13"/>
      <c r="CO837" s="12">
        <f>SUM(IF(CLASSIFICHE!$O$22=CP837,TRUE,FALSE),CO836)</f>
        <v>0</v>
      </c>
      <c r="CP837" s="31">
        <f>IFERROR(INDEX(generale!$A$5:$I$1002,CLASSIFICHE!$Z836,5),"")</f>
        <v>0</v>
      </c>
      <c r="CQ837" s="13">
        <f>IFERROR(INDEX(generale!$A$5:$I$1002,CLASSIFICHE!$Z836,7),"")</f>
        <v>0</v>
      </c>
      <c r="CR837" s="15"/>
      <c r="CS837" s="13"/>
      <c r="CT837" s="12">
        <f>SUM(IF(CLASSIFICHE!$O$23=CU837,TRUE,FALSE),CT836)</f>
        <v>0</v>
      </c>
      <c r="CU837" s="31">
        <f>IFERROR(INDEX(generale!$A$5:$I$1002,CLASSIFICHE!$Z836,5),"")</f>
        <v>0</v>
      </c>
      <c r="CV837" s="13">
        <f>IFERROR(INDEX(generale!$A$5:$I$1002,CLASSIFICHE!$Z836,7),"")</f>
        <v>0</v>
      </c>
      <c r="CW837" s="15"/>
      <c r="CX837" s="13"/>
      <c r="CY837" s="12">
        <f>SUM(IF(CLASSIFICHE!$O$24=CZ837,TRUE,FALSE),CY836)</f>
        <v>0</v>
      </c>
      <c r="CZ837" s="31">
        <f>IFERROR(INDEX(generale!$A$5:$I$1002,CLASSIFICHE!$Z836,5),"")</f>
        <v>0</v>
      </c>
      <c r="DA837" s="13">
        <f>IFERROR(INDEX(generale!$A$5:$I$1002,CLASSIFICHE!$Z836,7),"")</f>
        <v>0</v>
      </c>
      <c r="DB837" s="15"/>
      <c r="DC837" s="13"/>
      <c r="DD837" s="12">
        <f>SUM(IF(CLASSIFICHE!$O$25=DE837,TRUE,FALSE),DD836)</f>
        <v>0</v>
      </c>
      <c r="DE837" s="31">
        <f>IFERROR(INDEX(generale!$A$5:$I$1002,CLASSIFICHE!$Z836,5),"")</f>
        <v>0</v>
      </c>
      <c r="DF837" s="13">
        <f>IFERROR(INDEX(generale!$A$5:$I$1002,CLASSIFICHE!$Z836,7),"")</f>
        <v>0</v>
      </c>
      <c r="DG837" s="15"/>
      <c r="DH837" s="13"/>
    </row>
    <row r="838" spans="3:112">
      <c r="C838" s="63">
        <f>SUM(IF(CLASSIFICHE!$O$4=D838,TRUE,FALSE),C837)</f>
        <v>17</v>
      </c>
      <c r="D838" s="31">
        <f>IFERROR(INDEX(generale!$A$5:$I$1002,CLASSIFICHE!$Z837,5),"")</f>
        <v>0</v>
      </c>
      <c r="E838" s="13">
        <f>IFERROR(INDEX(generale!$A$5:$I$1002,CLASSIFICHE!$Z837,7),"")</f>
        <v>0</v>
      </c>
      <c r="F838" s="68"/>
      <c r="G838" s="65"/>
      <c r="H838" s="12">
        <f>SUM(IF(CLASSIFICHE!$O$5=I838,TRUE,FALSE),H837)</f>
        <v>10</v>
      </c>
      <c r="I838" s="31">
        <f>IFERROR(INDEX(generale!$A$5:$I$1002,CLASSIFICHE!$Z837,5),"")</f>
        <v>0</v>
      </c>
      <c r="J838" s="13">
        <f>IFERROR(INDEX(generale!$A$5:$I$1002,CLASSIFICHE!$Z837,7),"")</f>
        <v>0</v>
      </c>
      <c r="K838" s="15"/>
      <c r="L838" s="12"/>
      <c r="M838" s="12">
        <f>SUM(IF(CLASSIFICHE!$O$6=N838,TRUE,FALSE),M837)</f>
        <v>8</v>
      </c>
      <c r="N838" s="31">
        <f>IFERROR(INDEX(generale!$A$5:$I$1002,CLASSIFICHE!$Z837,5),"")</f>
        <v>0</v>
      </c>
      <c r="O838" s="13">
        <f>IFERROR(INDEX(generale!$A$5:$I$1002,CLASSIFICHE!$Z837,7),"")</f>
        <v>0</v>
      </c>
      <c r="P838" s="14"/>
      <c r="Q838" s="13"/>
      <c r="R838" s="12">
        <f>SUM(IF(CLASSIFICHE!$O$7=S838,TRUE,FALSE),R837)</f>
        <v>8</v>
      </c>
      <c r="S838" s="31">
        <f>IFERROR(INDEX(generale!$A$5:$I$1002,CLASSIFICHE!$Z837,5),"")</f>
        <v>0</v>
      </c>
      <c r="T838" s="13">
        <f>IFERROR(INDEX(generale!$A$5:$I$1002,CLASSIFICHE!$Z837,7),"")</f>
        <v>0</v>
      </c>
      <c r="U838" s="14"/>
      <c r="V838" s="13"/>
      <c r="W838" s="12">
        <f>SUM(IF(CLASSIFICHE!$O$8=X838,TRUE,FALSE),W837)</f>
        <v>6</v>
      </c>
      <c r="X838" s="31">
        <f>IFERROR(INDEX(generale!$A$5:$I$1002,CLASSIFICHE!$Z837,5),"")</f>
        <v>0</v>
      </c>
      <c r="Y838" s="13">
        <f>IFERROR(INDEX(generale!$A$5:$I$1002,CLASSIFICHE!$Z837,7),"")</f>
        <v>0</v>
      </c>
      <c r="Z838" s="14"/>
      <c r="AA838" s="13"/>
      <c r="AB838" s="12">
        <f>SUM(IF(CLASSIFICHE!$O$9=AC838,TRUE,FALSE),AB837)</f>
        <v>5</v>
      </c>
      <c r="AC838" s="31">
        <f>IFERROR(INDEX(generale!$A$5:$I$1002,CLASSIFICHE!$Z837,5),"")</f>
        <v>0</v>
      </c>
      <c r="AD838" s="13">
        <f>IFERROR(INDEX(generale!$A$5:$I$1002,CLASSIFICHE!$Z837,7),"")</f>
        <v>0</v>
      </c>
      <c r="AE838" s="14"/>
      <c r="AF838" s="13"/>
      <c r="AG838" s="12">
        <f>SUM(IF(CLASSIFICHE!$O$10=AH838,TRUE,FALSE),AG837)</f>
        <v>5</v>
      </c>
      <c r="AH838" s="31">
        <f>IFERROR(INDEX(generale!$A$5:$I$1002,CLASSIFICHE!$Z837,5),"")</f>
        <v>0</v>
      </c>
      <c r="AI838" s="13">
        <f>IFERROR(INDEX(generale!$A$5:$I$1002,CLASSIFICHE!$Z837,7),"")</f>
        <v>0</v>
      </c>
      <c r="AJ838" s="14"/>
      <c r="AK838" s="13"/>
      <c r="AL838" s="12">
        <f>SUM(IF(CLASSIFICHE!$O$11=AM838,TRUE,FALSE),AL837)</f>
        <v>5</v>
      </c>
      <c r="AM838" s="31">
        <f>IFERROR(INDEX(generale!$A$5:$I$1002,CLASSIFICHE!$Z837,5),"")</f>
        <v>0</v>
      </c>
      <c r="AN838" s="13">
        <f>IFERROR(INDEX(generale!$A$5:$I$1002,CLASSIFICHE!$Z837,7),"")</f>
        <v>0</v>
      </c>
      <c r="AO838" s="14"/>
      <c r="AP838" s="13"/>
      <c r="AQ838" s="12">
        <f>SUM(IF(CLASSIFICHE!$O$12=AR838,TRUE,FALSE),AQ837)</f>
        <v>0</v>
      </c>
      <c r="AR838" s="31">
        <f>IFERROR(INDEX(generale!$A$5:$I$1002,CLASSIFICHE!$Z837,5),"")</f>
        <v>0</v>
      </c>
      <c r="AS838" s="13">
        <f>IFERROR(INDEX(generale!$A$5:$I$1002,CLASSIFICHE!$Z837,7),"")</f>
        <v>0</v>
      </c>
      <c r="AT838" s="14"/>
      <c r="AU838" s="13"/>
      <c r="AV838" s="12">
        <f>SUM(IF(CLASSIFICHE!$O$13=AW838,TRUE,FALSE),AV837)</f>
        <v>0</v>
      </c>
      <c r="AW838" s="31">
        <f>IFERROR(INDEX(generale!$A$5:$I$1002,CLASSIFICHE!$Z837,5),"")</f>
        <v>0</v>
      </c>
      <c r="AX838" s="13">
        <f>IFERROR(INDEX(generale!$A$5:$I$1002,CLASSIFICHE!$Z837,7),"")</f>
        <v>0</v>
      </c>
      <c r="AY838" s="14"/>
      <c r="AZ838" s="13"/>
      <c r="BA838" s="12">
        <f>SUM(IF(CLASSIFICHE!$O$14=BB838,TRUE,FALSE),BA837)</f>
        <v>0</v>
      </c>
      <c r="BB838" s="31">
        <f>IFERROR(INDEX(generale!$A$5:$I$1002,CLASSIFICHE!$Z837,5),"")</f>
        <v>0</v>
      </c>
      <c r="BC838" s="13">
        <f>IFERROR(INDEX(generale!$A$5:$I$1002,CLASSIFICHE!$Z837,7),"")</f>
        <v>0</v>
      </c>
      <c r="BD838" s="14"/>
      <c r="BE838" s="13"/>
      <c r="BF838" s="12">
        <f>SUM(IF(CLASSIFICHE!$O$15=BG838,TRUE,FALSE),BF837)</f>
        <v>0</v>
      </c>
      <c r="BG838" s="31">
        <f>IFERROR(INDEX(generale!$A$5:$I$1002,CLASSIFICHE!$Z837,5),"")</f>
        <v>0</v>
      </c>
      <c r="BH838" s="13">
        <f>IFERROR(INDEX(generale!$A$5:$I$1002,CLASSIFICHE!$Z837,7),"")</f>
        <v>0</v>
      </c>
      <c r="BI838" s="14"/>
      <c r="BJ838" s="13"/>
      <c r="BK838" s="12">
        <f>SUM(IF(CLASSIFICHE!$O$16=BL838,TRUE,FALSE),BK837)</f>
        <v>0</v>
      </c>
      <c r="BL838" s="31">
        <f>IFERROR(INDEX(generale!$A$5:$I$1002,CLASSIFICHE!$Z837,5),"")</f>
        <v>0</v>
      </c>
      <c r="BM838" s="13">
        <f>IFERROR(INDEX(generale!$A$5:$I$1002,CLASSIFICHE!$Z837,7),"")</f>
        <v>0</v>
      </c>
      <c r="BN838" s="14"/>
      <c r="BO838" s="13"/>
      <c r="BP838" s="12">
        <f>SUM(IF(CLASSIFICHE!$O$17=BQ838,TRUE,FALSE),BP837)</f>
        <v>0</v>
      </c>
      <c r="BQ838" s="31">
        <f>IFERROR(INDEX(generale!$A$5:$I$1002,CLASSIFICHE!$Z837,5),"")</f>
        <v>0</v>
      </c>
      <c r="BR838" s="13">
        <f>IFERROR(INDEX(generale!$A$5:$I$1002,CLASSIFICHE!$Z837,7),"")</f>
        <v>0</v>
      </c>
      <c r="BS838" s="15"/>
      <c r="BT838" s="12"/>
      <c r="BU838" s="12">
        <f>SUM(IF(CLASSIFICHE!$O$18=BV838,TRUE,FALSE),BU837)</f>
        <v>0</v>
      </c>
      <c r="BV838" s="31">
        <f>IFERROR(INDEX(generale!$A$5:$I$1002,CLASSIFICHE!$Z837,5),"")</f>
        <v>0</v>
      </c>
      <c r="BW838" s="13">
        <f>IFERROR(INDEX(generale!$A$5:$I$1002,CLASSIFICHE!$Z837,7),"")</f>
        <v>0</v>
      </c>
      <c r="BX838" s="15"/>
      <c r="BY838" s="12"/>
      <c r="BZ838" s="12">
        <f>SUM(IF(CLASSIFICHE!$O$19=CA838,TRUE,FALSE),BZ837)</f>
        <v>0</v>
      </c>
      <c r="CA838" s="31">
        <f>IFERROR(INDEX(generale!$A$5:$I$1002,CLASSIFICHE!$Z837,5),"")</f>
        <v>0</v>
      </c>
      <c r="CB838" s="13">
        <f>IFERROR(INDEX(generale!$A$5:$I$1002,CLASSIFICHE!$Z837,7),"")</f>
        <v>0</v>
      </c>
      <c r="CC838" s="15"/>
      <c r="CD838" s="13"/>
      <c r="CE838" s="12">
        <f>SUM(IF(CLASSIFICHE!$O$20=CF838,TRUE,FALSE),CE837)</f>
        <v>0</v>
      </c>
      <c r="CF838" s="31">
        <f>IFERROR(INDEX(generale!$A$5:$I$1002,CLASSIFICHE!$Z837,5),"")</f>
        <v>0</v>
      </c>
      <c r="CG838" s="13">
        <f>IFERROR(INDEX(generale!$A$5:$I$1002,CLASSIFICHE!$Z837,7),"")</f>
        <v>0</v>
      </c>
      <c r="CH838" s="15"/>
      <c r="CI838" s="13"/>
      <c r="CJ838" s="12">
        <f>SUM(IF(CLASSIFICHE!$O$21=CK838,TRUE,FALSE),CJ837)</f>
        <v>0</v>
      </c>
      <c r="CK838" s="31">
        <f>IFERROR(INDEX(generale!$A$5:$I$1002,CLASSIFICHE!$Z837,5),"")</f>
        <v>0</v>
      </c>
      <c r="CL838" s="13">
        <f>IFERROR(INDEX(generale!$A$5:$I$1002,CLASSIFICHE!$Z837,7),"")</f>
        <v>0</v>
      </c>
      <c r="CM838" s="15"/>
      <c r="CN838" s="13"/>
      <c r="CO838" s="12">
        <f>SUM(IF(CLASSIFICHE!$O$22=CP838,TRUE,FALSE),CO837)</f>
        <v>0</v>
      </c>
      <c r="CP838" s="31">
        <f>IFERROR(INDEX(generale!$A$5:$I$1002,CLASSIFICHE!$Z837,5),"")</f>
        <v>0</v>
      </c>
      <c r="CQ838" s="13">
        <f>IFERROR(INDEX(generale!$A$5:$I$1002,CLASSIFICHE!$Z837,7),"")</f>
        <v>0</v>
      </c>
      <c r="CR838" s="15"/>
      <c r="CS838" s="13"/>
      <c r="CT838" s="12">
        <f>SUM(IF(CLASSIFICHE!$O$23=CU838,TRUE,FALSE),CT837)</f>
        <v>0</v>
      </c>
      <c r="CU838" s="31">
        <f>IFERROR(INDEX(generale!$A$5:$I$1002,CLASSIFICHE!$Z837,5),"")</f>
        <v>0</v>
      </c>
      <c r="CV838" s="13">
        <f>IFERROR(INDEX(generale!$A$5:$I$1002,CLASSIFICHE!$Z837,7),"")</f>
        <v>0</v>
      </c>
      <c r="CW838" s="15"/>
      <c r="CX838" s="13"/>
      <c r="CY838" s="12">
        <f>SUM(IF(CLASSIFICHE!$O$24=CZ838,TRUE,FALSE),CY837)</f>
        <v>0</v>
      </c>
      <c r="CZ838" s="31">
        <f>IFERROR(INDEX(generale!$A$5:$I$1002,CLASSIFICHE!$Z837,5),"")</f>
        <v>0</v>
      </c>
      <c r="DA838" s="13">
        <f>IFERROR(INDEX(generale!$A$5:$I$1002,CLASSIFICHE!$Z837,7),"")</f>
        <v>0</v>
      </c>
      <c r="DB838" s="15"/>
      <c r="DC838" s="13"/>
      <c r="DD838" s="12">
        <f>SUM(IF(CLASSIFICHE!$O$25=DE838,TRUE,FALSE),DD837)</f>
        <v>0</v>
      </c>
      <c r="DE838" s="31">
        <f>IFERROR(INDEX(generale!$A$5:$I$1002,CLASSIFICHE!$Z837,5),"")</f>
        <v>0</v>
      </c>
      <c r="DF838" s="13">
        <f>IFERROR(INDEX(generale!$A$5:$I$1002,CLASSIFICHE!$Z837,7),"")</f>
        <v>0</v>
      </c>
      <c r="DG838" s="15"/>
      <c r="DH838" s="13"/>
    </row>
    <row r="839" spans="3:112">
      <c r="C839" s="63">
        <f>SUM(IF(CLASSIFICHE!$O$4=D839,TRUE,FALSE),C838)</f>
        <v>17</v>
      </c>
      <c r="D839" s="31">
        <f>IFERROR(INDEX(generale!$A$5:$I$1002,CLASSIFICHE!$Z838,5),"")</f>
        <v>0</v>
      </c>
      <c r="E839" s="13">
        <f>IFERROR(INDEX(generale!$A$5:$I$1002,CLASSIFICHE!$Z838,7),"")</f>
        <v>0</v>
      </c>
      <c r="F839" s="68"/>
      <c r="G839" s="65"/>
      <c r="H839" s="12">
        <f>SUM(IF(CLASSIFICHE!$O$5=I839,TRUE,FALSE),H838)</f>
        <v>10</v>
      </c>
      <c r="I839" s="31">
        <f>IFERROR(INDEX(generale!$A$5:$I$1002,CLASSIFICHE!$Z838,5),"")</f>
        <v>0</v>
      </c>
      <c r="J839" s="13">
        <f>IFERROR(INDEX(generale!$A$5:$I$1002,CLASSIFICHE!$Z838,7),"")</f>
        <v>0</v>
      </c>
      <c r="K839" s="15"/>
      <c r="L839" s="12"/>
      <c r="M839" s="12">
        <f>SUM(IF(CLASSIFICHE!$O$6=N839,TRUE,FALSE),M838)</f>
        <v>8</v>
      </c>
      <c r="N839" s="31">
        <f>IFERROR(INDEX(generale!$A$5:$I$1002,CLASSIFICHE!$Z838,5),"")</f>
        <v>0</v>
      </c>
      <c r="O839" s="13">
        <f>IFERROR(INDEX(generale!$A$5:$I$1002,CLASSIFICHE!$Z838,7),"")</f>
        <v>0</v>
      </c>
      <c r="P839" s="14"/>
      <c r="Q839" s="13"/>
      <c r="R839" s="12">
        <f>SUM(IF(CLASSIFICHE!$O$7=S839,TRUE,FALSE),R838)</f>
        <v>8</v>
      </c>
      <c r="S839" s="31">
        <f>IFERROR(INDEX(generale!$A$5:$I$1002,CLASSIFICHE!$Z838,5),"")</f>
        <v>0</v>
      </c>
      <c r="T839" s="13">
        <f>IFERROR(INDEX(generale!$A$5:$I$1002,CLASSIFICHE!$Z838,7),"")</f>
        <v>0</v>
      </c>
      <c r="U839" s="14"/>
      <c r="V839" s="13"/>
      <c r="W839" s="12">
        <f>SUM(IF(CLASSIFICHE!$O$8=X839,TRUE,FALSE),W838)</f>
        <v>6</v>
      </c>
      <c r="X839" s="31">
        <f>IFERROR(INDEX(generale!$A$5:$I$1002,CLASSIFICHE!$Z838,5),"")</f>
        <v>0</v>
      </c>
      <c r="Y839" s="13">
        <f>IFERROR(INDEX(generale!$A$5:$I$1002,CLASSIFICHE!$Z838,7),"")</f>
        <v>0</v>
      </c>
      <c r="Z839" s="14"/>
      <c r="AA839" s="13"/>
      <c r="AB839" s="12">
        <f>SUM(IF(CLASSIFICHE!$O$9=AC839,TRUE,FALSE),AB838)</f>
        <v>5</v>
      </c>
      <c r="AC839" s="31">
        <f>IFERROR(INDEX(generale!$A$5:$I$1002,CLASSIFICHE!$Z838,5),"")</f>
        <v>0</v>
      </c>
      <c r="AD839" s="13">
        <f>IFERROR(INDEX(generale!$A$5:$I$1002,CLASSIFICHE!$Z838,7),"")</f>
        <v>0</v>
      </c>
      <c r="AE839" s="14"/>
      <c r="AF839" s="13"/>
      <c r="AG839" s="12">
        <f>SUM(IF(CLASSIFICHE!$O$10=AH839,TRUE,FALSE),AG838)</f>
        <v>5</v>
      </c>
      <c r="AH839" s="31">
        <f>IFERROR(INDEX(generale!$A$5:$I$1002,CLASSIFICHE!$Z838,5),"")</f>
        <v>0</v>
      </c>
      <c r="AI839" s="13">
        <f>IFERROR(INDEX(generale!$A$5:$I$1002,CLASSIFICHE!$Z838,7),"")</f>
        <v>0</v>
      </c>
      <c r="AJ839" s="14"/>
      <c r="AK839" s="13"/>
      <c r="AL839" s="12">
        <f>SUM(IF(CLASSIFICHE!$O$11=AM839,TRUE,FALSE),AL838)</f>
        <v>5</v>
      </c>
      <c r="AM839" s="31">
        <f>IFERROR(INDEX(generale!$A$5:$I$1002,CLASSIFICHE!$Z838,5),"")</f>
        <v>0</v>
      </c>
      <c r="AN839" s="13">
        <f>IFERROR(INDEX(generale!$A$5:$I$1002,CLASSIFICHE!$Z838,7),"")</f>
        <v>0</v>
      </c>
      <c r="AO839" s="14"/>
      <c r="AP839" s="13"/>
      <c r="AQ839" s="12">
        <f>SUM(IF(CLASSIFICHE!$O$12=AR839,TRUE,FALSE),AQ838)</f>
        <v>0</v>
      </c>
      <c r="AR839" s="31">
        <f>IFERROR(INDEX(generale!$A$5:$I$1002,CLASSIFICHE!$Z838,5),"")</f>
        <v>0</v>
      </c>
      <c r="AS839" s="13">
        <f>IFERROR(INDEX(generale!$A$5:$I$1002,CLASSIFICHE!$Z838,7),"")</f>
        <v>0</v>
      </c>
      <c r="AT839" s="14"/>
      <c r="AU839" s="13"/>
      <c r="AV839" s="12">
        <f>SUM(IF(CLASSIFICHE!$O$13=AW839,TRUE,FALSE),AV838)</f>
        <v>0</v>
      </c>
      <c r="AW839" s="31">
        <f>IFERROR(INDEX(generale!$A$5:$I$1002,CLASSIFICHE!$Z838,5),"")</f>
        <v>0</v>
      </c>
      <c r="AX839" s="13">
        <f>IFERROR(INDEX(generale!$A$5:$I$1002,CLASSIFICHE!$Z838,7),"")</f>
        <v>0</v>
      </c>
      <c r="AY839" s="14"/>
      <c r="AZ839" s="13"/>
      <c r="BA839" s="12">
        <f>SUM(IF(CLASSIFICHE!$O$14=BB839,TRUE,FALSE),BA838)</f>
        <v>0</v>
      </c>
      <c r="BB839" s="31">
        <f>IFERROR(INDEX(generale!$A$5:$I$1002,CLASSIFICHE!$Z838,5),"")</f>
        <v>0</v>
      </c>
      <c r="BC839" s="13">
        <f>IFERROR(INDEX(generale!$A$5:$I$1002,CLASSIFICHE!$Z838,7),"")</f>
        <v>0</v>
      </c>
      <c r="BD839" s="14"/>
      <c r="BE839" s="13"/>
      <c r="BF839" s="12">
        <f>SUM(IF(CLASSIFICHE!$O$15=BG839,TRUE,FALSE),BF838)</f>
        <v>0</v>
      </c>
      <c r="BG839" s="31">
        <f>IFERROR(INDEX(generale!$A$5:$I$1002,CLASSIFICHE!$Z838,5),"")</f>
        <v>0</v>
      </c>
      <c r="BH839" s="13">
        <f>IFERROR(INDEX(generale!$A$5:$I$1002,CLASSIFICHE!$Z838,7),"")</f>
        <v>0</v>
      </c>
      <c r="BI839" s="14"/>
      <c r="BJ839" s="13"/>
      <c r="BK839" s="12">
        <f>SUM(IF(CLASSIFICHE!$O$16=BL839,TRUE,FALSE),BK838)</f>
        <v>0</v>
      </c>
      <c r="BL839" s="31">
        <f>IFERROR(INDEX(generale!$A$5:$I$1002,CLASSIFICHE!$Z838,5),"")</f>
        <v>0</v>
      </c>
      <c r="BM839" s="13">
        <f>IFERROR(INDEX(generale!$A$5:$I$1002,CLASSIFICHE!$Z838,7),"")</f>
        <v>0</v>
      </c>
      <c r="BN839" s="14"/>
      <c r="BO839" s="13"/>
      <c r="BP839" s="12">
        <f>SUM(IF(CLASSIFICHE!$O$17=BQ839,TRUE,FALSE),BP838)</f>
        <v>0</v>
      </c>
      <c r="BQ839" s="31">
        <f>IFERROR(INDEX(generale!$A$5:$I$1002,CLASSIFICHE!$Z838,5),"")</f>
        <v>0</v>
      </c>
      <c r="BR839" s="13">
        <f>IFERROR(INDEX(generale!$A$5:$I$1002,CLASSIFICHE!$Z838,7),"")</f>
        <v>0</v>
      </c>
      <c r="BS839" s="15"/>
      <c r="BT839" s="12"/>
      <c r="BU839" s="12">
        <f>SUM(IF(CLASSIFICHE!$O$18=BV839,TRUE,FALSE),BU838)</f>
        <v>0</v>
      </c>
      <c r="BV839" s="31">
        <f>IFERROR(INDEX(generale!$A$5:$I$1002,CLASSIFICHE!$Z838,5),"")</f>
        <v>0</v>
      </c>
      <c r="BW839" s="13">
        <f>IFERROR(INDEX(generale!$A$5:$I$1002,CLASSIFICHE!$Z838,7),"")</f>
        <v>0</v>
      </c>
      <c r="BX839" s="15"/>
      <c r="BY839" s="12"/>
      <c r="BZ839" s="12">
        <f>SUM(IF(CLASSIFICHE!$O$19=CA839,TRUE,FALSE),BZ838)</f>
        <v>0</v>
      </c>
      <c r="CA839" s="31">
        <f>IFERROR(INDEX(generale!$A$5:$I$1002,CLASSIFICHE!$Z838,5),"")</f>
        <v>0</v>
      </c>
      <c r="CB839" s="13">
        <f>IFERROR(INDEX(generale!$A$5:$I$1002,CLASSIFICHE!$Z838,7),"")</f>
        <v>0</v>
      </c>
      <c r="CC839" s="15"/>
      <c r="CD839" s="13"/>
      <c r="CE839" s="12">
        <f>SUM(IF(CLASSIFICHE!$O$20=CF839,TRUE,FALSE),CE838)</f>
        <v>0</v>
      </c>
      <c r="CF839" s="31">
        <f>IFERROR(INDEX(generale!$A$5:$I$1002,CLASSIFICHE!$Z838,5),"")</f>
        <v>0</v>
      </c>
      <c r="CG839" s="13">
        <f>IFERROR(INDEX(generale!$A$5:$I$1002,CLASSIFICHE!$Z838,7),"")</f>
        <v>0</v>
      </c>
      <c r="CH839" s="15"/>
      <c r="CI839" s="13"/>
      <c r="CJ839" s="12">
        <f>SUM(IF(CLASSIFICHE!$O$21=CK839,TRUE,FALSE),CJ838)</f>
        <v>0</v>
      </c>
      <c r="CK839" s="31">
        <f>IFERROR(INDEX(generale!$A$5:$I$1002,CLASSIFICHE!$Z838,5),"")</f>
        <v>0</v>
      </c>
      <c r="CL839" s="13">
        <f>IFERROR(INDEX(generale!$A$5:$I$1002,CLASSIFICHE!$Z838,7),"")</f>
        <v>0</v>
      </c>
      <c r="CM839" s="15"/>
      <c r="CN839" s="13"/>
      <c r="CO839" s="12">
        <f>SUM(IF(CLASSIFICHE!$O$22=CP839,TRUE,FALSE),CO838)</f>
        <v>0</v>
      </c>
      <c r="CP839" s="31">
        <f>IFERROR(INDEX(generale!$A$5:$I$1002,CLASSIFICHE!$Z838,5),"")</f>
        <v>0</v>
      </c>
      <c r="CQ839" s="13">
        <f>IFERROR(INDEX(generale!$A$5:$I$1002,CLASSIFICHE!$Z838,7),"")</f>
        <v>0</v>
      </c>
      <c r="CR839" s="15"/>
      <c r="CS839" s="13"/>
      <c r="CT839" s="12">
        <f>SUM(IF(CLASSIFICHE!$O$23=CU839,TRUE,FALSE),CT838)</f>
        <v>0</v>
      </c>
      <c r="CU839" s="31">
        <f>IFERROR(INDEX(generale!$A$5:$I$1002,CLASSIFICHE!$Z838,5),"")</f>
        <v>0</v>
      </c>
      <c r="CV839" s="13">
        <f>IFERROR(INDEX(generale!$A$5:$I$1002,CLASSIFICHE!$Z838,7),"")</f>
        <v>0</v>
      </c>
      <c r="CW839" s="15"/>
      <c r="CX839" s="13"/>
      <c r="CY839" s="12">
        <f>SUM(IF(CLASSIFICHE!$O$24=CZ839,TRUE,FALSE),CY838)</f>
        <v>0</v>
      </c>
      <c r="CZ839" s="31">
        <f>IFERROR(INDEX(generale!$A$5:$I$1002,CLASSIFICHE!$Z838,5),"")</f>
        <v>0</v>
      </c>
      <c r="DA839" s="13">
        <f>IFERROR(INDEX(generale!$A$5:$I$1002,CLASSIFICHE!$Z838,7),"")</f>
        <v>0</v>
      </c>
      <c r="DB839" s="15"/>
      <c r="DC839" s="13"/>
      <c r="DD839" s="12">
        <f>SUM(IF(CLASSIFICHE!$O$25=DE839,TRUE,FALSE),DD838)</f>
        <v>0</v>
      </c>
      <c r="DE839" s="31">
        <f>IFERROR(INDEX(generale!$A$5:$I$1002,CLASSIFICHE!$Z838,5),"")</f>
        <v>0</v>
      </c>
      <c r="DF839" s="13">
        <f>IFERROR(INDEX(generale!$A$5:$I$1002,CLASSIFICHE!$Z838,7),"")</f>
        <v>0</v>
      </c>
      <c r="DG839" s="15"/>
      <c r="DH839" s="13"/>
    </row>
    <row r="840" spans="3:112">
      <c r="C840" s="63">
        <f>SUM(IF(CLASSIFICHE!$O$4=D840,TRUE,FALSE),C839)</f>
        <v>17</v>
      </c>
      <c r="D840" s="31">
        <f>IFERROR(INDEX(generale!$A$5:$I$1002,CLASSIFICHE!$Z839,5),"")</f>
        <v>0</v>
      </c>
      <c r="E840" s="13">
        <f>IFERROR(INDEX(generale!$A$5:$I$1002,CLASSIFICHE!$Z839,7),"")</f>
        <v>0</v>
      </c>
      <c r="F840" s="68"/>
      <c r="G840" s="65"/>
      <c r="H840" s="12">
        <f>SUM(IF(CLASSIFICHE!$O$5=I840,TRUE,FALSE),H839)</f>
        <v>10</v>
      </c>
      <c r="I840" s="31">
        <f>IFERROR(INDEX(generale!$A$5:$I$1002,CLASSIFICHE!$Z839,5),"")</f>
        <v>0</v>
      </c>
      <c r="J840" s="13">
        <f>IFERROR(INDEX(generale!$A$5:$I$1002,CLASSIFICHE!$Z839,7),"")</f>
        <v>0</v>
      </c>
      <c r="K840" s="15"/>
      <c r="L840" s="12"/>
      <c r="M840" s="12">
        <f>SUM(IF(CLASSIFICHE!$O$6=N840,TRUE,FALSE),M839)</f>
        <v>8</v>
      </c>
      <c r="N840" s="31">
        <f>IFERROR(INDEX(generale!$A$5:$I$1002,CLASSIFICHE!$Z839,5),"")</f>
        <v>0</v>
      </c>
      <c r="O840" s="13">
        <f>IFERROR(INDEX(generale!$A$5:$I$1002,CLASSIFICHE!$Z839,7),"")</f>
        <v>0</v>
      </c>
      <c r="P840" s="14"/>
      <c r="Q840" s="13"/>
      <c r="R840" s="12">
        <f>SUM(IF(CLASSIFICHE!$O$7=S840,TRUE,FALSE),R839)</f>
        <v>8</v>
      </c>
      <c r="S840" s="31">
        <f>IFERROR(INDEX(generale!$A$5:$I$1002,CLASSIFICHE!$Z839,5),"")</f>
        <v>0</v>
      </c>
      <c r="T840" s="13">
        <f>IFERROR(INDEX(generale!$A$5:$I$1002,CLASSIFICHE!$Z839,7),"")</f>
        <v>0</v>
      </c>
      <c r="U840" s="14"/>
      <c r="V840" s="13"/>
      <c r="W840" s="12">
        <f>SUM(IF(CLASSIFICHE!$O$8=X840,TRUE,FALSE),W839)</f>
        <v>6</v>
      </c>
      <c r="X840" s="31">
        <f>IFERROR(INDEX(generale!$A$5:$I$1002,CLASSIFICHE!$Z839,5),"")</f>
        <v>0</v>
      </c>
      <c r="Y840" s="13">
        <f>IFERROR(INDEX(generale!$A$5:$I$1002,CLASSIFICHE!$Z839,7),"")</f>
        <v>0</v>
      </c>
      <c r="Z840" s="14"/>
      <c r="AA840" s="13"/>
      <c r="AB840" s="12">
        <f>SUM(IF(CLASSIFICHE!$O$9=AC840,TRUE,FALSE),AB839)</f>
        <v>5</v>
      </c>
      <c r="AC840" s="31">
        <f>IFERROR(INDEX(generale!$A$5:$I$1002,CLASSIFICHE!$Z839,5),"")</f>
        <v>0</v>
      </c>
      <c r="AD840" s="13">
        <f>IFERROR(INDEX(generale!$A$5:$I$1002,CLASSIFICHE!$Z839,7),"")</f>
        <v>0</v>
      </c>
      <c r="AE840" s="14"/>
      <c r="AF840" s="13"/>
      <c r="AG840" s="12">
        <f>SUM(IF(CLASSIFICHE!$O$10=AH840,TRUE,FALSE),AG839)</f>
        <v>5</v>
      </c>
      <c r="AH840" s="31">
        <f>IFERROR(INDEX(generale!$A$5:$I$1002,CLASSIFICHE!$Z839,5),"")</f>
        <v>0</v>
      </c>
      <c r="AI840" s="13">
        <f>IFERROR(INDEX(generale!$A$5:$I$1002,CLASSIFICHE!$Z839,7),"")</f>
        <v>0</v>
      </c>
      <c r="AJ840" s="14"/>
      <c r="AK840" s="13"/>
      <c r="AL840" s="12">
        <f>SUM(IF(CLASSIFICHE!$O$11=AM840,TRUE,FALSE),AL839)</f>
        <v>5</v>
      </c>
      <c r="AM840" s="31">
        <f>IFERROR(INDEX(generale!$A$5:$I$1002,CLASSIFICHE!$Z839,5),"")</f>
        <v>0</v>
      </c>
      <c r="AN840" s="13">
        <f>IFERROR(INDEX(generale!$A$5:$I$1002,CLASSIFICHE!$Z839,7),"")</f>
        <v>0</v>
      </c>
      <c r="AO840" s="14"/>
      <c r="AP840" s="13"/>
      <c r="AQ840" s="12">
        <f>SUM(IF(CLASSIFICHE!$O$12=AR840,TRUE,FALSE),AQ839)</f>
        <v>0</v>
      </c>
      <c r="AR840" s="31">
        <f>IFERROR(INDEX(generale!$A$5:$I$1002,CLASSIFICHE!$Z839,5),"")</f>
        <v>0</v>
      </c>
      <c r="AS840" s="13">
        <f>IFERROR(INDEX(generale!$A$5:$I$1002,CLASSIFICHE!$Z839,7),"")</f>
        <v>0</v>
      </c>
      <c r="AT840" s="14"/>
      <c r="AU840" s="13"/>
      <c r="AV840" s="12">
        <f>SUM(IF(CLASSIFICHE!$O$13=AW840,TRUE,FALSE),AV839)</f>
        <v>0</v>
      </c>
      <c r="AW840" s="31">
        <f>IFERROR(INDEX(generale!$A$5:$I$1002,CLASSIFICHE!$Z839,5),"")</f>
        <v>0</v>
      </c>
      <c r="AX840" s="13">
        <f>IFERROR(INDEX(generale!$A$5:$I$1002,CLASSIFICHE!$Z839,7),"")</f>
        <v>0</v>
      </c>
      <c r="AY840" s="14"/>
      <c r="AZ840" s="13"/>
      <c r="BA840" s="12">
        <f>SUM(IF(CLASSIFICHE!$O$14=BB840,TRUE,FALSE),BA839)</f>
        <v>0</v>
      </c>
      <c r="BB840" s="31">
        <f>IFERROR(INDEX(generale!$A$5:$I$1002,CLASSIFICHE!$Z839,5),"")</f>
        <v>0</v>
      </c>
      <c r="BC840" s="13">
        <f>IFERROR(INDEX(generale!$A$5:$I$1002,CLASSIFICHE!$Z839,7),"")</f>
        <v>0</v>
      </c>
      <c r="BD840" s="14"/>
      <c r="BE840" s="13"/>
      <c r="BF840" s="12">
        <f>SUM(IF(CLASSIFICHE!$O$15=BG840,TRUE,FALSE),BF839)</f>
        <v>0</v>
      </c>
      <c r="BG840" s="31">
        <f>IFERROR(INDEX(generale!$A$5:$I$1002,CLASSIFICHE!$Z839,5),"")</f>
        <v>0</v>
      </c>
      <c r="BH840" s="13">
        <f>IFERROR(INDEX(generale!$A$5:$I$1002,CLASSIFICHE!$Z839,7),"")</f>
        <v>0</v>
      </c>
      <c r="BI840" s="14"/>
      <c r="BJ840" s="13"/>
      <c r="BK840" s="12">
        <f>SUM(IF(CLASSIFICHE!$O$16=BL840,TRUE,FALSE),BK839)</f>
        <v>0</v>
      </c>
      <c r="BL840" s="31">
        <f>IFERROR(INDEX(generale!$A$5:$I$1002,CLASSIFICHE!$Z839,5),"")</f>
        <v>0</v>
      </c>
      <c r="BM840" s="13">
        <f>IFERROR(INDEX(generale!$A$5:$I$1002,CLASSIFICHE!$Z839,7),"")</f>
        <v>0</v>
      </c>
      <c r="BN840" s="14"/>
      <c r="BO840" s="13"/>
      <c r="BP840" s="12">
        <f>SUM(IF(CLASSIFICHE!$O$17=BQ840,TRUE,FALSE),BP839)</f>
        <v>0</v>
      </c>
      <c r="BQ840" s="31">
        <f>IFERROR(INDEX(generale!$A$5:$I$1002,CLASSIFICHE!$Z839,5),"")</f>
        <v>0</v>
      </c>
      <c r="BR840" s="13">
        <f>IFERROR(INDEX(generale!$A$5:$I$1002,CLASSIFICHE!$Z839,7),"")</f>
        <v>0</v>
      </c>
      <c r="BS840" s="15"/>
      <c r="BT840" s="12"/>
      <c r="BU840" s="12">
        <f>SUM(IF(CLASSIFICHE!$O$18=BV840,TRUE,FALSE),BU839)</f>
        <v>0</v>
      </c>
      <c r="BV840" s="31">
        <f>IFERROR(INDEX(generale!$A$5:$I$1002,CLASSIFICHE!$Z839,5),"")</f>
        <v>0</v>
      </c>
      <c r="BW840" s="13">
        <f>IFERROR(INDEX(generale!$A$5:$I$1002,CLASSIFICHE!$Z839,7),"")</f>
        <v>0</v>
      </c>
      <c r="BX840" s="15"/>
      <c r="BY840" s="12"/>
      <c r="BZ840" s="12">
        <f>SUM(IF(CLASSIFICHE!$O$19=CA840,TRUE,FALSE),BZ839)</f>
        <v>0</v>
      </c>
      <c r="CA840" s="31">
        <f>IFERROR(INDEX(generale!$A$5:$I$1002,CLASSIFICHE!$Z839,5),"")</f>
        <v>0</v>
      </c>
      <c r="CB840" s="13">
        <f>IFERROR(INDEX(generale!$A$5:$I$1002,CLASSIFICHE!$Z839,7),"")</f>
        <v>0</v>
      </c>
      <c r="CC840" s="15"/>
      <c r="CD840" s="13"/>
      <c r="CE840" s="12">
        <f>SUM(IF(CLASSIFICHE!$O$20=CF840,TRUE,FALSE),CE839)</f>
        <v>0</v>
      </c>
      <c r="CF840" s="31">
        <f>IFERROR(INDEX(generale!$A$5:$I$1002,CLASSIFICHE!$Z839,5),"")</f>
        <v>0</v>
      </c>
      <c r="CG840" s="13">
        <f>IFERROR(INDEX(generale!$A$5:$I$1002,CLASSIFICHE!$Z839,7),"")</f>
        <v>0</v>
      </c>
      <c r="CH840" s="15"/>
      <c r="CI840" s="13"/>
      <c r="CJ840" s="12">
        <f>SUM(IF(CLASSIFICHE!$O$21=CK840,TRUE,FALSE),CJ839)</f>
        <v>0</v>
      </c>
      <c r="CK840" s="31">
        <f>IFERROR(INDEX(generale!$A$5:$I$1002,CLASSIFICHE!$Z839,5),"")</f>
        <v>0</v>
      </c>
      <c r="CL840" s="13">
        <f>IFERROR(INDEX(generale!$A$5:$I$1002,CLASSIFICHE!$Z839,7),"")</f>
        <v>0</v>
      </c>
      <c r="CM840" s="15"/>
      <c r="CN840" s="13"/>
      <c r="CO840" s="12">
        <f>SUM(IF(CLASSIFICHE!$O$22=CP840,TRUE,FALSE),CO839)</f>
        <v>0</v>
      </c>
      <c r="CP840" s="31">
        <f>IFERROR(INDEX(generale!$A$5:$I$1002,CLASSIFICHE!$Z839,5),"")</f>
        <v>0</v>
      </c>
      <c r="CQ840" s="13">
        <f>IFERROR(INDEX(generale!$A$5:$I$1002,CLASSIFICHE!$Z839,7),"")</f>
        <v>0</v>
      </c>
      <c r="CR840" s="15"/>
      <c r="CS840" s="13"/>
      <c r="CT840" s="12">
        <f>SUM(IF(CLASSIFICHE!$O$23=CU840,TRUE,FALSE),CT839)</f>
        <v>0</v>
      </c>
      <c r="CU840" s="31">
        <f>IFERROR(INDEX(generale!$A$5:$I$1002,CLASSIFICHE!$Z839,5),"")</f>
        <v>0</v>
      </c>
      <c r="CV840" s="13">
        <f>IFERROR(INDEX(generale!$A$5:$I$1002,CLASSIFICHE!$Z839,7),"")</f>
        <v>0</v>
      </c>
      <c r="CW840" s="15"/>
      <c r="CX840" s="13"/>
      <c r="CY840" s="12">
        <f>SUM(IF(CLASSIFICHE!$O$24=CZ840,TRUE,FALSE),CY839)</f>
        <v>0</v>
      </c>
      <c r="CZ840" s="31">
        <f>IFERROR(INDEX(generale!$A$5:$I$1002,CLASSIFICHE!$Z839,5),"")</f>
        <v>0</v>
      </c>
      <c r="DA840" s="13">
        <f>IFERROR(INDEX(generale!$A$5:$I$1002,CLASSIFICHE!$Z839,7),"")</f>
        <v>0</v>
      </c>
      <c r="DB840" s="15"/>
      <c r="DC840" s="13"/>
      <c r="DD840" s="12">
        <f>SUM(IF(CLASSIFICHE!$O$25=DE840,TRUE,FALSE),DD839)</f>
        <v>0</v>
      </c>
      <c r="DE840" s="31">
        <f>IFERROR(INDEX(generale!$A$5:$I$1002,CLASSIFICHE!$Z839,5),"")</f>
        <v>0</v>
      </c>
      <c r="DF840" s="13">
        <f>IFERROR(INDEX(generale!$A$5:$I$1002,CLASSIFICHE!$Z839,7),"")</f>
        <v>0</v>
      </c>
      <c r="DG840" s="15"/>
      <c r="DH840" s="13"/>
    </row>
    <row r="841" spans="3:112">
      <c r="C841" s="63">
        <f>SUM(IF(CLASSIFICHE!$O$4=D841,TRUE,FALSE),C840)</f>
        <v>17</v>
      </c>
      <c r="D841" s="31">
        <f>IFERROR(INDEX(generale!$A$5:$I$1002,CLASSIFICHE!$Z840,5),"")</f>
        <v>0</v>
      </c>
      <c r="E841" s="13">
        <f>IFERROR(INDEX(generale!$A$5:$I$1002,CLASSIFICHE!$Z840,7),"")</f>
        <v>0</v>
      </c>
      <c r="F841" s="68"/>
      <c r="G841" s="65"/>
      <c r="H841" s="12">
        <f>SUM(IF(CLASSIFICHE!$O$5=I841,TRUE,FALSE),H840)</f>
        <v>10</v>
      </c>
      <c r="I841" s="31">
        <f>IFERROR(INDEX(generale!$A$5:$I$1002,CLASSIFICHE!$Z840,5),"")</f>
        <v>0</v>
      </c>
      <c r="J841" s="13">
        <f>IFERROR(INDEX(generale!$A$5:$I$1002,CLASSIFICHE!$Z840,7),"")</f>
        <v>0</v>
      </c>
      <c r="K841" s="15"/>
      <c r="L841" s="12"/>
      <c r="M841" s="12">
        <f>SUM(IF(CLASSIFICHE!$O$6=N841,TRUE,FALSE),M840)</f>
        <v>8</v>
      </c>
      <c r="N841" s="31">
        <f>IFERROR(INDEX(generale!$A$5:$I$1002,CLASSIFICHE!$Z840,5),"")</f>
        <v>0</v>
      </c>
      <c r="O841" s="13">
        <f>IFERROR(INDEX(generale!$A$5:$I$1002,CLASSIFICHE!$Z840,7),"")</f>
        <v>0</v>
      </c>
      <c r="P841" s="14"/>
      <c r="Q841" s="13"/>
      <c r="R841" s="12">
        <f>SUM(IF(CLASSIFICHE!$O$7=S841,TRUE,FALSE),R840)</f>
        <v>8</v>
      </c>
      <c r="S841" s="31">
        <f>IFERROR(INDEX(generale!$A$5:$I$1002,CLASSIFICHE!$Z840,5),"")</f>
        <v>0</v>
      </c>
      <c r="T841" s="13">
        <f>IFERROR(INDEX(generale!$A$5:$I$1002,CLASSIFICHE!$Z840,7),"")</f>
        <v>0</v>
      </c>
      <c r="U841" s="14"/>
      <c r="V841" s="13"/>
      <c r="W841" s="12">
        <f>SUM(IF(CLASSIFICHE!$O$8=X841,TRUE,FALSE),W840)</f>
        <v>6</v>
      </c>
      <c r="X841" s="31">
        <f>IFERROR(INDEX(generale!$A$5:$I$1002,CLASSIFICHE!$Z840,5),"")</f>
        <v>0</v>
      </c>
      <c r="Y841" s="13">
        <f>IFERROR(INDEX(generale!$A$5:$I$1002,CLASSIFICHE!$Z840,7),"")</f>
        <v>0</v>
      </c>
      <c r="Z841" s="14"/>
      <c r="AA841" s="13"/>
      <c r="AB841" s="12">
        <f>SUM(IF(CLASSIFICHE!$O$9=AC841,TRUE,FALSE),AB840)</f>
        <v>5</v>
      </c>
      <c r="AC841" s="31">
        <f>IFERROR(INDEX(generale!$A$5:$I$1002,CLASSIFICHE!$Z840,5),"")</f>
        <v>0</v>
      </c>
      <c r="AD841" s="13">
        <f>IFERROR(INDEX(generale!$A$5:$I$1002,CLASSIFICHE!$Z840,7),"")</f>
        <v>0</v>
      </c>
      <c r="AE841" s="14"/>
      <c r="AF841" s="13"/>
      <c r="AG841" s="12">
        <f>SUM(IF(CLASSIFICHE!$O$10=AH841,TRUE,FALSE),AG840)</f>
        <v>5</v>
      </c>
      <c r="AH841" s="31">
        <f>IFERROR(INDEX(generale!$A$5:$I$1002,CLASSIFICHE!$Z840,5),"")</f>
        <v>0</v>
      </c>
      <c r="AI841" s="13">
        <f>IFERROR(INDEX(generale!$A$5:$I$1002,CLASSIFICHE!$Z840,7),"")</f>
        <v>0</v>
      </c>
      <c r="AJ841" s="14"/>
      <c r="AK841" s="13"/>
      <c r="AL841" s="12">
        <f>SUM(IF(CLASSIFICHE!$O$11=AM841,TRUE,FALSE),AL840)</f>
        <v>5</v>
      </c>
      <c r="AM841" s="31">
        <f>IFERROR(INDEX(generale!$A$5:$I$1002,CLASSIFICHE!$Z840,5),"")</f>
        <v>0</v>
      </c>
      <c r="AN841" s="13">
        <f>IFERROR(INDEX(generale!$A$5:$I$1002,CLASSIFICHE!$Z840,7),"")</f>
        <v>0</v>
      </c>
      <c r="AO841" s="14"/>
      <c r="AP841" s="13"/>
      <c r="AQ841" s="12">
        <f>SUM(IF(CLASSIFICHE!$O$12=AR841,TRUE,FALSE),AQ840)</f>
        <v>0</v>
      </c>
      <c r="AR841" s="31">
        <f>IFERROR(INDEX(generale!$A$5:$I$1002,CLASSIFICHE!$Z840,5),"")</f>
        <v>0</v>
      </c>
      <c r="AS841" s="13">
        <f>IFERROR(INDEX(generale!$A$5:$I$1002,CLASSIFICHE!$Z840,7),"")</f>
        <v>0</v>
      </c>
      <c r="AT841" s="14"/>
      <c r="AU841" s="13"/>
      <c r="AV841" s="12">
        <f>SUM(IF(CLASSIFICHE!$O$13=AW841,TRUE,FALSE),AV840)</f>
        <v>0</v>
      </c>
      <c r="AW841" s="31">
        <f>IFERROR(INDEX(generale!$A$5:$I$1002,CLASSIFICHE!$Z840,5),"")</f>
        <v>0</v>
      </c>
      <c r="AX841" s="13">
        <f>IFERROR(INDEX(generale!$A$5:$I$1002,CLASSIFICHE!$Z840,7),"")</f>
        <v>0</v>
      </c>
      <c r="AY841" s="14"/>
      <c r="AZ841" s="13"/>
      <c r="BA841" s="12">
        <f>SUM(IF(CLASSIFICHE!$O$14=BB841,TRUE,FALSE),BA840)</f>
        <v>0</v>
      </c>
      <c r="BB841" s="31">
        <f>IFERROR(INDEX(generale!$A$5:$I$1002,CLASSIFICHE!$Z840,5),"")</f>
        <v>0</v>
      </c>
      <c r="BC841" s="13">
        <f>IFERROR(INDEX(generale!$A$5:$I$1002,CLASSIFICHE!$Z840,7),"")</f>
        <v>0</v>
      </c>
      <c r="BD841" s="14"/>
      <c r="BE841" s="13"/>
      <c r="BF841" s="12">
        <f>SUM(IF(CLASSIFICHE!$O$15=BG841,TRUE,FALSE),BF840)</f>
        <v>0</v>
      </c>
      <c r="BG841" s="31">
        <f>IFERROR(INDEX(generale!$A$5:$I$1002,CLASSIFICHE!$Z840,5),"")</f>
        <v>0</v>
      </c>
      <c r="BH841" s="13">
        <f>IFERROR(INDEX(generale!$A$5:$I$1002,CLASSIFICHE!$Z840,7),"")</f>
        <v>0</v>
      </c>
      <c r="BI841" s="14"/>
      <c r="BJ841" s="13"/>
      <c r="BK841" s="12">
        <f>SUM(IF(CLASSIFICHE!$O$16=BL841,TRUE,FALSE),BK840)</f>
        <v>0</v>
      </c>
      <c r="BL841" s="31">
        <f>IFERROR(INDEX(generale!$A$5:$I$1002,CLASSIFICHE!$Z840,5),"")</f>
        <v>0</v>
      </c>
      <c r="BM841" s="13">
        <f>IFERROR(INDEX(generale!$A$5:$I$1002,CLASSIFICHE!$Z840,7),"")</f>
        <v>0</v>
      </c>
      <c r="BN841" s="14"/>
      <c r="BO841" s="13"/>
      <c r="BP841" s="12">
        <f>SUM(IF(CLASSIFICHE!$O$17=BQ841,TRUE,FALSE),BP840)</f>
        <v>0</v>
      </c>
      <c r="BQ841" s="31">
        <f>IFERROR(INDEX(generale!$A$5:$I$1002,CLASSIFICHE!$Z840,5),"")</f>
        <v>0</v>
      </c>
      <c r="BR841" s="13">
        <f>IFERROR(INDEX(generale!$A$5:$I$1002,CLASSIFICHE!$Z840,7),"")</f>
        <v>0</v>
      </c>
      <c r="BS841" s="15"/>
      <c r="BT841" s="12"/>
      <c r="BU841" s="12">
        <f>SUM(IF(CLASSIFICHE!$O$18=BV841,TRUE,FALSE),BU840)</f>
        <v>0</v>
      </c>
      <c r="BV841" s="31">
        <f>IFERROR(INDEX(generale!$A$5:$I$1002,CLASSIFICHE!$Z840,5),"")</f>
        <v>0</v>
      </c>
      <c r="BW841" s="13">
        <f>IFERROR(INDEX(generale!$A$5:$I$1002,CLASSIFICHE!$Z840,7),"")</f>
        <v>0</v>
      </c>
      <c r="BX841" s="15"/>
      <c r="BY841" s="12"/>
      <c r="BZ841" s="12">
        <f>SUM(IF(CLASSIFICHE!$O$19=CA841,TRUE,FALSE),BZ840)</f>
        <v>0</v>
      </c>
      <c r="CA841" s="31">
        <f>IFERROR(INDEX(generale!$A$5:$I$1002,CLASSIFICHE!$Z840,5),"")</f>
        <v>0</v>
      </c>
      <c r="CB841" s="13">
        <f>IFERROR(INDEX(generale!$A$5:$I$1002,CLASSIFICHE!$Z840,7),"")</f>
        <v>0</v>
      </c>
      <c r="CC841" s="15"/>
      <c r="CD841" s="13"/>
      <c r="CE841" s="12">
        <f>SUM(IF(CLASSIFICHE!$O$20=CF841,TRUE,FALSE),CE840)</f>
        <v>0</v>
      </c>
      <c r="CF841" s="31">
        <f>IFERROR(INDEX(generale!$A$5:$I$1002,CLASSIFICHE!$Z840,5),"")</f>
        <v>0</v>
      </c>
      <c r="CG841" s="13">
        <f>IFERROR(INDEX(generale!$A$5:$I$1002,CLASSIFICHE!$Z840,7),"")</f>
        <v>0</v>
      </c>
      <c r="CH841" s="15"/>
      <c r="CI841" s="13"/>
      <c r="CJ841" s="12">
        <f>SUM(IF(CLASSIFICHE!$O$21=CK841,TRUE,FALSE),CJ840)</f>
        <v>0</v>
      </c>
      <c r="CK841" s="31">
        <f>IFERROR(INDEX(generale!$A$5:$I$1002,CLASSIFICHE!$Z840,5),"")</f>
        <v>0</v>
      </c>
      <c r="CL841" s="13">
        <f>IFERROR(INDEX(generale!$A$5:$I$1002,CLASSIFICHE!$Z840,7),"")</f>
        <v>0</v>
      </c>
      <c r="CM841" s="15"/>
      <c r="CN841" s="13"/>
      <c r="CO841" s="12">
        <f>SUM(IF(CLASSIFICHE!$O$22=CP841,TRUE,FALSE),CO840)</f>
        <v>0</v>
      </c>
      <c r="CP841" s="31">
        <f>IFERROR(INDEX(generale!$A$5:$I$1002,CLASSIFICHE!$Z840,5),"")</f>
        <v>0</v>
      </c>
      <c r="CQ841" s="13">
        <f>IFERROR(INDEX(generale!$A$5:$I$1002,CLASSIFICHE!$Z840,7),"")</f>
        <v>0</v>
      </c>
      <c r="CR841" s="15"/>
      <c r="CS841" s="13"/>
      <c r="CT841" s="12">
        <f>SUM(IF(CLASSIFICHE!$O$23=CU841,TRUE,FALSE),CT840)</f>
        <v>0</v>
      </c>
      <c r="CU841" s="31">
        <f>IFERROR(INDEX(generale!$A$5:$I$1002,CLASSIFICHE!$Z840,5),"")</f>
        <v>0</v>
      </c>
      <c r="CV841" s="13">
        <f>IFERROR(INDEX(generale!$A$5:$I$1002,CLASSIFICHE!$Z840,7),"")</f>
        <v>0</v>
      </c>
      <c r="CW841" s="15"/>
      <c r="CX841" s="13"/>
      <c r="CY841" s="12">
        <f>SUM(IF(CLASSIFICHE!$O$24=CZ841,TRUE,FALSE),CY840)</f>
        <v>0</v>
      </c>
      <c r="CZ841" s="31">
        <f>IFERROR(INDEX(generale!$A$5:$I$1002,CLASSIFICHE!$Z840,5),"")</f>
        <v>0</v>
      </c>
      <c r="DA841" s="13">
        <f>IFERROR(INDEX(generale!$A$5:$I$1002,CLASSIFICHE!$Z840,7),"")</f>
        <v>0</v>
      </c>
      <c r="DB841" s="15"/>
      <c r="DC841" s="13"/>
      <c r="DD841" s="12">
        <f>SUM(IF(CLASSIFICHE!$O$25=DE841,TRUE,FALSE),DD840)</f>
        <v>0</v>
      </c>
      <c r="DE841" s="31">
        <f>IFERROR(INDEX(generale!$A$5:$I$1002,CLASSIFICHE!$Z840,5),"")</f>
        <v>0</v>
      </c>
      <c r="DF841" s="13">
        <f>IFERROR(INDEX(generale!$A$5:$I$1002,CLASSIFICHE!$Z840,7),"")</f>
        <v>0</v>
      </c>
      <c r="DG841" s="15"/>
      <c r="DH841" s="13"/>
    </row>
    <row r="842" spans="3:112">
      <c r="C842" s="63">
        <f>SUM(IF(CLASSIFICHE!$O$4=D842,TRUE,FALSE),C841)</f>
        <v>17</v>
      </c>
      <c r="D842" s="31">
        <f>IFERROR(INDEX(generale!$A$5:$I$1002,CLASSIFICHE!$Z841,5),"")</f>
        <v>0</v>
      </c>
      <c r="E842" s="13">
        <f>IFERROR(INDEX(generale!$A$5:$I$1002,CLASSIFICHE!$Z841,7),"")</f>
        <v>0</v>
      </c>
      <c r="F842" s="68"/>
      <c r="G842" s="65"/>
      <c r="H842" s="12">
        <f>SUM(IF(CLASSIFICHE!$O$5=I842,TRUE,FALSE),H841)</f>
        <v>10</v>
      </c>
      <c r="I842" s="31">
        <f>IFERROR(INDEX(generale!$A$5:$I$1002,CLASSIFICHE!$Z841,5),"")</f>
        <v>0</v>
      </c>
      <c r="J842" s="13">
        <f>IFERROR(INDEX(generale!$A$5:$I$1002,CLASSIFICHE!$Z841,7),"")</f>
        <v>0</v>
      </c>
      <c r="K842" s="15"/>
      <c r="L842" s="12"/>
      <c r="M842" s="12">
        <f>SUM(IF(CLASSIFICHE!$O$6=N842,TRUE,FALSE),M841)</f>
        <v>8</v>
      </c>
      <c r="N842" s="31">
        <f>IFERROR(INDEX(generale!$A$5:$I$1002,CLASSIFICHE!$Z841,5),"")</f>
        <v>0</v>
      </c>
      <c r="O842" s="13">
        <f>IFERROR(INDEX(generale!$A$5:$I$1002,CLASSIFICHE!$Z841,7),"")</f>
        <v>0</v>
      </c>
      <c r="P842" s="14"/>
      <c r="Q842" s="13"/>
      <c r="R842" s="12">
        <f>SUM(IF(CLASSIFICHE!$O$7=S842,TRUE,FALSE),R841)</f>
        <v>8</v>
      </c>
      <c r="S842" s="31">
        <f>IFERROR(INDEX(generale!$A$5:$I$1002,CLASSIFICHE!$Z841,5),"")</f>
        <v>0</v>
      </c>
      <c r="T842" s="13">
        <f>IFERROR(INDEX(generale!$A$5:$I$1002,CLASSIFICHE!$Z841,7),"")</f>
        <v>0</v>
      </c>
      <c r="U842" s="14"/>
      <c r="V842" s="13"/>
      <c r="W842" s="12">
        <f>SUM(IF(CLASSIFICHE!$O$8=X842,TRUE,FALSE),W841)</f>
        <v>6</v>
      </c>
      <c r="X842" s="31">
        <f>IFERROR(INDEX(generale!$A$5:$I$1002,CLASSIFICHE!$Z841,5),"")</f>
        <v>0</v>
      </c>
      <c r="Y842" s="13">
        <f>IFERROR(INDEX(generale!$A$5:$I$1002,CLASSIFICHE!$Z841,7),"")</f>
        <v>0</v>
      </c>
      <c r="Z842" s="14"/>
      <c r="AA842" s="13"/>
      <c r="AB842" s="12">
        <f>SUM(IF(CLASSIFICHE!$O$9=AC842,TRUE,FALSE),AB841)</f>
        <v>5</v>
      </c>
      <c r="AC842" s="31">
        <f>IFERROR(INDEX(generale!$A$5:$I$1002,CLASSIFICHE!$Z841,5),"")</f>
        <v>0</v>
      </c>
      <c r="AD842" s="13">
        <f>IFERROR(INDEX(generale!$A$5:$I$1002,CLASSIFICHE!$Z841,7),"")</f>
        <v>0</v>
      </c>
      <c r="AE842" s="14"/>
      <c r="AF842" s="13"/>
      <c r="AG842" s="12">
        <f>SUM(IF(CLASSIFICHE!$O$10=AH842,TRUE,FALSE),AG841)</f>
        <v>5</v>
      </c>
      <c r="AH842" s="31">
        <f>IFERROR(INDEX(generale!$A$5:$I$1002,CLASSIFICHE!$Z841,5),"")</f>
        <v>0</v>
      </c>
      <c r="AI842" s="13">
        <f>IFERROR(INDEX(generale!$A$5:$I$1002,CLASSIFICHE!$Z841,7),"")</f>
        <v>0</v>
      </c>
      <c r="AJ842" s="14"/>
      <c r="AK842" s="13"/>
      <c r="AL842" s="12">
        <f>SUM(IF(CLASSIFICHE!$O$11=AM842,TRUE,FALSE),AL841)</f>
        <v>5</v>
      </c>
      <c r="AM842" s="31">
        <f>IFERROR(INDEX(generale!$A$5:$I$1002,CLASSIFICHE!$Z841,5),"")</f>
        <v>0</v>
      </c>
      <c r="AN842" s="13">
        <f>IFERROR(INDEX(generale!$A$5:$I$1002,CLASSIFICHE!$Z841,7),"")</f>
        <v>0</v>
      </c>
      <c r="AO842" s="14"/>
      <c r="AP842" s="13"/>
      <c r="AQ842" s="12">
        <f>SUM(IF(CLASSIFICHE!$O$12=AR842,TRUE,FALSE),AQ841)</f>
        <v>0</v>
      </c>
      <c r="AR842" s="31">
        <f>IFERROR(INDEX(generale!$A$5:$I$1002,CLASSIFICHE!$Z841,5),"")</f>
        <v>0</v>
      </c>
      <c r="AS842" s="13">
        <f>IFERROR(INDEX(generale!$A$5:$I$1002,CLASSIFICHE!$Z841,7),"")</f>
        <v>0</v>
      </c>
      <c r="AT842" s="14"/>
      <c r="AU842" s="13"/>
      <c r="AV842" s="12">
        <f>SUM(IF(CLASSIFICHE!$O$13=AW842,TRUE,FALSE),AV841)</f>
        <v>0</v>
      </c>
      <c r="AW842" s="31">
        <f>IFERROR(INDEX(generale!$A$5:$I$1002,CLASSIFICHE!$Z841,5),"")</f>
        <v>0</v>
      </c>
      <c r="AX842" s="13">
        <f>IFERROR(INDEX(generale!$A$5:$I$1002,CLASSIFICHE!$Z841,7),"")</f>
        <v>0</v>
      </c>
      <c r="AY842" s="14"/>
      <c r="AZ842" s="13"/>
      <c r="BA842" s="12">
        <f>SUM(IF(CLASSIFICHE!$O$14=BB842,TRUE,FALSE),BA841)</f>
        <v>0</v>
      </c>
      <c r="BB842" s="31">
        <f>IFERROR(INDEX(generale!$A$5:$I$1002,CLASSIFICHE!$Z841,5),"")</f>
        <v>0</v>
      </c>
      <c r="BC842" s="13">
        <f>IFERROR(INDEX(generale!$A$5:$I$1002,CLASSIFICHE!$Z841,7),"")</f>
        <v>0</v>
      </c>
      <c r="BD842" s="14"/>
      <c r="BE842" s="13"/>
      <c r="BF842" s="12">
        <f>SUM(IF(CLASSIFICHE!$O$15=BG842,TRUE,FALSE),BF841)</f>
        <v>0</v>
      </c>
      <c r="BG842" s="31">
        <f>IFERROR(INDEX(generale!$A$5:$I$1002,CLASSIFICHE!$Z841,5),"")</f>
        <v>0</v>
      </c>
      <c r="BH842" s="13">
        <f>IFERROR(INDEX(generale!$A$5:$I$1002,CLASSIFICHE!$Z841,7),"")</f>
        <v>0</v>
      </c>
      <c r="BI842" s="14"/>
      <c r="BJ842" s="13"/>
      <c r="BK842" s="12">
        <f>SUM(IF(CLASSIFICHE!$O$16=BL842,TRUE,FALSE),BK841)</f>
        <v>0</v>
      </c>
      <c r="BL842" s="31">
        <f>IFERROR(INDEX(generale!$A$5:$I$1002,CLASSIFICHE!$Z841,5),"")</f>
        <v>0</v>
      </c>
      <c r="BM842" s="13">
        <f>IFERROR(INDEX(generale!$A$5:$I$1002,CLASSIFICHE!$Z841,7),"")</f>
        <v>0</v>
      </c>
      <c r="BN842" s="14"/>
      <c r="BO842" s="13"/>
      <c r="BP842" s="12">
        <f>SUM(IF(CLASSIFICHE!$O$17=BQ842,TRUE,FALSE),BP841)</f>
        <v>0</v>
      </c>
      <c r="BQ842" s="31">
        <f>IFERROR(INDEX(generale!$A$5:$I$1002,CLASSIFICHE!$Z841,5),"")</f>
        <v>0</v>
      </c>
      <c r="BR842" s="13">
        <f>IFERROR(INDEX(generale!$A$5:$I$1002,CLASSIFICHE!$Z841,7),"")</f>
        <v>0</v>
      </c>
      <c r="BS842" s="15"/>
      <c r="BT842" s="12"/>
      <c r="BU842" s="12">
        <f>SUM(IF(CLASSIFICHE!$O$18=BV842,TRUE,FALSE),BU841)</f>
        <v>0</v>
      </c>
      <c r="BV842" s="31">
        <f>IFERROR(INDEX(generale!$A$5:$I$1002,CLASSIFICHE!$Z841,5),"")</f>
        <v>0</v>
      </c>
      <c r="BW842" s="13">
        <f>IFERROR(INDEX(generale!$A$5:$I$1002,CLASSIFICHE!$Z841,7),"")</f>
        <v>0</v>
      </c>
      <c r="BX842" s="15"/>
      <c r="BY842" s="12"/>
      <c r="BZ842" s="12">
        <f>SUM(IF(CLASSIFICHE!$O$19=CA842,TRUE,FALSE),BZ841)</f>
        <v>0</v>
      </c>
      <c r="CA842" s="31">
        <f>IFERROR(INDEX(generale!$A$5:$I$1002,CLASSIFICHE!$Z841,5),"")</f>
        <v>0</v>
      </c>
      <c r="CB842" s="13">
        <f>IFERROR(INDEX(generale!$A$5:$I$1002,CLASSIFICHE!$Z841,7),"")</f>
        <v>0</v>
      </c>
      <c r="CC842" s="15"/>
      <c r="CD842" s="13"/>
      <c r="CE842" s="12">
        <f>SUM(IF(CLASSIFICHE!$O$20=CF842,TRUE,FALSE),CE841)</f>
        <v>0</v>
      </c>
      <c r="CF842" s="31">
        <f>IFERROR(INDEX(generale!$A$5:$I$1002,CLASSIFICHE!$Z841,5),"")</f>
        <v>0</v>
      </c>
      <c r="CG842" s="13">
        <f>IFERROR(INDEX(generale!$A$5:$I$1002,CLASSIFICHE!$Z841,7),"")</f>
        <v>0</v>
      </c>
      <c r="CH842" s="15"/>
      <c r="CI842" s="13"/>
      <c r="CJ842" s="12">
        <f>SUM(IF(CLASSIFICHE!$O$21=CK842,TRUE,FALSE),CJ841)</f>
        <v>0</v>
      </c>
      <c r="CK842" s="31">
        <f>IFERROR(INDEX(generale!$A$5:$I$1002,CLASSIFICHE!$Z841,5),"")</f>
        <v>0</v>
      </c>
      <c r="CL842" s="13">
        <f>IFERROR(INDEX(generale!$A$5:$I$1002,CLASSIFICHE!$Z841,7),"")</f>
        <v>0</v>
      </c>
      <c r="CM842" s="15"/>
      <c r="CN842" s="13"/>
      <c r="CO842" s="12">
        <f>SUM(IF(CLASSIFICHE!$O$22=CP842,TRUE,FALSE),CO841)</f>
        <v>0</v>
      </c>
      <c r="CP842" s="31">
        <f>IFERROR(INDEX(generale!$A$5:$I$1002,CLASSIFICHE!$Z841,5),"")</f>
        <v>0</v>
      </c>
      <c r="CQ842" s="13">
        <f>IFERROR(INDEX(generale!$A$5:$I$1002,CLASSIFICHE!$Z841,7),"")</f>
        <v>0</v>
      </c>
      <c r="CR842" s="15"/>
      <c r="CS842" s="13"/>
      <c r="CT842" s="12">
        <f>SUM(IF(CLASSIFICHE!$O$23=CU842,TRUE,FALSE),CT841)</f>
        <v>0</v>
      </c>
      <c r="CU842" s="31">
        <f>IFERROR(INDEX(generale!$A$5:$I$1002,CLASSIFICHE!$Z841,5),"")</f>
        <v>0</v>
      </c>
      <c r="CV842" s="13">
        <f>IFERROR(INDEX(generale!$A$5:$I$1002,CLASSIFICHE!$Z841,7),"")</f>
        <v>0</v>
      </c>
      <c r="CW842" s="15"/>
      <c r="CX842" s="13"/>
      <c r="CY842" s="12">
        <f>SUM(IF(CLASSIFICHE!$O$24=CZ842,TRUE,FALSE),CY841)</f>
        <v>0</v>
      </c>
      <c r="CZ842" s="31">
        <f>IFERROR(INDEX(generale!$A$5:$I$1002,CLASSIFICHE!$Z841,5),"")</f>
        <v>0</v>
      </c>
      <c r="DA842" s="13">
        <f>IFERROR(INDEX(generale!$A$5:$I$1002,CLASSIFICHE!$Z841,7),"")</f>
        <v>0</v>
      </c>
      <c r="DB842" s="15"/>
      <c r="DC842" s="13"/>
      <c r="DD842" s="12">
        <f>SUM(IF(CLASSIFICHE!$O$25=DE842,TRUE,FALSE),DD841)</f>
        <v>0</v>
      </c>
      <c r="DE842" s="31">
        <f>IFERROR(INDEX(generale!$A$5:$I$1002,CLASSIFICHE!$Z841,5),"")</f>
        <v>0</v>
      </c>
      <c r="DF842" s="13">
        <f>IFERROR(INDEX(generale!$A$5:$I$1002,CLASSIFICHE!$Z841,7),"")</f>
        <v>0</v>
      </c>
      <c r="DG842" s="15"/>
      <c r="DH842" s="13"/>
    </row>
    <row r="843" spans="3:112">
      <c r="C843" s="63">
        <f>SUM(IF(CLASSIFICHE!$O$4=D843,TRUE,FALSE),C842)</f>
        <v>17</v>
      </c>
      <c r="D843" s="31">
        <f>IFERROR(INDEX(generale!$A$5:$I$1002,CLASSIFICHE!$Z842,5),"")</f>
        <v>0</v>
      </c>
      <c r="E843" s="13">
        <f>IFERROR(INDEX(generale!$A$5:$I$1002,CLASSIFICHE!$Z842,7),"")</f>
        <v>0</v>
      </c>
      <c r="F843" s="68"/>
      <c r="G843" s="65"/>
      <c r="H843" s="12">
        <f>SUM(IF(CLASSIFICHE!$O$5=I843,TRUE,FALSE),H842)</f>
        <v>10</v>
      </c>
      <c r="I843" s="31">
        <f>IFERROR(INDEX(generale!$A$5:$I$1002,CLASSIFICHE!$Z842,5),"")</f>
        <v>0</v>
      </c>
      <c r="J843" s="13">
        <f>IFERROR(INDEX(generale!$A$5:$I$1002,CLASSIFICHE!$Z842,7),"")</f>
        <v>0</v>
      </c>
      <c r="K843" s="15"/>
      <c r="L843" s="12"/>
      <c r="M843" s="12">
        <f>SUM(IF(CLASSIFICHE!$O$6=N843,TRUE,FALSE),M842)</f>
        <v>8</v>
      </c>
      <c r="N843" s="31">
        <f>IFERROR(INDEX(generale!$A$5:$I$1002,CLASSIFICHE!$Z842,5),"")</f>
        <v>0</v>
      </c>
      <c r="O843" s="13">
        <f>IFERROR(INDEX(generale!$A$5:$I$1002,CLASSIFICHE!$Z842,7),"")</f>
        <v>0</v>
      </c>
      <c r="P843" s="14"/>
      <c r="Q843" s="13"/>
      <c r="R843" s="12">
        <f>SUM(IF(CLASSIFICHE!$O$7=S843,TRUE,FALSE),R842)</f>
        <v>8</v>
      </c>
      <c r="S843" s="31">
        <f>IFERROR(INDEX(generale!$A$5:$I$1002,CLASSIFICHE!$Z842,5),"")</f>
        <v>0</v>
      </c>
      <c r="T843" s="13">
        <f>IFERROR(INDEX(generale!$A$5:$I$1002,CLASSIFICHE!$Z842,7),"")</f>
        <v>0</v>
      </c>
      <c r="U843" s="14"/>
      <c r="V843" s="13"/>
      <c r="W843" s="12">
        <f>SUM(IF(CLASSIFICHE!$O$8=X843,TRUE,FALSE),W842)</f>
        <v>6</v>
      </c>
      <c r="X843" s="31">
        <f>IFERROR(INDEX(generale!$A$5:$I$1002,CLASSIFICHE!$Z842,5),"")</f>
        <v>0</v>
      </c>
      <c r="Y843" s="13">
        <f>IFERROR(INDEX(generale!$A$5:$I$1002,CLASSIFICHE!$Z842,7),"")</f>
        <v>0</v>
      </c>
      <c r="Z843" s="14"/>
      <c r="AA843" s="13"/>
      <c r="AB843" s="12">
        <f>SUM(IF(CLASSIFICHE!$O$9=AC843,TRUE,FALSE),AB842)</f>
        <v>5</v>
      </c>
      <c r="AC843" s="31">
        <f>IFERROR(INDEX(generale!$A$5:$I$1002,CLASSIFICHE!$Z842,5),"")</f>
        <v>0</v>
      </c>
      <c r="AD843" s="13">
        <f>IFERROR(INDEX(generale!$A$5:$I$1002,CLASSIFICHE!$Z842,7),"")</f>
        <v>0</v>
      </c>
      <c r="AE843" s="14"/>
      <c r="AF843" s="13"/>
      <c r="AG843" s="12">
        <f>SUM(IF(CLASSIFICHE!$O$10=AH843,TRUE,FALSE),AG842)</f>
        <v>5</v>
      </c>
      <c r="AH843" s="31">
        <f>IFERROR(INDEX(generale!$A$5:$I$1002,CLASSIFICHE!$Z842,5),"")</f>
        <v>0</v>
      </c>
      <c r="AI843" s="13">
        <f>IFERROR(INDEX(generale!$A$5:$I$1002,CLASSIFICHE!$Z842,7),"")</f>
        <v>0</v>
      </c>
      <c r="AJ843" s="14"/>
      <c r="AK843" s="13"/>
      <c r="AL843" s="12">
        <f>SUM(IF(CLASSIFICHE!$O$11=AM843,TRUE,FALSE),AL842)</f>
        <v>5</v>
      </c>
      <c r="AM843" s="31">
        <f>IFERROR(INDEX(generale!$A$5:$I$1002,CLASSIFICHE!$Z842,5),"")</f>
        <v>0</v>
      </c>
      <c r="AN843" s="13">
        <f>IFERROR(INDEX(generale!$A$5:$I$1002,CLASSIFICHE!$Z842,7),"")</f>
        <v>0</v>
      </c>
      <c r="AO843" s="14"/>
      <c r="AP843" s="13"/>
      <c r="AQ843" s="12">
        <f>SUM(IF(CLASSIFICHE!$O$12=AR843,TRUE,FALSE),AQ842)</f>
        <v>0</v>
      </c>
      <c r="AR843" s="31">
        <f>IFERROR(INDEX(generale!$A$5:$I$1002,CLASSIFICHE!$Z842,5),"")</f>
        <v>0</v>
      </c>
      <c r="AS843" s="13">
        <f>IFERROR(INDEX(generale!$A$5:$I$1002,CLASSIFICHE!$Z842,7),"")</f>
        <v>0</v>
      </c>
      <c r="AT843" s="14"/>
      <c r="AU843" s="13"/>
      <c r="AV843" s="12">
        <f>SUM(IF(CLASSIFICHE!$O$13=AW843,TRUE,FALSE),AV842)</f>
        <v>0</v>
      </c>
      <c r="AW843" s="31">
        <f>IFERROR(INDEX(generale!$A$5:$I$1002,CLASSIFICHE!$Z842,5),"")</f>
        <v>0</v>
      </c>
      <c r="AX843" s="13">
        <f>IFERROR(INDEX(generale!$A$5:$I$1002,CLASSIFICHE!$Z842,7),"")</f>
        <v>0</v>
      </c>
      <c r="AY843" s="14"/>
      <c r="AZ843" s="13"/>
      <c r="BA843" s="12">
        <f>SUM(IF(CLASSIFICHE!$O$14=BB843,TRUE,FALSE),BA842)</f>
        <v>0</v>
      </c>
      <c r="BB843" s="31">
        <f>IFERROR(INDEX(generale!$A$5:$I$1002,CLASSIFICHE!$Z842,5),"")</f>
        <v>0</v>
      </c>
      <c r="BC843" s="13">
        <f>IFERROR(INDEX(generale!$A$5:$I$1002,CLASSIFICHE!$Z842,7),"")</f>
        <v>0</v>
      </c>
      <c r="BD843" s="14"/>
      <c r="BE843" s="13"/>
      <c r="BF843" s="12">
        <f>SUM(IF(CLASSIFICHE!$O$15=BG843,TRUE,FALSE),BF842)</f>
        <v>0</v>
      </c>
      <c r="BG843" s="31">
        <f>IFERROR(INDEX(generale!$A$5:$I$1002,CLASSIFICHE!$Z842,5),"")</f>
        <v>0</v>
      </c>
      <c r="BH843" s="13">
        <f>IFERROR(INDEX(generale!$A$5:$I$1002,CLASSIFICHE!$Z842,7),"")</f>
        <v>0</v>
      </c>
      <c r="BI843" s="14"/>
      <c r="BJ843" s="13"/>
      <c r="BK843" s="12">
        <f>SUM(IF(CLASSIFICHE!$O$16=BL843,TRUE,FALSE),BK842)</f>
        <v>0</v>
      </c>
      <c r="BL843" s="31">
        <f>IFERROR(INDEX(generale!$A$5:$I$1002,CLASSIFICHE!$Z842,5),"")</f>
        <v>0</v>
      </c>
      <c r="BM843" s="13">
        <f>IFERROR(INDEX(generale!$A$5:$I$1002,CLASSIFICHE!$Z842,7),"")</f>
        <v>0</v>
      </c>
      <c r="BN843" s="14"/>
      <c r="BO843" s="13"/>
      <c r="BP843" s="12">
        <f>SUM(IF(CLASSIFICHE!$O$17=BQ843,TRUE,FALSE),BP842)</f>
        <v>0</v>
      </c>
      <c r="BQ843" s="31">
        <f>IFERROR(INDEX(generale!$A$5:$I$1002,CLASSIFICHE!$Z842,5),"")</f>
        <v>0</v>
      </c>
      <c r="BR843" s="13">
        <f>IFERROR(INDEX(generale!$A$5:$I$1002,CLASSIFICHE!$Z842,7),"")</f>
        <v>0</v>
      </c>
      <c r="BS843" s="15"/>
      <c r="BT843" s="12"/>
      <c r="BU843" s="12">
        <f>SUM(IF(CLASSIFICHE!$O$18=BV843,TRUE,FALSE),BU842)</f>
        <v>0</v>
      </c>
      <c r="BV843" s="31">
        <f>IFERROR(INDEX(generale!$A$5:$I$1002,CLASSIFICHE!$Z842,5),"")</f>
        <v>0</v>
      </c>
      <c r="BW843" s="13">
        <f>IFERROR(INDEX(generale!$A$5:$I$1002,CLASSIFICHE!$Z842,7),"")</f>
        <v>0</v>
      </c>
      <c r="BX843" s="15"/>
      <c r="BY843" s="12"/>
      <c r="BZ843" s="12">
        <f>SUM(IF(CLASSIFICHE!$O$19=CA843,TRUE,FALSE),BZ842)</f>
        <v>0</v>
      </c>
      <c r="CA843" s="31">
        <f>IFERROR(INDEX(generale!$A$5:$I$1002,CLASSIFICHE!$Z842,5),"")</f>
        <v>0</v>
      </c>
      <c r="CB843" s="13">
        <f>IFERROR(INDEX(generale!$A$5:$I$1002,CLASSIFICHE!$Z842,7),"")</f>
        <v>0</v>
      </c>
      <c r="CC843" s="15"/>
      <c r="CD843" s="13"/>
      <c r="CE843" s="12">
        <f>SUM(IF(CLASSIFICHE!$O$20=CF843,TRUE,FALSE),CE842)</f>
        <v>0</v>
      </c>
      <c r="CF843" s="31">
        <f>IFERROR(INDEX(generale!$A$5:$I$1002,CLASSIFICHE!$Z842,5),"")</f>
        <v>0</v>
      </c>
      <c r="CG843" s="13">
        <f>IFERROR(INDEX(generale!$A$5:$I$1002,CLASSIFICHE!$Z842,7),"")</f>
        <v>0</v>
      </c>
      <c r="CH843" s="15"/>
      <c r="CI843" s="13"/>
      <c r="CJ843" s="12">
        <f>SUM(IF(CLASSIFICHE!$O$21=CK843,TRUE,FALSE),CJ842)</f>
        <v>0</v>
      </c>
      <c r="CK843" s="31">
        <f>IFERROR(INDEX(generale!$A$5:$I$1002,CLASSIFICHE!$Z842,5),"")</f>
        <v>0</v>
      </c>
      <c r="CL843" s="13">
        <f>IFERROR(INDEX(generale!$A$5:$I$1002,CLASSIFICHE!$Z842,7),"")</f>
        <v>0</v>
      </c>
      <c r="CM843" s="15"/>
      <c r="CN843" s="13"/>
      <c r="CO843" s="12">
        <f>SUM(IF(CLASSIFICHE!$O$22=CP843,TRUE,FALSE),CO842)</f>
        <v>0</v>
      </c>
      <c r="CP843" s="31">
        <f>IFERROR(INDEX(generale!$A$5:$I$1002,CLASSIFICHE!$Z842,5),"")</f>
        <v>0</v>
      </c>
      <c r="CQ843" s="13">
        <f>IFERROR(INDEX(generale!$A$5:$I$1002,CLASSIFICHE!$Z842,7),"")</f>
        <v>0</v>
      </c>
      <c r="CR843" s="15"/>
      <c r="CS843" s="13"/>
      <c r="CT843" s="12">
        <f>SUM(IF(CLASSIFICHE!$O$23=CU843,TRUE,FALSE),CT842)</f>
        <v>0</v>
      </c>
      <c r="CU843" s="31">
        <f>IFERROR(INDEX(generale!$A$5:$I$1002,CLASSIFICHE!$Z842,5),"")</f>
        <v>0</v>
      </c>
      <c r="CV843" s="13">
        <f>IFERROR(INDEX(generale!$A$5:$I$1002,CLASSIFICHE!$Z842,7),"")</f>
        <v>0</v>
      </c>
      <c r="CW843" s="15"/>
      <c r="CX843" s="13"/>
      <c r="CY843" s="12">
        <f>SUM(IF(CLASSIFICHE!$O$24=CZ843,TRUE,FALSE),CY842)</f>
        <v>0</v>
      </c>
      <c r="CZ843" s="31">
        <f>IFERROR(INDEX(generale!$A$5:$I$1002,CLASSIFICHE!$Z842,5),"")</f>
        <v>0</v>
      </c>
      <c r="DA843" s="13">
        <f>IFERROR(INDEX(generale!$A$5:$I$1002,CLASSIFICHE!$Z842,7),"")</f>
        <v>0</v>
      </c>
      <c r="DB843" s="15"/>
      <c r="DC843" s="13"/>
      <c r="DD843" s="12">
        <f>SUM(IF(CLASSIFICHE!$O$25=DE843,TRUE,FALSE),DD842)</f>
        <v>0</v>
      </c>
      <c r="DE843" s="31">
        <f>IFERROR(INDEX(generale!$A$5:$I$1002,CLASSIFICHE!$Z842,5),"")</f>
        <v>0</v>
      </c>
      <c r="DF843" s="13">
        <f>IFERROR(INDEX(generale!$A$5:$I$1002,CLASSIFICHE!$Z842,7),"")</f>
        <v>0</v>
      </c>
      <c r="DG843" s="15"/>
      <c r="DH843" s="13"/>
    </row>
    <row r="844" spans="3:112">
      <c r="C844" s="63">
        <f>SUM(IF(CLASSIFICHE!$O$4=D844,TRUE,FALSE),C843)</f>
        <v>17</v>
      </c>
      <c r="D844" s="31">
        <f>IFERROR(INDEX(generale!$A$5:$I$1002,CLASSIFICHE!$Z843,5),"")</f>
        <v>0</v>
      </c>
      <c r="E844" s="13">
        <f>IFERROR(INDEX(generale!$A$5:$I$1002,CLASSIFICHE!$Z843,7),"")</f>
        <v>0</v>
      </c>
      <c r="F844" s="68"/>
      <c r="G844" s="65"/>
      <c r="H844" s="12">
        <f>SUM(IF(CLASSIFICHE!$O$5=I844,TRUE,FALSE),H843)</f>
        <v>10</v>
      </c>
      <c r="I844" s="31">
        <f>IFERROR(INDEX(generale!$A$5:$I$1002,CLASSIFICHE!$Z843,5),"")</f>
        <v>0</v>
      </c>
      <c r="J844" s="13">
        <f>IFERROR(INDEX(generale!$A$5:$I$1002,CLASSIFICHE!$Z843,7),"")</f>
        <v>0</v>
      </c>
      <c r="K844" s="15"/>
      <c r="L844" s="12"/>
      <c r="M844" s="12">
        <f>SUM(IF(CLASSIFICHE!$O$6=N844,TRUE,FALSE),M843)</f>
        <v>8</v>
      </c>
      <c r="N844" s="31">
        <f>IFERROR(INDEX(generale!$A$5:$I$1002,CLASSIFICHE!$Z843,5),"")</f>
        <v>0</v>
      </c>
      <c r="O844" s="13">
        <f>IFERROR(INDEX(generale!$A$5:$I$1002,CLASSIFICHE!$Z843,7),"")</f>
        <v>0</v>
      </c>
      <c r="P844" s="14"/>
      <c r="Q844" s="13"/>
      <c r="R844" s="12">
        <f>SUM(IF(CLASSIFICHE!$O$7=S844,TRUE,FALSE),R843)</f>
        <v>8</v>
      </c>
      <c r="S844" s="31">
        <f>IFERROR(INDEX(generale!$A$5:$I$1002,CLASSIFICHE!$Z843,5),"")</f>
        <v>0</v>
      </c>
      <c r="T844" s="13">
        <f>IFERROR(INDEX(generale!$A$5:$I$1002,CLASSIFICHE!$Z843,7),"")</f>
        <v>0</v>
      </c>
      <c r="U844" s="14"/>
      <c r="V844" s="13"/>
      <c r="W844" s="12">
        <f>SUM(IF(CLASSIFICHE!$O$8=X844,TRUE,FALSE),W843)</f>
        <v>6</v>
      </c>
      <c r="X844" s="31">
        <f>IFERROR(INDEX(generale!$A$5:$I$1002,CLASSIFICHE!$Z843,5),"")</f>
        <v>0</v>
      </c>
      <c r="Y844" s="13">
        <f>IFERROR(INDEX(generale!$A$5:$I$1002,CLASSIFICHE!$Z843,7),"")</f>
        <v>0</v>
      </c>
      <c r="Z844" s="14"/>
      <c r="AA844" s="13"/>
      <c r="AB844" s="12">
        <f>SUM(IF(CLASSIFICHE!$O$9=AC844,TRUE,FALSE),AB843)</f>
        <v>5</v>
      </c>
      <c r="AC844" s="31">
        <f>IFERROR(INDEX(generale!$A$5:$I$1002,CLASSIFICHE!$Z843,5),"")</f>
        <v>0</v>
      </c>
      <c r="AD844" s="13">
        <f>IFERROR(INDEX(generale!$A$5:$I$1002,CLASSIFICHE!$Z843,7),"")</f>
        <v>0</v>
      </c>
      <c r="AE844" s="14"/>
      <c r="AF844" s="13"/>
      <c r="AG844" s="12">
        <f>SUM(IF(CLASSIFICHE!$O$10=AH844,TRUE,FALSE),AG843)</f>
        <v>5</v>
      </c>
      <c r="AH844" s="31">
        <f>IFERROR(INDEX(generale!$A$5:$I$1002,CLASSIFICHE!$Z843,5),"")</f>
        <v>0</v>
      </c>
      <c r="AI844" s="13">
        <f>IFERROR(INDEX(generale!$A$5:$I$1002,CLASSIFICHE!$Z843,7),"")</f>
        <v>0</v>
      </c>
      <c r="AJ844" s="14"/>
      <c r="AK844" s="13"/>
      <c r="AL844" s="12">
        <f>SUM(IF(CLASSIFICHE!$O$11=AM844,TRUE,FALSE),AL843)</f>
        <v>5</v>
      </c>
      <c r="AM844" s="31">
        <f>IFERROR(INDEX(generale!$A$5:$I$1002,CLASSIFICHE!$Z843,5),"")</f>
        <v>0</v>
      </c>
      <c r="AN844" s="13">
        <f>IFERROR(INDEX(generale!$A$5:$I$1002,CLASSIFICHE!$Z843,7),"")</f>
        <v>0</v>
      </c>
      <c r="AO844" s="14"/>
      <c r="AP844" s="13"/>
      <c r="AQ844" s="12">
        <f>SUM(IF(CLASSIFICHE!$O$12=AR844,TRUE,FALSE),AQ843)</f>
        <v>0</v>
      </c>
      <c r="AR844" s="31">
        <f>IFERROR(INDEX(generale!$A$5:$I$1002,CLASSIFICHE!$Z843,5),"")</f>
        <v>0</v>
      </c>
      <c r="AS844" s="13">
        <f>IFERROR(INDEX(generale!$A$5:$I$1002,CLASSIFICHE!$Z843,7),"")</f>
        <v>0</v>
      </c>
      <c r="AT844" s="14"/>
      <c r="AU844" s="13"/>
      <c r="AV844" s="12">
        <f>SUM(IF(CLASSIFICHE!$O$13=AW844,TRUE,FALSE),AV843)</f>
        <v>0</v>
      </c>
      <c r="AW844" s="31">
        <f>IFERROR(INDEX(generale!$A$5:$I$1002,CLASSIFICHE!$Z843,5),"")</f>
        <v>0</v>
      </c>
      <c r="AX844" s="13">
        <f>IFERROR(INDEX(generale!$A$5:$I$1002,CLASSIFICHE!$Z843,7),"")</f>
        <v>0</v>
      </c>
      <c r="AY844" s="14"/>
      <c r="AZ844" s="13"/>
      <c r="BA844" s="12">
        <f>SUM(IF(CLASSIFICHE!$O$14=BB844,TRUE,FALSE),BA843)</f>
        <v>0</v>
      </c>
      <c r="BB844" s="31">
        <f>IFERROR(INDEX(generale!$A$5:$I$1002,CLASSIFICHE!$Z843,5),"")</f>
        <v>0</v>
      </c>
      <c r="BC844" s="13">
        <f>IFERROR(INDEX(generale!$A$5:$I$1002,CLASSIFICHE!$Z843,7),"")</f>
        <v>0</v>
      </c>
      <c r="BD844" s="14"/>
      <c r="BE844" s="13"/>
      <c r="BF844" s="12">
        <f>SUM(IF(CLASSIFICHE!$O$15=BG844,TRUE,FALSE),BF843)</f>
        <v>0</v>
      </c>
      <c r="BG844" s="31">
        <f>IFERROR(INDEX(generale!$A$5:$I$1002,CLASSIFICHE!$Z843,5),"")</f>
        <v>0</v>
      </c>
      <c r="BH844" s="13">
        <f>IFERROR(INDEX(generale!$A$5:$I$1002,CLASSIFICHE!$Z843,7),"")</f>
        <v>0</v>
      </c>
      <c r="BI844" s="14"/>
      <c r="BJ844" s="13"/>
      <c r="BK844" s="12">
        <f>SUM(IF(CLASSIFICHE!$O$16=BL844,TRUE,FALSE),BK843)</f>
        <v>0</v>
      </c>
      <c r="BL844" s="31">
        <f>IFERROR(INDEX(generale!$A$5:$I$1002,CLASSIFICHE!$Z843,5),"")</f>
        <v>0</v>
      </c>
      <c r="BM844" s="13">
        <f>IFERROR(INDEX(generale!$A$5:$I$1002,CLASSIFICHE!$Z843,7),"")</f>
        <v>0</v>
      </c>
      <c r="BN844" s="14"/>
      <c r="BO844" s="13"/>
      <c r="BP844" s="12">
        <f>SUM(IF(CLASSIFICHE!$O$17=BQ844,TRUE,FALSE),BP843)</f>
        <v>0</v>
      </c>
      <c r="BQ844" s="31">
        <f>IFERROR(INDEX(generale!$A$5:$I$1002,CLASSIFICHE!$Z843,5),"")</f>
        <v>0</v>
      </c>
      <c r="BR844" s="13">
        <f>IFERROR(INDEX(generale!$A$5:$I$1002,CLASSIFICHE!$Z843,7),"")</f>
        <v>0</v>
      </c>
      <c r="BS844" s="15"/>
      <c r="BT844" s="12"/>
      <c r="BU844" s="12">
        <f>SUM(IF(CLASSIFICHE!$O$18=BV844,TRUE,FALSE),BU843)</f>
        <v>0</v>
      </c>
      <c r="BV844" s="31">
        <f>IFERROR(INDEX(generale!$A$5:$I$1002,CLASSIFICHE!$Z843,5),"")</f>
        <v>0</v>
      </c>
      <c r="BW844" s="13">
        <f>IFERROR(INDEX(generale!$A$5:$I$1002,CLASSIFICHE!$Z843,7),"")</f>
        <v>0</v>
      </c>
      <c r="BX844" s="15"/>
      <c r="BY844" s="12"/>
      <c r="BZ844" s="12">
        <f>SUM(IF(CLASSIFICHE!$O$19=CA844,TRUE,FALSE),BZ843)</f>
        <v>0</v>
      </c>
      <c r="CA844" s="31">
        <f>IFERROR(INDEX(generale!$A$5:$I$1002,CLASSIFICHE!$Z843,5),"")</f>
        <v>0</v>
      </c>
      <c r="CB844" s="13">
        <f>IFERROR(INDEX(generale!$A$5:$I$1002,CLASSIFICHE!$Z843,7),"")</f>
        <v>0</v>
      </c>
      <c r="CC844" s="15"/>
      <c r="CD844" s="13"/>
      <c r="CE844" s="12">
        <f>SUM(IF(CLASSIFICHE!$O$20=CF844,TRUE,FALSE),CE843)</f>
        <v>0</v>
      </c>
      <c r="CF844" s="31">
        <f>IFERROR(INDEX(generale!$A$5:$I$1002,CLASSIFICHE!$Z843,5),"")</f>
        <v>0</v>
      </c>
      <c r="CG844" s="13">
        <f>IFERROR(INDEX(generale!$A$5:$I$1002,CLASSIFICHE!$Z843,7),"")</f>
        <v>0</v>
      </c>
      <c r="CH844" s="15"/>
      <c r="CI844" s="13"/>
      <c r="CJ844" s="12">
        <f>SUM(IF(CLASSIFICHE!$O$21=CK844,TRUE,FALSE),CJ843)</f>
        <v>0</v>
      </c>
      <c r="CK844" s="31">
        <f>IFERROR(INDEX(generale!$A$5:$I$1002,CLASSIFICHE!$Z843,5),"")</f>
        <v>0</v>
      </c>
      <c r="CL844" s="13">
        <f>IFERROR(INDEX(generale!$A$5:$I$1002,CLASSIFICHE!$Z843,7),"")</f>
        <v>0</v>
      </c>
      <c r="CM844" s="15"/>
      <c r="CN844" s="13"/>
      <c r="CO844" s="12">
        <f>SUM(IF(CLASSIFICHE!$O$22=CP844,TRUE,FALSE),CO843)</f>
        <v>0</v>
      </c>
      <c r="CP844" s="31">
        <f>IFERROR(INDEX(generale!$A$5:$I$1002,CLASSIFICHE!$Z843,5),"")</f>
        <v>0</v>
      </c>
      <c r="CQ844" s="13">
        <f>IFERROR(INDEX(generale!$A$5:$I$1002,CLASSIFICHE!$Z843,7),"")</f>
        <v>0</v>
      </c>
      <c r="CR844" s="15"/>
      <c r="CS844" s="13"/>
      <c r="CT844" s="12">
        <f>SUM(IF(CLASSIFICHE!$O$23=CU844,TRUE,FALSE),CT843)</f>
        <v>0</v>
      </c>
      <c r="CU844" s="31">
        <f>IFERROR(INDEX(generale!$A$5:$I$1002,CLASSIFICHE!$Z843,5),"")</f>
        <v>0</v>
      </c>
      <c r="CV844" s="13">
        <f>IFERROR(INDEX(generale!$A$5:$I$1002,CLASSIFICHE!$Z843,7),"")</f>
        <v>0</v>
      </c>
      <c r="CW844" s="15"/>
      <c r="CX844" s="13"/>
      <c r="CY844" s="12">
        <f>SUM(IF(CLASSIFICHE!$O$24=CZ844,TRUE,FALSE),CY843)</f>
        <v>0</v>
      </c>
      <c r="CZ844" s="31">
        <f>IFERROR(INDEX(generale!$A$5:$I$1002,CLASSIFICHE!$Z843,5),"")</f>
        <v>0</v>
      </c>
      <c r="DA844" s="13">
        <f>IFERROR(INDEX(generale!$A$5:$I$1002,CLASSIFICHE!$Z843,7),"")</f>
        <v>0</v>
      </c>
      <c r="DB844" s="15"/>
      <c r="DC844" s="13"/>
      <c r="DD844" s="12">
        <f>SUM(IF(CLASSIFICHE!$O$25=DE844,TRUE,FALSE),DD843)</f>
        <v>0</v>
      </c>
      <c r="DE844" s="31">
        <f>IFERROR(INDEX(generale!$A$5:$I$1002,CLASSIFICHE!$Z843,5),"")</f>
        <v>0</v>
      </c>
      <c r="DF844" s="13">
        <f>IFERROR(INDEX(generale!$A$5:$I$1002,CLASSIFICHE!$Z843,7),"")</f>
        <v>0</v>
      </c>
      <c r="DG844" s="15"/>
      <c r="DH844" s="13"/>
    </row>
    <row r="845" spans="3:112">
      <c r="C845" s="63">
        <f>SUM(IF(CLASSIFICHE!$O$4=D845,TRUE,FALSE),C844)</f>
        <v>17</v>
      </c>
      <c r="D845" s="31">
        <f>IFERROR(INDEX(generale!$A$5:$I$1002,CLASSIFICHE!$Z844,5),"")</f>
        <v>0</v>
      </c>
      <c r="E845" s="13">
        <f>IFERROR(INDEX(generale!$A$5:$I$1002,CLASSIFICHE!$Z844,7),"")</f>
        <v>0</v>
      </c>
      <c r="F845" s="68"/>
      <c r="G845" s="65"/>
      <c r="H845" s="12">
        <f>SUM(IF(CLASSIFICHE!$O$5=I845,TRUE,FALSE),H844)</f>
        <v>10</v>
      </c>
      <c r="I845" s="31">
        <f>IFERROR(INDEX(generale!$A$5:$I$1002,CLASSIFICHE!$Z844,5),"")</f>
        <v>0</v>
      </c>
      <c r="J845" s="13">
        <f>IFERROR(INDEX(generale!$A$5:$I$1002,CLASSIFICHE!$Z844,7),"")</f>
        <v>0</v>
      </c>
      <c r="K845" s="15"/>
      <c r="L845" s="12"/>
      <c r="M845" s="12">
        <f>SUM(IF(CLASSIFICHE!$O$6=N845,TRUE,FALSE),M844)</f>
        <v>8</v>
      </c>
      <c r="N845" s="31">
        <f>IFERROR(INDEX(generale!$A$5:$I$1002,CLASSIFICHE!$Z844,5),"")</f>
        <v>0</v>
      </c>
      <c r="O845" s="13">
        <f>IFERROR(INDEX(generale!$A$5:$I$1002,CLASSIFICHE!$Z844,7),"")</f>
        <v>0</v>
      </c>
      <c r="P845" s="14"/>
      <c r="Q845" s="13"/>
      <c r="R845" s="12">
        <f>SUM(IF(CLASSIFICHE!$O$7=S845,TRUE,FALSE),R844)</f>
        <v>8</v>
      </c>
      <c r="S845" s="31">
        <f>IFERROR(INDEX(generale!$A$5:$I$1002,CLASSIFICHE!$Z844,5),"")</f>
        <v>0</v>
      </c>
      <c r="T845" s="13">
        <f>IFERROR(INDEX(generale!$A$5:$I$1002,CLASSIFICHE!$Z844,7),"")</f>
        <v>0</v>
      </c>
      <c r="U845" s="14"/>
      <c r="V845" s="13"/>
      <c r="W845" s="12">
        <f>SUM(IF(CLASSIFICHE!$O$8=X845,TRUE,FALSE),W844)</f>
        <v>6</v>
      </c>
      <c r="X845" s="31">
        <f>IFERROR(INDEX(generale!$A$5:$I$1002,CLASSIFICHE!$Z844,5),"")</f>
        <v>0</v>
      </c>
      <c r="Y845" s="13">
        <f>IFERROR(INDEX(generale!$A$5:$I$1002,CLASSIFICHE!$Z844,7),"")</f>
        <v>0</v>
      </c>
      <c r="Z845" s="14"/>
      <c r="AA845" s="13"/>
      <c r="AB845" s="12">
        <f>SUM(IF(CLASSIFICHE!$O$9=AC845,TRUE,FALSE),AB844)</f>
        <v>5</v>
      </c>
      <c r="AC845" s="31">
        <f>IFERROR(INDEX(generale!$A$5:$I$1002,CLASSIFICHE!$Z844,5),"")</f>
        <v>0</v>
      </c>
      <c r="AD845" s="13">
        <f>IFERROR(INDEX(generale!$A$5:$I$1002,CLASSIFICHE!$Z844,7),"")</f>
        <v>0</v>
      </c>
      <c r="AE845" s="14"/>
      <c r="AF845" s="13"/>
      <c r="AG845" s="12">
        <f>SUM(IF(CLASSIFICHE!$O$10=AH845,TRUE,FALSE),AG844)</f>
        <v>5</v>
      </c>
      <c r="AH845" s="31">
        <f>IFERROR(INDEX(generale!$A$5:$I$1002,CLASSIFICHE!$Z844,5),"")</f>
        <v>0</v>
      </c>
      <c r="AI845" s="13">
        <f>IFERROR(INDEX(generale!$A$5:$I$1002,CLASSIFICHE!$Z844,7),"")</f>
        <v>0</v>
      </c>
      <c r="AJ845" s="14"/>
      <c r="AK845" s="13"/>
      <c r="AL845" s="12">
        <f>SUM(IF(CLASSIFICHE!$O$11=AM845,TRUE,FALSE),AL844)</f>
        <v>5</v>
      </c>
      <c r="AM845" s="31">
        <f>IFERROR(INDEX(generale!$A$5:$I$1002,CLASSIFICHE!$Z844,5),"")</f>
        <v>0</v>
      </c>
      <c r="AN845" s="13">
        <f>IFERROR(INDEX(generale!$A$5:$I$1002,CLASSIFICHE!$Z844,7),"")</f>
        <v>0</v>
      </c>
      <c r="AO845" s="14"/>
      <c r="AP845" s="13"/>
      <c r="AQ845" s="12">
        <f>SUM(IF(CLASSIFICHE!$O$12=AR845,TRUE,FALSE),AQ844)</f>
        <v>0</v>
      </c>
      <c r="AR845" s="31">
        <f>IFERROR(INDEX(generale!$A$5:$I$1002,CLASSIFICHE!$Z844,5),"")</f>
        <v>0</v>
      </c>
      <c r="AS845" s="13">
        <f>IFERROR(INDEX(generale!$A$5:$I$1002,CLASSIFICHE!$Z844,7),"")</f>
        <v>0</v>
      </c>
      <c r="AT845" s="14"/>
      <c r="AU845" s="13"/>
      <c r="AV845" s="12">
        <f>SUM(IF(CLASSIFICHE!$O$13=AW845,TRUE,FALSE),AV844)</f>
        <v>0</v>
      </c>
      <c r="AW845" s="31">
        <f>IFERROR(INDEX(generale!$A$5:$I$1002,CLASSIFICHE!$Z844,5),"")</f>
        <v>0</v>
      </c>
      <c r="AX845" s="13">
        <f>IFERROR(INDEX(generale!$A$5:$I$1002,CLASSIFICHE!$Z844,7),"")</f>
        <v>0</v>
      </c>
      <c r="AY845" s="14"/>
      <c r="AZ845" s="13"/>
      <c r="BA845" s="12">
        <f>SUM(IF(CLASSIFICHE!$O$14=BB845,TRUE,FALSE),BA844)</f>
        <v>0</v>
      </c>
      <c r="BB845" s="31">
        <f>IFERROR(INDEX(generale!$A$5:$I$1002,CLASSIFICHE!$Z844,5),"")</f>
        <v>0</v>
      </c>
      <c r="BC845" s="13">
        <f>IFERROR(INDEX(generale!$A$5:$I$1002,CLASSIFICHE!$Z844,7),"")</f>
        <v>0</v>
      </c>
      <c r="BD845" s="14"/>
      <c r="BE845" s="13"/>
      <c r="BF845" s="12">
        <f>SUM(IF(CLASSIFICHE!$O$15=BG845,TRUE,FALSE),BF844)</f>
        <v>0</v>
      </c>
      <c r="BG845" s="31">
        <f>IFERROR(INDEX(generale!$A$5:$I$1002,CLASSIFICHE!$Z844,5),"")</f>
        <v>0</v>
      </c>
      <c r="BH845" s="13">
        <f>IFERROR(INDEX(generale!$A$5:$I$1002,CLASSIFICHE!$Z844,7),"")</f>
        <v>0</v>
      </c>
      <c r="BI845" s="14"/>
      <c r="BJ845" s="13"/>
      <c r="BK845" s="12">
        <f>SUM(IF(CLASSIFICHE!$O$16=BL845,TRUE,FALSE),BK844)</f>
        <v>0</v>
      </c>
      <c r="BL845" s="31">
        <f>IFERROR(INDEX(generale!$A$5:$I$1002,CLASSIFICHE!$Z844,5),"")</f>
        <v>0</v>
      </c>
      <c r="BM845" s="13">
        <f>IFERROR(INDEX(generale!$A$5:$I$1002,CLASSIFICHE!$Z844,7),"")</f>
        <v>0</v>
      </c>
      <c r="BN845" s="14"/>
      <c r="BO845" s="13"/>
      <c r="BP845" s="12">
        <f>SUM(IF(CLASSIFICHE!$O$17=BQ845,TRUE,FALSE),BP844)</f>
        <v>0</v>
      </c>
      <c r="BQ845" s="31">
        <f>IFERROR(INDEX(generale!$A$5:$I$1002,CLASSIFICHE!$Z844,5),"")</f>
        <v>0</v>
      </c>
      <c r="BR845" s="13">
        <f>IFERROR(INDEX(generale!$A$5:$I$1002,CLASSIFICHE!$Z844,7),"")</f>
        <v>0</v>
      </c>
      <c r="BS845" s="15"/>
      <c r="BT845" s="12"/>
      <c r="BU845" s="12">
        <f>SUM(IF(CLASSIFICHE!$O$18=BV845,TRUE,FALSE),BU844)</f>
        <v>0</v>
      </c>
      <c r="BV845" s="31">
        <f>IFERROR(INDEX(generale!$A$5:$I$1002,CLASSIFICHE!$Z844,5),"")</f>
        <v>0</v>
      </c>
      <c r="BW845" s="13">
        <f>IFERROR(INDEX(generale!$A$5:$I$1002,CLASSIFICHE!$Z844,7),"")</f>
        <v>0</v>
      </c>
      <c r="BX845" s="15"/>
      <c r="BY845" s="12"/>
      <c r="BZ845" s="12">
        <f>SUM(IF(CLASSIFICHE!$O$19=CA845,TRUE,FALSE),BZ844)</f>
        <v>0</v>
      </c>
      <c r="CA845" s="31">
        <f>IFERROR(INDEX(generale!$A$5:$I$1002,CLASSIFICHE!$Z844,5),"")</f>
        <v>0</v>
      </c>
      <c r="CB845" s="13">
        <f>IFERROR(INDEX(generale!$A$5:$I$1002,CLASSIFICHE!$Z844,7),"")</f>
        <v>0</v>
      </c>
      <c r="CC845" s="15"/>
      <c r="CD845" s="13"/>
      <c r="CE845" s="12">
        <f>SUM(IF(CLASSIFICHE!$O$20=CF845,TRUE,FALSE),CE844)</f>
        <v>0</v>
      </c>
      <c r="CF845" s="31">
        <f>IFERROR(INDEX(generale!$A$5:$I$1002,CLASSIFICHE!$Z844,5),"")</f>
        <v>0</v>
      </c>
      <c r="CG845" s="13">
        <f>IFERROR(INDEX(generale!$A$5:$I$1002,CLASSIFICHE!$Z844,7),"")</f>
        <v>0</v>
      </c>
      <c r="CH845" s="15"/>
      <c r="CI845" s="13"/>
      <c r="CJ845" s="12">
        <f>SUM(IF(CLASSIFICHE!$O$21=CK845,TRUE,FALSE),CJ844)</f>
        <v>0</v>
      </c>
      <c r="CK845" s="31">
        <f>IFERROR(INDEX(generale!$A$5:$I$1002,CLASSIFICHE!$Z844,5),"")</f>
        <v>0</v>
      </c>
      <c r="CL845" s="13">
        <f>IFERROR(INDEX(generale!$A$5:$I$1002,CLASSIFICHE!$Z844,7),"")</f>
        <v>0</v>
      </c>
      <c r="CM845" s="15"/>
      <c r="CN845" s="13"/>
      <c r="CO845" s="12">
        <f>SUM(IF(CLASSIFICHE!$O$22=CP845,TRUE,FALSE),CO844)</f>
        <v>0</v>
      </c>
      <c r="CP845" s="31">
        <f>IFERROR(INDEX(generale!$A$5:$I$1002,CLASSIFICHE!$Z844,5),"")</f>
        <v>0</v>
      </c>
      <c r="CQ845" s="13">
        <f>IFERROR(INDEX(generale!$A$5:$I$1002,CLASSIFICHE!$Z844,7),"")</f>
        <v>0</v>
      </c>
      <c r="CR845" s="15"/>
      <c r="CS845" s="13"/>
      <c r="CT845" s="12">
        <f>SUM(IF(CLASSIFICHE!$O$23=CU845,TRUE,FALSE),CT844)</f>
        <v>0</v>
      </c>
      <c r="CU845" s="31">
        <f>IFERROR(INDEX(generale!$A$5:$I$1002,CLASSIFICHE!$Z844,5),"")</f>
        <v>0</v>
      </c>
      <c r="CV845" s="13">
        <f>IFERROR(INDEX(generale!$A$5:$I$1002,CLASSIFICHE!$Z844,7),"")</f>
        <v>0</v>
      </c>
      <c r="CW845" s="15"/>
      <c r="CX845" s="13"/>
      <c r="CY845" s="12">
        <f>SUM(IF(CLASSIFICHE!$O$24=CZ845,TRUE,FALSE),CY844)</f>
        <v>0</v>
      </c>
      <c r="CZ845" s="31">
        <f>IFERROR(INDEX(generale!$A$5:$I$1002,CLASSIFICHE!$Z844,5),"")</f>
        <v>0</v>
      </c>
      <c r="DA845" s="13">
        <f>IFERROR(INDEX(generale!$A$5:$I$1002,CLASSIFICHE!$Z844,7),"")</f>
        <v>0</v>
      </c>
      <c r="DB845" s="15"/>
      <c r="DC845" s="13"/>
      <c r="DD845" s="12">
        <f>SUM(IF(CLASSIFICHE!$O$25=DE845,TRUE,FALSE),DD844)</f>
        <v>0</v>
      </c>
      <c r="DE845" s="31">
        <f>IFERROR(INDEX(generale!$A$5:$I$1002,CLASSIFICHE!$Z844,5),"")</f>
        <v>0</v>
      </c>
      <c r="DF845" s="13">
        <f>IFERROR(INDEX(generale!$A$5:$I$1002,CLASSIFICHE!$Z844,7),"")</f>
        <v>0</v>
      </c>
      <c r="DG845" s="15"/>
      <c r="DH845" s="13"/>
    </row>
    <row r="846" spans="3:112">
      <c r="C846" s="63">
        <f>SUM(IF(CLASSIFICHE!$O$4=D846,TRUE,FALSE),C845)</f>
        <v>17</v>
      </c>
      <c r="D846" s="31">
        <f>IFERROR(INDEX(generale!$A$5:$I$1002,CLASSIFICHE!$Z845,5),"")</f>
        <v>0</v>
      </c>
      <c r="E846" s="13">
        <f>IFERROR(INDEX(generale!$A$5:$I$1002,CLASSIFICHE!$Z845,7),"")</f>
        <v>0</v>
      </c>
      <c r="F846" s="68"/>
      <c r="G846" s="65"/>
      <c r="H846" s="12">
        <f>SUM(IF(CLASSIFICHE!$O$5=I846,TRUE,FALSE),H845)</f>
        <v>10</v>
      </c>
      <c r="I846" s="31">
        <f>IFERROR(INDEX(generale!$A$5:$I$1002,CLASSIFICHE!$Z845,5),"")</f>
        <v>0</v>
      </c>
      <c r="J846" s="13">
        <f>IFERROR(INDEX(generale!$A$5:$I$1002,CLASSIFICHE!$Z845,7),"")</f>
        <v>0</v>
      </c>
      <c r="K846" s="15"/>
      <c r="L846" s="12"/>
      <c r="M846" s="12">
        <f>SUM(IF(CLASSIFICHE!$O$6=N846,TRUE,FALSE),M845)</f>
        <v>8</v>
      </c>
      <c r="N846" s="31">
        <f>IFERROR(INDEX(generale!$A$5:$I$1002,CLASSIFICHE!$Z845,5),"")</f>
        <v>0</v>
      </c>
      <c r="O846" s="13">
        <f>IFERROR(INDEX(generale!$A$5:$I$1002,CLASSIFICHE!$Z845,7),"")</f>
        <v>0</v>
      </c>
      <c r="P846" s="14"/>
      <c r="Q846" s="13"/>
      <c r="R846" s="12">
        <f>SUM(IF(CLASSIFICHE!$O$7=S846,TRUE,FALSE),R845)</f>
        <v>8</v>
      </c>
      <c r="S846" s="31">
        <f>IFERROR(INDEX(generale!$A$5:$I$1002,CLASSIFICHE!$Z845,5),"")</f>
        <v>0</v>
      </c>
      <c r="T846" s="13">
        <f>IFERROR(INDEX(generale!$A$5:$I$1002,CLASSIFICHE!$Z845,7),"")</f>
        <v>0</v>
      </c>
      <c r="U846" s="14"/>
      <c r="V846" s="13"/>
      <c r="W846" s="12">
        <f>SUM(IF(CLASSIFICHE!$O$8=X846,TRUE,FALSE),W845)</f>
        <v>6</v>
      </c>
      <c r="X846" s="31">
        <f>IFERROR(INDEX(generale!$A$5:$I$1002,CLASSIFICHE!$Z845,5),"")</f>
        <v>0</v>
      </c>
      <c r="Y846" s="13">
        <f>IFERROR(INDEX(generale!$A$5:$I$1002,CLASSIFICHE!$Z845,7),"")</f>
        <v>0</v>
      </c>
      <c r="Z846" s="14"/>
      <c r="AA846" s="13"/>
      <c r="AB846" s="12">
        <f>SUM(IF(CLASSIFICHE!$O$9=AC846,TRUE,FALSE),AB845)</f>
        <v>5</v>
      </c>
      <c r="AC846" s="31">
        <f>IFERROR(INDEX(generale!$A$5:$I$1002,CLASSIFICHE!$Z845,5),"")</f>
        <v>0</v>
      </c>
      <c r="AD846" s="13">
        <f>IFERROR(INDEX(generale!$A$5:$I$1002,CLASSIFICHE!$Z845,7),"")</f>
        <v>0</v>
      </c>
      <c r="AE846" s="14"/>
      <c r="AF846" s="13"/>
      <c r="AG846" s="12">
        <f>SUM(IF(CLASSIFICHE!$O$10=AH846,TRUE,FALSE),AG845)</f>
        <v>5</v>
      </c>
      <c r="AH846" s="31">
        <f>IFERROR(INDEX(generale!$A$5:$I$1002,CLASSIFICHE!$Z845,5),"")</f>
        <v>0</v>
      </c>
      <c r="AI846" s="13">
        <f>IFERROR(INDEX(generale!$A$5:$I$1002,CLASSIFICHE!$Z845,7),"")</f>
        <v>0</v>
      </c>
      <c r="AJ846" s="14"/>
      <c r="AK846" s="13"/>
      <c r="AL846" s="12">
        <f>SUM(IF(CLASSIFICHE!$O$11=AM846,TRUE,FALSE),AL845)</f>
        <v>5</v>
      </c>
      <c r="AM846" s="31">
        <f>IFERROR(INDEX(generale!$A$5:$I$1002,CLASSIFICHE!$Z845,5),"")</f>
        <v>0</v>
      </c>
      <c r="AN846" s="13">
        <f>IFERROR(INDEX(generale!$A$5:$I$1002,CLASSIFICHE!$Z845,7),"")</f>
        <v>0</v>
      </c>
      <c r="AO846" s="14"/>
      <c r="AP846" s="13"/>
      <c r="AQ846" s="12">
        <f>SUM(IF(CLASSIFICHE!$O$12=AR846,TRUE,FALSE),AQ845)</f>
        <v>0</v>
      </c>
      <c r="AR846" s="31">
        <f>IFERROR(INDEX(generale!$A$5:$I$1002,CLASSIFICHE!$Z845,5),"")</f>
        <v>0</v>
      </c>
      <c r="AS846" s="13">
        <f>IFERROR(INDEX(generale!$A$5:$I$1002,CLASSIFICHE!$Z845,7),"")</f>
        <v>0</v>
      </c>
      <c r="AT846" s="14"/>
      <c r="AU846" s="13"/>
      <c r="AV846" s="12">
        <f>SUM(IF(CLASSIFICHE!$O$13=AW846,TRUE,FALSE),AV845)</f>
        <v>0</v>
      </c>
      <c r="AW846" s="31">
        <f>IFERROR(INDEX(generale!$A$5:$I$1002,CLASSIFICHE!$Z845,5),"")</f>
        <v>0</v>
      </c>
      <c r="AX846" s="13">
        <f>IFERROR(INDEX(generale!$A$5:$I$1002,CLASSIFICHE!$Z845,7),"")</f>
        <v>0</v>
      </c>
      <c r="AY846" s="14"/>
      <c r="AZ846" s="13"/>
      <c r="BA846" s="12">
        <f>SUM(IF(CLASSIFICHE!$O$14=BB846,TRUE,FALSE),BA845)</f>
        <v>0</v>
      </c>
      <c r="BB846" s="31">
        <f>IFERROR(INDEX(generale!$A$5:$I$1002,CLASSIFICHE!$Z845,5),"")</f>
        <v>0</v>
      </c>
      <c r="BC846" s="13">
        <f>IFERROR(INDEX(generale!$A$5:$I$1002,CLASSIFICHE!$Z845,7),"")</f>
        <v>0</v>
      </c>
      <c r="BD846" s="14"/>
      <c r="BE846" s="13"/>
      <c r="BF846" s="12">
        <f>SUM(IF(CLASSIFICHE!$O$15=BG846,TRUE,FALSE),BF845)</f>
        <v>0</v>
      </c>
      <c r="BG846" s="31">
        <f>IFERROR(INDEX(generale!$A$5:$I$1002,CLASSIFICHE!$Z845,5),"")</f>
        <v>0</v>
      </c>
      <c r="BH846" s="13">
        <f>IFERROR(INDEX(generale!$A$5:$I$1002,CLASSIFICHE!$Z845,7),"")</f>
        <v>0</v>
      </c>
      <c r="BI846" s="14"/>
      <c r="BJ846" s="13"/>
      <c r="BK846" s="12">
        <f>SUM(IF(CLASSIFICHE!$O$16=BL846,TRUE,FALSE),BK845)</f>
        <v>0</v>
      </c>
      <c r="BL846" s="31">
        <f>IFERROR(INDEX(generale!$A$5:$I$1002,CLASSIFICHE!$Z845,5),"")</f>
        <v>0</v>
      </c>
      <c r="BM846" s="13">
        <f>IFERROR(INDEX(generale!$A$5:$I$1002,CLASSIFICHE!$Z845,7),"")</f>
        <v>0</v>
      </c>
      <c r="BN846" s="14"/>
      <c r="BO846" s="13"/>
      <c r="BP846" s="12">
        <f>SUM(IF(CLASSIFICHE!$O$17=BQ846,TRUE,FALSE),BP845)</f>
        <v>0</v>
      </c>
      <c r="BQ846" s="31">
        <f>IFERROR(INDEX(generale!$A$5:$I$1002,CLASSIFICHE!$Z845,5),"")</f>
        <v>0</v>
      </c>
      <c r="BR846" s="13">
        <f>IFERROR(INDEX(generale!$A$5:$I$1002,CLASSIFICHE!$Z845,7),"")</f>
        <v>0</v>
      </c>
      <c r="BS846" s="15"/>
      <c r="BT846" s="12"/>
      <c r="BU846" s="12">
        <f>SUM(IF(CLASSIFICHE!$O$18=BV846,TRUE,FALSE),BU845)</f>
        <v>0</v>
      </c>
      <c r="BV846" s="31">
        <f>IFERROR(INDEX(generale!$A$5:$I$1002,CLASSIFICHE!$Z845,5),"")</f>
        <v>0</v>
      </c>
      <c r="BW846" s="13">
        <f>IFERROR(INDEX(generale!$A$5:$I$1002,CLASSIFICHE!$Z845,7),"")</f>
        <v>0</v>
      </c>
      <c r="BX846" s="15"/>
      <c r="BY846" s="12"/>
      <c r="BZ846" s="12">
        <f>SUM(IF(CLASSIFICHE!$O$19=CA846,TRUE,FALSE),BZ845)</f>
        <v>0</v>
      </c>
      <c r="CA846" s="31">
        <f>IFERROR(INDEX(generale!$A$5:$I$1002,CLASSIFICHE!$Z845,5),"")</f>
        <v>0</v>
      </c>
      <c r="CB846" s="13">
        <f>IFERROR(INDEX(generale!$A$5:$I$1002,CLASSIFICHE!$Z845,7),"")</f>
        <v>0</v>
      </c>
      <c r="CC846" s="15"/>
      <c r="CD846" s="13"/>
      <c r="CE846" s="12">
        <f>SUM(IF(CLASSIFICHE!$O$20=CF846,TRUE,FALSE),CE845)</f>
        <v>0</v>
      </c>
      <c r="CF846" s="31">
        <f>IFERROR(INDEX(generale!$A$5:$I$1002,CLASSIFICHE!$Z845,5),"")</f>
        <v>0</v>
      </c>
      <c r="CG846" s="13">
        <f>IFERROR(INDEX(generale!$A$5:$I$1002,CLASSIFICHE!$Z845,7),"")</f>
        <v>0</v>
      </c>
      <c r="CH846" s="15"/>
      <c r="CI846" s="13"/>
      <c r="CJ846" s="12">
        <f>SUM(IF(CLASSIFICHE!$O$21=CK846,TRUE,FALSE),CJ845)</f>
        <v>0</v>
      </c>
      <c r="CK846" s="31">
        <f>IFERROR(INDEX(generale!$A$5:$I$1002,CLASSIFICHE!$Z845,5),"")</f>
        <v>0</v>
      </c>
      <c r="CL846" s="13">
        <f>IFERROR(INDEX(generale!$A$5:$I$1002,CLASSIFICHE!$Z845,7),"")</f>
        <v>0</v>
      </c>
      <c r="CM846" s="15"/>
      <c r="CN846" s="13"/>
      <c r="CO846" s="12">
        <f>SUM(IF(CLASSIFICHE!$O$22=CP846,TRUE,FALSE),CO845)</f>
        <v>0</v>
      </c>
      <c r="CP846" s="31">
        <f>IFERROR(INDEX(generale!$A$5:$I$1002,CLASSIFICHE!$Z845,5),"")</f>
        <v>0</v>
      </c>
      <c r="CQ846" s="13">
        <f>IFERROR(INDEX(generale!$A$5:$I$1002,CLASSIFICHE!$Z845,7),"")</f>
        <v>0</v>
      </c>
      <c r="CR846" s="15"/>
      <c r="CS846" s="13"/>
      <c r="CT846" s="12">
        <f>SUM(IF(CLASSIFICHE!$O$23=CU846,TRUE,FALSE),CT845)</f>
        <v>0</v>
      </c>
      <c r="CU846" s="31">
        <f>IFERROR(INDEX(generale!$A$5:$I$1002,CLASSIFICHE!$Z845,5),"")</f>
        <v>0</v>
      </c>
      <c r="CV846" s="13">
        <f>IFERROR(INDEX(generale!$A$5:$I$1002,CLASSIFICHE!$Z845,7),"")</f>
        <v>0</v>
      </c>
      <c r="CW846" s="15"/>
      <c r="CX846" s="13"/>
      <c r="CY846" s="12">
        <f>SUM(IF(CLASSIFICHE!$O$24=CZ846,TRUE,FALSE),CY845)</f>
        <v>0</v>
      </c>
      <c r="CZ846" s="31">
        <f>IFERROR(INDEX(generale!$A$5:$I$1002,CLASSIFICHE!$Z845,5),"")</f>
        <v>0</v>
      </c>
      <c r="DA846" s="13">
        <f>IFERROR(INDEX(generale!$A$5:$I$1002,CLASSIFICHE!$Z845,7),"")</f>
        <v>0</v>
      </c>
      <c r="DB846" s="15"/>
      <c r="DC846" s="13"/>
      <c r="DD846" s="12">
        <f>SUM(IF(CLASSIFICHE!$O$25=DE846,TRUE,FALSE),DD845)</f>
        <v>0</v>
      </c>
      <c r="DE846" s="31">
        <f>IFERROR(INDEX(generale!$A$5:$I$1002,CLASSIFICHE!$Z845,5),"")</f>
        <v>0</v>
      </c>
      <c r="DF846" s="13">
        <f>IFERROR(INDEX(generale!$A$5:$I$1002,CLASSIFICHE!$Z845,7),"")</f>
        <v>0</v>
      </c>
      <c r="DG846" s="15"/>
      <c r="DH846" s="13"/>
    </row>
    <row r="847" spans="3:112">
      <c r="C847" s="63">
        <f>SUM(IF(CLASSIFICHE!$O$4=D847,TRUE,FALSE),C846)</f>
        <v>17</v>
      </c>
      <c r="D847" s="31">
        <f>IFERROR(INDEX(generale!$A$5:$I$1002,CLASSIFICHE!$Z846,5),"")</f>
        <v>0</v>
      </c>
      <c r="E847" s="13">
        <f>IFERROR(INDEX(generale!$A$5:$I$1002,CLASSIFICHE!$Z846,7),"")</f>
        <v>0</v>
      </c>
      <c r="F847" s="68"/>
      <c r="G847" s="65"/>
      <c r="H847" s="12">
        <f>SUM(IF(CLASSIFICHE!$O$5=I847,TRUE,FALSE),H846)</f>
        <v>10</v>
      </c>
      <c r="I847" s="31">
        <f>IFERROR(INDEX(generale!$A$5:$I$1002,CLASSIFICHE!$Z846,5),"")</f>
        <v>0</v>
      </c>
      <c r="J847" s="13">
        <f>IFERROR(INDEX(generale!$A$5:$I$1002,CLASSIFICHE!$Z846,7),"")</f>
        <v>0</v>
      </c>
      <c r="K847" s="15"/>
      <c r="L847" s="12"/>
      <c r="M847" s="12">
        <f>SUM(IF(CLASSIFICHE!$O$6=N847,TRUE,FALSE),M846)</f>
        <v>8</v>
      </c>
      <c r="N847" s="31">
        <f>IFERROR(INDEX(generale!$A$5:$I$1002,CLASSIFICHE!$Z846,5),"")</f>
        <v>0</v>
      </c>
      <c r="O847" s="13">
        <f>IFERROR(INDEX(generale!$A$5:$I$1002,CLASSIFICHE!$Z846,7),"")</f>
        <v>0</v>
      </c>
      <c r="P847" s="14"/>
      <c r="Q847" s="13"/>
      <c r="R847" s="12">
        <f>SUM(IF(CLASSIFICHE!$O$7=S847,TRUE,FALSE),R846)</f>
        <v>8</v>
      </c>
      <c r="S847" s="31">
        <f>IFERROR(INDEX(generale!$A$5:$I$1002,CLASSIFICHE!$Z846,5),"")</f>
        <v>0</v>
      </c>
      <c r="T847" s="13">
        <f>IFERROR(INDEX(generale!$A$5:$I$1002,CLASSIFICHE!$Z846,7),"")</f>
        <v>0</v>
      </c>
      <c r="U847" s="14"/>
      <c r="V847" s="13"/>
      <c r="W847" s="12">
        <f>SUM(IF(CLASSIFICHE!$O$8=X847,TRUE,FALSE),W846)</f>
        <v>6</v>
      </c>
      <c r="X847" s="31">
        <f>IFERROR(INDEX(generale!$A$5:$I$1002,CLASSIFICHE!$Z846,5),"")</f>
        <v>0</v>
      </c>
      <c r="Y847" s="13">
        <f>IFERROR(INDEX(generale!$A$5:$I$1002,CLASSIFICHE!$Z846,7),"")</f>
        <v>0</v>
      </c>
      <c r="Z847" s="14"/>
      <c r="AA847" s="13"/>
      <c r="AB847" s="12">
        <f>SUM(IF(CLASSIFICHE!$O$9=AC847,TRUE,FALSE),AB846)</f>
        <v>5</v>
      </c>
      <c r="AC847" s="31">
        <f>IFERROR(INDEX(generale!$A$5:$I$1002,CLASSIFICHE!$Z846,5),"")</f>
        <v>0</v>
      </c>
      <c r="AD847" s="13">
        <f>IFERROR(INDEX(generale!$A$5:$I$1002,CLASSIFICHE!$Z846,7),"")</f>
        <v>0</v>
      </c>
      <c r="AE847" s="14"/>
      <c r="AF847" s="13"/>
      <c r="AG847" s="12">
        <f>SUM(IF(CLASSIFICHE!$O$10=AH847,TRUE,FALSE),AG846)</f>
        <v>5</v>
      </c>
      <c r="AH847" s="31">
        <f>IFERROR(INDEX(generale!$A$5:$I$1002,CLASSIFICHE!$Z846,5),"")</f>
        <v>0</v>
      </c>
      <c r="AI847" s="13">
        <f>IFERROR(INDEX(generale!$A$5:$I$1002,CLASSIFICHE!$Z846,7),"")</f>
        <v>0</v>
      </c>
      <c r="AJ847" s="14"/>
      <c r="AK847" s="13"/>
      <c r="AL847" s="12">
        <f>SUM(IF(CLASSIFICHE!$O$11=AM847,TRUE,FALSE),AL846)</f>
        <v>5</v>
      </c>
      <c r="AM847" s="31">
        <f>IFERROR(INDEX(generale!$A$5:$I$1002,CLASSIFICHE!$Z846,5),"")</f>
        <v>0</v>
      </c>
      <c r="AN847" s="13">
        <f>IFERROR(INDEX(generale!$A$5:$I$1002,CLASSIFICHE!$Z846,7),"")</f>
        <v>0</v>
      </c>
      <c r="AO847" s="14"/>
      <c r="AP847" s="13"/>
      <c r="AQ847" s="12">
        <f>SUM(IF(CLASSIFICHE!$O$12=AR847,TRUE,FALSE),AQ846)</f>
        <v>0</v>
      </c>
      <c r="AR847" s="31">
        <f>IFERROR(INDEX(generale!$A$5:$I$1002,CLASSIFICHE!$Z846,5),"")</f>
        <v>0</v>
      </c>
      <c r="AS847" s="13">
        <f>IFERROR(INDEX(generale!$A$5:$I$1002,CLASSIFICHE!$Z846,7),"")</f>
        <v>0</v>
      </c>
      <c r="AT847" s="14"/>
      <c r="AU847" s="13"/>
      <c r="AV847" s="12">
        <f>SUM(IF(CLASSIFICHE!$O$13=AW847,TRUE,FALSE),AV846)</f>
        <v>0</v>
      </c>
      <c r="AW847" s="31">
        <f>IFERROR(INDEX(generale!$A$5:$I$1002,CLASSIFICHE!$Z846,5),"")</f>
        <v>0</v>
      </c>
      <c r="AX847" s="13">
        <f>IFERROR(INDEX(generale!$A$5:$I$1002,CLASSIFICHE!$Z846,7),"")</f>
        <v>0</v>
      </c>
      <c r="AY847" s="14"/>
      <c r="AZ847" s="13"/>
      <c r="BA847" s="12">
        <f>SUM(IF(CLASSIFICHE!$O$14=BB847,TRUE,FALSE),BA846)</f>
        <v>0</v>
      </c>
      <c r="BB847" s="31">
        <f>IFERROR(INDEX(generale!$A$5:$I$1002,CLASSIFICHE!$Z846,5),"")</f>
        <v>0</v>
      </c>
      <c r="BC847" s="13">
        <f>IFERROR(INDEX(generale!$A$5:$I$1002,CLASSIFICHE!$Z846,7),"")</f>
        <v>0</v>
      </c>
      <c r="BD847" s="14"/>
      <c r="BE847" s="13"/>
      <c r="BF847" s="12">
        <f>SUM(IF(CLASSIFICHE!$O$15=BG847,TRUE,FALSE),BF846)</f>
        <v>0</v>
      </c>
      <c r="BG847" s="31">
        <f>IFERROR(INDEX(generale!$A$5:$I$1002,CLASSIFICHE!$Z846,5),"")</f>
        <v>0</v>
      </c>
      <c r="BH847" s="13">
        <f>IFERROR(INDEX(generale!$A$5:$I$1002,CLASSIFICHE!$Z846,7),"")</f>
        <v>0</v>
      </c>
      <c r="BI847" s="14"/>
      <c r="BJ847" s="13"/>
      <c r="BK847" s="12">
        <f>SUM(IF(CLASSIFICHE!$O$16=BL847,TRUE,FALSE),BK846)</f>
        <v>0</v>
      </c>
      <c r="BL847" s="31">
        <f>IFERROR(INDEX(generale!$A$5:$I$1002,CLASSIFICHE!$Z846,5),"")</f>
        <v>0</v>
      </c>
      <c r="BM847" s="13">
        <f>IFERROR(INDEX(generale!$A$5:$I$1002,CLASSIFICHE!$Z846,7),"")</f>
        <v>0</v>
      </c>
      <c r="BN847" s="14"/>
      <c r="BO847" s="13"/>
      <c r="BP847" s="12">
        <f>SUM(IF(CLASSIFICHE!$O$17=BQ847,TRUE,FALSE),BP846)</f>
        <v>0</v>
      </c>
      <c r="BQ847" s="31">
        <f>IFERROR(INDEX(generale!$A$5:$I$1002,CLASSIFICHE!$Z846,5),"")</f>
        <v>0</v>
      </c>
      <c r="BR847" s="13">
        <f>IFERROR(INDEX(generale!$A$5:$I$1002,CLASSIFICHE!$Z846,7),"")</f>
        <v>0</v>
      </c>
      <c r="BS847" s="15"/>
      <c r="BT847" s="12"/>
      <c r="BU847" s="12">
        <f>SUM(IF(CLASSIFICHE!$O$18=BV847,TRUE,FALSE),BU846)</f>
        <v>0</v>
      </c>
      <c r="BV847" s="31">
        <f>IFERROR(INDEX(generale!$A$5:$I$1002,CLASSIFICHE!$Z846,5),"")</f>
        <v>0</v>
      </c>
      <c r="BW847" s="13">
        <f>IFERROR(INDEX(generale!$A$5:$I$1002,CLASSIFICHE!$Z846,7),"")</f>
        <v>0</v>
      </c>
      <c r="BX847" s="15"/>
      <c r="BY847" s="12"/>
      <c r="BZ847" s="12">
        <f>SUM(IF(CLASSIFICHE!$O$19=CA847,TRUE,FALSE),BZ846)</f>
        <v>0</v>
      </c>
      <c r="CA847" s="31">
        <f>IFERROR(INDEX(generale!$A$5:$I$1002,CLASSIFICHE!$Z846,5),"")</f>
        <v>0</v>
      </c>
      <c r="CB847" s="13">
        <f>IFERROR(INDEX(generale!$A$5:$I$1002,CLASSIFICHE!$Z846,7),"")</f>
        <v>0</v>
      </c>
      <c r="CC847" s="15"/>
      <c r="CD847" s="13"/>
      <c r="CE847" s="12">
        <f>SUM(IF(CLASSIFICHE!$O$20=CF847,TRUE,FALSE),CE846)</f>
        <v>0</v>
      </c>
      <c r="CF847" s="31">
        <f>IFERROR(INDEX(generale!$A$5:$I$1002,CLASSIFICHE!$Z846,5),"")</f>
        <v>0</v>
      </c>
      <c r="CG847" s="13">
        <f>IFERROR(INDEX(generale!$A$5:$I$1002,CLASSIFICHE!$Z846,7),"")</f>
        <v>0</v>
      </c>
      <c r="CH847" s="15"/>
      <c r="CI847" s="13"/>
      <c r="CJ847" s="12">
        <f>SUM(IF(CLASSIFICHE!$O$21=CK847,TRUE,FALSE),CJ846)</f>
        <v>0</v>
      </c>
      <c r="CK847" s="31">
        <f>IFERROR(INDEX(generale!$A$5:$I$1002,CLASSIFICHE!$Z846,5),"")</f>
        <v>0</v>
      </c>
      <c r="CL847" s="13">
        <f>IFERROR(INDEX(generale!$A$5:$I$1002,CLASSIFICHE!$Z846,7),"")</f>
        <v>0</v>
      </c>
      <c r="CM847" s="15"/>
      <c r="CN847" s="13"/>
      <c r="CO847" s="12">
        <f>SUM(IF(CLASSIFICHE!$O$22=CP847,TRUE,FALSE),CO846)</f>
        <v>0</v>
      </c>
      <c r="CP847" s="31">
        <f>IFERROR(INDEX(generale!$A$5:$I$1002,CLASSIFICHE!$Z846,5),"")</f>
        <v>0</v>
      </c>
      <c r="CQ847" s="13">
        <f>IFERROR(INDEX(generale!$A$5:$I$1002,CLASSIFICHE!$Z846,7),"")</f>
        <v>0</v>
      </c>
      <c r="CR847" s="15"/>
      <c r="CS847" s="13"/>
      <c r="CT847" s="12">
        <f>SUM(IF(CLASSIFICHE!$O$23=CU847,TRUE,FALSE),CT846)</f>
        <v>0</v>
      </c>
      <c r="CU847" s="31">
        <f>IFERROR(INDEX(generale!$A$5:$I$1002,CLASSIFICHE!$Z846,5),"")</f>
        <v>0</v>
      </c>
      <c r="CV847" s="13">
        <f>IFERROR(INDEX(generale!$A$5:$I$1002,CLASSIFICHE!$Z846,7),"")</f>
        <v>0</v>
      </c>
      <c r="CW847" s="15"/>
      <c r="CX847" s="13"/>
      <c r="CY847" s="12">
        <f>SUM(IF(CLASSIFICHE!$O$24=CZ847,TRUE,FALSE),CY846)</f>
        <v>0</v>
      </c>
      <c r="CZ847" s="31">
        <f>IFERROR(INDEX(generale!$A$5:$I$1002,CLASSIFICHE!$Z846,5),"")</f>
        <v>0</v>
      </c>
      <c r="DA847" s="13">
        <f>IFERROR(INDEX(generale!$A$5:$I$1002,CLASSIFICHE!$Z846,7),"")</f>
        <v>0</v>
      </c>
      <c r="DB847" s="15"/>
      <c r="DC847" s="13"/>
      <c r="DD847" s="12">
        <f>SUM(IF(CLASSIFICHE!$O$25=DE847,TRUE,FALSE),DD846)</f>
        <v>0</v>
      </c>
      <c r="DE847" s="31">
        <f>IFERROR(INDEX(generale!$A$5:$I$1002,CLASSIFICHE!$Z846,5),"")</f>
        <v>0</v>
      </c>
      <c r="DF847" s="13">
        <f>IFERROR(INDEX(generale!$A$5:$I$1002,CLASSIFICHE!$Z846,7),"")</f>
        <v>0</v>
      </c>
      <c r="DG847" s="15"/>
      <c r="DH847" s="13"/>
    </row>
    <row r="848" spans="3:112">
      <c r="C848" s="63">
        <f>SUM(IF(CLASSIFICHE!$O$4=D848,TRUE,FALSE),C847)</f>
        <v>17</v>
      </c>
      <c r="D848" s="31">
        <f>IFERROR(INDEX(generale!$A$5:$I$1002,CLASSIFICHE!$Z847,5),"")</f>
        <v>0</v>
      </c>
      <c r="E848" s="13">
        <f>IFERROR(INDEX(generale!$A$5:$I$1002,CLASSIFICHE!$Z847,7),"")</f>
        <v>0</v>
      </c>
      <c r="F848" s="68"/>
      <c r="G848" s="65"/>
      <c r="H848" s="12">
        <f>SUM(IF(CLASSIFICHE!$O$5=I848,TRUE,FALSE),H847)</f>
        <v>10</v>
      </c>
      <c r="I848" s="31">
        <f>IFERROR(INDEX(generale!$A$5:$I$1002,CLASSIFICHE!$Z847,5),"")</f>
        <v>0</v>
      </c>
      <c r="J848" s="13">
        <f>IFERROR(INDEX(generale!$A$5:$I$1002,CLASSIFICHE!$Z847,7),"")</f>
        <v>0</v>
      </c>
      <c r="K848" s="15"/>
      <c r="L848" s="12"/>
      <c r="M848" s="12">
        <f>SUM(IF(CLASSIFICHE!$O$6=N848,TRUE,FALSE),M847)</f>
        <v>8</v>
      </c>
      <c r="N848" s="31">
        <f>IFERROR(INDEX(generale!$A$5:$I$1002,CLASSIFICHE!$Z847,5),"")</f>
        <v>0</v>
      </c>
      <c r="O848" s="13">
        <f>IFERROR(INDEX(generale!$A$5:$I$1002,CLASSIFICHE!$Z847,7),"")</f>
        <v>0</v>
      </c>
      <c r="P848" s="14"/>
      <c r="Q848" s="13"/>
      <c r="R848" s="12">
        <f>SUM(IF(CLASSIFICHE!$O$7=S848,TRUE,FALSE),R847)</f>
        <v>8</v>
      </c>
      <c r="S848" s="31">
        <f>IFERROR(INDEX(generale!$A$5:$I$1002,CLASSIFICHE!$Z847,5),"")</f>
        <v>0</v>
      </c>
      <c r="T848" s="13">
        <f>IFERROR(INDEX(generale!$A$5:$I$1002,CLASSIFICHE!$Z847,7),"")</f>
        <v>0</v>
      </c>
      <c r="U848" s="14"/>
      <c r="V848" s="13"/>
      <c r="W848" s="12">
        <f>SUM(IF(CLASSIFICHE!$O$8=X848,TRUE,FALSE),W847)</f>
        <v>6</v>
      </c>
      <c r="X848" s="31">
        <f>IFERROR(INDEX(generale!$A$5:$I$1002,CLASSIFICHE!$Z847,5),"")</f>
        <v>0</v>
      </c>
      <c r="Y848" s="13">
        <f>IFERROR(INDEX(generale!$A$5:$I$1002,CLASSIFICHE!$Z847,7),"")</f>
        <v>0</v>
      </c>
      <c r="Z848" s="14"/>
      <c r="AA848" s="13"/>
      <c r="AB848" s="12">
        <f>SUM(IF(CLASSIFICHE!$O$9=AC848,TRUE,FALSE),AB847)</f>
        <v>5</v>
      </c>
      <c r="AC848" s="31">
        <f>IFERROR(INDEX(generale!$A$5:$I$1002,CLASSIFICHE!$Z847,5),"")</f>
        <v>0</v>
      </c>
      <c r="AD848" s="13">
        <f>IFERROR(INDEX(generale!$A$5:$I$1002,CLASSIFICHE!$Z847,7),"")</f>
        <v>0</v>
      </c>
      <c r="AE848" s="14"/>
      <c r="AF848" s="13"/>
      <c r="AG848" s="12">
        <f>SUM(IF(CLASSIFICHE!$O$10=AH848,TRUE,FALSE),AG847)</f>
        <v>5</v>
      </c>
      <c r="AH848" s="31">
        <f>IFERROR(INDEX(generale!$A$5:$I$1002,CLASSIFICHE!$Z847,5),"")</f>
        <v>0</v>
      </c>
      <c r="AI848" s="13">
        <f>IFERROR(INDEX(generale!$A$5:$I$1002,CLASSIFICHE!$Z847,7),"")</f>
        <v>0</v>
      </c>
      <c r="AJ848" s="14"/>
      <c r="AK848" s="13"/>
      <c r="AL848" s="12">
        <f>SUM(IF(CLASSIFICHE!$O$11=AM848,TRUE,FALSE),AL847)</f>
        <v>5</v>
      </c>
      <c r="AM848" s="31">
        <f>IFERROR(INDEX(generale!$A$5:$I$1002,CLASSIFICHE!$Z847,5),"")</f>
        <v>0</v>
      </c>
      <c r="AN848" s="13">
        <f>IFERROR(INDEX(generale!$A$5:$I$1002,CLASSIFICHE!$Z847,7),"")</f>
        <v>0</v>
      </c>
      <c r="AO848" s="14"/>
      <c r="AP848" s="13"/>
      <c r="AQ848" s="12">
        <f>SUM(IF(CLASSIFICHE!$O$12=AR848,TRUE,FALSE),AQ847)</f>
        <v>0</v>
      </c>
      <c r="AR848" s="31">
        <f>IFERROR(INDEX(generale!$A$5:$I$1002,CLASSIFICHE!$Z847,5),"")</f>
        <v>0</v>
      </c>
      <c r="AS848" s="13">
        <f>IFERROR(INDEX(generale!$A$5:$I$1002,CLASSIFICHE!$Z847,7),"")</f>
        <v>0</v>
      </c>
      <c r="AT848" s="14"/>
      <c r="AU848" s="13"/>
      <c r="AV848" s="12">
        <f>SUM(IF(CLASSIFICHE!$O$13=AW848,TRUE,FALSE),AV847)</f>
        <v>0</v>
      </c>
      <c r="AW848" s="31">
        <f>IFERROR(INDEX(generale!$A$5:$I$1002,CLASSIFICHE!$Z847,5),"")</f>
        <v>0</v>
      </c>
      <c r="AX848" s="13">
        <f>IFERROR(INDEX(generale!$A$5:$I$1002,CLASSIFICHE!$Z847,7),"")</f>
        <v>0</v>
      </c>
      <c r="AY848" s="14"/>
      <c r="AZ848" s="13"/>
      <c r="BA848" s="12">
        <f>SUM(IF(CLASSIFICHE!$O$14=BB848,TRUE,FALSE),BA847)</f>
        <v>0</v>
      </c>
      <c r="BB848" s="31">
        <f>IFERROR(INDEX(generale!$A$5:$I$1002,CLASSIFICHE!$Z847,5),"")</f>
        <v>0</v>
      </c>
      <c r="BC848" s="13">
        <f>IFERROR(INDEX(generale!$A$5:$I$1002,CLASSIFICHE!$Z847,7),"")</f>
        <v>0</v>
      </c>
      <c r="BD848" s="14"/>
      <c r="BE848" s="13"/>
      <c r="BF848" s="12">
        <f>SUM(IF(CLASSIFICHE!$O$15=BG848,TRUE,FALSE),BF847)</f>
        <v>0</v>
      </c>
      <c r="BG848" s="31">
        <f>IFERROR(INDEX(generale!$A$5:$I$1002,CLASSIFICHE!$Z847,5),"")</f>
        <v>0</v>
      </c>
      <c r="BH848" s="13">
        <f>IFERROR(INDEX(generale!$A$5:$I$1002,CLASSIFICHE!$Z847,7),"")</f>
        <v>0</v>
      </c>
      <c r="BI848" s="14"/>
      <c r="BJ848" s="13"/>
      <c r="BK848" s="12">
        <f>SUM(IF(CLASSIFICHE!$O$16=BL848,TRUE,FALSE),BK847)</f>
        <v>0</v>
      </c>
      <c r="BL848" s="31">
        <f>IFERROR(INDEX(generale!$A$5:$I$1002,CLASSIFICHE!$Z847,5),"")</f>
        <v>0</v>
      </c>
      <c r="BM848" s="13">
        <f>IFERROR(INDEX(generale!$A$5:$I$1002,CLASSIFICHE!$Z847,7),"")</f>
        <v>0</v>
      </c>
      <c r="BN848" s="14"/>
      <c r="BO848" s="13"/>
      <c r="BP848" s="12">
        <f>SUM(IF(CLASSIFICHE!$O$17=BQ848,TRUE,FALSE),BP847)</f>
        <v>0</v>
      </c>
      <c r="BQ848" s="31">
        <f>IFERROR(INDEX(generale!$A$5:$I$1002,CLASSIFICHE!$Z847,5),"")</f>
        <v>0</v>
      </c>
      <c r="BR848" s="13">
        <f>IFERROR(INDEX(generale!$A$5:$I$1002,CLASSIFICHE!$Z847,7),"")</f>
        <v>0</v>
      </c>
      <c r="BS848" s="15"/>
      <c r="BT848" s="12"/>
      <c r="BU848" s="12">
        <f>SUM(IF(CLASSIFICHE!$O$18=BV848,TRUE,FALSE),BU847)</f>
        <v>0</v>
      </c>
      <c r="BV848" s="31">
        <f>IFERROR(INDEX(generale!$A$5:$I$1002,CLASSIFICHE!$Z847,5),"")</f>
        <v>0</v>
      </c>
      <c r="BW848" s="13">
        <f>IFERROR(INDEX(generale!$A$5:$I$1002,CLASSIFICHE!$Z847,7),"")</f>
        <v>0</v>
      </c>
      <c r="BX848" s="15"/>
      <c r="BY848" s="12"/>
      <c r="BZ848" s="12">
        <f>SUM(IF(CLASSIFICHE!$O$19=CA848,TRUE,FALSE),BZ847)</f>
        <v>0</v>
      </c>
      <c r="CA848" s="31">
        <f>IFERROR(INDEX(generale!$A$5:$I$1002,CLASSIFICHE!$Z847,5),"")</f>
        <v>0</v>
      </c>
      <c r="CB848" s="13">
        <f>IFERROR(INDEX(generale!$A$5:$I$1002,CLASSIFICHE!$Z847,7),"")</f>
        <v>0</v>
      </c>
      <c r="CC848" s="15"/>
      <c r="CD848" s="13"/>
      <c r="CE848" s="12">
        <f>SUM(IF(CLASSIFICHE!$O$20=CF848,TRUE,FALSE),CE847)</f>
        <v>0</v>
      </c>
      <c r="CF848" s="31">
        <f>IFERROR(INDEX(generale!$A$5:$I$1002,CLASSIFICHE!$Z847,5),"")</f>
        <v>0</v>
      </c>
      <c r="CG848" s="13">
        <f>IFERROR(INDEX(generale!$A$5:$I$1002,CLASSIFICHE!$Z847,7),"")</f>
        <v>0</v>
      </c>
      <c r="CH848" s="15"/>
      <c r="CI848" s="13"/>
      <c r="CJ848" s="12">
        <f>SUM(IF(CLASSIFICHE!$O$21=CK848,TRUE,FALSE),CJ847)</f>
        <v>0</v>
      </c>
      <c r="CK848" s="31">
        <f>IFERROR(INDEX(generale!$A$5:$I$1002,CLASSIFICHE!$Z847,5),"")</f>
        <v>0</v>
      </c>
      <c r="CL848" s="13">
        <f>IFERROR(INDEX(generale!$A$5:$I$1002,CLASSIFICHE!$Z847,7),"")</f>
        <v>0</v>
      </c>
      <c r="CM848" s="15"/>
      <c r="CN848" s="13"/>
      <c r="CO848" s="12">
        <f>SUM(IF(CLASSIFICHE!$O$22=CP848,TRUE,FALSE),CO847)</f>
        <v>0</v>
      </c>
      <c r="CP848" s="31">
        <f>IFERROR(INDEX(generale!$A$5:$I$1002,CLASSIFICHE!$Z847,5),"")</f>
        <v>0</v>
      </c>
      <c r="CQ848" s="13">
        <f>IFERROR(INDEX(generale!$A$5:$I$1002,CLASSIFICHE!$Z847,7),"")</f>
        <v>0</v>
      </c>
      <c r="CR848" s="15"/>
      <c r="CS848" s="13"/>
      <c r="CT848" s="12">
        <f>SUM(IF(CLASSIFICHE!$O$23=CU848,TRUE,FALSE),CT847)</f>
        <v>0</v>
      </c>
      <c r="CU848" s="31">
        <f>IFERROR(INDEX(generale!$A$5:$I$1002,CLASSIFICHE!$Z847,5),"")</f>
        <v>0</v>
      </c>
      <c r="CV848" s="13">
        <f>IFERROR(INDEX(generale!$A$5:$I$1002,CLASSIFICHE!$Z847,7),"")</f>
        <v>0</v>
      </c>
      <c r="CW848" s="15"/>
      <c r="CX848" s="13"/>
      <c r="CY848" s="12">
        <f>SUM(IF(CLASSIFICHE!$O$24=CZ848,TRUE,FALSE),CY847)</f>
        <v>0</v>
      </c>
      <c r="CZ848" s="31">
        <f>IFERROR(INDEX(generale!$A$5:$I$1002,CLASSIFICHE!$Z847,5),"")</f>
        <v>0</v>
      </c>
      <c r="DA848" s="13">
        <f>IFERROR(INDEX(generale!$A$5:$I$1002,CLASSIFICHE!$Z847,7),"")</f>
        <v>0</v>
      </c>
      <c r="DB848" s="15"/>
      <c r="DC848" s="13"/>
      <c r="DD848" s="12">
        <f>SUM(IF(CLASSIFICHE!$O$25=DE848,TRUE,FALSE),DD847)</f>
        <v>0</v>
      </c>
      <c r="DE848" s="31">
        <f>IFERROR(INDEX(generale!$A$5:$I$1002,CLASSIFICHE!$Z847,5),"")</f>
        <v>0</v>
      </c>
      <c r="DF848" s="13">
        <f>IFERROR(INDEX(generale!$A$5:$I$1002,CLASSIFICHE!$Z847,7),"")</f>
        <v>0</v>
      </c>
      <c r="DG848" s="15"/>
      <c r="DH848" s="13"/>
    </row>
    <row r="849" spans="3:112">
      <c r="C849" s="63">
        <f>SUM(IF(CLASSIFICHE!$O$4=D849,TRUE,FALSE),C848)</f>
        <v>17</v>
      </c>
      <c r="D849" s="31">
        <f>IFERROR(INDEX(generale!$A$5:$I$1002,CLASSIFICHE!$Z848,5),"")</f>
        <v>0</v>
      </c>
      <c r="E849" s="13">
        <f>IFERROR(INDEX(generale!$A$5:$I$1002,CLASSIFICHE!$Z848,7),"")</f>
        <v>0</v>
      </c>
      <c r="F849" s="68"/>
      <c r="G849" s="65"/>
      <c r="H849" s="12">
        <f>SUM(IF(CLASSIFICHE!$O$5=I849,TRUE,FALSE),H848)</f>
        <v>10</v>
      </c>
      <c r="I849" s="31">
        <f>IFERROR(INDEX(generale!$A$5:$I$1002,CLASSIFICHE!$Z848,5),"")</f>
        <v>0</v>
      </c>
      <c r="J849" s="13">
        <f>IFERROR(INDEX(generale!$A$5:$I$1002,CLASSIFICHE!$Z848,7),"")</f>
        <v>0</v>
      </c>
      <c r="K849" s="15"/>
      <c r="L849" s="12"/>
      <c r="M849" s="12">
        <f>SUM(IF(CLASSIFICHE!$O$6=N849,TRUE,FALSE),M848)</f>
        <v>8</v>
      </c>
      <c r="N849" s="31">
        <f>IFERROR(INDEX(generale!$A$5:$I$1002,CLASSIFICHE!$Z848,5),"")</f>
        <v>0</v>
      </c>
      <c r="O849" s="13">
        <f>IFERROR(INDEX(generale!$A$5:$I$1002,CLASSIFICHE!$Z848,7),"")</f>
        <v>0</v>
      </c>
      <c r="P849" s="14"/>
      <c r="Q849" s="13"/>
      <c r="R849" s="12">
        <f>SUM(IF(CLASSIFICHE!$O$7=S849,TRUE,FALSE),R848)</f>
        <v>8</v>
      </c>
      <c r="S849" s="31">
        <f>IFERROR(INDEX(generale!$A$5:$I$1002,CLASSIFICHE!$Z848,5),"")</f>
        <v>0</v>
      </c>
      <c r="T849" s="13">
        <f>IFERROR(INDEX(generale!$A$5:$I$1002,CLASSIFICHE!$Z848,7),"")</f>
        <v>0</v>
      </c>
      <c r="U849" s="14"/>
      <c r="V849" s="13"/>
      <c r="W849" s="12">
        <f>SUM(IF(CLASSIFICHE!$O$8=X849,TRUE,FALSE),W848)</f>
        <v>6</v>
      </c>
      <c r="X849" s="31">
        <f>IFERROR(INDEX(generale!$A$5:$I$1002,CLASSIFICHE!$Z848,5),"")</f>
        <v>0</v>
      </c>
      <c r="Y849" s="13">
        <f>IFERROR(INDEX(generale!$A$5:$I$1002,CLASSIFICHE!$Z848,7),"")</f>
        <v>0</v>
      </c>
      <c r="Z849" s="14"/>
      <c r="AA849" s="13"/>
      <c r="AB849" s="12">
        <f>SUM(IF(CLASSIFICHE!$O$9=AC849,TRUE,FALSE),AB848)</f>
        <v>5</v>
      </c>
      <c r="AC849" s="31">
        <f>IFERROR(INDEX(generale!$A$5:$I$1002,CLASSIFICHE!$Z848,5),"")</f>
        <v>0</v>
      </c>
      <c r="AD849" s="13">
        <f>IFERROR(INDEX(generale!$A$5:$I$1002,CLASSIFICHE!$Z848,7),"")</f>
        <v>0</v>
      </c>
      <c r="AE849" s="14"/>
      <c r="AF849" s="13"/>
      <c r="AG849" s="12">
        <f>SUM(IF(CLASSIFICHE!$O$10=AH849,TRUE,FALSE),AG848)</f>
        <v>5</v>
      </c>
      <c r="AH849" s="31">
        <f>IFERROR(INDEX(generale!$A$5:$I$1002,CLASSIFICHE!$Z848,5),"")</f>
        <v>0</v>
      </c>
      <c r="AI849" s="13">
        <f>IFERROR(INDEX(generale!$A$5:$I$1002,CLASSIFICHE!$Z848,7),"")</f>
        <v>0</v>
      </c>
      <c r="AJ849" s="14"/>
      <c r="AK849" s="13"/>
      <c r="AL849" s="12">
        <f>SUM(IF(CLASSIFICHE!$O$11=AM849,TRUE,FALSE),AL848)</f>
        <v>5</v>
      </c>
      <c r="AM849" s="31">
        <f>IFERROR(INDEX(generale!$A$5:$I$1002,CLASSIFICHE!$Z848,5),"")</f>
        <v>0</v>
      </c>
      <c r="AN849" s="13">
        <f>IFERROR(INDEX(generale!$A$5:$I$1002,CLASSIFICHE!$Z848,7),"")</f>
        <v>0</v>
      </c>
      <c r="AO849" s="14"/>
      <c r="AP849" s="13"/>
      <c r="AQ849" s="12">
        <f>SUM(IF(CLASSIFICHE!$O$12=AR849,TRUE,FALSE),AQ848)</f>
        <v>0</v>
      </c>
      <c r="AR849" s="31">
        <f>IFERROR(INDEX(generale!$A$5:$I$1002,CLASSIFICHE!$Z848,5),"")</f>
        <v>0</v>
      </c>
      <c r="AS849" s="13">
        <f>IFERROR(INDEX(generale!$A$5:$I$1002,CLASSIFICHE!$Z848,7),"")</f>
        <v>0</v>
      </c>
      <c r="AT849" s="14"/>
      <c r="AU849" s="13"/>
      <c r="AV849" s="12">
        <f>SUM(IF(CLASSIFICHE!$O$13=AW849,TRUE,FALSE),AV848)</f>
        <v>0</v>
      </c>
      <c r="AW849" s="31">
        <f>IFERROR(INDEX(generale!$A$5:$I$1002,CLASSIFICHE!$Z848,5),"")</f>
        <v>0</v>
      </c>
      <c r="AX849" s="13">
        <f>IFERROR(INDEX(generale!$A$5:$I$1002,CLASSIFICHE!$Z848,7),"")</f>
        <v>0</v>
      </c>
      <c r="AY849" s="14"/>
      <c r="AZ849" s="13"/>
      <c r="BA849" s="12">
        <f>SUM(IF(CLASSIFICHE!$O$14=BB849,TRUE,FALSE),BA848)</f>
        <v>0</v>
      </c>
      <c r="BB849" s="31">
        <f>IFERROR(INDEX(generale!$A$5:$I$1002,CLASSIFICHE!$Z848,5),"")</f>
        <v>0</v>
      </c>
      <c r="BC849" s="13">
        <f>IFERROR(INDEX(generale!$A$5:$I$1002,CLASSIFICHE!$Z848,7),"")</f>
        <v>0</v>
      </c>
      <c r="BD849" s="14"/>
      <c r="BE849" s="13"/>
      <c r="BF849" s="12">
        <f>SUM(IF(CLASSIFICHE!$O$15=BG849,TRUE,FALSE),BF848)</f>
        <v>0</v>
      </c>
      <c r="BG849" s="31">
        <f>IFERROR(INDEX(generale!$A$5:$I$1002,CLASSIFICHE!$Z848,5),"")</f>
        <v>0</v>
      </c>
      <c r="BH849" s="13">
        <f>IFERROR(INDEX(generale!$A$5:$I$1002,CLASSIFICHE!$Z848,7),"")</f>
        <v>0</v>
      </c>
      <c r="BI849" s="14"/>
      <c r="BJ849" s="13"/>
      <c r="BK849" s="12">
        <f>SUM(IF(CLASSIFICHE!$O$16=BL849,TRUE,FALSE),BK848)</f>
        <v>0</v>
      </c>
      <c r="BL849" s="31">
        <f>IFERROR(INDEX(generale!$A$5:$I$1002,CLASSIFICHE!$Z848,5),"")</f>
        <v>0</v>
      </c>
      <c r="BM849" s="13">
        <f>IFERROR(INDEX(generale!$A$5:$I$1002,CLASSIFICHE!$Z848,7),"")</f>
        <v>0</v>
      </c>
      <c r="BN849" s="14"/>
      <c r="BO849" s="13"/>
      <c r="BP849" s="12">
        <f>SUM(IF(CLASSIFICHE!$O$17=BQ849,TRUE,FALSE),BP848)</f>
        <v>0</v>
      </c>
      <c r="BQ849" s="31">
        <f>IFERROR(INDEX(generale!$A$5:$I$1002,CLASSIFICHE!$Z848,5),"")</f>
        <v>0</v>
      </c>
      <c r="BR849" s="13">
        <f>IFERROR(INDEX(generale!$A$5:$I$1002,CLASSIFICHE!$Z848,7),"")</f>
        <v>0</v>
      </c>
      <c r="BS849" s="15"/>
      <c r="BT849" s="12"/>
      <c r="BU849" s="12">
        <f>SUM(IF(CLASSIFICHE!$O$18=BV849,TRUE,FALSE),BU848)</f>
        <v>0</v>
      </c>
      <c r="BV849" s="31">
        <f>IFERROR(INDEX(generale!$A$5:$I$1002,CLASSIFICHE!$Z848,5),"")</f>
        <v>0</v>
      </c>
      <c r="BW849" s="13">
        <f>IFERROR(INDEX(generale!$A$5:$I$1002,CLASSIFICHE!$Z848,7),"")</f>
        <v>0</v>
      </c>
      <c r="BX849" s="15"/>
      <c r="BY849" s="12"/>
      <c r="BZ849" s="12">
        <f>SUM(IF(CLASSIFICHE!$O$19=CA849,TRUE,FALSE),BZ848)</f>
        <v>0</v>
      </c>
      <c r="CA849" s="31">
        <f>IFERROR(INDEX(generale!$A$5:$I$1002,CLASSIFICHE!$Z848,5),"")</f>
        <v>0</v>
      </c>
      <c r="CB849" s="13">
        <f>IFERROR(INDEX(generale!$A$5:$I$1002,CLASSIFICHE!$Z848,7),"")</f>
        <v>0</v>
      </c>
      <c r="CC849" s="15"/>
      <c r="CD849" s="13"/>
      <c r="CE849" s="12">
        <f>SUM(IF(CLASSIFICHE!$O$20=CF849,TRUE,FALSE),CE848)</f>
        <v>0</v>
      </c>
      <c r="CF849" s="31">
        <f>IFERROR(INDEX(generale!$A$5:$I$1002,CLASSIFICHE!$Z848,5),"")</f>
        <v>0</v>
      </c>
      <c r="CG849" s="13">
        <f>IFERROR(INDEX(generale!$A$5:$I$1002,CLASSIFICHE!$Z848,7),"")</f>
        <v>0</v>
      </c>
      <c r="CH849" s="15"/>
      <c r="CI849" s="13"/>
      <c r="CJ849" s="12">
        <f>SUM(IF(CLASSIFICHE!$O$21=CK849,TRUE,FALSE),CJ848)</f>
        <v>0</v>
      </c>
      <c r="CK849" s="31">
        <f>IFERROR(INDEX(generale!$A$5:$I$1002,CLASSIFICHE!$Z848,5),"")</f>
        <v>0</v>
      </c>
      <c r="CL849" s="13">
        <f>IFERROR(INDEX(generale!$A$5:$I$1002,CLASSIFICHE!$Z848,7),"")</f>
        <v>0</v>
      </c>
      <c r="CM849" s="15"/>
      <c r="CN849" s="13"/>
      <c r="CO849" s="12">
        <f>SUM(IF(CLASSIFICHE!$O$22=CP849,TRUE,FALSE),CO848)</f>
        <v>0</v>
      </c>
      <c r="CP849" s="31">
        <f>IFERROR(INDEX(generale!$A$5:$I$1002,CLASSIFICHE!$Z848,5),"")</f>
        <v>0</v>
      </c>
      <c r="CQ849" s="13">
        <f>IFERROR(INDEX(generale!$A$5:$I$1002,CLASSIFICHE!$Z848,7),"")</f>
        <v>0</v>
      </c>
      <c r="CR849" s="15"/>
      <c r="CS849" s="13"/>
      <c r="CT849" s="12">
        <f>SUM(IF(CLASSIFICHE!$O$23=CU849,TRUE,FALSE),CT848)</f>
        <v>0</v>
      </c>
      <c r="CU849" s="31">
        <f>IFERROR(INDEX(generale!$A$5:$I$1002,CLASSIFICHE!$Z848,5),"")</f>
        <v>0</v>
      </c>
      <c r="CV849" s="13">
        <f>IFERROR(INDEX(generale!$A$5:$I$1002,CLASSIFICHE!$Z848,7),"")</f>
        <v>0</v>
      </c>
      <c r="CW849" s="15"/>
      <c r="CX849" s="13"/>
      <c r="CY849" s="12">
        <f>SUM(IF(CLASSIFICHE!$O$24=CZ849,TRUE,FALSE),CY848)</f>
        <v>0</v>
      </c>
      <c r="CZ849" s="31">
        <f>IFERROR(INDEX(generale!$A$5:$I$1002,CLASSIFICHE!$Z848,5),"")</f>
        <v>0</v>
      </c>
      <c r="DA849" s="13">
        <f>IFERROR(INDEX(generale!$A$5:$I$1002,CLASSIFICHE!$Z848,7),"")</f>
        <v>0</v>
      </c>
      <c r="DB849" s="15"/>
      <c r="DC849" s="13"/>
      <c r="DD849" s="12">
        <f>SUM(IF(CLASSIFICHE!$O$25=DE849,TRUE,FALSE),DD848)</f>
        <v>0</v>
      </c>
      <c r="DE849" s="31">
        <f>IFERROR(INDEX(generale!$A$5:$I$1002,CLASSIFICHE!$Z848,5),"")</f>
        <v>0</v>
      </c>
      <c r="DF849" s="13">
        <f>IFERROR(INDEX(generale!$A$5:$I$1002,CLASSIFICHE!$Z848,7),"")</f>
        <v>0</v>
      </c>
      <c r="DG849" s="15"/>
      <c r="DH849" s="13"/>
    </row>
    <row r="850" spans="3:112">
      <c r="C850" s="63">
        <f>SUM(IF(CLASSIFICHE!$O$4=D850,TRUE,FALSE),C849)</f>
        <v>17</v>
      </c>
      <c r="D850" s="31">
        <f>IFERROR(INDEX(generale!$A$5:$I$1002,CLASSIFICHE!$Z849,5),"")</f>
        <v>0</v>
      </c>
      <c r="E850" s="13">
        <f>IFERROR(INDEX(generale!$A$5:$I$1002,CLASSIFICHE!$Z849,7),"")</f>
        <v>0</v>
      </c>
      <c r="F850" s="68"/>
      <c r="G850" s="65"/>
      <c r="H850" s="12">
        <f>SUM(IF(CLASSIFICHE!$O$5=I850,TRUE,FALSE),H849)</f>
        <v>10</v>
      </c>
      <c r="I850" s="31">
        <f>IFERROR(INDEX(generale!$A$5:$I$1002,CLASSIFICHE!$Z849,5),"")</f>
        <v>0</v>
      </c>
      <c r="J850" s="13">
        <f>IFERROR(INDEX(generale!$A$5:$I$1002,CLASSIFICHE!$Z849,7),"")</f>
        <v>0</v>
      </c>
      <c r="K850" s="15"/>
      <c r="L850" s="12"/>
      <c r="M850" s="12">
        <f>SUM(IF(CLASSIFICHE!$O$6=N850,TRUE,FALSE),M849)</f>
        <v>8</v>
      </c>
      <c r="N850" s="31">
        <f>IFERROR(INDEX(generale!$A$5:$I$1002,CLASSIFICHE!$Z849,5),"")</f>
        <v>0</v>
      </c>
      <c r="O850" s="13">
        <f>IFERROR(INDEX(generale!$A$5:$I$1002,CLASSIFICHE!$Z849,7),"")</f>
        <v>0</v>
      </c>
      <c r="P850" s="14"/>
      <c r="Q850" s="13"/>
      <c r="R850" s="12">
        <f>SUM(IF(CLASSIFICHE!$O$7=S850,TRUE,FALSE),R849)</f>
        <v>8</v>
      </c>
      <c r="S850" s="31">
        <f>IFERROR(INDEX(generale!$A$5:$I$1002,CLASSIFICHE!$Z849,5),"")</f>
        <v>0</v>
      </c>
      <c r="T850" s="13">
        <f>IFERROR(INDEX(generale!$A$5:$I$1002,CLASSIFICHE!$Z849,7),"")</f>
        <v>0</v>
      </c>
      <c r="U850" s="14"/>
      <c r="V850" s="13"/>
      <c r="W850" s="12">
        <f>SUM(IF(CLASSIFICHE!$O$8=X850,TRUE,FALSE),W849)</f>
        <v>6</v>
      </c>
      <c r="X850" s="31">
        <f>IFERROR(INDEX(generale!$A$5:$I$1002,CLASSIFICHE!$Z849,5),"")</f>
        <v>0</v>
      </c>
      <c r="Y850" s="13">
        <f>IFERROR(INDEX(generale!$A$5:$I$1002,CLASSIFICHE!$Z849,7),"")</f>
        <v>0</v>
      </c>
      <c r="Z850" s="14"/>
      <c r="AA850" s="13"/>
      <c r="AB850" s="12">
        <f>SUM(IF(CLASSIFICHE!$O$9=AC850,TRUE,FALSE),AB849)</f>
        <v>5</v>
      </c>
      <c r="AC850" s="31">
        <f>IFERROR(INDEX(generale!$A$5:$I$1002,CLASSIFICHE!$Z849,5),"")</f>
        <v>0</v>
      </c>
      <c r="AD850" s="13">
        <f>IFERROR(INDEX(generale!$A$5:$I$1002,CLASSIFICHE!$Z849,7),"")</f>
        <v>0</v>
      </c>
      <c r="AE850" s="14"/>
      <c r="AF850" s="13"/>
      <c r="AG850" s="12">
        <f>SUM(IF(CLASSIFICHE!$O$10=AH850,TRUE,FALSE),AG849)</f>
        <v>5</v>
      </c>
      <c r="AH850" s="31">
        <f>IFERROR(INDEX(generale!$A$5:$I$1002,CLASSIFICHE!$Z849,5),"")</f>
        <v>0</v>
      </c>
      <c r="AI850" s="13">
        <f>IFERROR(INDEX(generale!$A$5:$I$1002,CLASSIFICHE!$Z849,7),"")</f>
        <v>0</v>
      </c>
      <c r="AJ850" s="14"/>
      <c r="AK850" s="13"/>
      <c r="AL850" s="12">
        <f>SUM(IF(CLASSIFICHE!$O$11=AM850,TRUE,FALSE),AL849)</f>
        <v>5</v>
      </c>
      <c r="AM850" s="31">
        <f>IFERROR(INDEX(generale!$A$5:$I$1002,CLASSIFICHE!$Z849,5),"")</f>
        <v>0</v>
      </c>
      <c r="AN850" s="13">
        <f>IFERROR(INDEX(generale!$A$5:$I$1002,CLASSIFICHE!$Z849,7),"")</f>
        <v>0</v>
      </c>
      <c r="AO850" s="14"/>
      <c r="AP850" s="13"/>
      <c r="AQ850" s="12">
        <f>SUM(IF(CLASSIFICHE!$O$12=AR850,TRUE,FALSE),AQ849)</f>
        <v>0</v>
      </c>
      <c r="AR850" s="31">
        <f>IFERROR(INDEX(generale!$A$5:$I$1002,CLASSIFICHE!$Z849,5),"")</f>
        <v>0</v>
      </c>
      <c r="AS850" s="13">
        <f>IFERROR(INDEX(generale!$A$5:$I$1002,CLASSIFICHE!$Z849,7),"")</f>
        <v>0</v>
      </c>
      <c r="AT850" s="14"/>
      <c r="AU850" s="13"/>
      <c r="AV850" s="12">
        <f>SUM(IF(CLASSIFICHE!$O$13=AW850,TRUE,FALSE),AV849)</f>
        <v>0</v>
      </c>
      <c r="AW850" s="31">
        <f>IFERROR(INDEX(generale!$A$5:$I$1002,CLASSIFICHE!$Z849,5),"")</f>
        <v>0</v>
      </c>
      <c r="AX850" s="13">
        <f>IFERROR(INDEX(generale!$A$5:$I$1002,CLASSIFICHE!$Z849,7),"")</f>
        <v>0</v>
      </c>
      <c r="AY850" s="14"/>
      <c r="AZ850" s="13"/>
      <c r="BA850" s="12">
        <f>SUM(IF(CLASSIFICHE!$O$14=BB850,TRUE,FALSE),BA849)</f>
        <v>0</v>
      </c>
      <c r="BB850" s="31">
        <f>IFERROR(INDEX(generale!$A$5:$I$1002,CLASSIFICHE!$Z849,5),"")</f>
        <v>0</v>
      </c>
      <c r="BC850" s="13">
        <f>IFERROR(INDEX(generale!$A$5:$I$1002,CLASSIFICHE!$Z849,7),"")</f>
        <v>0</v>
      </c>
      <c r="BD850" s="14"/>
      <c r="BE850" s="13"/>
      <c r="BF850" s="12">
        <f>SUM(IF(CLASSIFICHE!$O$15=BG850,TRUE,FALSE),BF849)</f>
        <v>0</v>
      </c>
      <c r="BG850" s="31">
        <f>IFERROR(INDEX(generale!$A$5:$I$1002,CLASSIFICHE!$Z849,5),"")</f>
        <v>0</v>
      </c>
      <c r="BH850" s="13">
        <f>IFERROR(INDEX(generale!$A$5:$I$1002,CLASSIFICHE!$Z849,7),"")</f>
        <v>0</v>
      </c>
      <c r="BI850" s="14"/>
      <c r="BJ850" s="13"/>
      <c r="BK850" s="12">
        <f>SUM(IF(CLASSIFICHE!$O$16=BL850,TRUE,FALSE),BK849)</f>
        <v>0</v>
      </c>
      <c r="BL850" s="31">
        <f>IFERROR(INDEX(generale!$A$5:$I$1002,CLASSIFICHE!$Z849,5),"")</f>
        <v>0</v>
      </c>
      <c r="BM850" s="13">
        <f>IFERROR(INDEX(generale!$A$5:$I$1002,CLASSIFICHE!$Z849,7),"")</f>
        <v>0</v>
      </c>
      <c r="BN850" s="14"/>
      <c r="BO850" s="13"/>
      <c r="BP850" s="12">
        <f>SUM(IF(CLASSIFICHE!$O$17=BQ850,TRUE,FALSE),BP849)</f>
        <v>0</v>
      </c>
      <c r="BQ850" s="31">
        <f>IFERROR(INDEX(generale!$A$5:$I$1002,CLASSIFICHE!$Z849,5),"")</f>
        <v>0</v>
      </c>
      <c r="BR850" s="13">
        <f>IFERROR(INDEX(generale!$A$5:$I$1002,CLASSIFICHE!$Z849,7),"")</f>
        <v>0</v>
      </c>
      <c r="BS850" s="15"/>
      <c r="BT850" s="12"/>
      <c r="BU850" s="12">
        <f>SUM(IF(CLASSIFICHE!$O$18=BV850,TRUE,FALSE),BU849)</f>
        <v>0</v>
      </c>
      <c r="BV850" s="31">
        <f>IFERROR(INDEX(generale!$A$5:$I$1002,CLASSIFICHE!$Z849,5),"")</f>
        <v>0</v>
      </c>
      <c r="BW850" s="13">
        <f>IFERROR(INDEX(generale!$A$5:$I$1002,CLASSIFICHE!$Z849,7),"")</f>
        <v>0</v>
      </c>
      <c r="BX850" s="15"/>
      <c r="BY850" s="12"/>
      <c r="BZ850" s="12">
        <f>SUM(IF(CLASSIFICHE!$O$19=CA850,TRUE,FALSE),BZ849)</f>
        <v>0</v>
      </c>
      <c r="CA850" s="31">
        <f>IFERROR(INDEX(generale!$A$5:$I$1002,CLASSIFICHE!$Z849,5),"")</f>
        <v>0</v>
      </c>
      <c r="CB850" s="13">
        <f>IFERROR(INDEX(generale!$A$5:$I$1002,CLASSIFICHE!$Z849,7),"")</f>
        <v>0</v>
      </c>
      <c r="CC850" s="15"/>
      <c r="CD850" s="13"/>
      <c r="CE850" s="12">
        <f>SUM(IF(CLASSIFICHE!$O$20=CF850,TRUE,FALSE),CE849)</f>
        <v>0</v>
      </c>
      <c r="CF850" s="31">
        <f>IFERROR(INDEX(generale!$A$5:$I$1002,CLASSIFICHE!$Z849,5),"")</f>
        <v>0</v>
      </c>
      <c r="CG850" s="13">
        <f>IFERROR(INDEX(generale!$A$5:$I$1002,CLASSIFICHE!$Z849,7),"")</f>
        <v>0</v>
      </c>
      <c r="CH850" s="15"/>
      <c r="CI850" s="13"/>
      <c r="CJ850" s="12">
        <f>SUM(IF(CLASSIFICHE!$O$21=CK850,TRUE,FALSE),CJ849)</f>
        <v>0</v>
      </c>
      <c r="CK850" s="31">
        <f>IFERROR(INDEX(generale!$A$5:$I$1002,CLASSIFICHE!$Z849,5),"")</f>
        <v>0</v>
      </c>
      <c r="CL850" s="13">
        <f>IFERROR(INDEX(generale!$A$5:$I$1002,CLASSIFICHE!$Z849,7),"")</f>
        <v>0</v>
      </c>
      <c r="CM850" s="15"/>
      <c r="CN850" s="13"/>
      <c r="CO850" s="12">
        <f>SUM(IF(CLASSIFICHE!$O$22=CP850,TRUE,FALSE),CO849)</f>
        <v>0</v>
      </c>
      <c r="CP850" s="31">
        <f>IFERROR(INDEX(generale!$A$5:$I$1002,CLASSIFICHE!$Z849,5),"")</f>
        <v>0</v>
      </c>
      <c r="CQ850" s="13">
        <f>IFERROR(INDEX(generale!$A$5:$I$1002,CLASSIFICHE!$Z849,7),"")</f>
        <v>0</v>
      </c>
      <c r="CR850" s="15"/>
      <c r="CS850" s="13"/>
      <c r="CT850" s="12">
        <f>SUM(IF(CLASSIFICHE!$O$23=CU850,TRUE,FALSE),CT849)</f>
        <v>0</v>
      </c>
      <c r="CU850" s="31">
        <f>IFERROR(INDEX(generale!$A$5:$I$1002,CLASSIFICHE!$Z849,5),"")</f>
        <v>0</v>
      </c>
      <c r="CV850" s="13">
        <f>IFERROR(INDEX(generale!$A$5:$I$1002,CLASSIFICHE!$Z849,7),"")</f>
        <v>0</v>
      </c>
      <c r="CW850" s="15"/>
      <c r="CX850" s="13"/>
      <c r="CY850" s="12">
        <f>SUM(IF(CLASSIFICHE!$O$24=CZ850,TRUE,FALSE),CY849)</f>
        <v>0</v>
      </c>
      <c r="CZ850" s="31">
        <f>IFERROR(INDEX(generale!$A$5:$I$1002,CLASSIFICHE!$Z849,5),"")</f>
        <v>0</v>
      </c>
      <c r="DA850" s="13">
        <f>IFERROR(INDEX(generale!$A$5:$I$1002,CLASSIFICHE!$Z849,7),"")</f>
        <v>0</v>
      </c>
      <c r="DB850" s="15"/>
      <c r="DC850" s="13"/>
      <c r="DD850" s="12">
        <f>SUM(IF(CLASSIFICHE!$O$25=DE850,TRUE,FALSE),DD849)</f>
        <v>0</v>
      </c>
      <c r="DE850" s="31">
        <f>IFERROR(INDEX(generale!$A$5:$I$1002,CLASSIFICHE!$Z849,5),"")</f>
        <v>0</v>
      </c>
      <c r="DF850" s="13">
        <f>IFERROR(INDEX(generale!$A$5:$I$1002,CLASSIFICHE!$Z849,7),"")</f>
        <v>0</v>
      </c>
      <c r="DG850" s="15"/>
      <c r="DH850" s="13"/>
    </row>
    <row r="851" spans="3:112">
      <c r="C851" s="63">
        <f>SUM(IF(CLASSIFICHE!$O$4=D851,TRUE,FALSE),C850)</f>
        <v>17</v>
      </c>
      <c r="D851" s="31">
        <f>IFERROR(INDEX(generale!$A$5:$I$1002,CLASSIFICHE!$Z850,5),"")</f>
        <v>0</v>
      </c>
      <c r="E851" s="13">
        <f>IFERROR(INDEX(generale!$A$5:$I$1002,CLASSIFICHE!$Z850,7),"")</f>
        <v>0</v>
      </c>
      <c r="F851" s="68"/>
      <c r="G851" s="65"/>
      <c r="H851" s="12">
        <f>SUM(IF(CLASSIFICHE!$O$5=I851,TRUE,FALSE),H850)</f>
        <v>10</v>
      </c>
      <c r="I851" s="31">
        <f>IFERROR(INDEX(generale!$A$5:$I$1002,CLASSIFICHE!$Z850,5),"")</f>
        <v>0</v>
      </c>
      <c r="J851" s="13">
        <f>IFERROR(INDEX(generale!$A$5:$I$1002,CLASSIFICHE!$Z850,7),"")</f>
        <v>0</v>
      </c>
      <c r="K851" s="15"/>
      <c r="L851" s="12"/>
      <c r="M851" s="12">
        <f>SUM(IF(CLASSIFICHE!$O$6=N851,TRUE,FALSE),M850)</f>
        <v>8</v>
      </c>
      <c r="N851" s="31">
        <f>IFERROR(INDEX(generale!$A$5:$I$1002,CLASSIFICHE!$Z850,5),"")</f>
        <v>0</v>
      </c>
      <c r="O851" s="13">
        <f>IFERROR(INDEX(generale!$A$5:$I$1002,CLASSIFICHE!$Z850,7),"")</f>
        <v>0</v>
      </c>
      <c r="P851" s="14"/>
      <c r="Q851" s="13"/>
      <c r="R851" s="12">
        <f>SUM(IF(CLASSIFICHE!$O$7=S851,TRUE,FALSE),R850)</f>
        <v>8</v>
      </c>
      <c r="S851" s="31">
        <f>IFERROR(INDEX(generale!$A$5:$I$1002,CLASSIFICHE!$Z850,5),"")</f>
        <v>0</v>
      </c>
      <c r="T851" s="13">
        <f>IFERROR(INDEX(generale!$A$5:$I$1002,CLASSIFICHE!$Z850,7),"")</f>
        <v>0</v>
      </c>
      <c r="U851" s="14"/>
      <c r="V851" s="13"/>
      <c r="W851" s="12">
        <f>SUM(IF(CLASSIFICHE!$O$8=X851,TRUE,FALSE),W850)</f>
        <v>6</v>
      </c>
      <c r="X851" s="31">
        <f>IFERROR(INDEX(generale!$A$5:$I$1002,CLASSIFICHE!$Z850,5),"")</f>
        <v>0</v>
      </c>
      <c r="Y851" s="13">
        <f>IFERROR(INDEX(generale!$A$5:$I$1002,CLASSIFICHE!$Z850,7),"")</f>
        <v>0</v>
      </c>
      <c r="Z851" s="14"/>
      <c r="AA851" s="13"/>
      <c r="AB851" s="12">
        <f>SUM(IF(CLASSIFICHE!$O$9=AC851,TRUE,FALSE),AB850)</f>
        <v>5</v>
      </c>
      <c r="AC851" s="31">
        <f>IFERROR(INDEX(generale!$A$5:$I$1002,CLASSIFICHE!$Z850,5),"")</f>
        <v>0</v>
      </c>
      <c r="AD851" s="13">
        <f>IFERROR(INDEX(generale!$A$5:$I$1002,CLASSIFICHE!$Z850,7),"")</f>
        <v>0</v>
      </c>
      <c r="AE851" s="14"/>
      <c r="AF851" s="13"/>
      <c r="AG851" s="12">
        <f>SUM(IF(CLASSIFICHE!$O$10=AH851,TRUE,FALSE),AG850)</f>
        <v>5</v>
      </c>
      <c r="AH851" s="31">
        <f>IFERROR(INDEX(generale!$A$5:$I$1002,CLASSIFICHE!$Z850,5),"")</f>
        <v>0</v>
      </c>
      <c r="AI851" s="13">
        <f>IFERROR(INDEX(generale!$A$5:$I$1002,CLASSIFICHE!$Z850,7),"")</f>
        <v>0</v>
      </c>
      <c r="AJ851" s="14"/>
      <c r="AK851" s="13"/>
      <c r="AL851" s="12">
        <f>SUM(IF(CLASSIFICHE!$O$11=AM851,TRUE,FALSE),AL850)</f>
        <v>5</v>
      </c>
      <c r="AM851" s="31">
        <f>IFERROR(INDEX(generale!$A$5:$I$1002,CLASSIFICHE!$Z850,5),"")</f>
        <v>0</v>
      </c>
      <c r="AN851" s="13">
        <f>IFERROR(INDEX(generale!$A$5:$I$1002,CLASSIFICHE!$Z850,7),"")</f>
        <v>0</v>
      </c>
      <c r="AO851" s="14"/>
      <c r="AP851" s="13"/>
      <c r="AQ851" s="12">
        <f>SUM(IF(CLASSIFICHE!$O$12=AR851,TRUE,FALSE),AQ850)</f>
        <v>0</v>
      </c>
      <c r="AR851" s="31">
        <f>IFERROR(INDEX(generale!$A$5:$I$1002,CLASSIFICHE!$Z850,5),"")</f>
        <v>0</v>
      </c>
      <c r="AS851" s="13">
        <f>IFERROR(INDEX(generale!$A$5:$I$1002,CLASSIFICHE!$Z850,7),"")</f>
        <v>0</v>
      </c>
      <c r="AT851" s="14"/>
      <c r="AU851" s="13"/>
      <c r="AV851" s="12">
        <f>SUM(IF(CLASSIFICHE!$O$13=AW851,TRUE,FALSE),AV850)</f>
        <v>0</v>
      </c>
      <c r="AW851" s="31">
        <f>IFERROR(INDEX(generale!$A$5:$I$1002,CLASSIFICHE!$Z850,5),"")</f>
        <v>0</v>
      </c>
      <c r="AX851" s="13">
        <f>IFERROR(INDEX(generale!$A$5:$I$1002,CLASSIFICHE!$Z850,7),"")</f>
        <v>0</v>
      </c>
      <c r="AY851" s="14"/>
      <c r="AZ851" s="13"/>
      <c r="BA851" s="12">
        <f>SUM(IF(CLASSIFICHE!$O$14=BB851,TRUE,FALSE),BA850)</f>
        <v>0</v>
      </c>
      <c r="BB851" s="31">
        <f>IFERROR(INDEX(generale!$A$5:$I$1002,CLASSIFICHE!$Z850,5),"")</f>
        <v>0</v>
      </c>
      <c r="BC851" s="13">
        <f>IFERROR(INDEX(generale!$A$5:$I$1002,CLASSIFICHE!$Z850,7),"")</f>
        <v>0</v>
      </c>
      <c r="BD851" s="14"/>
      <c r="BE851" s="13"/>
      <c r="BF851" s="12">
        <f>SUM(IF(CLASSIFICHE!$O$15=BG851,TRUE,FALSE),BF850)</f>
        <v>0</v>
      </c>
      <c r="BG851" s="31">
        <f>IFERROR(INDEX(generale!$A$5:$I$1002,CLASSIFICHE!$Z850,5),"")</f>
        <v>0</v>
      </c>
      <c r="BH851" s="13">
        <f>IFERROR(INDEX(generale!$A$5:$I$1002,CLASSIFICHE!$Z850,7),"")</f>
        <v>0</v>
      </c>
      <c r="BI851" s="14"/>
      <c r="BJ851" s="13"/>
      <c r="BK851" s="12">
        <f>SUM(IF(CLASSIFICHE!$O$16=BL851,TRUE,FALSE),BK850)</f>
        <v>0</v>
      </c>
      <c r="BL851" s="31">
        <f>IFERROR(INDEX(generale!$A$5:$I$1002,CLASSIFICHE!$Z850,5),"")</f>
        <v>0</v>
      </c>
      <c r="BM851" s="13">
        <f>IFERROR(INDEX(generale!$A$5:$I$1002,CLASSIFICHE!$Z850,7),"")</f>
        <v>0</v>
      </c>
      <c r="BN851" s="14"/>
      <c r="BO851" s="13"/>
      <c r="BP851" s="12">
        <f>SUM(IF(CLASSIFICHE!$O$17=BQ851,TRUE,FALSE),BP850)</f>
        <v>0</v>
      </c>
      <c r="BQ851" s="31">
        <f>IFERROR(INDEX(generale!$A$5:$I$1002,CLASSIFICHE!$Z850,5),"")</f>
        <v>0</v>
      </c>
      <c r="BR851" s="13">
        <f>IFERROR(INDEX(generale!$A$5:$I$1002,CLASSIFICHE!$Z850,7),"")</f>
        <v>0</v>
      </c>
      <c r="BS851" s="15"/>
      <c r="BT851" s="12"/>
      <c r="BU851" s="12">
        <f>SUM(IF(CLASSIFICHE!$O$18=BV851,TRUE,FALSE),BU850)</f>
        <v>0</v>
      </c>
      <c r="BV851" s="31">
        <f>IFERROR(INDEX(generale!$A$5:$I$1002,CLASSIFICHE!$Z850,5),"")</f>
        <v>0</v>
      </c>
      <c r="BW851" s="13">
        <f>IFERROR(INDEX(generale!$A$5:$I$1002,CLASSIFICHE!$Z850,7),"")</f>
        <v>0</v>
      </c>
      <c r="BX851" s="15"/>
      <c r="BY851" s="12"/>
      <c r="BZ851" s="12">
        <f>SUM(IF(CLASSIFICHE!$O$19=CA851,TRUE,FALSE),BZ850)</f>
        <v>0</v>
      </c>
      <c r="CA851" s="31">
        <f>IFERROR(INDEX(generale!$A$5:$I$1002,CLASSIFICHE!$Z850,5),"")</f>
        <v>0</v>
      </c>
      <c r="CB851" s="13">
        <f>IFERROR(INDEX(generale!$A$5:$I$1002,CLASSIFICHE!$Z850,7),"")</f>
        <v>0</v>
      </c>
      <c r="CC851" s="15"/>
      <c r="CD851" s="13"/>
      <c r="CE851" s="12">
        <f>SUM(IF(CLASSIFICHE!$O$20=CF851,TRUE,FALSE),CE850)</f>
        <v>0</v>
      </c>
      <c r="CF851" s="31">
        <f>IFERROR(INDEX(generale!$A$5:$I$1002,CLASSIFICHE!$Z850,5),"")</f>
        <v>0</v>
      </c>
      <c r="CG851" s="13">
        <f>IFERROR(INDEX(generale!$A$5:$I$1002,CLASSIFICHE!$Z850,7),"")</f>
        <v>0</v>
      </c>
      <c r="CH851" s="15"/>
      <c r="CI851" s="13"/>
      <c r="CJ851" s="12">
        <f>SUM(IF(CLASSIFICHE!$O$21=CK851,TRUE,FALSE),CJ850)</f>
        <v>0</v>
      </c>
      <c r="CK851" s="31">
        <f>IFERROR(INDEX(generale!$A$5:$I$1002,CLASSIFICHE!$Z850,5),"")</f>
        <v>0</v>
      </c>
      <c r="CL851" s="13">
        <f>IFERROR(INDEX(generale!$A$5:$I$1002,CLASSIFICHE!$Z850,7),"")</f>
        <v>0</v>
      </c>
      <c r="CM851" s="15"/>
      <c r="CN851" s="13"/>
      <c r="CO851" s="12">
        <f>SUM(IF(CLASSIFICHE!$O$22=CP851,TRUE,FALSE),CO850)</f>
        <v>0</v>
      </c>
      <c r="CP851" s="31">
        <f>IFERROR(INDEX(generale!$A$5:$I$1002,CLASSIFICHE!$Z850,5),"")</f>
        <v>0</v>
      </c>
      <c r="CQ851" s="13">
        <f>IFERROR(INDEX(generale!$A$5:$I$1002,CLASSIFICHE!$Z850,7),"")</f>
        <v>0</v>
      </c>
      <c r="CR851" s="15"/>
      <c r="CS851" s="13"/>
      <c r="CT851" s="12">
        <f>SUM(IF(CLASSIFICHE!$O$23=CU851,TRUE,FALSE),CT850)</f>
        <v>0</v>
      </c>
      <c r="CU851" s="31">
        <f>IFERROR(INDEX(generale!$A$5:$I$1002,CLASSIFICHE!$Z850,5),"")</f>
        <v>0</v>
      </c>
      <c r="CV851" s="13">
        <f>IFERROR(INDEX(generale!$A$5:$I$1002,CLASSIFICHE!$Z850,7),"")</f>
        <v>0</v>
      </c>
      <c r="CW851" s="15"/>
      <c r="CX851" s="13"/>
      <c r="CY851" s="12">
        <f>SUM(IF(CLASSIFICHE!$O$24=CZ851,TRUE,FALSE),CY850)</f>
        <v>0</v>
      </c>
      <c r="CZ851" s="31">
        <f>IFERROR(INDEX(generale!$A$5:$I$1002,CLASSIFICHE!$Z850,5),"")</f>
        <v>0</v>
      </c>
      <c r="DA851" s="13">
        <f>IFERROR(INDEX(generale!$A$5:$I$1002,CLASSIFICHE!$Z850,7),"")</f>
        <v>0</v>
      </c>
      <c r="DB851" s="15"/>
      <c r="DC851" s="13"/>
      <c r="DD851" s="12">
        <f>SUM(IF(CLASSIFICHE!$O$25=DE851,TRUE,FALSE),DD850)</f>
        <v>0</v>
      </c>
      <c r="DE851" s="31">
        <f>IFERROR(INDEX(generale!$A$5:$I$1002,CLASSIFICHE!$Z850,5),"")</f>
        <v>0</v>
      </c>
      <c r="DF851" s="13">
        <f>IFERROR(INDEX(generale!$A$5:$I$1002,CLASSIFICHE!$Z850,7),"")</f>
        <v>0</v>
      </c>
      <c r="DG851" s="15"/>
      <c r="DH851" s="13"/>
    </row>
    <row r="852" spans="3:112">
      <c r="C852" s="63">
        <f>SUM(IF(CLASSIFICHE!$O$4=D852,TRUE,FALSE),C851)</f>
        <v>17</v>
      </c>
      <c r="D852" s="31">
        <f>IFERROR(INDEX(generale!$A$5:$I$1002,CLASSIFICHE!$Z851,5),"")</f>
        <v>0</v>
      </c>
      <c r="E852" s="13">
        <f>IFERROR(INDEX(generale!$A$5:$I$1002,CLASSIFICHE!$Z851,7),"")</f>
        <v>0</v>
      </c>
      <c r="F852" s="68"/>
      <c r="G852" s="65"/>
      <c r="H852" s="12">
        <f>SUM(IF(CLASSIFICHE!$O$5=I852,TRUE,FALSE),H851)</f>
        <v>10</v>
      </c>
      <c r="I852" s="31">
        <f>IFERROR(INDEX(generale!$A$5:$I$1002,CLASSIFICHE!$Z851,5),"")</f>
        <v>0</v>
      </c>
      <c r="J852" s="13">
        <f>IFERROR(INDEX(generale!$A$5:$I$1002,CLASSIFICHE!$Z851,7),"")</f>
        <v>0</v>
      </c>
      <c r="K852" s="15"/>
      <c r="L852" s="12"/>
      <c r="M852" s="12">
        <f>SUM(IF(CLASSIFICHE!$O$6=N852,TRUE,FALSE),M851)</f>
        <v>8</v>
      </c>
      <c r="N852" s="31">
        <f>IFERROR(INDEX(generale!$A$5:$I$1002,CLASSIFICHE!$Z851,5),"")</f>
        <v>0</v>
      </c>
      <c r="O852" s="13">
        <f>IFERROR(INDEX(generale!$A$5:$I$1002,CLASSIFICHE!$Z851,7),"")</f>
        <v>0</v>
      </c>
      <c r="P852" s="14"/>
      <c r="Q852" s="13"/>
      <c r="R852" s="12">
        <f>SUM(IF(CLASSIFICHE!$O$7=S852,TRUE,FALSE),R851)</f>
        <v>8</v>
      </c>
      <c r="S852" s="31">
        <f>IFERROR(INDEX(generale!$A$5:$I$1002,CLASSIFICHE!$Z851,5),"")</f>
        <v>0</v>
      </c>
      <c r="T852" s="13">
        <f>IFERROR(INDEX(generale!$A$5:$I$1002,CLASSIFICHE!$Z851,7),"")</f>
        <v>0</v>
      </c>
      <c r="U852" s="14"/>
      <c r="V852" s="13"/>
      <c r="W852" s="12">
        <f>SUM(IF(CLASSIFICHE!$O$8=X852,TRUE,FALSE),W851)</f>
        <v>6</v>
      </c>
      <c r="X852" s="31">
        <f>IFERROR(INDEX(generale!$A$5:$I$1002,CLASSIFICHE!$Z851,5),"")</f>
        <v>0</v>
      </c>
      <c r="Y852" s="13">
        <f>IFERROR(INDEX(generale!$A$5:$I$1002,CLASSIFICHE!$Z851,7),"")</f>
        <v>0</v>
      </c>
      <c r="Z852" s="14"/>
      <c r="AA852" s="13"/>
      <c r="AB852" s="12">
        <f>SUM(IF(CLASSIFICHE!$O$9=AC852,TRUE,FALSE),AB851)</f>
        <v>5</v>
      </c>
      <c r="AC852" s="31">
        <f>IFERROR(INDEX(generale!$A$5:$I$1002,CLASSIFICHE!$Z851,5),"")</f>
        <v>0</v>
      </c>
      <c r="AD852" s="13">
        <f>IFERROR(INDEX(generale!$A$5:$I$1002,CLASSIFICHE!$Z851,7),"")</f>
        <v>0</v>
      </c>
      <c r="AE852" s="14"/>
      <c r="AF852" s="13"/>
      <c r="AG852" s="12">
        <f>SUM(IF(CLASSIFICHE!$O$10=AH852,TRUE,FALSE),AG851)</f>
        <v>5</v>
      </c>
      <c r="AH852" s="31">
        <f>IFERROR(INDEX(generale!$A$5:$I$1002,CLASSIFICHE!$Z851,5),"")</f>
        <v>0</v>
      </c>
      <c r="AI852" s="13">
        <f>IFERROR(INDEX(generale!$A$5:$I$1002,CLASSIFICHE!$Z851,7),"")</f>
        <v>0</v>
      </c>
      <c r="AJ852" s="14"/>
      <c r="AK852" s="13"/>
      <c r="AL852" s="12">
        <f>SUM(IF(CLASSIFICHE!$O$11=AM852,TRUE,FALSE),AL851)</f>
        <v>5</v>
      </c>
      <c r="AM852" s="31">
        <f>IFERROR(INDEX(generale!$A$5:$I$1002,CLASSIFICHE!$Z851,5),"")</f>
        <v>0</v>
      </c>
      <c r="AN852" s="13">
        <f>IFERROR(INDEX(generale!$A$5:$I$1002,CLASSIFICHE!$Z851,7),"")</f>
        <v>0</v>
      </c>
      <c r="AO852" s="14"/>
      <c r="AP852" s="13"/>
      <c r="AQ852" s="12">
        <f>SUM(IF(CLASSIFICHE!$O$12=AR852,TRUE,FALSE),AQ851)</f>
        <v>0</v>
      </c>
      <c r="AR852" s="31">
        <f>IFERROR(INDEX(generale!$A$5:$I$1002,CLASSIFICHE!$Z851,5),"")</f>
        <v>0</v>
      </c>
      <c r="AS852" s="13">
        <f>IFERROR(INDEX(generale!$A$5:$I$1002,CLASSIFICHE!$Z851,7),"")</f>
        <v>0</v>
      </c>
      <c r="AT852" s="14"/>
      <c r="AU852" s="13"/>
      <c r="AV852" s="12">
        <f>SUM(IF(CLASSIFICHE!$O$13=AW852,TRUE,FALSE),AV851)</f>
        <v>0</v>
      </c>
      <c r="AW852" s="31">
        <f>IFERROR(INDEX(generale!$A$5:$I$1002,CLASSIFICHE!$Z851,5),"")</f>
        <v>0</v>
      </c>
      <c r="AX852" s="13">
        <f>IFERROR(INDEX(generale!$A$5:$I$1002,CLASSIFICHE!$Z851,7),"")</f>
        <v>0</v>
      </c>
      <c r="AY852" s="14"/>
      <c r="AZ852" s="13"/>
      <c r="BA852" s="12">
        <f>SUM(IF(CLASSIFICHE!$O$14=BB852,TRUE,FALSE),BA851)</f>
        <v>0</v>
      </c>
      <c r="BB852" s="31">
        <f>IFERROR(INDEX(generale!$A$5:$I$1002,CLASSIFICHE!$Z851,5),"")</f>
        <v>0</v>
      </c>
      <c r="BC852" s="13">
        <f>IFERROR(INDEX(generale!$A$5:$I$1002,CLASSIFICHE!$Z851,7),"")</f>
        <v>0</v>
      </c>
      <c r="BD852" s="14"/>
      <c r="BE852" s="13"/>
      <c r="BF852" s="12">
        <f>SUM(IF(CLASSIFICHE!$O$15=BG852,TRUE,FALSE),BF851)</f>
        <v>0</v>
      </c>
      <c r="BG852" s="31">
        <f>IFERROR(INDEX(generale!$A$5:$I$1002,CLASSIFICHE!$Z851,5),"")</f>
        <v>0</v>
      </c>
      <c r="BH852" s="13">
        <f>IFERROR(INDEX(generale!$A$5:$I$1002,CLASSIFICHE!$Z851,7),"")</f>
        <v>0</v>
      </c>
      <c r="BI852" s="14"/>
      <c r="BJ852" s="13"/>
      <c r="BK852" s="12">
        <f>SUM(IF(CLASSIFICHE!$O$16=BL852,TRUE,FALSE),BK851)</f>
        <v>0</v>
      </c>
      <c r="BL852" s="31">
        <f>IFERROR(INDEX(generale!$A$5:$I$1002,CLASSIFICHE!$Z851,5),"")</f>
        <v>0</v>
      </c>
      <c r="BM852" s="13">
        <f>IFERROR(INDEX(generale!$A$5:$I$1002,CLASSIFICHE!$Z851,7),"")</f>
        <v>0</v>
      </c>
      <c r="BN852" s="14"/>
      <c r="BO852" s="13"/>
      <c r="BP852" s="12">
        <f>SUM(IF(CLASSIFICHE!$O$17=BQ852,TRUE,FALSE),BP851)</f>
        <v>0</v>
      </c>
      <c r="BQ852" s="31">
        <f>IFERROR(INDEX(generale!$A$5:$I$1002,CLASSIFICHE!$Z851,5),"")</f>
        <v>0</v>
      </c>
      <c r="BR852" s="13">
        <f>IFERROR(INDEX(generale!$A$5:$I$1002,CLASSIFICHE!$Z851,7),"")</f>
        <v>0</v>
      </c>
      <c r="BS852" s="15"/>
      <c r="BT852" s="12"/>
      <c r="BU852" s="12">
        <f>SUM(IF(CLASSIFICHE!$O$18=BV852,TRUE,FALSE),BU851)</f>
        <v>0</v>
      </c>
      <c r="BV852" s="31">
        <f>IFERROR(INDEX(generale!$A$5:$I$1002,CLASSIFICHE!$Z851,5),"")</f>
        <v>0</v>
      </c>
      <c r="BW852" s="13">
        <f>IFERROR(INDEX(generale!$A$5:$I$1002,CLASSIFICHE!$Z851,7),"")</f>
        <v>0</v>
      </c>
      <c r="BX852" s="15"/>
      <c r="BY852" s="12"/>
      <c r="BZ852" s="12">
        <f>SUM(IF(CLASSIFICHE!$O$19=CA852,TRUE,FALSE),BZ851)</f>
        <v>0</v>
      </c>
      <c r="CA852" s="31">
        <f>IFERROR(INDEX(generale!$A$5:$I$1002,CLASSIFICHE!$Z851,5),"")</f>
        <v>0</v>
      </c>
      <c r="CB852" s="13">
        <f>IFERROR(INDEX(generale!$A$5:$I$1002,CLASSIFICHE!$Z851,7),"")</f>
        <v>0</v>
      </c>
      <c r="CC852" s="15"/>
      <c r="CD852" s="13"/>
      <c r="CE852" s="12">
        <f>SUM(IF(CLASSIFICHE!$O$20=CF852,TRUE,FALSE),CE851)</f>
        <v>0</v>
      </c>
      <c r="CF852" s="31">
        <f>IFERROR(INDEX(generale!$A$5:$I$1002,CLASSIFICHE!$Z851,5),"")</f>
        <v>0</v>
      </c>
      <c r="CG852" s="13">
        <f>IFERROR(INDEX(generale!$A$5:$I$1002,CLASSIFICHE!$Z851,7),"")</f>
        <v>0</v>
      </c>
      <c r="CH852" s="15"/>
      <c r="CI852" s="13"/>
      <c r="CJ852" s="12">
        <f>SUM(IF(CLASSIFICHE!$O$21=CK852,TRUE,FALSE),CJ851)</f>
        <v>0</v>
      </c>
      <c r="CK852" s="31">
        <f>IFERROR(INDEX(generale!$A$5:$I$1002,CLASSIFICHE!$Z851,5),"")</f>
        <v>0</v>
      </c>
      <c r="CL852" s="13">
        <f>IFERROR(INDEX(generale!$A$5:$I$1002,CLASSIFICHE!$Z851,7),"")</f>
        <v>0</v>
      </c>
      <c r="CM852" s="15"/>
      <c r="CN852" s="13"/>
      <c r="CO852" s="12">
        <f>SUM(IF(CLASSIFICHE!$O$22=CP852,TRUE,FALSE),CO851)</f>
        <v>0</v>
      </c>
      <c r="CP852" s="31">
        <f>IFERROR(INDEX(generale!$A$5:$I$1002,CLASSIFICHE!$Z851,5),"")</f>
        <v>0</v>
      </c>
      <c r="CQ852" s="13">
        <f>IFERROR(INDEX(generale!$A$5:$I$1002,CLASSIFICHE!$Z851,7),"")</f>
        <v>0</v>
      </c>
      <c r="CR852" s="15"/>
      <c r="CS852" s="13"/>
      <c r="CT852" s="12">
        <f>SUM(IF(CLASSIFICHE!$O$23=CU852,TRUE,FALSE),CT851)</f>
        <v>0</v>
      </c>
      <c r="CU852" s="31">
        <f>IFERROR(INDEX(generale!$A$5:$I$1002,CLASSIFICHE!$Z851,5),"")</f>
        <v>0</v>
      </c>
      <c r="CV852" s="13">
        <f>IFERROR(INDEX(generale!$A$5:$I$1002,CLASSIFICHE!$Z851,7),"")</f>
        <v>0</v>
      </c>
      <c r="CW852" s="15"/>
      <c r="CX852" s="13"/>
      <c r="CY852" s="12">
        <f>SUM(IF(CLASSIFICHE!$O$24=CZ852,TRUE,FALSE),CY851)</f>
        <v>0</v>
      </c>
      <c r="CZ852" s="31">
        <f>IFERROR(INDEX(generale!$A$5:$I$1002,CLASSIFICHE!$Z851,5),"")</f>
        <v>0</v>
      </c>
      <c r="DA852" s="13">
        <f>IFERROR(INDEX(generale!$A$5:$I$1002,CLASSIFICHE!$Z851,7),"")</f>
        <v>0</v>
      </c>
      <c r="DB852" s="15"/>
      <c r="DC852" s="13"/>
      <c r="DD852" s="12">
        <f>SUM(IF(CLASSIFICHE!$O$25=DE852,TRUE,FALSE),DD851)</f>
        <v>0</v>
      </c>
      <c r="DE852" s="31">
        <f>IFERROR(INDEX(generale!$A$5:$I$1002,CLASSIFICHE!$Z851,5),"")</f>
        <v>0</v>
      </c>
      <c r="DF852" s="13">
        <f>IFERROR(INDEX(generale!$A$5:$I$1002,CLASSIFICHE!$Z851,7),"")</f>
        <v>0</v>
      </c>
      <c r="DG852" s="15"/>
      <c r="DH852" s="13"/>
    </row>
    <row r="853" spans="3:112">
      <c r="C853" s="63">
        <f>SUM(IF(CLASSIFICHE!$O$4=D853,TRUE,FALSE),C852)</f>
        <v>17</v>
      </c>
      <c r="D853" s="31">
        <f>IFERROR(INDEX(generale!$A$5:$I$1002,CLASSIFICHE!$Z852,5),"")</f>
        <v>0</v>
      </c>
      <c r="E853" s="13">
        <f>IFERROR(INDEX(generale!$A$5:$I$1002,CLASSIFICHE!$Z852,7),"")</f>
        <v>0</v>
      </c>
      <c r="F853" s="68"/>
      <c r="G853" s="65"/>
      <c r="H853" s="12">
        <f>SUM(IF(CLASSIFICHE!$O$5=I853,TRUE,FALSE),H852)</f>
        <v>10</v>
      </c>
      <c r="I853" s="31">
        <f>IFERROR(INDEX(generale!$A$5:$I$1002,CLASSIFICHE!$Z852,5),"")</f>
        <v>0</v>
      </c>
      <c r="J853" s="13">
        <f>IFERROR(INDEX(generale!$A$5:$I$1002,CLASSIFICHE!$Z852,7),"")</f>
        <v>0</v>
      </c>
      <c r="K853" s="15"/>
      <c r="L853" s="12"/>
      <c r="M853" s="12">
        <f>SUM(IF(CLASSIFICHE!$O$6=N853,TRUE,FALSE),M852)</f>
        <v>8</v>
      </c>
      <c r="N853" s="31">
        <f>IFERROR(INDEX(generale!$A$5:$I$1002,CLASSIFICHE!$Z852,5),"")</f>
        <v>0</v>
      </c>
      <c r="O853" s="13">
        <f>IFERROR(INDEX(generale!$A$5:$I$1002,CLASSIFICHE!$Z852,7),"")</f>
        <v>0</v>
      </c>
      <c r="P853" s="14"/>
      <c r="Q853" s="13"/>
      <c r="R853" s="12">
        <f>SUM(IF(CLASSIFICHE!$O$7=S853,TRUE,FALSE),R852)</f>
        <v>8</v>
      </c>
      <c r="S853" s="31">
        <f>IFERROR(INDEX(generale!$A$5:$I$1002,CLASSIFICHE!$Z852,5),"")</f>
        <v>0</v>
      </c>
      <c r="T853" s="13">
        <f>IFERROR(INDEX(generale!$A$5:$I$1002,CLASSIFICHE!$Z852,7),"")</f>
        <v>0</v>
      </c>
      <c r="U853" s="14"/>
      <c r="V853" s="13"/>
      <c r="W853" s="12">
        <f>SUM(IF(CLASSIFICHE!$O$8=X853,TRUE,FALSE),W852)</f>
        <v>6</v>
      </c>
      <c r="X853" s="31">
        <f>IFERROR(INDEX(generale!$A$5:$I$1002,CLASSIFICHE!$Z852,5),"")</f>
        <v>0</v>
      </c>
      <c r="Y853" s="13">
        <f>IFERROR(INDEX(generale!$A$5:$I$1002,CLASSIFICHE!$Z852,7),"")</f>
        <v>0</v>
      </c>
      <c r="Z853" s="14"/>
      <c r="AA853" s="13"/>
      <c r="AB853" s="12">
        <f>SUM(IF(CLASSIFICHE!$O$9=AC853,TRUE,FALSE),AB852)</f>
        <v>5</v>
      </c>
      <c r="AC853" s="31">
        <f>IFERROR(INDEX(generale!$A$5:$I$1002,CLASSIFICHE!$Z852,5),"")</f>
        <v>0</v>
      </c>
      <c r="AD853" s="13">
        <f>IFERROR(INDEX(generale!$A$5:$I$1002,CLASSIFICHE!$Z852,7),"")</f>
        <v>0</v>
      </c>
      <c r="AE853" s="14"/>
      <c r="AF853" s="13"/>
      <c r="AG853" s="12">
        <f>SUM(IF(CLASSIFICHE!$O$10=AH853,TRUE,FALSE),AG852)</f>
        <v>5</v>
      </c>
      <c r="AH853" s="31">
        <f>IFERROR(INDEX(generale!$A$5:$I$1002,CLASSIFICHE!$Z852,5),"")</f>
        <v>0</v>
      </c>
      <c r="AI853" s="13">
        <f>IFERROR(INDEX(generale!$A$5:$I$1002,CLASSIFICHE!$Z852,7),"")</f>
        <v>0</v>
      </c>
      <c r="AJ853" s="14"/>
      <c r="AK853" s="13"/>
      <c r="AL853" s="12">
        <f>SUM(IF(CLASSIFICHE!$O$11=AM853,TRUE,FALSE),AL852)</f>
        <v>5</v>
      </c>
      <c r="AM853" s="31">
        <f>IFERROR(INDEX(generale!$A$5:$I$1002,CLASSIFICHE!$Z852,5),"")</f>
        <v>0</v>
      </c>
      <c r="AN853" s="13">
        <f>IFERROR(INDEX(generale!$A$5:$I$1002,CLASSIFICHE!$Z852,7),"")</f>
        <v>0</v>
      </c>
      <c r="AO853" s="14"/>
      <c r="AP853" s="13"/>
      <c r="AQ853" s="12">
        <f>SUM(IF(CLASSIFICHE!$O$12=AR853,TRUE,FALSE),AQ852)</f>
        <v>0</v>
      </c>
      <c r="AR853" s="31">
        <f>IFERROR(INDEX(generale!$A$5:$I$1002,CLASSIFICHE!$Z852,5),"")</f>
        <v>0</v>
      </c>
      <c r="AS853" s="13">
        <f>IFERROR(INDEX(generale!$A$5:$I$1002,CLASSIFICHE!$Z852,7),"")</f>
        <v>0</v>
      </c>
      <c r="AT853" s="14"/>
      <c r="AU853" s="13"/>
      <c r="AV853" s="12">
        <f>SUM(IF(CLASSIFICHE!$O$13=AW853,TRUE,FALSE),AV852)</f>
        <v>0</v>
      </c>
      <c r="AW853" s="31">
        <f>IFERROR(INDEX(generale!$A$5:$I$1002,CLASSIFICHE!$Z852,5),"")</f>
        <v>0</v>
      </c>
      <c r="AX853" s="13">
        <f>IFERROR(INDEX(generale!$A$5:$I$1002,CLASSIFICHE!$Z852,7),"")</f>
        <v>0</v>
      </c>
      <c r="AY853" s="14"/>
      <c r="AZ853" s="13"/>
      <c r="BA853" s="12">
        <f>SUM(IF(CLASSIFICHE!$O$14=BB853,TRUE,FALSE),BA852)</f>
        <v>0</v>
      </c>
      <c r="BB853" s="31">
        <f>IFERROR(INDEX(generale!$A$5:$I$1002,CLASSIFICHE!$Z852,5),"")</f>
        <v>0</v>
      </c>
      <c r="BC853" s="13">
        <f>IFERROR(INDEX(generale!$A$5:$I$1002,CLASSIFICHE!$Z852,7),"")</f>
        <v>0</v>
      </c>
      <c r="BD853" s="14"/>
      <c r="BE853" s="13"/>
      <c r="BF853" s="12">
        <f>SUM(IF(CLASSIFICHE!$O$15=BG853,TRUE,FALSE),BF852)</f>
        <v>0</v>
      </c>
      <c r="BG853" s="31">
        <f>IFERROR(INDEX(generale!$A$5:$I$1002,CLASSIFICHE!$Z852,5),"")</f>
        <v>0</v>
      </c>
      <c r="BH853" s="13">
        <f>IFERROR(INDEX(generale!$A$5:$I$1002,CLASSIFICHE!$Z852,7),"")</f>
        <v>0</v>
      </c>
      <c r="BI853" s="14"/>
      <c r="BJ853" s="13"/>
      <c r="BK853" s="12">
        <f>SUM(IF(CLASSIFICHE!$O$16=BL853,TRUE,FALSE),BK852)</f>
        <v>0</v>
      </c>
      <c r="BL853" s="31">
        <f>IFERROR(INDEX(generale!$A$5:$I$1002,CLASSIFICHE!$Z852,5),"")</f>
        <v>0</v>
      </c>
      <c r="BM853" s="13">
        <f>IFERROR(INDEX(generale!$A$5:$I$1002,CLASSIFICHE!$Z852,7),"")</f>
        <v>0</v>
      </c>
      <c r="BN853" s="14"/>
      <c r="BO853" s="13"/>
      <c r="BP853" s="12">
        <f>SUM(IF(CLASSIFICHE!$O$17=BQ853,TRUE,FALSE),BP852)</f>
        <v>0</v>
      </c>
      <c r="BQ853" s="31">
        <f>IFERROR(INDEX(generale!$A$5:$I$1002,CLASSIFICHE!$Z852,5),"")</f>
        <v>0</v>
      </c>
      <c r="BR853" s="13">
        <f>IFERROR(INDEX(generale!$A$5:$I$1002,CLASSIFICHE!$Z852,7),"")</f>
        <v>0</v>
      </c>
      <c r="BS853" s="15"/>
      <c r="BT853" s="12"/>
      <c r="BU853" s="12">
        <f>SUM(IF(CLASSIFICHE!$O$18=BV853,TRUE,FALSE),BU852)</f>
        <v>0</v>
      </c>
      <c r="BV853" s="31">
        <f>IFERROR(INDEX(generale!$A$5:$I$1002,CLASSIFICHE!$Z852,5),"")</f>
        <v>0</v>
      </c>
      <c r="BW853" s="13">
        <f>IFERROR(INDEX(generale!$A$5:$I$1002,CLASSIFICHE!$Z852,7),"")</f>
        <v>0</v>
      </c>
      <c r="BX853" s="15"/>
      <c r="BY853" s="12"/>
      <c r="BZ853" s="12">
        <f>SUM(IF(CLASSIFICHE!$O$19=CA853,TRUE,FALSE),BZ852)</f>
        <v>0</v>
      </c>
      <c r="CA853" s="31">
        <f>IFERROR(INDEX(generale!$A$5:$I$1002,CLASSIFICHE!$Z852,5),"")</f>
        <v>0</v>
      </c>
      <c r="CB853" s="13">
        <f>IFERROR(INDEX(generale!$A$5:$I$1002,CLASSIFICHE!$Z852,7),"")</f>
        <v>0</v>
      </c>
      <c r="CC853" s="15"/>
      <c r="CD853" s="13"/>
      <c r="CE853" s="12">
        <f>SUM(IF(CLASSIFICHE!$O$20=CF853,TRUE,FALSE),CE852)</f>
        <v>0</v>
      </c>
      <c r="CF853" s="31">
        <f>IFERROR(INDEX(generale!$A$5:$I$1002,CLASSIFICHE!$Z852,5),"")</f>
        <v>0</v>
      </c>
      <c r="CG853" s="13">
        <f>IFERROR(INDEX(generale!$A$5:$I$1002,CLASSIFICHE!$Z852,7),"")</f>
        <v>0</v>
      </c>
      <c r="CH853" s="15"/>
      <c r="CI853" s="13"/>
      <c r="CJ853" s="12">
        <f>SUM(IF(CLASSIFICHE!$O$21=CK853,TRUE,FALSE),CJ852)</f>
        <v>0</v>
      </c>
      <c r="CK853" s="31">
        <f>IFERROR(INDEX(generale!$A$5:$I$1002,CLASSIFICHE!$Z852,5),"")</f>
        <v>0</v>
      </c>
      <c r="CL853" s="13">
        <f>IFERROR(INDEX(generale!$A$5:$I$1002,CLASSIFICHE!$Z852,7),"")</f>
        <v>0</v>
      </c>
      <c r="CM853" s="15"/>
      <c r="CN853" s="13"/>
      <c r="CO853" s="12">
        <f>SUM(IF(CLASSIFICHE!$O$22=CP853,TRUE,FALSE),CO852)</f>
        <v>0</v>
      </c>
      <c r="CP853" s="31">
        <f>IFERROR(INDEX(generale!$A$5:$I$1002,CLASSIFICHE!$Z852,5),"")</f>
        <v>0</v>
      </c>
      <c r="CQ853" s="13">
        <f>IFERROR(INDEX(generale!$A$5:$I$1002,CLASSIFICHE!$Z852,7),"")</f>
        <v>0</v>
      </c>
      <c r="CR853" s="15"/>
      <c r="CS853" s="13"/>
      <c r="CT853" s="12">
        <f>SUM(IF(CLASSIFICHE!$O$23=CU853,TRUE,FALSE),CT852)</f>
        <v>0</v>
      </c>
      <c r="CU853" s="31">
        <f>IFERROR(INDEX(generale!$A$5:$I$1002,CLASSIFICHE!$Z852,5),"")</f>
        <v>0</v>
      </c>
      <c r="CV853" s="13">
        <f>IFERROR(INDEX(generale!$A$5:$I$1002,CLASSIFICHE!$Z852,7),"")</f>
        <v>0</v>
      </c>
      <c r="CW853" s="15"/>
      <c r="CX853" s="13"/>
      <c r="CY853" s="12">
        <f>SUM(IF(CLASSIFICHE!$O$24=CZ853,TRUE,FALSE),CY852)</f>
        <v>0</v>
      </c>
      <c r="CZ853" s="31">
        <f>IFERROR(INDEX(generale!$A$5:$I$1002,CLASSIFICHE!$Z852,5),"")</f>
        <v>0</v>
      </c>
      <c r="DA853" s="13">
        <f>IFERROR(INDEX(generale!$A$5:$I$1002,CLASSIFICHE!$Z852,7),"")</f>
        <v>0</v>
      </c>
      <c r="DB853" s="15"/>
      <c r="DC853" s="13"/>
      <c r="DD853" s="12">
        <f>SUM(IF(CLASSIFICHE!$O$25=DE853,TRUE,FALSE),DD852)</f>
        <v>0</v>
      </c>
      <c r="DE853" s="31">
        <f>IFERROR(INDEX(generale!$A$5:$I$1002,CLASSIFICHE!$Z852,5),"")</f>
        <v>0</v>
      </c>
      <c r="DF853" s="13">
        <f>IFERROR(INDEX(generale!$A$5:$I$1002,CLASSIFICHE!$Z852,7),"")</f>
        <v>0</v>
      </c>
      <c r="DG853" s="15"/>
      <c r="DH853" s="13"/>
    </row>
    <row r="854" spans="3:112">
      <c r="C854" s="63">
        <f>SUM(IF(CLASSIFICHE!$O$4=D854,TRUE,FALSE),C853)</f>
        <v>17</v>
      </c>
      <c r="D854" s="31">
        <f>IFERROR(INDEX(generale!$A$5:$I$1002,CLASSIFICHE!$Z853,5),"")</f>
        <v>0</v>
      </c>
      <c r="E854" s="13">
        <f>IFERROR(INDEX(generale!$A$5:$I$1002,CLASSIFICHE!$Z853,7),"")</f>
        <v>0</v>
      </c>
      <c r="F854" s="68"/>
      <c r="G854" s="65"/>
      <c r="H854" s="12">
        <f>SUM(IF(CLASSIFICHE!$O$5=I854,TRUE,FALSE),H853)</f>
        <v>10</v>
      </c>
      <c r="I854" s="31">
        <f>IFERROR(INDEX(generale!$A$5:$I$1002,CLASSIFICHE!$Z853,5),"")</f>
        <v>0</v>
      </c>
      <c r="J854" s="13">
        <f>IFERROR(INDEX(generale!$A$5:$I$1002,CLASSIFICHE!$Z853,7),"")</f>
        <v>0</v>
      </c>
      <c r="K854" s="15"/>
      <c r="L854" s="12"/>
      <c r="M854" s="12">
        <f>SUM(IF(CLASSIFICHE!$O$6=N854,TRUE,FALSE),M853)</f>
        <v>8</v>
      </c>
      <c r="N854" s="31">
        <f>IFERROR(INDEX(generale!$A$5:$I$1002,CLASSIFICHE!$Z853,5),"")</f>
        <v>0</v>
      </c>
      <c r="O854" s="13">
        <f>IFERROR(INDEX(generale!$A$5:$I$1002,CLASSIFICHE!$Z853,7),"")</f>
        <v>0</v>
      </c>
      <c r="P854" s="14"/>
      <c r="Q854" s="13"/>
      <c r="R854" s="12">
        <f>SUM(IF(CLASSIFICHE!$O$7=S854,TRUE,FALSE),R853)</f>
        <v>8</v>
      </c>
      <c r="S854" s="31">
        <f>IFERROR(INDEX(generale!$A$5:$I$1002,CLASSIFICHE!$Z853,5),"")</f>
        <v>0</v>
      </c>
      <c r="T854" s="13">
        <f>IFERROR(INDEX(generale!$A$5:$I$1002,CLASSIFICHE!$Z853,7),"")</f>
        <v>0</v>
      </c>
      <c r="U854" s="14"/>
      <c r="V854" s="13"/>
      <c r="W854" s="12">
        <f>SUM(IF(CLASSIFICHE!$O$8=X854,TRUE,FALSE),W853)</f>
        <v>6</v>
      </c>
      <c r="X854" s="31">
        <f>IFERROR(INDEX(generale!$A$5:$I$1002,CLASSIFICHE!$Z853,5),"")</f>
        <v>0</v>
      </c>
      <c r="Y854" s="13">
        <f>IFERROR(INDEX(generale!$A$5:$I$1002,CLASSIFICHE!$Z853,7),"")</f>
        <v>0</v>
      </c>
      <c r="Z854" s="14"/>
      <c r="AA854" s="13"/>
      <c r="AB854" s="12">
        <f>SUM(IF(CLASSIFICHE!$O$9=AC854,TRUE,FALSE),AB853)</f>
        <v>5</v>
      </c>
      <c r="AC854" s="31">
        <f>IFERROR(INDEX(generale!$A$5:$I$1002,CLASSIFICHE!$Z853,5),"")</f>
        <v>0</v>
      </c>
      <c r="AD854" s="13">
        <f>IFERROR(INDEX(generale!$A$5:$I$1002,CLASSIFICHE!$Z853,7),"")</f>
        <v>0</v>
      </c>
      <c r="AE854" s="14"/>
      <c r="AF854" s="13"/>
      <c r="AG854" s="12">
        <f>SUM(IF(CLASSIFICHE!$O$10=AH854,TRUE,FALSE),AG853)</f>
        <v>5</v>
      </c>
      <c r="AH854" s="31">
        <f>IFERROR(INDEX(generale!$A$5:$I$1002,CLASSIFICHE!$Z853,5),"")</f>
        <v>0</v>
      </c>
      <c r="AI854" s="13">
        <f>IFERROR(INDEX(generale!$A$5:$I$1002,CLASSIFICHE!$Z853,7),"")</f>
        <v>0</v>
      </c>
      <c r="AJ854" s="14"/>
      <c r="AK854" s="13"/>
      <c r="AL854" s="12">
        <f>SUM(IF(CLASSIFICHE!$O$11=AM854,TRUE,FALSE),AL853)</f>
        <v>5</v>
      </c>
      <c r="AM854" s="31">
        <f>IFERROR(INDEX(generale!$A$5:$I$1002,CLASSIFICHE!$Z853,5),"")</f>
        <v>0</v>
      </c>
      <c r="AN854" s="13">
        <f>IFERROR(INDEX(generale!$A$5:$I$1002,CLASSIFICHE!$Z853,7),"")</f>
        <v>0</v>
      </c>
      <c r="AO854" s="14"/>
      <c r="AP854" s="13"/>
      <c r="AQ854" s="12">
        <f>SUM(IF(CLASSIFICHE!$O$12=AR854,TRUE,FALSE),AQ853)</f>
        <v>0</v>
      </c>
      <c r="AR854" s="31">
        <f>IFERROR(INDEX(generale!$A$5:$I$1002,CLASSIFICHE!$Z853,5),"")</f>
        <v>0</v>
      </c>
      <c r="AS854" s="13">
        <f>IFERROR(INDEX(generale!$A$5:$I$1002,CLASSIFICHE!$Z853,7),"")</f>
        <v>0</v>
      </c>
      <c r="AT854" s="14"/>
      <c r="AU854" s="13"/>
      <c r="AV854" s="12">
        <f>SUM(IF(CLASSIFICHE!$O$13=AW854,TRUE,FALSE),AV853)</f>
        <v>0</v>
      </c>
      <c r="AW854" s="31">
        <f>IFERROR(INDEX(generale!$A$5:$I$1002,CLASSIFICHE!$Z853,5),"")</f>
        <v>0</v>
      </c>
      <c r="AX854" s="13">
        <f>IFERROR(INDEX(generale!$A$5:$I$1002,CLASSIFICHE!$Z853,7),"")</f>
        <v>0</v>
      </c>
      <c r="AY854" s="14"/>
      <c r="AZ854" s="13"/>
      <c r="BA854" s="12">
        <f>SUM(IF(CLASSIFICHE!$O$14=BB854,TRUE,FALSE),BA853)</f>
        <v>0</v>
      </c>
      <c r="BB854" s="31">
        <f>IFERROR(INDEX(generale!$A$5:$I$1002,CLASSIFICHE!$Z853,5),"")</f>
        <v>0</v>
      </c>
      <c r="BC854" s="13">
        <f>IFERROR(INDEX(generale!$A$5:$I$1002,CLASSIFICHE!$Z853,7),"")</f>
        <v>0</v>
      </c>
      <c r="BD854" s="14"/>
      <c r="BE854" s="13"/>
      <c r="BF854" s="12">
        <f>SUM(IF(CLASSIFICHE!$O$15=BG854,TRUE,FALSE),BF853)</f>
        <v>0</v>
      </c>
      <c r="BG854" s="31">
        <f>IFERROR(INDEX(generale!$A$5:$I$1002,CLASSIFICHE!$Z853,5),"")</f>
        <v>0</v>
      </c>
      <c r="BH854" s="13">
        <f>IFERROR(INDEX(generale!$A$5:$I$1002,CLASSIFICHE!$Z853,7),"")</f>
        <v>0</v>
      </c>
      <c r="BI854" s="14"/>
      <c r="BJ854" s="13"/>
      <c r="BK854" s="12">
        <f>SUM(IF(CLASSIFICHE!$O$16=BL854,TRUE,FALSE),BK853)</f>
        <v>0</v>
      </c>
      <c r="BL854" s="31">
        <f>IFERROR(INDEX(generale!$A$5:$I$1002,CLASSIFICHE!$Z853,5),"")</f>
        <v>0</v>
      </c>
      <c r="BM854" s="13">
        <f>IFERROR(INDEX(generale!$A$5:$I$1002,CLASSIFICHE!$Z853,7),"")</f>
        <v>0</v>
      </c>
      <c r="BN854" s="14"/>
      <c r="BO854" s="13"/>
      <c r="BP854" s="12">
        <f>SUM(IF(CLASSIFICHE!$O$17=BQ854,TRUE,FALSE),BP853)</f>
        <v>0</v>
      </c>
      <c r="BQ854" s="31">
        <f>IFERROR(INDEX(generale!$A$5:$I$1002,CLASSIFICHE!$Z853,5),"")</f>
        <v>0</v>
      </c>
      <c r="BR854" s="13">
        <f>IFERROR(INDEX(generale!$A$5:$I$1002,CLASSIFICHE!$Z853,7),"")</f>
        <v>0</v>
      </c>
      <c r="BS854" s="15"/>
      <c r="BT854" s="12"/>
      <c r="BU854" s="12">
        <f>SUM(IF(CLASSIFICHE!$O$18=BV854,TRUE,FALSE),BU853)</f>
        <v>0</v>
      </c>
      <c r="BV854" s="31">
        <f>IFERROR(INDEX(generale!$A$5:$I$1002,CLASSIFICHE!$Z853,5),"")</f>
        <v>0</v>
      </c>
      <c r="BW854" s="13">
        <f>IFERROR(INDEX(generale!$A$5:$I$1002,CLASSIFICHE!$Z853,7),"")</f>
        <v>0</v>
      </c>
      <c r="BX854" s="15"/>
      <c r="BY854" s="12"/>
      <c r="BZ854" s="12">
        <f>SUM(IF(CLASSIFICHE!$O$19=CA854,TRUE,FALSE),BZ853)</f>
        <v>0</v>
      </c>
      <c r="CA854" s="31">
        <f>IFERROR(INDEX(generale!$A$5:$I$1002,CLASSIFICHE!$Z853,5),"")</f>
        <v>0</v>
      </c>
      <c r="CB854" s="13">
        <f>IFERROR(INDEX(generale!$A$5:$I$1002,CLASSIFICHE!$Z853,7),"")</f>
        <v>0</v>
      </c>
      <c r="CC854" s="15"/>
      <c r="CD854" s="13"/>
      <c r="CE854" s="12">
        <f>SUM(IF(CLASSIFICHE!$O$20=CF854,TRUE,FALSE),CE853)</f>
        <v>0</v>
      </c>
      <c r="CF854" s="31">
        <f>IFERROR(INDEX(generale!$A$5:$I$1002,CLASSIFICHE!$Z853,5),"")</f>
        <v>0</v>
      </c>
      <c r="CG854" s="13">
        <f>IFERROR(INDEX(generale!$A$5:$I$1002,CLASSIFICHE!$Z853,7),"")</f>
        <v>0</v>
      </c>
      <c r="CH854" s="15"/>
      <c r="CI854" s="13"/>
      <c r="CJ854" s="12">
        <f>SUM(IF(CLASSIFICHE!$O$21=CK854,TRUE,FALSE),CJ853)</f>
        <v>0</v>
      </c>
      <c r="CK854" s="31">
        <f>IFERROR(INDEX(generale!$A$5:$I$1002,CLASSIFICHE!$Z853,5),"")</f>
        <v>0</v>
      </c>
      <c r="CL854" s="13">
        <f>IFERROR(INDEX(generale!$A$5:$I$1002,CLASSIFICHE!$Z853,7),"")</f>
        <v>0</v>
      </c>
      <c r="CM854" s="15"/>
      <c r="CN854" s="13"/>
      <c r="CO854" s="12">
        <f>SUM(IF(CLASSIFICHE!$O$22=CP854,TRUE,FALSE),CO853)</f>
        <v>0</v>
      </c>
      <c r="CP854" s="31">
        <f>IFERROR(INDEX(generale!$A$5:$I$1002,CLASSIFICHE!$Z853,5),"")</f>
        <v>0</v>
      </c>
      <c r="CQ854" s="13">
        <f>IFERROR(INDEX(generale!$A$5:$I$1002,CLASSIFICHE!$Z853,7),"")</f>
        <v>0</v>
      </c>
      <c r="CR854" s="15"/>
      <c r="CS854" s="13"/>
      <c r="CT854" s="12">
        <f>SUM(IF(CLASSIFICHE!$O$23=CU854,TRUE,FALSE),CT853)</f>
        <v>0</v>
      </c>
      <c r="CU854" s="31">
        <f>IFERROR(INDEX(generale!$A$5:$I$1002,CLASSIFICHE!$Z853,5),"")</f>
        <v>0</v>
      </c>
      <c r="CV854" s="13">
        <f>IFERROR(INDEX(generale!$A$5:$I$1002,CLASSIFICHE!$Z853,7),"")</f>
        <v>0</v>
      </c>
      <c r="CW854" s="15"/>
      <c r="CX854" s="13"/>
      <c r="CY854" s="12">
        <f>SUM(IF(CLASSIFICHE!$O$24=CZ854,TRUE,FALSE),CY853)</f>
        <v>0</v>
      </c>
      <c r="CZ854" s="31">
        <f>IFERROR(INDEX(generale!$A$5:$I$1002,CLASSIFICHE!$Z853,5),"")</f>
        <v>0</v>
      </c>
      <c r="DA854" s="13">
        <f>IFERROR(INDEX(generale!$A$5:$I$1002,CLASSIFICHE!$Z853,7),"")</f>
        <v>0</v>
      </c>
      <c r="DB854" s="15"/>
      <c r="DC854" s="13"/>
      <c r="DD854" s="12">
        <f>SUM(IF(CLASSIFICHE!$O$25=DE854,TRUE,FALSE),DD853)</f>
        <v>0</v>
      </c>
      <c r="DE854" s="31">
        <f>IFERROR(INDEX(generale!$A$5:$I$1002,CLASSIFICHE!$Z853,5),"")</f>
        <v>0</v>
      </c>
      <c r="DF854" s="13">
        <f>IFERROR(INDEX(generale!$A$5:$I$1002,CLASSIFICHE!$Z853,7),"")</f>
        <v>0</v>
      </c>
      <c r="DG854" s="15"/>
      <c r="DH854" s="13"/>
    </row>
    <row r="855" spans="3:112">
      <c r="C855" s="63">
        <f>SUM(IF(CLASSIFICHE!$O$4=D855,TRUE,FALSE),C854)</f>
        <v>17</v>
      </c>
      <c r="D855" s="31">
        <f>IFERROR(INDEX(generale!$A$5:$I$1002,CLASSIFICHE!$Z854,5),"")</f>
        <v>0</v>
      </c>
      <c r="E855" s="13">
        <f>IFERROR(INDEX(generale!$A$5:$I$1002,CLASSIFICHE!$Z854,7),"")</f>
        <v>0</v>
      </c>
      <c r="F855" s="68"/>
      <c r="G855" s="65"/>
      <c r="H855" s="12">
        <f>SUM(IF(CLASSIFICHE!$O$5=I855,TRUE,FALSE),H854)</f>
        <v>10</v>
      </c>
      <c r="I855" s="31">
        <f>IFERROR(INDEX(generale!$A$5:$I$1002,CLASSIFICHE!$Z854,5),"")</f>
        <v>0</v>
      </c>
      <c r="J855" s="13">
        <f>IFERROR(INDEX(generale!$A$5:$I$1002,CLASSIFICHE!$Z854,7),"")</f>
        <v>0</v>
      </c>
      <c r="K855" s="15"/>
      <c r="L855" s="12"/>
      <c r="M855" s="12">
        <f>SUM(IF(CLASSIFICHE!$O$6=N855,TRUE,FALSE),M854)</f>
        <v>8</v>
      </c>
      <c r="N855" s="31">
        <f>IFERROR(INDEX(generale!$A$5:$I$1002,CLASSIFICHE!$Z854,5),"")</f>
        <v>0</v>
      </c>
      <c r="O855" s="13">
        <f>IFERROR(INDEX(generale!$A$5:$I$1002,CLASSIFICHE!$Z854,7),"")</f>
        <v>0</v>
      </c>
      <c r="P855" s="14"/>
      <c r="Q855" s="13"/>
      <c r="R855" s="12">
        <f>SUM(IF(CLASSIFICHE!$O$7=S855,TRUE,FALSE),R854)</f>
        <v>8</v>
      </c>
      <c r="S855" s="31">
        <f>IFERROR(INDEX(generale!$A$5:$I$1002,CLASSIFICHE!$Z854,5),"")</f>
        <v>0</v>
      </c>
      <c r="T855" s="13">
        <f>IFERROR(INDEX(generale!$A$5:$I$1002,CLASSIFICHE!$Z854,7),"")</f>
        <v>0</v>
      </c>
      <c r="U855" s="14"/>
      <c r="V855" s="13"/>
      <c r="W855" s="12">
        <f>SUM(IF(CLASSIFICHE!$O$8=X855,TRUE,FALSE),W854)</f>
        <v>6</v>
      </c>
      <c r="X855" s="31">
        <f>IFERROR(INDEX(generale!$A$5:$I$1002,CLASSIFICHE!$Z854,5),"")</f>
        <v>0</v>
      </c>
      <c r="Y855" s="13">
        <f>IFERROR(INDEX(generale!$A$5:$I$1002,CLASSIFICHE!$Z854,7),"")</f>
        <v>0</v>
      </c>
      <c r="Z855" s="14"/>
      <c r="AA855" s="13"/>
      <c r="AB855" s="12">
        <f>SUM(IF(CLASSIFICHE!$O$9=AC855,TRUE,FALSE),AB854)</f>
        <v>5</v>
      </c>
      <c r="AC855" s="31">
        <f>IFERROR(INDEX(generale!$A$5:$I$1002,CLASSIFICHE!$Z854,5),"")</f>
        <v>0</v>
      </c>
      <c r="AD855" s="13">
        <f>IFERROR(INDEX(generale!$A$5:$I$1002,CLASSIFICHE!$Z854,7),"")</f>
        <v>0</v>
      </c>
      <c r="AE855" s="14"/>
      <c r="AF855" s="13"/>
      <c r="AG855" s="12">
        <f>SUM(IF(CLASSIFICHE!$O$10=AH855,TRUE,FALSE),AG854)</f>
        <v>5</v>
      </c>
      <c r="AH855" s="31">
        <f>IFERROR(INDEX(generale!$A$5:$I$1002,CLASSIFICHE!$Z854,5),"")</f>
        <v>0</v>
      </c>
      <c r="AI855" s="13">
        <f>IFERROR(INDEX(generale!$A$5:$I$1002,CLASSIFICHE!$Z854,7),"")</f>
        <v>0</v>
      </c>
      <c r="AJ855" s="14"/>
      <c r="AK855" s="13"/>
      <c r="AL855" s="12">
        <f>SUM(IF(CLASSIFICHE!$O$11=AM855,TRUE,FALSE),AL854)</f>
        <v>5</v>
      </c>
      <c r="AM855" s="31">
        <f>IFERROR(INDEX(generale!$A$5:$I$1002,CLASSIFICHE!$Z854,5),"")</f>
        <v>0</v>
      </c>
      <c r="AN855" s="13">
        <f>IFERROR(INDEX(generale!$A$5:$I$1002,CLASSIFICHE!$Z854,7),"")</f>
        <v>0</v>
      </c>
      <c r="AO855" s="14"/>
      <c r="AP855" s="13"/>
      <c r="AQ855" s="12">
        <f>SUM(IF(CLASSIFICHE!$O$12=AR855,TRUE,FALSE),AQ854)</f>
        <v>0</v>
      </c>
      <c r="AR855" s="31">
        <f>IFERROR(INDEX(generale!$A$5:$I$1002,CLASSIFICHE!$Z854,5),"")</f>
        <v>0</v>
      </c>
      <c r="AS855" s="13">
        <f>IFERROR(INDEX(generale!$A$5:$I$1002,CLASSIFICHE!$Z854,7),"")</f>
        <v>0</v>
      </c>
      <c r="AT855" s="14"/>
      <c r="AU855" s="13"/>
      <c r="AV855" s="12">
        <f>SUM(IF(CLASSIFICHE!$O$13=AW855,TRUE,FALSE),AV854)</f>
        <v>0</v>
      </c>
      <c r="AW855" s="31">
        <f>IFERROR(INDEX(generale!$A$5:$I$1002,CLASSIFICHE!$Z854,5),"")</f>
        <v>0</v>
      </c>
      <c r="AX855" s="13">
        <f>IFERROR(INDEX(generale!$A$5:$I$1002,CLASSIFICHE!$Z854,7),"")</f>
        <v>0</v>
      </c>
      <c r="AY855" s="14"/>
      <c r="AZ855" s="13"/>
      <c r="BA855" s="12">
        <f>SUM(IF(CLASSIFICHE!$O$14=BB855,TRUE,FALSE),BA854)</f>
        <v>0</v>
      </c>
      <c r="BB855" s="31">
        <f>IFERROR(INDEX(generale!$A$5:$I$1002,CLASSIFICHE!$Z854,5),"")</f>
        <v>0</v>
      </c>
      <c r="BC855" s="13">
        <f>IFERROR(INDEX(generale!$A$5:$I$1002,CLASSIFICHE!$Z854,7),"")</f>
        <v>0</v>
      </c>
      <c r="BD855" s="14"/>
      <c r="BE855" s="13"/>
      <c r="BF855" s="12">
        <f>SUM(IF(CLASSIFICHE!$O$15=BG855,TRUE,FALSE),BF854)</f>
        <v>0</v>
      </c>
      <c r="BG855" s="31">
        <f>IFERROR(INDEX(generale!$A$5:$I$1002,CLASSIFICHE!$Z854,5),"")</f>
        <v>0</v>
      </c>
      <c r="BH855" s="13">
        <f>IFERROR(INDEX(generale!$A$5:$I$1002,CLASSIFICHE!$Z854,7),"")</f>
        <v>0</v>
      </c>
      <c r="BI855" s="14"/>
      <c r="BJ855" s="13"/>
      <c r="BK855" s="12">
        <f>SUM(IF(CLASSIFICHE!$O$16=BL855,TRUE,FALSE),BK854)</f>
        <v>0</v>
      </c>
      <c r="BL855" s="31">
        <f>IFERROR(INDEX(generale!$A$5:$I$1002,CLASSIFICHE!$Z854,5),"")</f>
        <v>0</v>
      </c>
      <c r="BM855" s="13">
        <f>IFERROR(INDEX(generale!$A$5:$I$1002,CLASSIFICHE!$Z854,7),"")</f>
        <v>0</v>
      </c>
      <c r="BN855" s="14"/>
      <c r="BO855" s="13"/>
      <c r="BP855" s="12">
        <f>SUM(IF(CLASSIFICHE!$O$17=BQ855,TRUE,FALSE),BP854)</f>
        <v>0</v>
      </c>
      <c r="BQ855" s="31">
        <f>IFERROR(INDEX(generale!$A$5:$I$1002,CLASSIFICHE!$Z854,5),"")</f>
        <v>0</v>
      </c>
      <c r="BR855" s="13">
        <f>IFERROR(INDEX(generale!$A$5:$I$1002,CLASSIFICHE!$Z854,7),"")</f>
        <v>0</v>
      </c>
      <c r="BS855" s="15"/>
      <c r="BT855" s="12"/>
      <c r="BU855" s="12">
        <f>SUM(IF(CLASSIFICHE!$O$18=BV855,TRUE,FALSE),BU854)</f>
        <v>0</v>
      </c>
      <c r="BV855" s="31">
        <f>IFERROR(INDEX(generale!$A$5:$I$1002,CLASSIFICHE!$Z854,5),"")</f>
        <v>0</v>
      </c>
      <c r="BW855" s="13">
        <f>IFERROR(INDEX(generale!$A$5:$I$1002,CLASSIFICHE!$Z854,7),"")</f>
        <v>0</v>
      </c>
      <c r="BX855" s="15"/>
      <c r="BY855" s="12"/>
      <c r="BZ855" s="12">
        <f>SUM(IF(CLASSIFICHE!$O$19=CA855,TRUE,FALSE),BZ854)</f>
        <v>0</v>
      </c>
      <c r="CA855" s="31">
        <f>IFERROR(INDEX(generale!$A$5:$I$1002,CLASSIFICHE!$Z854,5),"")</f>
        <v>0</v>
      </c>
      <c r="CB855" s="13">
        <f>IFERROR(INDEX(generale!$A$5:$I$1002,CLASSIFICHE!$Z854,7),"")</f>
        <v>0</v>
      </c>
      <c r="CC855" s="15"/>
      <c r="CD855" s="13"/>
      <c r="CE855" s="12">
        <f>SUM(IF(CLASSIFICHE!$O$20=CF855,TRUE,FALSE),CE854)</f>
        <v>0</v>
      </c>
      <c r="CF855" s="31">
        <f>IFERROR(INDEX(generale!$A$5:$I$1002,CLASSIFICHE!$Z854,5),"")</f>
        <v>0</v>
      </c>
      <c r="CG855" s="13">
        <f>IFERROR(INDEX(generale!$A$5:$I$1002,CLASSIFICHE!$Z854,7),"")</f>
        <v>0</v>
      </c>
      <c r="CH855" s="15"/>
      <c r="CI855" s="13"/>
      <c r="CJ855" s="12">
        <f>SUM(IF(CLASSIFICHE!$O$21=CK855,TRUE,FALSE),CJ854)</f>
        <v>0</v>
      </c>
      <c r="CK855" s="31">
        <f>IFERROR(INDEX(generale!$A$5:$I$1002,CLASSIFICHE!$Z854,5),"")</f>
        <v>0</v>
      </c>
      <c r="CL855" s="13">
        <f>IFERROR(INDEX(generale!$A$5:$I$1002,CLASSIFICHE!$Z854,7),"")</f>
        <v>0</v>
      </c>
      <c r="CM855" s="15"/>
      <c r="CN855" s="13"/>
      <c r="CO855" s="12">
        <f>SUM(IF(CLASSIFICHE!$O$22=CP855,TRUE,FALSE),CO854)</f>
        <v>0</v>
      </c>
      <c r="CP855" s="31">
        <f>IFERROR(INDEX(generale!$A$5:$I$1002,CLASSIFICHE!$Z854,5),"")</f>
        <v>0</v>
      </c>
      <c r="CQ855" s="13">
        <f>IFERROR(INDEX(generale!$A$5:$I$1002,CLASSIFICHE!$Z854,7),"")</f>
        <v>0</v>
      </c>
      <c r="CR855" s="15"/>
      <c r="CS855" s="13"/>
      <c r="CT855" s="12">
        <f>SUM(IF(CLASSIFICHE!$O$23=CU855,TRUE,FALSE),CT854)</f>
        <v>0</v>
      </c>
      <c r="CU855" s="31">
        <f>IFERROR(INDEX(generale!$A$5:$I$1002,CLASSIFICHE!$Z854,5),"")</f>
        <v>0</v>
      </c>
      <c r="CV855" s="13">
        <f>IFERROR(INDEX(generale!$A$5:$I$1002,CLASSIFICHE!$Z854,7),"")</f>
        <v>0</v>
      </c>
      <c r="CW855" s="15"/>
      <c r="CX855" s="13"/>
      <c r="CY855" s="12">
        <f>SUM(IF(CLASSIFICHE!$O$24=CZ855,TRUE,FALSE),CY854)</f>
        <v>0</v>
      </c>
      <c r="CZ855" s="31">
        <f>IFERROR(INDEX(generale!$A$5:$I$1002,CLASSIFICHE!$Z854,5),"")</f>
        <v>0</v>
      </c>
      <c r="DA855" s="13">
        <f>IFERROR(INDEX(generale!$A$5:$I$1002,CLASSIFICHE!$Z854,7),"")</f>
        <v>0</v>
      </c>
      <c r="DB855" s="15"/>
      <c r="DC855" s="13"/>
      <c r="DD855" s="12">
        <f>SUM(IF(CLASSIFICHE!$O$25=DE855,TRUE,FALSE),DD854)</f>
        <v>0</v>
      </c>
      <c r="DE855" s="31">
        <f>IFERROR(INDEX(generale!$A$5:$I$1002,CLASSIFICHE!$Z854,5),"")</f>
        <v>0</v>
      </c>
      <c r="DF855" s="13">
        <f>IFERROR(INDEX(generale!$A$5:$I$1002,CLASSIFICHE!$Z854,7),"")</f>
        <v>0</v>
      </c>
      <c r="DG855" s="15"/>
      <c r="DH855" s="13"/>
    </row>
    <row r="856" spans="3:112">
      <c r="C856" s="63">
        <f>SUM(IF(CLASSIFICHE!$O$4=D856,TRUE,FALSE),C855)</f>
        <v>17</v>
      </c>
      <c r="D856" s="31">
        <f>IFERROR(INDEX(generale!$A$5:$I$1002,CLASSIFICHE!$Z855,5),"")</f>
        <v>0</v>
      </c>
      <c r="E856" s="13">
        <f>IFERROR(INDEX(generale!$A$5:$I$1002,CLASSIFICHE!$Z855,7),"")</f>
        <v>0</v>
      </c>
      <c r="F856" s="68"/>
      <c r="G856" s="65"/>
      <c r="H856" s="12">
        <f>SUM(IF(CLASSIFICHE!$O$5=I856,TRUE,FALSE),H855)</f>
        <v>10</v>
      </c>
      <c r="I856" s="31">
        <f>IFERROR(INDEX(generale!$A$5:$I$1002,CLASSIFICHE!$Z855,5),"")</f>
        <v>0</v>
      </c>
      <c r="J856" s="13">
        <f>IFERROR(INDEX(generale!$A$5:$I$1002,CLASSIFICHE!$Z855,7),"")</f>
        <v>0</v>
      </c>
      <c r="K856" s="15"/>
      <c r="L856" s="12"/>
      <c r="M856" s="12">
        <f>SUM(IF(CLASSIFICHE!$O$6=N856,TRUE,FALSE),M855)</f>
        <v>8</v>
      </c>
      <c r="N856" s="31">
        <f>IFERROR(INDEX(generale!$A$5:$I$1002,CLASSIFICHE!$Z855,5),"")</f>
        <v>0</v>
      </c>
      <c r="O856" s="13">
        <f>IFERROR(INDEX(generale!$A$5:$I$1002,CLASSIFICHE!$Z855,7),"")</f>
        <v>0</v>
      </c>
      <c r="P856" s="14"/>
      <c r="Q856" s="13"/>
      <c r="R856" s="12">
        <f>SUM(IF(CLASSIFICHE!$O$7=S856,TRUE,FALSE),R855)</f>
        <v>8</v>
      </c>
      <c r="S856" s="31">
        <f>IFERROR(INDEX(generale!$A$5:$I$1002,CLASSIFICHE!$Z855,5),"")</f>
        <v>0</v>
      </c>
      <c r="T856" s="13">
        <f>IFERROR(INDEX(generale!$A$5:$I$1002,CLASSIFICHE!$Z855,7),"")</f>
        <v>0</v>
      </c>
      <c r="U856" s="14"/>
      <c r="V856" s="13"/>
      <c r="W856" s="12">
        <f>SUM(IF(CLASSIFICHE!$O$8=X856,TRUE,FALSE),W855)</f>
        <v>6</v>
      </c>
      <c r="X856" s="31">
        <f>IFERROR(INDEX(generale!$A$5:$I$1002,CLASSIFICHE!$Z855,5),"")</f>
        <v>0</v>
      </c>
      <c r="Y856" s="13">
        <f>IFERROR(INDEX(generale!$A$5:$I$1002,CLASSIFICHE!$Z855,7),"")</f>
        <v>0</v>
      </c>
      <c r="Z856" s="14"/>
      <c r="AA856" s="13"/>
      <c r="AB856" s="12">
        <f>SUM(IF(CLASSIFICHE!$O$9=AC856,TRUE,FALSE),AB855)</f>
        <v>5</v>
      </c>
      <c r="AC856" s="31">
        <f>IFERROR(INDEX(generale!$A$5:$I$1002,CLASSIFICHE!$Z855,5),"")</f>
        <v>0</v>
      </c>
      <c r="AD856" s="13">
        <f>IFERROR(INDEX(generale!$A$5:$I$1002,CLASSIFICHE!$Z855,7),"")</f>
        <v>0</v>
      </c>
      <c r="AE856" s="14"/>
      <c r="AF856" s="13"/>
      <c r="AG856" s="12">
        <f>SUM(IF(CLASSIFICHE!$O$10=AH856,TRUE,FALSE),AG855)</f>
        <v>5</v>
      </c>
      <c r="AH856" s="31">
        <f>IFERROR(INDEX(generale!$A$5:$I$1002,CLASSIFICHE!$Z855,5),"")</f>
        <v>0</v>
      </c>
      <c r="AI856" s="13">
        <f>IFERROR(INDEX(generale!$A$5:$I$1002,CLASSIFICHE!$Z855,7),"")</f>
        <v>0</v>
      </c>
      <c r="AJ856" s="14"/>
      <c r="AK856" s="13"/>
      <c r="AL856" s="12">
        <f>SUM(IF(CLASSIFICHE!$O$11=AM856,TRUE,FALSE),AL855)</f>
        <v>5</v>
      </c>
      <c r="AM856" s="31">
        <f>IFERROR(INDEX(generale!$A$5:$I$1002,CLASSIFICHE!$Z855,5),"")</f>
        <v>0</v>
      </c>
      <c r="AN856" s="13">
        <f>IFERROR(INDEX(generale!$A$5:$I$1002,CLASSIFICHE!$Z855,7),"")</f>
        <v>0</v>
      </c>
      <c r="AO856" s="14"/>
      <c r="AP856" s="13"/>
      <c r="AQ856" s="12">
        <f>SUM(IF(CLASSIFICHE!$O$12=AR856,TRUE,FALSE),AQ855)</f>
        <v>0</v>
      </c>
      <c r="AR856" s="31">
        <f>IFERROR(INDEX(generale!$A$5:$I$1002,CLASSIFICHE!$Z855,5),"")</f>
        <v>0</v>
      </c>
      <c r="AS856" s="13">
        <f>IFERROR(INDEX(generale!$A$5:$I$1002,CLASSIFICHE!$Z855,7),"")</f>
        <v>0</v>
      </c>
      <c r="AT856" s="14"/>
      <c r="AU856" s="13"/>
      <c r="AV856" s="12">
        <f>SUM(IF(CLASSIFICHE!$O$13=AW856,TRUE,FALSE),AV855)</f>
        <v>0</v>
      </c>
      <c r="AW856" s="31">
        <f>IFERROR(INDEX(generale!$A$5:$I$1002,CLASSIFICHE!$Z855,5),"")</f>
        <v>0</v>
      </c>
      <c r="AX856" s="13">
        <f>IFERROR(INDEX(generale!$A$5:$I$1002,CLASSIFICHE!$Z855,7),"")</f>
        <v>0</v>
      </c>
      <c r="AY856" s="14"/>
      <c r="AZ856" s="13"/>
      <c r="BA856" s="12">
        <f>SUM(IF(CLASSIFICHE!$O$14=BB856,TRUE,FALSE),BA855)</f>
        <v>0</v>
      </c>
      <c r="BB856" s="31">
        <f>IFERROR(INDEX(generale!$A$5:$I$1002,CLASSIFICHE!$Z855,5),"")</f>
        <v>0</v>
      </c>
      <c r="BC856" s="13">
        <f>IFERROR(INDEX(generale!$A$5:$I$1002,CLASSIFICHE!$Z855,7),"")</f>
        <v>0</v>
      </c>
      <c r="BD856" s="14"/>
      <c r="BE856" s="13"/>
      <c r="BF856" s="12">
        <f>SUM(IF(CLASSIFICHE!$O$15=BG856,TRUE,FALSE),BF855)</f>
        <v>0</v>
      </c>
      <c r="BG856" s="31">
        <f>IFERROR(INDEX(generale!$A$5:$I$1002,CLASSIFICHE!$Z855,5),"")</f>
        <v>0</v>
      </c>
      <c r="BH856" s="13">
        <f>IFERROR(INDEX(generale!$A$5:$I$1002,CLASSIFICHE!$Z855,7),"")</f>
        <v>0</v>
      </c>
      <c r="BI856" s="14"/>
      <c r="BJ856" s="13"/>
      <c r="BK856" s="12">
        <f>SUM(IF(CLASSIFICHE!$O$16=BL856,TRUE,FALSE),BK855)</f>
        <v>0</v>
      </c>
      <c r="BL856" s="31">
        <f>IFERROR(INDEX(generale!$A$5:$I$1002,CLASSIFICHE!$Z855,5),"")</f>
        <v>0</v>
      </c>
      <c r="BM856" s="13">
        <f>IFERROR(INDEX(generale!$A$5:$I$1002,CLASSIFICHE!$Z855,7),"")</f>
        <v>0</v>
      </c>
      <c r="BN856" s="14"/>
      <c r="BO856" s="13"/>
      <c r="BP856" s="12">
        <f>SUM(IF(CLASSIFICHE!$O$17=BQ856,TRUE,FALSE),BP855)</f>
        <v>0</v>
      </c>
      <c r="BQ856" s="31">
        <f>IFERROR(INDEX(generale!$A$5:$I$1002,CLASSIFICHE!$Z855,5),"")</f>
        <v>0</v>
      </c>
      <c r="BR856" s="13">
        <f>IFERROR(INDEX(generale!$A$5:$I$1002,CLASSIFICHE!$Z855,7),"")</f>
        <v>0</v>
      </c>
      <c r="BS856" s="15"/>
      <c r="BT856" s="12"/>
      <c r="BU856" s="12">
        <f>SUM(IF(CLASSIFICHE!$O$18=BV856,TRUE,FALSE),BU855)</f>
        <v>0</v>
      </c>
      <c r="BV856" s="31">
        <f>IFERROR(INDEX(generale!$A$5:$I$1002,CLASSIFICHE!$Z855,5),"")</f>
        <v>0</v>
      </c>
      <c r="BW856" s="13">
        <f>IFERROR(INDEX(generale!$A$5:$I$1002,CLASSIFICHE!$Z855,7),"")</f>
        <v>0</v>
      </c>
      <c r="BX856" s="15"/>
      <c r="BY856" s="12"/>
      <c r="BZ856" s="12">
        <f>SUM(IF(CLASSIFICHE!$O$19=CA856,TRUE,FALSE),BZ855)</f>
        <v>0</v>
      </c>
      <c r="CA856" s="31">
        <f>IFERROR(INDEX(generale!$A$5:$I$1002,CLASSIFICHE!$Z855,5),"")</f>
        <v>0</v>
      </c>
      <c r="CB856" s="13">
        <f>IFERROR(INDEX(generale!$A$5:$I$1002,CLASSIFICHE!$Z855,7),"")</f>
        <v>0</v>
      </c>
      <c r="CC856" s="15"/>
      <c r="CD856" s="13"/>
      <c r="CE856" s="12">
        <f>SUM(IF(CLASSIFICHE!$O$20=CF856,TRUE,FALSE),CE855)</f>
        <v>0</v>
      </c>
      <c r="CF856" s="31">
        <f>IFERROR(INDEX(generale!$A$5:$I$1002,CLASSIFICHE!$Z855,5),"")</f>
        <v>0</v>
      </c>
      <c r="CG856" s="13">
        <f>IFERROR(INDEX(generale!$A$5:$I$1002,CLASSIFICHE!$Z855,7),"")</f>
        <v>0</v>
      </c>
      <c r="CH856" s="15"/>
      <c r="CI856" s="13"/>
      <c r="CJ856" s="12">
        <f>SUM(IF(CLASSIFICHE!$O$21=CK856,TRUE,FALSE),CJ855)</f>
        <v>0</v>
      </c>
      <c r="CK856" s="31">
        <f>IFERROR(INDEX(generale!$A$5:$I$1002,CLASSIFICHE!$Z855,5),"")</f>
        <v>0</v>
      </c>
      <c r="CL856" s="13">
        <f>IFERROR(INDEX(generale!$A$5:$I$1002,CLASSIFICHE!$Z855,7),"")</f>
        <v>0</v>
      </c>
      <c r="CM856" s="15"/>
      <c r="CN856" s="13"/>
      <c r="CO856" s="12">
        <f>SUM(IF(CLASSIFICHE!$O$22=CP856,TRUE,FALSE),CO855)</f>
        <v>0</v>
      </c>
      <c r="CP856" s="31">
        <f>IFERROR(INDEX(generale!$A$5:$I$1002,CLASSIFICHE!$Z855,5),"")</f>
        <v>0</v>
      </c>
      <c r="CQ856" s="13">
        <f>IFERROR(INDEX(generale!$A$5:$I$1002,CLASSIFICHE!$Z855,7),"")</f>
        <v>0</v>
      </c>
      <c r="CR856" s="15"/>
      <c r="CS856" s="13"/>
      <c r="CT856" s="12">
        <f>SUM(IF(CLASSIFICHE!$O$23=CU856,TRUE,FALSE),CT855)</f>
        <v>0</v>
      </c>
      <c r="CU856" s="31">
        <f>IFERROR(INDEX(generale!$A$5:$I$1002,CLASSIFICHE!$Z855,5),"")</f>
        <v>0</v>
      </c>
      <c r="CV856" s="13">
        <f>IFERROR(INDEX(generale!$A$5:$I$1002,CLASSIFICHE!$Z855,7),"")</f>
        <v>0</v>
      </c>
      <c r="CW856" s="15"/>
      <c r="CX856" s="13"/>
      <c r="CY856" s="12">
        <f>SUM(IF(CLASSIFICHE!$O$24=CZ856,TRUE,FALSE),CY855)</f>
        <v>0</v>
      </c>
      <c r="CZ856" s="31">
        <f>IFERROR(INDEX(generale!$A$5:$I$1002,CLASSIFICHE!$Z855,5),"")</f>
        <v>0</v>
      </c>
      <c r="DA856" s="13">
        <f>IFERROR(INDEX(generale!$A$5:$I$1002,CLASSIFICHE!$Z855,7),"")</f>
        <v>0</v>
      </c>
      <c r="DB856" s="15"/>
      <c r="DC856" s="13"/>
      <c r="DD856" s="12">
        <f>SUM(IF(CLASSIFICHE!$O$25=DE856,TRUE,FALSE),DD855)</f>
        <v>0</v>
      </c>
      <c r="DE856" s="31">
        <f>IFERROR(INDEX(generale!$A$5:$I$1002,CLASSIFICHE!$Z855,5),"")</f>
        <v>0</v>
      </c>
      <c r="DF856" s="13">
        <f>IFERROR(INDEX(generale!$A$5:$I$1002,CLASSIFICHE!$Z855,7),"")</f>
        <v>0</v>
      </c>
      <c r="DG856" s="15"/>
      <c r="DH856" s="13"/>
    </row>
    <row r="857" spans="3:112">
      <c r="C857" s="63">
        <f>SUM(IF(CLASSIFICHE!$O$4=D857,TRUE,FALSE),C856)</f>
        <v>17</v>
      </c>
      <c r="D857" s="31">
        <f>IFERROR(INDEX(generale!$A$5:$I$1002,CLASSIFICHE!$Z856,5),"")</f>
        <v>0</v>
      </c>
      <c r="E857" s="13">
        <f>IFERROR(INDEX(generale!$A$5:$I$1002,CLASSIFICHE!$Z856,7),"")</f>
        <v>0</v>
      </c>
      <c r="F857" s="68"/>
      <c r="G857" s="65"/>
      <c r="H857" s="12">
        <f>SUM(IF(CLASSIFICHE!$O$5=I857,TRUE,FALSE),H856)</f>
        <v>10</v>
      </c>
      <c r="I857" s="31">
        <f>IFERROR(INDEX(generale!$A$5:$I$1002,CLASSIFICHE!$Z856,5),"")</f>
        <v>0</v>
      </c>
      <c r="J857" s="13">
        <f>IFERROR(INDEX(generale!$A$5:$I$1002,CLASSIFICHE!$Z856,7),"")</f>
        <v>0</v>
      </c>
      <c r="K857" s="15"/>
      <c r="L857" s="12"/>
      <c r="M857" s="12">
        <f>SUM(IF(CLASSIFICHE!$O$6=N857,TRUE,FALSE),M856)</f>
        <v>8</v>
      </c>
      <c r="N857" s="31">
        <f>IFERROR(INDEX(generale!$A$5:$I$1002,CLASSIFICHE!$Z856,5),"")</f>
        <v>0</v>
      </c>
      <c r="O857" s="13">
        <f>IFERROR(INDEX(generale!$A$5:$I$1002,CLASSIFICHE!$Z856,7),"")</f>
        <v>0</v>
      </c>
      <c r="P857" s="14"/>
      <c r="Q857" s="13"/>
      <c r="R857" s="12">
        <f>SUM(IF(CLASSIFICHE!$O$7=S857,TRUE,FALSE),R856)</f>
        <v>8</v>
      </c>
      <c r="S857" s="31">
        <f>IFERROR(INDEX(generale!$A$5:$I$1002,CLASSIFICHE!$Z856,5),"")</f>
        <v>0</v>
      </c>
      <c r="T857" s="13">
        <f>IFERROR(INDEX(generale!$A$5:$I$1002,CLASSIFICHE!$Z856,7),"")</f>
        <v>0</v>
      </c>
      <c r="U857" s="14"/>
      <c r="V857" s="13"/>
      <c r="W857" s="12">
        <f>SUM(IF(CLASSIFICHE!$O$8=X857,TRUE,FALSE),W856)</f>
        <v>6</v>
      </c>
      <c r="X857" s="31">
        <f>IFERROR(INDEX(generale!$A$5:$I$1002,CLASSIFICHE!$Z856,5),"")</f>
        <v>0</v>
      </c>
      <c r="Y857" s="13">
        <f>IFERROR(INDEX(generale!$A$5:$I$1002,CLASSIFICHE!$Z856,7),"")</f>
        <v>0</v>
      </c>
      <c r="Z857" s="14"/>
      <c r="AA857" s="13"/>
      <c r="AB857" s="12">
        <f>SUM(IF(CLASSIFICHE!$O$9=AC857,TRUE,FALSE),AB856)</f>
        <v>5</v>
      </c>
      <c r="AC857" s="31">
        <f>IFERROR(INDEX(generale!$A$5:$I$1002,CLASSIFICHE!$Z856,5),"")</f>
        <v>0</v>
      </c>
      <c r="AD857" s="13">
        <f>IFERROR(INDEX(generale!$A$5:$I$1002,CLASSIFICHE!$Z856,7),"")</f>
        <v>0</v>
      </c>
      <c r="AE857" s="14"/>
      <c r="AF857" s="13"/>
      <c r="AG857" s="12">
        <f>SUM(IF(CLASSIFICHE!$O$10=AH857,TRUE,FALSE),AG856)</f>
        <v>5</v>
      </c>
      <c r="AH857" s="31">
        <f>IFERROR(INDEX(generale!$A$5:$I$1002,CLASSIFICHE!$Z856,5),"")</f>
        <v>0</v>
      </c>
      <c r="AI857" s="13">
        <f>IFERROR(INDEX(generale!$A$5:$I$1002,CLASSIFICHE!$Z856,7),"")</f>
        <v>0</v>
      </c>
      <c r="AJ857" s="14"/>
      <c r="AK857" s="13"/>
      <c r="AL857" s="12">
        <f>SUM(IF(CLASSIFICHE!$O$11=AM857,TRUE,FALSE),AL856)</f>
        <v>5</v>
      </c>
      <c r="AM857" s="31">
        <f>IFERROR(INDEX(generale!$A$5:$I$1002,CLASSIFICHE!$Z856,5),"")</f>
        <v>0</v>
      </c>
      <c r="AN857" s="13">
        <f>IFERROR(INDEX(generale!$A$5:$I$1002,CLASSIFICHE!$Z856,7),"")</f>
        <v>0</v>
      </c>
      <c r="AO857" s="14"/>
      <c r="AP857" s="13"/>
      <c r="AQ857" s="12">
        <f>SUM(IF(CLASSIFICHE!$O$12=AR857,TRUE,FALSE),AQ856)</f>
        <v>0</v>
      </c>
      <c r="AR857" s="31">
        <f>IFERROR(INDEX(generale!$A$5:$I$1002,CLASSIFICHE!$Z856,5),"")</f>
        <v>0</v>
      </c>
      <c r="AS857" s="13">
        <f>IFERROR(INDEX(generale!$A$5:$I$1002,CLASSIFICHE!$Z856,7),"")</f>
        <v>0</v>
      </c>
      <c r="AT857" s="14"/>
      <c r="AU857" s="13"/>
      <c r="AV857" s="12">
        <f>SUM(IF(CLASSIFICHE!$O$13=AW857,TRUE,FALSE),AV856)</f>
        <v>0</v>
      </c>
      <c r="AW857" s="31">
        <f>IFERROR(INDEX(generale!$A$5:$I$1002,CLASSIFICHE!$Z856,5),"")</f>
        <v>0</v>
      </c>
      <c r="AX857" s="13">
        <f>IFERROR(INDEX(generale!$A$5:$I$1002,CLASSIFICHE!$Z856,7),"")</f>
        <v>0</v>
      </c>
      <c r="AY857" s="14"/>
      <c r="AZ857" s="13"/>
      <c r="BA857" s="12">
        <f>SUM(IF(CLASSIFICHE!$O$14=BB857,TRUE,FALSE),BA856)</f>
        <v>0</v>
      </c>
      <c r="BB857" s="31">
        <f>IFERROR(INDEX(generale!$A$5:$I$1002,CLASSIFICHE!$Z856,5),"")</f>
        <v>0</v>
      </c>
      <c r="BC857" s="13">
        <f>IFERROR(INDEX(generale!$A$5:$I$1002,CLASSIFICHE!$Z856,7),"")</f>
        <v>0</v>
      </c>
      <c r="BD857" s="14"/>
      <c r="BE857" s="13"/>
      <c r="BF857" s="12">
        <f>SUM(IF(CLASSIFICHE!$O$15=BG857,TRUE,FALSE),BF856)</f>
        <v>0</v>
      </c>
      <c r="BG857" s="31">
        <f>IFERROR(INDEX(generale!$A$5:$I$1002,CLASSIFICHE!$Z856,5),"")</f>
        <v>0</v>
      </c>
      <c r="BH857" s="13">
        <f>IFERROR(INDEX(generale!$A$5:$I$1002,CLASSIFICHE!$Z856,7),"")</f>
        <v>0</v>
      </c>
      <c r="BI857" s="14"/>
      <c r="BJ857" s="13"/>
      <c r="BK857" s="12">
        <f>SUM(IF(CLASSIFICHE!$O$16=BL857,TRUE,FALSE),BK856)</f>
        <v>0</v>
      </c>
      <c r="BL857" s="31">
        <f>IFERROR(INDEX(generale!$A$5:$I$1002,CLASSIFICHE!$Z856,5),"")</f>
        <v>0</v>
      </c>
      <c r="BM857" s="13">
        <f>IFERROR(INDEX(generale!$A$5:$I$1002,CLASSIFICHE!$Z856,7),"")</f>
        <v>0</v>
      </c>
      <c r="BN857" s="14"/>
      <c r="BO857" s="13"/>
      <c r="BP857" s="12">
        <f>SUM(IF(CLASSIFICHE!$O$17=BQ857,TRUE,FALSE),BP856)</f>
        <v>0</v>
      </c>
      <c r="BQ857" s="31">
        <f>IFERROR(INDEX(generale!$A$5:$I$1002,CLASSIFICHE!$Z856,5),"")</f>
        <v>0</v>
      </c>
      <c r="BR857" s="13">
        <f>IFERROR(INDEX(generale!$A$5:$I$1002,CLASSIFICHE!$Z856,7),"")</f>
        <v>0</v>
      </c>
      <c r="BS857" s="15"/>
      <c r="BT857" s="12"/>
      <c r="BU857" s="12">
        <f>SUM(IF(CLASSIFICHE!$O$18=BV857,TRUE,FALSE),BU856)</f>
        <v>0</v>
      </c>
      <c r="BV857" s="31">
        <f>IFERROR(INDEX(generale!$A$5:$I$1002,CLASSIFICHE!$Z856,5),"")</f>
        <v>0</v>
      </c>
      <c r="BW857" s="13">
        <f>IFERROR(INDEX(generale!$A$5:$I$1002,CLASSIFICHE!$Z856,7),"")</f>
        <v>0</v>
      </c>
      <c r="BX857" s="15"/>
      <c r="BY857" s="12"/>
      <c r="BZ857" s="12">
        <f>SUM(IF(CLASSIFICHE!$O$19=CA857,TRUE,FALSE),BZ856)</f>
        <v>0</v>
      </c>
      <c r="CA857" s="31">
        <f>IFERROR(INDEX(generale!$A$5:$I$1002,CLASSIFICHE!$Z856,5),"")</f>
        <v>0</v>
      </c>
      <c r="CB857" s="13">
        <f>IFERROR(INDEX(generale!$A$5:$I$1002,CLASSIFICHE!$Z856,7),"")</f>
        <v>0</v>
      </c>
      <c r="CC857" s="15"/>
      <c r="CD857" s="13"/>
      <c r="CE857" s="12">
        <f>SUM(IF(CLASSIFICHE!$O$20=CF857,TRUE,FALSE),CE856)</f>
        <v>0</v>
      </c>
      <c r="CF857" s="31">
        <f>IFERROR(INDEX(generale!$A$5:$I$1002,CLASSIFICHE!$Z856,5),"")</f>
        <v>0</v>
      </c>
      <c r="CG857" s="13">
        <f>IFERROR(INDEX(generale!$A$5:$I$1002,CLASSIFICHE!$Z856,7),"")</f>
        <v>0</v>
      </c>
      <c r="CH857" s="15"/>
      <c r="CI857" s="13"/>
      <c r="CJ857" s="12">
        <f>SUM(IF(CLASSIFICHE!$O$21=CK857,TRUE,FALSE),CJ856)</f>
        <v>0</v>
      </c>
      <c r="CK857" s="31">
        <f>IFERROR(INDEX(generale!$A$5:$I$1002,CLASSIFICHE!$Z856,5),"")</f>
        <v>0</v>
      </c>
      <c r="CL857" s="13">
        <f>IFERROR(INDEX(generale!$A$5:$I$1002,CLASSIFICHE!$Z856,7),"")</f>
        <v>0</v>
      </c>
      <c r="CM857" s="15"/>
      <c r="CN857" s="13"/>
      <c r="CO857" s="12">
        <f>SUM(IF(CLASSIFICHE!$O$22=CP857,TRUE,FALSE),CO856)</f>
        <v>0</v>
      </c>
      <c r="CP857" s="31">
        <f>IFERROR(INDEX(generale!$A$5:$I$1002,CLASSIFICHE!$Z856,5),"")</f>
        <v>0</v>
      </c>
      <c r="CQ857" s="13">
        <f>IFERROR(INDEX(generale!$A$5:$I$1002,CLASSIFICHE!$Z856,7),"")</f>
        <v>0</v>
      </c>
      <c r="CR857" s="15"/>
      <c r="CS857" s="13"/>
      <c r="CT857" s="12">
        <f>SUM(IF(CLASSIFICHE!$O$23=CU857,TRUE,FALSE),CT856)</f>
        <v>0</v>
      </c>
      <c r="CU857" s="31">
        <f>IFERROR(INDEX(generale!$A$5:$I$1002,CLASSIFICHE!$Z856,5),"")</f>
        <v>0</v>
      </c>
      <c r="CV857" s="13">
        <f>IFERROR(INDEX(generale!$A$5:$I$1002,CLASSIFICHE!$Z856,7),"")</f>
        <v>0</v>
      </c>
      <c r="CW857" s="15"/>
      <c r="CX857" s="13"/>
      <c r="CY857" s="12">
        <f>SUM(IF(CLASSIFICHE!$O$24=CZ857,TRUE,FALSE),CY856)</f>
        <v>0</v>
      </c>
      <c r="CZ857" s="31">
        <f>IFERROR(INDEX(generale!$A$5:$I$1002,CLASSIFICHE!$Z856,5),"")</f>
        <v>0</v>
      </c>
      <c r="DA857" s="13">
        <f>IFERROR(INDEX(generale!$A$5:$I$1002,CLASSIFICHE!$Z856,7),"")</f>
        <v>0</v>
      </c>
      <c r="DB857" s="15"/>
      <c r="DC857" s="13"/>
      <c r="DD857" s="12">
        <f>SUM(IF(CLASSIFICHE!$O$25=DE857,TRUE,FALSE),DD856)</f>
        <v>0</v>
      </c>
      <c r="DE857" s="31">
        <f>IFERROR(INDEX(generale!$A$5:$I$1002,CLASSIFICHE!$Z856,5),"")</f>
        <v>0</v>
      </c>
      <c r="DF857" s="13">
        <f>IFERROR(INDEX(generale!$A$5:$I$1002,CLASSIFICHE!$Z856,7),"")</f>
        <v>0</v>
      </c>
      <c r="DG857" s="15"/>
      <c r="DH857" s="13"/>
    </row>
    <row r="858" spans="3:112">
      <c r="C858" s="63">
        <f>SUM(IF(CLASSIFICHE!$O$4=D858,TRUE,FALSE),C857)</f>
        <v>17</v>
      </c>
      <c r="D858" s="31">
        <f>IFERROR(INDEX(generale!$A$5:$I$1002,CLASSIFICHE!$Z857,5),"")</f>
        <v>0</v>
      </c>
      <c r="E858" s="13">
        <f>IFERROR(INDEX(generale!$A$5:$I$1002,CLASSIFICHE!$Z857,7),"")</f>
        <v>0</v>
      </c>
      <c r="F858" s="68"/>
      <c r="G858" s="65"/>
      <c r="H858" s="12">
        <f>SUM(IF(CLASSIFICHE!$O$5=I858,TRUE,FALSE),H857)</f>
        <v>10</v>
      </c>
      <c r="I858" s="31">
        <f>IFERROR(INDEX(generale!$A$5:$I$1002,CLASSIFICHE!$Z857,5),"")</f>
        <v>0</v>
      </c>
      <c r="J858" s="13">
        <f>IFERROR(INDEX(generale!$A$5:$I$1002,CLASSIFICHE!$Z857,7),"")</f>
        <v>0</v>
      </c>
      <c r="K858" s="15"/>
      <c r="L858" s="12"/>
      <c r="M858" s="12">
        <f>SUM(IF(CLASSIFICHE!$O$6=N858,TRUE,FALSE),M857)</f>
        <v>8</v>
      </c>
      <c r="N858" s="31">
        <f>IFERROR(INDEX(generale!$A$5:$I$1002,CLASSIFICHE!$Z857,5),"")</f>
        <v>0</v>
      </c>
      <c r="O858" s="13">
        <f>IFERROR(INDEX(generale!$A$5:$I$1002,CLASSIFICHE!$Z857,7),"")</f>
        <v>0</v>
      </c>
      <c r="P858" s="14"/>
      <c r="Q858" s="13"/>
      <c r="R858" s="12">
        <f>SUM(IF(CLASSIFICHE!$O$7=S858,TRUE,FALSE),R857)</f>
        <v>8</v>
      </c>
      <c r="S858" s="31">
        <f>IFERROR(INDEX(generale!$A$5:$I$1002,CLASSIFICHE!$Z857,5),"")</f>
        <v>0</v>
      </c>
      <c r="T858" s="13">
        <f>IFERROR(INDEX(generale!$A$5:$I$1002,CLASSIFICHE!$Z857,7),"")</f>
        <v>0</v>
      </c>
      <c r="U858" s="14"/>
      <c r="V858" s="13"/>
      <c r="W858" s="12">
        <f>SUM(IF(CLASSIFICHE!$O$8=X858,TRUE,FALSE),W857)</f>
        <v>6</v>
      </c>
      <c r="X858" s="31">
        <f>IFERROR(INDEX(generale!$A$5:$I$1002,CLASSIFICHE!$Z857,5),"")</f>
        <v>0</v>
      </c>
      <c r="Y858" s="13">
        <f>IFERROR(INDEX(generale!$A$5:$I$1002,CLASSIFICHE!$Z857,7),"")</f>
        <v>0</v>
      </c>
      <c r="Z858" s="14"/>
      <c r="AA858" s="13"/>
      <c r="AB858" s="12">
        <f>SUM(IF(CLASSIFICHE!$O$9=AC858,TRUE,FALSE),AB857)</f>
        <v>5</v>
      </c>
      <c r="AC858" s="31">
        <f>IFERROR(INDEX(generale!$A$5:$I$1002,CLASSIFICHE!$Z857,5),"")</f>
        <v>0</v>
      </c>
      <c r="AD858" s="13">
        <f>IFERROR(INDEX(generale!$A$5:$I$1002,CLASSIFICHE!$Z857,7),"")</f>
        <v>0</v>
      </c>
      <c r="AE858" s="14"/>
      <c r="AF858" s="13"/>
      <c r="AG858" s="12">
        <f>SUM(IF(CLASSIFICHE!$O$10=AH858,TRUE,FALSE),AG857)</f>
        <v>5</v>
      </c>
      <c r="AH858" s="31">
        <f>IFERROR(INDEX(generale!$A$5:$I$1002,CLASSIFICHE!$Z857,5),"")</f>
        <v>0</v>
      </c>
      <c r="AI858" s="13">
        <f>IFERROR(INDEX(generale!$A$5:$I$1002,CLASSIFICHE!$Z857,7),"")</f>
        <v>0</v>
      </c>
      <c r="AJ858" s="14"/>
      <c r="AK858" s="13"/>
      <c r="AL858" s="12">
        <f>SUM(IF(CLASSIFICHE!$O$11=AM858,TRUE,FALSE),AL857)</f>
        <v>5</v>
      </c>
      <c r="AM858" s="31">
        <f>IFERROR(INDEX(generale!$A$5:$I$1002,CLASSIFICHE!$Z857,5),"")</f>
        <v>0</v>
      </c>
      <c r="AN858" s="13">
        <f>IFERROR(INDEX(generale!$A$5:$I$1002,CLASSIFICHE!$Z857,7),"")</f>
        <v>0</v>
      </c>
      <c r="AO858" s="14"/>
      <c r="AP858" s="13"/>
      <c r="AQ858" s="12">
        <f>SUM(IF(CLASSIFICHE!$O$12=AR858,TRUE,FALSE),AQ857)</f>
        <v>0</v>
      </c>
      <c r="AR858" s="31">
        <f>IFERROR(INDEX(generale!$A$5:$I$1002,CLASSIFICHE!$Z857,5),"")</f>
        <v>0</v>
      </c>
      <c r="AS858" s="13">
        <f>IFERROR(INDEX(generale!$A$5:$I$1002,CLASSIFICHE!$Z857,7),"")</f>
        <v>0</v>
      </c>
      <c r="AT858" s="14"/>
      <c r="AU858" s="13"/>
      <c r="AV858" s="12">
        <f>SUM(IF(CLASSIFICHE!$O$13=AW858,TRUE,FALSE),AV857)</f>
        <v>0</v>
      </c>
      <c r="AW858" s="31">
        <f>IFERROR(INDEX(generale!$A$5:$I$1002,CLASSIFICHE!$Z857,5),"")</f>
        <v>0</v>
      </c>
      <c r="AX858" s="13">
        <f>IFERROR(INDEX(generale!$A$5:$I$1002,CLASSIFICHE!$Z857,7),"")</f>
        <v>0</v>
      </c>
      <c r="AY858" s="14"/>
      <c r="AZ858" s="13"/>
      <c r="BA858" s="12">
        <f>SUM(IF(CLASSIFICHE!$O$14=BB858,TRUE,FALSE),BA857)</f>
        <v>0</v>
      </c>
      <c r="BB858" s="31">
        <f>IFERROR(INDEX(generale!$A$5:$I$1002,CLASSIFICHE!$Z857,5),"")</f>
        <v>0</v>
      </c>
      <c r="BC858" s="13">
        <f>IFERROR(INDEX(generale!$A$5:$I$1002,CLASSIFICHE!$Z857,7),"")</f>
        <v>0</v>
      </c>
      <c r="BD858" s="14"/>
      <c r="BE858" s="13"/>
      <c r="BF858" s="12">
        <f>SUM(IF(CLASSIFICHE!$O$15=BG858,TRUE,FALSE),BF857)</f>
        <v>0</v>
      </c>
      <c r="BG858" s="31">
        <f>IFERROR(INDEX(generale!$A$5:$I$1002,CLASSIFICHE!$Z857,5),"")</f>
        <v>0</v>
      </c>
      <c r="BH858" s="13">
        <f>IFERROR(INDEX(generale!$A$5:$I$1002,CLASSIFICHE!$Z857,7),"")</f>
        <v>0</v>
      </c>
      <c r="BI858" s="14"/>
      <c r="BJ858" s="13"/>
      <c r="BK858" s="12">
        <f>SUM(IF(CLASSIFICHE!$O$16=BL858,TRUE,FALSE),BK857)</f>
        <v>0</v>
      </c>
      <c r="BL858" s="31">
        <f>IFERROR(INDEX(generale!$A$5:$I$1002,CLASSIFICHE!$Z857,5),"")</f>
        <v>0</v>
      </c>
      <c r="BM858" s="13">
        <f>IFERROR(INDEX(generale!$A$5:$I$1002,CLASSIFICHE!$Z857,7),"")</f>
        <v>0</v>
      </c>
      <c r="BN858" s="14"/>
      <c r="BO858" s="13"/>
      <c r="BP858" s="12">
        <f>SUM(IF(CLASSIFICHE!$O$17=BQ858,TRUE,FALSE),BP857)</f>
        <v>0</v>
      </c>
      <c r="BQ858" s="31">
        <f>IFERROR(INDEX(generale!$A$5:$I$1002,CLASSIFICHE!$Z857,5),"")</f>
        <v>0</v>
      </c>
      <c r="BR858" s="13">
        <f>IFERROR(INDEX(generale!$A$5:$I$1002,CLASSIFICHE!$Z857,7),"")</f>
        <v>0</v>
      </c>
      <c r="BS858" s="15"/>
      <c r="BT858" s="12"/>
      <c r="BU858" s="12">
        <f>SUM(IF(CLASSIFICHE!$O$18=BV858,TRUE,FALSE),BU857)</f>
        <v>0</v>
      </c>
      <c r="BV858" s="31">
        <f>IFERROR(INDEX(generale!$A$5:$I$1002,CLASSIFICHE!$Z857,5),"")</f>
        <v>0</v>
      </c>
      <c r="BW858" s="13">
        <f>IFERROR(INDEX(generale!$A$5:$I$1002,CLASSIFICHE!$Z857,7),"")</f>
        <v>0</v>
      </c>
      <c r="BX858" s="15"/>
      <c r="BY858" s="12"/>
      <c r="BZ858" s="12">
        <f>SUM(IF(CLASSIFICHE!$O$19=CA858,TRUE,FALSE),BZ857)</f>
        <v>0</v>
      </c>
      <c r="CA858" s="31">
        <f>IFERROR(INDEX(generale!$A$5:$I$1002,CLASSIFICHE!$Z857,5),"")</f>
        <v>0</v>
      </c>
      <c r="CB858" s="13">
        <f>IFERROR(INDEX(generale!$A$5:$I$1002,CLASSIFICHE!$Z857,7),"")</f>
        <v>0</v>
      </c>
      <c r="CC858" s="15"/>
      <c r="CD858" s="13"/>
      <c r="CE858" s="12">
        <f>SUM(IF(CLASSIFICHE!$O$20=CF858,TRUE,FALSE),CE857)</f>
        <v>0</v>
      </c>
      <c r="CF858" s="31">
        <f>IFERROR(INDEX(generale!$A$5:$I$1002,CLASSIFICHE!$Z857,5),"")</f>
        <v>0</v>
      </c>
      <c r="CG858" s="13">
        <f>IFERROR(INDEX(generale!$A$5:$I$1002,CLASSIFICHE!$Z857,7),"")</f>
        <v>0</v>
      </c>
      <c r="CH858" s="15"/>
      <c r="CI858" s="13"/>
      <c r="CJ858" s="12">
        <f>SUM(IF(CLASSIFICHE!$O$21=CK858,TRUE,FALSE),CJ857)</f>
        <v>0</v>
      </c>
      <c r="CK858" s="31">
        <f>IFERROR(INDEX(generale!$A$5:$I$1002,CLASSIFICHE!$Z857,5),"")</f>
        <v>0</v>
      </c>
      <c r="CL858" s="13">
        <f>IFERROR(INDEX(generale!$A$5:$I$1002,CLASSIFICHE!$Z857,7),"")</f>
        <v>0</v>
      </c>
      <c r="CM858" s="15"/>
      <c r="CN858" s="13"/>
      <c r="CO858" s="12">
        <f>SUM(IF(CLASSIFICHE!$O$22=CP858,TRUE,FALSE),CO857)</f>
        <v>0</v>
      </c>
      <c r="CP858" s="31">
        <f>IFERROR(INDEX(generale!$A$5:$I$1002,CLASSIFICHE!$Z857,5),"")</f>
        <v>0</v>
      </c>
      <c r="CQ858" s="13">
        <f>IFERROR(INDEX(generale!$A$5:$I$1002,CLASSIFICHE!$Z857,7),"")</f>
        <v>0</v>
      </c>
      <c r="CR858" s="15"/>
      <c r="CS858" s="13"/>
      <c r="CT858" s="12">
        <f>SUM(IF(CLASSIFICHE!$O$23=CU858,TRUE,FALSE),CT857)</f>
        <v>0</v>
      </c>
      <c r="CU858" s="31">
        <f>IFERROR(INDEX(generale!$A$5:$I$1002,CLASSIFICHE!$Z857,5),"")</f>
        <v>0</v>
      </c>
      <c r="CV858" s="13">
        <f>IFERROR(INDEX(generale!$A$5:$I$1002,CLASSIFICHE!$Z857,7),"")</f>
        <v>0</v>
      </c>
      <c r="CW858" s="15"/>
      <c r="CX858" s="13"/>
      <c r="CY858" s="12">
        <f>SUM(IF(CLASSIFICHE!$O$24=CZ858,TRUE,FALSE),CY857)</f>
        <v>0</v>
      </c>
      <c r="CZ858" s="31">
        <f>IFERROR(INDEX(generale!$A$5:$I$1002,CLASSIFICHE!$Z857,5),"")</f>
        <v>0</v>
      </c>
      <c r="DA858" s="13">
        <f>IFERROR(INDEX(generale!$A$5:$I$1002,CLASSIFICHE!$Z857,7),"")</f>
        <v>0</v>
      </c>
      <c r="DB858" s="15"/>
      <c r="DC858" s="13"/>
      <c r="DD858" s="12">
        <f>SUM(IF(CLASSIFICHE!$O$25=DE858,TRUE,FALSE),DD857)</f>
        <v>0</v>
      </c>
      <c r="DE858" s="31">
        <f>IFERROR(INDEX(generale!$A$5:$I$1002,CLASSIFICHE!$Z857,5),"")</f>
        <v>0</v>
      </c>
      <c r="DF858" s="13">
        <f>IFERROR(INDEX(generale!$A$5:$I$1002,CLASSIFICHE!$Z857,7),"")</f>
        <v>0</v>
      </c>
      <c r="DG858" s="15"/>
      <c r="DH858" s="13"/>
    </row>
    <row r="859" spans="3:112">
      <c r="C859" s="63">
        <f>SUM(IF(CLASSIFICHE!$O$4=D859,TRUE,FALSE),C858)</f>
        <v>17</v>
      </c>
      <c r="D859" s="31">
        <f>IFERROR(INDEX(generale!$A$5:$I$1002,CLASSIFICHE!$Z858,5),"")</f>
        <v>0</v>
      </c>
      <c r="E859" s="13">
        <f>IFERROR(INDEX(generale!$A$5:$I$1002,CLASSIFICHE!$Z858,7),"")</f>
        <v>0</v>
      </c>
      <c r="F859" s="68"/>
      <c r="G859" s="65"/>
      <c r="H859" s="12">
        <f>SUM(IF(CLASSIFICHE!$O$5=I859,TRUE,FALSE),H858)</f>
        <v>10</v>
      </c>
      <c r="I859" s="31">
        <f>IFERROR(INDEX(generale!$A$5:$I$1002,CLASSIFICHE!$Z858,5),"")</f>
        <v>0</v>
      </c>
      <c r="J859" s="13">
        <f>IFERROR(INDEX(generale!$A$5:$I$1002,CLASSIFICHE!$Z858,7),"")</f>
        <v>0</v>
      </c>
      <c r="K859" s="15"/>
      <c r="L859" s="12"/>
      <c r="M859" s="12">
        <f>SUM(IF(CLASSIFICHE!$O$6=N859,TRUE,FALSE),M858)</f>
        <v>8</v>
      </c>
      <c r="N859" s="31">
        <f>IFERROR(INDEX(generale!$A$5:$I$1002,CLASSIFICHE!$Z858,5),"")</f>
        <v>0</v>
      </c>
      <c r="O859" s="13">
        <f>IFERROR(INDEX(generale!$A$5:$I$1002,CLASSIFICHE!$Z858,7),"")</f>
        <v>0</v>
      </c>
      <c r="P859" s="14"/>
      <c r="Q859" s="13"/>
      <c r="R859" s="12">
        <f>SUM(IF(CLASSIFICHE!$O$7=S859,TRUE,FALSE),R858)</f>
        <v>8</v>
      </c>
      <c r="S859" s="31">
        <f>IFERROR(INDEX(generale!$A$5:$I$1002,CLASSIFICHE!$Z858,5),"")</f>
        <v>0</v>
      </c>
      <c r="T859" s="13">
        <f>IFERROR(INDEX(generale!$A$5:$I$1002,CLASSIFICHE!$Z858,7),"")</f>
        <v>0</v>
      </c>
      <c r="U859" s="14"/>
      <c r="V859" s="13"/>
      <c r="W859" s="12">
        <f>SUM(IF(CLASSIFICHE!$O$8=X859,TRUE,FALSE),W858)</f>
        <v>6</v>
      </c>
      <c r="X859" s="31">
        <f>IFERROR(INDEX(generale!$A$5:$I$1002,CLASSIFICHE!$Z858,5),"")</f>
        <v>0</v>
      </c>
      <c r="Y859" s="13">
        <f>IFERROR(INDEX(generale!$A$5:$I$1002,CLASSIFICHE!$Z858,7),"")</f>
        <v>0</v>
      </c>
      <c r="Z859" s="14"/>
      <c r="AA859" s="13"/>
      <c r="AB859" s="12">
        <f>SUM(IF(CLASSIFICHE!$O$9=AC859,TRUE,FALSE),AB858)</f>
        <v>5</v>
      </c>
      <c r="AC859" s="31">
        <f>IFERROR(INDEX(generale!$A$5:$I$1002,CLASSIFICHE!$Z858,5),"")</f>
        <v>0</v>
      </c>
      <c r="AD859" s="13">
        <f>IFERROR(INDEX(generale!$A$5:$I$1002,CLASSIFICHE!$Z858,7),"")</f>
        <v>0</v>
      </c>
      <c r="AE859" s="14"/>
      <c r="AF859" s="13"/>
      <c r="AG859" s="12">
        <f>SUM(IF(CLASSIFICHE!$O$10=AH859,TRUE,FALSE),AG858)</f>
        <v>5</v>
      </c>
      <c r="AH859" s="31">
        <f>IFERROR(INDEX(generale!$A$5:$I$1002,CLASSIFICHE!$Z858,5),"")</f>
        <v>0</v>
      </c>
      <c r="AI859" s="13">
        <f>IFERROR(INDEX(generale!$A$5:$I$1002,CLASSIFICHE!$Z858,7),"")</f>
        <v>0</v>
      </c>
      <c r="AJ859" s="14"/>
      <c r="AK859" s="13"/>
      <c r="AL859" s="12">
        <f>SUM(IF(CLASSIFICHE!$O$11=AM859,TRUE,FALSE),AL858)</f>
        <v>5</v>
      </c>
      <c r="AM859" s="31">
        <f>IFERROR(INDEX(generale!$A$5:$I$1002,CLASSIFICHE!$Z858,5),"")</f>
        <v>0</v>
      </c>
      <c r="AN859" s="13">
        <f>IFERROR(INDEX(generale!$A$5:$I$1002,CLASSIFICHE!$Z858,7),"")</f>
        <v>0</v>
      </c>
      <c r="AO859" s="14"/>
      <c r="AP859" s="13"/>
      <c r="AQ859" s="12">
        <f>SUM(IF(CLASSIFICHE!$O$12=AR859,TRUE,FALSE),AQ858)</f>
        <v>0</v>
      </c>
      <c r="AR859" s="31">
        <f>IFERROR(INDEX(generale!$A$5:$I$1002,CLASSIFICHE!$Z858,5),"")</f>
        <v>0</v>
      </c>
      <c r="AS859" s="13">
        <f>IFERROR(INDEX(generale!$A$5:$I$1002,CLASSIFICHE!$Z858,7),"")</f>
        <v>0</v>
      </c>
      <c r="AT859" s="14"/>
      <c r="AU859" s="13"/>
      <c r="AV859" s="12">
        <f>SUM(IF(CLASSIFICHE!$O$13=AW859,TRUE,FALSE),AV858)</f>
        <v>0</v>
      </c>
      <c r="AW859" s="31">
        <f>IFERROR(INDEX(generale!$A$5:$I$1002,CLASSIFICHE!$Z858,5),"")</f>
        <v>0</v>
      </c>
      <c r="AX859" s="13">
        <f>IFERROR(INDEX(generale!$A$5:$I$1002,CLASSIFICHE!$Z858,7),"")</f>
        <v>0</v>
      </c>
      <c r="AY859" s="14"/>
      <c r="AZ859" s="13"/>
      <c r="BA859" s="12">
        <f>SUM(IF(CLASSIFICHE!$O$14=BB859,TRUE,FALSE),BA858)</f>
        <v>0</v>
      </c>
      <c r="BB859" s="31">
        <f>IFERROR(INDEX(generale!$A$5:$I$1002,CLASSIFICHE!$Z858,5),"")</f>
        <v>0</v>
      </c>
      <c r="BC859" s="13">
        <f>IFERROR(INDEX(generale!$A$5:$I$1002,CLASSIFICHE!$Z858,7),"")</f>
        <v>0</v>
      </c>
      <c r="BD859" s="14"/>
      <c r="BE859" s="13"/>
      <c r="BF859" s="12">
        <f>SUM(IF(CLASSIFICHE!$O$15=BG859,TRUE,FALSE),BF858)</f>
        <v>0</v>
      </c>
      <c r="BG859" s="31">
        <f>IFERROR(INDEX(generale!$A$5:$I$1002,CLASSIFICHE!$Z858,5),"")</f>
        <v>0</v>
      </c>
      <c r="BH859" s="13">
        <f>IFERROR(INDEX(generale!$A$5:$I$1002,CLASSIFICHE!$Z858,7),"")</f>
        <v>0</v>
      </c>
      <c r="BI859" s="14"/>
      <c r="BJ859" s="13"/>
      <c r="BK859" s="12">
        <f>SUM(IF(CLASSIFICHE!$O$16=BL859,TRUE,FALSE),BK858)</f>
        <v>0</v>
      </c>
      <c r="BL859" s="31">
        <f>IFERROR(INDEX(generale!$A$5:$I$1002,CLASSIFICHE!$Z858,5),"")</f>
        <v>0</v>
      </c>
      <c r="BM859" s="13">
        <f>IFERROR(INDEX(generale!$A$5:$I$1002,CLASSIFICHE!$Z858,7),"")</f>
        <v>0</v>
      </c>
      <c r="BN859" s="14"/>
      <c r="BO859" s="13"/>
      <c r="BP859" s="12">
        <f>SUM(IF(CLASSIFICHE!$O$17=BQ859,TRUE,FALSE),BP858)</f>
        <v>0</v>
      </c>
      <c r="BQ859" s="31">
        <f>IFERROR(INDEX(generale!$A$5:$I$1002,CLASSIFICHE!$Z858,5),"")</f>
        <v>0</v>
      </c>
      <c r="BR859" s="13">
        <f>IFERROR(INDEX(generale!$A$5:$I$1002,CLASSIFICHE!$Z858,7),"")</f>
        <v>0</v>
      </c>
      <c r="BS859" s="15"/>
      <c r="BT859" s="12"/>
      <c r="BU859" s="12">
        <f>SUM(IF(CLASSIFICHE!$O$18=BV859,TRUE,FALSE),BU858)</f>
        <v>0</v>
      </c>
      <c r="BV859" s="31">
        <f>IFERROR(INDEX(generale!$A$5:$I$1002,CLASSIFICHE!$Z858,5),"")</f>
        <v>0</v>
      </c>
      <c r="BW859" s="13">
        <f>IFERROR(INDEX(generale!$A$5:$I$1002,CLASSIFICHE!$Z858,7),"")</f>
        <v>0</v>
      </c>
      <c r="BX859" s="15"/>
      <c r="BY859" s="12"/>
      <c r="BZ859" s="12">
        <f>SUM(IF(CLASSIFICHE!$O$19=CA859,TRUE,FALSE),BZ858)</f>
        <v>0</v>
      </c>
      <c r="CA859" s="31">
        <f>IFERROR(INDEX(generale!$A$5:$I$1002,CLASSIFICHE!$Z858,5),"")</f>
        <v>0</v>
      </c>
      <c r="CB859" s="13">
        <f>IFERROR(INDEX(generale!$A$5:$I$1002,CLASSIFICHE!$Z858,7),"")</f>
        <v>0</v>
      </c>
      <c r="CC859" s="15"/>
      <c r="CD859" s="13"/>
      <c r="CE859" s="12">
        <f>SUM(IF(CLASSIFICHE!$O$20=CF859,TRUE,FALSE),CE858)</f>
        <v>0</v>
      </c>
      <c r="CF859" s="31">
        <f>IFERROR(INDEX(generale!$A$5:$I$1002,CLASSIFICHE!$Z858,5),"")</f>
        <v>0</v>
      </c>
      <c r="CG859" s="13">
        <f>IFERROR(INDEX(generale!$A$5:$I$1002,CLASSIFICHE!$Z858,7),"")</f>
        <v>0</v>
      </c>
      <c r="CH859" s="15"/>
      <c r="CI859" s="13"/>
      <c r="CJ859" s="12">
        <f>SUM(IF(CLASSIFICHE!$O$21=CK859,TRUE,FALSE),CJ858)</f>
        <v>0</v>
      </c>
      <c r="CK859" s="31">
        <f>IFERROR(INDEX(generale!$A$5:$I$1002,CLASSIFICHE!$Z858,5),"")</f>
        <v>0</v>
      </c>
      <c r="CL859" s="13">
        <f>IFERROR(INDEX(generale!$A$5:$I$1002,CLASSIFICHE!$Z858,7),"")</f>
        <v>0</v>
      </c>
      <c r="CM859" s="15"/>
      <c r="CN859" s="13"/>
      <c r="CO859" s="12">
        <f>SUM(IF(CLASSIFICHE!$O$22=CP859,TRUE,FALSE),CO858)</f>
        <v>0</v>
      </c>
      <c r="CP859" s="31">
        <f>IFERROR(INDEX(generale!$A$5:$I$1002,CLASSIFICHE!$Z858,5),"")</f>
        <v>0</v>
      </c>
      <c r="CQ859" s="13">
        <f>IFERROR(INDEX(generale!$A$5:$I$1002,CLASSIFICHE!$Z858,7),"")</f>
        <v>0</v>
      </c>
      <c r="CR859" s="15"/>
      <c r="CS859" s="13"/>
      <c r="CT859" s="12">
        <f>SUM(IF(CLASSIFICHE!$O$23=CU859,TRUE,FALSE),CT858)</f>
        <v>0</v>
      </c>
      <c r="CU859" s="31">
        <f>IFERROR(INDEX(generale!$A$5:$I$1002,CLASSIFICHE!$Z858,5),"")</f>
        <v>0</v>
      </c>
      <c r="CV859" s="13">
        <f>IFERROR(INDEX(generale!$A$5:$I$1002,CLASSIFICHE!$Z858,7),"")</f>
        <v>0</v>
      </c>
      <c r="CW859" s="15"/>
      <c r="CX859" s="13"/>
      <c r="CY859" s="12">
        <f>SUM(IF(CLASSIFICHE!$O$24=CZ859,TRUE,FALSE),CY858)</f>
        <v>0</v>
      </c>
      <c r="CZ859" s="31">
        <f>IFERROR(INDEX(generale!$A$5:$I$1002,CLASSIFICHE!$Z858,5),"")</f>
        <v>0</v>
      </c>
      <c r="DA859" s="13">
        <f>IFERROR(INDEX(generale!$A$5:$I$1002,CLASSIFICHE!$Z858,7),"")</f>
        <v>0</v>
      </c>
      <c r="DB859" s="15"/>
      <c r="DC859" s="13"/>
      <c r="DD859" s="12">
        <f>SUM(IF(CLASSIFICHE!$O$25=DE859,TRUE,FALSE),DD858)</f>
        <v>0</v>
      </c>
      <c r="DE859" s="31">
        <f>IFERROR(INDEX(generale!$A$5:$I$1002,CLASSIFICHE!$Z858,5),"")</f>
        <v>0</v>
      </c>
      <c r="DF859" s="13">
        <f>IFERROR(INDEX(generale!$A$5:$I$1002,CLASSIFICHE!$Z858,7),"")</f>
        <v>0</v>
      </c>
      <c r="DG859" s="15"/>
      <c r="DH859" s="13"/>
    </row>
    <row r="860" spans="3:112">
      <c r="C860" s="63">
        <f>SUM(IF(CLASSIFICHE!$O$4=D860,TRUE,FALSE),C859)</f>
        <v>17</v>
      </c>
      <c r="D860" s="31">
        <f>IFERROR(INDEX(generale!$A$5:$I$1002,CLASSIFICHE!$Z859,5),"")</f>
        <v>0</v>
      </c>
      <c r="E860" s="13">
        <f>IFERROR(INDEX(generale!$A$5:$I$1002,CLASSIFICHE!$Z859,7),"")</f>
        <v>0</v>
      </c>
      <c r="F860" s="68"/>
      <c r="G860" s="65"/>
      <c r="H860" s="12">
        <f>SUM(IF(CLASSIFICHE!$O$5=I860,TRUE,FALSE),H859)</f>
        <v>10</v>
      </c>
      <c r="I860" s="31">
        <f>IFERROR(INDEX(generale!$A$5:$I$1002,CLASSIFICHE!$Z859,5),"")</f>
        <v>0</v>
      </c>
      <c r="J860" s="13">
        <f>IFERROR(INDEX(generale!$A$5:$I$1002,CLASSIFICHE!$Z859,7),"")</f>
        <v>0</v>
      </c>
      <c r="K860" s="15"/>
      <c r="L860" s="12"/>
      <c r="M860" s="12">
        <f>SUM(IF(CLASSIFICHE!$O$6=N860,TRUE,FALSE),M859)</f>
        <v>8</v>
      </c>
      <c r="N860" s="31">
        <f>IFERROR(INDEX(generale!$A$5:$I$1002,CLASSIFICHE!$Z859,5),"")</f>
        <v>0</v>
      </c>
      <c r="O860" s="13">
        <f>IFERROR(INDEX(generale!$A$5:$I$1002,CLASSIFICHE!$Z859,7),"")</f>
        <v>0</v>
      </c>
      <c r="P860" s="14"/>
      <c r="Q860" s="13"/>
      <c r="R860" s="12">
        <f>SUM(IF(CLASSIFICHE!$O$7=S860,TRUE,FALSE),R859)</f>
        <v>8</v>
      </c>
      <c r="S860" s="31">
        <f>IFERROR(INDEX(generale!$A$5:$I$1002,CLASSIFICHE!$Z859,5),"")</f>
        <v>0</v>
      </c>
      <c r="T860" s="13">
        <f>IFERROR(INDEX(generale!$A$5:$I$1002,CLASSIFICHE!$Z859,7),"")</f>
        <v>0</v>
      </c>
      <c r="U860" s="14"/>
      <c r="V860" s="13"/>
      <c r="W860" s="12">
        <f>SUM(IF(CLASSIFICHE!$O$8=X860,TRUE,FALSE),W859)</f>
        <v>6</v>
      </c>
      <c r="X860" s="31">
        <f>IFERROR(INDEX(generale!$A$5:$I$1002,CLASSIFICHE!$Z859,5),"")</f>
        <v>0</v>
      </c>
      <c r="Y860" s="13">
        <f>IFERROR(INDEX(generale!$A$5:$I$1002,CLASSIFICHE!$Z859,7),"")</f>
        <v>0</v>
      </c>
      <c r="Z860" s="14"/>
      <c r="AA860" s="13"/>
      <c r="AB860" s="12">
        <f>SUM(IF(CLASSIFICHE!$O$9=AC860,TRUE,FALSE),AB859)</f>
        <v>5</v>
      </c>
      <c r="AC860" s="31">
        <f>IFERROR(INDEX(generale!$A$5:$I$1002,CLASSIFICHE!$Z859,5),"")</f>
        <v>0</v>
      </c>
      <c r="AD860" s="13">
        <f>IFERROR(INDEX(generale!$A$5:$I$1002,CLASSIFICHE!$Z859,7),"")</f>
        <v>0</v>
      </c>
      <c r="AE860" s="14"/>
      <c r="AF860" s="13"/>
      <c r="AG860" s="12">
        <f>SUM(IF(CLASSIFICHE!$O$10=AH860,TRUE,FALSE),AG859)</f>
        <v>5</v>
      </c>
      <c r="AH860" s="31">
        <f>IFERROR(INDEX(generale!$A$5:$I$1002,CLASSIFICHE!$Z859,5),"")</f>
        <v>0</v>
      </c>
      <c r="AI860" s="13">
        <f>IFERROR(INDEX(generale!$A$5:$I$1002,CLASSIFICHE!$Z859,7),"")</f>
        <v>0</v>
      </c>
      <c r="AJ860" s="14"/>
      <c r="AK860" s="13"/>
      <c r="AL860" s="12">
        <f>SUM(IF(CLASSIFICHE!$O$11=AM860,TRUE,FALSE),AL859)</f>
        <v>5</v>
      </c>
      <c r="AM860" s="31">
        <f>IFERROR(INDEX(generale!$A$5:$I$1002,CLASSIFICHE!$Z859,5),"")</f>
        <v>0</v>
      </c>
      <c r="AN860" s="13">
        <f>IFERROR(INDEX(generale!$A$5:$I$1002,CLASSIFICHE!$Z859,7),"")</f>
        <v>0</v>
      </c>
      <c r="AO860" s="14"/>
      <c r="AP860" s="13"/>
      <c r="AQ860" s="12">
        <f>SUM(IF(CLASSIFICHE!$O$12=AR860,TRUE,FALSE),AQ859)</f>
        <v>0</v>
      </c>
      <c r="AR860" s="31">
        <f>IFERROR(INDEX(generale!$A$5:$I$1002,CLASSIFICHE!$Z859,5),"")</f>
        <v>0</v>
      </c>
      <c r="AS860" s="13">
        <f>IFERROR(INDEX(generale!$A$5:$I$1002,CLASSIFICHE!$Z859,7),"")</f>
        <v>0</v>
      </c>
      <c r="AT860" s="14"/>
      <c r="AU860" s="13"/>
      <c r="AV860" s="12">
        <f>SUM(IF(CLASSIFICHE!$O$13=AW860,TRUE,FALSE),AV859)</f>
        <v>0</v>
      </c>
      <c r="AW860" s="31">
        <f>IFERROR(INDEX(generale!$A$5:$I$1002,CLASSIFICHE!$Z859,5),"")</f>
        <v>0</v>
      </c>
      <c r="AX860" s="13">
        <f>IFERROR(INDEX(generale!$A$5:$I$1002,CLASSIFICHE!$Z859,7),"")</f>
        <v>0</v>
      </c>
      <c r="AY860" s="14"/>
      <c r="AZ860" s="13"/>
      <c r="BA860" s="12">
        <f>SUM(IF(CLASSIFICHE!$O$14=BB860,TRUE,FALSE),BA859)</f>
        <v>0</v>
      </c>
      <c r="BB860" s="31">
        <f>IFERROR(INDEX(generale!$A$5:$I$1002,CLASSIFICHE!$Z859,5),"")</f>
        <v>0</v>
      </c>
      <c r="BC860" s="13">
        <f>IFERROR(INDEX(generale!$A$5:$I$1002,CLASSIFICHE!$Z859,7),"")</f>
        <v>0</v>
      </c>
      <c r="BD860" s="14"/>
      <c r="BE860" s="13"/>
      <c r="BF860" s="12">
        <f>SUM(IF(CLASSIFICHE!$O$15=BG860,TRUE,FALSE),BF859)</f>
        <v>0</v>
      </c>
      <c r="BG860" s="31">
        <f>IFERROR(INDEX(generale!$A$5:$I$1002,CLASSIFICHE!$Z859,5),"")</f>
        <v>0</v>
      </c>
      <c r="BH860" s="13">
        <f>IFERROR(INDEX(generale!$A$5:$I$1002,CLASSIFICHE!$Z859,7),"")</f>
        <v>0</v>
      </c>
      <c r="BI860" s="14"/>
      <c r="BJ860" s="13"/>
      <c r="BK860" s="12">
        <f>SUM(IF(CLASSIFICHE!$O$16=BL860,TRUE,FALSE),BK859)</f>
        <v>0</v>
      </c>
      <c r="BL860" s="31">
        <f>IFERROR(INDEX(generale!$A$5:$I$1002,CLASSIFICHE!$Z859,5),"")</f>
        <v>0</v>
      </c>
      <c r="BM860" s="13">
        <f>IFERROR(INDEX(generale!$A$5:$I$1002,CLASSIFICHE!$Z859,7),"")</f>
        <v>0</v>
      </c>
      <c r="BN860" s="14"/>
      <c r="BO860" s="13"/>
      <c r="BP860" s="12">
        <f>SUM(IF(CLASSIFICHE!$O$17=BQ860,TRUE,FALSE),BP859)</f>
        <v>0</v>
      </c>
      <c r="BQ860" s="31">
        <f>IFERROR(INDEX(generale!$A$5:$I$1002,CLASSIFICHE!$Z859,5),"")</f>
        <v>0</v>
      </c>
      <c r="BR860" s="13">
        <f>IFERROR(INDEX(generale!$A$5:$I$1002,CLASSIFICHE!$Z859,7),"")</f>
        <v>0</v>
      </c>
      <c r="BS860" s="15"/>
      <c r="BT860" s="12"/>
      <c r="BU860" s="12">
        <f>SUM(IF(CLASSIFICHE!$O$18=BV860,TRUE,FALSE),BU859)</f>
        <v>0</v>
      </c>
      <c r="BV860" s="31">
        <f>IFERROR(INDEX(generale!$A$5:$I$1002,CLASSIFICHE!$Z859,5),"")</f>
        <v>0</v>
      </c>
      <c r="BW860" s="13">
        <f>IFERROR(INDEX(generale!$A$5:$I$1002,CLASSIFICHE!$Z859,7),"")</f>
        <v>0</v>
      </c>
      <c r="BX860" s="15"/>
      <c r="BY860" s="12"/>
      <c r="BZ860" s="12">
        <f>SUM(IF(CLASSIFICHE!$O$19=CA860,TRUE,FALSE),BZ859)</f>
        <v>0</v>
      </c>
      <c r="CA860" s="31">
        <f>IFERROR(INDEX(generale!$A$5:$I$1002,CLASSIFICHE!$Z859,5),"")</f>
        <v>0</v>
      </c>
      <c r="CB860" s="13">
        <f>IFERROR(INDEX(generale!$A$5:$I$1002,CLASSIFICHE!$Z859,7),"")</f>
        <v>0</v>
      </c>
      <c r="CC860" s="15"/>
      <c r="CD860" s="13"/>
      <c r="CE860" s="12">
        <f>SUM(IF(CLASSIFICHE!$O$20=CF860,TRUE,FALSE),CE859)</f>
        <v>0</v>
      </c>
      <c r="CF860" s="31">
        <f>IFERROR(INDEX(generale!$A$5:$I$1002,CLASSIFICHE!$Z859,5),"")</f>
        <v>0</v>
      </c>
      <c r="CG860" s="13">
        <f>IFERROR(INDEX(generale!$A$5:$I$1002,CLASSIFICHE!$Z859,7),"")</f>
        <v>0</v>
      </c>
      <c r="CH860" s="15"/>
      <c r="CI860" s="13"/>
      <c r="CJ860" s="12">
        <f>SUM(IF(CLASSIFICHE!$O$21=CK860,TRUE,FALSE),CJ859)</f>
        <v>0</v>
      </c>
      <c r="CK860" s="31">
        <f>IFERROR(INDEX(generale!$A$5:$I$1002,CLASSIFICHE!$Z859,5),"")</f>
        <v>0</v>
      </c>
      <c r="CL860" s="13">
        <f>IFERROR(INDEX(generale!$A$5:$I$1002,CLASSIFICHE!$Z859,7),"")</f>
        <v>0</v>
      </c>
      <c r="CM860" s="15"/>
      <c r="CN860" s="13"/>
      <c r="CO860" s="12">
        <f>SUM(IF(CLASSIFICHE!$O$22=CP860,TRUE,FALSE),CO859)</f>
        <v>0</v>
      </c>
      <c r="CP860" s="31">
        <f>IFERROR(INDEX(generale!$A$5:$I$1002,CLASSIFICHE!$Z859,5),"")</f>
        <v>0</v>
      </c>
      <c r="CQ860" s="13">
        <f>IFERROR(INDEX(generale!$A$5:$I$1002,CLASSIFICHE!$Z859,7),"")</f>
        <v>0</v>
      </c>
      <c r="CR860" s="15"/>
      <c r="CS860" s="13"/>
      <c r="CT860" s="12">
        <f>SUM(IF(CLASSIFICHE!$O$23=CU860,TRUE,FALSE),CT859)</f>
        <v>0</v>
      </c>
      <c r="CU860" s="31">
        <f>IFERROR(INDEX(generale!$A$5:$I$1002,CLASSIFICHE!$Z859,5),"")</f>
        <v>0</v>
      </c>
      <c r="CV860" s="13">
        <f>IFERROR(INDEX(generale!$A$5:$I$1002,CLASSIFICHE!$Z859,7),"")</f>
        <v>0</v>
      </c>
      <c r="CW860" s="15"/>
      <c r="CX860" s="13"/>
      <c r="CY860" s="12">
        <f>SUM(IF(CLASSIFICHE!$O$24=CZ860,TRUE,FALSE),CY859)</f>
        <v>0</v>
      </c>
      <c r="CZ860" s="31">
        <f>IFERROR(INDEX(generale!$A$5:$I$1002,CLASSIFICHE!$Z859,5),"")</f>
        <v>0</v>
      </c>
      <c r="DA860" s="13">
        <f>IFERROR(INDEX(generale!$A$5:$I$1002,CLASSIFICHE!$Z859,7),"")</f>
        <v>0</v>
      </c>
      <c r="DB860" s="15"/>
      <c r="DC860" s="13"/>
      <c r="DD860" s="12">
        <f>SUM(IF(CLASSIFICHE!$O$25=DE860,TRUE,FALSE),DD859)</f>
        <v>0</v>
      </c>
      <c r="DE860" s="31">
        <f>IFERROR(INDEX(generale!$A$5:$I$1002,CLASSIFICHE!$Z859,5),"")</f>
        <v>0</v>
      </c>
      <c r="DF860" s="13">
        <f>IFERROR(INDEX(generale!$A$5:$I$1002,CLASSIFICHE!$Z859,7),"")</f>
        <v>0</v>
      </c>
      <c r="DG860" s="15"/>
      <c r="DH860" s="13"/>
    </row>
    <row r="861" spans="3:112">
      <c r="C861" s="63">
        <f>SUM(IF(CLASSIFICHE!$O$4=D861,TRUE,FALSE),C860)</f>
        <v>17</v>
      </c>
      <c r="D861" s="31">
        <f>IFERROR(INDEX(generale!$A$5:$I$1002,CLASSIFICHE!$Z860,5),"")</f>
        <v>0</v>
      </c>
      <c r="E861" s="13">
        <f>IFERROR(INDEX(generale!$A$5:$I$1002,CLASSIFICHE!$Z860,7),"")</f>
        <v>0</v>
      </c>
      <c r="F861" s="68"/>
      <c r="G861" s="65"/>
      <c r="H861" s="12">
        <f>SUM(IF(CLASSIFICHE!$O$5=I861,TRUE,FALSE),H860)</f>
        <v>10</v>
      </c>
      <c r="I861" s="31">
        <f>IFERROR(INDEX(generale!$A$5:$I$1002,CLASSIFICHE!$Z860,5),"")</f>
        <v>0</v>
      </c>
      <c r="J861" s="13">
        <f>IFERROR(INDEX(generale!$A$5:$I$1002,CLASSIFICHE!$Z860,7),"")</f>
        <v>0</v>
      </c>
      <c r="K861" s="15"/>
      <c r="L861" s="12"/>
      <c r="M861" s="12">
        <f>SUM(IF(CLASSIFICHE!$O$6=N861,TRUE,FALSE),M860)</f>
        <v>8</v>
      </c>
      <c r="N861" s="31">
        <f>IFERROR(INDEX(generale!$A$5:$I$1002,CLASSIFICHE!$Z860,5),"")</f>
        <v>0</v>
      </c>
      <c r="O861" s="13">
        <f>IFERROR(INDEX(generale!$A$5:$I$1002,CLASSIFICHE!$Z860,7),"")</f>
        <v>0</v>
      </c>
      <c r="P861" s="14"/>
      <c r="Q861" s="13"/>
      <c r="R861" s="12">
        <f>SUM(IF(CLASSIFICHE!$O$7=S861,TRUE,FALSE),R860)</f>
        <v>8</v>
      </c>
      <c r="S861" s="31">
        <f>IFERROR(INDEX(generale!$A$5:$I$1002,CLASSIFICHE!$Z860,5),"")</f>
        <v>0</v>
      </c>
      <c r="T861" s="13">
        <f>IFERROR(INDEX(generale!$A$5:$I$1002,CLASSIFICHE!$Z860,7),"")</f>
        <v>0</v>
      </c>
      <c r="U861" s="14"/>
      <c r="V861" s="13"/>
      <c r="W861" s="12">
        <f>SUM(IF(CLASSIFICHE!$O$8=X861,TRUE,FALSE),W860)</f>
        <v>6</v>
      </c>
      <c r="X861" s="31">
        <f>IFERROR(INDEX(generale!$A$5:$I$1002,CLASSIFICHE!$Z860,5),"")</f>
        <v>0</v>
      </c>
      <c r="Y861" s="13">
        <f>IFERROR(INDEX(generale!$A$5:$I$1002,CLASSIFICHE!$Z860,7),"")</f>
        <v>0</v>
      </c>
      <c r="Z861" s="14"/>
      <c r="AA861" s="13"/>
      <c r="AB861" s="12">
        <f>SUM(IF(CLASSIFICHE!$O$9=AC861,TRUE,FALSE),AB860)</f>
        <v>5</v>
      </c>
      <c r="AC861" s="31">
        <f>IFERROR(INDEX(generale!$A$5:$I$1002,CLASSIFICHE!$Z860,5),"")</f>
        <v>0</v>
      </c>
      <c r="AD861" s="13">
        <f>IFERROR(INDEX(generale!$A$5:$I$1002,CLASSIFICHE!$Z860,7),"")</f>
        <v>0</v>
      </c>
      <c r="AE861" s="14"/>
      <c r="AF861" s="13"/>
      <c r="AG861" s="12">
        <f>SUM(IF(CLASSIFICHE!$O$10=AH861,TRUE,FALSE),AG860)</f>
        <v>5</v>
      </c>
      <c r="AH861" s="31">
        <f>IFERROR(INDEX(generale!$A$5:$I$1002,CLASSIFICHE!$Z860,5),"")</f>
        <v>0</v>
      </c>
      <c r="AI861" s="13">
        <f>IFERROR(INDEX(generale!$A$5:$I$1002,CLASSIFICHE!$Z860,7),"")</f>
        <v>0</v>
      </c>
      <c r="AJ861" s="14"/>
      <c r="AK861" s="13"/>
      <c r="AL861" s="12">
        <f>SUM(IF(CLASSIFICHE!$O$11=AM861,TRUE,FALSE),AL860)</f>
        <v>5</v>
      </c>
      <c r="AM861" s="31">
        <f>IFERROR(INDEX(generale!$A$5:$I$1002,CLASSIFICHE!$Z860,5),"")</f>
        <v>0</v>
      </c>
      <c r="AN861" s="13">
        <f>IFERROR(INDEX(generale!$A$5:$I$1002,CLASSIFICHE!$Z860,7),"")</f>
        <v>0</v>
      </c>
      <c r="AO861" s="14"/>
      <c r="AP861" s="13"/>
      <c r="AQ861" s="12">
        <f>SUM(IF(CLASSIFICHE!$O$12=AR861,TRUE,FALSE),AQ860)</f>
        <v>0</v>
      </c>
      <c r="AR861" s="31">
        <f>IFERROR(INDEX(generale!$A$5:$I$1002,CLASSIFICHE!$Z860,5),"")</f>
        <v>0</v>
      </c>
      <c r="AS861" s="13">
        <f>IFERROR(INDEX(generale!$A$5:$I$1002,CLASSIFICHE!$Z860,7),"")</f>
        <v>0</v>
      </c>
      <c r="AT861" s="14"/>
      <c r="AU861" s="13"/>
      <c r="AV861" s="12">
        <f>SUM(IF(CLASSIFICHE!$O$13=AW861,TRUE,FALSE),AV860)</f>
        <v>0</v>
      </c>
      <c r="AW861" s="31">
        <f>IFERROR(INDEX(generale!$A$5:$I$1002,CLASSIFICHE!$Z860,5),"")</f>
        <v>0</v>
      </c>
      <c r="AX861" s="13">
        <f>IFERROR(INDEX(generale!$A$5:$I$1002,CLASSIFICHE!$Z860,7),"")</f>
        <v>0</v>
      </c>
      <c r="AY861" s="14"/>
      <c r="AZ861" s="13"/>
      <c r="BA861" s="12">
        <f>SUM(IF(CLASSIFICHE!$O$14=BB861,TRUE,FALSE),BA860)</f>
        <v>0</v>
      </c>
      <c r="BB861" s="31">
        <f>IFERROR(INDEX(generale!$A$5:$I$1002,CLASSIFICHE!$Z860,5),"")</f>
        <v>0</v>
      </c>
      <c r="BC861" s="13">
        <f>IFERROR(INDEX(generale!$A$5:$I$1002,CLASSIFICHE!$Z860,7),"")</f>
        <v>0</v>
      </c>
      <c r="BD861" s="14"/>
      <c r="BE861" s="13"/>
      <c r="BF861" s="12">
        <f>SUM(IF(CLASSIFICHE!$O$15=BG861,TRUE,FALSE),BF860)</f>
        <v>0</v>
      </c>
      <c r="BG861" s="31">
        <f>IFERROR(INDEX(generale!$A$5:$I$1002,CLASSIFICHE!$Z860,5),"")</f>
        <v>0</v>
      </c>
      <c r="BH861" s="13">
        <f>IFERROR(INDEX(generale!$A$5:$I$1002,CLASSIFICHE!$Z860,7),"")</f>
        <v>0</v>
      </c>
      <c r="BI861" s="14"/>
      <c r="BJ861" s="13"/>
      <c r="BK861" s="12">
        <f>SUM(IF(CLASSIFICHE!$O$16=BL861,TRUE,FALSE),BK860)</f>
        <v>0</v>
      </c>
      <c r="BL861" s="31">
        <f>IFERROR(INDEX(generale!$A$5:$I$1002,CLASSIFICHE!$Z860,5),"")</f>
        <v>0</v>
      </c>
      <c r="BM861" s="13">
        <f>IFERROR(INDEX(generale!$A$5:$I$1002,CLASSIFICHE!$Z860,7),"")</f>
        <v>0</v>
      </c>
      <c r="BN861" s="14"/>
      <c r="BO861" s="13"/>
      <c r="BP861" s="12">
        <f>SUM(IF(CLASSIFICHE!$O$17=BQ861,TRUE,FALSE),BP860)</f>
        <v>0</v>
      </c>
      <c r="BQ861" s="31">
        <f>IFERROR(INDEX(generale!$A$5:$I$1002,CLASSIFICHE!$Z860,5),"")</f>
        <v>0</v>
      </c>
      <c r="BR861" s="13">
        <f>IFERROR(INDEX(generale!$A$5:$I$1002,CLASSIFICHE!$Z860,7),"")</f>
        <v>0</v>
      </c>
      <c r="BS861" s="15"/>
      <c r="BT861" s="12"/>
      <c r="BU861" s="12">
        <f>SUM(IF(CLASSIFICHE!$O$18=BV861,TRUE,FALSE),BU860)</f>
        <v>0</v>
      </c>
      <c r="BV861" s="31">
        <f>IFERROR(INDEX(generale!$A$5:$I$1002,CLASSIFICHE!$Z860,5),"")</f>
        <v>0</v>
      </c>
      <c r="BW861" s="13">
        <f>IFERROR(INDEX(generale!$A$5:$I$1002,CLASSIFICHE!$Z860,7),"")</f>
        <v>0</v>
      </c>
      <c r="BX861" s="15"/>
      <c r="BY861" s="12"/>
      <c r="BZ861" s="12">
        <f>SUM(IF(CLASSIFICHE!$O$19=CA861,TRUE,FALSE),BZ860)</f>
        <v>0</v>
      </c>
      <c r="CA861" s="31">
        <f>IFERROR(INDEX(generale!$A$5:$I$1002,CLASSIFICHE!$Z860,5),"")</f>
        <v>0</v>
      </c>
      <c r="CB861" s="13">
        <f>IFERROR(INDEX(generale!$A$5:$I$1002,CLASSIFICHE!$Z860,7),"")</f>
        <v>0</v>
      </c>
      <c r="CC861" s="15"/>
      <c r="CD861" s="13"/>
      <c r="CE861" s="12">
        <f>SUM(IF(CLASSIFICHE!$O$20=CF861,TRUE,FALSE),CE860)</f>
        <v>0</v>
      </c>
      <c r="CF861" s="31">
        <f>IFERROR(INDEX(generale!$A$5:$I$1002,CLASSIFICHE!$Z860,5),"")</f>
        <v>0</v>
      </c>
      <c r="CG861" s="13">
        <f>IFERROR(INDEX(generale!$A$5:$I$1002,CLASSIFICHE!$Z860,7),"")</f>
        <v>0</v>
      </c>
      <c r="CH861" s="15"/>
      <c r="CI861" s="13"/>
      <c r="CJ861" s="12">
        <f>SUM(IF(CLASSIFICHE!$O$21=CK861,TRUE,FALSE),CJ860)</f>
        <v>0</v>
      </c>
      <c r="CK861" s="31">
        <f>IFERROR(INDEX(generale!$A$5:$I$1002,CLASSIFICHE!$Z860,5),"")</f>
        <v>0</v>
      </c>
      <c r="CL861" s="13">
        <f>IFERROR(INDEX(generale!$A$5:$I$1002,CLASSIFICHE!$Z860,7),"")</f>
        <v>0</v>
      </c>
      <c r="CM861" s="15"/>
      <c r="CN861" s="13"/>
      <c r="CO861" s="12">
        <f>SUM(IF(CLASSIFICHE!$O$22=CP861,TRUE,FALSE),CO860)</f>
        <v>0</v>
      </c>
      <c r="CP861" s="31">
        <f>IFERROR(INDEX(generale!$A$5:$I$1002,CLASSIFICHE!$Z860,5),"")</f>
        <v>0</v>
      </c>
      <c r="CQ861" s="13">
        <f>IFERROR(INDEX(generale!$A$5:$I$1002,CLASSIFICHE!$Z860,7),"")</f>
        <v>0</v>
      </c>
      <c r="CR861" s="15"/>
      <c r="CS861" s="13"/>
      <c r="CT861" s="12">
        <f>SUM(IF(CLASSIFICHE!$O$23=CU861,TRUE,FALSE),CT860)</f>
        <v>0</v>
      </c>
      <c r="CU861" s="31">
        <f>IFERROR(INDEX(generale!$A$5:$I$1002,CLASSIFICHE!$Z860,5),"")</f>
        <v>0</v>
      </c>
      <c r="CV861" s="13">
        <f>IFERROR(INDEX(generale!$A$5:$I$1002,CLASSIFICHE!$Z860,7),"")</f>
        <v>0</v>
      </c>
      <c r="CW861" s="15"/>
      <c r="CX861" s="13"/>
      <c r="CY861" s="12">
        <f>SUM(IF(CLASSIFICHE!$O$24=CZ861,TRUE,FALSE),CY860)</f>
        <v>0</v>
      </c>
      <c r="CZ861" s="31">
        <f>IFERROR(INDEX(generale!$A$5:$I$1002,CLASSIFICHE!$Z860,5),"")</f>
        <v>0</v>
      </c>
      <c r="DA861" s="13">
        <f>IFERROR(INDEX(generale!$A$5:$I$1002,CLASSIFICHE!$Z860,7),"")</f>
        <v>0</v>
      </c>
      <c r="DB861" s="15"/>
      <c r="DC861" s="13"/>
      <c r="DD861" s="12">
        <f>SUM(IF(CLASSIFICHE!$O$25=DE861,TRUE,FALSE),DD860)</f>
        <v>0</v>
      </c>
      <c r="DE861" s="31">
        <f>IFERROR(INDEX(generale!$A$5:$I$1002,CLASSIFICHE!$Z860,5),"")</f>
        <v>0</v>
      </c>
      <c r="DF861" s="13">
        <f>IFERROR(INDEX(generale!$A$5:$I$1002,CLASSIFICHE!$Z860,7),"")</f>
        <v>0</v>
      </c>
      <c r="DG861" s="15"/>
      <c r="DH861" s="13"/>
    </row>
    <row r="862" spans="3:112">
      <c r="C862" s="63">
        <f>SUM(IF(CLASSIFICHE!$O$4=D862,TRUE,FALSE),C861)</f>
        <v>17</v>
      </c>
      <c r="D862" s="31">
        <f>IFERROR(INDEX(generale!$A$5:$I$1002,CLASSIFICHE!$Z861,5),"")</f>
        <v>0</v>
      </c>
      <c r="E862" s="13">
        <f>IFERROR(INDEX(generale!$A$5:$I$1002,CLASSIFICHE!$Z861,7),"")</f>
        <v>0</v>
      </c>
      <c r="F862" s="68"/>
      <c r="G862" s="65"/>
      <c r="H862" s="12">
        <f>SUM(IF(CLASSIFICHE!$O$5=I862,TRUE,FALSE),H861)</f>
        <v>10</v>
      </c>
      <c r="I862" s="31">
        <f>IFERROR(INDEX(generale!$A$5:$I$1002,CLASSIFICHE!$Z861,5),"")</f>
        <v>0</v>
      </c>
      <c r="J862" s="13">
        <f>IFERROR(INDEX(generale!$A$5:$I$1002,CLASSIFICHE!$Z861,7),"")</f>
        <v>0</v>
      </c>
      <c r="K862" s="15"/>
      <c r="L862" s="12"/>
      <c r="M862" s="12">
        <f>SUM(IF(CLASSIFICHE!$O$6=N862,TRUE,FALSE),M861)</f>
        <v>8</v>
      </c>
      <c r="N862" s="31">
        <f>IFERROR(INDEX(generale!$A$5:$I$1002,CLASSIFICHE!$Z861,5),"")</f>
        <v>0</v>
      </c>
      <c r="O862" s="13">
        <f>IFERROR(INDEX(generale!$A$5:$I$1002,CLASSIFICHE!$Z861,7),"")</f>
        <v>0</v>
      </c>
      <c r="P862" s="14"/>
      <c r="Q862" s="13"/>
      <c r="R862" s="12">
        <f>SUM(IF(CLASSIFICHE!$O$7=S862,TRUE,FALSE),R861)</f>
        <v>8</v>
      </c>
      <c r="S862" s="31">
        <f>IFERROR(INDEX(generale!$A$5:$I$1002,CLASSIFICHE!$Z861,5),"")</f>
        <v>0</v>
      </c>
      <c r="T862" s="13">
        <f>IFERROR(INDEX(generale!$A$5:$I$1002,CLASSIFICHE!$Z861,7),"")</f>
        <v>0</v>
      </c>
      <c r="U862" s="14"/>
      <c r="V862" s="13"/>
      <c r="W862" s="12">
        <f>SUM(IF(CLASSIFICHE!$O$8=X862,TRUE,FALSE),W861)</f>
        <v>6</v>
      </c>
      <c r="X862" s="31">
        <f>IFERROR(INDEX(generale!$A$5:$I$1002,CLASSIFICHE!$Z861,5),"")</f>
        <v>0</v>
      </c>
      <c r="Y862" s="13">
        <f>IFERROR(INDEX(generale!$A$5:$I$1002,CLASSIFICHE!$Z861,7),"")</f>
        <v>0</v>
      </c>
      <c r="Z862" s="14"/>
      <c r="AA862" s="13"/>
      <c r="AB862" s="12">
        <f>SUM(IF(CLASSIFICHE!$O$9=AC862,TRUE,FALSE),AB861)</f>
        <v>5</v>
      </c>
      <c r="AC862" s="31">
        <f>IFERROR(INDEX(generale!$A$5:$I$1002,CLASSIFICHE!$Z861,5),"")</f>
        <v>0</v>
      </c>
      <c r="AD862" s="13">
        <f>IFERROR(INDEX(generale!$A$5:$I$1002,CLASSIFICHE!$Z861,7),"")</f>
        <v>0</v>
      </c>
      <c r="AE862" s="14"/>
      <c r="AF862" s="13"/>
      <c r="AG862" s="12">
        <f>SUM(IF(CLASSIFICHE!$O$10=AH862,TRUE,FALSE),AG861)</f>
        <v>5</v>
      </c>
      <c r="AH862" s="31">
        <f>IFERROR(INDEX(generale!$A$5:$I$1002,CLASSIFICHE!$Z861,5),"")</f>
        <v>0</v>
      </c>
      <c r="AI862" s="13">
        <f>IFERROR(INDEX(generale!$A$5:$I$1002,CLASSIFICHE!$Z861,7),"")</f>
        <v>0</v>
      </c>
      <c r="AJ862" s="14"/>
      <c r="AK862" s="13"/>
      <c r="AL862" s="12">
        <f>SUM(IF(CLASSIFICHE!$O$11=AM862,TRUE,FALSE),AL861)</f>
        <v>5</v>
      </c>
      <c r="AM862" s="31">
        <f>IFERROR(INDEX(generale!$A$5:$I$1002,CLASSIFICHE!$Z861,5),"")</f>
        <v>0</v>
      </c>
      <c r="AN862" s="13">
        <f>IFERROR(INDEX(generale!$A$5:$I$1002,CLASSIFICHE!$Z861,7),"")</f>
        <v>0</v>
      </c>
      <c r="AO862" s="14"/>
      <c r="AP862" s="13"/>
      <c r="AQ862" s="12">
        <f>SUM(IF(CLASSIFICHE!$O$12=AR862,TRUE,FALSE),AQ861)</f>
        <v>0</v>
      </c>
      <c r="AR862" s="31">
        <f>IFERROR(INDEX(generale!$A$5:$I$1002,CLASSIFICHE!$Z861,5),"")</f>
        <v>0</v>
      </c>
      <c r="AS862" s="13">
        <f>IFERROR(INDEX(generale!$A$5:$I$1002,CLASSIFICHE!$Z861,7),"")</f>
        <v>0</v>
      </c>
      <c r="AT862" s="14"/>
      <c r="AU862" s="13"/>
      <c r="AV862" s="12">
        <f>SUM(IF(CLASSIFICHE!$O$13=AW862,TRUE,FALSE),AV861)</f>
        <v>0</v>
      </c>
      <c r="AW862" s="31">
        <f>IFERROR(INDEX(generale!$A$5:$I$1002,CLASSIFICHE!$Z861,5),"")</f>
        <v>0</v>
      </c>
      <c r="AX862" s="13">
        <f>IFERROR(INDEX(generale!$A$5:$I$1002,CLASSIFICHE!$Z861,7),"")</f>
        <v>0</v>
      </c>
      <c r="AY862" s="14"/>
      <c r="AZ862" s="13"/>
      <c r="BA862" s="12">
        <f>SUM(IF(CLASSIFICHE!$O$14=BB862,TRUE,FALSE),BA861)</f>
        <v>0</v>
      </c>
      <c r="BB862" s="31">
        <f>IFERROR(INDEX(generale!$A$5:$I$1002,CLASSIFICHE!$Z861,5),"")</f>
        <v>0</v>
      </c>
      <c r="BC862" s="13">
        <f>IFERROR(INDEX(generale!$A$5:$I$1002,CLASSIFICHE!$Z861,7),"")</f>
        <v>0</v>
      </c>
      <c r="BD862" s="14"/>
      <c r="BE862" s="13"/>
      <c r="BF862" s="12">
        <f>SUM(IF(CLASSIFICHE!$O$15=BG862,TRUE,FALSE),BF861)</f>
        <v>0</v>
      </c>
      <c r="BG862" s="31">
        <f>IFERROR(INDEX(generale!$A$5:$I$1002,CLASSIFICHE!$Z861,5),"")</f>
        <v>0</v>
      </c>
      <c r="BH862" s="13">
        <f>IFERROR(INDEX(generale!$A$5:$I$1002,CLASSIFICHE!$Z861,7),"")</f>
        <v>0</v>
      </c>
      <c r="BI862" s="14"/>
      <c r="BJ862" s="13"/>
      <c r="BK862" s="12">
        <f>SUM(IF(CLASSIFICHE!$O$16=BL862,TRUE,FALSE),BK861)</f>
        <v>0</v>
      </c>
      <c r="BL862" s="31">
        <f>IFERROR(INDEX(generale!$A$5:$I$1002,CLASSIFICHE!$Z861,5),"")</f>
        <v>0</v>
      </c>
      <c r="BM862" s="13">
        <f>IFERROR(INDEX(generale!$A$5:$I$1002,CLASSIFICHE!$Z861,7),"")</f>
        <v>0</v>
      </c>
      <c r="BN862" s="14"/>
      <c r="BO862" s="13"/>
      <c r="BP862" s="12">
        <f>SUM(IF(CLASSIFICHE!$O$17=BQ862,TRUE,FALSE),BP861)</f>
        <v>0</v>
      </c>
      <c r="BQ862" s="31">
        <f>IFERROR(INDEX(generale!$A$5:$I$1002,CLASSIFICHE!$Z861,5),"")</f>
        <v>0</v>
      </c>
      <c r="BR862" s="13">
        <f>IFERROR(INDEX(generale!$A$5:$I$1002,CLASSIFICHE!$Z861,7),"")</f>
        <v>0</v>
      </c>
      <c r="BS862" s="15"/>
      <c r="BT862" s="12"/>
      <c r="BU862" s="12">
        <f>SUM(IF(CLASSIFICHE!$O$18=BV862,TRUE,FALSE),BU861)</f>
        <v>0</v>
      </c>
      <c r="BV862" s="31">
        <f>IFERROR(INDEX(generale!$A$5:$I$1002,CLASSIFICHE!$Z861,5),"")</f>
        <v>0</v>
      </c>
      <c r="BW862" s="13">
        <f>IFERROR(INDEX(generale!$A$5:$I$1002,CLASSIFICHE!$Z861,7),"")</f>
        <v>0</v>
      </c>
      <c r="BX862" s="15"/>
      <c r="BY862" s="12"/>
      <c r="BZ862" s="12">
        <f>SUM(IF(CLASSIFICHE!$O$19=CA862,TRUE,FALSE),BZ861)</f>
        <v>0</v>
      </c>
      <c r="CA862" s="31">
        <f>IFERROR(INDEX(generale!$A$5:$I$1002,CLASSIFICHE!$Z861,5),"")</f>
        <v>0</v>
      </c>
      <c r="CB862" s="13">
        <f>IFERROR(INDEX(generale!$A$5:$I$1002,CLASSIFICHE!$Z861,7),"")</f>
        <v>0</v>
      </c>
      <c r="CC862" s="15"/>
      <c r="CD862" s="13"/>
      <c r="CE862" s="12">
        <f>SUM(IF(CLASSIFICHE!$O$20=CF862,TRUE,FALSE),CE861)</f>
        <v>0</v>
      </c>
      <c r="CF862" s="31">
        <f>IFERROR(INDEX(generale!$A$5:$I$1002,CLASSIFICHE!$Z861,5),"")</f>
        <v>0</v>
      </c>
      <c r="CG862" s="13">
        <f>IFERROR(INDEX(generale!$A$5:$I$1002,CLASSIFICHE!$Z861,7),"")</f>
        <v>0</v>
      </c>
      <c r="CH862" s="15"/>
      <c r="CI862" s="13"/>
      <c r="CJ862" s="12">
        <f>SUM(IF(CLASSIFICHE!$O$21=CK862,TRUE,FALSE),CJ861)</f>
        <v>0</v>
      </c>
      <c r="CK862" s="31">
        <f>IFERROR(INDEX(generale!$A$5:$I$1002,CLASSIFICHE!$Z861,5),"")</f>
        <v>0</v>
      </c>
      <c r="CL862" s="13">
        <f>IFERROR(INDEX(generale!$A$5:$I$1002,CLASSIFICHE!$Z861,7),"")</f>
        <v>0</v>
      </c>
      <c r="CM862" s="15"/>
      <c r="CN862" s="13"/>
      <c r="CO862" s="12">
        <f>SUM(IF(CLASSIFICHE!$O$22=CP862,TRUE,FALSE),CO861)</f>
        <v>0</v>
      </c>
      <c r="CP862" s="31">
        <f>IFERROR(INDEX(generale!$A$5:$I$1002,CLASSIFICHE!$Z861,5),"")</f>
        <v>0</v>
      </c>
      <c r="CQ862" s="13">
        <f>IFERROR(INDEX(generale!$A$5:$I$1002,CLASSIFICHE!$Z861,7),"")</f>
        <v>0</v>
      </c>
      <c r="CR862" s="15"/>
      <c r="CS862" s="13"/>
      <c r="CT862" s="12">
        <f>SUM(IF(CLASSIFICHE!$O$23=CU862,TRUE,FALSE),CT861)</f>
        <v>0</v>
      </c>
      <c r="CU862" s="31">
        <f>IFERROR(INDEX(generale!$A$5:$I$1002,CLASSIFICHE!$Z861,5),"")</f>
        <v>0</v>
      </c>
      <c r="CV862" s="13">
        <f>IFERROR(INDEX(generale!$A$5:$I$1002,CLASSIFICHE!$Z861,7),"")</f>
        <v>0</v>
      </c>
      <c r="CW862" s="15"/>
      <c r="CX862" s="13"/>
      <c r="CY862" s="12">
        <f>SUM(IF(CLASSIFICHE!$O$24=CZ862,TRUE,FALSE),CY861)</f>
        <v>0</v>
      </c>
      <c r="CZ862" s="31">
        <f>IFERROR(INDEX(generale!$A$5:$I$1002,CLASSIFICHE!$Z861,5),"")</f>
        <v>0</v>
      </c>
      <c r="DA862" s="13">
        <f>IFERROR(INDEX(generale!$A$5:$I$1002,CLASSIFICHE!$Z861,7),"")</f>
        <v>0</v>
      </c>
      <c r="DB862" s="15"/>
      <c r="DC862" s="13"/>
      <c r="DD862" s="12">
        <f>SUM(IF(CLASSIFICHE!$O$25=DE862,TRUE,FALSE),DD861)</f>
        <v>0</v>
      </c>
      <c r="DE862" s="31">
        <f>IFERROR(INDEX(generale!$A$5:$I$1002,CLASSIFICHE!$Z861,5),"")</f>
        <v>0</v>
      </c>
      <c r="DF862" s="13">
        <f>IFERROR(INDEX(generale!$A$5:$I$1002,CLASSIFICHE!$Z861,7),"")</f>
        <v>0</v>
      </c>
      <c r="DG862" s="15"/>
      <c r="DH862" s="13"/>
    </row>
    <row r="863" spans="3:112">
      <c r="C863" s="63">
        <f>SUM(IF(CLASSIFICHE!$O$4=D863,TRUE,FALSE),C862)</f>
        <v>17</v>
      </c>
      <c r="D863" s="31">
        <f>IFERROR(INDEX(generale!$A$5:$I$1002,CLASSIFICHE!$Z862,5),"")</f>
        <v>0</v>
      </c>
      <c r="E863" s="13">
        <f>IFERROR(INDEX(generale!$A$5:$I$1002,CLASSIFICHE!$Z862,7),"")</f>
        <v>0</v>
      </c>
      <c r="F863" s="68"/>
      <c r="G863" s="65"/>
      <c r="H863" s="12">
        <f>SUM(IF(CLASSIFICHE!$O$5=I863,TRUE,FALSE),H862)</f>
        <v>10</v>
      </c>
      <c r="I863" s="31">
        <f>IFERROR(INDEX(generale!$A$5:$I$1002,CLASSIFICHE!$Z862,5),"")</f>
        <v>0</v>
      </c>
      <c r="J863" s="13">
        <f>IFERROR(INDEX(generale!$A$5:$I$1002,CLASSIFICHE!$Z862,7),"")</f>
        <v>0</v>
      </c>
      <c r="K863" s="15"/>
      <c r="L863" s="12"/>
      <c r="M863" s="12">
        <f>SUM(IF(CLASSIFICHE!$O$6=N863,TRUE,FALSE),M862)</f>
        <v>8</v>
      </c>
      <c r="N863" s="31">
        <f>IFERROR(INDEX(generale!$A$5:$I$1002,CLASSIFICHE!$Z862,5),"")</f>
        <v>0</v>
      </c>
      <c r="O863" s="13">
        <f>IFERROR(INDEX(generale!$A$5:$I$1002,CLASSIFICHE!$Z862,7),"")</f>
        <v>0</v>
      </c>
      <c r="P863" s="14"/>
      <c r="Q863" s="13"/>
      <c r="R863" s="12">
        <f>SUM(IF(CLASSIFICHE!$O$7=S863,TRUE,FALSE),R862)</f>
        <v>8</v>
      </c>
      <c r="S863" s="31">
        <f>IFERROR(INDEX(generale!$A$5:$I$1002,CLASSIFICHE!$Z862,5),"")</f>
        <v>0</v>
      </c>
      <c r="T863" s="13">
        <f>IFERROR(INDEX(generale!$A$5:$I$1002,CLASSIFICHE!$Z862,7),"")</f>
        <v>0</v>
      </c>
      <c r="U863" s="14"/>
      <c r="V863" s="13"/>
      <c r="W863" s="12">
        <f>SUM(IF(CLASSIFICHE!$O$8=X863,TRUE,FALSE),W862)</f>
        <v>6</v>
      </c>
      <c r="X863" s="31">
        <f>IFERROR(INDEX(generale!$A$5:$I$1002,CLASSIFICHE!$Z862,5),"")</f>
        <v>0</v>
      </c>
      <c r="Y863" s="13">
        <f>IFERROR(INDEX(generale!$A$5:$I$1002,CLASSIFICHE!$Z862,7),"")</f>
        <v>0</v>
      </c>
      <c r="Z863" s="14"/>
      <c r="AA863" s="13"/>
      <c r="AB863" s="12">
        <f>SUM(IF(CLASSIFICHE!$O$9=AC863,TRUE,FALSE),AB862)</f>
        <v>5</v>
      </c>
      <c r="AC863" s="31">
        <f>IFERROR(INDEX(generale!$A$5:$I$1002,CLASSIFICHE!$Z862,5),"")</f>
        <v>0</v>
      </c>
      <c r="AD863" s="13">
        <f>IFERROR(INDEX(generale!$A$5:$I$1002,CLASSIFICHE!$Z862,7),"")</f>
        <v>0</v>
      </c>
      <c r="AE863" s="14"/>
      <c r="AF863" s="13"/>
      <c r="AG863" s="12">
        <f>SUM(IF(CLASSIFICHE!$O$10=AH863,TRUE,FALSE),AG862)</f>
        <v>5</v>
      </c>
      <c r="AH863" s="31">
        <f>IFERROR(INDEX(generale!$A$5:$I$1002,CLASSIFICHE!$Z862,5),"")</f>
        <v>0</v>
      </c>
      <c r="AI863" s="13">
        <f>IFERROR(INDEX(generale!$A$5:$I$1002,CLASSIFICHE!$Z862,7),"")</f>
        <v>0</v>
      </c>
      <c r="AJ863" s="14"/>
      <c r="AK863" s="13"/>
      <c r="AL863" s="12">
        <f>SUM(IF(CLASSIFICHE!$O$11=AM863,TRUE,FALSE),AL862)</f>
        <v>5</v>
      </c>
      <c r="AM863" s="31">
        <f>IFERROR(INDEX(generale!$A$5:$I$1002,CLASSIFICHE!$Z862,5),"")</f>
        <v>0</v>
      </c>
      <c r="AN863" s="13">
        <f>IFERROR(INDEX(generale!$A$5:$I$1002,CLASSIFICHE!$Z862,7),"")</f>
        <v>0</v>
      </c>
      <c r="AO863" s="14"/>
      <c r="AP863" s="13"/>
      <c r="AQ863" s="12">
        <f>SUM(IF(CLASSIFICHE!$O$12=AR863,TRUE,FALSE),AQ862)</f>
        <v>0</v>
      </c>
      <c r="AR863" s="31">
        <f>IFERROR(INDEX(generale!$A$5:$I$1002,CLASSIFICHE!$Z862,5),"")</f>
        <v>0</v>
      </c>
      <c r="AS863" s="13">
        <f>IFERROR(INDEX(generale!$A$5:$I$1002,CLASSIFICHE!$Z862,7),"")</f>
        <v>0</v>
      </c>
      <c r="AT863" s="14"/>
      <c r="AU863" s="13"/>
      <c r="AV863" s="12">
        <f>SUM(IF(CLASSIFICHE!$O$13=AW863,TRUE,FALSE),AV862)</f>
        <v>0</v>
      </c>
      <c r="AW863" s="31">
        <f>IFERROR(INDEX(generale!$A$5:$I$1002,CLASSIFICHE!$Z862,5),"")</f>
        <v>0</v>
      </c>
      <c r="AX863" s="13">
        <f>IFERROR(INDEX(generale!$A$5:$I$1002,CLASSIFICHE!$Z862,7),"")</f>
        <v>0</v>
      </c>
      <c r="AY863" s="14"/>
      <c r="AZ863" s="13"/>
      <c r="BA863" s="12">
        <f>SUM(IF(CLASSIFICHE!$O$14=BB863,TRUE,FALSE),BA862)</f>
        <v>0</v>
      </c>
      <c r="BB863" s="31">
        <f>IFERROR(INDEX(generale!$A$5:$I$1002,CLASSIFICHE!$Z862,5),"")</f>
        <v>0</v>
      </c>
      <c r="BC863" s="13">
        <f>IFERROR(INDEX(generale!$A$5:$I$1002,CLASSIFICHE!$Z862,7),"")</f>
        <v>0</v>
      </c>
      <c r="BD863" s="14"/>
      <c r="BE863" s="13"/>
      <c r="BF863" s="12">
        <f>SUM(IF(CLASSIFICHE!$O$15=BG863,TRUE,FALSE),BF862)</f>
        <v>0</v>
      </c>
      <c r="BG863" s="31">
        <f>IFERROR(INDEX(generale!$A$5:$I$1002,CLASSIFICHE!$Z862,5),"")</f>
        <v>0</v>
      </c>
      <c r="BH863" s="13">
        <f>IFERROR(INDEX(generale!$A$5:$I$1002,CLASSIFICHE!$Z862,7),"")</f>
        <v>0</v>
      </c>
      <c r="BI863" s="14"/>
      <c r="BJ863" s="13"/>
      <c r="BK863" s="12">
        <f>SUM(IF(CLASSIFICHE!$O$16=BL863,TRUE,FALSE),BK862)</f>
        <v>0</v>
      </c>
      <c r="BL863" s="31">
        <f>IFERROR(INDEX(generale!$A$5:$I$1002,CLASSIFICHE!$Z862,5),"")</f>
        <v>0</v>
      </c>
      <c r="BM863" s="13">
        <f>IFERROR(INDEX(generale!$A$5:$I$1002,CLASSIFICHE!$Z862,7),"")</f>
        <v>0</v>
      </c>
      <c r="BN863" s="14"/>
      <c r="BO863" s="13"/>
      <c r="BP863" s="12">
        <f>SUM(IF(CLASSIFICHE!$O$17=BQ863,TRUE,FALSE),BP862)</f>
        <v>0</v>
      </c>
      <c r="BQ863" s="31">
        <f>IFERROR(INDEX(generale!$A$5:$I$1002,CLASSIFICHE!$Z862,5),"")</f>
        <v>0</v>
      </c>
      <c r="BR863" s="13">
        <f>IFERROR(INDEX(generale!$A$5:$I$1002,CLASSIFICHE!$Z862,7),"")</f>
        <v>0</v>
      </c>
      <c r="BS863" s="15"/>
      <c r="BT863" s="12"/>
      <c r="BU863" s="12">
        <f>SUM(IF(CLASSIFICHE!$O$18=BV863,TRUE,FALSE),BU862)</f>
        <v>0</v>
      </c>
      <c r="BV863" s="31">
        <f>IFERROR(INDEX(generale!$A$5:$I$1002,CLASSIFICHE!$Z862,5),"")</f>
        <v>0</v>
      </c>
      <c r="BW863" s="13">
        <f>IFERROR(INDEX(generale!$A$5:$I$1002,CLASSIFICHE!$Z862,7),"")</f>
        <v>0</v>
      </c>
      <c r="BX863" s="15"/>
      <c r="BY863" s="12"/>
      <c r="BZ863" s="12">
        <f>SUM(IF(CLASSIFICHE!$O$19=CA863,TRUE,FALSE),BZ862)</f>
        <v>0</v>
      </c>
      <c r="CA863" s="31">
        <f>IFERROR(INDEX(generale!$A$5:$I$1002,CLASSIFICHE!$Z862,5),"")</f>
        <v>0</v>
      </c>
      <c r="CB863" s="13">
        <f>IFERROR(INDEX(generale!$A$5:$I$1002,CLASSIFICHE!$Z862,7),"")</f>
        <v>0</v>
      </c>
      <c r="CC863" s="15"/>
      <c r="CD863" s="13"/>
      <c r="CE863" s="12">
        <f>SUM(IF(CLASSIFICHE!$O$20=CF863,TRUE,FALSE),CE862)</f>
        <v>0</v>
      </c>
      <c r="CF863" s="31">
        <f>IFERROR(INDEX(generale!$A$5:$I$1002,CLASSIFICHE!$Z862,5),"")</f>
        <v>0</v>
      </c>
      <c r="CG863" s="13">
        <f>IFERROR(INDEX(generale!$A$5:$I$1002,CLASSIFICHE!$Z862,7),"")</f>
        <v>0</v>
      </c>
      <c r="CH863" s="15"/>
      <c r="CI863" s="13"/>
      <c r="CJ863" s="12">
        <f>SUM(IF(CLASSIFICHE!$O$21=CK863,TRUE,FALSE),CJ862)</f>
        <v>0</v>
      </c>
      <c r="CK863" s="31">
        <f>IFERROR(INDEX(generale!$A$5:$I$1002,CLASSIFICHE!$Z862,5),"")</f>
        <v>0</v>
      </c>
      <c r="CL863" s="13">
        <f>IFERROR(INDEX(generale!$A$5:$I$1002,CLASSIFICHE!$Z862,7),"")</f>
        <v>0</v>
      </c>
      <c r="CM863" s="15"/>
      <c r="CN863" s="13"/>
      <c r="CO863" s="12">
        <f>SUM(IF(CLASSIFICHE!$O$22=CP863,TRUE,FALSE),CO862)</f>
        <v>0</v>
      </c>
      <c r="CP863" s="31">
        <f>IFERROR(INDEX(generale!$A$5:$I$1002,CLASSIFICHE!$Z862,5),"")</f>
        <v>0</v>
      </c>
      <c r="CQ863" s="13">
        <f>IFERROR(INDEX(generale!$A$5:$I$1002,CLASSIFICHE!$Z862,7),"")</f>
        <v>0</v>
      </c>
      <c r="CR863" s="15"/>
      <c r="CS863" s="13"/>
      <c r="CT863" s="12">
        <f>SUM(IF(CLASSIFICHE!$O$23=CU863,TRUE,FALSE),CT862)</f>
        <v>0</v>
      </c>
      <c r="CU863" s="31">
        <f>IFERROR(INDEX(generale!$A$5:$I$1002,CLASSIFICHE!$Z862,5),"")</f>
        <v>0</v>
      </c>
      <c r="CV863" s="13">
        <f>IFERROR(INDEX(generale!$A$5:$I$1002,CLASSIFICHE!$Z862,7),"")</f>
        <v>0</v>
      </c>
      <c r="CW863" s="15"/>
      <c r="CX863" s="13"/>
      <c r="CY863" s="12">
        <f>SUM(IF(CLASSIFICHE!$O$24=CZ863,TRUE,FALSE),CY862)</f>
        <v>0</v>
      </c>
      <c r="CZ863" s="31">
        <f>IFERROR(INDEX(generale!$A$5:$I$1002,CLASSIFICHE!$Z862,5),"")</f>
        <v>0</v>
      </c>
      <c r="DA863" s="13">
        <f>IFERROR(INDEX(generale!$A$5:$I$1002,CLASSIFICHE!$Z862,7),"")</f>
        <v>0</v>
      </c>
      <c r="DB863" s="15"/>
      <c r="DC863" s="13"/>
      <c r="DD863" s="12">
        <f>SUM(IF(CLASSIFICHE!$O$25=DE863,TRUE,FALSE),DD862)</f>
        <v>0</v>
      </c>
      <c r="DE863" s="31">
        <f>IFERROR(INDEX(generale!$A$5:$I$1002,CLASSIFICHE!$Z862,5),"")</f>
        <v>0</v>
      </c>
      <c r="DF863" s="13">
        <f>IFERROR(INDEX(generale!$A$5:$I$1002,CLASSIFICHE!$Z862,7),"")</f>
        <v>0</v>
      </c>
      <c r="DG863" s="15"/>
      <c r="DH863" s="13"/>
    </row>
    <row r="864" spans="3:112">
      <c r="C864" s="63">
        <f>SUM(IF(CLASSIFICHE!$O$4=D864,TRUE,FALSE),C863)</f>
        <v>17</v>
      </c>
      <c r="D864" s="31">
        <f>IFERROR(INDEX(generale!$A$5:$I$1002,CLASSIFICHE!$Z863,5),"")</f>
        <v>0</v>
      </c>
      <c r="E864" s="13">
        <f>IFERROR(INDEX(generale!$A$5:$I$1002,CLASSIFICHE!$Z863,7),"")</f>
        <v>0</v>
      </c>
      <c r="F864" s="68"/>
      <c r="G864" s="65"/>
      <c r="H864" s="12">
        <f>SUM(IF(CLASSIFICHE!$O$5=I864,TRUE,FALSE),H863)</f>
        <v>10</v>
      </c>
      <c r="I864" s="31">
        <f>IFERROR(INDEX(generale!$A$5:$I$1002,CLASSIFICHE!$Z863,5),"")</f>
        <v>0</v>
      </c>
      <c r="J864" s="13">
        <f>IFERROR(INDEX(generale!$A$5:$I$1002,CLASSIFICHE!$Z863,7),"")</f>
        <v>0</v>
      </c>
      <c r="K864" s="15"/>
      <c r="L864" s="12"/>
      <c r="M864" s="12">
        <f>SUM(IF(CLASSIFICHE!$O$6=N864,TRUE,FALSE),M863)</f>
        <v>8</v>
      </c>
      <c r="N864" s="31">
        <f>IFERROR(INDEX(generale!$A$5:$I$1002,CLASSIFICHE!$Z863,5),"")</f>
        <v>0</v>
      </c>
      <c r="O864" s="13">
        <f>IFERROR(INDEX(generale!$A$5:$I$1002,CLASSIFICHE!$Z863,7),"")</f>
        <v>0</v>
      </c>
      <c r="P864" s="14"/>
      <c r="Q864" s="13"/>
      <c r="R864" s="12">
        <f>SUM(IF(CLASSIFICHE!$O$7=S864,TRUE,FALSE),R863)</f>
        <v>8</v>
      </c>
      <c r="S864" s="31">
        <f>IFERROR(INDEX(generale!$A$5:$I$1002,CLASSIFICHE!$Z863,5),"")</f>
        <v>0</v>
      </c>
      <c r="T864" s="13">
        <f>IFERROR(INDEX(generale!$A$5:$I$1002,CLASSIFICHE!$Z863,7),"")</f>
        <v>0</v>
      </c>
      <c r="U864" s="14"/>
      <c r="V864" s="13"/>
      <c r="W864" s="12">
        <f>SUM(IF(CLASSIFICHE!$O$8=X864,TRUE,FALSE),W863)</f>
        <v>6</v>
      </c>
      <c r="X864" s="31">
        <f>IFERROR(INDEX(generale!$A$5:$I$1002,CLASSIFICHE!$Z863,5),"")</f>
        <v>0</v>
      </c>
      <c r="Y864" s="13">
        <f>IFERROR(INDEX(generale!$A$5:$I$1002,CLASSIFICHE!$Z863,7),"")</f>
        <v>0</v>
      </c>
      <c r="Z864" s="14"/>
      <c r="AA864" s="13"/>
      <c r="AB864" s="12">
        <f>SUM(IF(CLASSIFICHE!$O$9=AC864,TRUE,FALSE),AB863)</f>
        <v>5</v>
      </c>
      <c r="AC864" s="31">
        <f>IFERROR(INDEX(generale!$A$5:$I$1002,CLASSIFICHE!$Z863,5),"")</f>
        <v>0</v>
      </c>
      <c r="AD864" s="13">
        <f>IFERROR(INDEX(generale!$A$5:$I$1002,CLASSIFICHE!$Z863,7),"")</f>
        <v>0</v>
      </c>
      <c r="AE864" s="14"/>
      <c r="AF864" s="13"/>
      <c r="AG864" s="12">
        <f>SUM(IF(CLASSIFICHE!$O$10=AH864,TRUE,FALSE),AG863)</f>
        <v>5</v>
      </c>
      <c r="AH864" s="31">
        <f>IFERROR(INDEX(generale!$A$5:$I$1002,CLASSIFICHE!$Z863,5),"")</f>
        <v>0</v>
      </c>
      <c r="AI864" s="13">
        <f>IFERROR(INDEX(generale!$A$5:$I$1002,CLASSIFICHE!$Z863,7),"")</f>
        <v>0</v>
      </c>
      <c r="AJ864" s="14"/>
      <c r="AK864" s="13"/>
      <c r="AL864" s="12">
        <f>SUM(IF(CLASSIFICHE!$O$11=AM864,TRUE,FALSE),AL863)</f>
        <v>5</v>
      </c>
      <c r="AM864" s="31">
        <f>IFERROR(INDEX(generale!$A$5:$I$1002,CLASSIFICHE!$Z863,5),"")</f>
        <v>0</v>
      </c>
      <c r="AN864" s="13">
        <f>IFERROR(INDEX(generale!$A$5:$I$1002,CLASSIFICHE!$Z863,7),"")</f>
        <v>0</v>
      </c>
      <c r="AO864" s="14"/>
      <c r="AP864" s="13"/>
      <c r="AQ864" s="12">
        <f>SUM(IF(CLASSIFICHE!$O$12=AR864,TRUE,FALSE),AQ863)</f>
        <v>0</v>
      </c>
      <c r="AR864" s="31">
        <f>IFERROR(INDEX(generale!$A$5:$I$1002,CLASSIFICHE!$Z863,5),"")</f>
        <v>0</v>
      </c>
      <c r="AS864" s="13">
        <f>IFERROR(INDEX(generale!$A$5:$I$1002,CLASSIFICHE!$Z863,7),"")</f>
        <v>0</v>
      </c>
      <c r="AT864" s="14"/>
      <c r="AU864" s="13"/>
      <c r="AV864" s="12">
        <f>SUM(IF(CLASSIFICHE!$O$13=AW864,TRUE,FALSE),AV863)</f>
        <v>0</v>
      </c>
      <c r="AW864" s="31">
        <f>IFERROR(INDEX(generale!$A$5:$I$1002,CLASSIFICHE!$Z863,5),"")</f>
        <v>0</v>
      </c>
      <c r="AX864" s="13">
        <f>IFERROR(INDEX(generale!$A$5:$I$1002,CLASSIFICHE!$Z863,7),"")</f>
        <v>0</v>
      </c>
      <c r="AY864" s="14"/>
      <c r="AZ864" s="13"/>
      <c r="BA864" s="12">
        <f>SUM(IF(CLASSIFICHE!$O$14=BB864,TRUE,FALSE),BA863)</f>
        <v>0</v>
      </c>
      <c r="BB864" s="31">
        <f>IFERROR(INDEX(generale!$A$5:$I$1002,CLASSIFICHE!$Z863,5),"")</f>
        <v>0</v>
      </c>
      <c r="BC864" s="13">
        <f>IFERROR(INDEX(generale!$A$5:$I$1002,CLASSIFICHE!$Z863,7),"")</f>
        <v>0</v>
      </c>
      <c r="BD864" s="14"/>
      <c r="BE864" s="13"/>
      <c r="BF864" s="12">
        <f>SUM(IF(CLASSIFICHE!$O$15=BG864,TRUE,FALSE),BF863)</f>
        <v>0</v>
      </c>
      <c r="BG864" s="31">
        <f>IFERROR(INDEX(generale!$A$5:$I$1002,CLASSIFICHE!$Z863,5),"")</f>
        <v>0</v>
      </c>
      <c r="BH864" s="13">
        <f>IFERROR(INDEX(generale!$A$5:$I$1002,CLASSIFICHE!$Z863,7),"")</f>
        <v>0</v>
      </c>
      <c r="BI864" s="14"/>
      <c r="BJ864" s="13"/>
      <c r="BK864" s="12">
        <f>SUM(IF(CLASSIFICHE!$O$16=BL864,TRUE,FALSE),BK863)</f>
        <v>0</v>
      </c>
      <c r="BL864" s="31">
        <f>IFERROR(INDEX(generale!$A$5:$I$1002,CLASSIFICHE!$Z863,5),"")</f>
        <v>0</v>
      </c>
      <c r="BM864" s="13">
        <f>IFERROR(INDEX(generale!$A$5:$I$1002,CLASSIFICHE!$Z863,7),"")</f>
        <v>0</v>
      </c>
      <c r="BN864" s="14"/>
      <c r="BO864" s="13"/>
      <c r="BP864" s="12">
        <f>SUM(IF(CLASSIFICHE!$O$17=BQ864,TRUE,FALSE),BP863)</f>
        <v>0</v>
      </c>
      <c r="BQ864" s="31">
        <f>IFERROR(INDEX(generale!$A$5:$I$1002,CLASSIFICHE!$Z863,5),"")</f>
        <v>0</v>
      </c>
      <c r="BR864" s="13">
        <f>IFERROR(INDEX(generale!$A$5:$I$1002,CLASSIFICHE!$Z863,7),"")</f>
        <v>0</v>
      </c>
      <c r="BS864" s="15"/>
      <c r="BT864" s="12"/>
      <c r="BU864" s="12">
        <f>SUM(IF(CLASSIFICHE!$O$18=BV864,TRUE,FALSE),BU863)</f>
        <v>0</v>
      </c>
      <c r="BV864" s="31">
        <f>IFERROR(INDEX(generale!$A$5:$I$1002,CLASSIFICHE!$Z863,5),"")</f>
        <v>0</v>
      </c>
      <c r="BW864" s="13">
        <f>IFERROR(INDEX(generale!$A$5:$I$1002,CLASSIFICHE!$Z863,7),"")</f>
        <v>0</v>
      </c>
      <c r="BX864" s="15"/>
      <c r="BY864" s="12"/>
      <c r="BZ864" s="12">
        <f>SUM(IF(CLASSIFICHE!$O$19=CA864,TRUE,FALSE),BZ863)</f>
        <v>0</v>
      </c>
      <c r="CA864" s="31">
        <f>IFERROR(INDEX(generale!$A$5:$I$1002,CLASSIFICHE!$Z863,5),"")</f>
        <v>0</v>
      </c>
      <c r="CB864" s="13">
        <f>IFERROR(INDEX(generale!$A$5:$I$1002,CLASSIFICHE!$Z863,7),"")</f>
        <v>0</v>
      </c>
      <c r="CC864" s="15"/>
      <c r="CD864" s="13"/>
      <c r="CE864" s="12">
        <f>SUM(IF(CLASSIFICHE!$O$20=CF864,TRUE,FALSE),CE863)</f>
        <v>0</v>
      </c>
      <c r="CF864" s="31">
        <f>IFERROR(INDEX(generale!$A$5:$I$1002,CLASSIFICHE!$Z863,5),"")</f>
        <v>0</v>
      </c>
      <c r="CG864" s="13">
        <f>IFERROR(INDEX(generale!$A$5:$I$1002,CLASSIFICHE!$Z863,7),"")</f>
        <v>0</v>
      </c>
      <c r="CH864" s="15"/>
      <c r="CI864" s="13"/>
      <c r="CJ864" s="12">
        <f>SUM(IF(CLASSIFICHE!$O$21=CK864,TRUE,FALSE),CJ863)</f>
        <v>0</v>
      </c>
      <c r="CK864" s="31">
        <f>IFERROR(INDEX(generale!$A$5:$I$1002,CLASSIFICHE!$Z863,5),"")</f>
        <v>0</v>
      </c>
      <c r="CL864" s="13">
        <f>IFERROR(INDEX(generale!$A$5:$I$1002,CLASSIFICHE!$Z863,7),"")</f>
        <v>0</v>
      </c>
      <c r="CM864" s="15"/>
      <c r="CN864" s="13"/>
      <c r="CO864" s="12">
        <f>SUM(IF(CLASSIFICHE!$O$22=CP864,TRUE,FALSE),CO863)</f>
        <v>0</v>
      </c>
      <c r="CP864" s="31">
        <f>IFERROR(INDEX(generale!$A$5:$I$1002,CLASSIFICHE!$Z863,5),"")</f>
        <v>0</v>
      </c>
      <c r="CQ864" s="13">
        <f>IFERROR(INDEX(generale!$A$5:$I$1002,CLASSIFICHE!$Z863,7),"")</f>
        <v>0</v>
      </c>
      <c r="CR864" s="15"/>
      <c r="CS864" s="13"/>
      <c r="CT864" s="12">
        <f>SUM(IF(CLASSIFICHE!$O$23=CU864,TRUE,FALSE),CT863)</f>
        <v>0</v>
      </c>
      <c r="CU864" s="31">
        <f>IFERROR(INDEX(generale!$A$5:$I$1002,CLASSIFICHE!$Z863,5),"")</f>
        <v>0</v>
      </c>
      <c r="CV864" s="13">
        <f>IFERROR(INDEX(generale!$A$5:$I$1002,CLASSIFICHE!$Z863,7),"")</f>
        <v>0</v>
      </c>
      <c r="CW864" s="15"/>
      <c r="CX864" s="13"/>
      <c r="CY864" s="12">
        <f>SUM(IF(CLASSIFICHE!$O$24=CZ864,TRUE,FALSE),CY863)</f>
        <v>0</v>
      </c>
      <c r="CZ864" s="31">
        <f>IFERROR(INDEX(generale!$A$5:$I$1002,CLASSIFICHE!$Z863,5),"")</f>
        <v>0</v>
      </c>
      <c r="DA864" s="13">
        <f>IFERROR(INDEX(generale!$A$5:$I$1002,CLASSIFICHE!$Z863,7),"")</f>
        <v>0</v>
      </c>
      <c r="DB864" s="15"/>
      <c r="DC864" s="13"/>
      <c r="DD864" s="12">
        <f>SUM(IF(CLASSIFICHE!$O$25=DE864,TRUE,FALSE),DD863)</f>
        <v>0</v>
      </c>
      <c r="DE864" s="31">
        <f>IFERROR(INDEX(generale!$A$5:$I$1002,CLASSIFICHE!$Z863,5),"")</f>
        <v>0</v>
      </c>
      <c r="DF864" s="13">
        <f>IFERROR(INDEX(generale!$A$5:$I$1002,CLASSIFICHE!$Z863,7),"")</f>
        <v>0</v>
      </c>
      <c r="DG864" s="15"/>
      <c r="DH864" s="13"/>
    </row>
    <row r="865" spans="3:112">
      <c r="C865" s="63">
        <f>SUM(IF(CLASSIFICHE!$O$4=D865,TRUE,FALSE),C864)</f>
        <v>17</v>
      </c>
      <c r="D865" s="31">
        <f>IFERROR(INDEX(generale!$A$5:$I$1002,CLASSIFICHE!$Z864,5),"")</f>
        <v>0</v>
      </c>
      <c r="E865" s="13">
        <f>IFERROR(INDEX(generale!$A$5:$I$1002,CLASSIFICHE!$Z864,7),"")</f>
        <v>0</v>
      </c>
      <c r="F865" s="68"/>
      <c r="G865" s="65"/>
      <c r="H865" s="12">
        <f>SUM(IF(CLASSIFICHE!$O$5=I865,TRUE,FALSE),H864)</f>
        <v>10</v>
      </c>
      <c r="I865" s="31">
        <f>IFERROR(INDEX(generale!$A$5:$I$1002,CLASSIFICHE!$Z864,5),"")</f>
        <v>0</v>
      </c>
      <c r="J865" s="13">
        <f>IFERROR(INDEX(generale!$A$5:$I$1002,CLASSIFICHE!$Z864,7),"")</f>
        <v>0</v>
      </c>
      <c r="K865" s="15"/>
      <c r="L865" s="12"/>
      <c r="M865" s="12">
        <f>SUM(IF(CLASSIFICHE!$O$6=N865,TRUE,FALSE),M864)</f>
        <v>8</v>
      </c>
      <c r="N865" s="31">
        <f>IFERROR(INDEX(generale!$A$5:$I$1002,CLASSIFICHE!$Z864,5),"")</f>
        <v>0</v>
      </c>
      <c r="O865" s="13">
        <f>IFERROR(INDEX(generale!$A$5:$I$1002,CLASSIFICHE!$Z864,7),"")</f>
        <v>0</v>
      </c>
      <c r="P865" s="14"/>
      <c r="Q865" s="13"/>
      <c r="R865" s="12">
        <f>SUM(IF(CLASSIFICHE!$O$7=S865,TRUE,FALSE),R864)</f>
        <v>8</v>
      </c>
      <c r="S865" s="31">
        <f>IFERROR(INDEX(generale!$A$5:$I$1002,CLASSIFICHE!$Z864,5),"")</f>
        <v>0</v>
      </c>
      <c r="T865" s="13">
        <f>IFERROR(INDEX(generale!$A$5:$I$1002,CLASSIFICHE!$Z864,7),"")</f>
        <v>0</v>
      </c>
      <c r="U865" s="14"/>
      <c r="V865" s="13"/>
      <c r="W865" s="12">
        <f>SUM(IF(CLASSIFICHE!$O$8=X865,TRUE,FALSE),W864)</f>
        <v>6</v>
      </c>
      <c r="X865" s="31">
        <f>IFERROR(INDEX(generale!$A$5:$I$1002,CLASSIFICHE!$Z864,5),"")</f>
        <v>0</v>
      </c>
      <c r="Y865" s="13">
        <f>IFERROR(INDEX(generale!$A$5:$I$1002,CLASSIFICHE!$Z864,7),"")</f>
        <v>0</v>
      </c>
      <c r="Z865" s="14"/>
      <c r="AA865" s="13"/>
      <c r="AB865" s="12">
        <f>SUM(IF(CLASSIFICHE!$O$9=AC865,TRUE,FALSE),AB864)</f>
        <v>5</v>
      </c>
      <c r="AC865" s="31">
        <f>IFERROR(INDEX(generale!$A$5:$I$1002,CLASSIFICHE!$Z864,5),"")</f>
        <v>0</v>
      </c>
      <c r="AD865" s="13">
        <f>IFERROR(INDEX(generale!$A$5:$I$1002,CLASSIFICHE!$Z864,7),"")</f>
        <v>0</v>
      </c>
      <c r="AE865" s="14"/>
      <c r="AF865" s="13"/>
      <c r="AG865" s="12">
        <f>SUM(IF(CLASSIFICHE!$O$10=AH865,TRUE,FALSE),AG864)</f>
        <v>5</v>
      </c>
      <c r="AH865" s="31">
        <f>IFERROR(INDEX(generale!$A$5:$I$1002,CLASSIFICHE!$Z864,5),"")</f>
        <v>0</v>
      </c>
      <c r="AI865" s="13">
        <f>IFERROR(INDEX(generale!$A$5:$I$1002,CLASSIFICHE!$Z864,7),"")</f>
        <v>0</v>
      </c>
      <c r="AJ865" s="14"/>
      <c r="AK865" s="13"/>
      <c r="AL865" s="12">
        <f>SUM(IF(CLASSIFICHE!$O$11=AM865,TRUE,FALSE),AL864)</f>
        <v>5</v>
      </c>
      <c r="AM865" s="31">
        <f>IFERROR(INDEX(generale!$A$5:$I$1002,CLASSIFICHE!$Z864,5),"")</f>
        <v>0</v>
      </c>
      <c r="AN865" s="13">
        <f>IFERROR(INDEX(generale!$A$5:$I$1002,CLASSIFICHE!$Z864,7),"")</f>
        <v>0</v>
      </c>
      <c r="AO865" s="14"/>
      <c r="AP865" s="13"/>
      <c r="AQ865" s="12">
        <f>SUM(IF(CLASSIFICHE!$O$12=AR865,TRUE,FALSE),AQ864)</f>
        <v>0</v>
      </c>
      <c r="AR865" s="31">
        <f>IFERROR(INDEX(generale!$A$5:$I$1002,CLASSIFICHE!$Z864,5),"")</f>
        <v>0</v>
      </c>
      <c r="AS865" s="13">
        <f>IFERROR(INDEX(generale!$A$5:$I$1002,CLASSIFICHE!$Z864,7),"")</f>
        <v>0</v>
      </c>
      <c r="AT865" s="14"/>
      <c r="AU865" s="13"/>
      <c r="AV865" s="12">
        <f>SUM(IF(CLASSIFICHE!$O$13=AW865,TRUE,FALSE),AV864)</f>
        <v>0</v>
      </c>
      <c r="AW865" s="31">
        <f>IFERROR(INDEX(generale!$A$5:$I$1002,CLASSIFICHE!$Z864,5),"")</f>
        <v>0</v>
      </c>
      <c r="AX865" s="13">
        <f>IFERROR(INDEX(generale!$A$5:$I$1002,CLASSIFICHE!$Z864,7),"")</f>
        <v>0</v>
      </c>
      <c r="AY865" s="14"/>
      <c r="AZ865" s="13"/>
      <c r="BA865" s="12">
        <f>SUM(IF(CLASSIFICHE!$O$14=BB865,TRUE,FALSE),BA864)</f>
        <v>0</v>
      </c>
      <c r="BB865" s="31">
        <f>IFERROR(INDEX(generale!$A$5:$I$1002,CLASSIFICHE!$Z864,5),"")</f>
        <v>0</v>
      </c>
      <c r="BC865" s="13">
        <f>IFERROR(INDEX(generale!$A$5:$I$1002,CLASSIFICHE!$Z864,7),"")</f>
        <v>0</v>
      </c>
      <c r="BD865" s="14"/>
      <c r="BE865" s="13"/>
      <c r="BF865" s="12">
        <f>SUM(IF(CLASSIFICHE!$O$15=BG865,TRUE,FALSE),BF864)</f>
        <v>0</v>
      </c>
      <c r="BG865" s="31">
        <f>IFERROR(INDEX(generale!$A$5:$I$1002,CLASSIFICHE!$Z864,5),"")</f>
        <v>0</v>
      </c>
      <c r="BH865" s="13">
        <f>IFERROR(INDEX(generale!$A$5:$I$1002,CLASSIFICHE!$Z864,7),"")</f>
        <v>0</v>
      </c>
      <c r="BI865" s="14"/>
      <c r="BJ865" s="13"/>
      <c r="BK865" s="12">
        <f>SUM(IF(CLASSIFICHE!$O$16=BL865,TRUE,FALSE),BK864)</f>
        <v>0</v>
      </c>
      <c r="BL865" s="31">
        <f>IFERROR(INDEX(generale!$A$5:$I$1002,CLASSIFICHE!$Z864,5),"")</f>
        <v>0</v>
      </c>
      <c r="BM865" s="13">
        <f>IFERROR(INDEX(generale!$A$5:$I$1002,CLASSIFICHE!$Z864,7),"")</f>
        <v>0</v>
      </c>
      <c r="BN865" s="14"/>
      <c r="BO865" s="13"/>
      <c r="BP865" s="12">
        <f>SUM(IF(CLASSIFICHE!$O$17=BQ865,TRUE,FALSE),BP864)</f>
        <v>0</v>
      </c>
      <c r="BQ865" s="31">
        <f>IFERROR(INDEX(generale!$A$5:$I$1002,CLASSIFICHE!$Z864,5),"")</f>
        <v>0</v>
      </c>
      <c r="BR865" s="13">
        <f>IFERROR(INDEX(generale!$A$5:$I$1002,CLASSIFICHE!$Z864,7),"")</f>
        <v>0</v>
      </c>
      <c r="BS865" s="15"/>
      <c r="BT865" s="12"/>
      <c r="BU865" s="12">
        <f>SUM(IF(CLASSIFICHE!$O$18=BV865,TRUE,FALSE),BU864)</f>
        <v>0</v>
      </c>
      <c r="BV865" s="31">
        <f>IFERROR(INDEX(generale!$A$5:$I$1002,CLASSIFICHE!$Z864,5),"")</f>
        <v>0</v>
      </c>
      <c r="BW865" s="13">
        <f>IFERROR(INDEX(generale!$A$5:$I$1002,CLASSIFICHE!$Z864,7),"")</f>
        <v>0</v>
      </c>
      <c r="BX865" s="15"/>
      <c r="BY865" s="12"/>
      <c r="BZ865" s="12">
        <f>SUM(IF(CLASSIFICHE!$O$19=CA865,TRUE,FALSE),BZ864)</f>
        <v>0</v>
      </c>
      <c r="CA865" s="31">
        <f>IFERROR(INDEX(generale!$A$5:$I$1002,CLASSIFICHE!$Z864,5),"")</f>
        <v>0</v>
      </c>
      <c r="CB865" s="13">
        <f>IFERROR(INDEX(generale!$A$5:$I$1002,CLASSIFICHE!$Z864,7),"")</f>
        <v>0</v>
      </c>
      <c r="CC865" s="15"/>
      <c r="CD865" s="13"/>
      <c r="CE865" s="12">
        <f>SUM(IF(CLASSIFICHE!$O$20=CF865,TRUE,FALSE),CE864)</f>
        <v>0</v>
      </c>
      <c r="CF865" s="31">
        <f>IFERROR(INDEX(generale!$A$5:$I$1002,CLASSIFICHE!$Z864,5),"")</f>
        <v>0</v>
      </c>
      <c r="CG865" s="13">
        <f>IFERROR(INDEX(generale!$A$5:$I$1002,CLASSIFICHE!$Z864,7),"")</f>
        <v>0</v>
      </c>
      <c r="CH865" s="15"/>
      <c r="CI865" s="13"/>
      <c r="CJ865" s="12">
        <f>SUM(IF(CLASSIFICHE!$O$21=CK865,TRUE,FALSE),CJ864)</f>
        <v>0</v>
      </c>
      <c r="CK865" s="31">
        <f>IFERROR(INDEX(generale!$A$5:$I$1002,CLASSIFICHE!$Z864,5),"")</f>
        <v>0</v>
      </c>
      <c r="CL865" s="13">
        <f>IFERROR(INDEX(generale!$A$5:$I$1002,CLASSIFICHE!$Z864,7),"")</f>
        <v>0</v>
      </c>
      <c r="CM865" s="15"/>
      <c r="CN865" s="13"/>
      <c r="CO865" s="12">
        <f>SUM(IF(CLASSIFICHE!$O$22=CP865,TRUE,FALSE),CO864)</f>
        <v>0</v>
      </c>
      <c r="CP865" s="31">
        <f>IFERROR(INDEX(generale!$A$5:$I$1002,CLASSIFICHE!$Z864,5),"")</f>
        <v>0</v>
      </c>
      <c r="CQ865" s="13">
        <f>IFERROR(INDEX(generale!$A$5:$I$1002,CLASSIFICHE!$Z864,7),"")</f>
        <v>0</v>
      </c>
      <c r="CR865" s="15"/>
      <c r="CS865" s="13"/>
      <c r="CT865" s="12">
        <f>SUM(IF(CLASSIFICHE!$O$23=CU865,TRUE,FALSE),CT864)</f>
        <v>0</v>
      </c>
      <c r="CU865" s="31">
        <f>IFERROR(INDEX(generale!$A$5:$I$1002,CLASSIFICHE!$Z864,5),"")</f>
        <v>0</v>
      </c>
      <c r="CV865" s="13">
        <f>IFERROR(INDEX(generale!$A$5:$I$1002,CLASSIFICHE!$Z864,7),"")</f>
        <v>0</v>
      </c>
      <c r="CW865" s="15"/>
      <c r="CX865" s="13"/>
      <c r="CY865" s="12">
        <f>SUM(IF(CLASSIFICHE!$O$24=CZ865,TRUE,FALSE),CY864)</f>
        <v>0</v>
      </c>
      <c r="CZ865" s="31">
        <f>IFERROR(INDEX(generale!$A$5:$I$1002,CLASSIFICHE!$Z864,5),"")</f>
        <v>0</v>
      </c>
      <c r="DA865" s="13">
        <f>IFERROR(INDEX(generale!$A$5:$I$1002,CLASSIFICHE!$Z864,7),"")</f>
        <v>0</v>
      </c>
      <c r="DB865" s="15"/>
      <c r="DC865" s="13"/>
      <c r="DD865" s="12">
        <f>SUM(IF(CLASSIFICHE!$O$25=DE865,TRUE,FALSE),DD864)</f>
        <v>0</v>
      </c>
      <c r="DE865" s="31">
        <f>IFERROR(INDEX(generale!$A$5:$I$1002,CLASSIFICHE!$Z864,5),"")</f>
        <v>0</v>
      </c>
      <c r="DF865" s="13">
        <f>IFERROR(INDEX(generale!$A$5:$I$1002,CLASSIFICHE!$Z864,7),"")</f>
        <v>0</v>
      </c>
      <c r="DG865" s="15"/>
      <c r="DH865" s="13"/>
    </row>
    <row r="866" spans="3:112">
      <c r="C866" s="63">
        <f>SUM(IF(CLASSIFICHE!$O$4=D866,TRUE,FALSE),C865)</f>
        <v>17</v>
      </c>
      <c r="D866" s="31">
        <f>IFERROR(INDEX(generale!$A$5:$I$1002,CLASSIFICHE!$Z865,5),"")</f>
        <v>0</v>
      </c>
      <c r="E866" s="13">
        <f>IFERROR(INDEX(generale!$A$5:$I$1002,CLASSIFICHE!$Z865,7),"")</f>
        <v>0</v>
      </c>
      <c r="F866" s="68"/>
      <c r="G866" s="65"/>
      <c r="H866" s="12">
        <f>SUM(IF(CLASSIFICHE!$O$5=I866,TRUE,FALSE),H865)</f>
        <v>10</v>
      </c>
      <c r="I866" s="31">
        <f>IFERROR(INDEX(generale!$A$5:$I$1002,CLASSIFICHE!$Z865,5),"")</f>
        <v>0</v>
      </c>
      <c r="J866" s="13">
        <f>IFERROR(INDEX(generale!$A$5:$I$1002,CLASSIFICHE!$Z865,7),"")</f>
        <v>0</v>
      </c>
      <c r="K866" s="15"/>
      <c r="L866" s="12"/>
      <c r="M866" s="12">
        <f>SUM(IF(CLASSIFICHE!$O$6=N866,TRUE,FALSE),M865)</f>
        <v>8</v>
      </c>
      <c r="N866" s="31">
        <f>IFERROR(INDEX(generale!$A$5:$I$1002,CLASSIFICHE!$Z865,5),"")</f>
        <v>0</v>
      </c>
      <c r="O866" s="13">
        <f>IFERROR(INDEX(generale!$A$5:$I$1002,CLASSIFICHE!$Z865,7),"")</f>
        <v>0</v>
      </c>
      <c r="P866" s="14"/>
      <c r="Q866" s="13"/>
      <c r="R866" s="12">
        <f>SUM(IF(CLASSIFICHE!$O$7=S866,TRUE,FALSE),R865)</f>
        <v>8</v>
      </c>
      <c r="S866" s="31">
        <f>IFERROR(INDEX(generale!$A$5:$I$1002,CLASSIFICHE!$Z865,5),"")</f>
        <v>0</v>
      </c>
      <c r="T866" s="13">
        <f>IFERROR(INDEX(generale!$A$5:$I$1002,CLASSIFICHE!$Z865,7),"")</f>
        <v>0</v>
      </c>
      <c r="U866" s="14"/>
      <c r="V866" s="13"/>
      <c r="W866" s="12">
        <f>SUM(IF(CLASSIFICHE!$O$8=X866,TRUE,FALSE),W865)</f>
        <v>6</v>
      </c>
      <c r="X866" s="31">
        <f>IFERROR(INDEX(generale!$A$5:$I$1002,CLASSIFICHE!$Z865,5),"")</f>
        <v>0</v>
      </c>
      <c r="Y866" s="13">
        <f>IFERROR(INDEX(generale!$A$5:$I$1002,CLASSIFICHE!$Z865,7),"")</f>
        <v>0</v>
      </c>
      <c r="Z866" s="14"/>
      <c r="AA866" s="13"/>
      <c r="AB866" s="12">
        <f>SUM(IF(CLASSIFICHE!$O$9=AC866,TRUE,FALSE),AB865)</f>
        <v>5</v>
      </c>
      <c r="AC866" s="31">
        <f>IFERROR(INDEX(generale!$A$5:$I$1002,CLASSIFICHE!$Z865,5),"")</f>
        <v>0</v>
      </c>
      <c r="AD866" s="13">
        <f>IFERROR(INDEX(generale!$A$5:$I$1002,CLASSIFICHE!$Z865,7),"")</f>
        <v>0</v>
      </c>
      <c r="AE866" s="14"/>
      <c r="AF866" s="13"/>
      <c r="AG866" s="12">
        <f>SUM(IF(CLASSIFICHE!$O$10=AH866,TRUE,FALSE),AG865)</f>
        <v>5</v>
      </c>
      <c r="AH866" s="31">
        <f>IFERROR(INDEX(generale!$A$5:$I$1002,CLASSIFICHE!$Z865,5),"")</f>
        <v>0</v>
      </c>
      <c r="AI866" s="13">
        <f>IFERROR(INDEX(generale!$A$5:$I$1002,CLASSIFICHE!$Z865,7),"")</f>
        <v>0</v>
      </c>
      <c r="AJ866" s="14"/>
      <c r="AK866" s="13"/>
      <c r="AL866" s="12">
        <f>SUM(IF(CLASSIFICHE!$O$11=AM866,TRUE,FALSE),AL865)</f>
        <v>5</v>
      </c>
      <c r="AM866" s="31">
        <f>IFERROR(INDEX(generale!$A$5:$I$1002,CLASSIFICHE!$Z865,5),"")</f>
        <v>0</v>
      </c>
      <c r="AN866" s="13">
        <f>IFERROR(INDEX(generale!$A$5:$I$1002,CLASSIFICHE!$Z865,7),"")</f>
        <v>0</v>
      </c>
      <c r="AO866" s="14"/>
      <c r="AP866" s="13"/>
      <c r="AQ866" s="12">
        <f>SUM(IF(CLASSIFICHE!$O$12=AR866,TRUE,FALSE),AQ865)</f>
        <v>0</v>
      </c>
      <c r="AR866" s="31">
        <f>IFERROR(INDEX(generale!$A$5:$I$1002,CLASSIFICHE!$Z865,5),"")</f>
        <v>0</v>
      </c>
      <c r="AS866" s="13">
        <f>IFERROR(INDEX(generale!$A$5:$I$1002,CLASSIFICHE!$Z865,7),"")</f>
        <v>0</v>
      </c>
      <c r="AT866" s="14"/>
      <c r="AU866" s="13"/>
      <c r="AV866" s="12">
        <f>SUM(IF(CLASSIFICHE!$O$13=AW866,TRUE,FALSE),AV865)</f>
        <v>0</v>
      </c>
      <c r="AW866" s="31">
        <f>IFERROR(INDEX(generale!$A$5:$I$1002,CLASSIFICHE!$Z865,5),"")</f>
        <v>0</v>
      </c>
      <c r="AX866" s="13">
        <f>IFERROR(INDEX(generale!$A$5:$I$1002,CLASSIFICHE!$Z865,7),"")</f>
        <v>0</v>
      </c>
      <c r="AY866" s="14"/>
      <c r="AZ866" s="13"/>
      <c r="BA866" s="12">
        <f>SUM(IF(CLASSIFICHE!$O$14=BB866,TRUE,FALSE),BA865)</f>
        <v>0</v>
      </c>
      <c r="BB866" s="31">
        <f>IFERROR(INDEX(generale!$A$5:$I$1002,CLASSIFICHE!$Z865,5),"")</f>
        <v>0</v>
      </c>
      <c r="BC866" s="13">
        <f>IFERROR(INDEX(generale!$A$5:$I$1002,CLASSIFICHE!$Z865,7),"")</f>
        <v>0</v>
      </c>
      <c r="BD866" s="14"/>
      <c r="BE866" s="13"/>
      <c r="BF866" s="12">
        <f>SUM(IF(CLASSIFICHE!$O$15=BG866,TRUE,FALSE),BF865)</f>
        <v>0</v>
      </c>
      <c r="BG866" s="31">
        <f>IFERROR(INDEX(generale!$A$5:$I$1002,CLASSIFICHE!$Z865,5),"")</f>
        <v>0</v>
      </c>
      <c r="BH866" s="13">
        <f>IFERROR(INDEX(generale!$A$5:$I$1002,CLASSIFICHE!$Z865,7),"")</f>
        <v>0</v>
      </c>
      <c r="BI866" s="14"/>
      <c r="BJ866" s="13"/>
      <c r="BK866" s="12">
        <f>SUM(IF(CLASSIFICHE!$O$16=BL866,TRUE,FALSE),BK865)</f>
        <v>0</v>
      </c>
      <c r="BL866" s="31">
        <f>IFERROR(INDEX(generale!$A$5:$I$1002,CLASSIFICHE!$Z865,5),"")</f>
        <v>0</v>
      </c>
      <c r="BM866" s="13">
        <f>IFERROR(INDEX(generale!$A$5:$I$1002,CLASSIFICHE!$Z865,7),"")</f>
        <v>0</v>
      </c>
      <c r="BN866" s="14"/>
      <c r="BO866" s="13"/>
      <c r="BP866" s="12">
        <f>SUM(IF(CLASSIFICHE!$O$17=BQ866,TRUE,FALSE),BP865)</f>
        <v>0</v>
      </c>
      <c r="BQ866" s="31">
        <f>IFERROR(INDEX(generale!$A$5:$I$1002,CLASSIFICHE!$Z865,5),"")</f>
        <v>0</v>
      </c>
      <c r="BR866" s="13">
        <f>IFERROR(INDEX(generale!$A$5:$I$1002,CLASSIFICHE!$Z865,7),"")</f>
        <v>0</v>
      </c>
      <c r="BS866" s="15"/>
      <c r="BT866" s="12"/>
      <c r="BU866" s="12">
        <f>SUM(IF(CLASSIFICHE!$O$18=BV866,TRUE,FALSE),BU865)</f>
        <v>0</v>
      </c>
      <c r="BV866" s="31">
        <f>IFERROR(INDEX(generale!$A$5:$I$1002,CLASSIFICHE!$Z865,5),"")</f>
        <v>0</v>
      </c>
      <c r="BW866" s="13">
        <f>IFERROR(INDEX(generale!$A$5:$I$1002,CLASSIFICHE!$Z865,7),"")</f>
        <v>0</v>
      </c>
      <c r="BX866" s="15"/>
      <c r="BY866" s="12"/>
      <c r="BZ866" s="12">
        <f>SUM(IF(CLASSIFICHE!$O$19=CA866,TRUE,FALSE),BZ865)</f>
        <v>0</v>
      </c>
      <c r="CA866" s="31">
        <f>IFERROR(INDEX(generale!$A$5:$I$1002,CLASSIFICHE!$Z865,5),"")</f>
        <v>0</v>
      </c>
      <c r="CB866" s="13">
        <f>IFERROR(INDEX(generale!$A$5:$I$1002,CLASSIFICHE!$Z865,7),"")</f>
        <v>0</v>
      </c>
      <c r="CC866" s="15"/>
      <c r="CD866" s="13"/>
      <c r="CE866" s="12">
        <f>SUM(IF(CLASSIFICHE!$O$20=CF866,TRUE,FALSE),CE865)</f>
        <v>0</v>
      </c>
      <c r="CF866" s="31">
        <f>IFERROR(INDEX(generale!$A$5:$I$1002,CLASSIFICHE!$Z865,5),"")</f>
        <v>0</v>
      </c>
      <c r="CG866" s="13">
        <f>IFERROR(INDEX(generale!$A$5:$I$1002,CLASSIFICHE!$Z865,7),"")</f>
        <v>0</v>
      </c>
      <c r="CH866" s="15"/>
      <c r="CI866" s="13"/>
      <c r="CJ866" s="12">
        <f>SUM(IF(CLASSIFICHE!$O$21=CK866,TRUE,FALSE),CJ865)</f>
        <v>0</v>
      </c>
      <c r="CK866" s="31">
        <f>IFERROR(INDEX(generale!$A$5:$I$1002,CLASSIFICHE!$Z865,5),"")</f>
        <v>0</v>
      </c>
      <c r="CL866" s="13">
        <f>IFERROR(INDEX(generale!$A$5:$I$1002,CLASSIFICHE!$Z865,7),"")</f>
        <v>0</v>
      </c>
      <c r="CM866" s="15"/>
      <c r="CN866" s="13"/>
      <c r="CO866" s="12">
        <f>SUM(IF(CLASSIFICHE!$O$22=CP866,TRUE,FALSE),CO865)</f>
        <v>0</v>
      </c>
      <c r="CP866" s="31">
        <f>IFERROR(INDEX(generale!$A$5:$I$1002,CLASSIFICHE!$Z865,5),"")</f>
        <v>0</v>
      </c>
      <c r="CQ866" s="13">
        <f>IFERROR(INDEX(generale!$A$5:$I$1002,CLASSIFICHE!$Z865,7),"")</f>
        <v>0</v>
      </c>
      <c r="CR866" s="15"/>
      <c r="CS866" s="13"/>
      <c r="CT866" s="12">
        <f>SUM(IF(CLASSIFICHE!$O$23=CU866,TRUE,FALSE),CT865)</f>
        <v>0</v>
      </c>
      <c r="CU866" s="31">
        <f>IFERROR(INDEX(generale!$A$5:$I$1002,CLASSIFICHE!$Z865,5),"")</f>
        <v>0</v>
      </c>
      <c r="CV866" s="13">
        <f>IFERROR(INDEX(generale!$A$5:$I$1002,CLASSIFICHE!$Z865,7),"")</f>
        <v>0</v>
      </c>
      <c r="CW866" s="15"/>
      <c r="CX866" s="13"/>
      <c r="CY866" s="12">
        <f>SUM(IF(CLASSIFICHE!$O$24=CZ866,TRUE,FALSE),CY865)</f>
        <v>0</v>
      </c>
      <c r="CZ866" s="31">
        <f>IFERROR(INDEX(generale!$A$5:$I$1002,CLASSIFICHE!$Z865,5),"")</f>
        <v>0</v>
      </c>
      <c r="DA866" s="13">
        <f>IFERROR(INDEX(generale!$A$5:$I$1002,CLASSIFICHE!$Z865,7),"")</f>
        <v>0</v>
      </c>
      <c r="DB866" s="15"/>
      <c r="DC866" s="13"/>
      <c r="DD866" s="12">
        <f>SUM(IF(CLASSIFICHE!$O$25=DE866,TRUE,FALSE),DD865)</f>
        <v>0</v>
      </c>
      <c r="DE866" s="31">
        <f>IFERROR(INDEX(generale!$A$5:$I$1002,CLASSIFICHE!$Z865,5),"")</f>
        <v>0</v>
      </c>
      <c r="DF866" s="13">
        <f>IFERROR(INDEX(generale!$A$5:$I$1002,CLASSIFICHE!$Z865,7),"")</f>
        <v>0</v>
      </c>
      <c r="DG866" s="15"/>
      <c r="DH866" s="13"/>
    </row>
    <row r="867" spans="3:112">
      <c r="C867" s="63">
        <f>SUM(IF(CLASSIFICHE!$O$4=D867,TRUE,FALSE),C866)</f>
        <v>17</v>
      </c>
      <c r="D867" s="31">
        <f>IFERROR(INDEX(generale!$A$5:$I$1002,CLASSIFICHE!$Z866,5),"")</f>
        <v>0</v>
      </c>
      <c r="E867" s="13">
        <f>IFERROR(INDEX(generale!$A$5:$I$1002,CLASSIFICHE!$Z866,7),"")</f>
        <v>0</v>
      </c>
      <c r="F867" s="68"/>
      <c r="G867" s="65"/>
      <c r="H867" s="12">
        <f>SUM(IF(CLASSIFICHE!$O$5=I867,TRUE,FALSE),H866)</f>
        <v>10</v>
      </c>
      <c r="I867" s="31">
        <f>IFERROR(INDEX(generale!$A$5:$I$1002,CLASSIFICHE!$Z866,5),"")</f>
        <v>0</v>
      </c>
      <c r="J867" s="13">
        <f>IFERROR(INDEX(generale!$A$5:$I$1002,CLASSIFICHE!$Z866,7),"")</f>
        <v>0</v>
      </c>
      <c r="K867" s="15"/>
      <c r="L867" s="12"/>
      <c r="M867" s="12">
        <f>SUM(IF(CLASSIFICHE!$O$6=N867,TRUE,FALSE),M866)</f>
        <v>8</v>
      </c>
      <c r="N867" s="31">
        <f>IFERROR(INDEX(generale!$A$5:$I$1002,CLASSIFICHE!$Z866,5),"")</f>
        <v>0</v>
      </c>
      <c r="O867" s="13">
        <f>IFERROR(INDEX(generale!$A$5:$I$1002,CLASSIFICHE!$Z866,7),"")</f>
        <v>0</v>
      </c>
      <c r="P867" s="14"/>
      <c r="Q867" s="13"/>
      <c r="R867" s="12">
        <f>SUM(IF(CLASSIFICHE!$O$7=S867,TRUE,FALSE),R866)</f>
        <v>8</v>
      </c>
      <c r="S867" s="31">
        <f>IFERROR(INDEX(generale!$A$5:$I$1002,CLASSIFICHE!$Z866,5),"")</f>
        <v>0</v>
      </c>
      <c r="T867" s="13">
        <f>IFERROR(INDEX(generale!$A$5:$I$1002,CLASSIFICHE!$Z866,7),"")</f>
        <v>0</v>
      </c>
      <c r="U867" s="14"/>
      <c r="V867" s="13"/>
      <c r="W867" s="12">
        <f>SUM(IF(CLASSIFICHE!$O$8=X867,TRUE,FALSE),W866)</f>
        <v>6</v>
      </c>
      <c r="X867" s="31">
        <f>IFERROR(INDEX(generale!$A$5:$I$1002,CLASSIFICHE!$Z866,5),"")</f>
        <v>0</v>
      </c>
      <c r="Y867" s="13">
        <f>IFERROR(INDEX(generale!$A$5:$I$1002,CLASSIFICHE!$Z866,7),"")</f>
        <v>0</v>
      </c>
      <c r="Z867" s="14"/>
      <c r="AA867" s="13"/>
      <c r="AB867" s="12">
        <f>SUM(IF(CLASSIFICHE!$O$9=AC867,TRUE,FALSE),AB866)</f>
        <v>5</v>
      </c>
      <c r="AC867" s="31">
        <f>IFERROR(INDEX(generale!$A$5:$I$1002,CLASSIFICHE!$Z866,5),"")</f>
        <v>0</v>
      </c>
      <c r="AD867" s="13">
        <f>IFERROR(INDEX(generale!$A$5:$I$1002,CLASSIFICHE!$Z866,7),"")</f>
        <v>0</v>
      </c>
      <c r="AE867" s="14"/>
      <c r="AF867" s="13"/>
      <c r="AG867" s="12">
        <f>SUM(IF(CLASSIFICHE!$O$10=AH867,TRUE,FALSE),AG866)</f>
        <v>5</v>
      </c>
      <c r="AH867" s="31">
        <f>IFERROR(INDEX(generale!$A$5:$I$1002,CLASSIFICHE!$Z866,5),"")</f>
        <v>0</v>
      </c>
      <c r="AI867" s="13">
        <f>IFERROR(INDEX(generale!$A$5:$I$1002,CLASSIFICHE!$Z866,7),"")</f>
        <v>0</v>
      </c>
      <c r="AJ867" s="14"/>
      <c r="AK867" s="13"/>
      <c r="AL867" s="12">
        <f>SUM(IF(CLASSIFICHE!$O$11=AM867,TRUE,FALSE),AL866)</f>
        <v>5</v>
      </c>
      <c r="AM867" s="31">
        <f>IFERROR(INDEX(generale!$A$5:$I$1002,CLASSIFICHE!$Z866,5),"")</f>
        <v>0</v>
      </c>
      <c r="AN867" s="13">
        <f>IFERROR(INDEX(generale!$A$5:$I$1002,CLASSIFICHE!$Z866,7),"")</f>
        <v>0</v>
      </c>
      <c r="AO867" s="14"/>
      <c r="AP867" s="13"/>
      <c r="AQ867" s="12">
        <f>SUM(IF(CLASSIFICHE!$O$12=AR867,TRUE,FALSE),AQ866)</f>
        <v>0</v>
      </c>
      <c r="AR867" s="31">
        <f>IFERROR(INDEX(generale!$A$5:$I$1002,CLASSIFICHE!$Z866,5),"")</f>
        <v>0</v>
      </c>
      <c r="AS867" s="13">
        <f>IFERROR(INDEX(generale!$A$5:$I$1002,CLASSIFICHE!$Z866,7),"")</f>
        <v>0</v>
      </c>
      <c r="AT867" s="14"/>
      <c r="AU867" s="13"/>
      <c r="AV867" s="12">
        <f>SUM(IF(CLASSIFICHE!$O$13=AW867,TRUE,FALSE),AV866)</f>
        <v>0</v>
      </c>
      <c r="AW867" s="31">
        <f>IFERROR(INDEX(generale!$A$5:$I$1002,CLASSIFICHE!$Z866,5),"")</f>
        <v>0</v>
      </c>
      <c r="AX867" s="13">
        <f>IFERROR(INDEX(generale!$A$5:$I$1002,CLASSIFICHE!$Z866,7),"")</f>
        <v>0</v>
      </c>
      <c r="AY867" s="14"/>
      <c r="AZ867" s="13"/>
      <c r="BA867" s="12">
        <f>SUM(IF(CLASSIFICHE!$O$14=BB867,TRUE,FALSE),BA866)</f>
        <v>0</v>
      </c>
      <c r="BB867" s="31">
        <f>IFERROR(INDEX(generale!$A$5:$I$1002,CLASSIFICHE!$Z866,5),"")</f>
        <v>0</v>
      </c>
      <c r="BC867" s="13">
        <f>IFERROR(INDEX(generale!$A$5:$I$1002,CLASSIFICHE!$Z866,7),"")</f>
        <v>0</v>
      </c>
      <c r="BD867" s="14"/>
      <c r="BE867" s="13"/>
      <c r="BF867" s="12">
        <f>SUM(IF(CLASSIFICHE!$O$15=BG867,TRUE,FALSE),BF866)</f>
        <v>0</v>
      </c>
      <c r="BG867" s="31">
        <f>IFERROR(INDEX(generale!$A$5:$I$1002,CLASSIFICHE!$Z866,5),"")</f>
        <v>0</v>
      </c>
      <c r="BH867" s="13">
        <f>IFERROR(INDEX(generale!$A$5:$I$1002,CLASSIFICHE!$Z866,7),"")</f>
        <v>0</v>
      </c>
      <c r="BI867" s="14"/>
      <c r="BJ867" s="13"/>
      <c r="BK867" s="12">
        <f>SUM(IF(CLASSIFICHE!$O$16=BL867,TRUE,FALSE),BK866)</f>
        <v>0</v>
      </c>
      <c r="BL867" s="31">
        <f>IFERROR(INDEX(generale!$A$5:$I$1002,CLASSIFICHE!$Z866,5),"")</f>
        <v>0</v>
      </c>
      <c r="BM867" s="13">
        <f>IFERROR(INDEX(generale!$A$5:$I$1002,CLASSIFICHE!$Z866,7),"")</f>
        <v>0</v>
      </c>
      <c r="BN867" s="14"/>
      <c r="BO867" s="13"/>
      <c r="BP867" s="12">
        <f>SUM(IF(CLASSIFICHE!$O$17=BQ867,TRUE,FALSE),BP866)</f>
        <v>0</v>
      </c>
      <c r="BQ867" s="31">
        <f>IFERROR(INDEX(generale!$A$5:$I$1002,CLASSIFICHE!$Z866,5),"")</f>
        <v>0</v>
      </c>
      <c r="BR867" s="13">
        <f>IFERROR(INDEX(generale!$A$5:$I$1002,CLASSIFICHE!$Z866,7),"")</f>
        <v>0</v>
      </c>
      <c r="BS867" s="15"/>
      <c r="BT867" s="12"/>
      <c r="BU867" s="12">
        <f>SUM(IF(CLASSIFICHE!$O$18=BV867,TRUE,FALSE),BU866)</f>
        <v>0</v>
      </c>
      <c r="BV867" s="31">
        <f>IFERROR(INDEX(generale!$A$5:$I$1002,CLASSIFICHE!$Z866,5),"")</f>
        <v>0</v>
      </c>
      <c r="BW867" s="13">
        <f>IFERROR(INDEX(generale!$A$5:$I$1002,CLASSIFICHE!$Z866,7),"")</f>
        <v>0</v>
      </c>
      <c r="BX867" s="15"/>
      <c r="BY867" s="12"/>
      <c r="BZ867" s="12">
        <f>SUM(IF(CLASSIFICHE!$O$19=CA867,TRUE,FALSE),BZ866)</f>
        <v>0</v>
      </c>
      <c r="CA867" s="31">
        <f>IFERROR(INDEX(generale!$A$5:$I$1002,CLASSIFICHE!$Z866,5),"")</f>
        <v>0</v>
      </c>
      <c r="CB867" s="13">
        <f>IFERROR(INDEX(generale!$A$5:$I$1002,CLASSIFICHE!$Z866,7),"")</f>
        <v>0</v>
      </c>
      <c r="CC867" s="15"/>
      <c r="CD867" s="13"/>
      <c r="CE867" s="12">
        <f>SUM(IF(CLASSIFICHE!$O$20=CF867,TRUE,FALSE),CE866)</f>
        <v>0</v>
      </c>
      <c r="CF867" s="31">
        <f>IFERROR(INDEX(generale!$A$5:$I$1002,CLASSIFICHE!$Z866,5),"")</f>
        <v>0</v>
      </c>
      <c r="CG867" s="13">
        <f>IFERROR(INDEX(generale!$A$5:$I$1002,CLASSIFICHE!$Z866,7),"")</f>
        <v>0</v>
      </c>
      <c r="CH867" s="15"/>
      <c r="CI867" s="13"/>
      <c r="CJ867" s="12">
        <f>SUM(IF(CLASSIFICHE!$O$21=CK867,TRUE,FALSE),CJ866)</f>
        <v>0</v>
      </c>
      <c r="CK867" s="31">
        <f>IFERROR(INDEX(generale!$A$5:$I$1002,CLASSIFICHE!$Z866,5),"")</f>
        <v>0</v>
      </c>
      <c r="CL867" s="13">
        <f>IFERROR(INDEX(generale!$A$5:$I$1002,CLASSIFICHE!$Z866,7),"")</f>
        <v>0</v>
      </c>
      <c r="CM867" s="15"/>
      <c r="CN867" s="13"/>
      <c r="CO867" s="12">
        <f>SUM(IF(CLASSIFICHE!$O$22=CP867,TRUE,FALSE),CO866)</f>
        <v>0</v>
      </c>
      <c r="CP867" s="31">
        <f>IFERROR(INDEX(generale!$A$5:$I$1002,CLASSIFICHE!$Z866,5),"")</f>
        <v>0</v>
      </c>
      <c r="CQ867" s="13">
        <f>IFERROR(INDEX(generale!$A$5:$I$1002,CLASSIFICHE!$Z866,7),"")</f>
        <v>0</v>
      </c>
      <c r="CR867" s="15"/>
      <c r="CS867" s="13"/>
      <c r="CT867" s="12">
        <f>SUM(IF(CLASSIFICHE!$O$23=CU867,TRUE,FALSE),CT866)</f>
        <v>0</v>
      </c>
      <c r="CU867" s="31">
        <f>IFERROR(INDEX(generale!$A$5:$I$1002,CLASSIFICHE!$Z866,5),"")</f>
        <v>0</v>
      </c>
      <c r="CV867" s="13">
        <f>IFERROR(INDEX(generale!$A$5:$I$1002,CLASSIFICHE!$Z866,7),"")</f>
        <v>0</v>
      </c>
      <c r="CW867" s="15"/>
      <c r="CX867" s="13"/>
      <c r="CY867" s="12">
        <f>SUM(IF(CLASSIFICHE!$O$24=CZ867,TRUE,FALSE),CY866)</f>
        <v>0</v>
      </c>
      <c r="CZ867" s="31">
        <f>IFERROR(INDEX(generale!$A$5:$I$1002,CLASSIFICHE!$Z866,5),"")</f>
        <v>0</v>
      </c>
      <c r="DA867" s="13">
        <f>IFERROR(INDEX(generale!$A$5:$I$1002,CLASSIFICHE!$Z866,7),"")</f>
        <v>0</v>
      </c>
      <c r="DB867" s="15"/>
      <c r="DC867" s="13"/>
      <c r="DD867" s="12">
        <f>SUM(IF(CLASSIFICHE!$O$25=DE867,TRUE,FALSE),DD866)</f>
        <v>0</v>
      </c>
      <c r="DE867" s="31">
        <f>IFERROR(INDEX(generale!$A$5:$I$1002,CLASSIFICHE!$Z866,5),"")</f>
        <v>0</v>
      </c>
      <c r="DF867" s="13">
        <f>IFERROR(INDEX(generale!$A$5:$I$1002,CLASSIFICHE!$Z866,7),"")</f>
        <v>0</v>
      </c>
      <c r="DG867" s="15"/>
      <c r="DH867" s="13"/>
    </row>
    <row r="868" spans="3:112">
      <c r="C868" s="63">
        <f>SUM(IF(CLASSIFICHE!$O$4=D868,TRUE,FALSE),C867)</f>
        <v>17</v>
      </c>
      <c r="D868" s="31">
        <f>IFERROR(INDEX(generale!$A$5:$I$1002,CLASSIFICHE!$Z867,5),"")</f>
        <v>0</v>
      </c>
      <c r="E868" s="13">
        <f>IFERROR(INDEX(generale!$A$5:$I$1002,CLASSIFICHE!$Z867,7),"")</f>
        <v>0</v>
      </c>
      <c r="F868" s="68"/>
      <c r="G868" s="65"/>
      <c r="H868" s="12">
        <f>SUM(IF(CLASSIFICHE!$O$5=I868,TRUE,FALSE),H867)</f>
        <v>10</v>
      </c>
      <c r="I868" s="31">
        <f>IFERROR(INDEX(generale!$A$5:$I$1002,CLASSIFICHE!$Z867,5),"")</f>
        <v>0</v>
      </c>
      <c r="J868" s="13">
        <f>IFERROR(INDEX(generale!$A$5:$I$1002,CLASSIFICHE!$Z867,7),"")</f>
        <v>0</v>
      </c>
      <c r="K868" s="15"/>
      <c r="L868" s="12"/>
      <c r="M868" s="12">
        <f>SUM(IF(CLASSIFICHE!$O$6=N868,TRUE,FALSE),M867)</f>
        <v>8</v>
      </c>
      <c r="N868" s="31">
        <f>IFERROR(INDEX(generale!$A$5:$I$1002,CLASSIFICHE!$Z867,5),"")</f>
        <v>0</v>
      </c>
      <c r="O868" s="13">
        <f>IFERROR(INDEX(generale!$A$5:$I$1002,CLASSIFICHE!$Z867,7),"")</f>
        <v>0</v>
      </c>
      <c r="P868" s="14"/>
      <c r="Q868" s="13"/>
      <c r="R868" s="12">
        <f>SUM(IF(CLASSIFICHE!$O$7=S868,TRUE,FALSE),R867)</f>
        <v>8</v>
      </c>
      <c r="S868" s="31">
        <f>IFERROR(INDEX(generale!$A$5:$I$1002,CLASSIFICHE!$Z867,5),"")</f>
        <v>0</v>
      </c>
      <c r="T868" s="13">
        <f>IFERROR(INDEX(generale!$A$5:$I$1002,CLASSIFICHE!$Z867,7),"")</f>
        <v>0</v>
      </c>
      <c r="U868" s="14"/>
      <c r="V868" s="13"/>
      <c r="W868" s="12">
        <f>SUM(IF(CLASSIFICHE!$O$8=X868,TRUE,FALSE),W867)</f>
        <v>6</v>
      </c>
      <c r="X868" s="31">
        <f>IFERROR(INDEX(generale!$A$5:$I$1002,CLASSIFICHE!$Z867,5),"")</f>
        <v>0</v>
      </c>
      <c r="Y868" s="13">
        <f>IFERROR(INDEX(generale!$A$5:$I$1002,CLASSIFICHE!$Z867,7),"")</f>
        <v>0</v>
      </c>
      <c r="Z868" s="14"/>
      <c r="AA868" s="13"/>
      <c r="AB868" s="12">
        <f>SUM(IF(CLASSIFICHE!$O$9=AC868,TRUE,FALSE),AB867)</f>
        <v>5</v>
      </c>
      <c r="AC868" s="31">
        <f>IFERROR(INDEX(generale!$A$5:$I$1002,CLASSIFICHE!$Z867,5),"")</f>
        <v>0</v>
      </c>
      <c r="AD868" s="13">
        <f>IFERROR(INDEX(generale!$A$5:$I$1002,CLASSIFICHE!$Z867,7),"")</f>
        <v>0</v>
      </c>
      <c r="AE868" s="14"/>
      <c r="AF868" s="13"/>
      <c r="AG868" s="12">
        <f>SUM(IF(CLASSIFICHE!$O$10=AH868,TRUE,FALSE),AG867)</f>
        <v>5</v>
      </c>
      <c r="AH868" s="31">
        <f>IFERROR(INDEX(generale!$A$5:$I$1002,CLASSIFICHE!$Z867,5),"")</f>
        <v>0</v>
      </c>
      <c r="AI868" s="13">
        <f>IFERROR(INDEX(generale!$A$5:$I$1002,CLASSIFICHE!$Z867,7),"")</f>
        <v>0</v>
      </c>
      <c r="AJ868" s="14"/>
      <c r="AK868" s="13"/>
      <c r="AL868" s="12">
        <f>SUM(IF(CLASSIFICHE!$O$11=AM868,TRUE,FALSE),AL867)</f>
        <v>5</v>
      </c>
      <c r="AM868" s="31">
        <f>IFERROR(INDEX(generale!$A$5:$I$1002,CLASSIFICHE!$Z867,5),"")</f>
        <v>0</v>
      </c>
      <c r="AN868" s="13">
        <f>IFERROR(INDEX(generale!$A$5:$I$1002,CLASSIFICHE!$Z867,7),"")</f>
        <v>0</v>
      </c>
      <c r="AO868" s="14"/>
      <c r="AP868" s="13"/>
      <c r="AQ868" s="12">
        <f>SUM(IF(CLASSIFICHE!$O$12=AR868,TRUE,FALSE),AQ867)</f>
        <v>0</v>
      </c>
      <c r="AR868" s="31">
        <f>IFERROR(INDEX(generale!$A$5:$I$1002,CLASSIFICHE!$Z867,5),"")</f>
        <v>0</v>
      </c>
      <c r="AS868" s="13">
        <f>IFERROR(INDEX(generale!$A$5:$I$1002,CLASSIFICHE!$Z867,7),"")</f>
        <v>0</v>
      </c>
      <c r="AT868" s="14"/>
      <c r="AU868" s="13"/>
      <c r="AV868" s="12">
        <f>SUM(IF(CLASSIFICHE!$O$13=AW868,TRUE,FALSE),AV867)</f>
        <v>0</v>
      </c>
      <c r="AW868" s="31">
        <f>IFERROR(INDEX(generale!$A$5:$I$1002,CLASSIFICHE!$Z867,5),"")</f>
        <v>0</v>
      </c>
      <c r="AX868" s="13">
        <f>IFERROR(INDEX(generale!$A$5:$I$1002,CLASSIFICHE!$Z867,7),"")</f>
        <v>0</v>
      </c>
      <c r="AY868" s="14"/>
      <c r="AZ868" s="13"/>
      <c r="BA868" s="12">
        <f>SUM(IF(CLASSIFICHE!$O$14=BB868,TRUE,FALSE),BA867)</f>
        <v>0</v>
      </c>
      <c r="BB868" s="31">
        <f>IFERROR(INDEX(generale!$A$5:$I$1002,CLASSIFICHE!$Z867,5),"")</f>
        <v>0</v>
      </c>
      <c r="BC868" s="13">
        <f>IFERROR(INDEX(generale!$A$5:$I$1002,CLASSIFICHE!$Z867,7),"")</f>
        <v>0</v>
      </c>
      <c r="BD868" s="14"/>
      <c r="BE868" s="13"/>
      <c r="BF868" s="12">
        <f>SUM(IF(CLASSIFICHE!$O$15=BG868,TRUE,FALSE),BF867)</f>
        <v>0</v>
      </c>
      <c r="BG868" s="31">
        <f>IFERROR(INDEX(generale!$A$5:$I$1002,CLASSIFICHE!$Z867,5),"")</f>
        <v>0</v>
      </c>
      <c r="BH868" s="13">
        <f>IFERROR(INDEX(generale!$A$5:$I$1002,CLASSIFICHE!$Z867,7),"")</f>
        <v>0</v>
      </c>
      <c r="BI868" s="14"/>
      <c r="BJ868" s="13"/>
      <c r="BK868" s="12">
        <f>SUM(IF(CLASSIFICHE!$O$16=BL868,TRUE,FALSE),BK867)</f>
        <v>0</v>
      </c>
      <c r="BL868" s="31">
        <f>IFERROR(INDEX(generale!$A$5:$I$1002,CLASSIFICHE!$Z867,5),"")</f>
        <v>0</v>
      </c>
      <c r="BM868" s="13">
        <f>IFERROR(INDEX(generale!$A$5:$I$1002,CLASSIFICHE!$Z867,7),"")</f>
        <v>0</v>
      </c>
      <c r="BN868" s="14"/>
      <c r="BO868" s="13"/>
      <c r="BP868" s="12">
        <f>SUM(IF(CLASSIFICHE!$O$17=BQ868,TRUE,FALSE),BP867)</f>
        <v>0</v>
      </c>
      <c r="BQ868" s="31">
        <f>IFERROR(INDEX(generale!$A$5:$I$1002,CLASSIFICHE!$Z867,5),"")</f>
        <v>0</v>
      </c>
      <c r="BR868" s="13">
        <f>IFERROR(INDEX(generale!$A$5:$I$1002,CLASSIFICHE!$Z867,7),"")</f>
        <v>0</v>
      </c>
      <c r="BS868" s="15"/>
      <c r="BT868" s="12"/>
      <c r="BU868" s="12">
        <f>SUM(IF(CLASSIFICHE!$O$18=BV868,TRUE,FALSE),BU867)</f>
        <v>0</v>
      </c>
      <c r="BV868" s="31">
        <f>IFERROR(INDEX(generale!$A$5:$I$1002,CLASSIFICHE!$Z867,5),"")</f>
        <v>0</v>
      </c>
      <c r="BW868" s="13">
        <f>IFERROR(INDEX(generale!$A$5:$I$1002,CLASSIFICHE!$Z867,7),"")</f>
        <v>0</v>
      </c>
      <c r="BX868" s="15"/>
      <c r="BY868" s="12"/>
      <c r="BZ868" s="12">
        <f>SUM(IF(CLASSIFICHE!$O$19=CA868,TRUE,FALSE),BZ867)</f>
        <v>0</v>
      </c>
      <c r="CA868" s="31">
        <f>IFERROR(INDEX(generale!$A$5:$I$1002,CLASSIFICHE!$Z867,5),"")</f>
        <v>0</v>
      </c>
      <c r="CB868" s="13">
        <f>IFERROR(INDEX(generale!$A$5:$I$1002,CLASSIFICHE!$Z867,7),"")</f>
        <v>0</v>
      </c>
      <c r="CC868" s="15"/>
      <c r="CD868" s="13"/>
      <c r="CE868" s="12">
        <f>SUM(IF(CLASSIFICHE!$O$20=CF868,TRUE,FALSE),CE867)</f>
        <v>0</v>
      </c>
      <c r="CF868" s="31">
        <f>IFERROR(INDEX(generale!$A$5:$I$1002,CLASSIFICHE!$Z867,5),"")</f>
        <v>0</v>
      </c>
      <c r="CG868" s="13">
        <f>IFERROR(INDEX(generale!$A$5:$I$1002,CLASSIFICHE!$Z867,7),"")</f>
        <v>0</v>
      </c>
      <c r="CH868" s="15"/>
      <c r="CI868" s="13"/>
      <c r="CJ868" s="12">
        <f>SUM(IF(CLASSIFICHE!$O$21=CK868,TRUE,FALSE),CJ867)</f>
        <v>0</v>
      </c>
      <c r="CK868" s="31">
        <f>IFERROR(INDEX(generale!$A$5:$I$1002,CLASSIFICHE!$Z867,5),"")</f>
        <v>0</v>
      </c>
      <c r="CL868" s="13">
        <f>IFERROR(INDEX(generale!$A$5:$I$1002,CLASSIFICHE!$Z867,7),"")</f>
        <v>0</v>
      </c>
      <c r="CM868" s="15"/>
      <c r="CN868" s="13"/>
      <c r="CO868" s="12">
        <f>SUM(IF(CLASSIFICHE!$O$22=CP868,TRUE,FALSE),CO867)</f>
        <v>0</v>
      </c>
      <c r="CP868" s="31">
        <f>IFERROR(INDEX(generale!$A$5:$I$1002,CLASSIFICHE!$Z867,5),"")</f>
        <v>0</v>
      </c>
      <c r="CQ868" s="13">
        <f>IFERROR(INDEX(generale!$A$5:$I$1002,CLASSIFICHE!$Z867,7),"")</f>
        <v>0</v>
      </c>
      <c r="CR868" s="15"/>
      <c r="CS868" s="13"/>
      <c r="CT868" s="12">
        <f>SUM(IF(CLASSIFICHE!$O$23=CU868,TRUE,FALSE),CT867)</f>
        <v>0</v>
      </c>
      <c r="CU868" s="31">
        <f>IFERROR(INDEX(generale!$A$5:$I$1002,CLASSIFICHE!$Z867,5),"")</f>
        <v>0</v>
      </c>
      <c r="CV868" s="13">
        <f>IFERROR(INDEX(generale!$A$5:$I$1002,CLASSIFICHE!$Z867,7),"")</f>
        <v>0</v>
      </c>
      <c r="CW868" s="15"/>
      <c r="CX868" s="13"/>
      <c r="CY868" s="12">
        <f>SUM(IF(CLASSIFICHE!$O$24=CZ868,TRUE,FALSE),CY867)</f>
        <v>0</v>
      </c>
      <c r="CZ868" s="31">
        <f>IFERROR(INDEX(generale!$A$5:$I$1002,CLASSIFICHE!$Z867,5),"")</f>
        <v>0</v>
      </c>
      <c r="DA868" s="13">
        <f>IFERROR(INDEX(generale!$A$5:$I$1002,CLASSIFICHE!$Z867,7),"")</f>
        <v>0</v>
      </c>
      <c r="DB868" s="15"/>
      <c r="DC868" s="13"/>
      <c r="DD868" s="12">
        <f>SUM(IF(CLASSIFICHE!$O$25=DE868,TRUE,FALSE),DD867)</f>
        <v>0</v>
      </c>
      <c r="DE868" s="31">
        <f>IFERROR(INDEX(generale!$A$5:$I$1002,CLASSIFICHE!$Z867,5),"")</f>
        <v>0</v>
      </c>
      <c r="DF868" s="13">
        <f>IFERROR(INDEX(generale!$A$5:$I$1002,CLASSIFICHE!$Z867,7),"")</f>
        <v>0</v>
      </c>
      <c r="DG868" s="15"/>
      <c r="DH868" s="13"/>
    </row>
    <row r="869" spans="3:112">
      <c r="C869" s="63">
        <f>SUM(IF(CLASSIFICHE!$O$4=D869,TRUE,FALSE),C868)</f>
        <v>17</v>
      </c>
      <c r="D869" s="31">
        <f>IFERROR(INDEX(generale!$A$5:$I$1002,CLASSIFICHE!$Z868,5),"")</f>
        <v>0</v>
      </c>
      <c r="E869" s="13">
        <f>IFERROR(INDEX(generale!$A$5:$I$1002,CLASSIFICHE!$Z868,7),"")</f>
        <v>0</v>
      </c>
      <c r="F869" s="68"/>
      <c r="G869" s="65"/>
      <c r="H869" s="12">
        <f>SUM(IF(CLASSIFICHE!$O$5=I869,TRUE,FALSE),H868)</f>
        <v>10</v>
      </c>
      <c r="I869" s="31">
        <f>IFERROR(INDEX(generale!$A$5:$I$1002,CLASSIFICHE!$Z868,5),"")</f>
        <v>0</v>
      </c>
      <c r="J869" s="13">
        <f>IFERROR(INDEX(generale!$A$5:$I$1002,CLASSIFICHE!$Z868,7),"")</f>
        <v>0</v>
      </c>
      <c r="K869" s="15"/>
      <c r="L869" s="12"/>
      <c r="M869" s="12">
        <f>SUM(IF(CLASSIFICHE!$O$6=N869,TRUE,FALSE),M868)</f>
        <v>8</v>
      </c>
      <c r="N869" s="31">
        <f>IFERROR(INDEX(generale!$A$5:$I$1002,CLASSIFICHE!$Z868,5),"")</f>
        <v>0</v>
      </c>
      <c r="O869" s="13">
        <f>IFERROR(INDEX(generale!$A$5:$I$1002,CLASSIFICHE!$Z868,7),"")</f>
        <v>0</v>
      </c>
      <c r="P869" s="14"/>
      <c r="Q869" s="13"/>
      <c r="R869" s="12">
        <f>SUM(IF(CLASSIFICHE!$O$7=S869,TRUE,FALSE),R868)</f>
        <v>8</v>
      </c>
      <c r="S869" s="31">
        <f>IFERROR(INDEX(generale!$A$5:$I$1002,CLASSIFICHE!$Z868,5),"")</f>
        <v>0</v>
      </c>
      <c r="T869" s="13">
        <f>IFERROR(INDEX(generale!$A$5:$I$1002,CLASSIFICHE!$Z868,7),"")</f>
        <v>0</v>
      </c>
      <c r="U869" s="14"/>
      <c r="V869" s="13"/>
      <c r="W869" s="12">
        <f>SUM(IF(CLASSIFICHE!$O$8=X869,TRUE,FALSE),W868)</f>
        <v>6</v>
      </c>
      <c r="X869" s="31">
        <f>IFERROR(INDEX(generale!$A$5:$I$1002,CLASSIFICHE!$Z868,5),"")</f>
        <v>0</v>
      </c>
      <c r="Y869" s="13">
        <f>IFERROR(INDEX(generale!$A$5:$I$1002,CLASSIFICHE!$Z868,7),"")</f>
        <v>0</v>
      </c>
      <c r="Z869" s="14"/>
      <c r="AA869" s="13"/>
      <c r="AB869" s="12">
        <f>SUM(IF(CLASSIFICHE!$O$9=AC869,TRUE,FALSE),AB868)</f>
        <v>5</v>
      </c>
      <c r="AC869" s="31">
        <f>IFERROR(INDEX(generale!$A$5:$I$1002,CLASSIFICHE!$Z868,5),"")</f>
        <v>0</v>
      </c>
      <c r="AD869" s="13">
        <f>IFERROR(INDEX(generale!$A$5:$I$1002,CLASSIFICHE!$Z868,7),"")</f>
        <v>0</v>
      </c>
      <c r="AE869" s="14"/>
      <c r="AF869" s="13"/>
      <c r="AG869" s="12">
        <f>SUM(IF(CLASSIFICHE!$O$10=AH869,TRUE,FALSE),AG868)</f>
        <v>5</v>
      </c>
      <c r="AH869" s="31">
        <f>IFERROR(INDEX(generale!$A$5:$I$1002,CLASSIFICHE!$Z868,5),"")</f>
        <v>0</v>
      </c>
      <c r="AI869" s="13">
        <f>IFERROR(INDEX(generale!$A$5:$I$1002,CLASSIFICHE!$Z868,7),"")</f>
        <v>0</v>
      </c>
      <c r="AJ869" s="14"/>
      <c r="AK869" s="13"/>
      <c r="AL869" s="12">
        <f>SUM(IF(CLASSIFICHE!$O$11=AM869,TRUE,FALSE),AL868)</f>
        <v>5</v>
      </c>
      <c r="AM869" s="31">
        <f>IFERROR(INDEX(generale!$A$5:$I$1002,CLASSIFICHE!$Z868,5),"")</f>
        <v>0</v>
      </c>
      <c r="AN869" s="13">
        <f>IFERROR(INDEX(generale!$A$5:$I$1002,CLASSIFICHE!$Z868,7),"")</f>
        <v>0</v>
      </c>
      <c r="AO869" s="14"/>
      <c r="AP869" s="13"/>
      <c r="AQ869" s="12">
        <f>SUM(IF(CLASSIFICHE!$O$12=AR869,TRUE,FALSE),AQ868)</f>
        <v>0</v>
      </c>
      <c r="AR869" s="31">
        <f>IFERROR(INDEX(generale!$A$5:$I$1002,CLASSIFICHE!$Z868,5),"")</f>
        <v>0</v>
      </c>
      <c r="AS869" s="13">
        <f>IFERROR(INDEX(generale!$A$5:$I$1002,CLASSIFICHE!$Z868,7),"")</f>
        <v>0</v>
      </c>
      <c r="AT869" s="14"/>
      <c r="AU869" s="13"/>
      <c r="AV869" s="12">
        <f>SUM(IF(CLASSIFICHE!$O$13=AW869,TRUE,FALSE),AV868)</f>
        <v>0</v>
      </c>
      <c r="AW869" s="31">
        <f>IFERROR(INDEX(generale!$A$5:$I$1002,CLASSIFICHE!$Z868,5),"")</f>
        <v>0</v>
      </c>
      <c r="AX869" s="13">
        <f>IFERROR(INDEX(generale!$A$5:$I$1002,CLASSIFICHE!$Z868,7),"")</f>
        <v>0</v>
      </c>
      <c r="AY869" s="14"/>
      <c r="AZ869" s="13"/>
      <c r="BA869" s="12">
        <f>SUM(IF(CLASSIFICHE!$O$14=BB869,TRUE,FALSE),BA868)</f>
        <v>0</v>
      </c>
      <c r="BB869" s="31">
        <f>IFERROR(INDEX(generale!$A$5:$I$1002,CLASSIFICHE!$Z868,5),"")</f>
        <v>0</v>
      </c>
      <c r="BC869" s="13">
        <f>IFERROR(INDEX(generale!$A$5:$I$1002,CLASSIFICHE!$Z868,7),"")</f>
        <v>0</v>
      </c>
      <c r="BD869" s="14"/>
      <c r="BE869" s="13"/>
      <c r="BF869" s="12">
        <f>SUM(IF(CLASSIFICHE!$O$15=BG869,TRUE,FALSE),BF868)</f>
        <v>0</v>
      </c>
      <c r="BG869" s="31">
        <f>IFERROR(INDEX(generale!$A$5:$I$1002,CLASSIFICHE!$Z868,5),"")</f>
        <v>0</v>
      </c>
      <c r="BH869" s="13">
        <f>IFERROR(INDEX(generale!$A$5:$I$1002,CLASSIFICHE!$Z868,7),"")</f>
        <v>0</v>
      </c>
      <c r="BI869" s="14"/>
      <c r="BJ869" s="13"/>
      <c r="BK869" s="12">
        <f>SUM(IF(CLASSIFICHE!$O$16=BL869,TRUE,FALSE),BK868)</f>
        <v>0</v>
      </c>
      <c r="BL869" s="31">
        <f>IFERROR(INDEX(generale!$A$5:$I$1002,CLASSIFICHE!$Z868,5),"")</f>
        <v>0</v>
      </c>
      <c r="BM869" s="13">
        <f>IFERROR(INDEX(generale!$A$5:$I$1002,CLASSIFICHE!$Z868,7),"")</f>
        <v>0</v>
      </c>
      <c r="BN869" s="14"/>
      <c r="BO869" s="13"/>
      <c r="BP869" s="12">
        <f>SUM(IF(CLASSIFICHE!$O$17=BQ869,TRUE,FALSE),BP868)</f>
        <v>0</v>
      </c>
      <c r="BQ869" s="31">
        <f>IFERROR(INDEX(generale!$A$5:$I$1002,CLASSIFICHE!$Z868,5),"")</f>
        <v>0</v>
      </c>
      <c r="BR869" s="13">
        <f>IFERROR(INDEX(generale!$A$5:$I$1002,CLASSIFICHE!$Z868,7),"")</f>
        <v>0</v>
      </c>
      <c r="BS869" s="15"/>
      <c r="BT869" s="12"/>
      <c r="BU869" s="12">
        <f>SUM(IF(CLASSIFICHE!$O$18=BV869,TRUE,FALSE),BU868)</f>
        <v>0</v>
      </c>
      <c r="BV869" s="31">
        <f>IFERROR(INDEX(generale!$A$5:$I$1002,CLASSIFICHE!$Z868,5),"")</f>
        <v>0</v>
      </c>
      <c r="BW869" s="13">
        <f>IFERROR(INDEX(generale!$A$5:$I$1002,CLASSIFICHE!$Z868,7),"")</f>
        <v>0</v>
      </c>
      <c r="BX869" s="15"/>
      <c r="BY869" s="12"/>
      <c r="BZ869" s="12">
        <f>SUM(IF(CLASSIFICHE!$O$19=CA869,TRUE,FALSE),BZ868)</f>
        <v>0</v>
      </c>
      <c r="CA869" s="31">
        <f>IFERROR(INDEX(generale!$A$5:$I$1002,CLASSIFICHE!$Z868,5),"")</f>
        <v>0</v>
      </c>
      <c r="CB869" s="13">
        <f>IFERROR(INDEX(generale!$A$5:$I$1002,CLASSIFICHE!$Z868,7),"")</f>
        <v>0</v>
      </c>
      <c r="CC869" s="15"/>
      <c r="CD869" s="13"/>
      <c r="CE869" s="12">
        <f>SUM(IF(CLASSIFICHE!$O$20=CF869,TRUE,FALSE),CE868)</f>
        <v>0</v>
      </c>
      <c r="CF869" s="31">
        <f>IFERROR(INDEX(generale!$A$5:$I$1002,CLASSIFICHE!$Z868,5),"")</f>
        <v>0</v>
      </c>
      <c r="CG869" s="13">
        <f>IFERROR(INDEX(generale!$A$5:$I$1002,CLASSIFICHE!$Z868,7),"")</f>
        <v>0</v>
      </c>
      <c r="CH869" s="15"/>
      <c r="CI869" s="13"/>
      <c r="CJ869" s="12">
        <f>SUM(IF(CLASSIFICHE!$O$21=CK869,TRUE,FALSE),CJ868)</f>
        <v>0</v>
      </c>
      <c r="CK869" s="31">
        <f>IFERROR(INDEX(generale!$A$5:$I$1002,CLASSIFICHE!$Z868,5),"")</f>
        <v>0</v>
      </c>
      <c r="CL869" s="13">
        <f>IFERROR(INDEX(generale!$A$5:$I$1002,CLASSIFICHE!$Z868,7),"")</f>
        <v>0</v>
      </c>
      <c r="CM869" s="15"/>
      <c r="CN869" s="13"/>
      <c r="CO869" s="12">
        <f>SUM(IF(CLASSIFICHE!$O$22=CP869,TRUE,FALSE),CO868)</f>
        <v>0</v>
      </c>
      <c r="CP869" s="31">
        <f>IFERROR(INDEX(generale!$A$5:$I$1002,CLASSIFICHE!$Z868,5),"")</f>
        <v>0</v>
      </c>
      <c r="CQ869" s="13">
        <f>IFERROR(INDEX(generale!$A$5:$I$1002,CLASSIFICHE!$Z868,7),"")</f>
        <v>0</v>
      </c>
      <c r="CR869" s="15"/>
      <c r="CS869" s="13"/>
      <c r="CT869" s="12">
        <f>SUM(IF(CLASSIFICHE!$O$23=CU869,TRUE,FALSE),CT868)</f>
        <v>0</v>
      </c>
      <c r="CU869" s="31">
        <f>IFERROR(INDEX(generale!$A$5:$I$1002,CLASSIFICHE!$Z868,5),"")</f>
        <v>0</v>
      </c>
      <c r="CV869" s="13">
        <f>IFERROR(INDEX(generale!$A$5:$I$1002,CLASSIFICHE!$Z868,7),"")</f>
        <v>0</v>
      </c>
      <c r="CW869" s="15"/>
      <c r="CX869" s="13"/>
      <c r="CY869" s="12">
        <f>SUM(IF(CLASSIFICHE!$O$24=CZ869,TRUE,FALSE),CY868)</f>
        <v>0</v>
      </c>
      <c r="CZ869" s="31">
        <f>IFERROR(INDEX(generale!$A$5:$I$1002,CLASSIFICHE!$Z868,5),"")</f>
        <v>0</v>
      </c>
      <c r="DA869" s="13">
        <f>IFERROR(INDEX(generale!$A$5:$I$1002,CLASSIFICHE!$Z868,7),"")</f>
        <v>0</v>
      </c>
      <c r="DB869" s="15"/>
      <c r="DC869" s="13"/>
      <c r="DD869" s="12">
        <f>SUM(IF(CLASSIFICHE!$O$25=DE869,TRUE,FALSE),DD868)</f>
        <v>0</v>
      </c>
      <c r="DE869" s="31">
        <f>IFERROR(INDEX(generale!$A$5:$I$1002,CLASSIFICHE!$Z868,5),"")</f>
        <v>0</v>
      </c>
      <c r="DF869" s="13">
        <f>IFERROR(INDEX(generale!$A$5:$I$1002,CLASSIFICHE!$Z868,7),"")</f>
        <v>0</v>
      </c>
      <c r="DG869" s="15"/>
      <c r="DH869" s="13"/>
    </row>
    <row r="870" spans="3:112">
      <c r="C870" s="63">
        <f>SUM(IF(CLASSIFICHE!$O$4=D870,TRUE,FALSE),C869)</f>
        <v>17</v>
      </c>
      <c r="D870" s="31">
        <f>IFERROR(INDEX(generale!$A$5:$I$1002,CLASSIFICHE!$Z869,5),"")</f>
        <v>0</v>
      </c>
      <c r="E870" s="13">
        <f>IFERROR(INDEX(generale!$A$5:$I$1002,CLASSIFICHE!$Z869,7),"")</f>
        <v>0</v>
      </c>
      <c r="F870" s="68"/>
      <c r="G870" s="65"/>
      <c r="H870" s="12">
        <f>SUM(IF(CLASSIFICHE!$O$5=I870,TRUE,FALSE),H869)</f>
        <v>10</v>
      </c>
      <c r="I870" s="31">
        <f>IFERROR(INDEX(generale!$A$5:$I$1002,CLASSIFICHE!$Z869,5),"")</f>
        <v>0</v>
      </c>
      <c r="J870" s="13">
        <f>IFERROR(INDEX(generale!$A$5:$I$1002,CLASSIFICHE!$Z869,7),"")</f>
        <v>0</v>
      </c>
      <c r="K870" s="15"/>
      <c r="L870" s="12"/>
      <c r="M870" s="12">
        <f>SUM(IF(CLASSIFICHE!$O$6=N870,TRUE,FALSE),M869)</f>
        <v>8</v>
      </c>
      <c r="N870" s="31">
        <f>IFERROR(INDEX(generale!$A$5:$I$1002,CLASSIFICHE!$Z869,5),"")</f>
        <v>0</v>
      </c>
      <c r="O870" s="13">
        <f>IFERROR(INDEX(generale!$A$5:$I$1002,CLASSIFICHE!$Z869,7),"")</f>
        <v>0</v>
      </c>
      <c r="P870" s="14"/>
      <c r="Q870" s="13"/>
      <c r="R870" s="12">
        <f>SUM(IF(CLASSIFICHE!$O$7=S870,TRUE,FALSE),R869)</f>
        <v>8</v>
      </c>
      <c r="S870" s="31">
        <f>IFERROR(INDEX(generale!$A$5:$I$1002,CLASSIFICHE!$Z869,5),"")</f>
        <v>0</v>
      </c>
      <c r="T870" s="13">
        <f>IFERROR(INDEX(generale!$A$5:$I$1002,CLASSIFICHE!$Z869,7),"")</f>
        <v>0</v>
      </c>
      <c r="U870" s="14"/>
      <c r="V870" s="13"/>
      <c r="W870" s="12">
        <f>SUM(IF(CLASSIFICHE!$O$8=X870,TRUE,FALSE),W869)</f>
        <v>6</v>
      </c>
      <c r="X870" s="31">
        <f>IFERROR(INDEX(generale!$A$5:$I$1002,CLASSIFICHE!$Z869,5),"")</f>
        <v>0</v>
      </c>
      <c r="Y870" s="13">
        <f>IFERROR(INDEX(generale!$A$5:$I$1002,CLASSIFICHE!$Z869,7),"")</f>
        <v>0</v>
      </c>
      <c r="Z870" s="14"/>
      <c r="AA870" s="13"/>
      <c r="AB870" s="12">
        <f>SUM(IF(CLASSIFICHE!$O$9=AC870,TRUE,FALSE),AB869)</f>
        <v>5</v>
      </c>
      <c r="AC870" s="31">
        <f>IFERROR(INDEX(generale!$A$5:$I$1002,CLASSIFICHE!$Z869,5),"")</f>
        <v>0</v>
      </c>
      <c r="AD870" s="13">
        <f>IFERROR(INDEX(generale!$A$5:$I$1002,CLASSIFICHE!$Z869,7),"")</f>
        <v>0</v>
      </c>
      <c r="AE870" s="14"/>
      <c r="AF870" s="13"/>
      <c r="AG870" s="12">
        <f>SUM(IF(CLASSIFICHE!$O$10=AH870,TRUE,FALSE),AG869)</f>
        <v>5</v>
      </c>
      <c r="AH870" s="31">
        <f>IFERROR(INDEX(generale!$A$5:$I$1002,CLASSIFICHE!$Z869,5),"")</f>
        <v>0</v>
      </c>
      <c r="AI870" s="13">
        <f>IFERROR(INDEX(generale!$A$5:$I$1002,CLASSIFICHE!$Z869,7),"")</f>
        <v>0</v>
      </c>
      <c r="AJ870" s="14"/>
      <c r="AK870" s="13"/>
      <c r="AL870" s="12">
        <f>SUM(IF(CLASSIFICHE!$O$11=AM870,TRUE,FALSE),AL869)</f>
        <v>5</v>
      </c>
      <c r="AM870" s="31">
        <f>IFERROR(INDEX(generale!$A$5:$I$1002,CLASSIFICHE!$Z869,5),"")</f>
        <v>0</v>
      </c>
      <c r="AN870" s="13">
        <f>IFERROR(INDEX(generale!$A$5:$I$1002,CLASSIFICHE!$Z869,7),"")</f>
        <v>0</v>
      </c>
      <c r="AO870" s="14"/>
      <c r="AP870" s="13"/>
      <c r="AQ870" s="12">
        <f>SUM(IF(CLASSIFICHE!$O$12=AR870,TRUE,FALSE),AQ869)</f>
        <v>0</v>
      </c>
      <c r="AR870" s="31">
        <f>IFERROR(INDEX(generale!$A$5:$I$1002,CLASSIFICHE!$Z869,5),"")</f>
        <v>0</v>
      </c>
      <c r="AS870" s="13">
        <f>IFERROR(INDEX(generale!$A$5:$I$1002,CLASSIFICHE!$Z869,7),"")</f>
        <v>0</v>
      </c>
      <c r="AT870" s="14"/>
      <c r="AU870" s="13"/>
      <c r="AV870" s="12">
        <f>SUM(IF(CLASSIFICHE!$O$13=AW870,TRUE,FALSE),AV869)</f>
        <v>0</v>
      </c>
      <c r="AW870" s="31">
        <f>IFERROR(INDEX(generale!$A$5:$I$1002,CLASSIFICHE!$Z869,5),"")</f>
        <v>0</v>
      </c>
      <c r="AX870" s="13">
        <f>IFERROR(INDEX(generale!$A$5:$I$1002,CLASSIFICHE!$Z869,7),"")</f>
        <v>0</v>
      </c>
      <c r="AY870" s="14"/>
      <c r="AZ870" s="13"/>
      <c r="BA870" s="12">
        <f>SUM(IF(CLASSIFICHE!$O$14=BB870,TRUE,FALSE),BA869)</f>
        <v>0</v>
      </c>
      <c r="BB870" s="31">
        <f>IFERROR(INDEX(generale!$A$5:$I$1002,CLASSIFICHE!$Z869,5),"")</f>
        <v>0</v>
      </c>
      <c r="BC870" s="13">
        <f>IFERROR(INDEX(generale!$A$5:$I$1002,CLASSIFICHE!$Z869,7),"")</f>
        <v>0</v>
      </c>
      <c r="BD870" s="14"/>
      <c r="BE870" s="13"/>
      <c r="BF870" s="12">
        <f>SUM(IF(CLASSIFICHE!$O$15=BG870,TRUE,FALSE),BF869)</f>
        <v>0</v>
      </c>
      <c r="BG870" s="31">
        <f>IFERROR(INDEX(generale!$A$5:$I$1002,CLASSIFICHE!$Z869,5),"")</f>
        <v>0</v>
      </c>
      <c r="BH870" s="13">
        <f>IFERROR(INDEX(generale!$A$5:$I$1002,CLASSIFICHE!$Z869,7),"")</f>
        <v>0</v>
      </c>
      <c r="BI870" s="14"/>
      <c r="BJ870" s="13"/>
      <c r="BK870" s="12">
        <f>SUM(IF(CLASSIFICHE!$O$16=BL870,TRUE,FALSE),BK869)</f>
        <v>0</v>
      </c>
      <c r="BL870" s="31">
        <f>IFERROR(INDEX(generale!$A$5:$I$1002,CLASSIFICHE!$Z869,5),"")</f>
        <v>0</v>
      </c>
      <c r="BM870" s="13">
        <f>IFERROR(INDEX(generale!$A$5:$I$1002,CLASSIFICHE!$Z869,7),"")</f>
        <v>0</v>
      </c>
      <c r="BN870" s="14"/>
      <c r="BO870" s="13"/>
      <c r="BP870" s="12">
        <f>SUM(IF(CLASSIFICHE!$O$17=BQ870,TRUE,FALSE),BP869)</f>
        <v>0</v>
      </c>
      <c r="BQ870" s="31">
        <f>IFERROR(INDEX(generale!$A$5:$I$1002,CLASSIFICHE!$Z869,5),"")</f>
        <v>0</v>
      </c>
      <c r="BR870" s="13">
        <f>IFERROR(INDEX(generale!$A$5:$I$1002,CLASSIFICHE!$Z869,7),"")</f>
        <v>0</v>
      </c>
      <c r="BS870" s="15"/>
      <c r="BT870" s="12"/>
      <c r="BU870" s="12">
        <f>SUM(IF(CLASSIFICHE!$O$18=BV870,TRUE,FALSE),BU869)</f>
        <v>0</v>
      </c>
      <c r="BV870" s="31">
        <f>IFERROR(INDEX(generale!$A$5:$I$1002,CLASSIFICHE!$Z869,5),"")</f>
        <v>0</v>
      </c>
      <c r="BW870" s="13">
        <f>IFERROR(INDEX(generale!$A$5:$I$1002,CLASSIFICHE!$Z869,7),"")</f>
        <v>0</v>
      </c>
      <c r="BX870" s="15"/>
      <c r="BY870" s="12"/>
      <c r="BZ870" s="12">
        <f>SUM(IF(CLASSIFICHE!$O$19=CA870,TRUE,FALSE),BZ869)</f>
        <v>0</v>
      </c>
      <c r="CA870" s="31">
        <f>IFERROR(INDEX(generale!$A$5:$I$1002,CLASSIFICHE!$Z869,5),"")</f>
        <v>0</v>
      </c>
      <c r="CB870" s="13">
        <f>IFERROR(INDEX(generale!$A$5:$I$1002,CLASSIFICHE!$Z869,7),"")</f>
        <v>0</v>
      </c>
      <c r="CC870" s="15"/>
      <c r="CD870" s="13"/>
      <c r="CE870" s="12">
        <f>SUM(IF(CLASSIFICHE!$O$20=CF870,TRUE,FALSE),CE869)</f>
        <v>0</v>
      </c>
      <c r="CF870" s="31">
        <f>IFERROR(INDEX(generale!$A$5:$I$1002,CLASSIFICHE!$Z869,5),"")</f>
        <v>0</v>
      </c>
      <c r="CG870" s="13">
        <f>IFERROR(INDEX(generale!$A$5:$I$1002,CLASSIFICHE!$Z869,7),"")</f>
        <v>0</v>
      </c>
      <c r="CH870" s="15"/>
      <c r="CI870" s="13"/>
      <c r="CJ870" s="12">
        <f>SUM(IF(CLASSIFICHE!$O$21=CK870,TRUE,FALSE),CJ869)</f>
        <v>0</v>
      </c>
      <c r="CK870" s="31">
        <f>IFERROR(INDEX(generale!$A$5:$I$1002,CLASSIFICHE!$Z869,5),"")</f>
        <v>0</v>
      </c>
      <c r="CL870" s="13">
        <f>IFERROR(INDEX(generale!$A$5:$I$1002,CLASSIFICHE!$Z869,7),"")</f>
        <v>0</v>
      </c>
      <c r="CM870" s="15"/>
      <c r="CN870" s="13"/>
      <c r="CO870" s="12">
        <f>SUM(IF(CLASSIFICHE!$O$22=CP870,TRUE,FALSE),CO869)</f>
        <v>0</v>
      </c>
      <c r="CP870" s="31">
        <f>IFERROR(INDEX(generale!$A$5:$I$1002,CLASSIFICHE!$Z869,5),"")</f>
        <v>0</v>
      </c>
      <c r="CQ870" s="13">
        <f>IFERROR(INDEX(generale!$A$5:$I$1002,CLASSIFICHE!$Z869,7),"")</f>
        <v>0</v>
      </c>
      <c r="CR870" s="15"/>
      <c r="CS870" s="13"/>
      <c r="CT870" s="12">
        <f>SUM(IF(CLASSIFICHE!$O$23=CU870,TRUE,FALSE),CT869)</f>
        <v>0</v>
      </c>
      <c r="CU870" s="31">
        <f>IFERROR(INDEX(generale!$A$5:$I$1002,CLASSIFICHE!$Z869,5),"")</f>
        <v>0</v>
      </c>
      <c r="CV870" s="13">
        <f>IFERROR(INDEX(generale!$A$5:$I$1002,CLASSIFICHE!$Z869,7),"")</f>
        <v>0</v>
      </c>
      <c r="CW870" s="15"/>
      <c r="CX870" s="13"/>
      <c r="CY870" s="12">
        <f>SUM(IF(CLASSIFICHE!$O$24=CZ870,TRUE,FALSE),CY869)</f>
        <v>0</v>
      </c>
      <c r="CZ870" s="31">
        <f>IFERROR(INDEX(generale!$A$5:$I$1002,CLASSIFICHE!$Z869,5),"")</f>
        <v>0</v>
      </c>
      <c r="DA870" s="13">
        <f>IFERROR(INDEX(generale!$A$5:$I$1002,CLASSIFICHE!$Z869,7),"")</f>
        <v>0</v>
      </c>
      <c r="DB870" s="15"/>
      <c r="DC870" s="13"/>
      <c r="DD870" s="12">
        <f>SUM(IF(CLASSIFICHE!$O$25=DE870,TRUE,FALSE),DD869)</f>
        <v>0</v>
      </c>
      <c r="DE870" s="31">
        <f>IFERROR(INDEX(generale!$A$5:$I$1002,CLASSIFICHE!$Z869,5),"")</f>
        <v>0</v>
      </c>
      <c r="DF870" s="13">
        <f>IFERROR(INDEX(generale!$A$5:$I$1002,CLASSIFICHE!$Z869,7),"")</f>
        <v>0</v>
      </c>
      <c r="DG870" s="15"/>
      <c r="DH870" s="13"/>
    </row>
    <row r="871" spans="3:112">
      <c r="C871" s="63">
        <f>SUM(IF(CLASSIFICHE!$O$4=D871,TRUE,FALSE),C870)</f>
        <v>17</v>
      </c>
      <c r="D871" s="31">
        <f>IFERROR(INDEX(generale!$A$5:$I$1002,CLASSIFICHE!$Z870,5),"")</f>
        <v>0</v>
      </c>
      <c r="E871" s="13">
        <f>IFERROR(INDEX(generale!$A$5:$I$1002,CLASSIFICHE!$Z870,7),"")</f>
        <v>0</v>
      </c>
      <c r="F871" s="68"/>
      <c r="G871" s="65"/>
      <c r="H871" s="12">
        <f>SUM(IF(CLASSIFICHE!$O$5=I871,TRUE,FALSE),H870)</f>
        <v>10</v>
      </c>
      <c r="I871" s="31">
        <f>IFERROR(INDEX(generale!$A$5:$I$1002,CLASSIFICHE!$Z870,5),"")</f>
        <v>0</v>
      </c>
      <c r="J871" s="13">
        <f>IFERROR(INDEX(generale!$A$5:$I$1002,CLASSIFICHE!$Z870,7),"")</f>
        <v>0</v>
      </c>
      <c r="K871" s="15"/>
      <c r="L871" s="12"/>
      <c r="M871" s="12">
        <f>SUM(IF(CLASSIFICHE!$O$6=N871,TRUE,FALSE),M870)</f>
        <v>8</v>
      </c>
      <c r="N871" s="31">
        <f>IFERROR(INDEX(generale!$A$5:$I$1002,CLASSIFICHE!$Z870,5),"")</f>
        <v>0</v>
      </c>
      <c r="O871" s="13">
        <f>IFERROR(INDEX(generale!$A$5:$I$1002,CLASSIFICHE!$Z870,7),"")</f>
        <v>0</v>
      </c>
      <c r="P871" s="14"/>
      <c r="Q871" s="13"/>
      <c r="R871" s="12">
        <f>SUM(IF(CLASSIFICHE!$O$7=S871,TRUE,FALSE),R870)</f>
        <v>8</v>
      </c>
      <c r="S871" s="31">
        <f>IFERROR(INDEX(generale!$A$5:$I$1002,CLASSIFICHE!$Z870,5),"")</f>
        <v>0</v>
      </c>
      <c r="T871" s="13">
        <f>IFERROR(INDEX(generale!$A$5:$I$1002,CLASSIFICHE!$Z870,7),"")</f>
        <v>0</v>
      </c>
      <c r="U871" s="14"/>
      <c r="V871" s="13"/>
      <c r="W871" s="12">
        <f>SUM(IF(CLASSIFICHE!$O$8=X871,TRUE,FALSE),W870)</f>
        <v>6</v>
      </c>
      <c r="X871" s="31">
        <f>IFERROR(INDEX(generale!$A$5:$I$1002,CLASSIFICHE!$Z870,5),"")</f>
        <v>0</v>
      </c>
      <c r="Y871" s="13">
        <f>IFERROR(INDEX(generale!$A$5:$I$1002,CLASSIFICHE!$Z870,7),"")</f>
        <v>0</v>
      </c>
      <c r="Z871" s="14"/>
      <c r="AA871" s="13"/>
      <c r="AB871" s="12">
        <f>SUM(IF(CLASSIFICHE!$O$9=AC871,TRUE,FALSE),AB870)</f>
        <v>5</v>
      </c>
      <c r="AC871" s="31">
        <f>IFERROR(INDEX(generale!$A$5:$I$1002,CLASSIFICHE!$Z870,5),"")</f>
        <v>0</v>
      </c>
      <c r="AD871" s="13">
        <f>IFERROR(INDEX(generale!$A$5:$I$1002,CLASSIFICHE!$Z870,7),"")</f>
        <v>0</v>
      </c>
      <c r="AE871" s="14"/>
      <c r="AF871" s="13"/>
      <c r="AG871" s="12">
        <f>SUM(IF(CLASSIFICHE!$O$10=AH871,TRUE,FALSE),AG870)</f>
        <v>5</v>
      </c>
      <c r="AH871" s="31">
        <f>IFERROR(INDEX(generale!$A$5:$I$1002,CLASSIFICHE!$Z870,5),"")</f>
        <v>0</v>
      </c>
      <c r="AI871" s="13">
        <f>IFERROR(INDEX(generale!$A$5:$I$1002,CLASSIFICHE!$Z870,7),"")</f>
        <v>0</v>
      </c>
      <c r="AJ871" s="14"/>
      <c r="AK871" s="13"/>
      <c r="AL871" s="12">
        <f>SUM(IF(CLASSIFICHE!$O$11=AM871,TRUE,FALSE),AL870)</f>
        <v>5</v>
      </c>
      <c r="AM871" s="31">
        <f>IFERROR(INDEX(generale!$A$5:$I$1002,CLASSIFICHE!$Z870,5),"")</f>
        <v>0</v>
      </c>
      <c r="AN871" s="13">
        <f>IFERROR(INDEX(generale!$A$5:$I$1002,CLASSIFICHE!$Z870,7),"")</f>
        <v>0</v>
      </c>
      <c r="AO871" s="14"/>
      <c r="AP871" s="13"/>
      <c r="AQ871" s="12">
        <f>SUM(IF(CLASSIFICHE!$O$12=AR871,TRUE,FALSE),AQ870)</f>
        <v>0</v>
      </c>
      <c r="AR871" s="31">
        <f>IFERROR(INDEX(generale!$A$5:$I$1002,CLASSIFICHE!$Z870,5),"")</f>
        <v>0</v>
      </c>
      <c r="AS871" s="13">
        <f>IFERROR(INDEX(generale!$A$5:$I$1002,CLASSIFICHE!$Z870,7),"")</f>
        <v>0</v>
      </c>
      <c r="AT871" s="14"/>
      <c r="AU871" s="13"/>
      <c r="AV871" s="12">
        <f>SUM(IF(CLASSIFICHE!$O$13=AW871,TRUE,FALSE),AV870)</f>
        <v>0</v>
      </c>
      <c r="AW871" s="31">
        <f>IFERROR(INDEX(generale!$A$5:$I$1002,CLASSIFICHE!$Z870,5),"")</f>
        <v>0</v>
      </c>
      <c r="AX871" s="13">
        <f>IFERROR(INDEX(generale!$A$5:$I$1002,CLASSIFICHE!$Z870,7),"")</f>
        <v>0</v>
      </c>
      <c r="AY871" s="14"/>
      <c r="AZ871" s="13"/>
      <c r="BA871" s="12">
        <f>SUM(IF(CLASSIFICHE!$O$14=BB871,TRUE,FALSE),BA870)</f>
        <v>0</v>
      </c>
      <c r="BB871" s="31">
        <f>IFERROR(INDEX(generale!$A$5:$I$1002,CLASSIFICHE!$Z870,5),"")</f>
        <v>0</v>
      </c>
      <c r="BC871" s="13">
        <f>IFERROR(INDEX(generale!$A$5:$I$1002,CLASSIFICHE!$Z870,7),"")</f>
        <v>0</v>
      </c>
      <c r="BD871" s="14"/>
      <c r="BE871" s="13"/>
      <c r="BF871" s="12">
        <f>SUM(IF(CLASSIFICHE!$O$15=BG871,TRUE,FALSE),BF870)</f>
        <v>0</v>
      </c>
      <c r="BG871" s="31">
        <f>IFERROR(INDEX(generale!$A$5:$I$1002,CLASSIFICHE!$Z870,5),"")</f>
        <v>0</v>
      </c>
      <c r="BH871" s="13">
        <f>IFERROR(INDEX(generale!$A$5:$I$1002,CLASSIFICHE!$Z870,7),"")</f>
        <v>0</v>
      </c>
      <c r="BI871" s="14"/>
      <c r="BJ871" s="13"/>
      <c r="BK871" s="12">
        <f>SUM(IF(CLASSIFICHE!$O$16=BL871,TRUE,FALSE),BK870)</f>
        <v>0</v>
      </c>
      <c r="BL871" s="31">
        <f>IFERROR(INDEX(generale!$A$5:$I$1002,CLASSIFICHE!$Z870,5),"")</f>
        <v>0</v>
      </c>
      <c r="BM871" s="13">
        <f>IFERROR(INDEX(generale!$A$5:$I$1002,CLASSIFICHE!$Z870,7),"")</f>
        <v>0</v>
      </c>
      <c r="BN871" s="14"/>
      <c r="BO871" s="13"/>
      <c r="BP871" s="12">
        <f>SUM(IF(CLASSIFICHE!$O$17=BQ871,TRUE,FALSE),BP870)</f>
        <v>0</v>
      </c>
      <c r="BQ871" s="31">
        <f>IFERROR(INDEX(generale!$A$5:$I$1002,CLASSIFICHE!$Z870,5),"")</f>
        <v>0</v>
      </c>
      <c r="BR871" s="13">
        <f>IFERROR(INDEX(generale!$A$5:$I$1002,CLASSIFICHE!$Z870,7),"")</f>
        <v>0</v>
      </c>
      <c r="BS871" s="15"/>
      <c r="BT871" s="12"/>
      <c r="BU871" s="12">
        <f>SUM(IF(CLASSIFICHE!$O$18=BV871,TRUE,FALSE),BU870)</f>
        <v>0</v>
      </c>
      <c r="BV871" s="31">
        <f>IFERROR(INDEX(generale!$A$5:$I$1002,CLASSIFICHE!$Z870,5),"")</f>
        <v>0</v>
      </c>
      <c r="BW871" s="13">
        <f>IFERROR(INDEX(generale!$A$5:$I$1002,CLASSIFICHE!$Z870,7),"")</f>
        <v>0</v>
      </c>
      <c r="BX871" s="15"/>
      <c r="BY871" s="12"/>
      <c r="BZ871" s="12">
        <f>SUM(IF(CLASSIFICHE!$O$19=CA871,TRUE,FALSE),BZ870)</f>
        <v>0</v>
      </c>
      <c r="CA871" s="31">
        <f>IFERROR(INDEX(generale!$A$5:$I$1002,CLASSIFICHE!$Z870,5),"")</f>
        <v>0</v>
      </c>
      <c r="CB871" s="13">
        <f>IFERROR(INDEX(generale!$A$5:$I$1002,CLASSIFICHE!$Z870,7),"")</f>
        <v>0</v>
      </c>
      <c r="CC871" s="15"/>
      <c r="CD871" s="13"/>
      <c r="CE871" s="12">
        <f>SUM(IF(CLASSIFICHE!$O$20=CF871,TRUE,FALSE),CE870)</f>
        <v>0</v>
      </c>
      <c r="CF871" s="31">
        <f>IFERROR(INDEX(generale!$A$5:$I$1002,CLASSIFICHE!$Z870,5),"")</f>
        <v>0</v>
      </c>
      <c r="CG871" s="13">
        <f>IFERROR(INDEX(generale!$A$5:$I$1002,CLASSIFICHE!$Z870,7),"")</f>
        <v>0</v>
      </c>
      <c r="CH871" s="15"/>
      <c r="CI871" s="13"/>
      <c r="CJ871" s="12">
        <f>SUM(IF(CLASSIFICHE!$O$21=CK871,TRUE,FALSE),CJ870)</f>
        <v>0</v>
      </c>
      <c r="CK871" s="31">
        <f>IFERROR(INDEX(generale!$A$5:$I$1002,CLASSIFICHE!$Z870,5),"")</f>
        <v>0</v>
      </c>
      <c r="CL871" s="13">
        <f>IFERROR(INDEX(generale!$A$5:$I$1002,CLASSIFICHE!$Z870,7),"")</f>
        <v>0</v>
      </c>
      <c r="CM871" s="15"/>
      <c r="CN871" s="13"/>
      <c r="CO871" s="12">
        <f>SUM(IF(CLASSIFICHE!$O$22=CP871,TRUE,FALSE),CO870)</f>
        <v>0</v>
      </c>
      <c r="CP871" s="31">
        <f>IFERROR(INDEX(generale!$A$5:$I$1002,CLASSIFICHE!$Z870,5),"")</f>
        <v>0</v>
      </c>
      <c r="CQ871" s="13">
        <f>IFERROR(INDEX(generale!$A$5:$I$1002,CLASSIFICHE!$Z870,7),"")</f>
        <v>0</v>
      </c>
      <c r="CR871" s="15"/>
      <c r="CS871" s="13"/>
      <c r="CT871" s="12">
        <f>SUM(IF(CLASSIFICHE!$O$23=CU871,TRUE,FALSE),CT870)</f>
        <v>0</v>
      </c>
      <c r="CU871" s="31">
        <f>IFERROR(INDEX(generale!$A$5:$I$1002,CLASSIFICHE!$Z870,5),"")</f>
        <v>0</v>
      </c>
      <c r="CV871" s="13">
        <f>IFERROR(INDEX(generale!$A$5:$I$1002,CLASSIFICHE!$Z870,7),"")</f>
        <v>0</v>
      </c>
      <c r="CW871" s="15"/>
      <c r="CX871" s="13"/>
      <c r="CY871" s="12">
        <f>SUM(IF(CLASSIFICHE!$O$24=CZ871,TRUE,FALSE),CY870)</f>
        <v>0</v>
      </c>
      <c r="CZ871" s="31">
        <f>IFERROR(INDEX(generale!$A$5:$I$1002,CLASSIFICHE!$Z870,5),"")</f>
        <v>0</v>
      </c>
      <c r="DA871" s="13">
        <f>IFERROR(INDEX(generale!$A$5:$I$1002,CLASSIFICHE!$Z870,7),"")</f>
        <v>0</v>
      </c>
      <c r="DB871" s="15"/>
      <c r="DC871" s="13"/>
      <c r="DD871" s="12">
        <f>SUM(IF(CLASSIFICHE!$O$25=DE871,TRUE,FALSE),DD870)</f>
        <v>0</v>
      </c>
      <c r="DE871" s="31">
        <f>IFERROR(INDEX(generale!$A$5:$I$1002,CLASSIFICHE!$Z870,5),"")</f>
        <v>0</v>
      </c>
      <c r="DF871" s="13">
        <f>IFERROR(INDEX(generale!$A$5:$I$1002,CLASSIFICHE!$Z870,7),"")</f>
        <v>0</v>
      </c>
      <c r="DG871" s="15"/>
      <c r="DH871" s="13"/>
    </row>
    <row r="872" spans="3:112">
      <c r="C872" s="63">
        <f>SUM(IF(CLASSIFICHE!$O$4=D872,TRUE,FALSE),C871)</f>
        <v>17</v>
      </c>
      <c r="D872" s="31">
        <f>IFERROR(INDEX(generale!$A$5:$I$1002,CLASSIFICHE!$Z871,5),"")</f>
        <v>0</v>
      </c>
      <c r="E872" s="13">
        <f>IFERROR(INDEX(generale!$A$5:$I$1002,CLASSIFICHE!$Z871,7),"")</f>
        <v>0</v>
      </c>
      <c r="F872" s="68"/>
      <c r="G872" s="65"/>
      <c r="H872" s="12">
        <f>SUM(IF(CLASSIFICHE!$O$5=I872,TRUE,FALSE),H871)</f>
        <v>10</v>
      </c>
      <c r="I872" s="31">
        <f>IFERROR(INDEX(generale!$A$5:$I$1002,CLASSIFICHE!$Z871,5),"")</f>
        <v>0</v>
      </c>
      <c r="J872" s="13">
        <f>IFERROR(INDEX(generale!$A$5:$I$1002,CLASSIFICHE!$Z871,7),"")</f>
        <v>0</v>
      </c>
      <c r="K872" s="15"/>
      <c r="L872" s="12"/>
      <c r="M872" s="12">
        <f>SUM(IF(CLASSIFICHE!$O$6=N872,TRUE,FALSE),M871)</f>
        <v>8</v>
      </c>
      <c r="N872" s="31">
        <f>IFERROR(INDEX(generale!$A$5:$I$1002,CLASSIFICHE!$Z871,5),"")</f>
        <v>0</v>
      </c>
      <c r="O872" s="13">
        <f>IFERROR(INDEX(generale!$A$5:$I$1002,CLASSIFICHE!$Z871,7),"")</f>
        <v>0</v>
      </c>
      <c r="P872" s="14"/>
      <c r="Q872" s="13"/>
      <c r="R872" s="12">
        <f>SUM(IF(CLASSIFICHE!$O$7=S872,TRUE,FALSE),R871)</f>
        <v>8</v>
      </c>
      <c r="S872" s="31">
        <f>IFERROR(INDEX(generale!$A$5:$I$1002,CLASSIFICHE!$Z871,5),"")</f>
        <v>0</v>
      </c>
      <c r="T872" s="13">
        <f>IFERROR(INDEX(generale!$A$5:$I$1002,CLASSIFICHE!$Z871,7),"")</f>
        <v>0</v>
      </c>
      <c r="U872" s="14"/>
      <c r="V872" s="13"/>
      <c r="W872" s="12">
        <f>SUM(IF(CLASSIFICHE!$O$8=X872,TRUE,FALSE),W871)</f>
        <v>6</v>
      </c>
      <c r="X872" s="31">
        <f>IFERROR(INDEX(generale!$A$5:$I$1002,CLASSIFICHE!$Z871,5),"")</f>
        <v>0</v>
      </c>
      <c r="Y872" s="13">
        <f>IFERROR(INDEX(generale!$A$5:$I$1002,CLASSIFICHE!$Z871,7),"")</f>
        <v>0</v>
      </c>
      <c r="Z872" s="14"/>
      <c r="AA872" s="13"/>
      <c r="AB872" s="12">
        <f>SUM(IF(CLASSIFICHE!$O$9=AC872,TRUE,FALSE),AB871)</f>
        <v>5</v>
      </c>
      <c r="AC872" s="31">
        <f>IFERROR(INDEX(generale!$A$5:$I$1002,CLASSIFICHE!$Z871,5),"")</f>
        <v>0</v>
      </c>
      <c r="AD872" s="13">
        <f>IFERROR(INDEX(generale!$A$5:$I$1002,CLASSIFICHE!$Z871,7),"")</f>
        <v>0</v>
      </c>
      <c r="AE872" s="14"/>
      <c r="AF872" s="13"/>
      <c r="AG872" s="12">
        <f>SUM(IF(CLASSIFICHE!$O$10=AH872,TRUE,FALSE),AG871)</f>
        <v>5</v>
      </c>
      <c r="AH872" s="31">
        <f>IFERROR(INDEX(generale!$A$5:$I$1002,CLASSIFICHE!$Z871,5),"")</f>
        <v>0</v>
      </c>
      <c r="AI872" s="13">
        <f>IFERROR(INDEX(generale!$A$5:$I$1002,CLASSIFICHE!$Z871,7),"")</f>
        <v>0</v>
      </c>
      <c r="AJ872" s="14"/>
      <c r="AK872" s="13"/>
      <c r="AL872" s="12">
        <f>SUM(IF(CLASSIFICHE!$O$11=AM872,TRUE,FALSE),AL871)</f>
        <v>5</v>
      </c>
      <c r="AM872" s="31">
        <f>IFERROR(INDEX(generale!$A$5:$I$1002,CLASSIFICHE!$Z871,5),"")</f>
        <v>0</v>
      </c>
      <c r="AN872" s="13">
        <f>IFERROR(INDEX(generale!$A$5:$I$1002,CLASSIFICHE!$Z871,7),"")</f>
        <v>0</v>
      </c>
      <c r="AO872" s="14"/>
      <c r="AP872" s="13"/>
      <c r="AQ872" s="12">
        <f>SUM(IF(CLASSIFICHE!$O$12=AR872,TRUE,FALSE),AQ871)</f>
        <v>0</v>
      </c>
      <c r="AR872" s="31">
        <f>IFERROR(INDEX(generale!$A$5:$I$1002,CLASSIFICHE!$Z871,5),"")</f>
        <v>0</v>
      </c>
      <c r="AS872" s="13">
        <f>IFERROR(INDEX(generale!$A$5:$I$1002,CLASSIFICHE!$Z871,7),"")</f>
        <v>0</v>
      </c>
      <c r="AT872" s="14"/>
      <c r="AU872" s="13"/>
      <c r="AV872" s="12">
        <f>SUM(IF(CLASSIFICHE!$O$13=AW872,TRUE,FALSE),AV871)</f>
        <v>0</v>
      </c>
      <c r="AW872" s="31">
        <f>IFERROR(INDEX(generale!$A$5:$I$1002,CLASSIFICHE!$Z871,5),"")</f>
        <v>0</v>
      </c>
      <c r="AX872" s="13">
        <f>IFERROR(INDEX(generale!$A$5:$I$1002,CLASSIFICHE!$Z871,7),"")</f>
        <v>0</v>
      </c>
      <c r="AY872" s="14"/>
      <c r="AZ872" s="13"/>
      <c r="BA872" s="12">
        <f>SUM(IF(CLASSIFICHE!$O$14=BB872,TRUE,FALSE),BA871)</f>
        <v>0</v>
      </c>
      <c r="BB872" s="31">
        <f>IFERROR(INDEX(generale!$A$5:$I$1002,CLASSIFICHE!$Z871,5),"")</f>
        <v>0</v>
      </c>
      <c r="BC872" s="13">
        <f>IFERROR(INDEX(generale!$A$5:$I$1002,CLASSIFICHE!$Z871,7),"")</f>
        <v>0</v>
      </c>
      <c r="BD872" s="14"/>
      <c r="BE872" s="13"/>
      <c r="BF872" s="12">
        <f>SUM(IF(CLASSIFICHE!$O$15=BG872,TRUE,FALSE),BF871)</f>
        <v>0</v>
      </c>
      <c r="BG872" s="31">
        <f>IFERROR(INDEX(generale!$A$5:$I$1002,CLASSIFICHE!$Z871,5),"")</f>
        <v>0</v>
      </c>
      <c r="BH872" s="13">
        <f>IFERROR(INDEX(generale!$A$5:$I$1002,CLASSIFICHE!$Z871,7),"")</f>
        <v>0</v>
      </c>
      <c r="BI872" s="14"/>
      <c r="BJ872" s="13"/>
      <c r="BK872" s="12">
        <f>SUM(IF(CLASSIFICHE!$O$16=BL872,TRUE,FALSE),BK871)</f>
        <v>0</v>
      </c>
      <c r="BL872" s="31">
        <f>IFERROR(INDEX(generale!$A$5:$I$1002,CLASSIFICHE!$Z871,5),"")</f>
        <v>0</v>
      </c>
      <c r="BM872" s="13">
        <f>IFERROR(INDEX(generale!$A$5:$I$1002,CLASSIFICHE!$Z871,7),"")</f>
        <v>0</v>
      </c>
      <c r="BN872" s="14"/>
      <c r="BO872" s="13"/>
      <c r="BP872" s="12">
        <f>SUM(IF(CLASSIFICHE!$O$17=BQ872,TRUE,FALSE),BP871)</f>
        <v>0</v>
      </c>
      <c r="BQ872" s="31">
        <f>IFERROR(INDEX(generale!$A$5:$I$1002,CLASSIFICHE!$Z871,5),"")</f>
        <v>0</v>
      </c>
      <c r="BR872" s="13">
        <f>IFERROR(INDEX(generale!$A$5:$I$1002,CLASSIFICHE!$Z871,7),"")</f>
        <v>0</v>
      </c>
      <c r="BS872" s="15"/>
      <c r="BT872" s="12"/>
      <c r="BU872" s="12">
        <f>SUM(IF(CLASSIFICHE!$O$18=BV872,TRUE,FALSE),BU871)</f>
        <v>0</v>
      </c>
      <c r="BV872" s="31">
        <f>IFERROR(INDEX(generale!$A$5:$I$1002,CLASSIFICHE!$Z871,5),"")</f>
        <v>0</v>
      </c>
      <c r="BW872" s="13">
        <f>IFERROR(INDEX(generale!$A$5:$I$1002,CLASSIFICHE!$Z871,7),"")</f>
        <v>0</v>
      </c>
      <c r="BX872" s="15"/>
      <c r="BY872" s="12"/>
      <c r="BZ872" s="12">
        <f>SUM(IF(CLASSIFICHE!$O$19=CA872,TRUE,FALSE),BZ871)</f>
        <v>0</v>
      </c>
      <c r="CA872" s="31">
        <f>IFERROR(INDEX(generale!$A$5:$I$1002,CLASSIFICHE!$Z871,5),"")</f>
        <v>0</v>
      </c>
      <c r="CB872" s="13">
        <f>IFERROR(INDEX(generale!$A$5:$I$1002,CLASSIFICHE!$Z871,7),"")</f>
        <v>0</v>
      </c>
      <c r="CC872" s="15"/>
      <c r="CD872" s="13"/>
      <c r="CE872" s="12">
        <f>SUM(IF(CLASSIFICHE!$O$20=CF872,TRUE,FALSE),CE871)</f>
        <v>0</v>
      </c>
      <c r="CF872" s="31">
        <f>IFERROR(INDEX(generale!$A$5:$I$1002,CLASSIFICHE!$Z871,5),"")</f>
        <v>0</v>
      </c>
      <c r="CG872" s="13">
        <f>IFERROR(INDEX(generale!$A$5:$I$1002,CLASSIFICHE!$Z871,7),"")</f>
        <v>0</v>
      </c>
      <c r="CH872" s="15"/>
      <c r="CI872" s="13"/>
      <c r="CJ872" s="12">
        <f>SUM(IF(CLASSIFICHE!$O$21=CK872,TRUE,FALSE),CJ871)</f>
        <v>0</v>
      </c>
      <c r="CK872" s="31">
        <f>IFERROR(INDEX(generale!$A$5:$I$1002,CLASSIFICHE!$Z871,5),"")</f>
        <v>0</v>
      </c>
      <c r="CL872" s="13">
        <f>IFERROR(INDEX(generale!$A$5:$I$1002,CLASSIFICHE!$Z871,7),"")</f>
        <v>0</v>
      </c>
      <c r="CM872" s="15"/>
      <c r="CN872" s="13"/>
      <c r="CO872" s="12">
        <f>SUM(IF(CLASSIFICHE!$O$22=CP872,TRUE,FALSE),CO871)</f>
        <v>0</v>
      </c>
      <c r="CP872" s="31">
        <f>IFERROR(INDEX(generale!$A$5:$I$1002,CLASSIFICHE!$Z871,5),"")</f>
        <v>0</v>
      </c>
      <c r="CQ872" s="13">
        <f>IFERROR(INDEX(generale!$A$5:$I$1002,CLASSIFICHE!$Z871,7),"")</f>
        <v>0</v>
      </c>
      <c r="CR872" s="15"/>
      <c r="CS872" s="13"/>
      <c r="CT872" s="12">
        <f>SUM(IF(CLASSIFICHE!$O$23=CU872,TRUE,FALSE),CT871)</f>
        <v>0</v>
      </c>
      <c r="CU872" s="31">
        <f>IFERROR(INDEX(generale!$A$5:$I$1002,CLASSIFICHE!$Z871,5),"")</f>
        <v>0</v>
      </c>
      <c r="CV872" s="13">
        <f>IFERROR(INDEX(generale!$A$5:$I$1002,CLASSIFICHE!$Z871,7),"")</f>
        <v>0</v>
      </c>
      <c r="CW872" s="15"/>
      <c r="CX872" s="13"/>
      <c r="CY872" s="12">
        <f>SUM(IF(CLASSIFICHE!$O$24=CZ872,TRUE,FALSE),CY871)</f>
        <v>0</v>
      </c>
      <c r="CZ872" s="31">
        <f>IFERROR(INDEX(generale!$A$5:$I$1002,CLASSIFICHE!$Z871,5),"")</f>
        <v>0</v>
      </c>
      <c r="DA872" s="13">
        <f>IFERROR(INDEX(generale!$A$5:$I$1002,CLASSIFICHE!$Z871,7),"")</f>
        <v>0</v>
      </c>
      <c r="DB872" s="15"/>
      <c r="DC872" s="13"/>
      <c r="DD872" s="12">
        <f>SUM(IF(CLASSIFICHE!$O$25=DE872,TRUE,FALSE),DD871)</f>
        <v>0</v>
      </c>
      <c r="DE872" s="31">
        <f>IFERROR(INDEX(generale!$A$5:$I$1002,CLASSIFICHE!$Z871,5),"")</f>
        <v>0</v>
      </c>
      <c r="DF872" s="13">
        <f>IFERROR(INDEX(generale!$A$5:$I$1002,CLASSIFICHE!$Z871,7),"")</f>
        <v>0</v>
      </c>
      <c r="DG872" s="15"/>
      <c r="DH872" s="13"/>
    </row>
    <row r="873" spans="3:112">
      <c r="C873" s="63">
        <f>SUM(IF(CLASSIFICHE!$O$4=D873,TRUE,FALSE),C872)</f>
        <v>17</v>
      </c>
      <c r="D873" s="31">
        <f>IFERROR(INDEX(generale!$A$5:$I$1002,CLASSIFICHE!$Z872,5),"")</f>
        <v>0</v>
      </c>
      <c r="E873" s="13">
        <f>IFERROR(INDEX(generale!$A$5:$I$1002,CLASSIFICHE!$Z872,7),"")</f>
        <v>0</v>
      </c>
      <c r="F873" s="68"/>
      <c r="G873" s="65"/>
      <c r="H873" s="12">
        <f>SUM(IF(CLASSIFICHE!$O$5=I873,TRUE,FALSE),H872)</f>
        <v>10</v>
      </c>
      <c r="I873" s="31">
        <f>IFERROR(INDEX(generale!$A$5:$I$1002,CLASSIFICHE!$Z872,5),"")</f>
        <v>0</v>
      </c>
      <c r="J873" s="13">
        <f>IFERROR(INDEX(generale!$A$5:$I$1002,CLASSIFICHE!$Z872,7),"")</f>
        <v>0</v>
      </c>
      <c r="K873" s="15"/>
      <c r="L873" s="12"/>
      <c r="M873" s="12">
        <f>SUM(IF(CLASSIFICHE!$O$6=N873,TRUE,FALSE),M872)</f>
        <v>8</v>
      </c>
      <c r="N873" s="31">
        <f>IFERROR(INDEX(generale!$A$5:$I$1002,CLASSIFICHE!$Z872,5),"")</f>
        <v>0</v>
      </c>
      <c r="O873" s="13">
        <f>IFERROR(INDEX(generale!$A$5:$I$1002,CLASSIFICHE!$Z872,7),"")</f>
        <v>0</v>
      </c>
      <c r="P873" s="14"/>
      <c r="Q873" s="13"/>
      <c r="R873" s="12">
        <f>SUM(IF(CLASSIFICHE!$O$7=S873,TRUE,FALSE),R872)</f>
        <v>8</v>
      </c>
      <c r="S873" s="31">
        <f>IFERROR(INDEX(generale!$A$5:$I$1002,CLASSIFICHE!$Z872,5),"")</f>
        <v>0</v>
      </c>
      <c r="T873" s="13">
        <f>IFERROR(INDEX(generale!$A$5:$I$1002,CLASSIFICHE!$Z872,7),"")</f>
        <v>0</v>
      </c>
      <c r="U873" s="14"/>
      <c r="V873" s="13"/>
      <c r="W873" s="12">
        <f>SUM(IF(CLASSIFICHE!$O$8=X873,TRUE,FALSE),W872)</f>
        <v>6</v>
      </c>
      <c r="X873" s="31">
        <f>IFERROR(INDEX(generale!$A$5:$I$1002,CLASSIFICHE!$Z872,5),"")</f>
        <v>0</v>
      </c>
      <c r="Y873" s="13">
        <f>IFERROR(INDEX(generale!$A$5:$I$1002,CLASSIFICHE!$Z872,7),"")</f>
        <v>0</v>
      </c>
      <c r="Z873" s="14"/>
      <c r="AA873" s="13"/>
      <c r="AB873" s="12">
        <f>SUM(IF(CLASSIFICHE!$O$9=AC873,TRUE,FALSE),AB872)</f>
        <v>5</v>
      </c>
      <c r="AC873" s="31">
        <f>IFERROR(INDEX(generale!$A$5:$I$1002,CLASSIFICHE!$Z872,5),"")</f>
        <v>0</v>
      </c>
      <c r="AD873" s="13">
        <f>IFERROR(INDEX(generale!$A$5:$I$1002,CLASSIFICHE!$Z872,7),"")</f>
        <v>0</v>
      </c>
      <c r="AE873" s="14"/>
      <c r="AF873" s="13"/>
      <c r="AG873" s="12">
        <f>SUM(IF(CLASSIFICHE!$O$10=AH873,TRUE,FALSE),AG872)</f>
        <v>5</v>
      </c>
      <c r="AH873" s="31">
        <f>IFERROR(INDEX(generale!$A$5:$I$1002,CLASSIFICHE!$Z872,5),"")</f>
        <v>0</v>
      </c>
      <c r="AI873" s="13">
        <f>IFERROR(INDEX(generale!$A$5:$I$1002,CLASSIFICHE!$Z872,7),"")</f>
        <v>0</v>
      </c>
      <c r="AJ873" s="14"/>
      <c r="AK873" s="13"/>
      <c r="AL873" s="12">
        <f>SUM(IF(CLASSIFICHE!$O$11=AM873,TRUE,FALSE),AL872)</f>
        <v>5</v>
      </c>
      <c r="AM873" s="31">
        <f>IFERROR(INDEX(generale!$A$5:$I$1002,CLASSIFICHE!$Z872,5),"")</f>
        <v>0</v>
      </c>
      <c r="AN873" s="13">
        <f>IFERROR(INDEX(generale!$A$5:$I$1002,CLASSIFICHE!$Z872,7),"")</f>
        <v>0</v>
      </c>
      <c r="AO873" s="14"/>
      <c r="AP873" s="13"/>
      <c r="AQ873" s="12">
        <f>SUM(IF(CLASSIFICHE!$O$12=AR873,TRUE,FALSE),AQ872)</f>
        <v>0</v>
      </c>
      <c r="AR873" s="31">
        <f>IFERROR(INDEX(generale!$A$5:$I$1002,CLASSIFICHE!$Z872,5),"")</f>
        <v>0</v>
      </c>
      <c r="AS873" s="13">
        <f>IFERROR(INDEX(generale!$A$5:$I$1002,CLASSIFICHE!$Z872,7),"")</f>
        <v>0</v>
      </c>
      <c r="AT873" s="14"/>
      <c r="AU873" s="13"/>
      <c r="AV873" s="12">
        <f>SUM(IF(CLASSIFICHE!$O$13=AW873,TRUE,FALSE),AV872)</f>
        <v>0</v>
      </c>
      <c r="AW873" s="31">
        <f>IFERROR(INDEX(generale!$A$5:$I$1002,CLASSIFICHE!$Z872,5),"")</f>
        <v>0</v>
      </c>
      <c r="AX873" s="13">
        <f>IFERROR(INDEX(generale!$A$5:$I$1002,CLASSIFICHE!$Z872,7),"")</f>
        <v>0</v>
      </c>
      <c r="AY873" s="14"/>
      <c r="AZ873" s="13"/>
      <c r="BA873" s="12">
        <f>SUM(IF(CLASSIFICHE!$O$14=BB873,TRUE,FALSE),BA872)</f>
        <v>0</v>
      </c>
      <c r="BB873" s="31">
        <f>IFERROR(INDEX(generale!$A$5:$I$1002,CLASSIFICHE!$Z872,5),"")</f>
        <v>0</v>
      </c>
      <c r="BC873" s="13">
        <f>IFERROR(INDEX(generale!$A$5:$I$1002,CLASSIFICHE!$Z872,7),"")</f>
        <v>0</v>
      </c>
      <c r="BD873" s="14"/>
      <c r="BE873" s="13"/>
      <c r="BF873" s="12">
        <f>SUM(IF(CLASSIFICHE!$O$15=BG873,TRUE,FALSE),BF872)</f>
        <v>0</v>
      </c>
      <c r="BG873" s="31">
        <f>IFERROR(INDEX(generale!$A$5:$I$1002,CLASSIFICHE!$Z872,5),"")</f>
        <v>0</v>
      </c>
      <c r="BH873" s="13">
        <f>IFERROR(INDEX(generale!$A$5:$I$1002,CLASSIFICHE!$Z872,7),"")</f>
        <v>0</v>
      </c>
      <c r="BI873" s="14"/>
      <c r="BJ873" s="13"/>
      <c r="BK873" s="12">
        <f>SUM(IF(CLASSIFICHE!$O$16=BL873,TRUE,FALSE),BK872)</f>
        <v>0</v>
      </c>
      <c r="BL873" s="31">
        <f>IFERROR(INDEX(generale!$A$5:$I$1002,CLASSIFICHE!$Z872,5),"")</f>
        <v>0</v>
      </c>
      <c r="BM873" s="13">
        <f>IFERROR(INDEX(generale!$A$5:$I$1002,CLASSIFICHE!$Z872,7),"")</f>
        <v>0</v>
      </c>
      <c r="BN873" s="14"/>
      <c r="BO873" s="13"/>
      <c r="BP873" s="12">
        <f>SUM(IF(CLASSIFICHE!$O$17=BQ873,TRUE,FALSE),BP872)</f>
        <v>0</v>
      </c>
      <c r="BQ873" s="31">
        <f>IFERROR(INDEX(generale!$A$5:$I$1002,CLASSIFICHE!$Z872,5),"")</f>
        <v>0</v>
      </c>
      <c r="BR873" s="13">
        <f>IFERROR(INDEX(generale!$A$5:$I$1002,CLASSIFICHE!$Z872,7),"")</f>
        <v>0</v>
      </c>
      <c r="BS873" s="15"/>
      <c r="BT873" s="12"/>
      <c r="BU873" s="12">
        <f>SUM(IF(CLASSIFICHE!$O$18=BV873,TRUE,FALSE),BU872)</f>
        <v>0</v>
      </c>
      <c r="BV873" s="31">
        <f>IFERROR(INDEX(generale!$A$5:$I$1002,CLASSIFICHE!$Z872,5),"")</f>
        <v>0</v>
      </c>
      <c r="BW873" s="13">
        <f>IFERROR(INDEX(generale!$A$5:$I$1002,CLASSIFICHE!$Z872,7),"")</f>
        <v>0</v>
      </c>
      <c r="BX873" s="15"/>
      <c r="BY873" s="12"/>
      <c r="BZ873" s="12">
        <f>SUM(IF(CLASSIFICHE!$O$19=CA873,TRUE,FALSE),BZ872)</f>
        <v>0</v>
      </c>
      <c r="CA873" s="31">
        <f>IFERROR(INDEX(generale!$A$5:$I$1002,CLASSIFICHE!$Z872,5),"")</f>
        <v>0</v>
      </c>
      <c r="CB873" s="13">
        <f>IFERROR(INDEX(generale!$A$5:$I$1002,CLASSIFICHE!$Z872,7),"")</f>
        <v>0</v>
      </c>
      <c r="CC873" s="15"/>
      <c r="CD873" s="13"/>
      <c r="CE873" s="12">
        <f>SUM(IF(CLASSIFICHE!$O$20=CF873,TRUE,FALSE),CE872)</f>
        <v>0</v>
      </c>
      <c r="CF873" s="31">
        <f>IFERROR(INDEX(generale!$A$5:$I$1002,CLASSIFICHE!$Z872,5),"")</f>
        <v>0</v>
      </c>
      <c r="CG873" s="13">
        <f>IFERROR(INDEX(generale!$A$5:$I$1002,CLASSIFICHE!$Z872,7),"")</f>
        <v>0</v>
      </c>
      <c r="CH873" s="15"/>
      <c r="CI873" s="13"/>
      <c r="CJ873" s="12">
        <f>SUM(IF(CLASSIFICHE!$O$21=CK873,TRUE,FALSE),CJ872)</f>
        <v>0</v>
      </c>
      <c r="CK873" s="31">
        <f>IFERROR(INDEX(generale!$A$5:$I$1002,CLASSIFICHE!$Z872,5),"")</f>
        <v>0</v>
      </c>
      <c r="CL873" s="13">
        <f>IFERROR(INDEX(generale!$A$5:$I$1002,CLASSIFICHE!$Z872,7),"")</f>
        <v>0</v>
      </c>
      <c r="CM873" s="15"/>
      <c r="CN873" s="13"/>
      <c r="CO873" s="12">
        <f>SUM(IF(CLASSIFICHE!$O$22=CP873,TRUE,FALSE),CO872)</f>
        <v>0</v>
      </c>
      <c r="CP873" s="31">
        <f>IFERROR(INDEX(generale!$A$5:$I$1002,CLASSIFICHE!$Z872,5),"")</f>
        <v>0</v>
      </c>
      <c r="CQ873" s="13">
        <f>IFERROR(INDEX(generale!$A$5:$I$1002,CLASSIFICHE!$Z872,7),"")</f>
        <v>0</v>
      </c>
      <c r="CR873" s="15"/>
      <c r="CS873" s="13"/>
      <c r="CT873" s="12">
        <f>SUM(IF(CLASSIFICHE!$O$23=CU873,TRUE,FALSE),CT872)</f>
        <v>0</v>
      </c>
      <c r="CU873" s="31">
        <f>IFERROR(INDEX(generale!$A$5:$I$1002,CLASSIFICHE!$Z872,5),"")</f>
        <v>0</v>
      </c>
      <c r="CV873" s="13">
        <f>IFERROR(INDEX(generale!$A$5:$I$1002,CLASSIFICHE!$Z872,7),"")</f>
        <v>0</v>
      </c>
      <c r="CW873" s="15"/>
      <c r="CX873" s="13"/>
      <c r="CY873" s="12">
        <f>SUM(IF(CLASSIFICHE!$O$24=CZ873,TRUE,FALSE),CY872)</f>
        <v>0</v>
      </c>
      <c r="CZ873" s="31">
        <f>IFERROR(INDEX(generale!$A$5:$I$1002,CLASSIFICHE!$Z872,5),"")</f>
        <v>0</v>
      </c>
      <c r="DA873" s="13">
        <f>IFERROR(INDEX(generale!$A$5:$I$1002,CLASSIFICHE!$Z872,7),"")</f>
        <v>0</v>
      </c>
      <c r="DB873" s="15"/>
      <c r="DC873" s="13"/>
      <c r="DD873" s="12">
        <f>SUM(IF(CLASSIFICHE!$O$25=DE873,TRUE,FALSE),DD872)</f>
        <v>0</v>
      </c>
      <c r="DE873" s="31">
        <f>IFERROR(INDEX(generale!$A$5:$I$1002,CLASSIFICHE!$Z872,5),"")</f>
        <v>0</v>
      </c>
      <c r="DF873" s="13">
        <f>IFERROR(INDEX(generale!$A$5:$I$1002,CLASSIFICHE!$Z872,7),"")</f>
        <v>0</v>
      </c>
      <c r="DG873" s="15"/>
      <c r="DH873" s="13"/>
    </row>
    <row r="874" spans="3:112">
      <c r="C874" s="63">
        <f>SUM(IF(CLASSIFICHE!$O$4=D874,TRUE,FALSE),C873)</f>
        <v>17</v>
      </c>
      <c r="D874" s="31">
        <f>IFERROR(INDEX(generale!$A$5:$I$1002,CLASSIFICHE!$Z873,5),"")</f>
        <v>0</v>
      </c>
      <c r="E874" s="13">
        <f>IFERROR(INDEX(generale!$A$5:$I$1002,CLASSIFICHE!$Z873,7),"")</f>
        <v>0</v>
      </c>
      <c r="F874" s="68"/>
      <c r="G874" s="65"/>
      <c r="H874" s="12">
        <f>SUM(IF(CLASSIFICHE!$O$5=I874,TRUE,FALSE),H873)</f>
        <v>10</v>
      </c>
      <c r="I874" s="31">
        <f>IFERROR(INDEX(generale!$A$5:$I$1002,CLASSIFICHE!$Z873,5),"")</f>
        <v>0</v>
      </c>
      <c r="J874" s="13">
        <f>IFERROR(INDEX(generale!$A$5:$I$1002,CLASSIFICHE!$Z873,7),"")</f>
        <v>0</v>
      </c>
      <c r="K874" s="15"/>
      <c r="L874" s="12"/>
      <c r="M874" s="12">
        <f>SUM(IF(CLASSIFICHE!$O$6=N874,TRUE,FALSE),M873)</f>
        <v>8</v>
      </c>
      <c r="N874" s="31">
        <f>IFERROR(INDEX(generale!$A$5:$I$1002,CLASSIFICHE!$Z873,5),"")</f>
        <v>0</v>
      </c>
      <c r="O874" s="13">
        <f>IFERROR(INDEX(generale!$A$5:$I$1002,CLASSIFICHE!$Z873,7),"")</f>
        <v>0</v>
      </c>
      <c r="P874" s="14"/>
      <c r="Q874" s="13"/>
      <c r="R874" s="12">
        <f>SUM(IF(CLASSIFICHE!$O$7=S874,TRUE,FALSE),R873)</f>
        <v>8</v>
      </c>
      <c r="S874" s="31">
        <f>IFERROR(INDEX(generale!$A$5:$I$1002,CLASSIFICHE!$Z873,5),"")</f>
        <v>0</v>
      </c>
      <c r="T874" s="13">
        <f>IFERROR(INDEX(generale!$A$5:$I$1002,CLASSIFICHE!$Z873,7),"")</f>
        <v>0</v>
      </c>
      <c r="U874" s="14"/>
      <c r="V874" s="13"/>
      <c r="W874" s="12">
        <f>SUM(IF(CLASSIFICHE!$O$8=X874,TRUE,FALSE),W873)</f>
        <v>6</v>
      </c>
      <c r="X874" s="31">
        <f>IFERROR(INDEX(generale!$A$5:$I$1002,CLASSIFICHE!$Z873,5),"")</f>
        <v>0</v>
      </c>
      <c r="Y874" s="13">
        <f>IFERROR(INDEX(generale!$A$5:$I$1002,CLASSIFICHE!$Z873,7),"")</f>
        <v>0</v>
      </c>
      <c r="Z874" s="14"/>
      <c r="AA874" s="13"/>
      <c r="AB874" s="12">
        <f>SUM(IF(CLASSIFICHE!$O$9=AC874,TRUE,FALSE),AB873)</f>
        <v>5</v>
      </c>
      <c r="AC874" s="31">
        <f>IFERROR(INDEX(generale!$A$5:$I$1002,CLASSIFICHE!$Z873,5),"")</f>
        <v>0</v>
      </c>
      <c r="AD874" s="13">
        <f>IFERROR(INDEX(generale!$A$5:$I$1002,CLASSIFICHE!$Z873,7),"")</f>
        <v>0</v>
      </c>
      <c r="AE874" s="14"/>
      <c r="AF874" s="13"/>
      <c r="AG874" s="12">
        <f>SUM(IF(CLASSIFICHE!$O$10=AH874,TRUE,FALSE),AG873)</f>
        <v>5</v>
      </c>
      <c r="AH874" s="31">
        <f>IFERROR(INDEX(generale!$A$5:$I$1002,CLASSIFICHE!$Z873,5),"")</f>
        <v>0</v>
      </c>
      <c r="AI874" s="13">
        <f>IFERROR(INDEX(generale!$A$5:$I$1002,CLASSIFICHE!$Z873,7),"")</f>
        <v>0</v>
      </c>
      <c r="AJ874" s="14"/>
      <c r="AK874" s="13"/>
      <c r="AL874" s="12">
        <f>SUM(IF(CLASSIFICHE!$O$11=AM874,TRUE,FALSE),AL873)</f>
        <v>5</v>
      </c>
      <c r="AM874" s="31">
        <f>IFERROR(INDEX(generale!$A$5:$I$1002,CLASSIFICHE!$Z873,5),"")</f>
        <v>0</v>
      </c>
      <c r="AN874" s="13">
        <f>IFERROR(INDEX(generale!$A$5:$I$1002,CLASSIFICHE!$Z873,7),"")</f>
        <v>0</v>
      </c>
      <c r="AO874" s="14"/>
      <c r="AP874" s="13"/>
      <c r="AQ874" s="12">
        <f>SUM(IF(CLASSIFICHE!$O$12=AR874,TRUE,FALSE),AQ873)</f>
        <v>0</v>
      </c>
      <c r="AR874" s="31">
        <f>IFERROR(INDEX(generale!$A$5:$I$1002,CLASSIFICHE!$Z873,5),"")</f>
        <v>0</v>
      </c>
      <c r="AS874" s="13">
        <f>IFERROR(INDEX(generale!$A$5:$I$1002,CLASSIFICHE!$Z873,7),"")</f>
        <v>0</v>
      </c>
      <c r="AT874" s="14"/>
      <c r="AU874" s="13"/>
      <c r="AV874" s="12">
        <f>SUM(IF(CLASSIFICHE!$O$13=AW874,TRUE,FALSE),AV873)</f>
        <v>0</v>
      </c>
      <c r="AW874" s="31">
        <f>IFERROR(INDEX(generale!$A$5:$I$1002,CLASSIFICHE!$Z873,5),"")</f>
        <v>0</v>
      </c>
      <c r="AX874" s="13">
        <f>IFERROR(INDEX(generale!$A$5:$I$1002,CLASSIFICHE!$Z873,7),"")</f>
        <v>0</v>
      </c>
      <c r="AY874" s="14"/>
      <c r="AZ874" s="13"/>
      <c r="BA874" s="12">
        <f>SUM(IF(CLASSIFICHE!$O$14=BB874,TRUE,FALSE),BA873)</f>
        <v>0</v>
      </c>
      <c r="BB874" s="31">
        <f>IFERROR(INDEX(generale!$A$5:$I$1002,CLASSIFICHE!$Z873,5),"")</f>
        <v>0</v>
      </c>
      <c r="BC874" s="13">
        <f>IFERROR(INDEX(generale!$A$5:$I$1002,CLASSIFICHE!$Z873,7),"")</f>
        <v>0</v>
      </c>
      <c r="BD874" s="14"/>
      <c r="BE874" s="13"/>
      <c r="BF874" s="12">
        <f>SUM(IF(CLASSIFICHE!$O$15=BG874,TRUE,FALSE),BF873)</f>
        <v>0</v>
      </c>
      <c r="BG874" s="31">
        <f>IFERROR(INDEX(generale!$A$5:$I$1002,CLASSIFICHE!$Z873,5),"")</f>
        <v>0</v>
      </c>
      <c r="BH874" s="13">
        <f>IFERROR(INDEX(generale!$A$5:$I$1002,CLASSIFICHE!$Z873,7),"")</f>
        <v>0</v>
      </c>
      <c r="BI874" s="14"/>
      <c r="BJ874" s="13"/>
      <c r="BK874" s="12">
        <f>SUM(IF(CLASSIFICHE!$O$16=BL874,TRUE,FALSE),BK873)</f>
        <v>0</v>
      </c>
      <c r="BL874" s="31">
        <f>IFERROR(INDEX(generale!$A$5:$I$1002,CLASSIFICHE!$Z873,5),"")</f>
        <v>0</v>
      </c>
      <c r="BM874" s="13">
        <f>IFERROR(INDEX(generale!$A$5:$I$1002,CLASSIFICHE!$Z873,7),"")</f>
        <v>0</v>
      </c>
      <c r="BN874" s="14"/>
      <c r="BO874" s="13"/>
      <c r="BP874" s="12">
        <f>SUM(IF(CLASSIFICHE!$O$17=BQ874,TRUE,FALSE),BP873)</f>
        <v>0</v>
      </c>
      <c r="BQ874" s="31">
        <f>IFERROR(INDEX(generale!$A$5:$I$1002,CLASSIFICHE!$Z873,5),"")</f>
        <v>0</v>
      </c>
      <c r="BR874" s="13">
        <f>IFERROR(INDEX(generale!$A$5:$I$1002,CLASSIFICHE!$Z873,7),"")</f>
        <v>0</v>
      </c>
      <c r="BS874" s="15"/>
      <c r="BT874" s="12"/>
      <c r="BU874" s="12">
        <f>SUM(IF(CLASSIFICHE!$O$18=BV874,TRUE,FALSE),BU873)</f>
        <v>0</v>
      </c>
      <c r="BV874" s="31">
        <f>IFERROR(INDEX(generale!$A$5:$I$1002,CLASSIFICHE!$Z873,5),"")</f>
        <v>0</v>
      </c>
      <c r="BW874" s="13">
        <f>IFERROR(INDEX(generale!$A$5:$I$1002,CLASSIFICHE!$Z873,7),"")</f>
        <v>0</v>
      </c>
      <c r="BX874" s="15"/>
      <c r="BY874" s="12"/>
      <c r="BZ874" s="12">
        <f>SUM(IF(CLASSIFICHE!$O$19=CA874,TRUE,FALSE),BZ873)</f>
        <v>0</v>
      </c>
      <c r="CA874" s="31">
        <f>IFERROR(INDEX(generale!$A$5:$I$1002,CLASSIFICHE!$Z873,5),"")</f>
        <v>0</v>
      </c>
      <c r="CB874" s="13">
        <f>IFERROR(INDEX(generale!$A$5:$I$1002,CLASSIFICHE!$Z873,7),"")</f>
        <v>0</v>
      </c>
      <c r="CC874" s="15"/>
      <c r="CD874" s="13"/>
      <c r="CE874" s="12">
        <f>SUM(IF(CLASSIFICHE!$O$20=CF874,TRUE,FALSE),CE873)</f>
        <v>0</v>
      </c>
      <c r="CF874" s="31">
        <f>IFERROR(INDEX(generale!$A$5:$I$1002,CLASSIFICHE!$Z873,5),"")</f>
        <v>0</v>
      </c>
      <c r="CG874" s="13">
        <f>IFERROR(INDEX(generale!$A$5:$I$1002,CLASSIFICHE!$Z873,7),"")</f>
        <v>0</v>
      </c>
      <c r="CH874" s="15"/>
      <c r="CI874" s="13"/>
      <c r="CJ874" s="12">
        <f>SUM(IF(CLASSIFICHE!$O$21=CK874,TRUE,FALSE),CJ873)</f>
        <v>0</v>
      </c>
      <c r="CK874" s="31">
        <f>IFERROR(INDEX(generale!$A$5:$I$1002,CLASSIFICHE!$Z873,5),"")</f>
        <v>0</v>
      </c>
      <c r="CL874" s="13">
        <f>IFERROR(INDEX(generale!$A$5:$I$1002,CLASSIFICHE!$Z873,7),"")</f>
        <v>0</v>
      </c>
      <c r="CM874" s="15"/>
      <c r="CN874" s="13"/>
      <c r="CO874" s="12">
        <f>SUM(IF(CLASSIFICHE!$O$22=CP874,TRUE,FALSE),CO873)</f>
        <v>0</v>
      </c>
      <c r="CP874" s="31">
        <f>IFERROR(INDEX(generale!$A$5:$I$1002,CLASSIFICHE!$Z873,5),"")</f>
        <v>0</v>
      </c>
      <c r="CQ874" s="13">
        <f>IFERROR(INDEX(generale!$A$5:$I$1002,CLASSIFICHE!$Z873,7),"")</f>
        <v>0</v>
      </c>
      <c r="CR874" s="15"/>
      <c r="CS874" s="13"/>
      <c r="CT874" s="12">
        <f>SUM(IF(CLASSIFICHE!$O$23=CU874,TRUE,FALSE),CT873)</f>
        <v>0</v>
      </c>
      <c r="CU874" s="31">
        <f>IFERROR(INDEX(generale!$A$5:$I$1002,CLASSIFICHE!$Z873,5),"")</f>
        <v>0</v>
      </c>
      <c r="CV874" s="13">
        <f>IFERROR(INDEX(generale!$A$5:$I$1002,CLASSIFICHE!$Z873,7),"")</f>
        <v>0</v>
      </c>
      <c r="CW874" s="15"/>
      <c r="CX874" s="13"/>
      <c r="CY874" s="12">
        <f>SUM(IF(CLASSIFICHE!$O$24=CZ874,TRUE,FALSE),CY873)</f>
        <v>0</v>
      </c>
      <c r="CZ874" s="31">
        <f>IFERROR(INDEX(generale!$A$5:$I$1002,CLASSIFICHE!$Z873,5),"")</f>
        <v>0</v>
      </c>
      <c r="DA874" s="13">
        <f>IFERROR(INDEX(generale!$A$5:$I$1002,CLASSIFICHE!$Z873,7),"")</f>
        <v>0</v>
      </c>
      <c r="DB874" s="15"/>
      <c r="DC874" s="13"/>
      <c r="DD874" s="12">
        <f>SUM(IF(CLASSIFICHE!$O$25=DE874,TRUE,FALSE),DD873)</f>
        <v>0</v>
      </c>
      <c r="DE874" s="31">
        <f>IFERROR(INDEX(generale!$A$5:$I$1002,CLASSIFICHE!$Z873,5),"")</f>
        <v>0</v>
      </c>
      <c r="DF874" s="13">
        <f>IFERROR(INDEX(generale!$A$5:$I$1002,CLASSIFICHE!$Z873,7),"")</f>
        <v>0</v>
      </c>
      <c r="DG874" s="15"/>
      <c r="DH874" s="13"/>
    </row>
    <row r="875" spans="3:112">
      <c r="C875" s="63">
        <f>SUM(IF(CLASSIFICHE!$O$4=D875,TRUE,FALSE),C874)</f>
        <v>17</v>
      </c>
      <c r="D875" s="31">
        <f>IFERROR(INDEX(generale!$A$5:$I$1002,CLASSIFICHE!$Z874,5),"")</f>
        <v>0</v>
      </c>
      <c r="E875" s="13">
        <f>IFERROR(INDEX(generale!$A$5:$I$1002,CLASSIFICHE!$Z874,7),"")</f>
        <v>0</v>
      </c>
      <c r="F875" s="68"/>
      <c r="G875" s="65"/>
      <c r="H875" s="12">
        <f>SUM(IF(CLASSIFICHE!$O$5=I875,TRUE,FALSE),H874)</f>
        <v>10</v>
      </c>
      <c r="I875" s="31">
        <f>IFERROR(INDEX(generale!$A$5:$I$1002,CLASSIFICHE!$Z874,5),"")</f>
        <v>0</v>
      </c>
      <c r="J875" s="13">
        <f>IFERROR(INDEX(generale!$A$5:$I$1002,CLASSIFICHE!$Z874,7),"")</f>
        <v>0</v>
      </c>
      <c r="K875" s="15"/>
      <c r="L875" s="12"/>
      <c r="M875" s="12">
        <f>SUM(IF(CLASSIFICHE!$O$6=N875,TRUE,FALSE),M874)</f>
        <v>8</v>
      </c>
      <c r="N875" s="31">
        <f>IFERROR(INDEX(generale!$A$5:$I$1002,CLASSIFICHE!$Z874,5),"")</f>
        <v>0</v>
      </c>
      <c r="O875" s="13">
        <f>IFERROR(INDEX(generale!$A$5:$I$1002,CLASSIFICHE!$Z874,7),"")</f>
        <v>0</v>
      </c>
      <c r="P875" s="14"/>
      <c r="Q875" s="13"/>
      <c r="R875" s="12">
        <f>SUM(IF(CLASSIFICHE!$O$7=S875,TRUE,FALSE),R874)</f>
        <v>8</v>
      </c>
      <c r="S875" s="31">
        <f>IFERROR(INDEX(generale!$A$5:$I$1002,CLASSIFICHE!$Z874,5),"")</f>
        <v>0</v>
      </c>
      <c r="T875" s="13">
        <f>IFERROR(INDEX(generale!$A$5:$I$1002,CLASSIFICHE!$Z874,7),"")</f>
        <v>0</v>
      </c>
      <c r="U875" s="14"/>
      <c r="V875" s="13"/>
      <c r="W875" s="12">
        <f>SUM(IF(CLASSIFICHE!$O$8=X875,TRUE,FALSE),W874)</f>
        <v>6</v>
      </c>
      <c r="X875" s="31">
        <f>IFERROR(INDEX(generale!$A$5:$I$1002,CLASSIFICHE!$Z874,5),"")</f>
        <v>0</v>
      </c>
      <c r="Y875" s="13">
        <f>IFERROR(INDEX(generale!$A$5:$I$1002,CLASSIFICHE!$Z874,7),"")</f>
        <v>0</v>
      </c>
      <c r="Z875" s="14"/>
      <c r="AA875" s="13"/>
      <c r="AB875" s="12">
        <f>SUM(IF(CLASSIFICHE!$O$9=AC875,TRUE,FALSE),AB874)</f>
        <v>5</v>
      </c>
      <c r="AC875" s="31">
        <f>IFERROR(INDEX(generale!$A$5:$I$1002,CLASSIFICHE!$Z874,5),"")</f>
        <v>0</v>
      </c>
      <c r="AD875" s="13">
        <f>IFERROR(INDEX(generale!$A$5:$I$1002,CLASSIFICHE!$Z874,7),"")</f>
        <v>0</v>
      </c>
      <c r="AE875" s="14"/>
      <c r="AF875" s="13"/>
      <c r="AG875" s="12">
        <f>SUM(IF(CLASSIFICHE!$O$10=AH875,TRUE,FALSE),AG874)</f>
        <v>5</v>
      </c>
      <c r="AH875" s="31">
        <f>IFERROR(INDEX(generale!$A$5:$I$1002,CLASSIFICHE!$Z874,5),"")</f>
        <v>0</v>
      </c>
      <c r="AI875" s="13">
        <f>IFERROR(INDEX(generale!$A$5:$I$1002,CLASSIFICHE!$Z874,7),"")</f>
        <v>0</v>
      </c>
      <c r="AJ875" s="14"/>
      <c r="AK875" s="13"/>
      <c r="AL875" s="12">
        <f>SUM(IF(CLASSIFICHE!$O$11=AM875,TRUE,FALSE),AL874)</f>
        <v>5</v>
      </c>
      <c r="AM875" s="31">
        <f>IFERROR(INDEX(generale!$A$5:$I$1002,CLASSIFICHE!$Z874,5),"")</f>
        <v>0</v>
      </c>
      <c r="AN875" s="13">
        <f>IFERROR(INDEX(generale!$A$5:$I$1002,CLASSIFICHE!$Z874,7),"")</f>
        <v>0</v>
      </c>
      <c r="AO875" s="14"/>
      <c r="AP875" s="13"/>
      <c r="AQ875" s="12">
        <f>SUM(IF(CLASSIFICHE!$O$12=AR875,TRUE,FALSE),AQ874)</f>
        <v>0</v>
      </c>
      <c r="AR875" s="31">
        <f>IFERROR(INDEX(generale!$A$5:$I$1002,CLASSIFICHE!$Z874,5),"")</f>
        <v>0</v>
      </c>
      <c r="AS875" s="13">
        <f>IFERROR(INDEX(generale!$A$5:$I$1002,CLASSIFICHE!$Z874,7),"")</f>
        <v>0</v>
      </c>
      <c r="AT875" s="14"/>
      <c r="AU875" s="13"/>
      <c r="AV875" s="12">
        <f>SUM(IF(CLASSIFICHE!$O$13=AW875,TRUE,FALSE),AV874)</f>
        <v>0</v>
      </c>
      <c r="AW875" s="31">
        <f>IFERROR(INDEX(generale!$A$5:$I$1002,CLASSIFICHE!$Z874,5),"")</f>
        <v>0</v>
      </c>
      <c r="AX875" s="13">
        <f>IFERROR(INDEX(generale!$A$5:$I$1002,CLASSIFICHE!$Z874,7),"")</f>
        <v>0</v>
      </c>
      <c r="AY875" s="14"/>
      <c r="AZ875" s="13"/>
      <c r="BA875" s="12">
        <f>SUM(IF(CLASSIFICHE!$O$14=BB875,TRUE,FALSE),BA874)</f>
        <v>0</v>
      </c>
      <c r="BB875" s="31">
        <f>IFERROR(INDEX(generale!$A$5:$I$1002,CLASSIFICHE!$Z874,5),"")</f>
        <v>0</v>
      </c>
      <c r="BC875" s="13">
        <f>IFERROR(INDEX(generale!$A$5:$I$1002,CLASSIFICHE!$Z874,7),"")</f>
        <v>0</v>
      </c>
      <c r="BD875" s="14"/>
      <c r="BE875" s="13"/>
      <c r="BF875" s="12">
        <f>SUM(IF(CLASSIFICHE!$O$15=BG875,TRUE,FALSE),BF874)</f>
        <v>0</v>
      </c>
      <c r="BG875" s="31">
        <f>IFERROR(INDEX(generale!$A$5:$I$1002,CLASSIFICHE!$Z874,5),"")</f>
        <v>0</v>
      </c>
      <c r="BH875" s="13">
        <f>IFERROR(INDEX(generale!$A$5:$I$1002,CLASSIFICHE!$Z874,7),"")</f>
        <v>0</v>
      </c>
      <c r="BI875" s="14"/>
      <c r="BJ875" s="13"/>
      <c r="BK875" s="12">
        <f>SUM(IF(CLASSIFICHE!$O$16=BL875,TRUE,FALSE),BK874)</f>
        <v>0</v>
      </c>
      <c r="BL875" s="31">
        <f>IFERROR(INDEX(generale!$A$5:$I$1002,CLASSIFICHE!$Z874,5),"")</f>
        <v>0</v>
      </c>
      <c r="BM875" s="13">
        <f>IFERROR(INDEX(generale!$A$5:$I$1002,CLASSIFICHE!$Z874,7),"")</f>
        <v>0</v>
      </c>
      <c r="BN875" s="14"/>
      <c r="BO875" s="13"/>
      <c r="BP875" s="12">
        <f>SUM(IF(CLASSIFICHE!$O$17=BQ875,TRUE,FALSE),BP874)</f>
        <v>0</v>
      </c>
      <c r="BQ875" s="31">
        <f>IFERROR(INDEX(generale!$A$5:$I$1002,CLASSIFICHE!$Z874,5),"")</f>
        <v>0</v>
      </c>
      <c r="BR875" s="13">
        <f>IFERROR(INDEX(generale!$A$5:$I$1002,CLASSIFICHE!$Z874,7),"")</f>
        <v>0</v>
      </c>
      <c r="BS875" s="15"/>
      <c r="BT875" s="12"/>
      <c r="BU875" s="12">
        <f>SUM(IF(CLASSIFICHE!$O$18=BV875,TRUE,FALSE),BU874)</f>
        <v>0</v>
      </c>
      <c r="BV875" s="31">
        <f>IFERROR(INDEX(generale!$A$5:$I$1002,CLASSIFICHE!$Z874,5),"")</f>
        <v>0</v>
      </c>
      <c r="BW875" s="13">
        <f>IFERROR(INDEX(generale!$A$5:$I$1002,CLASSIFICHE!$Z874,7),"")</f>
        <v>0</v>
      </c>
      <c r="BX875" s="15"/>
      <c r="BY875" s="12"/>
      <c r="BZ875" s="12">
        <f>SUM(IF(CLASSIFICHE!$O$19=CA875,TRUE,FALSE),BZ874)</f>
        <v>0</v>
      </c>
      <c r="CA875" s="31">
        <f>IFERROR(INDEX(generale!$A$5:$I$1002,CLASSIFICHE!$Z874,5),"")</f>
        <v>0</v>
      </c>
      <c r="CB875" s="13">
        <f>IFERROR(INDEX(generale!$A$5:$I$1002,CLASSIFICHE!$Z874,7),"")</f>
        <v>0</v>
      </c>
      <c r="CC875" s="15"/>
      <c r="CD875" s="13"/>
      <c r="CE875" s="12">
        <f>SUM(IF(CLASSIFICHE!$O$20=CF875,TRUE,FALSE),CE874)</f>
        <v>0</v>
      </c>
      <c r="CF875" s="31">
        <f>IFERROR(INDEX(generale!$A$5:$I$1002,CLASSIFICHE!$Z874,5),"")</f>
        <v>0</v>
      </c>
      <c r="CG875" s="13">
        <f>IFERROR(INDEX(generale!$A$5:$I$1002,CLASSIFICHE!$Z874,7),"")</f>
        <v>0</v>
      </c>
      <c r="CH875" s="15"/>
      <c r="CI875" s="13"/>
      <c r="CJ875" s="12">
        <f>SUM(IF(CLASSIFICHE!$O$21=CK875,TRUE,FALSE),CJ874)</f>
        <v>0</v>
      </c>
      <c r="CK875" s="31">
        <f>IFERROR(INDEX(generale!$A$5:$I$1002,CLASSIFICHE!$Z874,5),"")</f>
        <v>0</v>
      </c>
      <c r="CL875" s="13">
        <f>IFERROR(INDEX(generale!$A$5:$I$1002,CLASSIFICHE!$Z874,7),"")</f>
        <v>0</v>
      </c>
      <c r="CM875" s="15"/>
      <c r="CN875" s="13"/>
      <c r="CO875" s="12">
        <f>SUM(IF(CLASSIFICHE!$O$22=CP875,TRUE,FALSE),CO874)</f>
        <v>0</v>
      </c>
      <c r="CP875" s="31">
        <f>IFERROR(INDEX(generale!$A$5:$I$1002,CLASSIFICHE!$Z874,5),"")</f>
        <v>0</v>
      </c>
      <c r="CQ875" s="13">
        <f>IFERROR(INDEX(generale!$A$5:$I$1002,CLASSIFICHE!$Z874,7),"")</f>
        <v>0</v>
      </c>
      <c r="CR875" s="15"/>
      <c r="CS875" s="13"/>
      <c r="CT875" s="12">
        <f>SUM(IF(CLASSIFICHE!$O$23=CU875,TRUE,FALSE),CT874)</f>
        <v>0</v>
      </c>
      <c r="CU875" s="31">
        <f>IFERROR(INDEX(generale!$A$5:$I$1002,CLASSIFICHE!$Z874,5),"")</f>
        <v>0</v>
      </c>
      <c r="CV875" s="13">
        <f>IFERROR(INDEX(generale!$A$5:$I$1002,CLASSIFICHE!$Z874,7),"")</f>
        <v>0</v>
      </c>
      <c r="CW875" s="15"/>
      <c r="CX875" s="13"/>
      <c r="CY875" s="12">
        <f>SUM(IF(CLASSIFICHE!$O$24=CZ875,TRUE,FALSE),CY874)</f>
        <v>0</v>
      </c>
      <c r="CZ875" s="31">
        <f>IFERROR(INDEX(generale!$A$5:$I$1002,CLASSIFICHE!$Z874,5),"")</f>
        <v>0</v>
      </c>
      <c r="DA875" s="13">
        <f>IFERROR(INDEX(generale!$A$5:$I$1002,CLASSIFICHE!$Z874,7),"")</f>
        <v>0</v>
      </c>
      <c r="DB875" s="15"/>
      <c r="DC875" s="13"/>
      <c r="DD875" s="12">
        <f>SUM(IF(CLASSIFICHE!$O$25=DE875,TRUE,FALSE),DD874)</f>
        <v>0</v>
      </c>
      <c r="DE875" s="31">
        <f>IFERROR(INDEX(generale!$A$5:$I$1002,CLASSIFICHE!$Z874,5),"")</f>
        <v>0</v>
      </c>
      <c r="DF875" s="13">
        <f>IFERROR(INDEX(generale!$A$5:$I$1002,CLASSIFICHE!$Z874,7),"")</f>
        <v>0</v>
      </c>
      <c r="DG875" s="15"/>
      <c r="DH875" s="13"/>
    </row>
    <row r="876" spans="3:112">
      <c r="C876" s="63">
        <f>SUM(IF(CLASSIFICHE!$O$4=D876,TRUE,FALSE),C875)</f>
        <v>17</v>
      </c>
      <c r="D876" s="31">
        <f>IFERROR(INDEX(generale!$A$5:$I$1002,CLASSIFICHE!$Z875,5),"")</f>
        <v>0</v>
      </c>
      <c r="E876" s="13">
        <f>IFERROR(INDEX(generale!$A$5:$I$1002,CLASSIFICHE!$Z875,7),"")</f>
        <v>0</v>
      </c>
      <c r="F876" s="68"/>
      <c r="G876" s="65"/>
      <c r="H876" s="12">
        <f>SUM(IF(CLASSIFICHE!$O$5=I876,TRUE,FALSE),H875)</f>
        <v>10</v>
      </c>
      <c r="I876" s="31">
        <f>IFERROR(INDEX(generale!$A$5:$I$1002,CLASSIFICHE!$Z875,5),"")</f>
        <v>0</v>
      </c>
      <c r="J876" s="13">
        <f>IFERROR(INDEX(generale!$A$5:$I$1002,CLASSIFICHE!$Z875,7),"")</f>
        <v>0</v>
      </c>
      <c r="K876" s="15"/>
      <c r="L876" s="12"/>
      <c r="M876" s="12">
        <f>SUM(IF(CLASSIFICHE!$O$6=N876,TRUE,FALSE),M875)</f>
        <v>8</v>
      </c>
      <c r="N876" s="31">
        <f>IFERROR(INDEX(generale!$A$5:$I$1002,CLASSIFICHE!$Z875,5),"")</f>
        <v>0</v>
      </c>
      <c r="O876" s="13">
        <f>IFERROR(INDEX(generale!$A$5:$I$1002,CLASSIFICHE!$Z875,7),"")</f>
        <v>0</v>
      </c>
      <c r="P876" s="14"/>
      <c r="Q876" s="13"/>
      <c r="R876" s="12">
        <f>SUM(IF(CLASSIFICHE!$O$7=S876,TRUE,FALSE),R875)</f>
        <v>8</v>
      </c>
      <c r="S876" s="31">
        <f>IFERROR(INDEX(generale!$A$5:$I$1002,CLASSIFICHE!$Z875,5),"")</f>
        <v>0</v>
      </c>
      <c r="T876" s="13">
        <f>IFERROR(INDEX(generale!$A$5:$I$1002,CLASSIFICHE!$Z875,7),"")</f>
        <v>0</v>
      </c>
      <c r="U876" s="14"/>
      <c r="V876" s="13"/>
      <c r="W876" s="12">
        <f>SUM(IF(CLASSIFICHE!$O$8=X876,TRUE,FALSE),W875)</f>
        <v>6</v>
      </c>
      <c r="X876" s="31">
        <f>IFERROR(INDEX(generale!$A$5:$I$1002,CLASSIFICHE!$Z875,5),"")</f>
        <v>0</v>
      </c>
      <c r="Y876" s="13">
        <f>IFERROR(INDEX(generale!$A$5:$I$1002,CLASSIFICHE!$Z875,7),"")</f>
        <v>0</v>
      </c>
      <c r="Z876" s="14"/>
      <c r="AA876" s="13"/>
      <c r="AB876" s="12">
        <f>SUM(IF(CLASSIFICHE!$O$9=AC876,TRUE,FALSE),AB875)</f>
        <v>5</v>
      </c>
      <c r="AC876" s="31">
        <f>IFERROR(INDEX(generale!$A$5:$I$1002,CLASSIFICHE!$Z875,5),"")</f>
        <v>0</v>
      </c>
      <c r="AD876" s="13">
        <f>IFERROR(INDEX(generale!$A$5:$I$1002,CLASSIFICHE!$Z875,7),"")</f>
        <v>0</v>
      </c>
      <c r="AE876" s="14"/>
      <c r="AF876" s="13"/>
      <c r="AG876" s="12">
        <f>SUM(IF(CLASSIFICHE!$O$10=AH876,TRUE,FALSE),AG875)</f>
        <v>5</v>
      </c>
      <c r="AH876" s="31">
        <f>IFERROR(INDEX(generale!$A$5:$I$1002,CLASSIFICHE!$Z875,5),"")</f>
        <v>0</v>
      </c>
      <c r="AI876" s="13">
        <f>IFERROR(INDEX(generale!$A$5:$I$1002,CLASSIFICHE!$Z875,7),"")</f>
        <v>0</v>
      </c>
      <c r="AJ876" s="14"/>
      <c r="AK876" s="13"/>
      <c r="AL876" s="12">
        <f>SUM(IF(CLASSIFICHE!$O$11=AM876,TRUE,FALSE),AL875)</f>
        <v>5</v>
      </c>
      <c r="AM876" s="31">
        <f>IFERROR(INDEX(generale!$A$5:$I$1002,CLASSIFICHE!$Z875,5),"")</f>
        <v>0</v>
      </c>
      <c r="AN876" s="13">
        <f>IFERROR(INDEX(generale!$A$5:$I$1002,CLASSIFICHE!$Z875,7),"")</f>
        <v>0</v>
      </c>
      <c r="AO876" s="14"/>
      <c r="AP876" s="13"/>
      <c r="AQ876" s="12">
        <f>SUM(IF(CLASSIFICHE!$O$12=AR876,TRUE,FALSE),AQ875)</f>
        <v>0</v>
      </c>
      <c r="AR876" s="31">
        <f>IFERROR(INDEX(generale!$A$5:$I$1002,CLASSIFICHE!$Z875,5),"")</f>
        <v>0</v>
      </c>
      <c r="AS876" s="13">
        <f>IFERROR(INDEX(generale!$A$5:$I$1002,CLASSIFICHE!$Z875,7),"")</f>
        <v>0</v>
      </c>
      <c r="AT876" s="14"/>
      <c r="AU876" s="13"/>
      <c r="AV876" s="12">
        <f>SUM(IF(CLASSIFICHE!$O$13=AW876,TRUE,FALSE),AV875)</f>
        <v>0</v>
      </c>
      <c r="AW876" s="31">
        <f>IFERROR(INDEX(generale!$A$5:$I$1002,CLASSIFICHE!$Z875,5),"")</f>
        <v>0</v>
      </c>
      <c r="AX876" s="13">
        <f>IFERROR(INDEX(generale!$A$5:$I$1002,CLASSIFICHE!$Z875,7),"")</f>
        <v>0</v>
      </c>
      <c r="AY876" s="14"/>
      <c r="AZ876" s="13"/>
      <c r="BA876" s="12">
        <f>SUM(IF(CLASSIFICHE!$O$14=BB876,TRUE,FALSE),BA875)</f>
        <v>0</v>
      </c>
      <c r="BB876" s="31">
        <f>IFERROR(INDEX(generale!$A$5:$I$1002,CLASSIFICHE!$Z875,5),"")</f>
        <v>0</v>
      </c>
      <c r="BC876" s="13">
        <f>IFERROR(INDEX(generale!$A$5:$I$1002,CLASSIFICHE!$Z875,7),"")</f>
        <v>0</v>
      </c>
      <c r="BD876" s="14"/>
      <c r="BE876" s="13"/>
      <c r="BF876" s="12">
        <f>SUM(IF(CLASSIFICHE!$O$15=BG876,TRUE,FALSE),BF875)</f>
        <v>0</v>
      </c>
      <c r="BG876" s="31">
        <f>IFERROR(INDEX(generale!$A$5:$I$1002,CLASSIFICHE!$Z875,5),"")</f>
        <v>0</v>
      </c>
      <c r="BH876" s="13">
        <f>IFERROR(INDEX(generale!$A$5:$I$1002,CLASSIFICHE!$Z875,7),"")</f>
        <v>0</v>
      </c>
      <c r="BI876" s="14"/>
      <c r="BJ876" s="13"/>
      <c r="BK876" s="12">
        <f>SUM(IF(CLASSIFICHE!$O$16=BL876,TRUE,FALSE),BK875)</f>
        <v>0</v>
      </c>
      <c r="BL876" s="31">
        <f>IFERROR(INDEX(generale!$A$5:$I$1002,CLASSIFICHE!$Z875,5),"")</f>
        <v>0</v>
      </c>
      <c r="BM876" s="13">
        <f>IFERROR(INDEX(generale!$A$5:$I$1002,CLASSIFICHE!$Z875,7),"")</f>
        <v>0</v>
      </c>
      <c r="BN876" s="14"/>
      <c r="BO876" s="13"/>
      <c r="BP876" s="12">
        <f>SUM(IF(CLASSIFICHE!$O$17=BQ876,TRUE,FALSE),BP875)</f>
        <v>0</v>
      </c>
      <c r="BQ876" s="31">
        <f>IFERROR(INDEX(generale!$A$5:$I$1002,CLASSIFICHE!$Z875,5),"")</f>
        <v>0</v>
      </c>
      <c r="BR876" s="13">
        <f>IFERROR(INDEX(generale!$A$5:$I$1002,CLASSIFICHE!$Z875,7),"")</f>
        <v>0</v>
      </c>
      <c r="BS876" s="15"/>
      <c r="BT876" s="12"/>
      <c r="BU876" s="12">
        <f>SUM(IF(CLASSIFICHE!$O$18=BV876,TRUE,FALSE),BU875)</f>
        <v>0</v>
      </c>
      <c r="BV876" s="31">
        <f>IFERROR(INDEX(generale!$A$5:$I$1002,CLASSIFICHE!$Z875,5),"")</f>
        <v>0</v>
      </c>
      <c r="BW876" s="13">
        <f>IFERROR(INDEX(generale!$A$5:$I$1002,CLASSIFICHE!$Z875,7),"")</f>
        <v>0</v>
      </c>
      <c r="BX876" s="15"/>
      <c r="BY876" s="12"/>
      <c r="BZ876" s="12">
        <f>SUM(IF(CLASSIFICHE!$O$19=CA876,TRUE,FALSE),BZ875)</f>
        <v>0</v>
      </c>
      <c r="CA876" s="31">
        <f>IFERROR(INDEX(generale!$A$5:$I$1002,CLASSIFICHE!$Z875,5),"")</f>
        <v>0</v>
      </c>
      <c r="CB876" s="13">
        <f>IFERROR(INDEX(generale!$A$5:$I$1002,CLASSIFICHE!$Z875,7),"")</f>
        <v>0</v>
      </c>
      <c r="CC876" s="15"/>
      <c r="CD876" s="13"/>
      <c r="CE876" s="12">
        <f>SUM(IF(CLASSIFICHE!$O$20=CF876,TRUE,FALSE),CE875)</f>
        <v>0</v>
      </c>
      <c r="CF876" s="31">
        <f>IFERROR(INDEX(generale!$A$5:$I$1002,CLASSIFICHE!$Z875,5),"")</f>
        <v>0</v>
      </c>
      <c r="CG876" s="13">
        <f>IFERROR(INDEX(generale!$A$5:$I$1002,CLASSIFICHE!$Z875,7),"")</f>
        <v>0</v>
      </c>
      <c r="CH876" s="15"/>
      <c r="CI876" s="13"/>
      <c r="CJ876" s="12">
        <f>SUM(IF(CLASSIFICHE!$O$21=CK876,TRUE,FALSE),CJ875)</f>
        <v>0</v>
      </c>
      <c r="CK876" s="31">
        <f>IFERROR(INDEX(generale!$A$5:$I$1002,CLASSIFICHE!$Z875,5),"")</f>
        <v>0</v>
      </c>
      <c r="CL876" s="13">
        <f>IFERROR(INDEX(generale!$A$5:$I$1002,CLASSIFICHE!$Z875,7),"")</f>
        <v>0</v>
      </c>
      <c r="CM876" s="15"/>
      <c r="CN876" s="13"/>
      <c r="CO876" s="12">
        <f>SUM(IF(CLASSIFICHE!$O$22=CP876,TRUE,FALSE),CO875)</f>
        <v>0</v>
      </c>
      <c r="CP876" s="31">
        <f>IFERROR(INDEX(generale!$A$5:$I$1002,CLASSIFICHE!$Z875,5),"")</f>
        <v>0</v>
      </c>
      <c r="CQ876" s="13">
        <f>IFERROR(INDEX(generale!$A$5:$I$1002,CLASSIFICHE!$Z875,7),"")</f>
        <v>0</v>
      </c>
      <c r="CR876" s="15"/>
      <c r="CS876" s="13"/>
      <c r="CT876" s="12">
        <f>SUM(IF(CLASSIFICHE!$O$23=CU876,TRUE,FALSE),CT875)</f>
        <v>0</v>
      </c>
      <c r="CU876" s="31">
        <f>IFERROR(INDEX(generale!$A$5:$I$1002,CLASSIFICHE!$Z875,5),"")</f>
        <v>0</v>
      </c>
      <c r="CV876" s="13">
        <f>IFERROR(INDEX(generale!$A$5:$I$1002,CLASSIFICHE!$Z875,7),"")</f>
        <v>0</v>
      </c>
      <c r="CW876" s="15"/>
      <c r="CX876" s="13"/>
      <c r="CY876" s="12">
        <f>SUM(IF(CLASSIFICHE!$O$24=CZ876,TRUE,FALSE),CY875)</f>
        <v>0</v>
      </c>
      <c r="CZ876" s="31">
        <f>IFERROR(INDEX(generale!$A$5:$I$1002,CLASSIFICHE!$Z875,5),"")</f>
        <v>0</v>
      </c>
      <c r="DA876" s="13">
        <f>IFERROR(INDEX(generale!$A$5:$I$1002,CLASSIFICHE!$Z875,7),"")</f>
        <v>0</v>
      </c>
      <c r="DB876" s="15"/>
      <c r="DC876" s="13"/>
      <c r="DD876" s="12">
        <f>SUM(IF(CLASSIFICHE!$O$25=DE876,TRUE,FALSE),DD875)</f>
        <v>0</v>
      </c>
      <c r="DE876" s="31">
        <f>IFERROR(INDEX(generale!$A$5:$I$1002,CLASSIFICHE!$Z875,5),"")</f>
        <v>0</v>
      </c>
      <c r="DF876" s="13">
        <f>IFERROR(INDEX(generale!$A$5:$I$1002,CLASSIFICHE!$Z875,7),"")</f>
        <v>0</v>
      </c>
      <c r="DG876" s="15"/>
      <c r="DH876" s="13"/>
    </row>
    <row r="877" spans="3:112">
      <c r="C877" s="63">
        <f>SUM(IF(CLASSIFICHE!$O$4=D877,TRUE,FALSE),C876)</f>
        <v>17</v>
      </c>
      <c r="D877" s="31">
        <f>IFERROR(INDEX(generale!$A$5:$I$1002,CLASSIFICHE!$Z876,5),"")</f>
        <v>0</v>
      </c>
      <c r="E877" s="13">
        <f>IFERROR(INDEX(generale!$A$5:$I$1002,CLASSIFICHE!$Z876,7),"")</f>
        <v>0</v>
      </c>
      <c r="F877" s="68"/>
      <c r="G877" s="65"/>
      <c r="H877" s="12">
        <f>SUM(IF(CLASSIFICHE!$O$5=I877,TRUE,FALSE),H876)</f>
        <v>10</v>
      </c>
      <c r="I877" s="31">
        <f>IFERROR(INDEX(generale!$A$5:$I$1002,CLASSIFICHE!$Z876,5),"")</f>
        <v>0</v>
      </c>
      <c r="J877" s="13">
        <f>IFERROR(INDEX(generale!$A$5:$I$1002,CLASSIFICHE!$Z876,7),"")</f>
        <v>0</v>
      </c>
      <c r="K877" s="15"/>
      <c r="L877" s="12"/>
      <c r="M877" s="12">
        <f>SUM(IF(CLASSIFICHE!$O$6=N877,TRUE,FALSE),M876)</f>
        <v>8</v>
      </c>
      <c r="N877" s="31">
        <f>IFERROR(INDEX(generale!$A$5:$I$1002,CLASSIFICHE!$Z876,5),"")</f>
        <v>0</v>
      </c>
      <c r="O877" s="13">
        <f>IFERROR(INDEX(generale!$A$5:$I$1002,CLASSIFICHE!$Z876,7),"")</f>
        <v>0</v>
      </c>
      <c r="P877" s="14"/>
      <c r="Q877" s="13"/>
      <c r="R877" s="12">
        <f>SUM(IF(CLASSIFICHE!$O$7=S877,TRUE,FALSE),R876)</f>
        <v>8</v>
      </c>
      <c r="S877" s="31">
        <f>IFERROR(INDEX(generale!$A$5:$I$1002,CLASSIFICHE!$Z876,5),"")</f>
        <v>0</v>
      </c>
      <c r="T877" s="13">
        <f>IFERROR(INDEX(generale!$A$5:$I$1002,CLASSIFICHE!$Z876,7),"")</f>
        <v>0</v>
      </c>
      <c r="U877" s="14"/>
      <c r="V877" s="13"/>
      <c r="W877" s="12">
        <f>SUM(IF(CLASSIFICHE!$O$8=X877,TRUE,FALSE),W876)</f>
        <v>6</v>
      </c>
      <c r="X877" s="31">
        <f>IFERROR(INDEX(generale!$A$5:$I$1002,CLASSIFICHE!$Z876,5),"")</f>
        <v>0</v>
      </c>
      <c r="Y877" s="13">
        <f>IFERROR(INDEX(generale!$A$5:$I$1002,CLASSIFICHE!$Z876,7),"")</f>
        <v>0</v>
      </c>
      <c r="Z877" s="14"/>
      <c r="AA877" s="13"/>
      <c r="AB877" s="12">
        <f>SUM(IF(CLASSIFICHE!$O$9=AC877,TRUE,FALSE),AB876)</f>
        <v>5</v>
      </c>
      <c r="AC877" s="31">
        <f>IFERROR(INDEX(generale!$A$5:$I$1002,CLASSIFICHE!$Z876,5),"")</f>
        <v>0</v>
      </c>
      <c r="AD877" s="13">
        <f>IFERROR(INDEX(generale!$A$5:$I$1002,CLASSIFICHE!$Z876,7),"")</f>
        <v>0</v>
      </c>
      <c r="AE877" s="14"/>
      <c r="AF877" s="13"/>
      <c r="AG877" s="12">
        <f>SUM(IF(CLASSIFICHE!$O$10=AH877,TRUE,FALSE),AG876)</f>
        <v>5</v>
      </c>
      <c r="AH877" s="31">
        <f>IFERROR(INDEX(generale!$A$5:$I$1002,CLASSIFICHE!$Z876,5),"")</f>
        <v>0</v>
      </c>
      <c r="AI877" s="13">
        <f>IFERROR(INDEX(generale!$A$5:$I$1002,CLASSIFICHE!$Z876,7),"")</f>
        <v>0</v>
      </c>
      <c r="AJ877" s="14"/>
      <c r="AK877" s="13"/>
      <c r="AL877" s="12">
        <f>SUM(IF(CLASSIFICHE!$O$11=AM877,TRUE,FALSE),AL876)</f>
        <v>5</v>
      </c>
      <c r="AM877" s="31">
        <f>IFERROR(INDEX(generale!$A$5:$I$1002,CLASSIFICHE!$Z876,5),"")</f>
        <v>0</v>
      </c>
      <c r="AN877" s="13">
        <f>IFERROR(INDEX(generale!$A$5:$I$1002,CLASSIFICHE!$Z876,7),"")</f>
        <v>0</v>
      </c>
      <c r="AO877" s="14"/>
      <c r="AP877" s="13"/>
      <c r="AQ877" s="12">
        <f>SUM(IF(CLASSIFICHE!$O$12=AR877,TRUE,FALSE),AQ876)</f>
        <v>0</v>
      </c>
      <c r="AR877" s="31">
        <f>IFERROR(INDEX(generale!$A$5:$I$1002,CLASSIFICHE!$Z876,5),"")</f>
        <v>0</v>
      </c>
      <c r="AS877" s="13">
        <f>IFERROR(INDEX(generale!$A$5:$I$1002,CLASSIFICHE!$Z876,7),"")</f>
        <v>0</v>
      </c>
      <c r="AT877" s="14"/>
      <c r="AU877" s="13"/>
      <c r="AV877" s="12">
        <f>SUM(IF(CLASSIFICHE!$O$13=AW877,TRUE,FALSE),AV876)</f>
        <v>0</v>
      </c>
      <c r="AW877" s="31">
        <f>IFERROR(INDEX(generale!$A$5:$I$1002,CLASSIFICHE!$Z876,5),"")</f>
        <v>0</v>
      </c>
      <c r="AX877" s="13">
        <f>IFERROR(INDEX(generale!$A$5:$I$1002,CLASSIFICHE!$Z876,7),"")</f>
        <v>0</v>
      </c>
      <c r="AY877" s="14"/>
      <c r="AZ877" s="13"/>
      <c r="BA877" s="12">
        <f>SUM(IF(CLASSIFICHE!$O$14=BB877,TRUE,FALSE),BA876)</f>
        <v>0</v>
      </c>
      <c r="BB877" s="31">
        <f>IFERROR(INDEX(generale!$A$5:$I$1002,CLASSIFICHE!$Z876,5),"")</f>
        <v>0</v>
      </c>
      <c r="BC877" s="13">
        <f>IFERROR(INDEX(generale!$A$5:$I$1002,CLASSIFICHE!$Z876,7),"")</f>
        <v>0</v>
      </c>
      <c r="BD877" s="14"/>
      <c r="BE877" s="13"/>
      <c r="BF877" s="12">
        <f>SUM(IF(CLASSIFICHE!$O$15=BG877,TRUE,FALSE),BF876)</f>
        <v>0</v>
      </c>
      <c r="BG877" s="31">
        <f>IFERROR(INDEX(generale!$A$5:$I$1002,CLASSIFICHE!$Z876,5),"")</f>
        <v>0</v>
      </c>
      <c r="BH877" s="13">
        <f>IFERROR(INDEX(generale!$A$5:$I$1002,CLASSIFICHE!$Z876,7),"")</f>
        <v>0</v>
      </c>
      <c r="BI877" s="14"/>
      <c r="BJ877" s="13"/>
      <c r="BK877" s="12">
        <f>SUM(IF(CLASSIFICHE!$O$16=BL877,TRUE,FALSE),BK876)</f>
        <v>0</v>
      </c>
      <c r="BL877" s="31">
        <f>IFERROR(INDEX(generale!$A$5:$I$1002,CLASSIFICHE!$Z876,5),"")</f>
        <v>0</v>
      </c>
      <c r="BM877" s="13">
        <f>IFERROR(INDEX(generale!$A$5:$I$1002,CLASSIFICHE!$Z876,7),"")</f>
        <v>0</v>
      </c>
      <c r="BN877" s="14"/>
      <c r="BO877" s="13"/>
      <c r="BP877" s="12">
        <f>SUM(IF(CLASSIFICHE!$O$17=BQ877,TRUE,FALSE),BP876)</f>
        <v>0</v>
      </c>
      <c r="BQ877" s="31">
        <f>IFERROR(INDEX(generale!$A$5:$I$1002,CLASSIFICHE!$Z876,5),"")</f>
        <v>0</v>
      </c>
      <c r="BR877" s="13">
        <f>IFERROR(INDEX(generale!$A$5:$I$1002,CLASSIFICHE!$Z876,7),"")</f>
        <v>0</v>
      </c>
      <c r="BS877" s="15"/>
      <c r="BT877" s="12"/>
      <c r="BU877" s="12">
        <f>SUM(IF(CLASSIFICHE!$O$18=BV877,TRUE,FALSE),BU876)</f>
        <v>0</v>
      </c>
      <c r="BV877" s="31">
        <f>IFERROR(INDEX(generale!$A$5:$I$1002,CLASSIFICHE!$Z876,5),"")</f>
        <v>0</v>
      </c>
      <c r="BW877" s="13">
        <f>IFERROR(INDEX(generale!$A$5:$I$1002,CLASSIFICHE!$Z876,7),"")</f>
        <v>0</v>
      </c>
      <c r="BX877" s="15"/>
      <c r="BY877" s="12"/>
      <c r="BZ877" s="12">
        <f>SUM(IF(CLASSIFICHE!$O$19=CA877,TRUE,FALSE),BZ876)</f>
        <v>0</v>
      </c>
      <c r="CA877" s="31">
        <f>IFERROR(INDEX(generale!$A$5:$I$1002,CLASSIFICHE!$Z876,5),"")</f>
        <v>0</v>
      </c>
      <c r="CB877" s="13">
        <f>IFERROR(INDEX(generale!$A$5:$I$1002,CLASSIFICHE!$Z876,7),"")</f>
        <v>0</v>
      </c>
      <c r="CC877" s="15"/>
      <c r="CD877" s="13"/>
      <c r="CE877" s="12">
        <f>SUM(IF(CLASSIFICHE!$O$20=CF877,TRUE,FALSE),CE876)</f>
        <v>0</v>
      </c>
      <c r="CF877" s="31">
        <f>IFERROR(INDEX(generale!$A$5:$I$1002,CLASSIFICHE!$Z876,5),"")</f>
        <v>0</v>
      </c>
      <c r="CG877" s="13">
        <f>IFERROR(INDEX(generale!$A$5:$I$1002,CLASSIFICHE!$Z876,7),"")</f>
        <v>0</v>
      </c>
      <c r="CH877" s="15"/>
      <c r="CI877" s="13"/>
      <c r="CJ877" s="12">
        <f>SUM(IF(CLASSIFICHE!$O$21=CK877,TRUE,FALSE),CJ876)</f>
        <v>0</v>
      </c>
      <c r="CK877" s="31">
        <f>IFERROR(INDEX(generale!$A$5:$I$1002,CLASSIFICHE!$Z876,5),"")</f>
        <v>0</v>
      </c>
      <c r="CL877" s="13">
        <f>IFERROR(INDEX(generale!$A$5:$I$1002,CLASSIFICHE!$Z876,7),"")</f>
        <v>0</v>
      </c>
      <c r="CM877" s="15"/>
      <c r="CN877" s="13"/>
      <c r="CO877" s="12">
        <f>SUM(IF(CLASSIFICHE!$O$22=CP877,TRUE,FALSE),CO876)</f>
        <v>0</v>
      </c>
      <c r="CP877" s="31">
        <f>IFERROR(INDEX(generale!$A$5:$I$1002,CLASSIFICHE!$Z876,5),"")</f>
        <v>0</v>
      </c>
      <c r="CQ877" s="13">
        <f>IFERROR(INDEX(generale!$A$5:$I$1002,CLASSIFICHE!$Z876,7),"")</f>
        <v>0</v>
      </c>
      <c r="CR877" s="15"/>
      <c r="CS877" s="13"/>
      <c r="CT877" s="12">
        <f>SUM(IF(CLASSIFICHE!$O$23=CU877,TRUE,FALSE),CT876)</f>
        <v>0</v>
      </c>
      <c r="CU877" s="31">
        <f>IFERROR(INDEX(generale!$A$5:$I$1002,CLASSIFICHE!$Z876,5),"")</f>
        <v>0</v>
      </c>
      <c r="CV877" s="13">
        <f>IFERROR(INDEX(generale!$A$5:$I$1002,CLASSIFICHE!$Z876,7),"")</f>
        <v>0</v>
      </c>
      <c r="CW877" s="15"/>
      <c r="CX877" s="13"/>
      <c r="CY877" s="12">
        <f>SUM(IF(CLASSIFICHE!$O$24=CZ877,TRUE,FALSE),CY876)</f>
        <v>0</v>
      </c>
      <c r="CZ877" s="31">
        <f>IFERROR(INDEX(generale!$A$5:$I$1002,CLASSIFICHE!$Z876,5),"")</f>
        <v>0</v>
      </c>
      <c r="DA877" s="13">
        <f>IFERROR(INDEX(generale!$A$5:$I$1002,CLASSIFICHE!$Z876,7),"")</f>
        <v>0</v>
      </c>
      <c r="DB877" s="15"/>
      <c r="DC877" s="13"/>
      <c r="DD877" s="12">
        <f>SUM(IF(CLASSIFICHE!$O$25=DE877,TRUE,FALSE),DD876)</f>
        <v>0</v>
      </c>
      <c r="DE877" s="31">
        <f>IFERROR(INDEX(generale!$A$5:$I$1002,CLASSIFICHE!$Z876,5),"")</f>
        <v>0</v>
      </c>
      <c r="DF877" s="13">
        <f>IFERROR(INDEX(generale!$A$5:$I$1002,CLASSIFICHE!$Z876,7),"")</f>
        <v>0</v>
      </c>
      <c r="DG877" s="15"/>
      <c r="DH877" s="13"/>
    </row>
    <row r="878" spans="3:112">
      <c r="C878" s="63">
        <f>SUM(IF(CLASSIFICHE!$O$4=D878,TRUE,FALSE),C877)</f>
        <v>17</v>
      </c>
      <c r="D878" s="31">
        <f>IFERROR(INDEX(generale!$A$5:$I$1002,CLASSIFICHE!$Z877,5),"")</f>
        <v>0</v>
      </c>
      <c r="E878" s="13">
        <f>IFERROR(INDEX(generale!$A$5:$I$1002,CLASSIFICHE!$Z877,7),"")</f>
        <v>0</v>
      </c>
      <c r="F878" s="68"/>
      <c r="G878" s="65"/>
      <c r="H878" s="12">
        <f>SUM(IF(CLASSIFICHE!$O$5=I878,TRUE,FALSE),H877)</f>
        <v>10</v>
      </c>
      <c r="I878" s="31">
        <f>IFERROR(INDEX(generale!$A$5:$I$1002,CLASSIFICHE!$Z877,5),"")</f>
        <v>0</v>
      </c>
      <c r="J878" s="13">
        <f>IFERROR(INDEX(generale!$A$5:$I$1002,CLASSIFICHE!$Z877,7),"")</f>
        <v>0</v>
      </c>
      <c r="K878" s="15"/>
      <c r="L878" s="12"/>
      <c r="M878" s="12">
        <f>SUM(IF(CLASSIFICHE!$O$6=N878,TRUE,FALSE),M877)</f>
        <v>8</v>
      </c>
      <c r="N878" s="31">
        <f>IFERROR(INDEX(generale!$A$5:$I$1002,CLASSIFICHE!$Z877,5),"")</f>
        <v>0</v>
      </c>
      <c r="O878" s="13">
        <f>IFERROR(INDEX(generale!$A$5:$I$1002,CLASSIFICHE!$Z877,7),"")</f>
        <v>0</v>
      </c>
      <c r="P878" s="14"/>
      <c r="Q878" s="13"/>
      <c r="R878" s="12">
        <f>SUM(IF(CLASSIFICHE!$O$7=S878,TRUE,FALSE),R877)</f>
        <v>8</v>
      </c>
      <c r="S878" s="31">
        <f>IFERROR(INDEX(generale!$A$5:$I$1002,CLASSIFICHE!$Z877,5),"")</f>
        <v>0</v>
      </c>
      <c r="T878" s="13">
        <f>IFERROR(INDEX(generale!$A$5:$I$1002,CLASSIFICHE!$Z877,7),"")</f>
        <v>0</v>
      </c>
      <c r="U878" s="14"/>
      <c r="V878" s="13"/>
      <c r="W878" s="12">
        <f>SUM(IF(CLASSIFICHE!$O$8=X878,TRUE,FALSE),W877)</f>
        <v>6</v>
      </c>
      <c r="X878" s="31">
        <f>IFERROR(INDEX(generale!$A$5:$I$1002,CLASSIFICHE!$Z877,5),"")</f>
        <v>0</v>
      </c>
      <c r="Y878" s="13">
        <f>IFERROR(INDEX(generale!$A$5:$I$1002,CLASSIFICHE!$Z877,7),"")</f>
        <v>0</v>
      </c>
      <c r="Z878" s="14"/>
      <c r="AA878" s="13"/>
      <c r="AB878" s="12">
        <f>SUM(IF(CLASSIFICHE!$O$9=AC878,TRUE,FALSE),AB877)</f>
        <v>5</v>
      </c>
      <c r="AC878" s="31">
        <f>IFERROR(INDEX(generale!$A$5:$I$1002,CLASSIFICHE!$Z877,5),"")</f>
        <v>0</v>
      </c>
      <c r="AD878" s="13">
        <f>IFERROR(INDEX(generale!$A$5:$I$1002,CLASSIFICHE!$Z877,7),"")</f>
        <v>0</v>
      </c>
      <c r="AE878" s="14"/>
      <c r="AF878" s="13"/>
      <c r="AG878" s="12">
        <f>SUM(IF(CLASSIFICHE!$O$10=AH878,TRUE,FALSE),AG877)</f>
        <v>5</v>
      </c>
      <c r="AH878" s="31">
        <f>IFERROR(INDEX(generale!$A$5:$I$1002,CLASSIFICHE!$Z877,5),"")</f>
        <v>0</v>
      </c>
      <c r="AI878" s="13">
        <f>IFERROR(INDEX(generale!$A$5:$I$1002,CLASSIFICHE!$Z877,7),"")</f>
        <v>0</v>
      </c>
      <c r="AJ878" s="14"/>
      <c r="AK878" s="13"/>
      <c r="AL878" s="12">
        <f>SUM(IF(CLASSIFICHE!$O$11=AM878,TRUE,FALSE),AL877)</f>
        <v>5</v>
      </c>
      <c r="AM878" s="31">
        <f>IFERROR(INDEX(generale!$A$5:$I$1002,CLASSIFICHE!$Z877,5),"")</f>
        <v>0</v>
      </c>
      <c r="AN878" s="13">
        <f>IFERROR(INDEX(generale!$A$5:$I$1002,CLASSIFICHE!$Z877,7),"")</f>
        <v>0</v>
      </c>
      <c r="AO878" s="14"/>
      <c r="AP878" s="13"/>
      <c r="AQ878" s="12">
        <f>SUM(IF(CLASSIFICHE!$O$12=AR878,TRUE,FALSE),AQ877)</f>
        <v>0</v>
      </c>
      <c r="AR878" s="31">
        <f>IFERROR(INDEX(generale!$A$5:$I$1002,CLASSIFICHE!$Z877,5),"")</f>
        <v>0</v>
      </c>
      <c r="AS878" s="13">
        <f>IFERROR(INDEX(generale!$A$5:$I$1002,CLASSIFICHE!$Z877,7),"")</f>
        <v>0</v>
      </c>
      <c r="AT878" s="14"/>
      <c r="AU878" s="13"/>
      <c r="AV878" s="12">
        <f>SUM(IF(CLASSIFICHE!$O$13=AW878,TRUE,FALSE),AV877)</f>
        <v>0</v>
      </c>
      <c r="AW878" s="31">
        <f>IFERROR(INDEX(generale!$A$5:$I$1002,CLASSIFICHE!$Z877,5),"")</f>
        <v>0</v>
      </c>
      <c r="AX878" s="13">
        <f>IFERROR(INDEX(generale!$A$5:$I$1002,CLASSIFICHE!$Z877,7),"")</f>
        <v>0</v>
      </c>
      <c r="AY878" s="14"/>
      <c r="AZ878" s="13"/>
      <c r="BA878" s="12">
        <f>SUM(IF(CLASSIFICHE!$O$14=BB878,TRUE,FALSE),BA877)</f>
        <v>0</v>
      </c>
      <c r="BB878" s="31">
        <f>IFERROR(INDEX(generale!$A$5:$I$1002,CLASSIFICHE!$Z877,5),"")</f>
        <v>0</v>
      </c>
      <c r="BC878" s="13">
        <f>IFERROR(INDEX(generale!$A$5:$I$1002,CLASSIFICHE!$Z877,7),"")</f>
        <v>0</v>
      </c>
      <c r="BD878" s="14"/>
      <c r="BE878" s="13"/>
      <c r="BF878" s="12">
        <f>SUM(IF(CLASSIFICHE!$O$15=BG878,TRUE,FALSE),BF877)</f>
        <v>0</v>
      </c>
      <c r="BG878" s="31">
        <f>IFERROR(INDEX(generale!$A$5:$I$1002,CLASSIFICHE!$Z877,5),"")</f>
        <v>0</v>
      </c>
      <c r="BH878" s="13">
        <f>IFERROR(INDEX(generale!$A$5:$I$1002,CLASSIFICHE!$Z877,7),"")</f>
        <v>0</v>
      </c>
      <c r="BI878" s="14"/>
      <c r="BJ878" s="13"/>
      <c r="BK878" s="12">
        <f>SUM(IF(CLASSIFICHE!$O$16=BL878,TRUE,FALSE),BK877)</f>
        <v>0</v>
      </c>
      <c r="BL878" s="31">
        <f>IFERROR(INDEX(generale!$A$5:$I$1002,CLASSIFICHE!$Z877,5),"")</f>
        <v>0</v>
      </c>
      <c r="BM878" s="13">
        <f>IFERROR(INDEX(generale!$A$5:$I$1002,CLASSIFICHE!$Z877,7),"")</f>
        <v>0</v>
      </c>
      <c r="BN878" s="14"/>
      <c r="BO878" s="13"/>
      <c r="BP878" s="12">
        <f>SUM(IF(CLASSIFICHE!$O$17=BQ878,TRUE,FALSE),BP877)</f>
        <v>0</v>
      </c>
      <c r="BQ878" s="31">
        <f>IFERROR(INDEX(generale!$A$5:$I$1002,CLASSIFICHE!$Z877,5),"")</f>
        <v>0</v>
      </c>
      <c r="BR878" s="13">
        <f>IFERROR(INDEX(generale!$A$5:$I$1002,CLASSIFICHE!$Z877,7),"")</f>
        <v>0</v>
      </c>
      <c r="BS878" s="15"/>
      <c r="BT878" s="12"/>
      <c r="BU878" s="12">
        <f>SUM(IF(CLASSIFICHE!$O$18=BV878,TRUE,FALSE),BU877)</f>
        <v>0</v>
      </c>
      <c r="BV878" s="31">
        <f>IFERROR(INDEX(generale!$A$5:$I$1002,CLASSIFICHE!$Z877,5),"")</f>
        <v>0</v>
      </c>
      <c r="BW878" s="13">
        <f>IFERROR(INDEX(generale!$A$5:$I$1002,CLASSIFICHE!$Z877,7),"")</f>
        <v>0</v>
      </c>
      <c r="BX878" s="15"/>
      <c r="BY878" s="12"/>
      <c r="BZ878" s="12">
        <f>SUM(IF(CLASSIFICHE!$O$19=CA878,TRUE,FALSE),BZ877)</f>
        <v>0</v>
      </c>
      <c r="CA878" s="31">
        <f>IFERROR(INDEX(generale!$A$5:$I$1002,CLASSIFICHE!$Z877,5),"")</f>
        <v>0</v>
      </c>
      <c r="CB878" s="13">
        <f>IFERROR(INDEX(generale!$A$5:$I$1002,CLASSIFICHE!$Z877,7),"")</f>
        <v>0</v>
      </c>
      <c r="CC878" s="15"/>
      <c r="CD878" s="13"/>
      <c r="CE878" s="12">
        <f>SUM(IF(CLASSIFICHE!$O$20=CF878,TRUE,FALSE),CE877)</f>
        <v>0</v>
      </c>
      <c r="CF878" s="31">
        <f>IFERROR(INDEX(generale!$A$5:$I$1002,CLASSIFICHE!$Z877,5),"")</f>
        <v>0</v>
      </c>
      <c r="CG878" s="13">
        <f>IFERROR(INDEX(generale!$A$5:$I$1002,CLASSIFICHE!$Z877,7),"")</f>
        <v>0</v>
      </c>
      <c r="CH878" s="15"/>
      <c r="CI878" s="13"/>
      <c r="CJ878" s="12">
        <f>SUM(IF(CLASSIFICHE!$O$21=CK878,TRUE,FALSE),CJ877)</f>
        <v>0</v>
      </c>
      <c r="CK878" s="31">
        <f>IFERROR(INDEX(generale!$A$5:$I$1002,CLASSIFICHE!$Z877,5),"")</f>
        <v>0</v>
      </c>
      <c r="CL878" s="13">
        <f>IFERROR(INDEX(generale!$A$5:$I$1002,CLASSIFICHE!$Z877,7),"")</f>
        <v>0</v>
      </c>
      <c r="CM878" s="15"/>
      <c r="CN878" s="13"/>
      <c r="CO878" s="12">
        <f>SUM(IF(CLASSIFICHE!$O$22=CP878,TRUE,FALSE),CO877)</f>
        <v>0</v>
      </c>
      <c r="CP878" s="31">
        <f>IFERROR(INDEX(generale!$A$5:$I$1002,CLASSIFICHE!$Z877,5),"")</f>
        <v>0</v>
      </c>
      <c r="CQ878" s="13">
        <f>IFERROR(INDEX(generale!$A$5:$I$1002,CLASSIFICHE!$Z877,7),"")</f>
        <v>0</v>
      </c>
      <c r="CR878" s="15"/>
      <c r="CS878" s="13"/>
      <c r="CT878" s="12">
        <f>SUM(IF(CLASSIFICHE!$O$23=CU878,TRUE,FALSE),CT877)</f>
        <v>0</v>
      </c>
      <c r="CU878" s="31">
        <f>IFERROR(INDEX(generale!$A$5:$I$1002,CLASSIFICHE!$Z877,5),"")</f>
        <v>0</v>
      </c>
      <c r="CV878" s="13">
        <f>IFERROR(INDEX(generale!$A$5:$I$1002,CLASSIFICHE!$Z877,7),"")</f>
        <v>0</v>
      </c>
      <c r="CW878" s="15"/>
      <c r="CX878" s="13"/>
      <c r="CY878" s="12">
        <f>SUM(IF(CLASSIFICHE!$O$24=CZ878,TRUE,FALSE),CY877)</f>
        <v>0</v>
      </c>
      <c r="CZ878" s="31">
        <f>IFERROR(INDEX(generale!$A$5:$I$1002,CLASSIFICHE!$Z877,5),"")</f>
        <v>0</v>
      </c>
      <c r="DA878" s="13">
        <f>IFERROR(INDEX(generale!$A$5:$I$1002,CLASSIFICHE!$Z877,7),"")</f>
        <v>0</v>
      </c>
      <c r="DB878" s="15"/>
      <c r="DC878" s="13"/>
      <c r="DD878" s="12">
        <f>SUM(IF(CLASSIFICHE!$O$25=DE878,TRUE,FALSE),DD877)</f>
        <v>0</v>
      </c>
      <c r="DE878" s="31">
        <f>IFERROR(INDEX(generale!$A$5:$I$1002,CLASSIFICHE!$Z877,5),"")</f>
        <v>0</v>
      </c>
      <c r="DF878" s="13">
        <f>IFERROR(INDEX(generale!$A$5:$I$1002,CLASSIFICHE!$Z877,7),"")</f>
        <v>0</v>
      </c>
      <c r="DG878" s="15"/>
      <c r="DH878" s="13"/>
    </row>
    <row r="879" spans="3:112">
      <c r="C879" s="63">
        <f>SUM(IF(CLASSIFICHE!$O$4=D879,TRUE,FALSE),C878)</f>
        <v>17</v>
      </c>
      <c r="D879" s="31">
        <f>IFERROR(INDEX(generale!$A$5:$I$1002,CLASSIFICHE!$Z878,5),"")</f>
        <v>0</v>
      </c>
      <c r="E879" s="13">
        <f>IFERROR(INDEX(generale!$A$5:$I$1002,CLASSIFICHE!$Z878,7),"")</f>
        <v>0</v>
      </c>
      <c r="F879" s="68"/>
      <c r="G879" s="65"/>
      <c r="H879" s="12">
        <f>SUM(IF(CLASSIFICHE!$O$5=I879,TRUE,FALSE),H878)</f>
        <v>10</v>
      </c>
      <c r="I879" s="31">
        <f>IFERROR(INDEX(generale!$A$5:$I$1002,CLASSIFICHE!$Z878,5),"")</f>
        <v>0</v>
      </c>
      <c r="J879" s="13">
        <f>IFERROR(INDEX(generale!$A$5:$I$1002,CLASSIFICHE!$Z878,7),"")</f>
        <v>0</v>
      </c>
      <c r="K879" s="15"/>
      <c r="L879" s="12"/>
      <c r="M879" s="12">
        <f>SUM(IF(CLASSIFICHE!$O$6=N879,TRUE,FALSE),M878)</f>
        <v>8</v>
      </c>
      <c r="N879" s="31">
        <f>IFERROR(INDEX(generale!$A$5:$I$1002,CLASSIFICHE!$Z878,5),"")</f>
        <v>0</v>
      </c>
      <c r="O879" s="13">
        <f>IFERROR(INDEX(generale!$A$5:$I$1002,CLASSIFICHE!$Z878,7),"")</f>
        <v>0</v>
      </c>
      <c r="P879" s="14"/>
      <c r="Q879" s="13"/>
      <c r="R879" s="12">
        <f>SUM(IF(CLASSIFICHE!$O$7=S879,TRUE,FALSE),R878)</f>
        <v>8</v>
      </c>
      <c r="S879" s="31">
        <f>IFERROR(INDEX(generale!$A$5:$I$1002,CLASSIFICHE!$Z878,5),"")</f>
        <v>0</v>
      </c>
      <c r="T879" s="13">
        <f>IFERROR(INDEX(generale!$A$5:$I$1002,CLASSIFICHE!$Z878,7),"")</f>
        <v>0</v>
      </c>
      <c r="U879" s="14"/>
      <c r="V879" s="13"/>
      <c r="W879" s="12">
        <f>SUM(IF(CLASSIFICHE!$O$8=X879,TRUE,FALSE),W878)</f>
        <v>6</v>
      </c>
      <c r="X879" s="31">
        <f>IFERROR(INDEX(generale!$A$5:$I$1002,CLASSIFICHE!$Z878,5),"")</f>
        <v>0</v>
      </c>
      <c r="Y879" s="13">
        <f>IFERROR(INDEX(generale!$A$5:$I$1002,CLASSIFICHE!$Z878,7),"")</f>
        <v>0</v>
      </c>
      <c r="Z879" s="14"/>
      <c r="AA879" s="13"/>
      <c r="AB879" s="12">
        <f>SUM(IF(CLASSIFICHE!$O$9=AC879,TRUE,FALSE),AB878)</f>
        <v>5</v>
      </c>
      <c r="AC879" s="31">
        <f>IFERROR(INDEX(generale!$A$5:$I$1002,CLASSIFICHE!$Z878,5),"")</f>
        <v>0</v>
      </c>
      <c r="AD879" s="13">
        <f>IFERROR(INDEX(generale!$A$5:$I$1002,CLASSIFICHE!$Z878,7),"")</f>
        <v>0</v>
      </c>
      <c r="AE879" s="14"/>
      <c r="AF879" s="13"/>
      <c r="AG879" s="12">
        <f>SUM(IF(CLASSIFICHE!$O$10=AH879,TRUE,FALSE),AG878)</f>
        <v>5</v>
      </c>
      <c r="AH879" s="31">
        <f>IFERROR(INDEX(generale!$A$5:$I$1002,CLASSIFICHE!$Z878,5),"")</f>
        <v>0</v>
      </c>
      <c r="AI879" s="13">
        <f>IFERROR(INDEX(generale!$A$5:$I$1002,CLASSIFICHE!$Z878,7),"")</f>
        <v>0</v>
      </c>
      <c r="AJ879" s="14"/>
      <c r="AK879" s="13"/>
      <c r="AL879" s="12">
        <f>SUM(IF(CLASSIFICHE!$O$11=AM879,TRUE,FALSE),AL878)</f>
        <v>5</v>
      </c>
      <c r="AM879" s="31">
        <f>IFERROR(INDEX(generale!$A$5:$I$1002,CLASSIFICHE!$Z878,5),"")</f>
        <v>0</v>
      </c>
      <c r="AN879" s="13">
        <f>IFERROR(INDEX(generale!$A$5:$I$1002,CLASSIFICHE!$Z878,7),"")</f>
        <v>0</v>
      </c>
      <c r="AO879" s="14"/>
      <c r="AP879" s="13"/>
      <c r="AQ879" s="12">
        <f>SUM(IF(CLASSIFICHE!$O$12=AR879,TRUE,FALSE),AQ878)</f>
        <v>0</v>
      </c>
      <c r="AR879" s="31">
        <f>IFERROR(INDEX(generale!$A$5:$I$1002,CLASSIFICHE!$Z878,5),"")</f>
        <v>0</v>
      </c>
      <c r="AS879" s="13">
        <f>IFERROR(INDEX(generale!$A$5:$I$1002,CLASSIFICHE!$Z878,7),"")</f>
        <v>0</v>
      </c>
      <c r="AT879" s="14"/>
      <c r="AU879" s="13"/>
      <c r="AV879" s="12">
        <f>SUM(IF(CLASSIFICHE!$O$13=AW879,TRUE,FALSE),AV878)</f>
        <v>0</v>
      </c>
      <c r="AW879" s="31">
        <f>IFERROR(INDEX(generale!$A$5:$I$1002,CLASSIFICHE!$Z878,5),"")</f>
        <v>0</v>
      </c>
      <c r="AX879" s="13">
        <f>IFERROR(INDEX(generale!$A$5:$I$1002,CLASSIFICHE!$Z878,7),"")</f>
        <v>0</v>
      </c>
      <c r="AY879" s="14"/>
      <c r="AZ879" s="13"/>
      <c r="BA879" s="12">
        <f>SUM(IF(CLASSIFICHE!$O$14=BB879,TRUE,FALSE),BA878)</f>
        <v>0</v>
      </c>
      <c r="BB879" s="31">
        <f>IFERROR(INDEX(generale!$A$5:$I$1002,CLASSIFICHE!$Z878,5),"")</f>
        <v>0</v>
      </c>
      <c r="BC879" s="13">
        <f>IFERROR(INDEX(generale!$A$5:$I$1002,CLASSIFICHE!$Z878,7),"")</f>
        <v>0</v>
      </c>
      <c r="BD879" s="14"/>
      <c r="BE879" s="13"/>
      <c r="BF879" s="12">
        <f>SUM(IF(CLASSIFICHE!$O$15=BG879,TRUE,FALSE),BF878)</f>
        <v>0</v>
      </c>
      <c r="BG879" s="31">
        <f>IFERROR(INDEX(generale!$A$5:$I$1002,CLASSIFICHE!$Z878,5),"")</f>
        <v>0</v>
      </c>
      <c r="BH879" s="13">
        <f>IFERROR(INDEX(generale!$A$5:$I$1002,CLASSIFICHE!$Z878,7),"")</f>
        <v>0</v>
      </c>
      <c r="BI879" s="14"/>
      <c r="BJ879" s="13"/>
      <c r="BK879" s="12">
        <f>SUM(IF(CLASSIFICHE!$O$16=BL879,TRUE,FALSE),BK878)</f>
        <v>0</v>
      </c>
      <c r="BL879" s="31">
        <f>IFERROR(INDEX(generale!$A$5:$I$1002,CLASSIFICHE!$Z878,5),"")</f>
        <v>0</v>
      </c>
      <c r="BM879" s="13">
        <f>IFERROR(INDEX(generale!$A$5:$I$1002,CLASSIFICHE!$Z878,7),"")</f>
        <v>0</v>
      </c>
      <c r="BN879" s="14"/>
      <c r="BO879" s="13"/>
      <c r="BP879" s="12">
        <f>SUM(IF(CLASSIFICHE!$O$17=BQ879,TRUE,FALSE),BP878)</f>
        <v>0</v>
      </c>
      <c r="BQ879" s="31">
        <f>IFERROR(INDEX(generale!$A$5:$I$1002,CLASSIFICHE!$Z878,5),"")</f>
        <v>0</v>
      </c>
      <c r="BR879" s="13">
        <f>IFERROR(INDEX(generale!$A$5:$I$1002,CLASSIFICHE!$Z878,7),"")</f>
        <v>0</v>
      </c>
      <c r="BS879" s="15"/>
      <c r="BT879" s="12"/>
      <c r="BU879" s="12">
        <f>SUM(IF(CLASSIFICHE!$O$18=BV879,TRUE,FALSE),BU878)</f>
        <v>0</v>
      </c>
      <c r="BV879" s="31">
        <f>IFERROR(INDEX(generale!$A$5:$I$1002,CLASSIFICHE!$Z878,5),"")</f>
        <v>0</v>
      </c>
      <c r="BW879" s="13">
        <f>IFERROR(INDEX(generale!$A$5:$I$1002,CLASSIFICHE!$Z878,7),"")</f>
        <v>0</v>
      </c>
      <c r="BX879" s="15"/>
      <c r="BY879" s="12"/>
      <c r="BZ879" s="12">
        <f>SUM(IF(CLASSIFICHE!$O$19=CA879,TRUE,FALSE),BZ878)</f>
        <v>0</v>
      </c>
      <c r="CA879" s="31">
        <f>IFERROR(INDEX(generale!$A$5:$I$1002,CLASSIFICHE!$Z878,5),"")</f>
        <v>0</v>
      </c>
      <c r="CB879" s="13">
        <f>IFERROR(INDEX(generale!$A$5:$I$1002,CLASSIFICHE!$Z878,7),"")</f>
        <v>0</v>
      </c>
      <c r="CC879" s="15"/>
      <c r="CD879" s="13"/>
      <c r="CE879" s="12">
        <f>SUM(IF(CLASSIFICHE!$O$20=CF879,TRUE,FALSE),CE878)</f>
        <v>0</v>
      </c>
      <c r="CF879" s="31">
        <f>IFERROR(INDEX(generale!$A$5:$I$1002,CLASSIFICHE!$Z878,5),"")</f>
        <v>0</v>
      </c>
      <c r="CG879" s="13">
        <f>IFERROR(INDEX(generale!$A$5:$I$1002,CLASSIFICHE!$Z878,7),"")</f>
        <v>0</v>
      </c>
      <c r="CH879" s="15"/>
      <c r="CI879" s="13"/>
      <c r="CJ879" s="12">
        <f>SUM(IF(CLASSIFICHE!$O$21=CK879,TRUE,FALSE),CJ878)</f>
        <v>0</v>
      </c>
      <c r="CK879" s="31">
        <f>IFERROR(INDEX(generale!$A$5:$I$1002,CLASSIFICHE!$Z878,5),"")</f>
        <v>0</v>
      </c>
      <c r="CL879" s="13">
        <f>IFERROR(INDEX(generale!$A$5:$I$1002,CLASSIFICHE!$Z878,7),"")</f>
        <v>0</v>
      </c>
      <c r="CM879" s="15"/>
      <c r="CN879" s="13"/>
      <c r="CO879" s="12">
        <f>SUM(IF(CLASSIFICHE!$O$22=CP879,TRUE,FALSE),CO878)</f>
        <v>0</v>
      </c>
      <c r="CP879" s="31">
        <f>IFERROR(INDEX(generale!$A$5:$I$1002,CLASSIFICHE!$Z878,5),"")</f>
        <v>0</v>
      </c>
      <c r="CQ879" s="13">
        <f>IFERROR(INDEX(generale!$A$5:$I$1002,CLASSIFICHE!$Z878,7),"")</f>
        <v>0</v>
      </c>
      <c r="CR879" s="15"/>
      <c r="CS879" s="13"/>
      <c r="CT879" s="12">
        <f>SUM(IF(CLASSIFICHE!$O$23=CU879,TRUE,FALSE),CT878)</f>
        <v>0</v>
      </c>
      <c r="CU879" s="31">
        <f>IFERROR(INDEX(generale!$A$5:$I$1002,CLASSIFICHE!$Z878,5),"")</f>
        <v>0</v>
      </c>
      <c r="CV879" s="13">
        <f>IFERROR(INDEX(generale!$A$5:$I$1002,CLASSIFICHE!$Z878,7),"")</f>
        <v>0</v>
      </c>
      <c r="CW879" s="15"/>
      <c r="CX879" s="13"/>
      <c r="CY879" s="12">
        <f>SUM(IF(CLASSIFICHE!$O$24=CZ879,TRUE,FALSE),CY878)</f>
        <v>0</v>
      </c>
      <c r="CZ879" s="31">
        <f>IFERROR(INDEX(generale!$A$5:$I$1002,CLASSIFICHE!$Z878,5),"")</f>
        <v>0</v>
      </c>
      <c r="DA879" s="13">
        <f>IFERROR(INDEX(generale!$A$5:$I$1002,CLASSIFICHE!$Z878,7),"")</f>
        <v>0</v>
      </c>
      <c r="DB879" s="15"/>
      <c r="DC879" s="13"/>
      <c r="DD879" s="12">
        <f>SUM(IF(CLASSIFICHE!$O$25=DE879,TRUE,FALSE),DD878)</f>
        <v>0</v>
      </c>
      <c r="DE879" s="31">
        <f>IFERROR(INDEX(generale!$A$5:$I$1002,CLASSIFICHE!$Z878,5),"")</f>
        <v>0</v>
      </c>
      <c r="DF879" s="13">
        <f>IFERROR(INDEX(generale!$A$5:$I$1002,CLASSIFICHE!$Z878,7),"")</f>
        <v>0</v>
      </c>
      <c r="DG879" s="15"/>
      <c r="DH879" s="13"/>
    </row>
    <row r="880" spans="3:112">
      <c r="C880" s="63">
        <f>SUM(IF(CLASSIFICHE!$O$4=D880,TRUE,FALSE),C879)</f>
        <v>17</v>
      </c>
      <c r="D880" s="31">
        <f>IFERROR(INDEX(generale!$A$5:$I$1002,CLASSIFICHE!$Z879,5),"")</f>
        <v>0</v>
      </c>
      <c r="E880" s="13">
        <f>IFERROR(INDEX(generale!$A$5:$I$1002,CLASSIFICHE!$Z879,7),"")</f>
        <v>0</v>
      </c>
      <c r="F880" s="68"/>
      <c r="G880" s="65"/>
      <c r="H880" s="12">
        <f>SUM(IF(CLASSIFICHE!$O$5=I880,TRUE,FALSE),H879)</f>
        <v>10</v>
      </c>
      <c r="I880" s="31">
        <f>IFERROR(INDEX(generale!$A$5:$I$1002,CLASSIFICHE!$Z879,5),"")</f>
        <v>0</v>
      </c>
      <c r="J880" s="13">
        <f>IFERROR(INDEX(generale!$A$5:$I$1002,CLASSIFICHE!$Z879,7),"")</f>
        <v>0</v>
      </c>
      <c r="K880" s="15"/>
      <c r="L880" s="12"/>
      <c r="M880" s="12">
        <f>SUM(IF(CLASSIFICHE!$O$6=N880,TRUE,FALSE),M879)</f>
        <v>8</v>
      </c>
      <c r="N880" s="31">
        <f>IFERROR(INDEX(generale!$A$5:$I$1002,CLASSIFICHE!$Z879,5),"")</f>
        <v>0</v>
      </c>
      <c r="O880" s="13">
        <f>IFERROR(INDEX(generale!$A$5:$I$1002,CLASSIFICHE!$Z879,7),"")</f>
        <v>0</v>
      </c>
      <c r="P880" s="14"/>
      <c r="Q880" s="13"/>
      <c r="R880" s="12">
        <f>SUM(IF(CLASSIFICHE!$O$7=S880,TRUE,FALSE),R879)</f>
        <v>8</v>
      </c>
      <c r="S880" s="31">
        <f>IFERROR(INDEX(generale!$A$5:$I$1002,CLASSIFICHE!$Z879,5),"")</f>
        <v>0</v>
      </c>
      <c r="T880" s="13">
        <f>IFERROR(INDEX(generale!$A$5:$I$1002,CLASSIFICHE!$Z879,7),"")</f>
        <v>0</v>
      </c>
      <c r="U880" s="14"/>
      <c r="V880" s="13"/>
      <c r="W880" s="12">
        <f>SUM(IF(CLASSIFICHE!$O$8=X880,TRUE,FALSE),W879)</f>
        <v>6</v>
      </c>
      <c r="X880" s="31">
        <f>IFERROR(INDEX(generale!$A$5:$I$1002,CLASSIFICHE!$Z879,5),"")</f>
        <v>0</v>
      </c>
      <c r="Y880" s="13">
        <f>IFERROR(INDEX(generale!$A$5:$I$1002,CLASSIFICHE!$Z879,7),"")</f>
        <v>0</v>
      </c>
      <c r="Z880" s="14"/>
      <c r="AA880" s="13"/>
      <c r="AB880" s="12">
        <f>SUM(IF(CLASSIFICHE!$O$9=AC880,TRUE,FALSE),AB879)</f>
        <v>5</v>
      </c>
      <c r="AC880" s="31">
        <f>IFERROR(INDEX(generale!$A$5:$I$1002,CLASSIFICHE!$Z879,5),"")</f>
        <v>0</v>
      </c>
      <c r="AD880" s="13">
        <f>IFERROR(INDEX(generale!$A$5:$I$1002,CLASSIFICHE!$Z879,7),"")</f>
        <v>0</v>
      </c>
      <c r="AE880" s="14"/>
      <c r="AF880" s="13"/>
      <c r="AG880" s="12">
        <f>SUM(IF(CLASSIFICHE!$O$10=AH880,TRUE,FALSE),AG879)</f>
        <v>5</v>
      </c>
      <c r="AH880" s="31">
        <f>IFERROR(INDEX(generale!$A$5:$I$1002,CLASSIFICHE!$Z879,5),"")</f>
        <v>0</v>
      </c>
      <c r="AI880" s="13">
        <f>IFERROR(INDEX(generale!$A$5:$I$1002,CLASSIFICHE!$Z879,7),"")</f>
        <v>0</v>
      </c>
      <c r="AJ880" s="14"/>
      <c r="AK880" s="13"/>
      <c r="AL880" s="12">
        <f>SUM(IF(CLASSIFICHE!$O$11=AM880,TRUE,FALSE),AL879)</f>
        <v>5</v>
      </c>
      <c r="AM880" s="31">
        <f>IFERROR(INDEX(generale!$A$5:$I$1002,CLASSIFICHE!$Z879,5),"")</f>
        <v>0</v>
      </c>
      <c r="AN880" s="13">
        <f>IFERROR(INDEX(generale!$A$5:$I$1002,CLASSIFICHE!$Z879,7),"")</f>
        <v>0</v>
      </c>
      <c r="AO880" s="14"/>
      <c r="AP880" s="13"/>
      <c r="AQ880" s="12">
        <f>SUM(IF(CLASSIFICHE!$O$12=AR880,TRUE,FALSE),AQ879)</f>
        <v>0</v>
      </c>
      <c r="AR880" s="31">
        <f>IFERROR(INDEX(generale!$A$5:$I$1002,CLASSIFICHE!$Z879,5),"")</f>
        <v>0</v>
      </c>
      <c r="AS880" s="13">
        <f>IFERROR(INDEX(generale!$A$5:$I$1002,CLASSIFICHE!$Z879,7),"")</f>
        <v>0</v>
      </c>
      <c r="AT880" s="14"/>
      <c r="AU880" s="13"/>
      <c r="AV880" s="12">
        <f>SUM(IF(CLASSIFICHE!$O$13=AW880,TRUE,FALSE),AV879)</f>
        <v>0</v>
      </c>
      <c r="AW880" s="31">
        <f>IFERROR(INDEX(generale!$A$5:$I$1002,CLASSIFICHE!$Z879,5),"")</f>
        <v>0</v>
      </c>
      <c r="AX880" s="13">
        <f>IFERROR(INDEX(generale!$A$5:$I$1002,CLASSIFICHE!$Z879,7),"")</f>
        <v>0</v>
      </c>
      <c r="AY880" s="14"/>
      <c r="AZ880" s="13"/>
      <c r="BA880" s="12">
        <f>SUM(IF(CLASSIFICHE!$O$14=BB880,TRUE,FALSE),BA879)</f>
        <v>0</v>
      </c>
      <c r="BB880" s="31">
        <f>IFERROR(INDEX(generale!$A$5:$I$1002,CLASSIFICHE!$Z879,5),"")</f>
        <v>0</v>
      </c>
      <c r="BC880" s="13">
        <f>IFERROR(INDEX(generale!$A$5:$I$1002,CLASSIFICHE!$Z879,7),"")</f>
        <v>0</v>
      </c>
      <c r="BD880" s="14"/>
      <c r="BE880" s="13"/>
      <c r="BF880" s="12">
        <f>SUM(IF(CLASSIFICHE!$O$15=BG880,TRUE,FALSE),BF879)</f>
        <v>0</v>
      </c>
      <c r="BG880" s="31">
        <f>IFERROR(INDEX(generale!$A$5:$I$1002,CLASSIFICHE!$Z879,5),"")</f>
        <v>0</v>
      </c>
      <c r="BH880" s="13">
        <f>IFERROR(INDEX(generale!$A$5:$I$1002,CLASSIFICHE!$Z879,7),"")</f>
        <v>0</v>
      </c>
      <c r="BI880" s="14"/>
      <c r="BJ880" s="13"/>
      <c r="BK880" s="12">
        <f>SUM(IF(CLASSIFICHE!$O$16=BL880,TRUE,FALSE),BK879)</f>
        <v>0</v>
      </c>
      <c r="BL880" s="31">
        <f>IFERROR(INDEX(generale!$A$5:$I$1002,CLASSIFICHE!$Z879,5),"")</f>
        <v>0</v>
      </c>
      <c r="BM880" s="13">
        <f>IFERROR(INDEX(generale!$A$5:$I$1002,CLASSIFICHE!$Z879,7),"")</f>
        <v>0</v>
      </c>
      <c r="BN880" s="14"/>
      <c r="BO880" s="13"/>
      <c r="BP880" s="12">
        <f>SUM(IF(CLASSIFICHE!$O$17=BQ880,TRUE,FALSE),BP879)</f>
        <v>0</v>
      </c>
      <c r="BQ880" s="31">
        <f>IFERROR(INDEX(generale!$A$5:$I$1002,CLASSIFICHE!$Z879,5),"")</f>
        <v>0</v>
      </c>
      <c r="BR880" s="13">
        <f>IFERROR(INDEX(generale!$A$5:$I$1002,CLASSIFICHE!$Z879,7),"")</f>
        <v>0</v>
      </c>
      <c r="BS880" s="15"/>
      <c r="BT880" s="12"/>
      <c r="BU880" s="12">
        <f>SUM(IF(CLASSIFICHE!$O$18=BV880,TRUE,FALSE),BU879)</f>
        <v>0</v>
      </c>
      <c r="BV880" s="31">
        <f>IFERROR(INDEX(generale!$A$5:$I$1002,CLASSIFICHE!$Z879,5),"")</f>
        <v>0</v>
      </c>
      <c r="BW880" s="13">
        <f>IFERROR(INDEX(generale!$A$5:$I$1002,CLASSIFICHE!$Z879,7),"")</f>
        <v>0</v>
      </c>
      <c r="BX880" s="15"/>
      <c r="BY880" s="12"/>
      <c r="BZ880" s="12">
        <f>SUM(IF(CLASSIFICHE!$O$19=CA880,TRUE,FALSE),BZ879)</f>
        <v>0</v>
      </c>
      <c r="CA880" s="31">
        <f>IFERROR(INDEX(generale!$A$5:$I$1002,CLASSIFICHE!$Z879,5),"")</f>
        <v>0</v>
      </c>
      <c r="CB880" s="13">
        <f>IFERROR(INDEX(generale!$A$5:$I$1002,CLASSIFICHE!$Z879,7),"")</f>
        <v>0</v>
      </c>
      <c r="CC880" s="15"/>
      <c r="CD880" s="13"/>
      <c r="CE880" s="12">
        <f>SUM(IF(CLASSIFICHE!$O$20=CF880,TRUE,FALSE),CE879)</f>
        <v>0</v>
      </c>
      <c r="CF880" s="31">
        <f>IFERROR(INDEX(generale!$A$5:$I$1002,CLASSIFICHE!$Z879,5),"")</f>
        <v>0</v>
      </c>
      <c r="CG880" s="13">
        <f>IFERROR(INDEX(generale!$A$5:$I$1002,CLASSIFICHE!$Z879,7),"")</f>
        <v>0</v>
      </c>
      <c r="CH880" s="15"/>
      <c r="CI880" s="13"/>
      <c r="CJ880" s="12">
        <f>SUM(IF(CLASSIFICHE!$O$21=CK880,TRUE,FALSE),CJ879)</f>
        <v>0</v>
      </c>
      <c r="CK880" s="31">
        <f>IFERROR(INDEX(generale!$A$5:$I$1002,CLASSIFICHE!$Z879,5),"")</f>
        <v>0</v>
      </c>
      <c r="CL880" s="13">
        <f>IFERROR(INDEX(generale!$A$5:$I$1002,CLASSIFICHE!$Z879,7),"")</f>
        <v>0</v>
      </c>
      <c r="CM880" s="15"/>
      <c r="CN880" s="13"/>
      <c r="CO880" s="12">
        <f>SUM(IF(CLASSIFICHE!$O$22=CP880,TRUE,FALSE),CO879)</f>
        <v>0</v>
      </c>
      <c r="CP880" s="31">
        <f>IFERROR(INDEX(generale!$A$5:$I$1002,CLASSIFICHE!$Z879,5),"")</f>
        <v>0</v>
      </c>
      <c r="CQ880" s="13">
        <f>IFERROR(INDEX(generale!$A$5:$I$1002,CLASSIFICHE!$Z879,7),"")</f>
        <v>0</v>
      </c>
      <c r="CR880" s="15"/>
      <c r="CS880" s="13"/>
      <c r="CT880" s="12">
        <f>SUM(IF(CLASSIFICHE!$O$23=CU880,TRUE,FALSE),CT879)</f>
        <v>0</v>
      </c>
      <c r="CU880" s="31">
        <f>IFERROR(INDEX(generale!$A$5:$I$1002,CLASSIFICHE!$Z879,5),"")</f>
        <v>0</v>
      </c>
      <c r="CV880" s="13">
        <f>IFERROR(INDEX(generale!$A$5:$I$1002,CLASSIFICHE!$Z879,7),"")</f>
        <v>0</v>
      </c>
      <c r="CW880" s="15"/>
      <c r="CX880" s="13"/>
      <c r="CY880" s="12">
        <f>SUM(IF(CLASSIFICHE!$O$24=CZ880,TRUE,FALSE),CY879)</f>
        <v>0</v>
      </c>
      <c r="CZ880" s="31">
        <f>IFERROR(INDEX(generale!$A$5:$I$1002,CLASSIFICHE!$Z879,5),"")</f>
        <v>0</v>
      </c>
      <c r="DA880" s="13">
        <f>IFERROR(INDEX(generale!$A$5:$I$1002,CLASSIFICHE!$Z879,7),"")</f>
        <v>0</v>
      </c>
      <c r="DB880" s="15"/>
      <c r="DC880" s="13"/>
      <c r="DD880" s="12">
        <f>SUM(IF(CLASSIFICHE!$O$25=DE880,TRUE,FALSE),DD879)</f>
        <v>0</v>
      </c>
      <c r="DE880" s="31">
        <f>IFERROR(INDEX(generale!$A$5:$I$1002,CLASSIFICHE!$Z879,5),"")</f>
        <v>0</v>
      </c>
      <c r="DF880" s="13">
        <f>IFERROR(INDEX(generale!$A$5:$I$1002,CLASSIFICHE!$Z879,7),"")</f>
        <v>0</v>
      </c>
      <c r="DG880" s="15"/>
      <c r="DH880" s="13"/>
    </row>
    <row r="881" spans="3:112">
      <c r="C881" s="63">
        <f>SUM(IF(CLASSIFICHE!$O$4=D881,TRUE,FALSE),C880)</f>
        <v>17</v>
      </c>
      <c r="D881" s="31">
        <f>IFERROR(INDEX(generale!$A$5:$I$1002,CLASSIFICHE!$Z880,5),"")</f>
        <v>0</v>
      </c>
      <c r="E881" s="13">
        <f>IFERROR(INDEX(generale!$A$5:$I$1002,CLASSIFICHE!$Z880,7),"")</f>
        <v>0</v>
      </c>
      <c r="F881" s="68"/>
      <c r="G881" s="65"/>
      <c r="H881" s="12">
        <f>SUM(IF(CLASSIFICHE!$O$5=I881,TRUE,FALSE),H880)</f>
        <v>10</v>
      </c>
      <c r="I881" s="31">
        <f>IFERROR(INDEX(generale!$A$5:$I$1002,CLASSIFICHE!$Z880,5),"")</f>
        <v>0</v>
      </c>
      <c r="J881" s="13">
        <f>IFERROR(INDEX(generale!$A$5:$I$1002,CLASSIFICHE!$Z880,7),"")</f>
        <v>0</v>
      </c>
      <c r="K881" s="15"/>
      <c r="L881" s="12"/>
      <c r="M881" s="12">
        <f>SUM(IF(CLASSIFICHE!$O$6=N881,TRUE,FALSE),M880)</f>
        <v>8</v>
      </c>
      <c r="N881" s="31">
        <f>IFERROR(INDEX(generale!$A$5:$I$1002,CLASSIFICHE!$Z880,5),"")</f>
        <v>0</v>
      </c>
      <c r="O881" s="13">
        <f>IFERROR(INDEX(generale!$A$5:$I$1002,CLASSIFICHE!$Z880,7),"")</f>
        <v>0</v>
      </c>
      <c r="P881" s="14"/>
      <c r="Q881" s="13"/>
      <c r="R881" s="12">
        <f>SUM(IF(CLASSIFICHE!$O$7=S881,TRUE,FALSE),R880)</f>
        <v>8</v>
      </c>
      <c r="S881" s="31">
        <f>IFERROR(INDEX(generale!$A$5:$I$1002,CLASSIFICHE!$Z880,5),"")</f>
        <v>0</v>
      </c>
      <c r="T881" s="13">
        <f>IFERROR(INDEX(generale!$A$5:$I$1002,CLASSIFICHE!$Z880,7),"")</f>
        <v>0</v>
      </c>
      <c r="U881" s="14"/>
      <c r="V881" s="13"/>
      <c r="W881" s="12">
        <f>SUM(IF(CLASSIFICHE!$O$8=X881,TRUE,FALSE),W880)</f>
        <v>6</v>
      </c>
      <c r="X881" s="31">
        <f>IFERROR(INDEX(generale!$A$5:$I$1002,CLASSIFICHE!$Z880,5),"")</f>
        <v>0</v>
      </c>
      <c r="Y881" s="13">
        <f>IFERROR(INDEX(generale!$A$5:$I$1002,CLASSIFICHE!$Z880,7),"")</f>
        <v>0</v>
      </c>
      <c r="Z881" s="14"/>
      <c r="AA881" s="13"/>
      <c r="AB881" s="12">
        <f>SUM(IF(CLASSIFICHE!$O$9=AC881,TRUE,FALSE),AB880)</f>
        <v>5</v>
      </c>
      <c r="AC881" s="31">
        <f>IFERROR(INDEX(generale!$A$5:$I$1002,CLASSIFICHE!$Z880,5),"")</f>
        <v>0</v>
      </c>
      <c r="AD881" s="13">
        <f>IFERROR(INDEX(generale!$A$5:$I$1002,CLASSIFICHE!$Z880,7),"")</f>
        <v>0</v>
      </c>
      <c r="AE881" s="14"/>
      <c r="AF881" s="13"/>
      <c r="AG881" s="12">
        <f>SUM(IF(CLASSIFICHE!$O$10=AH881,TRUE,FALSE),AG880)</f>
        <v>5</v>
      </c>
      <c r="AH881" s="31">
        <f>IFERROR(INDEX(generale!$A$5:$I$1002,CLASSIFICHE!$Z880,5),"")</f>
        <v>0</v>
      </c>
      <c r="AI881" s="13">
        <f>IFERROR(INDEX(generale!$A$5:$I$1002,CLASSIFICHE!$Z880,7),"")</f>
        <v>0</v>
      </c>
      <c r="AJ881" s="14"/>
      <c r="AK881" s="13"/>
      <c r="AL881" s="12">
        <f>SUM(IF(CLASSIFICHE!$O$11=AM881,TRUE,FALSE),AL880)</f>
        <v>5</v>
      </c>
      <c r="AM881" s="31">
        <f>IFERROR(INDEX(generale!$A$5:$I$1002,CLASSIFICHE!$Z880,5),"")</f>
        <v>0</v>
      </c>
      <c r="AN881" s="13">
        <f>IFERROR(INDEX(generale!$A$5:$I$1002,CLASSIFICHE!$Z880,7),"")</f>
        <v>0</v>
      </c>
      <c r="AO881" s="14"/>
      <c r="AP881" s="13"/>
      <c r="AQ881" s="12">
        <f>SUM(IF(CLASSIFICHE!$O$12=AR881,TRUE,FALSE),AQ880)</f>
        <v>0</v>
      </c>
      <c r="AR881" s="31">
        <f>IFERROR(INDEX(generale!$A$5:$I$1002,CLASSIFICHE!$Z880,5),"")</f>
        <v>0</v>
      </c>
      <c r="AS881" s="13">
        <f>IFERROR(INDEX(generale!$A$5:$I$1002,CLASSIFICHE!$Z880,7),"")</f>
        <v>0</v>
      </c>
      <c r="AT881" s="14"/>
      <c r="AU881" s="13"/>
      <c r="AV881" s="12">
        <f>SUM(IF(CLASSIFICHE!$O$13=AW881,TRUE,FALSE),AV880)</f>
        <v>0</v>
      </c>
      <c r="AW881" s="31">
        <f>IFERROR(INDEX(generale!$A$5:$I$1002,CLASSIFICHE!$Z880,5),"")</f>
        <v>0</v>
      </c>
      <c r="AX881" s="13">
        <f>IFERROR(INDEX(generale!$A$5:$I$1002,CLASSIFICHE!$Z880,7),"")</f>
        <v>0</v>
      </c>
      <c r="AY881" s="14"/>
      <c r="AZ881" s="13"/>
      <c r="BA881" s="12">
        <f>SUM(IF(CLASSIFICHE!$O$14=BB881,TRUE,FALSE),BA880)</f>
        <v>0</v>
      </c>
      <c r="BB881" s="31">
        <f>IFERROR(INDEX(generale!$A$5:$I$1002,CLASSIFICHE!$Z880,5),"")</f>
        <v>0</v>
      </c>
      <c r="BC881" s="13">
        <f>IFERROR(INDEX(generale!$A$5:$I$1002,CLASSIFICHE!$Z880,7),"")</f>
        <v>0</v>
      </c>
      <c r="BD881" s="14"/>
      <c r="BE881" s="13"/>
      <c r="BF881" s="12">
        <f>SUM(IF(CLASSIFICHE!$O$15=BG881,TRUE,FALSE),BF880)</f>
        <v>0</v>
      </c>
      <c r="BG881" s="31">
        <f>IFERROR(INDEX(generale!$A$5:$I$1002,CLASSIFICHE!$Z880,5),"")</f>
        <v>0</v>
      </c>
      <c r="BH881" s="13">
        <f>IFERROR(INDEX(generale!$A$5:$I$1002,CLASSIFICHE!$Z880,7),"")</f>
        <v>0</v>
      </c>
      <c r="BI881" s="14"/>
      <c r="BJ881" s="13"/>
      <c r="BK881" s="12">
        <f>SUM(IF(CLASSIFICHE!$O$16=BL881,TRUE,FALSE),BK880)</f>
        <v>0</v>
      </c>
      <c r="BL881" s="31">
        <f>IFERROR(INDEX(generale!$A$5:$I$1002,CLASSIFICHE!$Z880,5),"")</f>
        <v>0</v>
      </c>
      <c r="BM881" s="13">
        <f>IFERROR(INDEX(generale!$A$5:$I$1002,CLASSIFICHE!$Z880,7),"")</f>
        <v>0</v>
      </c>
      <c r="BN881" s="14"/>
      <c r="BO881" s="13"/>
      <c r="BP881" s="12">
        <f>SUM(IF(CLASSIFICHE!$O$17=BQ881,TRUE,FALSE),BP880)</f>
        <v>0</v>
      </c>
      <c r="BQ881" s="31">
        <f>IFERROR(INDEX(generale!$A$5:$I$1002,CLASSIFICHE!$Z880,5),"")</f>
        <v>0</v>
      </c>
      <c r="BR881" s="13">
        <f>IFERROR(INDEX(generale!$A$5:$I$1002,CLASSIFICHE!$Z880,7),"")</f>
        <v>0</v>
      </c>
      <c r="BS881" s="15"/>
      <c r="BT881" s="12"/>
      <c r="BU881" s="12">
        <f>SUM(IF(CLASSIFICHE!$O$18=BV881,TRUE,FALSE),BU880)</f>
        <v>0</v>
      </c>
      <c r="BV881" s="31">
        <f>IFERROR(INDEX(generale!$A$5:$I$1002,CLASSIFICHE!$Z880,5),"")</f>
        <v>0</v>
      </c>
      <c r="BW881" s="13">
        <f>IFERROR(INDEX(generale!$A$5:$I$1002,CLASSIFICHE!$Z880,7),"")</f>
        <v>0</v>
      </c>
      <c r="BX881" s="15"/>
      <c r="BY881" s="12"/>
      <c r="BZ881" s="12">
        <f>SUM(IF(CLASSIFICHE!$O$19=CA881,TRUE,FALSE),BZ880)</f>
        <v>0</v>
      </c>
      <c r="CA881" s="31">
        <f>IFERROR(INDEX(generale!$A$5:$I$1002,CLASSIFICHE!$Z880,5),"")</f>
        <v>0</v>
      </c>
      <c r="CB881" s="13">
        <f>IFERROR(INDEX(generale!$A$5:$I$1002,CLASSIFICHE!$Z880,7),"")</f>
        <v>0</v>
      </c>
      <c r="CC881" s="15"/>
      <c r="CD881" s="13"/>
      <c r="CE881" s="12">
        <f>SUM(IF(CLASSIFICHE!$O$20=CF881,TRUE,FALSE),CE880)</f>
        <v>0</v>
      </c>
      <c r="CF881" s="31">
        <f>IFERROR(INDEX(generale!$A$5:$I$1002,CLASSIFICHE!$Z880,5),"")</f>
        <v>0</v>
      </c>
      <c r="CG881" s="13">
        <f>IFERROR(INDEX(generale!$A$5:$I$1002,CLASSIFICHE!$Z880,7),"")</f>
        <v>0</v>
      </c>
      <c r="CH881" s="15"/>
      <c r="CI881" s="13"/>
      <c r="CJ881" s="12">
        <f>SUM(IF(CLASSIFICHE!$O$21=CK881,TRUE,FALSE),CJ880)</f>
        <v>0</v>
      </c>
      <c r="CK881" s="31">
        <f>IFERROR(INDEX(generale!$A$5:$I$1002,CLASSIFICHE!$Z880,5),"")</f>
        <v>0</v>
      </c>
      <c r="CL881" s="13">
        <f>IFERROR(INDEX(generale!$A$5:$I$1002,CLASSIFICHE!$Z880,7),"")</f>
        <v>0</v>
      </c>
      <c r="CM881" s="15"/>
      <c r="CN881" s="13"/>
      <c r="CO881" s="12">
        <f>SUM(IF(CLASSIFICHE!$O$22=CP881,TRUE,FALSE),CO880)</f>
        <v>0</v>
      </c>
      <c r="CP881" s="31">
        <f>IFERROR(INDEX(generale!$A$5:$I$1002,CLASSIFICHE!$Z880,5),"")</f>
        <v>0</v>
      </c>
      <c r="CQ881" s="13">
        <f>IFERROR(INDEX(generale!$A$5:$I$1002,CLASSIFICHE!$Z880,7),"")</f>
        <v>0</v>
      </c>
      <c r="CR881" s="15"/>
      <c r="CS881" s="13"/>
      <c r="CT881" s="12">
        <f>SUM(IF(CLASSIFICHE!$O$23=CU881,TRUE,FALSE),CT880)</f>
        <v>0</v>
      </c>
      <c r="CU881" s="31">
        <f>IFERROR(INDEX(generale!$A$5:$I$1002,CLASSIFICHE!$Z880,5),"")</f>
        <v>0</v>
      </c>
      <c r="CV881" s="13">
        <f>IFERROR(INDEX(generale!$A$5:$I$1002,CLASSIFICHE!$Z880,7),"")</f>
        <v>0</v>
      </c>
      <c r="CW881" s="15"/>
      <c r="CX881" s="13"/>
      <c r="CY881" s="12">
        <f>SUM(IF(CLASSIFICHE!$O$24=CZ881,TRUE,FALSE),CY880)</f>
        <v>0</v>
      </c>
      <c r="CZ881" s="31">
        <f>IFERROR(INDEX(generale!$A$5:$I$1002,CLASSIFICHE!$Z880,5),"")</f>
        <v>0</v>
      </c>
      <c r="DA881" s="13">
        <f>IFERROR(INDEX(generale!$A$5:$I$1002,CLASSIFICHE!$Z880,7),"")</f>
        <v>0</v>
      </c>
      <c r="DB881" s="15"/>
      <c r="DC881" s="13"/>
      <c r="DD881" s="12">
        <f>SUM(IF(CLASSIFICHE!$O$25=DE881,TRUE,FALSE),DD880)</f>
        <v>0</v>
      </c>
      <c r="DE881" s="31">
        <f>IFERROR(INDEX(generale!$A$5:$I$1002,CLASSIFICHE!$Z880,5),"")</f>
        <v>0</v>
      </c>
      <c r="DF881" s="13">
        <f>IFERROR(INDEX(generale!$A$5:$I$1002,CLASSIFICHE!$Z880,7),"")</f>
        <v>0</v>
      </c>
      <c r="DG881" s="15"/>
      <c r="DH881" s="13"/>
    </row>
    <row r="882" spans="3:112">
      <c r="C882" s="63">
        <f>SUM(IF(CLASSIFICHE!$O$4=D882,TRUE,FALSE),C881)</f>
        <v>17</v>
      </c>
      <c r="D882" s="31">
        <f>IFERROR(INDEX(generale!$A$5:$I$1002,CLASSIFICHE!$Z881,5),"")</f>
        <v>0</v>
      </c>
      <c r="E882" s="13">
        <f>IFERROR(INDEX(generale!$A$5:$I$1002,CLASSIFICHE!$Z881,7),"")</f>
        <v>0</v>
      </c>
      <c r="F882" s="68"/>
      <c r="G882" s="65"/>
      <c r="H882" s="12">
        <f>SUM(IF(CLASSIFICHE!$O$5=I882,TRUE,FALSE),H881)</f>
        <v>10</v>
      </c>
      <c r="I882" s="31">
        <f>IFERROR(INDEX(generale!$A$5:$I$1002,CLASSIFICHE!$Z881,5),"")</f>
        <v>0</v>
      </c>
      <c r="J882" s="13">
        <f>IFERROR(INDEX(generale!$A$5:$I$1002,CLASSIFICHE!$Z881,7),"")</f>
        <v>0</v>
      </c>
      <c r="K882" s="15"/>
      <c r="L882" s="12"/>
      <c r="M882" s="12">
        <f>SUM(IF(CLASSIFICHE!$O$6=N882,TRUE,FALSE),M881)</f>
        <v>8</v>
      </c>
      <c r="N882" s="31">
        <f>IFERROR(INDEX(generale!$A$5:$I$1002,CLASSIFICHE!$Z881,5),"")</f>
        <v>0</v>
      </c>
      <c r="O882" s="13">
        <f>IFERROR(INDEX(generale!$A$5:$I$1002,CLASSIFICHE!$Z881,7),"")</f>
        <v>0</v>
      </c>
      <c r="P882" s="14"/>
      <c r="Q882" s="13"/>
      <c r="R882" s="12">
        <f>SUM(IF(CLASSIFICHE!$O$7=S882,TRUE,FALSE),R881)</f>
        <v>8</v>
      </c>
      <c r="S882" s="31">
        <f>IFERROR(INDEX(generale!$A$5:$I$1002,CLASSIFICHE!$Z881,5),"")</f>
        <v>0</v>
      </c>
      <c r="T882" s="13">
        <f>IFERROR(INDEX(generale!$A$5:$I$1002,CLASSIFICHE!$Z881,7),"")</f>
        <v>0</v>
      </c>
      <c r="U882" s="14"/>
      <c r="V882" s="13"/>
      <c r="W882" s="12">
        <f>SUM(IF(CLASSIFICHE!$O$8=X882,TRUE,FALSE),W881)</f>
        <v>6</v>
      </c>
      <c r="X882" s="31">
        <f>IFERROR(INDEX(generale!$A$5:$I$1002,CLASSIFICHE!$Z881,5),"")</f>
        <v>0</v>
      </c>
      <c r="Y882" s="13">
        <f>IFERROR(INDEX(generale!$A$5:$I$1002,CLASSIFICHE!$Z881,7),"")</f>
        <v>0</v>
      </c>
      <c r="Z882" s="14"/>
      <c r="AA882" s="13"/>
      <c r="AB882" s="12">
        <f>SUM(IF(CLASSIFICHE!$O$9=AC882,TRUE,FALSE),AB881)</f>
        <v>5</v>
      </c>
      <c r="AC882" s="31">
        <f>IFERROR(INDEX(generale!$A$5:$I$1002,CLASSIFICHE!$Z881,5),"")</f>
        <v>0</v>
      </c>
      <c r="AD882" s="13">
        <f>IFERROR(INDEX(generale!$A$5:$I$1002,CLASSIFICHE!$Z881,7),"")</f>
        <v>0</v>
      </c>
      <c r="AE882" s="14"/>
      <c r="AF882" s="13"/>
      <c r="AG882" s="12">
        <f>SUM(IF(CLASSIFICHE!$O$10=AH882,TRUE,FALSE),AG881)</f>
        <v>5</v>
      </c>
      <c r="AH882" s="31">
        <f>IFERROR(INDEX(generale!$A$5:$I$1002,CLASSIFICHE!$Z881,5),"")</f>
        <v>0</v>
      </c>
      <c r="AI882" s="13">
        <f>IFERROR(INDEX(generale!$A$5:$I$1002,CLASSIFICHE!$Z881,7),"")</f>
        <v>0</v>
      </c>
      <c r="AJ882" s="14"/>
      <c r="AK882" s="13"/>
      <c r="AL882" s="12">
        <f>SUM(IF(CLASSIFICHE!$O$11=AM882,TRUE,FALSE),AL881)</f>
        <v>5</v>
      </c>
      <c r="AM882" s="31">
        <f>IFERROR(INDEX(generale!$A$5:$I$1002,CLASSIFICHE!$Z881,5),"")</f>
        <v>0</v>
      </c>
      <c r="AN882" s="13">
        <f>IFERROR(INDEX(generale!$A$5:$I$1002,CLASSIFICHE!$Z881,7),"")</f>
        <v>0</v>
      </c>
      <c r="AO882" s="14"/>
      <c r="AP882" s="13"/>
      <c r="AQ882" s="12">
        <f>SUM(IF(CLASSIFICHE!$O$12=AR882,TRUE,FALSE),AQ881)</f>
        <v>0</v>
      </c>
      <c r="AR882" s="31">
        <f>IFERROR(INDEX(generale!$A$5:$I$1002,CLASSIFICHE!$Z881,5),"")</f>
        <v>0</v>
      </c>
      <c r="AS882" s="13">
        <f>IFERROR(INDEX(generale!$A$5:$I$1002,CLASSIFICHE!$Z881,7),"")</f>
        <v>0</v>
      </c>
      <c r="AT882" s="14"/>
      <c r="AU882" s="13"/>
      <c r="AV882" s="12">
        <f>SUM(IF(CLASSIFICHE!$O$13=AW882,TRUE,FALSE),AV881)</f>
        <v>0</v>
      </c>
      <c r="AW882" s="31">
        <f>IFERROR(INDEX(generale!$A$5:$I$1002,CLASSIFICHE!$Z881,5),"")</f>
        <v>0</v>
      </c>
      <c r="AX882" s="13">
        <f>IFERROR(INDEX(generale!$A$5:$I$1002,CLASSIFICHE!$Z881,7),"")</f>
        <v>0</v>
      </c>
      <c r="AY882" s="14"/>
      <c r="AZ882" s="13"/>
      <c r="BA882" s="12">
        <f>SUM(IF(CLASSIFICHE!$O$14=BB882,TRUE,FALSE),BA881)</f>
        <v>0</v>
      </c>
      <c r="BB882" s="31">
        <f>IFERROR(INDEX(generale!$A$5:$I$1002,CLASSIFICHE!$Z881,5),"")</f>
        <v>0</v>
      </c>
      <c r="BC882" s="13">
        <f>IFERROR(INDEX(generale!$A$5:$I$1002,CLASSIFICHE!$Z881,7),"")</f>
        <v>0</v>
      </c>
      <c r="BD882" s="14"/>
      <c r="BE882" s="13"/>
      <c r="BF882" s="12">
        <f>SUM(IF(CLASSIFICHE!$O$15=BG882,TRUE,FALSE),BF881)</f>
        <v>0</v>
      </c>
      <c r="BG882" s="31">
        <f>IFERROR(INDEX(generale!$A$5:$I$1002,CLASSIFICHE!$Z881,5),"")</f>
        <v>0</v>
      </c>
      <c r="BH882" s="13">
        <f>IFERROR(INDEX(generale!$A$5:$I$1002,CLASSIFICHE!$Z881,7),"")</f>
        <v>0</v>
      </c>
      <c r="BI882" s="14"/>
      <c r="BJ882" s="13"/>
      <c r="BK882" s="12">
        <f>SUM(IF(CLASSIFICHE!$O$16=BL882,TRUE,FALSE),BK881)</f>
        <v>0</v>
      </c>
      <c r="BL882" s="31">
        <f>IFERROR(INDEX(generale!$A$5:$I$1002,CLASSIFICHE!$Z881,5),"")</f>
        <v>0</v>
      </c>
      <c r="BM882" s="13">
        <f>IFERROR(INDEX(generale!$A$5:$I$1002,CLASSIFICHE!$Z881,7),"")</f>
        <v>0</v>
      </c>
      <c r="BN882" s="14"/>
      <c r="BO882" s="13"/>
      <c r="BP882" s="12">
        <f>SUM(IF(CLASSIFICHE!$O$17=BQ882,TRUE,FALSE),BP881)</f>
        <v>0</v>
      </c>
      <c r="BQ882" s="31">
        <f>IFERROR(INDEX(generale!$A$5:$I$1002,CLASSIFICHE!$Z881,5),"")</f>
        <v>0</v>
      </c>
      <c r="BR882" s="13">
        <f>IFERROR(INDEX(generale!$A$5:$I$1002,CLASSIFICHE!$Z881,7),"")</f>
        <v>0</v>
      </c>
      <c r="BS882" s="15"/>
      <c r="BT882" s="12"/>
      <c r="BU882" s="12">
        <f>SUM(IF(CLASSIFICHE!$O$18=BV882,TRUE,FALSE),BU881)</f>
        <v>0</v>
      </c>
      <c r="BV882" s="31">
        <f>IFERROR(INDEX(generale!$A$5:$I$1002,CLASSIFICHE!$Z881,5),"")</f>
        <v>0</v>
      </c>
      <c r="BW882" s="13">
        <f>IFERROR(INDEX(generale!$A$5:$I$1002,CLASSIFICHE!$Z881,7),"")</f>
        <v>0</v>
      </c>
      <c r="BX882" s="15"/>
      <c r="BY882" s="12"/>
      <c r="BZ882" s="12">
        <f>SUM(IF(CLASSIFICHE!$O$19=CA882,TRUE,FALSE),BZ881)</f>
        <v>0</v>
      </c>
      <c r="CA882" s="31">
        <f>IFERROR(INDEX(generale!$A$5:$I$1002,CLASSIFICHE!$Z881,5),"")</f>
        <v>0</v>
      </c>
      <c r="CB882" s="13">
        <f>IFERROR(INDEX(generale!$A$5:$I$1002,CLASSIFICHE!$Z881,7),"")</f>
        <v>0</v>
      </c>
      <c r="CC882" s="15"/>
      <c r="CD882" s="13"/>
      <c r="CE882" s="12">
        <f>SUM(IF(CLASSIFICHE!$O$20=CF882,TRUE,FALSE),CE881)</f>
        <v>0</v>
      </c>
      <c r="CF882" s="31">
        <f>IFERROR(INDEX(generale!$A$5:$I$1002,CLASSIFICHE!$Z881,5),"")</f>
        <v>0</v>
      </c>
      <c r="CG882" s="13">
        <f>IFERROR(INDEX(generale!$A$5:$I$1002,CLASSIFICHE!$Z881,7),"")</f>
        <v>0</v>
      </c>
      <c r="CH882" s="15"/>
      <c r="CI882" s="13"/>
      <c r="CJ882" s="12">
        <f>SUM(IF(CLASSIFICHE!$O$21=CK882,TRUE,FALSE),CJ881)</f>
        <v>0</v>
      </c>
      <c r="CK882" s="31">
        <f>IFERROR(INDEX(generale!$A$5:$I$1002,CLASSIFICHE!$Z881,5),"")</f>
        <v>0</v>
      </c>
      <c r="CL882" s="13">
        <f>IFERROR(INDEX(generale!$A$5:$I$1002,CLASSIFICHE!$Z881,7),"")</f>
        <v>0</v>
      </c>
      <c r="CM882" s="15"/>
      <c r="CN882" s="13"/>
      <c r="CO882" s="12">
        <f>SUM(IF(CLASSIFICHE!$O$22=CP882,TRUE,FALSE),CO881)</f>
        <v>0</v>
      </c>
      <c r="CP882" s="31">
        <f>IFERROR(INDEX(generale!$A$5:$I$1002,CLASSIFICHE!$Z881,5),"")</f>
        <v>0</v>
      </c>
      <c r="CQ882" s="13">
        <f>IFERROR(INDEX(generale!$A$5:$I$1002,CLASSIFICHE!$Z881,7),"")</f>
        <v>0</v>
      </c>
      <c r="CR882" s="15"/>
      <c r="CS882" s="13"/>
      <c r="CT882" s="12">
        <f>SUM(IF(CLASSIFICHE!$O$23=CU882,TRUE,FALSE),CT881)</f>
        <v>0</v>
      </c>
      <c r="CU882" s="31">
        <f>IFERROR(INDEX(generale!$A$5:$I$1002,CLASSIFICHE!$Z881,5),"")</f>
        <v>0</v>
      </c>
      <c r="CV882" s="13">
        <f>IFERROR(INDEX(generale!$A$5:$I$1002,CLASSIFICHE!$Z881,7),"")</f>
        <v>0</v>
      </c>
      <c r="CW882" s="15"/>
      <c r="CX882" s="13"/>
      <c r="CY882" s="12">
        <f>SUM(IF(CLASSIFICHE!$O$24=CZ882,TRUE,FALSE),CY881)</f>
        <v>0</v>
      </c>
      <c r="CZ882" s="31">
        <f>IFERROR(INDEX(generale!$A$5:$I$1002,CLASSIFICHE!$Z881,5),"")</f>
        <v>0</v>
      </c>
      <c r="DA882" s="13">
        <f>IFERROR(INDEX(generale!$A$5:$I$1002,CLASSIFICHE!$Z881,7),"")</f>
        <v>0</v>
      </c>
      <c r="DB882" s="15"/>
      <c r="DC882" s="13"/>
      <c r="DD882" s="12">
        <f>SUM(IF(CLASSIFICHE!$O$25=DE882,TRUE,FALSE),DD881)</f>
        <v>0</v>
      </c>
      <c r="DE882" s="31">
        <f>IFERROR(INDEX(generale!$A$5:$I$1002,CLASSIFICHE!$Z881,5),"")</f>
        <v>0</v>
      </c>
      <c r="DF882" s="13">
        <f>IFERROR(INDEX(generale!$A$5:$I$1002,CLASSIFICHE!$Z881,7),"")</f>
        <v>0</v>
      </c>
      <c r="DG882" s="15"/>
      <c r="DH882" s="13"/>
    </row>
    <row r="883" spans="3:112">
      <c r="C883" s="63">
        <f>SUM(IF(CLASSIFICHE!$O$4=D883,TRUE,FALSE),C882)</f>
        <v>17</v>
      </c>
      <c r="D883" s="31">
        <f>IFERROR(INDEX(generale!$A$5:$I$1002,CLASSIFICHE!$Z882,5),"")</f>
        <v>0</v>
      </c>
      <c r="E883" s="13">
        <f>IFERROR(INDEX(generale!$A$5:$I$1002,CLASSIFICHE!$Z882,7),"")</f>
        <v>0</v>
      </c>
      <c r="F883" s="68"/>
      <c r="G883" s="65"/>
      <c r="H883" s="12">
        <f>SUM(IF(CLASSIFICHE!$O$5=I883,TRUE,FALSE),H882)</f>
        <v>10</v>
      </c>
      <c r="I883" s="31">
        <f>IFERROR(INDEX(generale!$A$5:$I$1002,CLASSIFICHE!$Z882,5),"")</f>
        <v>0</v>
      </c>
      <c r="J883" s="13">
        <f>IFERROR(INDEX(generale!$A$5:$I$1002,CLASSIFICHE!$Z882,7),"")</f>
        <v>0</v>
      </c>
      <c r="K883" s="15"/>
      <c r="L883" s="12"/>
      <c r="M883" s="12">
        <f>SUM(IF(CLASSIFICHE!$O$6=N883,TRUE,FALSE),M882)</f>
        <v>8</v>
      </c>
      <c r="N883" s="31">
        <f>IFERROR(INDEX(generale!$A$5:$I$1002,CLASSIFICHE!$Z882,5),"")</f>
        <v>0</v>
      </c>
      <c r="O883" s="13">
        <f>IFERROR(INDEX(generale!$A$5:$I$1002,CLASSIFICHE!$Z882,7),"")</f>
        <v>0</v>
      </c>
      <c r="P883" s="14"/>
      <c r="Q883" s="13"/>
      <c r="R883" s="12">
        <f>SUM(IF(CLASSIFICHE!$O$7=S883,TRUE,FALSE),R882)</f>
        <v>8</v>
      </c>
      <c r="S883" s="31">
        <f>IFERROR(INDEX(generale!$A$5:$I$1002,CLASSIFICHE!$Z882,5),"")</f>
        <v>0</v>
      </c>
      <c r="T883" s="13">
        <f>IFERROR(INDEX(generale!$A$5:$I$1002,CLASSIFICHE!$Z882,7),"")</f>
        <v>0</v>
      </c>
      <c r="U883" s="14"/>
      <c r="V883" s="13"/>
      <c r="W883" s="12">
        <f>SUM(IF(CLASSIFICHE!$O$8=X883,TRUE,FALSE),W882)</f>
        <v>6</v>
      </c>
      <c r="X883" s="31">
        <f>IFERROR(INDEX(generale!$A$5:$I$1002,CLASSIFICHE!$Z882,5),"")</f>
        <v>0</v>
      </c>
      <c r="Y883" s="13">
        <f>IFERROR(INDEX(generale!$A$5:$I$1002,CLASSIFICHE!$Z882,7),"")</f>
        <v>0</v>
      </c>
      <c r="Z883" s="14"/>
      <c r="AA883" s="13"/>
      <c r="AB883" s="12">
        <f>SUM(IF(CLASSIFICHE!$O$9=AC883,TRUE,FALSE),AB882)</f>
        <v>5</v>
      </c>
      <c r="AC883" s="31">
        <f>IFERROR(INDEX(generale!$A$5:$I$1002,CLASSIFICHE!$Z882,5),"")</f>
        <v>0</v>
      </c>
      <c r="AD883" s="13">
        <f>IFERROR(INDEX(generale!$A$5:$I$1002,CLASSIFICHE!$Z882,7),"")</f>
        <v>0</v>
      </c>
      <c r="AE883" s="14"/>
      <c r="AF883" s="13"/>
      <c r="AG883" s="12">
        <f>SUM(IF(CLASSIFICHE!$O$10=AH883,TRUE,FALSE),AG882)</f>
        <v>5</v>
      </c>
      <c r="AH883" s="31">
        <f>IFERROR(INDEX(generale!$A$5:$I$1002,CLASSIFICHE!$Z882,5),"")</f>
        <v>0</v>
      </c>
      <c r="AI883" s="13">
        <f>IFERROR(INDEX(generale!$A$5:$I$1002,CLASSIFICHE!$Z882,7),"")</f>
        <v>0</v>
      </c>
      <c r="AJ883" s="14"/>
      <c r="AK883" s="13"/>
      <c r="AL883" s="12">
        <f>SUM(IF(CLASSIFICHE!$O$11=AM883,TRUE,FALSE),AL882)</f>
        <v>5</v>
      </c>
      <c r="AM883" s="31">
        <f>IFERROR(INDEX(generale!$A$5:$I$1002,CLASSIFICHE!$Z882,5),"")</f>
        <v>0</v>
      </c>
      <c r="AN883" s="13">
        <f>IFERROR(INDEX(generale!$A$5:$I$1002,CLASSIFICHE!$Z882,7),"")</f>
        <v>0</v>
      </c>
      <c r="AO883" s="14"/>
      <c r="AP883" s="13"/>
      <c r="AQ883" s="12">
        <f>SUM(IF(CLASSIFICHE!$O$12=AR883,TRUE,FALSE),AQ882)</f>
        <v>0</v>
      </c>
      <c r="AR883" s="31">
        <f>IFERROR(INDEX(generale!$A$5:$I$1002,CLASSIFICHE!$Z882,5),"")</f>
        <v>0</v>
      </c>
      <c r="AS883" s="13">
        <f>IFERROR(INDEX(generale!$A$5:$I$1002,CLASSIFICHE!$Z882,7),"")</f>
        <v>0</v>
      </c>
      <c r="AT883" s="14"/>
      <c r="AU883" s="13"/>
      <c r="AV883" s="12">
        <f>SUM(IF(CLASSIFICHE!$O$13=AW883,TRUE,FALSE),AV882)</f>
        <v>0</v>
      </c>
      <c r="AW883" s="31">
        <f>IFERROR(INDEX(generale!$A$5:$I$1002,CLASSIFICHE!$Z882,5),"")</f>
        <v>0</v>
      </c>
      <c r="AX883" s="13">
        <f>IFERROR(INDEX(generale!$A$5:$I$1002,CLASSIFICHE!$Z882,7),"")</f>
        <v>0</v>
      </c>
      <c r="AY883" s="14"/>
      <c r="AZ883" s="13"/>
      <c r="BA883" s="12">
        <f>SUM(IF(CLASSIFICHE!$O$14=BB883,TRUE,FALSE),BA882)</f>
        <v>0</v>
      </c>
      <c r="BB883" s="31">
        <f>IFERROR(INDEX(generale!$A$5:$I$1002,CLASSIFICHE!$Z882,5),"")</f>
        <v>0</v>
      </c>
      <c r="BC883" s="13">
        <f>IFERROR(INDEX(generale!$A$5:$I$1002,CLASSIFICHE!$Z882,7),"")</f>
        <v>0</v>
      </c>
      <c r="BD883" s="14"/>
      <c r="BE883" s="13"/>
      <c r="BF883" s="12">
        <f>SUM(IF(CLASSIFICHE!$O$15=BG883,TRUE,FALSE),BF882)</f>
        <v>0</v>
      </c>
      <c r="BG883" s="31">
        <f>IFERROR(INDEX(generale!$A$5:$I$1002,CLASSIFICHE!$Z882,5),"")</f>
        <v>0</v>
      </c>
      <c r="BH883" s="13">
        <f>IFERROR(INDEX(generale!$A$5:$I$1002,CLASSIFICHE!$Z882,7),"")</f>
        <v>0</v>
      </c>
      <c r="BI883" s="14"/>
      <c r="BJ883" s="13"/>
      <c r="BK883" s="12">
        <f>SUM(IF(CLASSIFICHE!$O$16=BL883,TRUE,FALSE),BK882)</f>
        <v>0</v>
      </c>
      <c r="BL883" s="31">
        <f>IFERROR(INDEX(generale!$A$5:$I$1002,CLASSIFICHE!$Z882,5),"")</f>
        <v>0</v>
      </c>
      <c r="BM883" s="13">
        <f>IFERROR(INDEX(generale!$A$5:$I$1002,CLASSIFICHE!$Z882,7),"")</f>
        <v>0</v>
      </c>
      <c r="BN883" s="14"/>
      <c r="BO883" s="13"/>
      <c r="BP883" s="12">
        <f>SUM(IF(CLASSIFICHE!$O$17=BQ883,TRUE,FALSE),BP882)</f>
        <v>0</v>
      </c>
      <c r="BQ883" s="31">
        <f>IFERROR(INDEX(generale!$A$5:$I$1002,CLASSIFICHE!$Z882,5),"")</f>
        <v>0</v>
      </c>
      <c r="BR883" s="13">
        <f>IFERROR(INDEX(generale!$A$5:$I$1002,CLASSIFICHE!$Z882,7),"")</f>
        <v>0</v>
      </c>
      <c r="BS883" s="15"/>
      <c r="BT883" s="12"/>
      <c r="BU883" s="12">
        <f>SUM(IF(CLASSIFICHE!$O$18=BV883,TRUE,FALSE),BU882)</f>
        <v>0</v>
      </c>
      <c r="BV883" s="31">
        <f>IFERROR(INDEX(generale!$A$5:$I$1002,CLASSIFICHE!$Z882,5),"")</f>
        <v>0</v>
      </c>
      <c r="BW883" s="13">
        <f>IFERROR(INDEX(generale!$A$5:$I$1002,CLASSIFICHE!$Z882,7),"")</f>
        <v>0</v>
      </c>
      <c r="BX883" s="15"/>
      <c r="BY883" s="12"/>
      <c r="BZ883" s="12">
        <f>SUM(IF(CLASSIFICHE!$O$19=CA883,TRUE,FALSE),BZ882)</f>
        <v>0</v>
      </c>
      <c r="CA883" s="31">
        <f>IFERROR(INDEX(generale!$A$5:$I$1002,CLASSIFICHE!$Z882,5),"")</f>
        <v>0</v>
      </c>
      <c r="CB883" s="13">
        <f>IFERROR(INDEX(generale!$A$5:$I$1002,CLASSIFICHE!$Z882,7),"")</f>
        <v>0</v>
      </c>
      <c r="CC883" s="15"/>
      <c r="CD883" s="13"/>
      <c r="CE883" s="12">
        <f>SUM(IF(CLASSIFICHE!$O$20=CF883,TRUE,FALSE),CE882)</f>
        <v>0</v>
      </c>
      <c r="CF883" s="31">
        <f>IFERROR(INDEX(generale!$A$5:$I$1002,CLASSIFICHE!$Z882,5),"")</f>
        <v>0</v>
      </c>
      <c r="CG883" s="13">
        <f>IFERROR(INDEX(generale!$A$5:$I$1002,CLASSIFICHE!$Z882,7),"")</f>
        <v>0</v>
      </c>
      <c r="CH883" s="15"/>
      <c r="CI883" s="13"/>
      <c r="CJ883" s="12">
        <f>SUM(IF(CLASSIFICHE!$O$21=CK883,TRUE,FALSE),CJ882)</f>
        <v>0</v>
      </c>
      <c r="CK883" s="31">
        <f>IFERROR(INDEX(generale!$A$5:$I$1002,CLASSIFICHE!$Z882,5),"")</f>
        <v>0</v>
      </c>
      <c r="CL883" s="13">
        <f>IFERROR(INDEX(generale!$A$5:$I$1002,CLASSIFICHE!$Z882,7),"")</f>
        <v>0</v>
      </c>
      <c r="CM883" s="15"/>
      <c r="CN883" s="13"/>
      <c r="CO883" s="12">
        <f>SUM(IF(CLASSIFICHE!$O$22=CP883,TRUE,FALSE),CO882)</f>
        <v>0</v>
      </c>
      <c r="CP883" s="31">
        <f>IFERROR(INDEX(generale!$A$5:$I$1002,CLASSIFICHE!$Z882,5),"")</f>
        <v>0</v>
      </c>
      <c r="CQ883" s="13">
        <f>IFERROR(INDEX(generale!$A$5:$I$1002,CLASSIFICHE!$Z882,7),"")</f>
        <v>0</v>
      </c>
      <c r="CR883" s="15"/>
      <c r="CS883" s="13"/>
      <c r="CT883" s="12">
        <f>SUM(IF(CLASSIFICHE!$O$23=CU883,TRUE,FALSE),CT882)</f>
        <v>0</v>
      </c>
      <c r="CU883" s="31">
        <f>IFERROR(INDEX(generale!$A$5:$I$1002,CLASSIFICHE!$Z882,5),"")</f>
        <v>0</v>
      </c>
      <c r="CV883" s="13">
        <f>IFERROR(INDEX(generale!$A$5:$I$1002,CLASSIFICHE!$Z882,7),"")</f>
        <v>0</v>
      </c>
      <c r="CW883" s="15"/>
      <c r="CX883" s="13"/>
      <c r="CY883" s="12">
        <f>SUM(IF(CLASSIFICHE!$O$24=CZ883,TRUE,FALSE),CY882)</f>
        <v>0</v>
      </c>
      <c r="CZ883" s="31">
        <f>IFERROR(INDEX(generale!$A$5:$I$1002,CLASSIFICHE!$Z882,5),"")</f>
        <v>0</v>
      </c>
      <c r="DA883" s="13">
        <f>IFERROR(INDEX(generale!$A$5:$I$1002,CLASSIFICHE!$Z882,7),"")</f>
        <v>0</v>
      </c>
      <c r="DB883" s="15"/>
      <c r="DC883" s="13"/>
      <c r="DD883" s="12">
        <f>SUM(IF(CLASSIFICHE!$O$25=DE883,TRUE,FALSE),DD882)</f>
        <v>0</v>
      </c>
      <c r="DE883" s="31">
        <f>IFERROR(INDEX(generale!$A$5:$I$1002,CLASSIFICHE!$Z882,5),"")</f>
        <v>0</v>
      </c>
      <c r="DF883" s="13">
        <f>IFERROR(INDEX(generale!$A$5:$I$1002,CLASSIFICHE!$Z882,7),"")</f>
        <v>0</v>
      </c>
      <c r="DG883" s="15"/>
      <c r="DH883" s="13"/>
    </row>
    <row r="884" spans="3:112">
      <c r="C884" s="63">
        <f>SUM(IF(CLASSIFICHE!$O$4=D884,TRUE,FALSE),C883)</f>
        <v>17</v>
      </c>
      <c r="D884" s="31">
        <f>IFERROR(INDEX(generale!$A$5:$I$1002,CLASSIFICHE!$Z883,5),"")</f>
        <v>0</v>
      </c>
      <c r="E884" s="13">
        <f>IFERROR(INDEX(generale!$A$5:$I$1002,CLASSIFICHE!$Z883,7),"")</f>
        <v>0</v>
      </c>
      <c r="F884" s="68"/>
      <c r="G884" s="65"/>
      <c r="H884" s="12">
        <f>SUM(IF(CLASSIFICHE!$O$5=I884,TRUE,FALSE),H883)</f>
        <v>10</v>
      </c>
      <c r="I884" s="31">
        <f>IFERROR(INDEX(generale!$A$5:$I$1002,CLASSIFICHE!$Z883,5),"")</f>
        <v>0</v>
      </c>
      <c r="J884" s="13">
        <f>IFERROR(INDEX(generale!$A$5:$I$1002,CLASSIFICHE!$Z883,7),"")</f>
        <v>0</v>
      </c>
      <c r="K884" s="15"/>
      <c r="L884" s="12"/>
      <c r="M884" s="12">
        <f>SUM(IF(CLASSIFICHE!$O$6=N884,TRUE,FALSE),M883)</f>
        <v>8</v>
      </c>
      <c r="N884" s="31">
        <f>IFERROR(INDEX(generale!$A$5:$I$1002,CLASSIFICHE!$Z883,5),"")</f>
        <v>0</v>
      </c>
      <c r="O884" s="13">
        <f>IFERROR(INDEX(generale!$A$5:$I$1002,CLASSIFICHE!$Z883,7),"")</f>
        <v>0</v>
      </c>
      <c r="P884" s="14"/>
      <c r="Q884" s="13"/>
      <c r="R884" s="12">
        <f>SUM(IF(CLASSIFICHE!$O$7=S884,TRUE,FALSE),R883)</f>
        <v>8</v>
      </c>
      <c r="S884" s="31">
        <f>IFERROR(INDEX(generale!$A$5:$I$1002,CLASSIFICHE!$Z883,5),"")</f>
        <v>0</v>
      </c>
      <c r="T884" s="13">
        <f>IFERROR(INDEX(generale!$A$5:$I$1002,CLASSIFICHE!$Z883,7),"")</f>
        <v>0</v>
      </c>
      <c r="U884" s="14"/>
      <c r="V884" s="13"/>
      <c r="W884" s="12">
        <f>SUM(IF(CLASSIFICHE!$O$8=X884,TRUE,FALSE),W883)</f>
        <v>6</v>
      </c>
      <c r="X884" s="31">
        <f>IFERROR(INDEX(generale!$A$5:$I$1002,CLASSIFICHE!$Z883,5),"")</f>
        <v>0</v>
      </c>
      <c r="Y884" s="13">
        <f>IFERROR(INDEX(generale!$A$5:$I$1002,CLASSIFICHE!$Z883,7),"")</f>
        <v>0</v>
      </c>
      <c r="Z884" s="14"/>
      <c r="AA884" s="13"/>
      <c r="AB884" s="12">
        <f>SUM(IF(CLASSIFICHE!$O$9=AC884,TRUE,FALSE),AB883)</f>
        <v>5</v>
      </c>
      <c r="AC884" s="31">
        <f>IFERROR(INDEX(generale!$A$5:$I$1002,CLASSIFICHE!$Z883,5),"")</f>
        <v>0</v>
      </c>
      <c r="AD884" s="13">
        <f>IFERROR(INDEX(generale!$A$5:$I$1002,CLASSIFICHE!$Z883,7),"")</f>
        <v>0</v>
      </c>
      <c r="AE884" s="14"/>
      <c r="AF884" s="13"/>
      <c r="AG884" s="12">
        <f>SUM(IF(CLASSIFICHE!$O$10=AH884,TRUE,FALSE),AG883)</f>
        <v>5</v>
      </c>
      <c r="AH884" s="31">
        <f>IFERROR(INDEX(generale!$A$5:$I$1002,CLASSIFICHE!$Z883,5),"")</f>
        <v>0</v>
      </c>
      <c r="AI884" s="13">
        <f>IFERROR(INDEX(generale!$A$5:$I$1002,CLASSIFICHE!$Z883,7),"")</f>
        <v>0</v>
      </c>
      <c r="AJ884" s="14"/>
      <c r="AK884" s="13"/>
      <c r="AL884" s="12">
        <f>SUM(IF(CLASSIFICHE!$O$11=AM884,TRUE,FALSE),AL883)</f>
        <v>5</v>
      </c>
      <c r="AM884" s="31">
        <f>IFERROR(INDEX(generale!$A$5:$I$1002,CLASSIFICHE!$Z883,5),"")</f>
        <v>0</v>
      </c>
      <c r="AN884" s="13">
        <f>IFERROR(INDEX(generale!$A$5:$I$1002,CLASSIFICHE!$Z883,7),"")</f>
        <v>0</v>
      </c>
      <c r="AO884" s="14"/>
      <c r="AP884" s="13"/>
      <c r="AQ884" s="12">
        <f>SUM(IF(CLASSIFICHE!$O$12=AR884,TRUE,FALSE),AQ883)</f>
        <v>0</v>
      </c>
      <c r="AR884" s="31">
        <f>IFERROR(INDEX(generale!$A$5:$I$1002,CLASSIFICHE!$Z883,5),"")</f>
        <v>0</v>
      </c>
      <c r="AS884" s="13">
        <f>IFERROR(INDEX(generale!$A$5:$I$1002,CLASSIFICHE!$Z883,7),"")</f>
        <v>0</v>
      </c>
      <c r="AT884" s="14"/>
      <c r="AU884" s="13"/>
      <c r="AV884" s="12">
        <f>SUM(IF(CLASSIFICHE!$O$13=AW884,TRUE,FALSE),AV883)</f>
        <v>0</v>
      </c>
      <c r="AW884" s="31">
        <f>IFERROR(INDEX(generale!$A$5:$I$1002,CLASSIFICHE!$Z883,5),"")</f>
        <v>0</v>
      </c>
      <c r="AX884" s="13">
        <f>IFERROR(INDEX(generale!$A$5:$I$1002,CLASSIFICHE!$Z883,7),"")</f>
        <v>0</v>
      </c>
      <c r="AY884" s="14"/>
      <c r="AZ884" s="13"/>
      <c r="BA884" s="12">
        <f>SUM(IF(CLASSIFICHE!$O$14=BB884,TRUE,FALSE),BA883)</f>
        <v>0</v>
      </c>
      <c r="BB884" s="31">
        <f>IFERROR(INDEX(generale!$A$5:$I$1002,CLASSIFICHE!$Z883,5),"")</f>
        <v>0</v>
      </c>
      <c r="BC884" s="13">
        <f>IFERROR(INDEX(generale!$A$5:$I$1002,CLASSIFICHE!$Z883,7),"")</f>
        <v>0</v>
      </c>
      <c r="BD884" s="14"/>
      <c r="BE884" s="13"/>
      <c r="BF884" s="12">
        <f>SUM(IF(CLASSIFICHE!$O$15=BG884,TRUE,FALSE),BF883)</f>
        <v>0</v>
      </c>
      <c r="BG884" s="31">
        <f>IFERROR(INDEX(generale!$A$5:$I$1002,CLASSIFICHE!$Z883,5),"")</f>
        <v>0</v>
      </c>
      <c r="BH884" s="13">
        <f>IFERROR(INDEX(generale!$A$5:$I$1002,CLASSIFICHE!$Z883,7),"")</f>
        <v>0</v>
      </c>
      <c r="BI884" s="14"/>
      <c r="BJ884" s="13"/>
      <c r="BK884" s="12">
        <f>SUM(IF(CLASSIFICHE!$O$16=BL884,TRUE,FALSE),BK883)</f>
        <v>0</v>
      </c>
      <c r="BL884" s="31">
        <f>IFERROR(INDEX(generale!$A$5:$I$1002,CLASSIFICHE!$Z883,5),"")</f>
        <v>0</v>
      </c>
      <c r="BM884" s="13">
        <f>IFERROR(INDEX(generale!$A$5:$I$1002,CLASSIFICHE!$Z883,7),"")</f>
        <v>0</v>
      </c>
      <c r="BN884" s="14"/>
      <c r="BO884" s="13"/>
      <c r="BP884" s="12">
        <f>SUM(IF(CLASSIFICHE!$O$17=BQ884,TRUE,FALSE),BP883)</f>
        <v>0</v>
      </c>
      <c r="BQ884" s="31">
        <f>IFERROR(INDEX(generale!$A$5:$I$1002,CLASSIFICHE!$Z883,5),"")</f>
        <v>0</v>
      </c>
      <c r="BR884" s="13">
        <f>IFERROR(INDEX(generale!$A$5:$I$1002,CLASSIFICHE!$Z883,7),"")</f>
        <v>0</v>
      </c>
      <c r="BS884" s="15"/>
      <c r="BT884" s="12"/>
      <c r="BU884" s="12">
        <f>SUM(IF(CLASSIFICHE!$O$18=BV884,TRUE,FALSE),BU883)</f>
        <v>0</v>
      </c>
      <c r="BV884" s="31">
        <f>IFERROR(INDEX(generale!$A$5:$I$1002,CLASSIFICHE!$Z883,5),"")</f>
        <v>0</v>
      </c>
      <c r="BW884" s="13">
        <f>IFERROR(INDEX(generale!$A$5:$I$1002,CLASSIFICHE!$Z883,7),"")</f>
        <v>0</v>
      </c>
      <c r="BX884" s="15"/>
      <c r="BY884" s="12"/>
      <c r="BZ884" s="12">
        <f>SUM(IF(CLASSIFICHE!$O$19=CA884,TRUE,FALSE),BZ883)</f>
        <v>0</v>
      </c>
      <c r="CA884" s="31">
        <f>IFERROR(INDEX(generale!$A$5:$I$1002,CLASSIFICHE!$Z883,5),"")</f>
        <v>0</v>
      </c>
      <c r="CB884" s="13">
        <f>IFERROR(INDEX(generale!$A$5:$I$1002,CLASSIFICHE!$Z883,7),"")</f>
        <v>0</v>
      </c>
      <c r="CC884" s="15"/>
      <c r="CD884" s="13"/>
      <c r="CE884" s="12">
        <f>SUM(IF(CLASSIFICHE!$O$20=CF884,TRUE,FALSE),CE883)</f>
        <v>0</v>
      </c>
      <c r="CF884" s="31">
        <f>IFERROR(INDEX(generale!$A$5:$I$1002,CLASSIFICHE!$Z883,5),"")</f>
        <v>0</v>
      </c>
      <c r="CG884" s="13">
        <f>IFERROR(INDEX(generale!$A$5:$I$1002,CLASSIFICHE!$Z883,7),"")</f>
        <v>0</v>
      </c>
      <c r="CH884" s="15"/>
      <c r="CI884" s="13"/>
      <c r="CJ884" s="12">
        <f>SUM(IF(CLASSIFICHE!$O$21=CK884,TRUE,FALSE),CJ883)</f>
        <v>0</v>
      </c>
      <c r="CK884" s="31">
        <f>IFERROR(INDEX(generale!$A$5:$I$1002,CLASSIFICHE!$Z883,5),"")</f>
        <v>0</v>
      </c>
      <c r="CL884" s="13">
        <f>IFERROR(INDEX(generale!$A$5:$I$1002,CLASSIFICHE!$Z883,7),"")</f>
        <v>0</v>
      </c>
      <c r="CM884" s="15"/>
      <c r="CN884" s="13"/>
      <c r="CO884" s="12">
        <f>SUM(IF(CLASSIFICHE!$O$22=CP884,TRUE,FALSE),CO883)</f>
        <v>0</v>
      </c>
      <c r="CP884" s="31">
        <f>IFERROR(INDEX(generale!$A$5:$I$1002,CLASSIFICHE!$Z883,5),"")</f>
        <v>0</v>
      </c>
      <c r="CQ884" s="13">
        <f>IFERROR(INDEX(generale!$A$5:$I$1002,CLASSIFICHE!$Z883,7),"")</f>
        <v>0</v>
      </c>
      <c r="CR884" s="15"/>
      <c r="CS884" s="13"/>
      <c r="CT884" s="12">
        <f>SUM(IF(CLASSIFICHE!$O$23=CU884,TRUE,FALSE),CT883)</f>
        <v>0</v>
      </c>
      <c r="CU884" s="31">
        <f>IFERROR(INDEX(generale!$A$5:$I$1002,CLASSIFICHE!$Z883,5),"")</f>
        <v>0</v>
      </c>
      <c r="CV884" s="13">
        <f>IFERROR(INDEX(generale!$A$5:$I$1002,CLASSIFICHE!$Z883,7),"")</f>
        <v>0</v>
      </c>
      <c r="CW884" s="15"/>
      <c r="CX884" s="13"/>
      <c r="CY884" s="12">
        <f>SUM(IF(CLASSIFICHE!$O$24=CZ884,TRUE,FALSE),CY883)</f>
        <v>0</v>
      </c>
      <c r="CZ884" s="31">
        <f>IFERROR(INDEX(generale!$A$5:$I$1002,CLASSIFICHE!$Z883,5),"")</f>
        <v>0</v>
      </c>
      <c r="DA884" s="13">
        <f>IFERROR(INDEX(generale!$A$5:$I$1002,CLASSIFICHE!$Z883,7),"")</f>
        <v>0</v>
      </c>
      <c r="DB884" s="15"/>
      <c r="DC884" s="13"/>
      <c r="DD884" s="12">
        <f>SUM(IF(CLASSIFICHE!$O$25=DE884,TRUE,FALSE),DD883)</f>
        <v>0</v>
      </c>
      <c r="DE884" s="31">
        <f>IFERROR(INDEX(generale!$A$5:$I$1002,CLASSIFICHE!$Z883,5),"")</f>
        <v>0</v>
      </c>
      <c r="DF884" s="13">
        <f>IFERROR(INDEX(generale!$A$5:$I$1002,CLASSIFICHE!$Z883,7),"")</f>
        <v>0</v>
      </c>
      <c r="DG884" s="15"/>
      <c r="DH884" s="13"/>
    </row>
    <row r="885" spans="3:112">
      <c r="C885" s="63">
        <f>SUM(IF(CLASSIFICHE!$O$4=D885,TRUE,FALSE),C884)</f>
        <v>17</v>
      </c>
      <c r="D885" s="31">
        <f>IFERROR(INDEX(generale!$A$5:$I$1002,CLASSIFICHE!$Z884,5),"")</f>
        <v>0</v>
      </c>
      <c r="E885" s="13">
        <f>IFERROR(INDEX(generale!$A$5:$I$1002,CLASSIFICHE!$Z884,7),"")</f>
        <v>0</v>
      </c>
      <c r="F885" s="68"/>
      <c r="G885" s="65"/>
      <c r="H885" s="12">
        <f>SUM(IF(CLASSIFICHE!$O$5=I885,TRUE,FALSE),H884)</f>
        <v>10</v>
      </c>
      <c r="I885" s="31">
        <f>IFERROR(INDEX(generale!$A$5:$I$1002,CLASSIFICHE!$Z884,5),"")</f>
        <v>0</v>
      </c>
      <c r="J885" s="13">
        <f>IFERROR(INDEX(generale!$A$5:$I$1002,CLASSIFICHE!$Z884,7),"")</f>
        <v>0</v>
      </c>
      <c r="K885" s="15"/>
      <c r="L885" s="12"/>
      <c r="M885" s="12">
        <f>SUM(IF(CLASSIFICHE!$O$6=N885,TRUE,FALSE),M884)</f>
        <v>8</v>
      </c>
      <c r="N885" s="31">
        <f>IFERROR(INDEX(generale!$A$5:$I$1002,CLASSIFICHE!$Z884,5),"")</f>
        <v>0</v>
      </c>
      <c r="O885" s="13">
        <f>IFERROR(INDEX(generale!$A$5:$I$1002,CLASSIFICHE!$Z884,7),"")</f>
        <v>0</v>
      </c>
      <c r="P885" s="14"/>
      <c r="Q885" s="13"/>
      <c r="R885" s="12">
        <f>SUM(IF(CLASSIFICHE!$O$7=S885,TRUE,FALSE),R884)</f>
        <v>8</v>
      </c>
      <c r="S885" s="31">
        <f>IFERROR(INDEX(generale!$A$5:$I$1002,CLASSIFICHE!$Z884,5),"")</f>
        <v>0</v>
      </c>
      <c r="T885" s="13">
        <f>IFERROR(INDEX(generale!$A$5:$I$1002,CLASSIFICHE!$Z884,7),"")</f>
        <v>0</v>
      </c>
      <c r="U885" s="14"/>
      <c r="V885" s="13"/>
      <c r="W885" s="12">
        <f>SUM(IF(CLASSIFICHE!$O$8=X885,TRUE,FALSE),W884)</f>
        <v>6</v>
      </c>
      <c r="X885" s="31">
        <f>IFERROR(INDEX(generale!$A$5:$I$1002,CLASSIFICHE!$Z884,5),"")</f>
        <v>0</v>
      </c>
      <c r="Y885" s="13">
        <f>IFERROR(INDEX(generale!$A$5:$I$1002,CLASSIFICHE!$Z884,7),"")</f>
        <v>0</v>
      </c>
      <c r="Z885" s="14"/>
      <c r="AA885" s="13"/>
      <c r="AB885" s="12">
        <f>SUM(IF(CLASSIFICHE!$O$9=AC885,TRUE,FALSE),AB884)</f>
        <v>5</v>
      </c>
      <c r="AC885" s="31">
        <f>IFERROR(INDEX(generale!$A$5:$I$1002,CLASSIFICHE!$Z884,5),"")</f>
        <v>0</v>
      </c>
      <c r="AD885" s="13">
        <f>IFERROR(INDEX(generale!$A$5:$I$1002,CLASSIFICHE!$Z884,7),"")</f>
        <v>0</v>
      </c>
      <c r="AE885" s="14"/>
      <c r="AF885" s="13"/>
      <c r="AG885" s="12">
        <f>SUM(IF(CLASSIFICHE!$O$10=AH885,TRUE,FALSE),AG884)</f>
        <v>5</v>
      </c>
      <c r="AH885" s="31">
        <f>IFERROR(INDEX(generale!$A$5:$I$1002,CLASSIFICHE!$Z884,5),"")</f>
        <v>0</v>
      </c>
      <c r="AI885" s="13">
        <f>IFERROR(INDEX(generale!$A$5:$I$1002,CLASSIFICHE!$Z884,7),"")</f>
        <v>0</v>
      </c>
      <c r="AJ885" s="14"/>
      <c r="AK885" s="13"/>
      <c r="AL885" s="12">
        <f>SUM(IF(CLASSIFICHE!$O$11=AM885,TRUE,FALSE),AL884)</f>
        <v>5</v>
      </c>
      <c r="AM885" s="31">
        <f>IFERROR(INDEX(generale!$A$5:$I$1002,CLASSIFICHE!$Z884,5),"")</f>
        <v>0</v>
      </c>
      <c r="AN885" s="13">
        <f>IFERROR(INDEX(generale!$A$5:$I$1002,CLASSIFICHE!$Z884,7),"")</f>
        <v>0</v>
      </c>
      <c r="AO885" s="14"/>
      <c r="AP885" s="13"/>
      <c r="AQ885" s="12">
        <f>SUM(IF(CLASSIFICHE!$O$12=AR885,TRUE,FALSE),AQ884)</f>
        <v>0</v>
      </c>
      <c r="AR885" s="31">
        <f>IFERROR(INDEX(generale!$A$5:$I$1002,CLASSIFICHE!$Z884,5),"")</f>
        <v>0</v>
      </c>
      <c r="AS885" s="13">
        <f>IFERROR(INDEX(generale!$A$5:$I$1002,CLASSIFICHE!$Z884,7),"")</f>
        <v>0</v>
      </c>
      <c r="AT885" s="14"/>
      <c r="AU885" s="13"/>
      <c r="AV885" s="12">
        <f>SUM(IF(CLASSIFICHE!$O$13=AW885,TRUE,FALSE),AV884)</f>
        <v>0</v>
      </c>
      <c r="AW885" s="31">
        <f>IFERROR(INDEX(generale!$A$5:$I$1002,CLASSIFICHE!$Z884,5),"")</f>
        <v>0</v>
      </c>
      <c r="AX885" s="13">
        <f>IFERROR(INDEX(generale!$A$5:$I$1002,CLASSIFICHE!$Z884,7),"")</f>
        <v>0</v>
      </c>
      <c r="AY885" s="14"/>
      <c r="AZ885" s="13"/>
      <c r="BA885" s="12">
        <f>SUM(IF(CLASSIFICHE!$O$14=BB885,TRUE,FALSE),BA884)</f>
        <v>0</v>
      </c>
      <c r="BB885" s="31">
        <f>IFERROR(INDEX(generale!$A$5:$I$1002,CLASSIFICHE!$Z884,5),"")</f>
        <v>0</v>
      </c>
      <c r="BC885" s="13">
        <f>IFERROR(INDEX(generale!$A$5:$I$1002,CLASSIFICHE!$Z884,7),"")</f>
        <v>0</v>
      </c>
      <c r="BD885" s="14"/>
      <c r="BE885" s="13"/>
      <c r="BF885" s="12">
        <f>SUM(IF(CLASSIFICHE!$O$15=BG885,TRUE,FALSE),BF884)</f>
        <v>0</v>
      </c>
      <c r="BG885" s="31">
        <f>IFERROR(INDEX(generale!$A$5:$I$1002,CLASSIFICHE!$Z884,5),"")</f>
        <v>0</v>
      </c>
      <c r="BH885" s="13">
        <f>IFERROR(INDEX(generale!$A$5:$I$1002,CLASSIFICHE!$Z884,7),"")</f>
        <v>0</v>
      </c>
      <c r="BI885" s="14"/>
      <c r="BJ885" s="13"/>
      <c r="BK885" s="12">
        <f>SUM(IF(CLASSIFICHE!$O$16=BL885,TRUE,FALSE),BK884)</f>
        <v>0</v>
      </c>
      <c r="BL885" s="31">
        <f>IFERROR(INDEX(generale!$A$5:$I$1002,CLASSIFICHE!$Z884,5),"")</f>
        <v>0</v>
      </c>
      <c r="BM885" s="13">
        <f>IFERROR(INDEX(generale!$A$5:$I$1002,CLASSIFICHE!$Z884,7),"")</f>
        <v>0</v>
      </c>
      <c r="BN885" s="14"/>
      <c r="BO885" s="13"/>
      <c r="BP885" s="12">
        <f>SUM(IF(CLASSIFICHE!$O$17=BQ885,TRUE,FALSE),BP884)</f>
        <v>0</v>
      </c>
      <c r="BQ885" s="31">
        <f>IFERROR(INDEX(generale!$A$5:$I$1002,CLASSIFICHE!$Z884,5),"")</f>
        <v>0</v>
      </c>
      <c r="BR885" s="13">
        <f>IFERROR(INDEX(generale!$A$5:$I$1002,CLASSIFICHE!$Z884,7),"")</f>
        <v>0</v>
      </c>
      <c r="BS885" s="15"/>
      <c r="BT885" s="12"/>
      <c r="BU885" s="12">
        <f>SUM(IF(CLASSIFICHE!$O$18=BV885,TRUE,FALSE),BU884)</f>
        <v>0</v>
      </c>
      <c r="BV885" s="31">
        <f>IFERROR(INDEX(generale!$A$5:$I$1002,CLASSIFICHE!$Z884,5),"")</f>
        <v>0</v>
      </c>
      <c r="BW885" s="13">
        <f>IFERROR(INDEX(generale!$A$5:$I$1002,CLASSIFICHE!$Z884,7),"")</f>
        <v>0</v>
      </c>
      <c r="BX885" s="15"/>
      <c r="BY885" s="12"/>
      <c r="BZ885" s="12">
        <f>SUM(IF(CLASSIFICHE!$O$19=CA885,TRUE,FALSE),BZ884)</f>
        <v>0</v>
      </c>
      <c r="CA885" s="31">
        <f>IFERROR(INDEX(generale!$A$5:$I$1002,CLASSIFICHE!$Z884,5),"")</f>
        <v>0</v>
      </c>
      <c r="CB885" s="13">
        <f>IFERROR(INDEX(generale!$A$5:$I$1002,CLASSIFICHE!$Z884,7),"")</f>
        <v>0</v>
      </c>
      <c r="CC885" s="15"/>
      <c r="CD885" s="13"/>
      <c r="CE885" s="12">
        <f>SUM(IF(CLASSIFICHE!$O$20=CF885,TRUE,FALSE),CE884)</f>
        <v>0</v>
      </c>
      <c r="CF885" s="31">
        <f>IFERROR(INDEX(generale!$A$5:$I$1002,CLASSIFICHE!$Z884,5),"")</f>
        <v>0</v>
      </c>
      <c r="CG885" s="13">
        <f>IFERROR(INDEX(generale!$A$5:$I$1002,CLASSIFICHE!$Z884,7),"")</f>
        <v>0</v>
      </c>
      <c r="CH885" s="15"/>
      <c r="CI885" s="13"/>
      <c r="CJ885" s="12">
        <f>SUM(IF(CLASSIFICHE!$O$21=CK885,TRUE,FALSE),CJ884)</f>
        <v>0</v>
      </c>
      <c r="CK885" s="31">
        <f>IFERROR(INDEX(generale!$A$5:$I$1002,CLASSIFICHE!$Z884,5),"")</f>
        <v>0</v>
      </c>
      <c r="CL885" s="13">
        <f>IFERROR(INDEX(generale!$A$5:$I$1002,CLASSIFICHE!$Z884,7),"")</f>
        <v>0</v>
      </c>
      <c r="CM885" s="15"/>
      <c r="CN885" s="13"/>
      <c r="CO885" s="12">
        <f>SUM(IF(CLASSIFICHE!$O$22=CP885,TRUE,FALSE),CO884)</f>
        <v>0</v>
      </c>
      <c r="CP885" s="31">
        <f>IFERROR(INDEX(generale!$A$5:$I$1002,CLASSIFICHE!$Z884,5),"")</f>
        <v>0</v>
      </c>
      <c r="CQ885" s="13">
        <f>IFERROR(INDEX(generale!$A$5:$I$1002,CLASSIFICHE!$Z884,7),"")</f>
        <v>0</v>
      </c>
      <c r="CR885" s="15"/>
      <c r="CS885" s="13"/>
      <c r="CT885" s="12">
        <f>SUM(IF(CLASSIFICHE!$O$23=CU885,TRUE,FALSE),CT884)</f>
        <v>0</v>
      </c>
      <c r="CU885" s="31">
        <f>IFERROR(INDEX(generale!$A$5:$I$1002,CLASSIFICHE!$Z884,5),"")</f>
        <v>0</v>
      </c>
      <c r="CV885" s="13">
        <f>IFERROR(INDEX(generale!$A$5:$I$1002,CLASSIFICHE!$Z884,7),"")</f>
        <v>0</v>
      </c>
      <c r="CW885" s="15"/>
      <c r="CX885" s="13"/>
      <c r="CY885" s="12">
        <f>SUM(IF(CLASSIFICHE!$O$24=CZ885,TRUE,FALSE),CY884)</f>
        <v>0</v>
      </c>
      <c r="CZ885" s="31">
        <f>IFERROR(INDEX(generale!$A$5:$I$1002,CLASSIFICHE!$Z884,5),"")</f>
        <v>0</v>
      </c>
      <c r="DA885" s="13">
        <f>IFERROR(INDEX(generale!$A$5:$I$1002,CLASSIFICHE!$Z884,7),"")</f>
        <v>0</v>
      </c>
      <c r="DB885" s="15"/>
      <c r="DC885" s="13"/>
      <c r="DD885" s="12">
        <f>SUM(IF(CLASSIFICHE!$O$25=DE885,TRUE,FALSE),DD884)</f>
        <v>0</v>
      </c>
      <c r="DE885" s="31">
        <f>IFERROR(INDEX(generale!$A$5:$I$1002,CLASSIFICHE!$Z884,5),"")</f>
        <v>0</v>
      </c>
      <c r="DF885" s="13">
        <f>IFERROR(INDEX(generale!$A$5:$I$1002,CLASSIFICHE!$Z884,7),"")</f>
        <v>0</v>
      </c>
      <c r="DG885" s="15"/>
      <c r="DH885" s="13"/>
    </row>
    <row r="886" spans="3:112">
      <c r="C886" s="63">
        <f>SUM(IF(CLASSIFICHE!$O$4=D886,TRUE,FALSE),C885)</f>
        <v>17</v>
      </c>
      <c r="D886" s="31">
        <f>IFERROR(INDEX(generale!$A$5:$I$1002,CLASSIFICHE!$Z885,5),"")</f>
        <v>0</v>
      </c>
      <c r="E886" s="13">
        <f>IFERROR(INDEX(generale!$A$5:$I$1002,CLASSIFICHE!$Z885,7),"")</f>
        <v>0</v>
      </c>
      <c r="F886" s="68"/>
      <c r="G886" s="65"/>
      <c r="H886" s="12">
        <f>SUM(IF(CLASSIFICHE!$O$5=I886,TRUE,FALSE),H885)</f>
        <v>10</v>
      </c>
      <c r="I886" s="31">
        <f>IFERROR(INDEX(generale!$A$5:$I$1002,CLASSIFICHE!$Z885,5),"")</f>
        <v>0</v>
      </c>
      <c r="J886" s="13">
        <f>IFERROR(INDEX(generale!$A$5:$I$1002,CLASSIFICHE!$Z885,7),"")</f>
        <v>0</v>
      </c>
      <c r="K886" s="15"/>
      <c r="L886" s="12"/>
      <c r="M886" s="12">
        <f>SUM(IF(CLASSIFICHE!$O$6=N886,TRUE,FALSE),M885)</f>
        <v>8</v>
      </c>
      <c r="N886" s="31">
        <f>IFERROR(INDEX(generale!$A$5:$I$1002,CLASSIFICHE!$Z885,5),"")</f>
        <v>0</v>
      </c>
      <c r="O886" s="13">
        <f>IFERROR(INDEX(generale!$A$5:$I$1002,CLASSIFICHE!$Z885,7),"")</f>
        <v>0</v>
      </c>
      <c r="P886" s="14"/>
      <c r="Q886" s="13"/>
      <c r="R886" s="12">
        <f>SUM(IF(CLASSIFICHE!$O$7=S886,TRUE,FALSE),R885)</f>
        <v>8</v>
      </c>
      <c r="S886" s="31">
        <f>IFERROR(INDEX(generale!$A$5:$I$1002,CLASSIFICHE!$Z885,5),"")</f>
        <v>0</v>
      </c>
      <c r="T886" s="13">
        <f>IFERROR(INDEX(generale!$A$5:$I$1002,CLASSIFICHE!$Z885,7),"")</f>
        <v>0</v>
      </c>
      <c r="U886" s="14"/>
      <c r="V886" s="13"/>
      <c r="W886" s="12">
        <f>SUM(IF(CLASSIFICHE!$O$8=X886,TRUE,FALSE),W885)</f>
        <v>6</v>
      </c>
      <c r="X886" s="31">
        <f>IFERROR(INDEX(generale!$A$5:$I$1002,CLASSIFICHE!$Z885,5),"")</f>
        <v>0</v>
      </c>
      <c r="Y886" s="13">
        <f>IFERROR(INDEX(generale!$A$5:$I$1002,CLASSIFICHE!$Z885,7),"")</f>
        <v>0</v>
      </c>
      <c r="Z886" s="14"/>
      <c r="AA886" s="13"/>
      <c r="AB886" s="12">
        <f>SUM(IF(CLASSIFICHE!$O$9=AC886,TRUE,FALSE),AB885)</f>
        <v>5</v>
      </c>
      <c r="AC886" s="31">
        <f>IFERROR(INDEX(generale!$A$5:$I$1002,CLASSIFICHE!$Z885,5),"")</f>
        <v>0</v>
      </c>
      <c r="AD886" s="13">
        <f>IFERROR(INDEX(generale!$A$5:$I$1002,CLASSIFICHE!$Z885,7),"")</f>
        <v>0</v>
      </c>
      <c r="AE886" s="14"/>
      <c r="AF886" s="13"/>
      <c r="AG886" s="12">
        <f>SUM(IF(CLASSIFICHE!$O$10=AH886,TRUE,FALSE),AG885)</f>
        <v>5</v>
      </c>
      <c r="AH886" s="31">
        <f>IFERROR(INDEX(generale!$A$5:$I$1002,CLASSIFICHE!$Z885,5),"")</f>
        <v>0</v>
      </c>
      <c r="AI886" s="13">
        <f>IFERROR(INDEX(generale!$A$5:$I$1002,CLASSIFICHE!$Z885,7),"")</f>
        <v>0</v>
      </c>
      <c r="AJ886" s="14"/>
      <c r="AK886" s="13"/>
      <c r="AL886" s="12">
        <f>SUM(IF(CLASSIFICHE!$O$11=AM886,TRUE,FALSE),AL885)</f>
        <v>5</v>
      </c>
      <c r="AM886" s="31">
        <f>IFERROR(INDEX(generale!$A$5:$I$1002,CLASSIFICHE!$Z885,5),"")</f>
        <v>0</v>
      </c>
      <c r="AN886" s="13">
        <f>IFERROR(INDEX(generale!$A$5:$I$1002,CLASSIFICHE!$Z885,7),"")</f>
        <v>0</v>
      </c>
      <c r="AO886" s="14"/>
      <c r="AP886" s="13"/>
      <c r="AQ886" s="12">
        <f>SUM(IF(CLASSIFICHE!$O$12=AR886,TRUE,FALSE),AQ885)</f>
        <v>0</v>
      </c>
      <c r="AR886" s="31">
        <f>IFERROR(INDEX(generale!$A$5:$I$1002,CLASSIFICHE!$Z885,5),"")</f>
        <v>0</v>
      </c>
      <c r="AS886" s="13">
        <f>IFERROR(INDEX(generale!$A$5:$I$1002,CLASSIFICHE!$Z885,7),"")</f>
        <v>0</v>
      </c>
      <c r="AT886" s="14"/>
      <c r="AU886" s="13"/>
      <c r="AV886" s="12">
        <f>SUM(IF(CLASSIFICHE!$O$13=AW886,TRUE,FALSE),AV885)</f>
        <v>0</v>
      </c>
      <c r="AW886" s="31">
        <f>IFERROR(INDEX(generale!$A$5:$I$1002,CLASSIFICHE!$Z885,5),"")</f>
        <v>0</v>
      </c>
      <c r="AX886" s="13">
        <f>IFERROR(INDEX(generale!$A$5:$I$1002,CLASSIFICHE!$Z885,7),"")</f>
        <v>0</v>
      </c>
      <c r="AY886" s="14"/>
      <c r="AZ886" s="13"/>
      <c r="BA886" s="12">
        <f>SUM(IF(CLASSIFICHE!$O$14=BB886,TRUE,FALSE),BA885)</f>
        <v>0</v>
      </c>
      <c r="BB886" s="31">
        <f>IFERROR(INDEX(generale!$A$5:$I$1002,CLASSIFICHE!$Z885,5),"")</f>
        <v>0</v>
      </c>
      <c r="BC886" s="13">
        <f>IFERROR(INDEX(generale!$A$5:$I$1002,CLASSIFICHE!$Z885,7),"")</f>
        <v>0</v>
      </c>
      <c r="BD886" s="14"/>
      <c r="BE886" s="13"/>
      <c r="BF886" s="12">
        <f>SUM(IF(CLASSIFICHE!$O$15=BG886,TRUE,FALSE),BF885)</f>
        <v>0</v>
      </c>
      <c r="BG886" s="31">
        <f>IFERROR(INDEX(generale!$A$5:$I$1002,CLASSIFICHE!$Z885,5),"")</f>
        <v>0</v>
      </c>
      <c r="BH886" s="13">
        <f>IFERROR(INDEX(generale!$A$5:$I$1002,CLASSIFICHE!$Z885,7),"")</f>
        <v>0</v>
      </c>
      <c r="BI886" s="14"/>
      <c r="BJ886" s="13"/>
      <c r="BK886" s="12">
        <f>SUM(IF(CLASSIFICHE!$O$16=BL886,TRUE,FALSE),BK885)</f>
        <v>0</v>
      </c>
      <c r="BL886" s="31">
        <f>IFERROR(INDEX(generale!$A$5:$I$1002,CLASSIFICHE!$Z885,5),"")</f>
        <v>0</v>
      </c>
      <c r="BM886" s="13">
        <f>IFERROR(INDEX(generale!$A$5:$I$1002,CLASSIFICHE!$Z885,7),"")</f>
        <v>0</v>
      </c>
      <c r="BN886" s="14"/>
      <c r="BO886" s="13"/>
      <c r="BP886" s="12">
        <f>SUM(IF(CLASSIFICHE!$O$17=BQ886,TRUE,FALSE),BP885)</f>
        <v>0</v>
      </c>
      <c r="BQ886" s="31">
        <f>IFERROR(INDEX(generale!$A$5:$I$1002,CLASSIFICHE!$Z885,5),"")</f>
        <v>0</v>
      </c>
      <c r="BR886" s="13">
        <f>IFERROR(INDEX(generale!$A$5:$I$1002,CLASSIFICHE!$Z885,7),"")</f>
        <v>0</v>
      </c>
      <c r="BS886" s="15"/>
      <c r="BT886" s="12"/>
      <c r="BU886" s="12">
        <f>SUM(IF(CLASSIFICHE!$O$18=BV886,TRUE,FALSE),BU885)</f>
        <v>0</v>
      </c>
      <c r="BV886" s="31">
        <f>IFERROR(INDEX(generale!$A$5:$I$1002,CLASSIFICHE!$Z885,5),"")</f>
        <v>0</v>
      </c>
      <c r="BW886" s="13">
        <f>IFERROR(INDEX(generale!$A$5:$I$1002,CLASSIFICHE!$Z885,7),"")</f>
        <v>0</v>
      </c>
      <c r="BX886" s="15"/>
      <c r="BY886" s="12"/>
      <c r="BZ886" s="12">
        <f>SUM(IF(CLASSIFICHE!$O$19=CA886,TRUE,FALSE),BZ885)</f>
        <v>0</v>
      </c>
      <c r="CA886" s="31">
        <f>IFERROR(INDEX(generale!$A$5:$I$1002,CLASSIFICHE!$Z885,5),"")</f>
        <v>0</v>
      </c>
      <c r="CB886" s="13">
        <f>IFERROR(INDEX(generale!$A$5:$I$1002,CLASSIFICHE!$Z885,7),"")</f>
        <v>0</v>
      </c>
      <c r="CC886" s="15"/>
      <c r="CD886" s="13"/>
      <c r="CE886" s="12">
        <f>SUM(IF(CLASSIFICHE!$O$20=CF886,TRUE,FALSE),CE885)</f>
        <v>0</v>
      </c>
      <c r="CF886" s="31">
        <f>IFERROR(INDEX(generale!$A$5:$I$1002,CLASSIFICHE!$Z885,5),"")</f>
        <v>0</v>
      </c>
      <c r="CG886" s="13">
        <f>IFERROR(INDEX(generale!$A$5:$I$1002,CLASSIFICHE!$Z885,7),"")</f>
        <v>0</v>
      </c>
      <c r="CH886" s="15"/>
      <c r="CI886" s="13"/>
      <c r="CJ886" s="12">
        <f>SUM(IF(CLASSIFICHE!$O$21=CK886,TRUE,FALSE),CJ885)</f>
        <v>0</v>
      </c>
      <c r="CK886" s="31">
        <f>IFERROR(INDEX(generale!$A$5:$I$1002,CLASSIFICHE!$Z885,5),"")</f>
        <v>0</v>
      </c>
      <c r="CL886" s="13">
        <f>IFERROR(INDEX(generale!$A$5:$I$1002,CLASSIFICHE!$Z885,7),"")</f>
        <v>0</v>
      </c>
      <c r="CM886" s="15"/>
      <c r="CN886" s="13"/>
      <c r="CO886" s="12">
        <f>SUM(IF(CLASSIFICHE!$O$22=CP886,TRUE,FALSE),CO885)</f>
        <v>0</v>
      </c>
      <c r="CP886" s="31">
        <f>IFERROR(INDEX(generale!$A$5:$I$1002,CLASSIFICHE!$Z885,5),"")</f>
        <v>0</v>
      </c>
      <c r="CQ886" s="13">
        <f>IFERROR(INDEX(generale!$A$5:$I$1002,CLASSIFICHE!$Z885,7),"")</f>
        <v>0</v>
      </c>
      <c r="CR886" s="15"/>
      <c r="CS886" s="13"/>
      <c r="CT886" s="12">
        <f>SUM(IF(CLASSIFICHE!$O$23=CU886,TRUE,FALSE),CT885)</f>
        <v>0</v>
      </c>
      <c r="CU886" s="31">
        <f>IFERROR(INDEX(generale!$A$5:$I$1002,CLASSIFICHE!$Z885,5),"")</f>
        <v>0</v>
      </c>
      <c r="CV886" s="13">
        <f>IFERROR(INDEX(generale!$A$5:$I$1002,CLASSIFICHE!$Z885,7),"")</f>
        <v>0</v>
      </c>
      <c r="CW886" s="15"/>
      <c r="CX886" s="13"/>
      <c r="CY886" s="12">
        <f>SUM(IF(CLASSIFICHE!$O$24=CZ886,TRUE,FALSE),CY885)</f>
        <v>0</v>
      </c>
      <c r="CZ886" s="31">
        <f>IFERROR(INDEX(generale!$A$5:$I$1002,CLASSIFICHE!$Z885,5),"")</f>
        <v>0</v>
      </c>
      <c r="DA886" s="13">
        <f>IFERROR(INDEX(generale!$A$5:$I$1002,CLASSIFICHE!$Z885,7),"")</f>
        <v>0</v>
      </c>
      <c r="DB886" s="15"/>
      <c r="DC886" s="13"/>
      <c r="DD886" s="12">
        <f>SUM(IF(CLASSIFICHE!$O$25=DE886,TRUE,FALSE),DD885)</f>
        <v>0</v>
      </c>
      <c r="DE886" s="31">
        <f>IFERROR(INDEX(generale!$A$5:$I$1002,CLASSIFICHE!$Z885,5),"")</f>
        <v>0</v>
      </c>
      <c r="DF886" s="13">
        <f>IFERROR(INDEX(generale!$A$5:$I$1002,CLASSIFICHE!$Z885,7),"")</f>
        <v>0</v>
      </c>
      <c r="DG886" s="15"/>
      <c r="DH886" s="13"/>
    </row>
    <row r="887" spans="3:112">
      <c r="C887" s="63">
        <f>SUM(IF(CLASSIFICHE!$O$4=D887,TRUE,FALSE),C886)</f>
        <v>17</v>
      </c>
      <c r="D887" s="31">
        <f>IFERROR(INDEX(generale!$A$5:$I$1002,CLASSIFICHE!$Z886,5),"")</f>
        <v>0</v>
      </c>
      <c r="E887" s="13">
        <f>IFERROR(INDEX(generale!$A$5:$I$1002,CLASSIFICHE!$Z886,7),"")</f>
        <v>0</v>
      </c>
      <c r="F887" s="68"/>
      <c r="G887" s="65"/>
      <c r="H887" s="12">
        <f>SUM(IF(CLASSIFICHE!$O$5=I887,TRUE,FALSE),H886)</f>
        <v>10</v>
      </c>
      <c r="I887" s="31">
        <f>IFERROR(INDEX(generale!$A$5:$I$1002,CLASSIFICHE!$Z886,5),"")</f>
        <v>0</v>
      </c>
      <c r="J887" s="13">
        <f>IFERROR(INDEX(generale!$A$5:$I$1002,CLASSIFICHE!$Z886,7),"")</f>
        <v>0</v>
      </c>
      <c r="K887" s="15"/>
      <c r="L887" s="12"/>
      <c r="M887" s="12">
        <f>SUM(IF(CLASSIFICHE!$O$6=N887,TRUE,FALSE),M886)</f>
        <v>8</v>
      </c>
      <c r="N887" s="31">
        <f>IFERROR(INDEX(generale!$A$5:$I$1002,CLASSIFICHE!$Z886,5),"")</f>
        <v>0</v>
      </c>
      <c r="O887" s="13">
        <f>IFERROR(INDEX(generale!$A$5:$I$1002,CLASSIFICHE!$Z886,7),"")</f>
        <v>0</v>
      </c>
      <c r="P887" s="14"/>
      <c r="Q887" s="13"/>
      <c r="R887" s="12">
        <f>SUM(IF(CLASSIFICHE!$O$7=S887,TRUE,FALSE),R886)</f>
        <v>8</v>
      </c>
      <c r="S887" s="31">
        <f>IFERROR(INDEX(generale!$A$5:$I$1002,CLASSIFICHE!$Z886,5),"")</f>
        <v>0</v>
      </c>
      <c r="T887" s="13">
        <f>IFERROR(INDEX(generale!$A$5:$I$1002,CLASSIFICHE!$Z886,7),"")</f>
        <v>0</v>
      </c>
      <c r="U887" s="14"/>
      <c r="V887" s="13"/>
      <c r="W887" s="12">
        <f>SUM(IF(CLASSIFICHE!$O$8=X887,TRUE,FALSE),W886)</f>
        <v>6</v>
      </c>
      <c r="X887" s="31">
        <f>IFERROR(INDEX(generale!$A$5:$I$1002,CLASSIFICHE!$Z886,5),"")</f>
        <v>0</v>
      </c>
      <c r="Y887" s="13">
        <f>IFERROR(INDEX(generale!$A$5:$I$1002,CLASSIFICHE!$Z886,7),"")</f>
        <v>0</v>
      </c>
      <c r="Z887" s="14"/>
      <c r="AA887" s="13"/>
      <c r="AB887" s="12">
        <f>SUM(IF(CLASSIFICHE!$O$9=AC887,TRUE,FALSE),AB886)</f>
        <v>5</v>
      </c>
      <c r="AC887" s="31">
        <f>IFERROR(INDEX(generale!$A$5:$I$1002,CLASSIFICHE!$Z886,5),"")</f>
        <v>0</v>
      </c>
      <c r="AD887" s="13">
        <f>IFERROR(INDEX(generale!$A$5:$I$1002,CLASSIFICHE!$Z886,7),"")</f>
        <v>0</v>
      </c>
      <c r="AE887" s="14"/>
      <c r="AF887" s="13"/>
      <c r="AG887" s="12">
        <f>SUM(IF(CLASSIFICHE!$O$10=AH887,TRUE,FALSE),AG886)</f>
        <v>5</v>
      </c>
      <c r="AH887" s="31">
        <f>IFERROR(INDEX(generale!$A$5:$I$1002,CLASSIFICHE!$Z886,5),"")</f>
        <v>0</v>
      </c>
      <c r="AI887" s="13">
        <f>IFERROR(INDEX(generale!$A$5:$I$1002,CLASSIFICHE!$Z886,7),"")</f>
        <v>0</v>
      </c>
      <c r="AJ887" s="14"/>
      <c r="AK887" s="13"/>
      <c r="AL887" s="12">
        <f>SUM(IF(CLASSIFICHE!$O$11=AM887,TRUE,FALSE),AL886)</f>
        <v>5</v>
      </c>
      <c r="AM887" s="31">
        <f>IFERROR(INDEX(generale!$A$5:$I$1002,CLASSIFICHE!$Z886,5),"")</f>
        <v>0</v>
      </c>
      <c r="AN887" s="13">
        <f>IFERROR(INDEX(generale!$A$5:$I$1002,CLASSIFICHE!$Z886,7),"")</f>
        <v>0</v>
      </c>
      <c r="AO887" s="14"/>
      <c r="AP887" s="13"/>
      <c r="AQ887" s="12">
        <f>SUM(IF(CLASSIFICHE!$O$12=AR887,TRUE,FALSE),AQ886)</f>
        <v>0</v>
      </c>
      <c r="AR887" s="31">
        <f>IFERROR(INDEX(generale!$A$5:$I$1002,CLASSIFICHE!$Z886,5),"")</f>
        <v>0</v>
      </c>
      <c r="AS887" s="13">
        <f>IFERROR(INDEX(generale!$A$5:$I$1002,CLASSIFICHE!$Z886,7),"")</f>
        <v>0</v>
      </c>
      <c r="AT887" s="14"/>
      <c r="AU887" s="13"/>
      <c r="AV887" s="12">
        <f>SUM(IF(CLASSIFICHE!$O$13=AW887,TRUE,FALSE),AV886)</f>
        <v>0</v>
      </c>
      <c r="AW887" s="31">
        <f>IFERROR(INDEX(generale!$A$5:$I$1002,CLASSIFICHE!$Z886,5),"")</f>
        <v>0</v>
      </c>
      <c r="AX887" s="13">
        <f>IFERROR(INDEX(generale!$A$5:$I$1002,CLASSIFICHE!$Z886,7),"")</f>
        <v>0</v>
      </c>
      <c r="AY887" s="14"/>
      <c r="AZ887" s="13"/>
      <c r="BA887" s="12">
        <f>SUM(IF(CLASSIFICHE!$O$14=BB887,TRUE,FALSE),BA886)</f>
        <v>0</v>
      </c>
      <c r="BB887" s="31">
        <f>IFERROR(INDEX(generale!$A$5:$I$1002,CLASSIFICHE!$Z886,5),"")</f>
        <v>0</v>
      </c>
      <c r="BC887" s="13">
        <f>IFERROR(INDEX(generale!$A$5:$I$1002,CLASSIFICHE!$Z886,7),"")</f>
        <v>0</v>
      </c>
      <c r="BD887" s="14"/>
      <c r="BE887" s="13"/>
      <c r="BF887" s="12">
        <f>SUM(IF(CLASSIFICHE!$O$15=BG887,TRUE,FALSE),BF886)</f>
        <v>0</v>
      </c>
      <c r="BG887" s="31">
        <f>IFERROR(INDEX(generale!$A$5:$I$1002,CLASSIFICHE!$Z886,5),"")</f>
        <v>0</v>
      </c>
      <c r="BH887" s="13">
        <f>IFERROR(INDEX(generale!$A$5:$I$1002,CLASSIFICHE!$Z886,7),"")</f>
        <v>0</v>
      </c>
      <c r="BI887" s="14"/>
      <c r="BJ887" s="13"/>
      <c r="BK887" s="12">
        <f>SUM(IF(CLASSIFICHE!$O$16=BL887,TRUE,FALSE),BK886)</f>
        <v>0</v>
      </c>
      <c r="BL887" s="31">
        <f>IFERROR(INDEX(generale!$A$5:$I$1002,CLASSIFICHE!$Z886,5),"")</f>
        <v>0</v>
      </c>
      <c r="BM887" s="13">
        <f>IFERROR(INDEX(generale!$A$5:$I$1002,CLASSIFICHE!$Z886,7),"")</f>
        <v>0</v>
      </c>
      <c r="BN887" s="14"/>
      <c r="BO887" s="13"/>
      <c r="BP887" s="12">
        <f>SUM(IF(CLASSIFICHE!$O$17=BQ887,TRUE,FALSE),BP886)</f>
        <v>0</v>
      </c>
      <c r="BQ887" s="31">
        <f>IFERROR(INDEX(generale!$A$5:$I$1002,CLASSIFICHE!$Z886,5),"")</f>
        <v>0</v>
      </c>
      <c r="BR887" s="13">
        <f>IFERROR(INDEX(generale!$A$5:$I$1002,CLASSIFICHE!$Z886,7),"")</f>
        <v>0</v>
      </c>
      <c r="BS887" s="15"/>
      <c r="BT887" s="12"/>
      <c r="BU887" s="12">
        <f>SUM(IF(CLASSIFICHE!$O$18=BV887,TRUE,FALSE),BU886)</f>
        <v>0</v>
      </c>
      <c r="BV887" s="31">
        <f>IFERROR(INDEX(generale!$A$5:$I$1002,CLASSIFICHE!$Z886,5),"")</f>
        <v>0</v>
      </c>
      <c r="BW887" s="13">
        <f>IFERROR(INDEX(generale!$A$5:$I$1002,CLASSIFICHE!$Z886,7),"")</f>
        <v>0</v>
      </c>
      <c r="BX887" s="15"/>
      <c r="BY887" s="12"/>
      <c r="BZ887" s="12">
        <f>SUM(IF(CLASSIFICHE!$O$19=CA887,TRUE,FALSE),BZ886)</f>
        <v>0</v>
      </c>
      <c r="CA887" s="31">
        <f>IFERROR(INDEX(generale!$A$5:$I$1002,CLASSIFICHE!$Z886,5),"")</f>
        <v>0</v>
      </c>
      <c r="CB887" s="13">
        <f>IFERROR(INDEX(generale!$A$5:$I$1002,CLASSIFICHE!$Z886,7),"")</f>
        <v>0</v>
      </c>
      <c r="CC887" s="15"/>
      <c r="CD887" s="13"/>
      <c r="CE887" s="12">
        <f>SUM(IF(CLASSIFICHE!$O$20=CF887,TRUE,FALSE),CE886)</f>
        <v>0</v>
      </c>
      <c r="CF887" s="31">
        <f>IFERROR(INDEX(generale!$A$5:$I$1002,CLASSIFICHE!$Z886,5),"")</f>
        <v>0</v>
      </c>
      <c r="CG887" s="13">
        <f>IFERROR(INDEX(generale!$A$5:$I$1002,CLASSIFICHE!$Z886,7),"")</f>
        <v>0</v>
      </c>
      <c r="CH887" s="15"/>
      <c r="CI887" s="13"/>
      <c r="CJ887" s="12">
        <f>SUM(IF(CLASSIFICHE!$O$21=CK887,TRUE,FALSE),CJ886)</f>
        <v>0</v>
      </c>
      <c r="CK887" s="31">
        <f>IFERROR(INDEX(generale!$A$5:$I$1002,CLASSIFICHE!$Z886,5),"")</f>
        <v>0</v>
      </c>
      <c r="CL887" s="13">
        <f>IFERROR(INDEX(generale!$A$5:$I$1002,CLASSIFICHE!$Z886,7),"")</f>
        <v>0</v>
      </c>
      <c r="CM887" s="15"/>
      <c r="CN887" s="13"/>
      <c r="CO887" s="12">
        <f>SUM(IF(CLASSIFICHE!$O$22=CP887,TRUE,FALSE),CO886)</f>
        <v>0</v>
      </c>
      <c r="CP887" s="31">
        <f>IFERROR(INDEX(generale!$A$5:$I$1002,CLASSIFICHE!$Z886,5),"")</f>
        <v>0</v>
      </c>
      <c r="CQ887" s="13">
        <f>IFERROR(INDEX(generale!$A$5:$I$1002,CLASSIFICHE!$Z886,7),"")</f>
        <v>0</v>
      </c>
      <c r="CR887" s="15"/>
      <c r="CS887" s="13"/>
      <c r="CT887" s="12">
        <f>SUM(IF(CLASSIFICHE!$O$23=CU887,TRUE,FALSE),CT886)</f>
        <v>0</v>
      </c>
      <c r="CU887" s="31">
        <f>IFERROR(INDEX(generale!$A$5:$I$1002,CLASSIFICHE!$Z886,5),"")</f>
        <v>0</v>
      </c>
      <c r="CV887" s="13">
        <f>IFERROR(INDEX(generale!$A$5:$I$1002,CLASSIFICHE!$Z886,7),"")</f>
        <v>0</v>
      </c>
      <c r="CW887" s="15"/>
      <c r="CX887" s="13"/>
      <c r="CY887" s="12">
        <f>SUM(IF(CLASSIFICHE!$O$24=CZ887,TRUE,FALSE),CY886)</f>
        <v>0</v>
      </c>
      <c r="CZ887" s="31">
        <f>IFERROR(INDEX(generale!$A$5:$I$1002,CLASSIFICHE!$Z886,5),"")</f>
        <v>0</v>
      </c>
      <c r="DA887" s="13">
        <f>IFERROR(INDEX(generale!$A$5:$I$1002,CLASSIFICHE!$Z886,7),"")</f>
        <v>0</v>
      </c>
      <c r="DB887" s="15"/>
      <c r="DC887" s="13"/>
      <c r="DD887" s="12">
        <f>SUM(IF(CLASSIFICHE!$O$25=DE887,TRUE,FALSE),DD886)</f>
        <v>0</v>
      </c>
      <c r="DE887" s="31">
        <f>IFERROR(INDEX(generale!$A$5:$I$1002,CLASSIFICHE!$Z886,5),"")</f>
        <v>0</v>
      </c>
      <c r="DF887" s="13">
        <f>IFERROR(INDEX(generale!$A$5:$I$1002,CLASSIFICHE!$Z886,7),"")</f>
        <v>0</v>
      </c>
      <c r="DG887" s="15"/>
      <c r="DH887" s="13"/>
    </row>
    <row r="888" spans="3:112">
      <c r="C888" s="63">
        <f>SUM(IF(CLASSIFICHE!$O$4=D888,TRUE,FALSE),C887)</f>
        <v>17</v>
      </c>
      <c r="D888" s="31">
        <f>IFERROR(INDEX(generale!$A$5:$I$1002,CLASSIFICHE!$Z887,5),"")</f>
        <v>0</v>
      </c>
      <c r="E888" s="13">
        <f>IFERROR(INDEX(generale!$A$5:$I$1002,CLASSIFICHE!$Z887,7),"")</f>
        <v>0</v>
      </c>
      <c r="F888" s="68"/>
      <c r="G888" s="65"/>
      <c r="H888" s="12">
        <f>SUM(IF(CLASSIFICHE!$O$5=I888,TRUE,FALSE),H887)</f>
        <v>10</v>
      </c>
      <c r="I888" s="31">
        <f>IFERROR(INDEX(generale!$A$5:$I$1002,CLASSIFICHE!$Z887,5),"")</f>
        <v>0</v>
      </c>
      <c r="J888" s="13">
        <f>IFERROR(INDEX(generale!$A$5:$I$1002,CLASSIFICHE!$Z887,7),"")</f>
        <v>0</v>
      </c>
      <c r="K888" s="15"/>
      <c r="L888" s="12"/>
      <c r="M888" s="12">
        <f>SUM(IF(CLASSIFICHE!$O$6=N888,TRUE,FALSE),M887)</f>
        <v>8</v>
      </c>
      <c r="N888" s="31">
        <f>IFERROR(INDEX(generale!$A$5:$I$1002,CLASSIFICHE!$Z887,5),"")</f>
        <v>0</v>
      </c>
      <c r="O888" s="13">
        <f>IFERROR(INDEX(generale!$A$5:$I$1002,CLASSIFICHE!$Z887,7),"")</f>
        <v>0</v>
      </c>
      <c r="P888" s="14"/>
      <c r="Q888" s="13"/>
      <c r="R888" s="12">
        <f>SUM(IF(CLASSIFICHE!$O$7=S888,TRUE,FALSE),R887)</f>
        <v>8</v>
      </c>
      <c r="S888" s="31">
        <f>IFERROR(INDEX(generale!$A$5:$I$1002,CLASSIFICHE!$Z887,5),"")</f>
        <v>0</v>
      </c>
      <c r="T888" s="13">
        <f>IFERROR(INDEX(generale!$A$5:$I$1002,CLASSIFICHE!$Z887,7),"")</f>
        <v>0</v>
      </c>
      <c r="U888" s="14"/>
      <c r="V888" s="13"/>
      <c r="W888" s="12">
        <f>SUM(IF(CLASSIFICHE!$O$8=X888,TRUE,FALSE),W887)</f>
        <v>6</v>
      </c>
      <c r="X888" s="31">
        <f>IFERROR(INDEX(generale!$A$5:$I$1002,CLASSIFICHE!$Z887,5),"")</f>
        <v>0</v>
      </c>
      <c r="Y888" s="13">
        <f>IFERROR(INDEX(generale!$A$5:$I$1002,CLASSIFICHE!$Z887,7),"")</f>
        <v>0</v>
      </c>
      <c r="Z888" s="14"/>
      <c r="AA888" s="13"/>
      <c r="AB888" s="12">
        <f>SUM(IF(CLASSIFICHE!$O$9=AC888,TRUE,FALSE),AB887)</f>
        <v>5</v>
      </c>
      <c r="AC888" s="31">
        <f>IFERROR(INDEX(generale!$A$5:$I$1002,CLASSIFICHE!$Z887,5),"")</f>
        <v>0</v>
      </c>
      <c r="AD888" s="13">
        <f>IFERROR(INDEX(generale!$A$5:$I$1002,CLASSIFICHE!$Z887,7),"")</f>
        <v>0</v>
      </c>
      <c r="AE888" s="14"/>
      <c r="AF888" s="13"/>
      <c r="AG888" s="12">
        <f>SUM(IF(CLASSIFICHE!$O$10=AH888,TRUE,FALSE),AG887)</f>
        <v>5</v>
      </c>
      <c r="AH888" s="31">
        <f>IFERROR(INDEX(generale!$A$5:$I$1002,CLASSIFICHE!$Z887,5),"")</f>
        <v>0</v>
      </c>
      <c r="AI888" s="13">
        <f>IFERROR(INDEX(generale!$A$5:$I$1002,CLASSIFICHE!$Z887,7),"")</f>
        <v>0</v>
      </c>
      <c r="AJ888" s="14"/>
      <c r="AK888" s="13"/>
      <c r="AL888" s="12">
        <f>SUM(IF(CLASSIFICHE!$O$11=AM888,TRUE,FALSE),AL887)</f>
        <v>5</v>
      </c>
      <c r="AM888" s="31">
        <f>IFERROR(INDEX(generale!$A$5:$I$1002,CLASSIFICHE!$Z887,5),"")</f>
        <v>0</v>
      </c>
      <c r="AN888" s="13">
        <f>IFERROR(INDEX(generale!$A$5:$I$1002,CLASSIFICHE!$Z887,7),"")</f>
        <v>0</v>
      </c>
      <c r="AO888" s="14"/>
      <c r="AP888" s="13"/>
      <c r="AQ888" s="12">
        <f>SUM(IF(CLASSIFICHE!$O$12=AR888,TRUE,FALSE),AQ887)</f>
        <v>0</v>
      </c>
      <c r="AR888" s="31">
        <f>IFERROR(INDEX(generale!$A$5:$I$1002,CLASSIFICHE!$Z887,5),"")</f>
        <v>0</v>
      </c>
      <c r="AS888" s="13">
        <f>IFERROR(INDEX(generale!$A$5:$I$1002,CLASSIFICHE!$Z887,7),"")</f>
        <v>0</v>
      </c>
      <c r="AT888" s="14"/>
      <c r="AU888" s="13"/>
      <c r="AV888" s="12">
        <f>SUM(IF(CLASSIFICHE!$O$13=AW888,TRUE,FALSE),AV887)</f>
        <v>0</v>
      </c>
      <c r="AW888" s="31">
        <f>IFERROR(INDEX(generale!$A$5:$I$1002,CLASSIFICHE!$Z887,5),"")</f>
        <v>0</v>
      </c>
      <c r="AX888" s="13">
        <f>IFERROR(INDEX(generale!$A$5:$I$1002,CLASSIFICHE!$Z887,7),"")</f>
        <v>0</v>
      </c>
      <c r="AY888" s="14"/>
      <c r="AZ888" s="13"/>
      <c r="BA888" s="12">
        <f>SUM(IF(CLASSIFICHE!$O$14=BB888,TRUE,FALSE),BA887)</f>
        <v>0</v>
      </c>
      <c r="BB888" s="31">
        <f>IFERROR(INDEX(generale!$A$5:$I$1002,CLASSIFICHE!$Z887,5),"")</f>
        <v>0</v>
      </c>
      <c r="BC888" s="13">
        <f>IFERROR(INDEX(generale!$A$5:$I$1002,CLASSIFICHE!$Z887,7),"")</f>
        <v>0</v>
      </c>
      <c r="BD888" s="14"/>
      <c r="BE888" s="13"/>
      <c r="BF888" s="12">
        <f>SUM(IF(CLASSIFICHE!$O$15=BG888,TRUE,FALSE),BF887)</f>
        <v>0</v>
      </c>
      <c r="BG888" s="31">
        <f>IFERROR(INDEX(generale!$A$5:$I$1002,CLASSIFICHE!$Z887,5),"")</f>
        <v>0</v>
      </c>
      <c r="BH888" s="13">
        <f>IFERROR(INDEX(generale!$A$5:$I$1002,CLASSIFICHE!$Z887,7),"")</f>
        <v>0</v>
      </c>
      <c r="BI888" s="14"/>
      <c r="BJ888" s="13"/>
      <c r="BK888" s="12">
        <f>SUM(IF(CLASSIFICHE!$O$16=BL888,TRUE,FALSE),BK887)</f>
        <v>0</v>
      </c>
      <c r="BL888" s="31">
        <f>IFERROR(INDEX(generale!$A$5:$I$1002,CLASSIFICHE!$Z887,5),"")</f>
        <v>0</v>
      </c>
      <c r="BM888" s="13">
        <f>IFERROR(INDEX(generale!$A$5:$I$1002,CLASSIFICHE!$Z887,7),"")</f>
        <v>0</v>
      </c>
      <c r="BN888" s="14"/>
      <c r="BO888" s="13"/>
      <c r="BP888" s="12">
        <f>SUM(IF(CLASSIFICHE!$O$17=BQ888,TRUE,FALSE),BP887)</f>
        <v>0</v>
      </c>
      <c r="BQ888" s="31">
        <f>IFERROR(INDEX(generale!$A$5:$I$1002,CLASSIFICHE!$Z887,5),"")</f>
        <v>0</v>
      </c>
      <c r="BR888" s="13">
        <f>IFERROR(INDEX(generale!$A$5:$I$1002,CLASSIFICHE!$Z887,7),"")</f>
        <v>0</v>
      </c>
      <c r="BS888" s="15"/>
      <c r="BT888" s="12"/>
      <c r="BU888" s="12">
        <f>SUM(IF(CLASSIFICHE!$O$18=BV888,TRUE,FALSE),BU887)</f>
        <v>0</v>
      </c>
      <c r="BV888" s="31">
        <f>IFERROR(INDEX(generale!$A$5:$I$1002,CLASSIFICHE!$Z887,5),"")</f>
        <v>0</v>
      </c>
      <c r="BW888" s="13">
        <f>IFERROR(INDEX(generale!$A$5:$I$1002,CLASSIFICHE!$Z887,7),"")</f>
        <v>0</v>
      </c>
      <c r="BX888" s="15"/>
      <c r="BY888" s="12"/>
      <c r="BZ888" s="12">
        <f>SUM(IF(CLASSIFICHE!$O$19=CA888,TRUE,FALSE),BZ887)</f>
        <v>0</v>
      </c>
      <c r="CA888" s="31">
        <f>IFERROR(INDEX(generale!$A$5:$I$1002,CLASSIFICHE!$Z887,5),"")</f>
        <v>0</v>
      </c>
      <c r="CB888" s="13">
        <f>IFERROR(INDEX(generale!$A$5:$I$1002,CLASSIFICHE!$Z887,7),"")</f>
        <v>0</v>
      </c>
      <c r="CC888" s="15"/>
      <c r="CD888" s="13"/>
      <c r="CE888" s="12">
        <f>SUM(IF(CLASSIFICHE!$O$20=CF888,TRUE,FALSE),CE887)</f>
        <v>0</v>
      </c>
      <c r="CF888" s="31">
        <f>IFERROR(INDEX(generale!$A$5:$I$1002,CLASSIFICHE!$Z887,5),"")</f>
        <v>0</v>
      </c>
      <c r="CG888" s="13">
        <f>IFERROR(INDEX(generale!$A$5:$I$1002,CLASSIFICHE!$Z887,7),"")</f>
        <v>0</v>
      </c>
      <c r="CH888" s="15"/>
      <c r="CI888" s="13"/>
      <c r="CJ888" s="12">
        <f>SUM(IF(CLASSIFICHE!$O$21=CK888,TRUE,FALSE),CJ887)</f>
        <v>0</v>
      </c>
      <c r="CK888" s="31">
        <f>IFERROR(INDEX(generale!$A$5:$I$1002,CLASSIFICHE!$Z887,5),"")</f>
        <v>0</v>
      </c>
      <c r="CL888" s="13">
        <f>IFERROR(INDEX(generale!$A$5:$I$1002,CLASSIFICHE!$Z887,7),"")</f>
        <v>0</v>
      </c>
      <c r="CM888" s="15"/>
      <c r="CN888" s="13"/>
      <c r="CO888" s="12">
        <f>SUM(IF(CLASSIFICHE!$O$22=CP888,TRUE,FALSE),CO887)</f>
        <v>0</v>
      </c>
      <c r="CP888" s="31">
        <f>IFERROR(INDEX(generale!$A$5:$I$1002,CLASSIFICHE!$Z887,5),"")</f>
        <v>0</v>
      </c>
      <c r="CQ888" s="13">
        <f>IFERROR(INDEX(generale!$A$5:$I$1002,CLASSIFICHE!$Z887,7),"")</f>
        <v>0</v>
      </c>
      <c r="CR888" s="15"/>
      <c r="CS888" s="13"/>
      <c r="CT888" s="12">
        <f>SUM(IF(CLASSIFICHE!$O$23=CU888,TRUE,FALSE),CT887)</f>
        <v>0</v>
      </c>
      <c r="CU888" s="31">
        <f>IFERROR(INDEX(generale!$A$5:$I$1002,CLASSIFICHE!$Z887,5),"")</f>
        <v>0</v>
      </c>
      <c r="CV888" s="13">
        <f>IFERROR(INDEX(generale!$A$5:$I$1002,CLASSIFICHE!$Z887,7),"")</f>
        <v>0</v>
      </c>
      <c r="CW888" s="15"/>
      <c r="CX888" s="13"/>
      <c r="CY888" s="12">
        <f>SUM(IF(CLASSIFICHE!$O$24=CZ888,TRUE,FALSE),CY887)</f>
        <v>0</v>
      </c>
      <c r="CZ888" s="31">
        <f>IFERROR(INDEX(generale!$A$5:$I$1002,CLASSIFICHE!$Z887,5),"")</f>
        <v>0</v>
      </c>
      <c r="DA888" s="13">
        <f>IFERROR(INDEX(generale!$A$5:$I$1002,CLASSIFICHE!$Z887,7),"")</f>
        <v>0</v>
      </c>
      <c r="DB888" s="15"/>
      <c r="DC888" s="13"/>
      <c r="DD888" s="12">
        <f>SUM(IF(CLASSIFICHE!$O$25=DE888,TRUE,FALSE),DD887)</f>
        <v>0</v>
      </c>
      <c r="DE888" s="31">
        <f>IFERROR(INDEX(generale!$A$5:$I$1002,CLASSIFICHE!$Z887,5),"")</f>
        <v>0</v>
      </c>
      <c r="DF888" s="13">
        <f>IFERROR(INDEX(generale!$A$5:$I$1002,CLASSIFICHE!$Z887,7),"")</f>
        <v>0</v>
      </c>
      <c r="DG888" s="15"/>
      <c r="DH888" s="13"/>
    </row>
    <row r="889" spans="3:112">
      <c r="C889" s="63">
        <f>SUM(IF(CLASSIFICHE!$O$4=D889,TRUE,FALSE),C888)</f>
        <v>17</v>
      </c>
      <c r="D889" s="31">
        <f>IFERROR(INDEX(generale!$A$5:$I$1002,CLASSIFICHE!$Z888,5),"")</f>
        <v>0</v>
      </c>
      <c r="E889" s="13">
        <f>IFERROR(INDEX(generale!$A$5:$I$1002,CLASSIFICHE!$Z888,7),"")</f>
        <v>0</v>
      </c>
      <c r="F889" s="68"/>
      <c r="G889" s="65"/>
      <c r="H889" s="12">
        <f>SUM(IF(CLASSIFICHE!$O$5=I889,TRUE,FALSE),H888)</f>
        <v>10</v>
      </c>
      <c r="I889" s="31">
        <f>IFERROR(INDEX(generale!$A$5:$I$1002,CLASSIFICHE!$Z888,5),"")</f>
        <v>0</v>
      </c>
      <c r="J889" s="13">
        <f>IFERROR(INDEX(generale!$A$5:$I$1002,CLASSIFICHE!$Z888,7),"")</f>
        <v>0</v>
      </c>
      <c r="K889" s="15"/>
      <c r="L889" s="12"/>
      <c r="M889" s="12">
        <f>SUM(IF(CLASSIFICHE!$O$6=N889,TRUE,FALSE),M888)</f>
        <v>8</v>
      </c>
      <c r="N889" s="31">
        <f>IFERROR(INDEX(generale!$A$5:$I$1002,CLASSIFICHE!$Z888,5),"")</f>
        <v>0</v>
      </c>
      <c r="O889" s="13">
        <f>IFERROR(INDEX(generale!$A$5:$I$1002,CLASSIFICHE!$Z888,7),"")</f>
        <v>0</v>
      </c>
      <c r="P889" s="14"/>
      <c r="Q889" s="13"/>
      <c r="R889" s="12">
        <f>SUM(IF(CLASSIFICHE!$O$7=S889,TRUE,FALSE),R888)</f>
        <v>8</v>
      </c>
      <c r="S889" s="31">
        <f>IFERROR(INDEX(generale!$A$5:$I$1002,CLASSIFICHE!$Z888,5),"")</f>
        <v>0</v>
      </c>
      <c r="T889" s="13">
        <f>IFERROR(INDEX(generale!$A$5:$I$1002,CLASSIFICHE!$Z888,7),"")</f>
        <v>0</v>
      </c>
      <c r="U889" s="14"/>
      <c r="V889" s="13"/>
      <c r="W889" s="12">
        <f>SUM(IF(CLASSIFICHE!$O$8=X889,TRUE,FALSE),W888)</f>
        <v>6</v>
      </c>
      <c r="X889" s="31">
        <f>IFERROR(INDEX(generale!$A$5:$I$1002,CLASSIFICHE!$Z888,5),"")</f>
        <v>0</v>
      </c>
      <c r="Y889" s="13">
        <f>IFERROR(INDEX(generale!$A$5:$I$1002,CLASSIFICHE!$Z888,7),"")</f>
        <v>0</v>
      </c>
      <c r="Z889" s="14"/>
      <c r="AA889" s="13"/>
      <c r="AB889" s="12">
        <f>SUM(IF(CLASSIFICHE!$O$9=AC889,TRUE,FALSE),AB888)</f>
        <v>5</v>
      </c>
      <c r="AC889" s="31">
        <f>IFERROR(INDEX(generale!$A$5:$I$1002,CLASSIFICHE!$Z888,5),"")</f>
        <v>0</v>
      </c>
      <c r="AD889" s="13">
        <f>IFERROR(INDEX(generale!$A$5:$I$1002,CLASSIFICHE!$Z888,7),"")</f>
        <v>0</v>
      </c>
      <c r="AE889" s="14"/>
      <c r="AF889" s="13"/>
      <c r="AG889" s="12">
        <f>SUM(IF(CLASSIFICHE!$O$10=AH889,TRUE,FALSE),AG888)</f>
        <v>5</v>
      </c>
      <c r="AH889" s="31">
        <f>IFERROR(INDEX(generale!$A$5:$I$1002,CLASSIFICHE!$Z888,5),"")</f>
        <v>0</v>
      </c>
      <c r="AI889" s="13">
        <f>IFERROR(INDEX(generale!$A$5:$I$1002,CLASSIFICHE!$Z888,7),"")</f>
        <v>0</v>
      </c>
      <c r="AJ889" s="14"/>
      <c r="AK889" s="13"/>
      <c r="AL889" s="12">
        <f>SUM(IF(CLASSIFICHE!$O$11=AM889,TRUE,FALSE),AL888)</f>
        <v>5</v>
      </c>
      <c r="AM889" s="31">
        <f>IFERROR(INDEX(generale!$A$5:$I$1002,CLASSIFICHE!$Z888,5),"")</f>
        <v>0</v>
      </c>
      <c r="AN889" s="13">
        <f>IFERROR(INDEX(generale!$A$5:$I$1002,CLASSIFICHE!$Z888,7),"")</f>
        <v>0</v>
      </c>
      <c r="AO889" s="14"/>
      <c r="AP889" s="13"/>
      <c r="AQ889" s="12">
        <f>SUM(IF(CLASSIFICHE!$O$12=AR889,TRUE,FALSE),AQ888)</f>
        <v>0</v>
      </c>
      <c r="AR889" s="31">
        <f>IFERROR(INDEX(generale!$A$5:$I$1002,CLASSIFICHE!$Z888,5),"")</f>
        <v>0</v>
      </c>
      <c r="AS889" s="13">
        <f>IFERROR(INDEX(generale!$A$5:$I$1002,CLASSIFICHE!$Z888,7),"")</f>
        <v>0</v>
      </c>
      <c r="AT889" s="14"/>
      <c r="AU889" s="13"/>
      <c r="AV889" s="12">
        <f>SUM(IF(CLASSIFICHE!$O$13=AW889,TRUE,FALSE),AV888)</f>
        <v>0</v>
      </c>
      <c r="AW889" s="31">
        <f>IFERROR(INDEX(generale!$A$5:$I$1002,CLASSIFICHE!$Z888,5),"")</f>
        <v>0</v>
      </c>
      <c r="AX889" s="13">
        <f>IFERROR(INDEX(generale!$A$5:$I$1002,CLASSIFICHE!$Z888,7),"")</f>
        <v>0</v>
      </c>
      <c r="AY889" s="14"/>
      <c r="AZ889" s="13"/>
      <c r="BA889" s="12">
        <f>SUM(IF(CLASSIFICHE!$O$14=BB889,TRUE,FALSE),BA888)</f>
        <v>0</v>
      </c>
      <c r="BB889" s="31">
        <f>IFERROR(INDEX(generale!$A$5:$I$1002,CLASSIFICHE!$Z888,5),"")</f>
        <v>0</v>
      </c>
      <c r="BC889" s="13">
        <f>IFERROR(INDEX(generale!$A$5:$I$1002,CLASSIFICHE!$Z888,7),"")</f>
        <v>0</v>
      </c>
      <c r="BD889" s="14"/>
      <c r="BE889" s="13"/>
      <c r="BF889" s="12">
        <f>SUM(IF(CLASSIFICHE!$O$15=BG889,TRUE,FALSE),BF888)</f>
        <v>0</v>
      </c>
      <c r="BG889" s="31">
        <f>IFERROR(INDEX(generale!$A$5:$I$1002,CLASSIFICHE!$Z888,5),"")</f>
        <v>0</v>
      </c>
      <c r="BH889" s="13">
        <f>IFERROR(INDEX(generale!$A$5:$I$1002,CLASSIFICHE!$Z888,7),"")</f>
        <v>0</v>
      </c>
      <c r="BI889" s="14"/>
      <c r="BJ889" s="13"/>
      <c r="BK889" s="12">
        <f>SUM(IF(CLASSIFICHE!$O$16=BL889,TRUE,FALSE),BK888)</f>
        <v>0</v>
      </c>
      <c r="BL889" s="31">
        <f>IFERROR(INDEX(generale!$A$5:$I$1002,CLASSIFICHE!$Z888,5),"")</f>
        <v>0</v>
      </c>
      <c r="BM889" s="13">
        <f>IFERROR(INDEX(generale!$A$5:$I$1002,CLASSIFICHE!$Z888,7),"")</f>
        <v>0</v>
      </c>
      <c r="BN889" s="14"/>
      <c r="BO889" s="13"/>
      <c r="BP889" s="12">
        <f>SUM(IF(CLASSIFICHE!$O$17=BQ889,TRUE,FALSE),BP888)</f>
        <v>0</v>
      </c>
      <c r="BQ889" s="31">
        <f>IFERROR(INDEX(generale!$A$5:$I$1002,CLASSIFICHE!$Z888,5),"")</f>
        <v>0</v>
      </c>
      <c r="BR889" s="13">
        <f>IFERROR(INDEX(generale!$A$5:$I$1002,CLASSIFICHE!$Z888,7),"")</f>
        <v>0</v>
      </c>
      <c r="BS889" s="15"/>
      <c r="BT889" s="12"/>
      <c r="BU889" s="12">
        <f>SUM(IF(CLASSIFICHE!$O$18=BV889,TRUE,FALSE),BU888)</f>
        <v>0</v>
      </c>
      <c r="BV889" s="31">
        <f>IFERROR(INDEX(generale!$A$5:$I$1002,CLASSIFICHE!$Z888,5),"")</f>
        <v>0</v>
      </c>
      <c r="BW889" s="13">
        <f>IFERROR(INDEX(generale!$A$5:$I$1002,CLASSIFICHE!$Z888,7),"")</f>
        <v>0</v>
      </c>
      <c r="BX889" s="15"/>
      <c r="BY889" s="12"/>
      <c r="BZ889" s="12">
        <f>SUM(IF(CLASSIFICHE!$O$19=CA889,TRUE,FALSE),BZ888)</f>
        <v>0</v>
      </c>
      <c r="CA889" s="31">
        <f>IFERROR(INDEX(generale!$A$5:$I$1002,CLASSIFICHE!$Z888,5),"")</f>
        <v>0</v>
      </c>
      <c r="CB889" s="13">
        <f>IFERROR(INDEX(generale!$A$5:$I$1002,CLASSIFICHE!$Z888,7),"")</f>
        <v>0</v>
      </c>
      <c r="CC889" s="15"/>
      <c r="CD889" s="13"/>
      <c r="CE889" s="12">
        <f>SUM(IF(CLASSIFICHE!$O$20=CF889,TRUE,FALSE),CE888)</f>
        <v>0</v>
      </c>
      <c r="CF889" s="31">
        <f>IFERROR(INDEX(generale!$A$5:$I$1002,CLASSIFICHE!$Z888,5),"")</f>
        <v>0</v>
      </c>
      <c r="CG889" s="13">
        <f>IFERROR(INDEX(generale!$A$5:$I$1002,CLASSIFICHE!$Z888,7),"")</f>
        <v>0</v>
      </c>
      <c r="CH889" s="15"/>
      <c r="CI889" s="13"/>
      <c r="CJ889" s="12">
        <f>SUM(IF(CLASSIFICHE!$O$21=CK889,TRUE,FALSE),CJ888)</f>
        <v>0</v>
      </c>
      <c r="CK889" s="31">
        <f>IFERROR(INDEX(generale!$A$5:$I$1002,CLASSIFICHE!$Z888,5),"")</f>
        <v>0</v>
      </c>
      <c r="CL889" s="13">
        <f>IFERROR(INDEX(generale!$A$5:$I$1002,CLASSIFICHE!$Z888,7),"")</f>
        <v>0</v>
      </c>
      <c r="CM889" s="15"/>
      <c r="CN889" s="13"/>
      <c r="CO889" s="12">
        <f>SUM(IF(CLASSIFICHE!$O$22=CP889,TRUE,FALSE),CO888)</f>
        <v>0</v>
      </c>
      <c r="CP889" s="31">
        <f>IFERROR(INDEX(generale!$A$5:$I$1002,CLASSIFICHE!$Z888,5),"")</f>
        <v>0</v>
      </c>
      <c r="CQ889" s="13">
        <f>IFERROR(INDEX(generale!$A$5:$I$1002,CLASSIFICHE!$Z888,7),"")</f>
        <v>0</v>
      </c>
      <c r="CR889" s="15"/>
      <c r="CS889" s="13"/>
      <c r="CT889" s="12">
        <f>SUM(IF(CLASSIFICHE!$O$23=CU889,TRUE,FALSE),CT888)</f>
        <v>0</v>
      </c>
      <c r="CU889" s="31">
        <f>IFERROR(INDEX(generale!$A$5:$I$1002,CLASSIFICHE!$Z888,5),"")</f>
        <v>0</v>
      </c>
      <c r="CV889" s="13">
        <f>IFERROR(INDEX(generale!$A$5:$I$1002,CLASSIFICHE!$Z888,7),"")</f>
        <v>0</v>
      </c>
      <c r="CW889" s="15"/>
      <c r="CX889" s="13"/>
      <c r="CY889" s="12">
        <f>SUM(IF(CLASSIFICHE!$O$24=CZ889,TRUE,FALSE),CY888)</f>
        <v>0</v>
      </c>
      <c r="CZ889" s="31">
        <f>IFERROR(INDEX(generale!$A$5:$I$1002,CLASSIFICHE!$Z888,5),"")</f>
        <v>0</v>
      </c>
      <c r="DA889" s="13">
        <f>IFERROR(INDEX(generale!$A$5:$I$1002,CLASSIFICHE!$Z888,7),"")</f>
        <v>0</v>
      </c>
      <c r="DB889" s="15"/>
      <c r="DC889" s="13"/>
      <c r="DD889" s="12">
        <f>SUM(IF(CLASSIFICHE!$O$25=DE889,TRUE,FALSE),DD888)</f>
        <v>0</v>
      </c>
      <c r="DE889" s="31">
        <f>IFERROR(INDEX(generale!$A$5:$I$1002,CLASSIFICHE!$Z888,5),"")</f>
        <v>0</v>
      </c>
      <c r="DF889" s="13">
        <f>IFERROR(INDEX(generale!$A$5:$I$1002,CLASSIFICHE!$Z888,7),"")</f>
        <v>0</v>
      </c>
      <c r="DG889" s="15"/>
      <c r="DH889" s="13"/>
    </row>
    <row r="890" spans="3:112">
      <c r="C890" s="63">
        <f>SUM(IF(CLASSIFICHE!$O$4=D890,TRUE,FALSE),C889)</f>
        <v>17</v>
      </c>
      <c r="D890" s="31">
        <f>IFERROR(INDEX(generale!$A$5:$I$1002,CLASSIFICHE!$Z889,5),"")</f>
        <v>0</v>
      </c>
      <c r="E890" s="13">
        <f>IFERROR(INDEX(generale!$A$5:$I$1002,CLASSIFICHE!$Z889,7),"")</f>
        <v>0</v>
      </c>
      <c r="F890" s="68"/>
      <c r="G890" s="65"/>
      <c r="H890" s="12">
        <f>SUM(IF(CLASSIFICHE!$O$5=I890,TRUE,FALSE),H889)</f>
        <v>10</v>
      </c>
      <c r="I890" s="31">
        <f>IFERROR(INDEX(generale!$A$5:$I$1002,CLASSIFICHE!$Z889,5),"")</f>
        <v>0</v>
      </c>
      <c r="J890" s="13">
        <f>IFERROR(INDEX(generale!$A$5:$I$1002,CLASSIFICHE!$Z889,7),"")</f>
        <v>0</v>
      </c>
      <c r="K890" s="15"/>
      <c r="L890" s="12"/>
      <c r="M890" s="12">
        <f>SUM(IF(CLASSIFICHE!$O$6=N890,TRUE,FALSE),M889)</f>
        <v>8</v>
      </c>
      <c r="N890" s="31">
        <f>IFERROR(INDEX(generale!$A$5:$I$1002,CLASSIFICHE!$Z889,5),"")</f>
        <v>0</v>
      </c>
      <c r="O890" s="13">
        <f>IFERROR(INDEX(generale!$A$5:$I$1002,CLASSIFICHE!$Z889,7),"")</f>
        <v>0</v>
      </c>
      <c r="P890" s="14"/>
      <c r="Q890" s="13"/>
      <c r="R890" s="12">
        <f>SUM(IF(CLASSIFICHE!$O$7=S890,TRUE,FALSE),R889)</f>
        <v>8</v>
      </c>
      <c r="S890" s="31">
        <f>IFERROR(INDEX(generale!$A$5:$I$1002,CLASSIFICHE!$Z889,5),"")</f>
        <v>0</v>
      </c>
      <c r="T890" s="13">
        <f>IFERROR(INDEX(generale!$A$5:$I$1002,CLASSIFICHE!$Z889,7),"")</f>
        <v>0</v>
      </c>
      <c r="U890" s="14"/>
      <c r="V890" s="13"/>
      <c r="W890" s="12">
        <f>SUM(IF(CLASSIFICHE!$O$8=X890,TRUE,FALSE),W889)</f>
        <v>6</v>
      </c>
      <c r="X890" s="31">
        <f>IFERROR(INDEX(generale!$A$5:$I$1002,CLASSIFICHE!$Z889,5),"")</f>
        <v>0</v>
      </c>
      <c r="Y890" s="13">
        <f>IFERROR(INDEX(generale!$A$5:$I$1002,CLASSIFICHE!$Z889,7),"")</f>
        <v>0</v>
      </c>
      <c r="Z890" s="14"/>
      <c r="AA890" s="13"/>
      <c r="AB890" s="12">
        <f>SUM(IF(CLASSIFICHE!$O$9=AC890,TRUE,FALSE),AB889)</f>
        <v>5</v>
      </c>
      <c r="AC890" s="31">
        <f>IFERROR(INDEX(generale!$A$5:$I$1002,CLASSIFICHE!$Z889,5),"")</f>
        <v>0</v>
      </c>
      <c r="AD890" s="13">
        <f>IFERROR(INDEX(generale!$A$5:$I$1002,CLASSIFICHE!$Z889,7),"")</f>
        <v>0</v>
      </c>
      <c r="AE890" s="14"/>
      <c r="AF890" s="13"/>
      <c r="AG890" s="12">
        <f>SUM(IF(CLASSIFICHE!$O$10=AH890,TRUE,FALSE),AG889)</f>
        <v>5</v>
      </c>
      <c r="AH890" s="31">
        <f>IFERROR(INDEX(generale!$A$5:$I$1002,CLASSIFICHE!$Z889,5),"")</f>
        <v>0</v>
      </c>
      <c r="AI890" s="13">
        <f>IFERROR(INDEX(generale!$A$5:$I$1002,CLASSIFICHE!$Z889,7),"")</f>
        <v>0</v>
      </c>
      <c r="AJ890" s="14"/>
      <c r="AK890" s="13"/>
      <c r="AL890" s="12">
        <f>SUM(IF(CLASSIFICHE!$O$11=AM890,TRUE,FALSE),AL889)</f>
        <v>5</v>
      </c>
      <c r="AM890" s="31">
        <f>IFERROR(INDEX(generale!$A$5:$I$1002,CLASSIFICHE!$Z889,5),"")</f>
        <v>0</v>
      </c>
      <c r="AN890" s="13">
        <f>IFERROR(INDEX(generale!$A$5:$I$1002,CLASSIFICHE!$Z889,7),"")</f>
        <v>0</v>
      </c>
      <c r="AO890" s="14"/>
      <c r="AP890" s="13"/>
      <c r="AQ890" s="12">
        <f>SUM(IF(CLASSIFICHE!$O$12=AR890,TRUE,FALSE),AQ889)</f>
        <v>0</v>
      </c>
      <c r="AR890" s="31">
        <f>IFERROR(INDEX(generale!$A$5:$I$1002,CLASSIFICHE!$Z889,5),"")</f>
        <v>0</v>
      </c>
      <c r="AS890" s="13">
        <f>IFERROR(INDEX(generale!$A$5:$I$1002,CLASSIFICHE!$Z889,7),"")</f>
        <v>0</v>
      </c>
      <c r="AT890" s="14"/>
      <c r="AU890" s="13"/>
      <c r="AV890" s="12">
        <f>SUM(IF(CLASSIFICHE!$O$13=AW890,TRUE,FALSE),AV889)</f>
        <v>0</v>
      </c>
      <c r="AW890" s="31">
        <f>IFERROR(INDEX(generale!$A$5:$I$1002,CLASSIFICHE!$Z889,5),"")</f>
        <v>0</v>
      </c>
      <c r="AX890" s="13">
        <f>IFERROR(INDEX(generale!$A$5:$I$1002,CLASSIFICHE!$Z889,7),"")</f>
        <v>0</v>
      </c>
      <c r="AY890" s="14"/>
      <c r="AZ890" s="13"/>
      <c r="BA890" s="12">
        <f>SUM(IF(CLASSIFICHE!$O$14=BB890,TRUE,FALSE),BA889)</f>
        <v>0</v>
      </c>
      <c r="BB890" s="31">
        <f>IFERROR(INDEX(generale!$A$5:$I$1002,CLASSIFICHE!$Z889,5),"")</f>
        <v>0</v>
      </c>
      <c r="BC890" s="13">
        <f>IFERROR(INDEX(generale!$A$5:$I$1002,CLASSIFICHE!$Z889,7),"")</f>
        <v>0</v>
      </c>
      <c r="BD890" s="14"/>
      <c r="BE890" s="13"/>
      <c r="BF890" s="12">
        <f>SUM(IF(CLASSIFICHE!$O$15=BG890,TRUE,FALSE),BF889)</f>
        <v>0</v>
      </c>
      <c r="BG890" s="31">
        <f>IFERROR(INDEX(generale!$A$5:$I$1002,CLASSIFICHE!$Z889,5),"")</f>
        <v>0</v>
      </c>
      <c r="BH890" s="13">
        <f>IFERROR(INDEX(generale!$A$5:$I$1002,CLASSIFICHE!$Z889,7),"")</f>
        <v>0</v>
      </c>
      <c r="BI890" s="14"/>
      <c r="BJ890" s="13"/>
      <c r="BK890" s="12">
        <f>SUM(IF(CLASSIFICHE!$O$16=BL890,TRUE,FALSE),BK889)</f>
        <v>0</v>
      </c>
      <c r="BL890" s="31">
        <f>IFERROR(INDEX(generale!$A$5:$I$1002,CLASSIFICHE!$Z889,5),"")</f>
        <v>0</v>
      </c>
      <c r="BM890" s="13">
        <f>IFERROR(INDEX(generale!$A$5:$I$1002,CLASSIFICHE!$Z889,7),"")</f>
        <v>0</v>
      </c>
      <c r="BN890" s="14"/>
      <c r="BO890" s="13"/>
      <c r="BP890" s="12">
        <f>SUM(IF(CLASSIFICHE!$O$17=BQ890,TRUE,FALSE),BP889)</f>
        <v>0</v>
      </c>
      <c r="BQ890" s="31">
        <f>IFERROR(INDEX(generale!$A$5:$I$1002,CLASSIFICHE!$Z889,5),"")</f>
        <v>0</v>
      </c>
      <c r="BR890" s="13">
        <f>IFERROR(INDEX(generale!$A$5:$I$1002,CLASSIFICHE!$Z889,7),"")</f>
        <v>0</v>
      </c>
      <c r="BS890" s="15"/>
      <c r="BT890" s="12"/>
      <c r="BU890" s="12">
        <f>SUM(IF(CLASSIFICHE!$O$18=BV890,TRUE,FALSE),BU889)</f>
        <v>0</v>
      </c>
      <c r="BV890" s="31">
        <f>IFERROR(INDEX(generale!$A$5:$I$1002,CLASSIFICHE!$Z889,5),"")</f>
        <v>0</v>
      </c>
      <c r="BW890" s="13">
        <f>IFERROR(INDEX(generale!$A$5:$I$1002,CLASSIFICHE!$Z889,7),"")</f>
        <v>0</v>
      </c>
      <c r="BX890" s="15"/>
      <c r="BY890" s="12"/>
      <c r="BZ890" s="12">
        <f>SUM(IF(CLASSIFICHE!$O$19=CA890,TRUE,FALSE),BZ889)</f>
        <v>0</v>
      </c>
      <c r="CA890" s="31">
        <f>IFERROR(INDEX(generale!$A$5:$I$1002,CLASSIFICHE!$Z889,5),"")</f>
        <v>0</v>
      </c>
      <c r="CB890" s="13">
        <f>IFERROR(INDEX(generale!$A$5:$I$1002,CLASSIFICHE!$Z889,7),"")</f>
        <v>0</v>
      </c>
      <c r="CC890" s="15"/>
      <c r="CD890" s="13"/>
      <c r="CE890" s="12">
        <f>SUM(IF(CLASSIFICHE!$O$20=CF890,TRUE,FALSE),CE889)</f>
        <v>0</v>
      </c>
      <c r="CF890" s="31">
        <f>IFERROR(INDEX(generale!$A$5:$I$1002,CLASSIFICHE!$Z889,5),"")</f>
        <v>0</v>
      </c>
      <c r="CG890" s="13">
        <f>IFERROR(INDEX(generale!$A$5:$I$1002,CLASSIFICHE!$Z889,7),"")</f>
        <v>0</v>
      </c>
      <c r="CH890" s="15"/>
      <c r="CI890" s="13"/>
      <c r="CJ890" s="12">
        <f>SUM(IF(CLASSIFICHE!$O$21=CK890,TRUE,FALSE),CJ889)</f>
        <v>0</v>
      </c>
      <c r="CK890" s="31">
        <f>IFERROR(INDEX(generale!$A$5:$I$1002,CLASSIFICHE!$Z889,5),"")</f>
        <v>0</v>
      </c>
      <c r="CL890" s="13">
        <f>IFERROR(INDEX(generale!$A$5:$I$1002,CLASSIFICHE!$Z889,7),"")</f>
        <v>0</v>
      </c>
      <c r="CM890" s="15"/>
      <c r="CN890" s="13"/>
      <c r="CO890" s="12">
        <f>SUM(IF(CLASSIFICHE!$O$22=CP890,TRUE,FALSE),CO889)</f>
        <v>0</v>
      </c>
      <c r="CP890" s="31">
        <f>IFERROR(INDEX(generale!$A$5:$I$1002,CLASSIFICHE!$Z889,5),"")</f>
        <v>0</v>
      </c>
      <c r="CQ890" s="13">
        <f>IFERROR(INDEX(generale!$A$5:$I$1002,CLASSIFICHE!$Z889,7),"")</f>
        <v>0</v>
      </c>
      <c r="CR890" s="15"/>
      <c r="CS890" s="13"/>
      <c r="CT890" s="12">
        <f>SUM(IF(CLASSIFICHE!$O$23=CU890,TRUE,FALSE),CT889)</f>
        <v>0</v>
      </c>
      <c r="CU890" s="31">
        <f>IFERROR(INDEX(generale!$A$5:$I$1002,CLASSIFICHE!$Z889,5),"")</f>
        <v>0</v>
      </c>
      <c r="CV890" s="13">
        <f>IFERROR(INDEX(generale!$A$5:$I$1002,CLASSIFICHE!$Z889,7),"")</f>
        <v>0</v>
      </c>
      <c r="CW890" s="15"/>
      <c r="CX890" s="13"/>
      <c r="CY890" s="12">
        <f>SUM(IF(CLASSIFICHE!$O$24=CZ890,TRUE,FALSE),CY889)</f>
        <v>0</v>
      </c>
      <c r="CZ890" s="31">
        <f>IFERROR(INDEX(generale!$A$5:$I$1002,CLASSIFICHE!$Z889,5),"")</f>
        <v>0</v>
      </c>
      <c r="DA890" s="13">
        <f>IFERROR(INDEX(generale!$A$5:$I$1002,CLASSIFICHE!$Z889,7),"")</f>
        <v>0</v>
      </c>
      <c r="DB890" s="15"/>
      <c r="DC890" s="13"/>
      <c r="DD890" s="12">
        <f>SUM(IF(CLASSIFICHE!$O$25=DE890,TRUE,FALSE),DD889)</f>
        <v>0</v>
      </c>
      <c r="DE890" s="31">
        <f>IFERROR(INDEX(generale!$A$5:$I$1002,CLASSIFICHE!$Z889,5),"")</f>
        <v>0</v>
      </c>
      <c r="DF890" s="13">
        <f>IFERROR(INDEX(generale!$A$5:$I$1002,CLASSIFICHE!$Z889,7),"")</f>
        <v>0</v>
      </c>
      <c r="DG890" s="15"/>
      <c r="DH890" s="13"/>
    </row>
    <row r="891" spans="3:112">
      <c r="C891" s="63">
        <f>SUM(IF(CLASSIFICHE!$O$4=D891,TRUE,FALSE),C890)</f>
        <v>17</v>
      </c>
      <c r="D891" s="31">
        <f>IFERROR(INDEX(generale!$A$5:$I$1002,CLASSIFICHE!$Z890,5),"")</f>
        <v>0</v>
      </c>
      <c r="E891" s="13">
        <f>IFERROR(INDEX(generale!$A$5:$I$1002,CLASSIFICHE!$Z890,7),"")</f>
        <v>0</v>
      </c>
      <c r="F891" s="68"/>
      <c r="G891" s="65"/>
      <c r="H891" s="12">
        <f>SUM(IF(CLASSIFICHE!$O$5=I891,TRUE,FALSE),H890)</f>
        <v>10</v>
      </c>
      <c r="I891" s="31">
        <f>IFERROR(INDEX(generale!$A$5:$I$1002,CLASSIFICHE!$Z890,5),"")</f>
        <v>0</v>
      </c>
      <c r="J891" s="13">
        <f>IFERROR(INDEX(generale!$A$5:$I$1002,CLASSIFICHE!$Z890,7),"")</f>
        <v>0</v>
      </c>
      <c r="K891" s="15"/>
      <c r="L891" s="12"/>
      <c r="M891" s="12">
        <f>SUM(IF(CLASSIFICHE!$O$6=N891,TRUE,FALSE),M890)</f>
        <v>8</v>
      </c>
      <c r="N891" s="31">
        <f>IFERROR(INDEX(generale!$A$5:$I$1002,CLASSIFICHE!$Z890,5),"")</f>
        <v>0</v>
      </c>
      <c r="O891" s="13">
        <f>IFERROR(INDEX(generale!$A$5:$I$1002,CLASSIFICHE!$Z890,7),"")</f>
        <v>0</v>
      </c>
      <c r="P891" s="14"/>
      <c r="Q891" s="13"/>
      <c r="R891" s="12">
        <f>SUM(IF(CLASSIFICHE!$O$7=S891,TRUE,FALSE),R890)</f>
        <v>8</v>
      </c>
      <c r="S891" s="31">
        <f>IFERROR(INDEX(generale!$A$5:$I$1002,CLASSIFICHE!$Z890,5),"")</f>
        <v>0</v>
      </c>
      <c r="T891" s="13">
        <f>IFERROR(INDEX(generale!$A$5:$I$1002,CLASSIFICHE!$Z890,7),"")</f>
        <v>0</v>
      </c>
      <c r="U891" s="14"/>
      <c r="V891" s="13"/>
      <c r="W891" s="12">
        <f>SUM(IF(CLASSIFICHE!$O$8=X891,TRUE,FALSE),W890)</f>
        <v>6</v>
      </c>
      <c r="X891" s="31">
        <f>IFERROR(INDEX(generale!$A$5:$I$1002,CLASSIFICHE!$Z890,5),"")</f>
        <v>0</v>
      </c>
      <c r="Y891" s="13">
        <f>IFERROR(INDEX(generale!$A$5:$I$1002,CLASSIFICHE!$Z890,7),"")</f>
        <v>0</v>
      </c>
      <c r="Z891" s="14"/>
      <c r="AA891" s="13"/>
      <c r="AB891" s="12">
        <f>SUM(IF(CLASSIFICHE!$O$9=AC891,TRUE,FALSE),AB890)</f>
        <v>5</v>
      </c>
      <c r="AC891" s="31">
        <f>IFERROR(INDEX(generale!$A$5:$I$1002,CLASSIFICHE!$Z890,5),"")</f>
        <v>0</v>
      </c>
      <c r="AD891" s="13">
        <f>IFERROR(INDEX(generale!$A$5:$I$1002,CLASSIFICHE!$Z890,7),"")</f>
        <v>0</v>
      </c>
      <c r="AE891" s="14"/>
      <c r="AF891" s="13"/>
      <c r="AG891" s="12">
        <f>SUM(IF(CLASSIFICHE!$O$10=AH891,TRUE,FALSE),AG890)</f>
        <v>5</v>
      </c>
      <c r="AH891" s="31">
        <f>IFERROR(INDEX(generale!$A$5:$I$1002,CLASSIFICHE!$Z890,5),"")</f>
        <v>0</v>
      </c>
      <c r="AI891" s="13">
        <f>IFERROR(INDEX(generale!$A$5:$I$1002,CLASSIFICHE!$Z890,7),"")</f>
        <v>0</v>
      </c>
      <c r="AJ891" s="14"/>
      <c r="AK891" s="13"/>
      <c r="AL891" s="12">
        <f>SUM(IF(CLASSIFICHE!$O$11=AM891,TRUE,FALSE),AL890)</f>
        <v>5</v>
      </c>
      <c r="AM891" s="31">
        <f>IFERROR(INDEX(generale!$A$5:$I$1002,CLASSIFICHE!$Z890,5),"")</f>
        <v>0</v>
      </c>
      <c r="AN891" s="13">
        <f>IFERROR(INDEX(generale!$A$5:$I$1002,CLASSIFICHE!$Z890,7),"")</f>
        <v>0</v>
      </c>
      <c r="AO891" s="14"/>
      <c r="AP891" s="13"/>
      <c r="AQ891" s="12">
        <f>SUM(IF(CLASSIFICHE!$O$12=AR891,TRUE,FALSE),AQ890)</f>
        <v>0</v>
      </c>
      <c r="AR891" s="31">
        <f>IFERROR(INDEX(generale!$A$5:$I$1002,CLASSIFICHE!$Z890,5),"")</f>
        <v>0</v>
      </c>
      <c r="AS891" s="13">
        <f>IFERROR(INDEX(generale!$A$5:$I$1002,CLASSIFICHE!$Z890,7),"")</f>
        <v>0</v>
      </c>
      <c r="AT891" s="14"/>
      <c r="AU891" s="13"/>
      <c r="AV891" s="12">
        <f>SUM(IF(CLASSIFICHE!$O$13=AW891,TRUE,FALSE),AV890)</f>
        <v>0</v>
      </c>
      <c r="AW891" s="31">
        <f>IFERROR(INDEX(generale!$A$5:$I$1002,CLASSIFICHE!$Z890,5),"")</f>
        <v>0</v>
      </c>
      <c r="AX891" s="13">
        <f>IFERROR(INDEX(generale!$A$5:$I$1002,CLASSIFICHE!$Z890,7),"")</f>
        <v>0</v>
      </c>
      <c r="AY891" s="14"/>
      <c r="AZ891" s="13"/>
      <c r="BA891" s="12">
        <f>SUM(IF(CLASSIFICHE!$O$14=BB891,TRUE,FALSE),BA890)</f>
        <v>0</v>
      </c>
      <c r="BB891" s="31">
        <f>IFERROR(INDEX(generale!$A$5:$I$1002,CLASSIFICHE!$Z890,5),"")</f>
        <v>0</v>
      </c>
      <c r="BC891" s="13">
        <f>IFERROR(INDEX(generale!$A$5:$I$1002,CLASSIFICHE!$Z890,7),"")</f>
        <v>0</v>
      </c>
      <c r="BD891" s="14"/>
      <c r="BE891" s="13"/>
      <c r="BF891" s="12">
        <f>SUM(IF(CLASSIFICHE!$O$15=BG891,TRUE,FALSE),BF890)</f>
        <v>0</v>
      </c>
      <c r="BG891" s="31">
        <f>IFERROR(INDEX(generale!$A$5:$I$1002,CLASSIFICHE!$Z890,5),"")</f>
        <v>0</v>
      </c>
      <c r="BH891" s="13">
        <f>IFERROR(INDEX(generale!$A$5:$I$1002,CLASSIFICHE!$Z890,7),"")</f>
        <v>0</v>
      </c>
      <c r="BI891" s="14"/>
      <c r="BJ891" s="13"/>
      <c r="BK891" s="12">
        <f>SUM(IF(CLASSIFICHE!$O$16=BL891,TRUE,FALSE),BK890)</f>
        <v>0</v>
      </c>
      <c r="BL891" s="31">
        <f>IFERROR(INDEX(generale!$A$5:$I$1002,CLASSIFICHE!$Z890,5),"")</f>
        <v>0</v>
      </c>
      <c r="BM891" s="13">
        <f>IFERROR(INDEX(generale!$A$5:$I$1002,CLASSIFICHE!$Z890,7),"")</f>
        <v>0</v>
      </c>
      <c r="BN891" s="14"/>
      <c r="BO891" s="13"/>
      <c r="BP891" s="12">
        <f>SUM(IF(CLASSIFICHE!$O$17=BQ891,TRUE,FALSE),BP890)</f>
        <v>0</v>
      </c>
      <c r="BQ891" s="31">
        <f>IFERROR(INDEX(generale!$A$5:$I$1002,CLASSIFICHE!$Z890,5),"")</f>
        <v>0</v>
      </c>
      <c r="BR891" s="13">
        <f>IFERROR(INDEX(generale!$A$5:$I$1002,CLASSIFICHE!$Z890,7),"")</f>
        <v>0</v>
      </c>
      <c r="BS891" s="15"/>
      <c r="BT891" s="12"/>
      <c r="BU891" s="12">
        <f>SUM(IF(CLASSIFICHE!$O$18=BV891,TRUE,FALSE),BU890)</f>
        <v>0</v>
      </c>
      <c r="BV891" s="31">
        <f>IFERROR(INDEX(generale!$A$5:$I$1002,CLASSIFICHE!$Z890,5),"")</f>
        <v>0</v>
      </c>
      <c r="BW891" s="13">
        <f>IFERROR(INDEX(generale!$A$5:$I$1002,CLASSIFICHE!$Z890,7),"")</f>
        <v>0</v>
      </c>
      <c r="BX891" s="15"/>
      <c r="BY891" s="12"/>
      <c r="BZ891" s="12">
        <f>SUM(IF(CLASSIFICHE!$O$19=CA891,TRUE,FALSE),BZ890)</f>
        <v>0</v>
      </c>
      <c r="CA891" s="31">
        <f>IFERROR(INDEX(generale!$A$5:$I$1002,CLASSIFICHE!$Z890,5),"")</f>
        <v>0</v>
      </c>
      <c r="CB891" s="13">
        <f>IFERROR(INDEX(generale!$A$5:$I$1002,CLASSIFICHE!$Z890,7),"")</f>
        <v>0</v>
      </c>
      <c r="CC891" s="15"/>
      <c r="CD891" s="13"/>
      <c r="CE891" s="12">
        <f>SUM(IF(CLASSIFICHE!$O$20=CF891,TRUE,FALSE),CE890)</f>
        <v>0</v>
      </c>
      <c r="CF891" s="31">
        <f>IFERROR(INDEX(generale!$A$5:$I$1002,CLASSIFICHE!$Z890,5),"")</f>
        <v>0</v>
      </c>
      <c r="CG891" s="13">
        <f>IFERROR(INDEX(generale!$A$5:$I$1002,CLASSIFICHE!$Z890,7),"")</f>
        <v>0</v>
      </c>
      <c r="CH891" s="15"/>
      <c r="CI891" s="13"/>
      <c r="CJ891" s="12">
        <f>SUM(IF(CLASSIFICHE!$O$21=CK891,TRUE,FALSE),CJ890)</f>
        <v>0</v>
      </c>
      <c r="CK891" s="31">
        <f>IFERROR(INDEX(generale!$A$5:$I$1002,CLASSIFICHE!$Z890,5),"")</f>
        <v>0</v>
      </c>
      <c r="CL891" s="13">
        <f>IFERROR(INDEX(generale!$A$5:$I$1002,CLASSIFICHE!$Z890,7),"")</f>
        <v>0</v>
      </c>
      <c r="CM891" s="15"/>
      <c r="CN891" s="13"/>
      <c r="CO891" s="12">
        <f>SUM(IF(CLASSIFICHE!$O$22=CP891,TRUE,FALSE),CO890)</f>
        <v>0</v>
      </c>
      <c r="CP891" s="31">
        <f>IFERROR(INDEX(generale!$A$5:$I$1002,CLASSIFICHE!$Z890,5),"")</f>
        <v>0</v>
      </c>
      <c r="CQ891" s="13">
        <f>IFERROR(INDEX(generale!$A$5:$I$1002,CLASSIFICHE!$Z890,7),"")</f>
        <v>0</v>
      </c>
      <c r="CR891" s="15"/>
      <c r="CS891" s="13"/>
      <c r="CT891" s="12">
        <f>SUM(IF(CLASSIFICHE!$O$23=CU891,TRUE,FALSE),CT890)</f>
        <v>0</v>
      </c>
      <c r="CU891" s="31">
        <f>IFERROR(INDEX(generale!$A$5:$I$1002,CLASSIFICHE!$Z890,5),"")</f>
        <v>0</v>
      </c>
      <c r="CV891" s="13">
        <f>IFERROR(INDEX(generale!$A$5:$I$1002,CLASSIFICHE!$Z890,7),"")</f>
        <v>0</v>
      </c>
      <c r="CW891" s="15"/>
      <c r="CX891" s="13"/>
      <c r="CY891" s="12">
        <f>SUM(IF(CLASSIFICHE!$O$24=CZ891,TRUE,FALSE),CY890)</f>
        <v>0</v>
      </c>
      <c r="CZ891" s="31">
        <f>IFERROR(INDEX(generale!$A$5:$I$1002,CLASSIFICHE!$Z890,5),"")</f>
        <v>0</v>
      </c>
      <c r="DA891" s="13">
        <f>IFERROR(INDEX(generale!$A$5:$I$1002,CLASSIFICHE!$Z890,7),"")</f>
        <v>0</v>
      </c>
      <c r="DB891" s="15"/>
      <c r="DC891" s="13"/>
      <c r="DD891" s="12">
        <f>SUM(IF(CLASSIFICHE!$O$25=DE891,TRUE,FALSE),DD890)</f>
        <v>0</v>
      </c>
      <c r="DE891" s="31">
        <f>IFERROR(INDEX(generale!$A$5:$I$1002,CLASSIFICHE!$Z890,5),"")</f>
        <v>0</v>
      </c>
      <c r="DF891" s="13">
        <f>IFERROR(INDEX(generale!$A$5:$I$1002,CLASSIFICHE!$Z890,7),"")</f>
        <v>0</v>
      </c>
      <c r="DG891" s="15"/>
      <c r="DH891" s="13"/>
    </row>
    <row r="892" spans="3:112">
      <c r="C892" s="63">
        <f>SUM(IF(CLASSIFICHE!$O$4=D892,TRUE,FALSE),C891)</f>
        <v>17</v>
      </c>
      <c r="D892" s="31">
        <f>IFERROR(INDEX(generale!$A$5:$I$1002,CLASSIFICHE!$Z891,5),"")</f>
        <v>0</v>
      </c>
      <c r="E892" s="13">
        <f>IFERROR(INDEX(generale!$A$5:$I$1002,CLASSIFICHE!$Z891,7),"")</f>
        <v>0</v>
      </c>
      <c r="F892" s="68"/>
      <c r="G892" s="65"/>
      <c r="H892" s="12">
        <f>SUM(IF(CLASSIFICHE!$O$5=I892,TRUE,FALSE),H891)</f>
        <v>10</v>
      </c>
      <c r="I892" s="31">
        <f>IFERROR(INDEX(generale!$A$5:$I$1002,CLASSIFICHE!$Z891,5),"")</f>
        <v>0</v>
      </c>
      <c r="J892" s="13">
        <f>IFERROR(INDEX(generale!$A$5:$I$1002,CLASSIFICHE!$Z891,7),"")</f>
        <v>0</v>
      </c>
      <c r="K892" s="15"/>
      <c r="L892" s="12"/>
      <c r="M892" s="12">
        <f>SUM(IF(CLASSIFICHE!$O$6=N892,TRUE,FALSE),M891)</f>
        <v>8</v>
      </c>
      <c r="N892" s="31">
        <f>IFERROR(INDEX(generale!$A$5:$I$1002,CLASSIFICHE!$Z891,5),"")</f>
        <v>0</v>
      </c>
      <c r="O892" s="13">
        <f>IFERROR(INDEX(generale!$A$5:$I$1002,CLASSIFICHE!$Z891,7),"")</f>
        <v>0</v>
      </c>
      <c r="P892" s="14"/>
      <c r="Q892" s="13"/>
      <c r="R892" s="12">
        <f>SUM(IF(CLASSIFICHE!$O$7=S892,TRUE,FALSE),R891)</f>
        <v>8</v>
      </c>
      <c r="S892" s="31">
        <f>IFERROR(INDEX(generale!$A$5:$I$1002,CLASSIFICHE!$Z891,5),"")</f>
        <v>0</v>
      </c>
      <c r="T892" s="13">
        <f>IFERROR(INDEX(generale!$A$5:$I$1002,CLASSIFICHE!$Z891,7),"")</f>
        <v>0</v>
      </c>
      <c r="U892" s="14"/>
      <c r="V892" s="13"/>
      <c r="W892" s="12">
        <f>SUM(IF(CLASSIFICHE!$O$8=X892,TRUE,FALSE),W891)</f>
        <v>6</v>
      </c>
      <c r="X892" s="31">
        <f>IFERROR(INDEX(generale!$A$5:$I$1002,CLASSIFICHE!$Z891,5),"")</f>
        <v>0</v>
      </c>
      <c r="Y892" s="13">
        <f>IFERROR(INDEX(generale!$A$5:$I$1002,CLASSIFICHE!$Z891,7),"")</f>
        <v>0</v>
      </c>
      <c r="Z892" s="14"/>
      <c r="AA892" s="13"/>
      <c r="AB892" s="12">
        <f>SUM(IF(CLASSIFICHE!$O$9=AC892,TRUE,FALSE),AB891)</f>
        <v>5</v>
      </c>
      <c r="AC892" s="31">
        <f>IFERROR(INDEX(generale!$A$5:$I$1002,CLASSIFICHE!$Z891,5),"")</f>
        <v>0</v>
      </c>
      <c r="AD892" s="13">
        <f>IFERROR(INDEX(generale!$A$5:$I$1002,CLASSIFICHE!$Z891,7),"")</f>
        <v>0</v>
      </c>
      <c r="AE892" s="14"/>
      <c r="AF892" s="13"/>
      <c r="AG892" s="12">
        <f>SUM(IF(CLASSIFICHE!$O$10=AH892,TRUE,FALSE),AG891)</f>
        <v>5</v>
      </c>
      <c r="AH892" s="31">
        <f>IFERROR(INDEX(generale!$A$5:$I$1002,CLASSIFICHE!$Z891,5),"")</f>
        <v>0</v>
      </c>
      <c r="AI892" s="13">
        <f>IFERROR(INDEX(generale!$A$5:$I$1002,CLASSIFICHE!$Z891,7),"")</f>
        <v>0</v>
      </c>
      <c r="AJ892" s="14"/>
      <c r="AK892" s="13"/>
      <c r="AL892" s="12">
        <f>SUM(IF(CLASSIFICHE!$O$11=AM892,TRUE,FALSE),AL891)</f>
        <v>5</v>
      </c>
      <c r="AM892" s="31">
        <f>IFERROR(INDEX(generale!$A$5:$I$1002,CLASSIFICHE!$Z891,5),"")</f>
        <v>0</v>
      </c>
      <c r="AN892" s="13">
        <f>IFERROR(INDEX(generale!$A$5:$I$1002,CLASSIFICHE!$Z891,7),"")</f>
        <v>0</v>
      </c>
      <c r="AO892" s="14"/>
      <c r="AP892" s="13"/>
      <c r="AQ892" s="12">
        <f>SUM(IF(CLASSIFICHE!$O$12=AR892,TRUE,FALSE),AQ891)</f>
        <v>0</v>
      </c>
      <c r="AR892" s="31">
        <f>IFERROR(INDEX(generale!$A$5:$I$1002,CLASSIFICHE!$Z891,5),"")</f>
        <v>0</v>
      </c>
      <c r="AS892" s="13">
        <f>IFERROR(INDEX(generale!$A$5:$I$1002,CLASSIFICHE!$Z891,7),"")</f>
        <v>0</v>
      </c>
      <c r="AT892" s="14"/>
      <c r="AU892" s="13"/>
      <c r="AV892" s="12">
        <f>SUM(IF(CLASSIFICHE!$O$13=AW892,TRUE,FALSE),AV891)</f>
        <v>0</v>
      </c>
      <c r="AW892" s="31">
        <f>IFERROR(INDEX(generale!$A$5:$I$1002,CLASSIFICHE!$Z891,5),"")</f>
        <v>0</v>
      </c>
      <c r="AX892" s="13">
        <f>IFERROR(INDEX(generale!$A$5:$I$1002,CLASSIFICHE!$Z891,7),"")</f>
        <v>0</v>
      </c>
      <c r="AY892" s="14"/>
      <c r="AZ892" s="13"/>
      <c r="BA892" s="12">
        <f>SUM(IF(CLASSIFICHE!$O$14=BB892,TRUE,FALSE),BA891)</f>
        <v>0</v>
      </c>
      <c r="BB892" s="31">
        <f>IFERROR(INDEX(generale!$A$5:$I$1002,CLASSIFICHE!$Z891,5),"")</f>
        <v>0</v>
      </c>
      <c r="BC892" s="13">
        <f>IFERROR(INDEX(generale!$A$5:$I$1002,CLASSIFICHE!$Z891,7),"")</f>
        <v>0</v>
      </c>
      <c r="BD892" s="14"/>
      <c r="BE892" s="13"/>
      <c r="BF892" s="12">
        <f>SUM(IF(CLASSIFICHE!$O$15=BG892,TRUE,FALSE),BF891)</f>
        <v>0</v>
      </c>
      <c r="BG892" s="31">
        <f>IFERROR(INDEX(generale!$A$5:$I$1002,CLASSIFICHE!$Z891,5),"")</f>
        <v>0</v>
      </c>
      <c r="BH892" s="13">
        <f>IFERROR(INDEX(generale!$A$5:$I$1002,CLASSIFICHE!$Z891,7),"")</f>
        <v>0</v>
      </c>
      <c r="BI892" s="14"/>
      <c r="BJ892" s="13"/>
      <c r="BK892" s="12">
        <f>SUM(IF(CLASSIFICHE!$O$16=BL892,TRUE,FALSE),BK891)</f>
        <v>0</v>
      </c>
      <c r="BL892" s="31">
        <f>IFERROR(INDEX(generale!$A$5:$I$1002,CLASSIFICHE!$Z891,5),"")</f>
        <v>0</v>
      </c>
      <c r="BM892" s="13">
        <f>IFERROR(INDEX(generale!$A$5:$I$1002,CLASSIFICHE!$Z891,7),"")</f>
        <v>0</v>
      </c>
      <c r="BN892" s="14"/>
      <c r="BO892" s="13"/>
      <c r="BP892" s="12">
        <f>SUM(IF(CLASSIFICHE!$O$17=BQ892,TRUE,FALSE),BP891)</f>
        <v>0</v>
      </c>
      <c r="BQ892" s="31">
        <f>IFERROR(INDEX(generale!$A$5:$I$1002,CLASSIFICHE!$Z891,5),"")</f>
        <v>0</v>
      </c>
      <c r="BR892" s="13">
        <f>IFERROR(INDEX(generale!$A$5:$I$1002,CLASSIFICHE!$Z891,7),"")</f>
        <v>0</v>
      </c>
      <c r="BS892" s="15"/>
      <c r="BT892" s="12"/>
      <c r="BU892" s="12">
        <f>SUM(IF(CLASSIFICHE!$O$18=BV892,TRUE,FALSE),BU891)</f>
        <v>0</v>
      </c>
      <c r="BV892" s="31">
        <f>IFERROR(INDEX(generale!$A$5:$I$1002,CLASSIFICHE!$Z891,5),"")</f>
        <v>0</v>
      </c>
      <c r="BW892" s="13">
        <f>IFERROR(INDEX(generale!$A$5:$I$1002,CLASSIFICHE!$Z891,7),"")</f>
        <v>0</v>
      </c>
      <c r="BX892" s="15"/>
      <c r="BY892" s="12"/>
      <c r="BZ892" s="12">
        <f>SUM(IF(CLASSIFICHE!$O$19=CA892,TRUE,FALSE),BZ891)</f>
        <v>0</v>
      </c>
      <c r="CA892" s="31">
        <f>IFERROR(INDEX(generale!$A$5:$I$1002,CLASSIFICHE!$Z891,5),"")</f>
        <v>0</v>
      </c>
      <c r="CB892" s="13">
        <f>IFERROR(INDEX(generale!$A$5:$I$1002,CLASSIFICHE!$Z891,7),"")</f>
        <v>0</v>
      </c>
      <c r="CC892" s="15"/>
      <c r="CD892" s="13"/>
      <c r="CE892" s="12">
        <f>SUM(IF(CLASSIFICHE!$O$20=CF892,TRUE,FALSE),CE891)</f>
        <v>0</v>
      </c>
      <c r="CF892" s="31">
        <f>IFERROR(INDEX(generale!$A$5:$I$1002,CLASSIFICHE!$Z891,5),"")</f>
        <v>0</v>
      </c>
      <c r="CG892" s="13">
        <f>IFERROR(INDEX(generale!$A$5:$I$1002,CLASSIFICHE!$Z891,7),"")</f>
        <v>0</v>
      </c>
      <c r="CH892" s="15"/>
      <c r="CI892" s="13"/>
      <c r="CJ892" s="12">
        <f>SUM(IF(CLASSIFICHE!$O$21=CK892,TRUE,FALSE),CJ891)</f>
        <v>0</v>
      </c>
      <c r="CK892" s="31">
        <f>IFERROR(INDEX(generale!$A$5:$I$1002,CLASSIFICHE!$Z891,5),"")</f>
        <v>0</v>
      </c>
      <c r="CL892" s="13">
        <f>IFERROR(INDEX(generale!$A$5:$I$1002,CLASSIFICHE!$Z891,7),"")</f>
        <v>0</v>
      </c>
      <c r="CM892" s="15"/>
      <c r="CN892" s="13"/>
      <c r="CO892" s="12">
        <f>SUM(IF(CLASSIFICHE!$O$22=CP892,TRUE,FALSE),CO891)</f>
        <v>0</v>
      </c>
      <c r="CP892" s="31">
        <f>IFERROR(INDEX(generale!$A$5:$I$1002,CLASSIFICHE!$Z891,5),"")</f>
        <v>0</v>
      </c>
      <c r="CQ892" s="13">
        <f>IFERROR(INDEX(generale!$A$5:$I$1002,CLASSIFICHE!$Z891,7),"")</f>
        <v>0</v>
      </c>
      <c r="CR892" s="15"/>
      <c r="CS892" s="13"/>
      <c r="CT892" s="12">
        <f>SUM(IF(CLASSIFICHE!$O$23=CU892,TRUE,FALSE),CT891)</f>
        <v>0</v>
      </c>
      <c r="CU892" s="31">
        <f>IFERROR(INDEX(generale!$A$5:$I$1002,CLASSIFICHE!$Z891,5),"")</f>
        <v>0</v>
      </c>
      <c r="CV892" s="13">
        <f>IFERROR(INDEX(generale!$A$5:$I$1002,CLASSIFICHE!$Z891,7),"")</f>
        <v>0</v>
      </c>
      <c r="CW892" s="15"/>
      <c r="CX892" s="13"/>
      <c r="CY892" s="12">
        <f>SUM(IF(CLASSIFICHE!$O$24=CZ892,TRUE,FALSE),CY891)</f>
        <v>0</v>
      </c>
      <c r="CZ892" s="31">
        <f>IFERROR(INDEX(generale!$A$5:$I$1002,CLASSIFICHE!$Z891,5),"")</f>
        <v>0</v>
      </c>
      <c r="DA892" s="13">
        <f>IFERROR(INDEX(generale!$A$5:$I$1002,CLASSIFICHE!$Z891,7),"")</f>
        <v>0</v>
      </c>
      <c r="DB892" s="15"/>
      <c r="DC892" s="13"/>
      <c r="DD892" s="12">
        <f>SUM(IF(CLASSIFICHE!$O$25=DE892,TRUE,FALSE),DD891)</f>
        <v>0</v>
      </c>
      <c r="DE892" s="31">
        <f>IFERROR(INDEX(generale!$A$5:$I$1002,CLASSIFICHE!$Z891,5),"")</f>
        <v>0</v>
      </c>
      <c r="DF892" s="13">
        <f>IFERROR(INDEX(generale!$A$5:$I$1002,CLASSIFICHE!$Z891,7),"")</f>
        <v>0</v>
      </c>
      <c r="DG892" s="15"/>
      <c r="DH892" s="13"/>
    </row>
    <row r="893" spans="3:112">
      <c r="C893" s="63">
        <f>SUM(IF(CLASSIFICHE!$O$4=D893,TRUE,FALSE),C892)</f>
        <v>17</v>
      </c>
      <c r="D893" s="31">
        <f>IFERROR(INDEX(generale!$A$5:$I$1002,CLASSIFICHE!$Z892,5),"")</f>
        <v>0</v>
      </c>
      <c r="E893" s="13">
        <f>IFERROR(INDEX(generale!$A$5:$I$1002,CLASSIFICHE!$Z892,7),"")</f>
        <v>0</v>
      </c>
      <c r="F893" s="68"/>
      <c r="G893" s="65"/>
      <c r="H893" s="12">
        <f>SUM(IF(CLASSIFICHE!$O$5=I893,TRUE,FALSE),H892)</f>
        <v>10</v>
      </c>
      <c r="I893" s="31">
        <f>IFERROR(INDEX(generale!$A$5:$I$1002,CLASSIFICHE!$Z892,5),"")</f>
        <v>0</v>
      </c>
      <c r="J893" s="13">
        <f>IFERROR(INDEX(generale!$A$5:$I$1002,CLASSIFICHE!$Z892,7),"")</f>
        <v>0</v>
      </c>
      <c r="K893" s="15"/>
      <c r="L893" s="12"/>
      <c r="M893" s="12">
        <f>SUM(IF(CLASSIFICHE!$O$6=N893,TRUE,FALSE),M892)</f>
        <v>8</v>
      </c>
      <c r="N893" s="31">
        <f>IFERROR(INDEX(generale!$A$5:$I$1002,CLASSIFICHE!$Z892,5),"")</f>
        <v>0</v>
      </c>
      <c r="O893" s="13">
        <f>IFERROR(INDEX(generale!$A$5:$I$1002,CLASSIFICHE!$Z892,7),"")</f>
        <v>0</v>
      </c>
      <c r="P893" s="14"/>
      <c r="Q893" s="13"/>
      <c r="R893" s="12">
        <f>SUM(IF(CLASSIFICHE!$O$7=S893,TRUE,FALSE),R892)</f>
        <v>8</v>
      </c>
      <c r="S893" s="31">
        <f>IFERROR(INDEX(generale!$A$5:$I$1002,CLASSIFICHE!$Z892,5),"")</f>
        <v>0</v>
      </c>
      <c r="T893" s="13">
        <f>IFERROR(INDEX(generale!$A$5:$I$1002,CLASSIFICHE!$Z892,7),"")</f>
        <v>0</v>
      </c>
      <c r="U893" s="14"/>
      <c r="V893" s="13"/>
      <c r="W893" s="12">
        <f>SUM(IF(CLASSIFICHE!$O$8=X893,TRUE,FALSE),W892)</f>
        <v>6</v>
      </c>
      <c r="X893" s="31">
        <f>IFERROR(INDEX(generale!$A$5:$I$1002,CLASSIFICHE!$Z892,5),"")</f>
        <v>0</v>
      </c>
      <c r="Y893" s="13">
        <f>IFERROR(INDEX(generale!$A$5:$I$1002,CLASSIFICHE!$Z892,7),"")</f>
        <v>0</v>
      </c>
      <c r="Z893" s="14"/>
      <c r="AA893" s="13"/>
      <c r="AB893" s="12">
        <f>SUM(IF(CLASSIFICHE!$O$9=AC893,TRUE,FALSE),AB892)</f>
        <v>5</v>
      </c>
      <c r="AC893" s="31">
        <f>IFERROR(INDEX(generale!$A$5:$I$1002,CLASSIFICHE!$Z892,5),"")</f>
        <v>0</v>
      </c>
      <c r="AD893" s="13">
        <f>IFERROR(INDEX(generale!$A$5:$I$1002,CLASSIFICHE!$Z892,7),"")</f>
        <v>0</v>
      </c>
      <c r="AE893" s="14"/>
      <c r="AF893" s="13"/>
      <c r="AG893" s="12">
        <f>SUM(IF(CLASSIFICHE!$O$10=AH893,TRUE,FALSE),AG892)</f>
        <v>5</v>
      </c>
      <c r="AH893" s="31">
        <f>IFERROR(INDEX(generale!$A$5:$I$1002,CLASSIFICHE!$Z892,5),"")</f>
        <v>0</v>
      </c>
      <c r="AI893" s="13">
        <f>IFERROR(INDEX(generale!$A$5:$I$1002,CLASSIFICHE!$Z892,7),"")</f>
        <v>0</v>
      </c>
      <c r="AJ893" s="14"/>
      <c r="AK893" s="13"/>
      <c r="AL893" s="12">
        <f>SUM(IF(CLASSIFICHE!$O$11=AM893,TRUE,FALSE),AL892)</f>
        <v>5</v>
      </c>
      <c r="AM893" s="31">
        <f>IFERROR(INDEX(generale!$A$5:$I$1002,CLASSIFICHE!$Z892,5),"")</f>
        <v>0</v>
      </c>
      <c r="AN893" s="13">
        <f>IFERROR(INDEX(generale!$A$5:$I$1002,CLASSIFICHE!$Z892,7),"")</f>
        <v>0</v>
      </c>
      <c r="AO893" s="14"/>
      <c r="AP893" s="13"/>
      <c r="AQ893" s="12">
        <f>SUM(IF(CLASSIFICHE!$O$12=AR893,TRUE,FALSE),AQ892)</f>
        <v>0</v>
      </c>
      <c r="AR893" s="31">
        <f>IFERROR(INDEX(generale!$A$5:$I$1002,CLASSIFICHE!$Z892,5),"")</f>
        <v>0</v>
      </c>
      <c r="AS893" s="13">
        <f>IFERROR(INDEX(generale!$A$5:$I$1002,CLASSIFICHE!$Z892,7),"")</f>
        <v>0</v>
      </c>
      <c r="AT893" s="14"/>
      <c r="AU893" s="13"/>
      <c r="AV893" s="12">
        <f>SUM(IF(CLASSIFICHE!$O$13=AW893,TRUE,FALSE),AV892)</f>
        <v>0</v>
      </c>
      <c r="AW893" s="31">
        <f>IFERROR(INDEX(generale!$A$5:$I$1002,CLASSIFICHE!$Z892,5),"")</f>
        <v>0</v>
      </c>
      <c r="AX893" s="13">
        <f>IFERROR(INDEX(generale!$A$5:$I$1002,CLASSIFICHE!$Z892,7),"")</f>
        <v>0</v>
      </c>
      <c r="AY893" s="14"/>
      <c r="AZ893" s="13"/>
      <c r="BA893" s="12">
        <f>SUM(IF(CLASSIFICHE!$O$14=BB893,TRUE,FALSE),BA892)</f>
        <v>0</v>
      </c>
      <c r="BB893" s="31">
        <f>IFERROR(INDEX(generale!$A$5:$I$1002,CLASSIFICHE!$Z892,5),"")</f>
        <v>0</v>
      </c>
      <c r="BC893" s="13">
        <f>IFERROR(INDEX(generale!$A$5:$I$1002,CLASSIFICHE!$Z892,7),"")</f>
        <v>0</v>
      </c>
      <c r="BD893" s="14"/>
      <c r="BE893" s="13"/>
      <c r="BF893" s="12">
        <f>SUM(IF(CLASSIFICHE!$O$15=BG893,TRUE,FALSE),BF892)</f>
        <v>0</v>
      </c>
      <c r="BG893" s="31">
        <f>IFERROR(INDEX(generale!$A$5:$I$1002,CLASSIFICHE!$Z892,5),"")</f>
        <v>0</v>
      </c>
      <c r="BH893" s="13">
        <f>IFERROR(INDEX(generale!$A$5:$I$1002,CLASSIFICHE!$Z892,7),"")</f>
        <v>0</v>
      </c>
      <c r="BI893" s="14"/>
      <c r="BJ893" s="13"/>
      <c r="BK893" s="12">
        <f>SUM(IF(CLASSIFICHE!$O$16=BL893,TRUE,FALSE),BK892)</f>
        <v>0</v>
      </c>
      <c r="BL893" s="31">
        <f>IFERROR(INDEX(generale!$A$5:$I$1002,CLASSIFICHE!$Z892,5),"")</f>
        <v>0</v>
      </c>
      <c r="BM893" s="13">
        <f>IFERROR(INDEX(generale!$A$5:$I$1002,CLASSIFICHE!$Z892,7),"")</f>
        <v>0</v>
      </c>
      <c r="BN893" s="14"/>
      <c r="BO893" s="13"/>
      <c r="BP893" s="12">
        <f>SUM(IF(CLASSIFICHE!$O$17=BQ893,TRUE,FALSE),BP892)</f>
        <v>0</v>
      </c>
      <c r="BQ893" s="31">
        <f>IFERROR(INDEX(generale!$A$5:$I$1002,CLASSIFICHE!$Z892,5),"")</f>
        <v>0</v>
      </c>
      <c r="BR893" s="13">
        <f>IFERROR(INDEX(generale!$A$5:$I$1002,CLASSIFICHE!$Z892,7),"")</f>
        <v>0</v>
      </c>
      <c r="BS893" s="15"/>
      <c r="BT893" s="12"/>
      <c r="BU893" s="12">
        <f>SUM(IF(CLASSIFICHE!$O$18=BV893,TRUE,FALSE),BU892)</f>
        <v>0</v>
      </c>
      <c r="BV893" s="31">
        <f>IFERROR(INDEX(generale!$A$5:$I$1002,CLASSIFICHE!$Z892,5),"")</f>
        <v>0</v>
      </c>
      <c r="BW893" s="13">
        <f>IFERROR(INDEX(generale!$A$5:$I$1002,CLASSIFICHE!$Z892,7),"")</f>
        <v>0</v>
      </c>
      <c r="BX893" s="15"/>
      <c r="BY893" s="12"/>
      <c r="BZ893" s="12">
        <f>SUM(IF(CLASSIFICHE!$O$19=CA893,TRUE,FALSE),BZ892)</f>
        <v>0</v>
      </c>
      <c r="CA893" s="31">
        <f>IFERROR(INDEX(generale!$A$5:$I$1002,CLASSIFICHE!$Z892,5),"")</f>
        <v>0</v>
      </c>
      <c r="CB893" s="13">
        <f>IFERROR(INDEX(generale!$A$5:$I$1002,CLASSIFICHE!$Z892,7),"")</f>
        <v>0</v>
      </c>
      <c r="CC893" s="15"/>
      <c r="CD893" s="13"/>
      <c r="CE893" s="12">
        <f>SUM(IF(CLASSIFICHE!$O$20=CF893,TRUE,FALSE),CE892)</f>
        <v>0</v>
      </c>
      <c r="CF893" s="31">
        <f>IFERROR(INDEX(generale!$A$5:$I$1002,CLASSIFICHE!$Z892,5),"")</f>
        <v>0</v>
      </c>
      <c r="CG893" s="13">
        <f>IFERROR(INDEX(generale!$A$5:$I$1002,CLASSIFICHE!$Z892,7),"")</f>
        <v>0</v>
      </c>
      <c r="CH893" s="15"/>
      <c r="CI893" s="13"/>
      <c r="CJ893" s="12">
        <f>SUM(IF(CLASSIFICHE!$O$21=CK893,TRUE,FALSE),CJ892)</f>
        <v>0</v>
      </c>
      <c r="CK893" s="31">
        <f>IFERROR(INDEX(generale!$A$5:$I$1002,CLASSIFICHE!$Z892,5),"")</f>
        <v>0</v>
      </c>
      <c r="CL893" s="13">
        <f>IFERROR(INDEX(generale!$A$5:$I$1002,CLASSIFICHE!$Z892,7),"")</f>
        <v>0</v>
      </c>
      <c r="CM893" s="15"/>
      <c r="CN893" s="13"/>
      <c r="CO893" s="12">
        <f>SUM(IF(CLASSIFICHE!$O$22=CP893,TRUE,FALSE),CO892)</f>
        <v>0</v>
      </c>
      <c r="CP893" s="31">
        <f>IFERROR(INDEX(generale!$A$5:$I$1002,CLASSIFICHE!$Z892,5),"")</f>
        <v>0</v>
      </c>
      <c r="CQ893" s="13">
        <f>IFERROR(INDEX(generale!$A$5:$I$1002,CLASSIFICHE!$Z892,7),"")</f>
        <v>0</v>
      </c>
      <c r="CR893" s="15"/>
      <c r="CS893" s="13"/>
      <c r="CT893" s="12">
        <f>SUM(IF(CLASSIFICHE!$O$23=CU893,TRUE,FALSE),CT892)</f>
        <v>0</v>
      </c>
      <c r="CU893" s="31">
        <f>IFERROR(INDEX(generale!$A$5:$I$1002,CLASSIFICHE!$Z892,5),"")</f>
        <v>0</v>
      </c>
      <c r="CV893" s="13">
        <f>IFERROR(INDEX(generale!$A$5:$I$1002,CLASSIFICHE!$Z892,7),"")</f>
        <v>0</v>
      </c>
      <c r="CW893" s="15"/>
      <c r="CX893" s="13"/>
      <c r="CY893" s="12">
        <f>SUM(IF(CLASSIFICHE!$O$24=CZ893,TRUE,FALSE),CY892)</f>
        <v>0</v>
      </c>
      <c r="CZ893" s="31">
        <f>IFERROR(INDEX(generale!$A$5:$I$1002,CLASSIFICHE!$Z892,5),"")</f>
        <v>0</v>
      </c>
      <c r="DA893" s="13">
        <f>IFERROR(INDEX(generale!$A$5:$I$1002,CLASSIFICHE!$Z892,7),"")</f>
        <v>0</v>
      </c>
      <c r="DB893" s="15"/>
      <c r="DC893" s="13"/>
      <c r="DD893" s="12">
        <f>SUM(IF(CLASSIFICHE!$O$25=DE893,TRUE,FALSE),DD892)</f>
        <v>0</v>
      </c>
      <c r="DE893" s="31">
        <f>IFERROR(INDEX(generale!$A$5:$I$1002,CLASSIFICHE!$Z892,5),"")</f>
        <v>0</v>
      </c>
      <c r="DF893" s="13">
        <f>IFERROR(INDEX(generale!$A$5:$I$1002,CLASSIFICHE!$Z892,7),"")</f>
        <v>0</v>
      </c>
      <c r="DG893" s="15"/>
      <c r="DH893" s="13"/>
    </row>
    <row r="894" spans="3:112">
      <c r="C894" s="63">
        <f>SUM(IF(CLASSIFICHE!$O$4=D894,TRUE,FALSE),C893)</f>
        <v>17</v>
      </c>
      <c r="D894" s="31">
        <f>IFERROR(INDEX(generale!$A$5:$I$1002,CLASSIFICHE!$Z893,5),"")</f>
        <v>0</v>
      </c>
      <c r="E894" s="13">
        <f>IFERROR(INDEX(generale!$A$5:$I$1002,CLASSIFICHE!$Z893,7),"")</f>
        <v>0</v>
      </c>
      <c r="F894" s="68"/>
      <c r="G894" s="65"/>
      <c r="H894" s="12">
        <f>SUM(IF(CLASSIFICHE!$O$5=I894,TRUE,FALSE),H893)</f>
        <v>10</v>
      </c>
      <c r="I894" s="31">
        <f>IFERROR(INDEX(generale!$A$5:$I$1002,CLASSIFICHE!$Z893,5),"")</f>
        <v>0</v>
      </c>
      <c r="J894" s="13">
        <f>IFERROR(INDEX(generale!$A$5:$I$1002,CLASSIFICHE!$Z893,7),"")</f>
        <v>0</v>
      </c>
      <c r="K894" s="15"/>
      <c r="L894" s="12"/>
      <c r="M894" s="12">
        <f>SUM(IF(CLASSIFICHE!$O$6=N894,TRUE,FALSE),M893)</f>
        <v>8</v>
      </c>
      <c r="N894" s="31">
        <f>IFERROR(INDEX(generale!$A$5:$I$1002,CLASSIFICHE!$Z893,5),"")</f>
        <v>0</v>
      </c>
      <c r="O894" s="13">
        <f>IFERROR(INDEX(generale!$A$5:$I$1002,CLASSIFICHE!$Z893,7),"")</f>
        <v>0</v>
      </c>
      <c r="P894" s="14"/>
      <c r="Q894" s="13"/>
      <c r="R894" s="12">
        <f>SUM(IF(CLASSIFICHE!$O$7=S894,TRUE,FALSE),R893)</f>
        <v>8</v>
      </c>
      <c r="S894" s="31">
        <f>IFERROR(INDEX(generale!$A$5:$I$1002,CLASSIFICHE!$Z893,5),"")</f>
        <v>0</v>
      </c>
      <c r="T894" s="13">
        <f>IFERROR(INDEX(generale!$A$5:$I$1002,CLASSIFICHE!$Z893,7),"")</f>
        <v>0</v>
      </c>
      <c r="U894" s="14"/>
      <c r="V894" s="13"/>
      <c r="W894" s="12">
        <f>SUM(IF(CLASSIFICHE!$O$8=X894,TRUE,FALSE),W893)</f>
        <v>6</v>
      </c>
      <c r="X894" s="31">
        <f>IFERROR(INDEX(generale!$A$5:$I$1002,CLASSIFICHE!$Z893,5),"")</f>
        <v>0</v>
      </c>
      <c r="Y894" s="13">
        <f>IFERROR(INDEX(generale!$A$5:$I$1002,CLASSIFICHE!$Z893,7),"")</f>
        <v>0</v>
      </c>
      <c r="Z894" s="14"/>
      <c r="AA894" s="13"/>
      <c r="AB894" s="12">
        <f>SUM(IF(CLASSIFICHE!$O$9=AC894,TRUE,FALSE),AB893)</f>
        <v>5</v>
      </c>
      <c r="AC894" s="31">
        <f>IFERROR(INDEX(generale!$A$5:$I$1002,CLASSIFICHE!$Z893,5),"")</f>
        <v>0</v>
      </c>
      <c r="AD894" s="13">
        <f>IFERROR(INDEX(generale!$A$5:$I$1002,CLASSIFICHE!$Z893,7),"")</f>
        <v>0</v>
      </c>
      <c r="AE894" s="14"/>
      <c r="AF894" s="13"/>
      <c r="AG894" s="12">
        <f>SUM(IF(CLASSIFICHE!$O$10=AH894,TRUE,FALSE),AG893)</f>
        <v>5</v>
      </c>
      <c r="AH894" s="31">
        <f>IFERROR(INDEX(generale!$A$5:$I$1002,CLASSIFICHE!$Z893,5),"")</f>
        <v>0</v>
      </c>
      <c r="AI894" s="13">
        <f>IFERROR(INDEX(generale!$A$5:$I$1002,CLASSIFICHE!$Z893,7),"")</f>
        <v>0</v>
      </c>
      <c r="AJ894" s="14"/>
      <c r="AK894" s="13"/>
      <c r="AL894" s="12">
        <f>SUM(IF(CLASSIFICHE!$O$11=AM894,TRUE,FALSE),AL893)</f>
        <v>5</v>
      </c>
      <c r="AM894" s="31">
        <f>IFERROR(INDEX(generale!$A$5:$I$1002,CLASSIFICHE!$Z893,5),"")</f>
        <v>0</v>
      </c>
      <c r="AN894" s="13">
        <f>IFERROR(INDEX(generale!$A$5:$I$1002,CLASSIFICHE!$Z893,7),"")</f>
        <v>0</v>
      </c>
      <c r="AO894" s="14"/>
      <c r="AP894" s="13"/>
      <c r="AQ894" s="12">
        <f>SUM(IF(CLASSIFICHE!$O$12=AR894,TRUE,FALSE),AQ893)</f>
        <v>0</v>
      </c>
      <c r="AR894" s="31">
        <f>IFERROR(INDEX(generale!$A$5:$I$1002,CLASSIFICHE!$Z893,5),"")</f>
        <v>0</v>
      </c>
      <c r="AS894" s="13">
        <f>IFERROR(INDEX(generale!$A$5:$I$1002,CLASSIFICHE!$Z893,7),"")</f>
        <v>0</v>
      </c>
      <c r="AT894" s="14"/>
      <c r="AU894" s="13"/>
      <c r="AV894" s="12">
        <f>SUM(IF(CLASSIFICHE!$O$13=AW894,TRUE,FALSE),AV893)</f>
        <v>0</v>
      </c>
      <c r="AW894" s="31">
        <f>IFERROR(INDEX(generale!$A$5:$I$1002,CLASSIFICHE!$Z893,5),"")</f>
        <v>0</v>
      </c>
      <c r="AX894" s="13">
        <f>IFERROR(INDEX(generale!$A$5:$I$1002,CLASSIFICHE!$Z893,7),"")</f>
        <v>0</v>
      </c>
      <c r="AY894" s="14"/>
      <c r="AZ894" s="13"/>
      <c r="BA894" s="12">
        <f>SUM(IF(CLASSIFICHE!$O$14=BB894,TRUE,FALSE),BA893)</f>
        <v>0</v>
      </c>
      <c r="BB894" s="31">
        <f>IFERROR(INDEX(generale!$A$5:$I$1002,CLASSIFICHE!$Z893,5),"")</f>
        <v>0</v>
      </c>
      <c r="BC894" s="13">
        <f>IFERROR(INDEX(generale!$A$5:$I$1002,CLASSIFICHE!$Z893,7),"")</f>
        <v>0</v>
      </c>
      <c r="BD894" s="14"/>
      <c r="BE894" s="13"/>
      <c r="BF894" s="12">
        <f>SUM(IF(CLASSIFICHE!$O$15=BG894,TRUE,FALSE),BF893)</f>
        <v>0</v>
      </c>
      <c r="BG894" s="31">
        <f>IFERROR(INDEX(generale!$A$5:$I$1002,CLASSIFICHE!$Z893,5),"")</f>
        <v>0</v>
      </c>
      <c r="BH894" s="13">
        <f>IFERROR(INDEX(generale!$A$5:$I$1002,CLASSIFICHE!$Z893,7),"")</f>
        <v>0</v>
      </c>
      <c r="BI894" s="14"/>
      <c r="BJ894" s="13"/>
      <c r="BK894" s="12">
        <f>SUM(IF(CLASSIFICHE!$O$16=BL894,TRUE,FALSE),BK893)</f>
        <v>0</v>
      </c>
      <c r="BL894" s="31">
        <f>IFERROR(INDEX(generale!$A$5:$I$1002,CLASSIFICHE!$Z893,5),"")</f>
        <v>0</v>
      </c>
      <c r="BM894" s="13">
        <f>IFERROR(INDEX(generale!$A$5:$I$1002,CLASSIFICHE!$Z893,7),"")</f>
        <v>0</v>
      </c>
      <c r="BN894" s="14"/>
      <c r="BO894" s="13"/>
      <c r="BP894" s="12">
        <f>SUM(IF(CLASSIFICHE!$O$17=BQ894,TRUE,FALSE),BP893)</f>
        <v>0</v>
      </c>
      <c r="BQ894" s="31">
        <f>IFERROR(INDEX(generale!$A$5:$I$1002,CLASSIFICHE!$Z893,5),"")</f>
        <v>0</v>
      </c>
      <c r="BR894" s="13">
        <f>IFERROR(INDEX(generale!$A$5:$I$1002,CLASSIFICHE!$Z893,7),"")</f>
        <v>0</v>
      </c>
      <c r="BS894" s="15"/>
      <c r="BT894" s="12"/>
      <c r="BU894" s="12">
        <f>SUM(IF(CLASSIFICHE!$O$18=BV894,TRUE,FALSE),BU893)</f>
        <v>0</v>
      </c>
      <c r="BV894" s="31">
        <f>IFERROR(INDEX(generale!$A$5:$I$1002,CLASSIFICHE!$Z893,5),"")</f>
        <v>0</v>
      </c>
      <c r="BW894" s="13">
        <f>IFERROR(INDEX(generale!$A$5:$I$1002,CLASSIFICHE!$Z893,7),"")</f>
        <v>0</v>
      </c>
      <c r="BX894" s="15"/>
      <c r="BY894" s="12"/>
      <c r="BZ894" s="12">
        <f>SUM(IF(CLASSIFICHE!$O$19=CA894,TRUE,FALSE),BZ893)</f>
        <v>0</v>
      </c>
      <c r="CA894" s="31">
        <f>IFERROR(INDEX(generale!$A$5:$I$1002,CLASSIFICHE!$Z893,5),"")</f>
        <v>0</v>
      </c>
      <c r="CB894" s="13">
        <f>IFERROR(INDEX(generale!$A$5:$I$1002,CLASSIFICHE!$Z893,7),"")</f>
        <v>0</v>
      </c>
      <c r="CC894" s="15"/>
      <c r="CD894" s="13"/>
      <c r="CE894" s="12">
        <f>SUM(IF(CLASSIFICHE!$O$20=CF894,TRUE,FALSE),CE893)</f>
        <v>0</v>
      </c>
      <c r="CF894" s="31">
        <f>IFERROR(INDEX(generale!$A$5:$I$1002,CLASSIFICHE!$Z893,5),"")</f>
        <v>0</v>
      </c>
      <c r="CG894" s="13">
        <f>IFERROR(INDEX(generale!$A$5:$I$1002,CLASSIFICHE!$Z893,7),"")</f>
        <v>0</v>
      </c>
      <c r="CH894" s="15"/>
      <c r="CI894" s="13"/>
      <c r="CJ894" s="12">
        <f>SUM(IF(CLASSIFICHE!$O$21=CK894,TRUE,FALSE),CJ893)</f>
        <v>0</v>
      </c>
      <c r="CK894" s="31">
        <f>IFERROR(INDEX(generale!$A$5:$I$1002,CLASSIFICHE!$Z893,5),"")</f>
        <v>0</v>
      </c>
      <c r="CL894" s="13">
        <f>IFERROR(INDEX(generale!$A$5:$I$1002,CLASSIFICHE!$Z893,7),"")</f>
        <v>0</v>
      </c>
      <c r="CM894" s="15"/>
      <c r="CN894" s="13"/>
      <c r="CO894" s="12">
        <f>SUM(IF(CLASSIFICHE!$O$22=CP894,TRUE,FALSE),CO893)</f>
        <v>0</v>
      </c>
      <c r="CP894" s="31">
        <f>IFERROR(INDEX(generale!$A$5:$I$1002,CLASSIFICHE!$Z893,5),"")</f>
        <v>0</v>
      </c>
      <c r="CQ894" s="13">
        <f>IFERROR(INDEX(generale!$A$5:$I$1002,CLASSIFICHE!$Z893,7),"")</f>
        <v>0</v>
      </c>
      <c r="CR894" s="15"/>
      <c r="CS894" s="13"/>
      <c r="CT894" s="12">
        <f>SUM(IF(CLASSIFICHE!$O$23=CU894,TRUE,FALSE),CT893)</f>
        <v>0</v>
      </c>
      <c r="CU894" s="31">
        <f>IFERROR(INDEX(generale!$A$5:$I$1002,CLASSIFICHE!$Z893,5),"")</f>
        <v>0</v>
      </c>
      <c r="CV894" s="13">
        <f>IFERROR(INDEX(generale!$A$5:$I$1002,CLASSIFICHE!$Z893,7),"")</f>
        <v>0</v>
      </c>
      <c r="CW894" s="15"/>
      <c r="CX894" s="13"/>
      <c r="CY894" s="12">
        <f>SUM(IF(CLASSIFICHE!$O$24=CZ894,TRUE,FALSE),CY893)</f>
        <v>0</v>
      </c>
      <c r="CZ894" s="31">
        <f>IFERROR(INDEX(generale!$A$5:$I$1002,CLASSIFICHE!$Z893,5),"")</f>
        <v>0</v>
      </c>
      <c r="DA894" s="13">
        <f>IFERROR(INDEX(generale!$A$5:$I$1002,CLASSIFICHE!$Z893,7),"")</f>
        <v>0</v>
      </c>
      <c r="DB894" s="15"/>
      <c r="DC894" s="13"/>
      <c r="DD894" s="12">
        <f>SUM(IF(CLASSIFICHE!$O$25=DE894,TRUE,FALSE),DD893)</f>
        <v>0</v>
      </c>
      <c r="DE894" s="31">
        <f>IFERROR(INDEX(generale!$A$5:$I$1002,CLASSIFICHE!$Z893,5),"")</f>
        <v>0</v>
      </c>
      <c r="DF894" s="13">
        <f>IFERROR(INDEX(generale!$A$5:$I$1002,CLASSIFICHE!$Z893,7),"")</f>
        <v>0</v>
      </c>
      <c r="DG894" s="15"/>
      <c r="DH894" s="13"/>
    </row>
    <row r="895" spans="3:112">
      <c r="C895" s="63">
        <f>SUM(IF(CLASSIFICHE!$O$4=D895,TRUE,FALSE),C894)</f>
        <v>17</v>
      </c>
      <c r="D895" s="31">
        <f>IFERROR(INDEX(generale!$A$5:$I$1002,CLASSIFICHE!$Z894,5),"")</f>
        <v>0</v>
      </c>
      <c r="E895" s="13">
        <f>IFERROR(INDEX(generale!$A$5:$I$1002,CLASSIFICHE!$Z894,7),"")</f>
        <v>0</v>
      </c>
      <c r="F895" s="68"/>
      <c r="G895" s="65"/>
      <c r="H895" s="12">
        <f>SUM(IF(CLASSIFICHE!$O$5=I895,TRUE,FALSE),H894)</f>
        <v>10</v>
      </c>
      <c r="I895" s="31">
        <f>IFERROR(INDEX(generale!$A$5:$I$1002,CLASSIFICHE!$Z894,5),"")</f>
        <v>0</v>
      </c>
      <c r="J895" s="13">
        <f>IFERROR(INDEX(generale!$A$5:$I$1002,CLASSIFICHE!$Z894,7),"")</f>
        <v>0</v>
      </c>
      <c r="K895" s="15"/>
      <c r="L895" s="12"/>
      <c r="M895" s="12">
        <f>SUM(IF(CLASSIFICHE!$O$6=N895,TRUE,FALSE),M894)</f>
        <v>8</v>
      </c>
      <c r="N895" s="31">
        <f>IFERROR(INDEX(generale!$A$5:$I$1002,CLASSIFICHE!$Z894,5),"")</f>
        <v>0</v>
      </c>
      <c r="O895" s="13">
        <f>IFERROR(INDEX(generale!$A$5:$I$1002,CLASSIFICHE!$Z894,7),"")</f>
        <v>0</v>
      </c>
      <c r="P895" s="14"/>
      <c r="Q895" s="13"/>
      <c r="R895" s="12">
        <f>SUM(IF(CLASSIFICHE!$O$7=S895,TRUE,FALSE),R894)</f>
        <v>8</v>
      </c>
      <c r="S895" s="31">
        <f>IFERROR(INDEX(generale!$A$5:$I$1002,CLASSIFICHE!$Z894,5),"")</f>
        <v>0</v>
      </c>
      <c r="T895" s="13">
        <f>IFERROR(INDEX(generale!$A$5:$I$1002,CLASSIFICHE!$Z894,7),"")</f>
        <v>0</v>
      </c>
      <c r="U895" s="14"/>
      <c r="V895" s="13"/>
      <c r="W895" s="12">
        <f>SUM(IF(CLASSIFICHE!$O$8=X895,TRUE,FALSE),W894)</f>
        <v>6</v>
      </c>
      <c r="X895" s="31">
        <f>IFERROR(INDEX(generale!$A$5:$I$1002,CLASSIFICHE!$Z894,5),"")</f>
        <v>0</v>
      </c>
      <c r="Y895" s="13">
        <f>IFERROR(INDEX(generale!$A$5:$I$1002,CLASSIFICHE!$Z894,7),"")</f>
        <v>0</v>
      </c>
      <c r="Z895" s="14"/>
      <c r="AA895" s="13"/>
      <c r="AB895" s="12">
        <f>SUM(IF(CLASSIFICHE!$O$9=AC895,TRUE,FALSE),AB894)</f>
        <v>5</v>
      </c>
      <c r="AC895" s="31">
        <f>IFERROR(INDEX(generale!$A$5:$I$1002,CLASSIFICHE!$Z894,5),"")</f>
        <v>0</v>
      </c>
      <c r="AD895" s="13">
        <f>IFERROR(INDEX(generale!$A$5:$I$1002,CLASSIFICHE!$Z894,7),"")</f>
        <v>0</v>
      </c>
      <c r="AE895" s="14"/>
      <c r="AF895" s="13"/>
      <c r="AG895" s="12">
        <f>SUM(IF(CLASSIFICHE!$O$10=AH895,TRUE,FALSE),AG894)</f>
        <v>5</v>
      </c>
      <c r="AH895" s="31">
        <f>IFERROR(INDEX(generale!$A$5:$I$1002,CLASSIFICHE!$Z894,5),"")</f>
        <v>0</v>
      </c>
      <c r="AI895" s="13">
        <f>IFERROR(INDEX(generale!$A$5:$I$1002,CLASSIFICHE!$Z894,7),"")</f>
        <v>0</v>
      </c>
      <c r="AJ895" s="14"/>
      <c r="AK895" s="13"/>
      <c r="AL895" s="12">
        <f>SUM(IF(CLASSIFICHE!$O$11=AM895,TRUE,FALSE),AL894)</f>
        <v>5</v>
      </c>
      <c r="AM895" s="31">
        <f>IFERROR(INDEX(generale!$A$5:$I$1002,CLASSIFICHE!$Z894,5),"")</f>
        <v>0</v>
      </c>
      <c r="AN895" s="13">
        <f>IFERROR(INDEX(generale!$A$5:$I$1002,CLASSIFICHE!$Z894,7),"")</f>
        <v>0</v>
      </c>
      <c r="AO895" s="14"/>
      <c r="AP895" s="13"/>
      <c r="AQ895" s="12">
        <f>SUM(IF(CLASSIFICHE!$O$12=AR895,TRUE,FALSE),AQ894)</f>
        <v>0</v>
      </c>
      <c r="AR895" s="31">
        <f>IFERROR(INDEX(generale!$A$5:$I$1002,CLASSIFICHE!$Z894,5),"")</f>
        <v>0</v>
      </c>
      <c r="AS895" s="13">
        <f>IFERROR(INDEX(generale!$A$5:$I$1002,CLASSIFICHE!$Z894,7),"")</f>
        <v>0</v>
      </c>
      <c r="AT895" s="14"/>
      <c r="AU895" s="13"/>
      <c r="AV895" s="12">
        <f>SUM(IF(CLASSIFICHE!$O$13=AW895,TRUE,FALSE),AV894)</f>
        <v>0</v>
      </c>
      <c r="AW895" s="31">
        <f>IFERROR(INDEX(generale!$A$5:$I$1002,CLASSIFICHE!$Z894,5),"")</f>
        <v>0</v>
      </c>
      <c r="AX895" s="13">
        <f>IFERROR(INDEX(generale!$A$5:$I$1002,CLASSIFICHE!$Z894,7),"")</f>
        <v>0</v>
      </c>
      <c r="AY895" s="14"/>
      <c r="AZ895" s="13"/>
      <c r="BA895" s="12">
        <f>SUM(IF(CLASSIFICHE!$O$14=BB895,TRUE,FALSE),BA894)</f>
        <v>0</v>
      </c>
      <c r="BB895" s="31">
        <f>IFERROR(INDEX(generale!$A$5:$I$1002,CLASSIFICHE!$Z894,5),"")</f>
        <v>0</v>
      </c>
      <c r="BC895" s="13">
        <f>IFERROR(INDEX(generale!$A$5:$I$1002,CLASSIFICHE!$Z894,7),"")</f>
        <v>0</v>
      </c>
      <c r="BD895" s="14"/>
      <c r="BE895" s="13"/>
      <c r="BF895" s="12">
        <f>SUM(IF(CLASSIFICHE!$O$15=BG895,TRUE,FALSE),BF894)</f>
        <v>0</v>
      </c>
      <c r="BG895" s="31">
        <f>IFERROR(INDEX(generale!$A$5:$I$1002,CLASSIFICHE!$Z894,5),"")</f>
        <v>0</v>
      </c>
      <c r="BH895" s="13">
        <f>IFERROR(INDEX(generale!$A$5:$I$1002,CLASSIFICHE!$Z894,7),"")</f>
        <v>0</v>
      </c>
      <c r="BI895" s="14"/>
      <c r="BJ895" s="13"/>
      <c r="BK895" s="12">
        <f>SUM(IF(CLASSIFICHE!$O$16=BL895,TRUE,FALSE),BK894)</f>
        <v>0</v>
      </c>
      <c r="BL895" s="31">
        <f>IFERROR(INDEX(generale!$A$5:$I$1002,CLASSIFICHE!$Z894,5),"")</f>
        <v>0</v>
      </c>
      <c r="BM895" s="13">
        <f>IFERROR(INDEX(generale!$A$5:$I$1002,CLASSIFICHE!$Z894,7),"")</f>
        <v>0</v>
      </c>
      <c r="BN895" s="14"/>
      <c r="BO895" s="13"/>
      <c r="BP895" s="12">
        <f>SUM(IF(CLASSIFICHE!$O$17=BQ895,TRUE,FALSE),BP894)</f>
        <v>0</v>
      </c>
      <c r="BQ895" s="31">
        <f>IFERROR(INDEX(generale!$A$5:$I$1002,CLASSIFICHE!$Z894,5),"")</f>
        <v>0</v>
      </c>
      <c r="BR895" s="13">
        <f>IFERROR(INDEX(generale!$A$5:$I$1002,CLASSIFICHE!$Z894,7),"")</f>
        <v>0</v>
      </c>
      <c r="BS895" s="15"/>
      <c r="BT895" s="12"/>
      <c r="BU895" s="12">
        <f>SUM(IF(CLASSIFICHE!$O$18=BV895,TRUE,FALSE),BU894)</f>
        <v>0</v>
      </c>
      <c r="BV895" s="31">
        <f>IFERROR(INDEX(generale!$A$5:$I$1002,CLASSIFICHE!$Z894,5),"")</f>
        <v>0</v>
      </c>
      <c r="BW895" s="13">
        <f>IFERROR(INDEX(generale!$A$5:$I$1002,CLASSIFICHE!$Z894,7),"")</f>
        <v>0</v>
      </c>
      <c r="BX895" s="15"/>
      <c r="BY895" s="12"/>
      <c r="BZ895" s="12">
        <f>SUM(IF(CLASSIFICHE!$O$19=CA895,TRUE,FALSE),BZ894)</f>
        <v>0</v>
      </c>
      <c r="CA895" s="31">
        <f>IFERROR(INDEX(generale!$A$5:$I$1002,CLASSIFICHE!$Z894,5),"")</f>
        <v>0</v>
      </c>
      <c r="CB895" s="13">
        <f>IFERROR(INDEX(generale!$A$5:$I$1002,CLASSIFICHE!$Z894,7),"")</f>
        <v>0</v>
      </c>
      <c r="CC895" s="15"/>
      <c r="CD895" s="13"/>
      <c r="CE895" s="12">
        <f>SUM(IF(CLASSIFICHE!$O$20=CF895,TRUE,FALSE),CE894)</f>
        <v>0</v>
      </c>
      <c r="CF895" s="31">
        <f>IFERROR(INDEX(generale!$A$5:$I$1002,CLASSIFICHE!$Z894,5),"")</f>
        <v>0</v>
      </c>
      <c r="CG895" s="13">
        <f>IFERROR(INDEX(generale!$A$5:$I$1002,CLASSIFICHE!$Z894,7),"")</f>
        <v>0</v>
      </c>
      <c r="CH895" s="15"/>
      <c r="CI895" s="13"/>
      <c r="CJ895" s="12">
        <f>SUM(IF(CLASSIFICHE!$O$21=CK895,TRUE,FALSE),CJ894)</f>
        <v>0</v>
      </c>
      <c r="CK895" s="31">
        <f>IFERROR(INDEX(generale!$A$5:$I$1002,CLASSIFICHE!$Z894,5),"")</f>
        <v>0</v>
      </c>
      <c r="CL895" s="13">
        <f>IFERROR(INDEX(generale!$A$5:$I$1002,CLASSIFICHE!$Z894,7),"")</f>
        <v>0</v>
      </c>
      <c r="CM895" s="15"/>
      <c r="CN895" s="13"/>
      <c r="CO895" s="12">
        <f>SUM(IF(CLASSIFICHE!$O$22=CP895,TRUE,FALSE),CO894)</f>
        <v>0</v>
      </c>
      <c r="CP895" s="31">
        <f>IFERROR(INDEX(generale!$A$5:$I$1002,CLASSIFICHE!$Z894,5),"")</f>
        <v>0</v>
      </c>
      <c r="CQ895" s="13">
        <f>IFERROR(INDEX(generale!$A$5:$I$1002,CLASSIFICHE!$Z894,7),"")</f>
        <v>0</v>
      </c>
      <c r="CR895" s="15"/>
      <c r="CS895" s="13"/>
      <c r="CT895" s="12">
        <f>SUM(IF(CLASSIFICHE!$O$23=CU895,TRUE,FALSE),CT894)</f>
        <v>0</v>
      </c>
      <c r="CU895" s="31">
        <f>IFERROR(INDEX(generale!$A$5:$I$1002,CLASSIFICHE!$Z894,5),"")</f>
        <v>0</v>
      </c>
      <c r="CV895" s="13">
        <f>IFERROR(INDEX(generale!$A$5:$I$1002,CLASSIFICHE!$Z894,7),"")</f>
        <v>0</v>
      </c>
      <c r="CW895" s="15"/>
      <c r="CX895" s="13"/>
      <c r="CY895" s="12">
        <f>SUM(IF(CLASSIFICHE!$O$24=CZ895,TRUE,FALSE),CY894)</f>
        <v>0</v>
      </c>
      <c r="CZ895" s="31">
        <f>IFERROR(INDEX(generale!$A$5:$I$1002,CLASSIFICHE!$Z894,5),"")</f>
        <v>0</v>
      </c>
      <c r="DA895" s="13">
        <f>IFERROR(INDEX(generale!$A$5:$I$1002,CLASSIFICHE!$Z894,7),"")</f>
        <v>0</v>
      </c>
      <c r="DB895" s="15"/>
      <c r="DC895" s="13"/>
      <c r="DD895" s="12">
        <f>SUM(IF(CLASSIFICHE!$O$25=DE895,TRUE,FALSE),DD894)</f>
        <v>0</v>
      </c>
      <c r="DE895" s="31">
        <f>IFERROR(INDEX(generale!$A$5:$I$1002,CLASSIFICHE!$Z894,5),"")</f>
        <v>0</v>
      </c>
      <c r="DF895" s="13">
        <f>IFERROR(INDEX(generale!$A$5:$I$1002,CLASSIFICHE!$Z894,7),"")</f>
        <v>0</v>
      </c>
      <c r="DG895" s="15"/>
      <c r="DH895" s="13"/>
    </row>
    <row r="896" spans="3:112">
      <c r="C896" s="63">
        <f>SUM(IF(CLASSIFICHE!$O$4=D896,TRUE,FALSE),C895)</f>
        <v>17</v>
      </c>
      <c r="D896" s="31">
        <f>IFERROR(INDEX(generale!$A$5:$I$1002,CLASSIFICHE!$Z895,5),"")</f>
        <v>0</v>
      </c>
      <c r="E896" s="13">
        <f>IFERROR(INDEX(generale!$A$5:$I$1002,CLASSIFICHE!$Z895,7),"")</f>
        <v>0</v>
      </c>
      <c r="F896" s="68"/>
      <c r="G896" s="65"/>
      <c r="H896" s="12">
        <f>SUM(IF(CLASSIFICHE!$O$5=I896,TRUE,FALSE),H895)</f>
        <v>10</v>
      </c>
      <c r="I896" s="31">
        <f>IFERROR(INDEX(generale!$A$5:$I$1002,CLASSIFICHE!$Z895,5),"")</f>
        <v>0</v>
      </c>
      <c r="J896" s="13">
        <f>IFERROR(INDEX(generale!$A$5:$I$1002,CLASSIFICHE!$Z895,7),"")</f>
        <v>0</v>
      </c>
      <c r="K896" s="15"/>
      <c r="L896" s="12"/>
      <c r="M896" s="12">
        <f>SUM(IF(CLASSIFICHE!$O$6=N896,TRUE,FALSE),M895)</f>
        <v>8</v>
      </c>
      <c r="N896" s="31">
        <f>IFERROR(INDEX(generale!$A$5:$I$1002,CLASSIFICHE!$Z895,5),"")</f>
        <v>0</v>
      </c>
      <c r="O896" s="13">
        <f>IFERROR(INDEX(generale!$A$5:$I$1002,CLASSIFICHE!$Z895,7),"")</f>
        <v>0</v>
      </c>
      <c r="P896" s="14"/>
      <c r="Q896" s="13"/>
      <c r="R896" s="12">
        <f>SUM(IF(CLASSIFICHE!$O$7=S896,TRUE,FALSE),R895)</f>
        <v>8</v>
      </c>
      <c r="S896" s="31">
        <f>IFERROR(INDEX(generale!$A$5:$I$1002,CLASSIFICHE!$Z895,5),"")</f>
        <v>0</v>
      </c>
      <c r="T896" s="13">
        <f>IFERROR(INDEX(generale!$A$5:$I$1002,CLASSIFICHE!$Z895,7),"")</f>
        <v>0</v>
      </c>
      <c r="U896" s="14"/>
      <c r="V896" s="13"/>
      <c r="W896" s="12">
        <f>SUM(IF(CLASSIFICHE!$O$8=X896,TRUE,FALSE),W895)</f>
        <v>6</v>
      </c>
      <c r="X896" s="31">
        <f>IFERROR(INDEX(generale!$A$5:$I$1002,CLASSIFICHE!$Z895,5),"")</f>
        <v>0</v>
      </c>
      <c r="Y896" s="13">
        <f>IFERROR(INDEX(generale!$A$5:$I$1002,CLASSIFICHE!$Z895,7),"")</f>
        <v>0</v>
      </c>
      <c r="Z896" s="14"/>
      <c r="AA896" s="13"/>
      <c r="AB896" s="12">
        <f>SUM(IF(CLASSIFICHE!$O$9=AC896,TRUE,FALSE),AB895)</f>
        <v>5</v>
      </c>
      <c r="AC896" s="31">
        <f>IFERROR(INDEX(generale!$A$5:$I$1002,CLASSIFICHE!$Z895,5),"")</f>
        <v>0</v>
      </c>
      <c r="AD896" s="13">
        <f>IFERROR(INDEX(generale!$A$5:$I$1002,CLASSIFICHE!$Z895,7),"")</f>
        <v>0</v>
      </c>
      <c r="AE896" s="14"/>
      <c r="AF896" s="13"/>
      <c r="AG896" s="12">
        <f>SUM(IF(CLASSIFICHE!$O$10=AH896,TRUE,FALSE),AG895)</f>
        <v>5</v>
      </c>
      <c r="AH896" s="31">
        <f>IFERROR(INDEX(generale!$A$5:$I$1002,CLASSIFICHE!$Z895,5),"")</f>
        <v>0</v>
      </c>
      <c r="AI896" s="13">
        <f>IFERROR(INDEX(generale!$A$5:$I$1002,CLASSIFICHE!$Z895,7),"")</f>
        <v>0</v>
      </c>
      <c r="AJ896" s="14"/>
      <c r="AK896" s="13"/>
      <c r="AL896" s="12">
        <f>SUM(IF(CLASSIFICHE!$O$11=AM896,TRUE,FALSE),AL895)</f>
        <v>5</v>
      </c>
      <c r="AM896" s="31">
        <f>IFERROR(INDEX(generale!$A$5:$I$1002,CLASSIFICHE!$Z895,5),"")</f>
        <v>0</v>
      </c>
      <c r="AN896" s="13">
        <f>IFERROR(INDEX(generale!$A$5:$I$1002,CLASSIFICHE!$Z895,7),"")</f>
        <v>0</v>
      </c>
      <c r="AO896" s="14"/>
      <c r="AP896" s="13"/>
      <c r="AQ896" s="12">
        <f>SUM(IF(CLASSIFICHE!$O$12=AR896,TRUE,FALSE),AQ895)</f>
        <v>0</v>
      </c>
      <c r="AR896" s="31">
        <f>IFERROR(INDEX(generale!$A$5:$I$1002,CLASSIFICHE!$Z895,5),"")</f>
        <v>0</v>
      </c>
      <c r="AS896" s="13">
        <f>IFERROR(INDEX(generale!$A$5:$I$1002,CLASSIFICHE!$Z895,7),"")</f>
        <v>0</v>
      </c>
      <c r="AT896" s="14"/>
      <c r="AU896" s="13"/>
      <c r="AV896" s="12">
        <f>SUM(IF(CLASSIFICHE!$O$13=AW896,TRUE,FALSE),AV895)</f>
        <v>0</v>
      </c>
      <c r="AW896" s="31">
        <f>IFERROR(INDEX(generale!$A$5:$I$1002,CLASSIFICHE!$Z895,5),"")</f>
        <v>0</v>
      </c>
      <c r="AX896" s="13">
        <f>IFERROR(INDEX(generale!$A$5:$I$1002,CLASSIFICHE!$Z895,7),"")</f>
        <v>0</v>
      </c>
      <c r="AY896" s="14"/>
      <c r="AZ896" s="13"/>
      <c r="BA896" s="12">
        <f>SUM(IF(CLASSIFICHE!$O$14=BB896,TRUE,FALSE),BA895)</f>
        <v>0</v>
      </c>
      <c r="BB896" s="31">
        <f>IFERROR(INDEX(generale!$A$5:$I$1002,CLASSIFICHE!$Z895,5),"")</f>
        <v>0</v>
      </c>
      <c r="BC896" s="13">
        <f>IFERROR(INDEX(generale!$A$5:$I$1002,CLASSIFICHE!$Z895,7),"")</f>
        <v>0</v>
      </c>
      <c r="BD896" s="14"/>
      <c r="BE896" s="13"/>
      <c r="BF896" s="12">
        <f>SUM(IF(CLASSIFICHE!$O$15=BG896,TRUE,FALSE),BF895)</f>
        <v>0</v>
      </c>
      <c r="BG896" s="31">
        <f>IFERROR(INDEX(generale!$A$5:$I$1002,CLASSIFICHE!$Z895,5),"")</f>
        <v>0</v>
      </c>
      <c r="BH896" s="13">
        <f>IFERROR(INDEX(generale!$A$5:$I$1002,CLASSIFICHE!$Z895,7),"")</f>
        <v>0</v>
      </c>
      <c r="BI896" s="14"/>
      <c r="BJ896" s="13"/>
      <c r="BK896" s="12">
        <f>SUM(IF(CLASSIFICHE!$O$16=BL896,TRUE,FALSE),BK895)</f>
        <v>0</v>
      </c>
      <c r="BL896" s="31">
        <f>IFERROR(INDEX(generale!$A$5:$I$1002,CLASSIFICHE!$Z895,5),"")</f>
        <v>0</v>
      </c>
      <c r="BM896" s="13">
        <f>IFERROR(INDEX(generale!$A$5:$I$1002,CLASSIFICHE!$Z895,7),"")</f>
        <v>0</v>
      </c>
      <c r="BN896" s="14"/>
      <c r="BO896" s="13"/>
      <c r="BP896" s="12">
        <f>SUM(IF(CLASSIFICHE!$O$17=BQ896,TRUE,FALSE),BP895)</f>
        <v>0</v>
      </c>
      <c r="BQ896" s="31">
        <f>IFERROR(INDEX(generale!$A$5:$I$1002,CLASSIFICHE!$Z895,5),"")</f>
        <v>0</v>
      </c>
      <c r="BR896" s="13">
        <f>IFERROR(INDEX(generale!$A$5:$I$1002,CLASSIFICHE!$Z895,7),"")</f>
        <v>0</v>
      </c>
      <c r="BS896" s="15"/>
      <c r="BT896" s="12"/>
      <c r="BU896" s="12">
        <f>SUM(IF(CLASSIFICHE!$O$18=BV896,TRUE,FALSE),BU895)</f>
        <v>0</v>
      </c>
      <c r="BV896" s="31">
        <f>IFERROR(INDEX(generale!$A$5:$I$1002,CLASSIFICHE!$Z895,5),"")</f>
        <v>0</v>
      </c>
      <c r="BW896" s="13">
        <f>IFERROR(INDEX(generale!$A$5:$I$1002,CLASSIFICHE!$Z895,7),"")</f>
        <v>0</v>
      </c>
      <c r="BX896" s="15"/>
      <c r="BY896" s="12"/>
      <c r="BZ896" s="12">
        <f>SUM(IF(CLASSIFICHE!$O$19=CA896,TRUE,FALSE),BZ895)</f>
        <v>0</v>
      </c>
      <c r="CA896" s="31">
        <f>IFERROR(INDEX(generale!$A$5:$I$1002,CLASSIFICHE!$Z895,5),"")</f>
        <v>0</v>
      </c>
      <c r="CB896" s="13">
        <f>IFERROR(INDEX(generale!$A$5:$I$1002,CLASSIFICHE!$Z895,7),"")</f>
        <v>0</v>
      </c>
      <c r="CC896" s="15"/>
      <c r="CD896" s="13"/>
      <c r="CE896" s="12">
        <f>SUM(IF(CLASSIFICHE!$O$20=CF896,TRUE,FALSE),CE895)</f>
        <v>0</v>
      </c>
      <c r="CF896" s="31">
        <f>IFERROR(INDEX(generale!$A$5:$I$1002,CLASSIFICHE!$Z895,5),"")</f>
        <v>0</v>
      </c>
      <c r="CG896" s="13">
        <f>IFERROR(INDEX(generale!$A$5:$I$1002,CLASSIFICHE!$Z895,7),"")</f>
        <v>0</v>
      </c>
      <c r="CH896" s="15"/>
      <c r="CI896" s="13"/>
      <c r="CJ896" s="12">
        <f>SUM(IF(CLASSIFICHE!$O$21=CK896,TRUE,FALSE),CJ895)</f>
        <v>0</v>
      </c>
      <c r="CK896" s="31">
        <f>IFERROR(INDEX(generale!$A$5:$I$1002,CLASSIFICHE!$Z895,5),"")</f>
        <v>0</v>
      </c>
      <c r="CL896" s="13">
        <f>IFERROR(INDEX(generale!$A$5:$I$1002,CLASSIFICHE!$Z895,7),"")</f>
        <v>0</v>
      </c>
      <c r="CM896" s="15"/>
      <c r="CN896" s="13"/>
      <c r="CO896" s="12">
        <f>SUM(IF(CLASSIFICHE!$O$22=CP896,TRUE,FALSE),CO895)</f>
        <v>0</v>
      </c>
      <c r="CP896" s="31">
        <f>IFERROR(INDEX(generale!$A$5:$I$1002,CLASSIFICHE!$Z895,5),"")</f>
        <v>0</v>
      </c>
      <c r="CQ896" s="13">
        <f>IFERROR(INDEX(generale!$A$5:$I$1002,CLASSIFICHE!$Z895,7),"")</f>
        <v>0</v>
      </c>
      <c r="CR896" s="15"/>
      <c r="CS896" s="13"/>
      <c r="CT896" s="12">
        <f>SUM(IF(CLASSIFICHE!$O$23=CU896,TRUE,FALSE),CT895)</f>
        <v>0</v>
      </c>
      <c r="CU896" s="31">
        <f>IFERROR(INDEX(generale!$A$5:$I$1002,CLASSIFICHE!$Z895,5),"")</f>
        <v>0</v>
      </c>
      <c r="CV896" s="13">
        <f>IFERROR(INDEX(generale!$A$5:$I$1002,CLASSIFICHE!$Z895,7),"")</f>
        <v>0</v>
      </c>
      <c r="CW896" s="15"/>
      <c r="CX896" s="13"/>
      <c r="CY896" s="12">
        <f>SUM(IF(CLASSIFICHE!$O$24=CZ896,TRUE,FALSE),CY895)</f>
        <v>0</v>
      </c>
      <c r="CZ896" s="31">
        <f>IFERROR(INDEX(generale!$A$5:$I$1002,CLASSIFICHE!$Z895,5),"")</f>
        <v>0</v>
      </c>
      <c r="DA896" s="13">
        <f>IFERROR(INDEX(generale!$A$5:$I$1002,CLASSIFICHE!$Z895,7),"")</f>
        <v>0</v>
      </c>
      <c r="DB896" s="15"/>
      <c r="DC896" s="13"/>
      <c r="DD896" s="12">
        <f>SUM(IF(CLASSIFICHE!$O$25=DE896,TRUE,FALSE),DD895)</f>
        <v>0</v>
      </c>
      <c r="DE896" s="31">
        <f>IFERROR(INDEX(generale!$A$5:$I$1002,CLASSIFICHE!$Z895,5),"")</f>
        <v>0</v>
      </c>
      <c r="DF896" s="13">
        <f>IFERROR(INDEX(generale!$A$5:$I$1002,CLASSIFICHE!$Z895,7),"")</f>
        <v>0</v>
      </c>
      <c r="DG896" s="15"/>
      <c r="DH896" s="13"/>
    </row>
    <row r="897" spans="3:112">
      <c r="C897" s="63">
        <f>SUM(IF(CLASSIFICHE!$O$4=D897,TRUE,FALSE),C896)</f>
        <v>17</v>
      </c>
      <c r="D897" s="31">
        <f>IFERROR(INDEX(generale!$A$5:$I$1002,CLASSIFICHE!$Z896,5),"")</f>
        <v>0</v>
      </c>
      <c r="E897" s="13">
        <f>IFERROR(INDEX(generale!$A$5:$I$1002,CLASSIFICHE!$Z896,7),"")</f>
        <v>0</v>
      </c>
      <c r="F897" s="68"/>
      <c r="G897" s="65"/>
      <c r="H897" s="12">
        <f>SUM(IF(CLASSIFICHE!$O$5=I897,TRUE,FALSE),H896)</f>
        <v>10</v>
      </c>
      <c r="I897" s="31">
        <f>IFERROR(INDEX(generale!$A$5:$I$1002,CLASSIFICHE!$Z896,5),"")</f>
        <v>0</v>
      </c>
      <c r="J897" s="13">
        <f>IFERROR(INDEX(generale!$A$5:$I$1002,CLASSIFICHE!$Z896,7),"")</f>
        <v>0</v>
      </c>
      <c r="K897" s="15"/>
      <c r="L897" s="12"/>
      <c r="M897" s="12">
        <f>SUM(IF(CLASSIFICHE!$O$6=N897,TRUE,FALSE),M896)</f>
        <v>8</v>
      </c>
      <c r="N897" s="31">
        <f>IFERROR(INDEX(generale!$A$5:$I$1002,CLASSIFICHE!$Z896,5),"")</f>
        <v>0</v>
      </c>
      <c r="O897" s="13">
        <f>IFERROR(INDEX(generale!$A$5:$I$1002,CLASSIFICHE!$Z896,7),"")</f>
        <v>0</v>
      </c>
      <c r="P897" s="14"/>
      <c r="Q897" s="13"/>
      <c r="R897" s="12">
        <f>SUM(IF(CLASSIFICHE!$O$7=S897,TRUE,FALSE),R896)</f>
        <v>8</v>
      </c>
      <c r="S897" s="31">
        <f>IFERROR(INDEX(generale!$A$5:$I$1002,CLASSIFICHE!$Z896,5),"")</f>
        <v>0</v>
      </c>
      <c r="T897" s="13">
        <f>IFERROR(INDEX(generale!$A$5:$I$1002,CLASSIFICHE!$Z896,7),"")</f>
        <v>0</v>
      </c>
      <c r="U897" s="14"/>
      <c r="V897" s="13"/>
      <c r="W897" s="12">
        <f>SUM(IF(CLASSIFICHE!$O$8=X897,TRUE,FALSE),W896)</f>
        <v>6</v>
      </c>
      <c r="X897" s="31">
        <f>IFERROR(INDEX(generale!$A$5:$I$1002,CLASSIFICHE!$Z896,5),"")</f>
        <v>0</v>
      </c>
      <c r="Y897" s="13">
        <f>IFERROR(INDEX(generale!$A$5:$I$1002,CLASSIFICHE!$Z896,7),"")</f>
        <v>0</v>
      </c>
      <c r="Z897" s="14"/>
      <c r="AA897" s="13"/>
      <c r="AB897" s="12">
        <f>SUM(IF(CLASSIFICHE!$O$9=AC897,TRUE,FALSE),AB896)</f>
        <v>5</v>
      </c>
      <c r="AC897" s="31">
        <f>IFERROR(INDEX(generale!$A$5:$I$1002,CLASSIFICHE!$Z896,5),"")</f>
        <v>0</v>
      </c>
      <c r="AD897" s="13">
        <f>IFERROR(INDEX(generale!$A$5:$I$1002,CLASSIFICHE!$Z896,7),"")</f>
        <v>0</v>
      </c>
      <c r="AE897" s="14"/>
      <c r="AF897" s="13"/>
      <c r="AG897" s="12">
        <f>SUM(IF(CLASSIFICHE!$O$10=AH897,TRUE,FALSE),AG896)</f>
        <v>5</v>
      </c>
      <c r="AH897" s="31">
        <f>IFERROR(INDEX(generale!$A$5:$I$1002,CLASSIFICHE!$Z896,5),"")</f>
        <v>0</v>
      </c>
      <c r="AI897" s="13">
        <f>IFERROR(INDEX(generale!$A$5:$I$1002,CLASSIFICHE!$Z896,7),"")</f>
        <v>0</v>
      </c>
      <c r="AJ897" s="14"/>
      <c r="AK897" s="13"/>
      <c r="AL897" s="12">
        <f>SUM(IF(CLASSIFICHE!$O$11=AM897,TRUE,FALSE),AL896)</f>
        <v>5</v>
      </c>
      <c r="AM897" s="31">
        <f>IFERROR(INDEX(generale!$A$5:$I$1002,CLASSIFICHE!$Z896,5),"")</f>
        <v>0</v>
      </c>
      <c r="AN897" s="13">
        <f>IFERROR(INDEX(generale!$A$5:$I$1002,CLASSIFICHE!$Z896,7),"")</f>
        <v>0</v>
      </c>
      <c r="AO897" s="14"/>
      <c r="AP897" s="13"/>
      <c r="AQ897" s="12">
        <f>SUM(IF(CLASSIFICHE!$O$12=AR897,TRUE,FALSE),AQ896)</f>
        <v>0</v>
      </c>
      <c r="AR897" s="31">
        <f>IFERROR(INDEX(generale!$A$5:$I$1002,CLASSIFICHE!$Z896,5),"")</f>
        <v>0</v>
      </c>
      <c r="AS897" s="13">
        <f>IFERROR(INDEX(generale!$A$5:$I$1002,CLASSIFICHE!$Z896,7),"")</f>
        <v>0</v>
      </c>
      <c r="AT897" s="14"/>
      <c r="AU897" s="13"/>
      <c r="AV897" s="12">
        <f>SUM(IF(CLASSIFICHE!$O$13=AW897,TRUE,FALSE),AV896)</f>
        <v>0</v>
      </c>
      <c r="AW897" s="31">
        <f>IFERROR(INDEX(generale!$A$5:$I$1002,CLASSIFICHE!$Z896,5),"")</f>
        <v>0</v>
      </c>
      <c r="AX897" s="13">
        <f>IFERROR(INDEX(generale!$A$5:$I$1002,CLASSIFICHE!$Z896,7),"")</f>
        <v>0</v>
      </c>
      <c r="AY897" s="14"/>
      <c r="AZ897" s="13"/>
      <c r="BA897" s="12">
        <f>SUM(IF(CLASSIFICHE!$O$14=BB897,TRUE,FALSE),BA896)</f>
        <v>0</v>
      </c>
      <c r="BB897" s="31">
        <f>IFERROR(INDEX(generale!$A$5:$I$1002,CLASSIFICHE!$Z896,5),"")</f>
        <v>0</v>
      </c>
      <c r="BC897" s="13">
        <f>IFERROR(INDEX(generale!$A$5:$I$1002,CLASSIFICHE!$Z896,7),"")</f>
        <v>0</v>
      </c>
      <c r="BD897" s="14"/>
      <c r="BE897" s="13"/>
      <c r="BF897" s="12">
        <f>SUM(IF(CLASSIFICHE!$O$15=BG897,TRUE,FALSE),BF896)</f>
        <v>0</v>
      </c>
      <c r="BG897" s="31">
        <f>IFERROR(INDEX(generale!$A$5:$I$1002,CLASSIFICHE!$Z896,5),"")</f>
        <v>0</v>
      </c>
      <c r="BH897" s="13">
        <f>IFERROR(INDEX(generale!$A$5:$I$1002,CLASSIFICHE!$Z896,7),"")</f>
        <v>0</v>
      </c>
      <c r="BI897" s="14"/>
      <c r="BJ897" s="13"/>
      <c r="BK897" s="12">
        <f>SUM(IF(CLASSIFICHE!$O$16=BL897,TRUE,FALSE),BK896)</f>
        <v>0</v>
      </c>
      <c r="BL897" s="31">
        <f>IFERROR(INDEX(generale!$A$5:$I$1002,CLASSIFICHE!$Z896,5),"")</f>
        <v>0</v>
      </c>
      <c r="BM897" s="13">
        <f>IFERROR(INDEX(generale!$A$5:$I$1002,CLASSIFICHE!$Z896,7),"")</f>
        <v>0</v>
      </c>
      <c r="BN897" s="14"/>
      <c r="BO897" s="13"/>
      <c r="BP897" s="12">
        <f>SUM(IF(CLASSIFICHE!$O$17=BQ897,TRUE,FALSE),BP896)</f>
        <v>0</v>
      </c>
      <c r="BQ897" s="31">
        <f>IFERROR(INDEX(generale!$A$5:$I$1002,CLASSIFICHE!$Z896,5),"")</f>
        <v>0</v>
      </c>
      <c r="BR897" s="13">
        <f>IFERROR(INDEX(generale!$A$5:$I$1002,CLASSIFICHE!$Z896,7),"")</f>
        <v>0</v>
      </c>
      <c r="BS897" s="15"/>
      <c r="BT897" s="12"/>
      <c r="BU897" s="12">
        <f>SUM(IF(CLASSIFICHE!$O$18=BV897,TRUE,FALSE),BU896)</f>
        <v>0</v>
      </c>
      <c r="BV897" s="31">
        <f>IFERROR(INDEX(generale!$A$5:$I$1002,CLASSIFICHE!$Z896,5),"")</f>
        <v>0</v>
      </c>
      <c r="BW897" s="13">
        <f>IFERROR(INDEX(generale!$A$5:$I$1002,CLASSIFICHE!$Z896,7),"")</f>
        <v>0</v>
      </c>
      <c r="BX897" s="15"/>
      <c r="BY897" s="12"/>
      <c r="BZ897" s="12">
        <f>SUM(IF(CLASSIFICHE!$O$19=CA897,TRUE,FALSE),BZ896)</f>
        <v>0</v>
      </c>
      <c r="CA897" s="31">
        <f>IFERROR(INDEX(generale!$A$5:$I$1002,CLASSIFICHE!$Z896,5),"")</f>
        <v>0</v>
      </c>
      <c r="CB897" s="13">
        <f>IFERROR(INDEX(generale!$A$5:$I$1002,CLASSIFICHE!$Z896,7),"")</f>
        <v>0</v>
      </c>
      <c r="CC897" s="15"/>
      <c r="CD897" s="13"/>
      <c r="CE897" s="12">
        <f>SUM(IF(CLASSIFICHE!$O$20=CF897,TRUE,FALSE),CE896)</f>
        <v>0</v>
      </c>
      <c r="CF897" s="31">
        <f>IFERROR(INDEX(generale!$A$5:$I$1002,CLASSIFICHE!$Z896,5),"")</f>
        <v>0</v>
      </c>
      <c r="CG897" s="13">
        <f>IFERROR(INDEX(generale!$A$5:$I$1002,CLASSIFICHE!$Z896,7),"")</f>
        <v>0</v>
      </c>
      <c r="CH897" s="15"/>
      <c r="CI897" s="13"/>
      <c r="CJ897" s="12">
        <f>SUM(IF(CLASSIFICHE!$O$21=CK897,TRUE,FALSE),CJ896)</f>
        <v>0</v>
      </c>
      <c r="CK897" s="31">
        <f>IFERROR(INDEX(generale!$A$5:$I$1002,CLASSIFICHE!$Z896,5),"")</f>
        <v>0</v>
      </c>
      <c r="CL897" s="13">
        <f>IFERROR(INDEX(generale!$A$5:$I$1002,CLASSIFICHE!$Z896,7),"")</f>
        <v>0</v>
      </c>
      <c r="CM897" s="15"/>
      <c r="CN897" s="13"/>
      <c r="CO897" s="12">
        <f>SUM(IF(CLASSIFICHE!$O$22=CP897,TRUE,FALSE),CO896)</f>
        <v>0</v>
      </c>
      <c r="CP897" s="31">
        <f>IFERROR(INDEX(generale!$A$5:$I$1002,CLASSIFICHE!$Z896,5),"")</f>
        <v>0</v>
      </c>
      <c r="CQ897" s="13">
        <f>IFERROR(INDEX(generale!$A$5:$I$1002,CLASSIFICHE!$Z896,7),"")</f>
        <v>0</v>
      </c>
      <c r="CR897" s="15"/>
      <c r="CS897" s="13"/>
      <c r="CT897" s="12">
        <f>SUM(IF(CLASSIFICHE!$O$23=CU897,TRUE,FALSE),CT896)</f>
        <v>0</v>
      </c>
      <c r="CU897" s="31">
        <f>IFERROR(INDEX(generale!$A$5:$I$1002,CLASSIFICHE!$Z896,5),"")</f>
        <v>0</v>
      </c>
      <c r="CV897" s="13">
        <f>IFERROR(INDEX(generale!$A$5:$I$1002,CLASSIFICHE!$Z896,7),"")</f>
        <v>0</v>
      </c>
      <c r="CW897" s="15"/>
      <c r="CX897" s="13"/>
      <c r="CY897" s="12">
        <f>SUM(IF(CLASSIFICHE!$O$24=CZ897,TRUE,FALSE),CY896)</f>
        <v>0</v>
      </c>
      <c r="CZ897" s="31">
        <f>IFERROR(INDEX(generale!$A$5:$I$1002,CLASSIFICHE!$Z896,5),"")</f>
        <v>0</v>
      </c>
      <c r="DA897" s="13">
        <f>IFERROR(INDEX(generale!$A$5:$I$1002,CLASSIFICHE!$Z896,7),"")</f>
        <v>0</v>
      </c>
      <c r="DB897" s="15"/>
      <c r="DC897" s="13"/>
      <c r="DD897" s="12">
        <f>SUM(IF(CLASSIFICHE!$O$25=DE897,TRUE,FALSE),DD896)</f>
        <v>0</v>
      </c>
      <c r="DE897" s="31">
        <f>IFERROR(INDEX(generale!$A$5:$I$1002,CLASSIFICHE!$Z896,5),"")</f>
        <v>0</v>
      </c>
      <c r="DF897" s="13">
        <f>IFERROR(INDEX(generale!$A$5:$I$1002,CLASSIFICHE!$Z896,7),"")</f>
        <v>0</v>
      </c>
      <c r="DG897" s="15"/>
      <c r="DH897" s="13"/>
    </row>
    <row r="898" spans="3:112">
      <c r="C898" s="63">
        <f>SUM(IF(CLASSIFICHE!$O$4=D898,TRUE,FALSE),C897)</f>
        <v>17</v>
      </c>
      <c r="D898" s="31">
        <f>IFERROR(INDEX(generale!$A$5:$I$1002,CLASSIFICHE!$Z897,5),"")</f>
        <v>0</v>
      </c>
      <c r="E898" s="13">
        <f>IFERROR(INDEX(generale!$A$5:$I$1002,CLASSIFICHE!$Z897,7),"")</f>
        <v>0</v>
      </c>
      <c r="F898" s="68"/>
      <c r="G898" s="65"/>
      <c r="H898" s="12">
        <f>SUM(IF(CLASSIFICHE!$O$5=I898,TRUE,FALSE),H897)</f>
        <v>10</v>
      </c>
      <c r="I898" s="31">
        <f>IFERROR(INDEX(generale!$A$5:$I$1002,CLASSIFICHE!$Z897,5),"")</f>
        <v>0</v>
      </c>
      <c r="J898" s="13">
        <f>IFERROR(INDEX(generale!$A$5:$I$1002,CLASSIFICHE!$Z897,7),"")</f>
        <v>0</v>
      </c>
      <c r="K898" s="15"/>
      <c r="L898" s="12"/>
      <c r="M898" s="12">
        <f>SUM(IF(CLASSIFICHE!$O$6=N898,TRUE,FALSE),M897)</f>
        <v>8</v>
      </c>
      <c r="N898" s="31">
        <f>IFERROR(INDEX(generale!$A$5:$I$1002,CLASSIFICHE!$Z897,5),"")</f>
        <v>0</v>
      </c>
      <c r="O898" s="13">
        <f>IFERROR(INDEX(generale!$A$5:$I$1002,CLASSIFICHE!$Z897,7),"")</f>
        <v>0</v>
      </c>
      <c r="P898" s="14"/>
      <c r="Q898" s="13"/>
      <c r="R898" s="12">
        <f>SUM(IF(CLASSIFICHE!$O$7=S898,TRUE,FALSE),R897)</f>
        <v>8</v>
      </c>
      <c r="S898" s="31">
        <f>IFERROR(INDEX(generale!$A$5:$I$1002,CLASSIFICHE!$Z897,5),"")</f>
        <v>0</v>
      </c>
      <c r="T898" s="13">
        <f>IFERROR(INDEX(generale!$A$5:$I$1002,CLASSIFICHE!$Z897,7),"")</f>
        <v>0</v>
      </c>
      <c r="U898" s="14"/>
      <c r="V898" s="13"/>
      <c r="W898" s="12">
        <f>SUM(IF(CLASSIFICHE!$O$8=X898,TRUE,FALSE),W897)</f>
        <v>6</v>
      </c>
      <c r="X898" s="31">
        <f>IFERROR(INDEX(generale!$A$5:$I$1002,CLASSIFICHE!$Z897,5),"")</f>
        <v>0</v>
      </c>
      <c r="Y898" s="13">
        <f>IFERROR(INDEX(generale!$A$5:$I$1002,CLASSIFICHE!$Z897,7),"")</f>
        <v>0</v>
      </c>
      <c r="Z898" s="14"/>
      <c r="AA898" s="13"/>
      <c r="AB898" s="12">
        <f>SUM(IF(CLASSIFICHE!$O$9=AC898,TRUE,FALSE),AB897)</f>
        <v>5</v>
      </c>
      <c r="AC898" s="31">
        <f>IFERROR(INDEX(generale!$A$5:$I$1002,CLASSIFICHE!$Z897,5),"")</f>
        <v>0</v>
      </c>
      <c r="AD898" s="13">
        <f>IFERROR(INDEX(generale!$A$5:$I$1002,CLASSIFICHE!$Z897,7),"")</f>
        <v>0</v>
      </c>
      <c r="AE898" s="14"/>
      <c r="AF898" s="13"/>
      <c r="AG898" s="12">
        <f>SUM(IF(CLASSIFICHE!$O$10=AH898,TRUE,FALSE),AG897)</f>
        <v>5</v>
      </c>
      <c r="AH898" s="31">
        <f>IFERROR(INDEX(generale!$A$5:$I$1002,CLASSIFICHE!$Z897,5),"")</f>
        <v>0</v>
      </c>
      <c r="AI898" s="13">
        <f>IFERROR(INDEX(generale!$A$5:$I$1002,CLASSIFICHE!$Z897,7),"")</f>
        <v>0</v>
      </c>
      <c r="AJ898" s="14"/>
      <c r="AK898" s="13"/>
      <c r="AL898" s="12">
        <f>SUM(IF(CLASSIFICHE!$O$11=AM898,TRUE,FALSE),AL897)</f>
        <v>5</v>
      </c>
      <c r="AM898" s="31">
        <f>IFERROR(INDEX(generale!$A$5:$I$1002,CLASSIFICHE!$Z897,5),"")</f>
        <v>0</v>
      </c>
      <c r="AN898" s="13">
        <f>IFERROR(INDEX(generale!$A$5:$I$1002,CLASSIFICHE!$Z897,7),"")</f>
        <v>0</v>
      </c>
      <c r="AO898" s="14"/>
      <c r="AP898" s="13"/>
      <c r="AQ898" s="12">
        <f>SUM(IF(CLASSIFICHE!$O$12=AR898,TRUE,FALSE),AQ897)</f>
        <v>0</v>
      </c>
      <c r="AR898" s="31">
        <f>IFERROR(INDEX(generale!$A$5:$I$1002,CLASSIFICHE!$Z897,5),"")</f>
        <v>0</v>
      </c>
      <c r="AS898" s="13">
        <f>IFERROR(INDEX(generale!$A$5:$I$1002,CLASSIFICHE!$Z897,7),"")</f>
        <v>0</v>
      </c>
      <c r="AT898" s="14"/>
      <c r="AU898" s="13"/>
      <c r="AV898" s="12">
        <f>SUM(IF(CLASSIFICHE!$O$13=AW898,TRUE,FALSE),AV897)</f>
        <v>0</v>
      </c>
      <c r="AW898" s="31">
        <f>IFERROR(INDEX(generale!$A$5:$I$1002,CLASSIFICHE!$Z897,5),"")</f>
        <v>0</v>
      </c>
      <c r="AX898" s="13">
        <f>IFERROR(INDEX(generale!$A$5:$I$1002,CLASSIFICHE!$Z897,7),"")</f>
        <v>0</v>
      </c>
      <c r="AY898" s="14"/>
      <c r="AZ898" s="13"/>
      <c r="BA898" s="12">
        <f>SUM(IF(CLASSIFICHE!$O$14=BB898,TRUE,FALSE),BA897)</f>
        <v>0</v>
      </c>
      <c r="BB898" s="31">
        <f>IFERROR(INDEX(generale!$A$5:$I$1002,CLASSIFICHE!$Z897,5),"")</f>
        <v>0</v>
      </c>
      <c r="BC898" s="13">
        <f>IFERROR(INDEX(generale!$A$5:$I$1002,CLASSIFICHE!$Z897,7),"")</f>
        <v>0</v>
      </c>
      <c r="BD898" s="14"/>
      <c r="BE898" s="13"/>
      <c r="BF898" s="12">
        <f>SUM(IF(CLASSIFICHE!$O$15=BG898,TRUE,FALSE),BF897)</f>
        <v>0</v>
      </c>
      <c r="BG898" s="31">
        <f>IFERROR(INDEX(generale!$A$5:$I$1002,CLASSIFICHE!$Z897,5),"")</f>
        <v>0</v>
      </c>
      <c r="BH898" s="13">
        <f>IFERROR(INDEX(generale!$A$5:$I$1002,CLASSIFICHE!$Z897,7),"")</f>
        <v>0</v>
      </c>
      <c r="BI898" s="14"/>
      <c r="BJ898" s="13"/>
      <c r="BK898" s="12">
        <f>SUM(IF(CLASSIFICHE!$O$16=BL898,TRUE,FALSE),BK897)</f>
        <v>0</v>
      </c>
      <c r="BL898" s="31">
        <f>IFERROR(INDEX(generale!$A$5:$I$1002,CLASSIFICHE!$Z897,5),"")</f>
        <v>0</v>
      </c>
      <c r="BM898" s="13">
        <f>IFERROR(INDEX(generale!$A$5:$I$1002,CLASSIFICHE!$Z897,7),"")</f>
        <v>0</v>
      </c>
      <c r="BN898" s="14"/>
      <c r="BO898" s="13"/>
      <c r="BP898" s="12">
        <f>SUM(IF(CLASSIFICHE!$O$17=BQ898,TRUE,FALSE),BP897)</f>
        <v>0</v>
      </c>
      <c r="BQ898" s="31">
        <f>IFERROR(INDEX(generale!$A$5:$I$1002,CLASSIFICHE!$Z897,5),"")</f>
        <v>0</v>
      </c>
      <c r="BR898" s="13">
        <f>IFERROR(INDEX(generale!$A$5:$I$1002,CLASSIFICHE!$Z897,7),"")</f>
        <v>0</v>
      </c>
      <c r="BS898" s="15"/>
      <c r="BT898" s="12"/>
      <c r="BU898" s="12">
        <f>SUM(IF(CLASSIFICHE!$O$18=BV898,TRUE,FALSE),BU897)</f>
        <v>0</v>
      </c>
      <c r="BV898" s="31">
        <f>IFERROR(INDEX(generale!$A$5:$I$1002,CLASSIFICHE!$Z897,5),"")</f>
        <v>0</v>
      </c>
      <c r="BW898" s="13">
        <f>IFERROR(INDEX(generale!$A$5:$I$1002,CLASSIFICHE!$Z897,7),"")</f>
        <v>0</v>
      </c>
      <c r="BX898" s="15"/>
      <c r="BY898" s="12"/>
      <c r="BZ898" s="12">
        <f>SUM(IF(CLASSIFICHE!$O$19=CA898,TRUE,FALSE),BZ897)</f>
        <v>0</v>
      </c>
      <c r="CA898" s="31">
        <f>IFERROR(INDEX(generale!$A$5:$I$1002,CLASSIFICHE!$Z897,5),"")</f>
        <v>0</v>
      </c>
      <c r="CB898" s="13">
        <f>IFERROR(INDEX(generale!$A$5:$I$1002,CLASSIFICHE!$Z897,7),"")</f>
        <v>0</v>
      </c>
      <c r="CC898" s="15"/>
      <c r="CD898" s="13"/>
      <c r="CE898" s="12">
        <f>SUM(IF(CLASSIFICHE!$O$20=CF898,TRUE,FALSE),CE897)</f>
        <v>0</v>
      </c>
      <c r="CF898" s="31">
        <f>IFERROR(INDEX(generale!$A$5:$I$1002,CLASSIFICHE!$Z897,5),"")</f>
        <v>0</v>
      </c>
      <c r="CG898" s="13">
        <f>IFERROR(INDEX(generale!$A$5:$I$1002,CLASSIFICHE!$Z897,7),"")</f>
        <v>0</v>
      </c>
      <c r="CH898" s="15"/>
      <c r="CI898" s="13"/>
      <c r="CJ898" s="12">
        <f>SUM(IF(CLASSIFICHE!$O$21=CK898,TRUE,FALSE),CJ897)</f>
        <v>0</v>
      </c>
      <c r="CK898" s="31">
        <f>IFERROR(INDEX(generale!$A$5:$I$1002,CLASSIFICHE!$Z897,5),"")</f>
        <v>0</v>
      </c>
      <c r="CL898" s="13">
        <f>IFERROR(INDEX(generale!$A$5:$I$1002,CLASSIFICHE!$Z897,7),"")</f>
        <v>0</v>
      </c>
      <c r="CM898" s="15"/>
      <c r="CN898" s="13"/>
      <c r="CO898" s="12">
        <f>SUM(IF(CLASSIFICHE!$O$22=CP898,TRUE,FALSE),CO897)</f>
        <v>0</v>
      </c>
      <c r="CP898" s="31">
        <f>IFERROR(INDEX(generale!$A$5:$I$1002,CLASSIFICHE!$Z897,5),"")</f>
        <v>0</v>
      </c>
      <c r="CQ898" s="13">
        <f>IFERROR(INDEX(generale!$A$5:$I$1002,CLASSIFICHE!$Z897,7),"")</f>
        <v>0</v>
      </c>
      <c r="CR898" s="15"/>
      <c r="CS898" s="13"/>
      <c r="CT898" s="12">
        <f>SUM(IF(CLASSIFICHE!$O$23=CU898,TRUE,FALSE),CT897)</f>
        <v>0</v>
      </c>
      <c r="CU898" s="31">
        <f>IFERROR(INDEX(generale!$A$5:$I$1002,CLASSIFICHE!$Z897,5),"")</f>
        <v>0</v>
      </c>
      <c r="CV898" s="13">
        <f>IFERROR(INDEX(generale!$A$5:$I$1002,CLASSIFICHE!$Z897,7),"")</f>
        <v>0</v>
      </c>
      <c r="CW898" s="15"/>
      <c r="CX898" s="13"/>
      <c r="CY898" s="12">
        <f>SUM(IF(CLASSIFICHE!$O$24=CZ898,TRUE,FALSE),CY897)</f>
        <v>0</v>
      </c>
      <c r="CZ898" s="31">
        <f>IFERROR(INDEX(generale!$A$5:$I$1002,CLASSIFICHE!$Z897,5),"")</f>
        <v>0</v>
      </c>
      <c r="DA898" s="13">
        <f>IFERROR(INDEX(generale!$A$5:$I$1002,CLASSIFICHE!$Z897,7),"")</f>
        <v>0</v>
      </c>
      <c r="DB898" s="15"/>
      <c r="DC898" s="13"/>
      <c r="DD898" s="12">
        <f>SUM(IF(CLASSIFICHE!$O$25=DE898,TRUE,FALSE),DD897)</f>
        <v>0</v>
      </c>
      <c r="DE898" s="31">
        <f>IFERROR(INDEX(generale!$A$5:$I$1002,CLASSIFICHE!$Z897,5),"")</f>
        <v>0</v>
      </c>
      <c r="DF898" s="13">
        <f>IFERROR(INDEX(generale!$A$5:$I$1002,CLASSIFICHE!$Z897,7),"")</f>
        <v>0</v>
      </c>
      <c r="DG898" s="15"/>
      <c r="DH898" s="13"/>
    </row>
    <row r="899" spans="3:112">
      <c r="C899" s="63">
        <f>SUM(IF(CLASSIFICHE!$O$4=D899,TRUE,FALSE),C898)</f>
        <v>17</v>
      </c>
      <c r="D899" s="31">
        <f>IFERROR(INDEX(generale!$A$5:$I$1002,CLASSIFICHE!$Z898,5),"")</f>
        <v>0</v>
      </c>
      <c r="E899" s="13">
        <f>IFERROR(INDEX(generale!$A$5:$I$1002,CLASSIFICHE!$Z898,7),"")</f>
        <v>0</v>
      </c>
      <c r="F899" s="68"/>
      <c r="G899" s="65"/>
      <c r="H899" s="12">
        <f>SUM(IF(CLASSIFICHE!$O$5=I899,TRUE,FALSE),H898)</f>
        <v>10</v>
      </c>
      <c r="I899" s="31">
        <f>IFERROR(INDEX(generale!$A$5:$I$1002,CLASSIFICHE!$Z898,5),"")</f>
        <v>0</v>
      </c>
      <c r="J899" s="13">
        <f>IFERROR(INDEX(generale!$A$5:$I$1002,CLASSIFICHE!$Z898,7),"")</f>
        <v>0</v>
      </c>
      <c r="K899" s="15"/>
      <c r="L899" s="12"/>
      <c r="M899" s="12">
        <f>SUM(IF(CLASSIFICHE!$O$6=N899,TRUE,FALSE),M898)</f>
        <v>8</v>
      </c>
      <c r="N899" s="31">
        <f>IFERROR(INDEX(generale!$A$5:$I$1002,CLASSIFICHE!$Z898,5),"")</f>
        <v>0</v>
      </c>
      <c r="O899" s="13">
        <f>IFERROR(INDEX(generale!$A$5:$I$1002,CLASSIFICHE!$Z898,7),"")</f>
        <v>0</v>
      </c>
      <c r="P899" s="14"/>
      <c r="Q899" s="13"/>
      <c r="R899" s="12">
        <f>SUM(IF(CLASSIFICHE!$O$7=S899,TRUE,FALSE),R898)</f>
        <v>8</v>
      </c>
      <c r="S899" s="31">
        <f>IFERROR(INDEX(generale!$A$5:$I$1002,CLASSIFICHE!$Z898,5),"")</f>
        <v>0</v>
      </c>
      <c r="T899" s="13">
        <f>IFERROR(INDEX(generale!$A$5:$I$1002,CLASSIFICHE!$Z898,7),"")</f>
        <v>0</v>
      </c>
      <c r="U899" s="14"/>
      <c r="V899" s="13"/>
      <c r="W899" s="12">
        <f>SUM(IF(CLASSIFICHE!$O$8=X899,TRUE,FALSE),W898)</f>
        <v>6</v>
      </c>
      <c r="X899" s="31">
        <f>IFERROR(INDEX(generale!$A$5:$I$1002,CLASSIFICHE!$Z898,5),"")</f>
        <v>0</v>
      </c>
      <c r="Y899" s="13">
        <f>IFERROR(INDEX(generale!$A$5:$I$1002,CLASSIFICHE!$Z898,7),"")</f>
        <v>0</v>
      </c>
      <c r="Z899" s="14"/>
      <c r="AA899" s="13"/>
      <c r="AB899" s="12">
        <f>SUM(IF(CLASSIFICHE!$O$9=AC899,TRUE,FALSE),AB898)</f>
        <v>5</v>
      </c>
      <c r="AC899" s="31">
        <f>IFERROR(INDEX(generale!$A$5:$I$1002,CLASSIFICHE!$Z898,5),"")</f>
        <v>0</v>
      </c>
      <c r="AD899" s="13">
        <f>IFERROR(INDEX(generale!$A$5:$I$1002,CLASSIFICHE!$Z898,7),"")</f>
        <v>0</v>
      </c>
      <c r="AE899" s="14"/>
      <c r="AF899" s="13"/>
      <c r="AG899" s="12">
        <f>SUM(IF(CLASSIFICHE!$O$10=AH899,TRUE,FALSE),AG898)</f>
        <v>5</v>
      </c>
      <c r="AH899" s="31">
        <f>IFERROR(INDEX(generale!$A$5:$I$1002,CLASSIFICHE!$Z898,5),"")</f>
        <v>0</v>
      </c>
      <c r="AI899" s="13">
        <f>IFERROR(INDEX(generale!$A$5:$I$1002,CLASSIFICHE!$Z898,7),"")</f>
        <v>0</v>
      </c>
      <c r="AJ899" s="14"/>
      <c r="AK899" s="13"/>
      <c r="AL899" s="12">
        <f>SUM(IF(CLASSIFICHE!$O$11=AM899,TRUE,FALSE),AL898)</f>
        <v>5</v>
      </c>
      <c r="AM899" s="31">
        <f>IFERROR(INDEX(generale!$A$5:$I$1002,CLASSIFICHE!$Z898,5),"")</f>
        <v>0</v>
      </c>
      <c r="AN899" s="13">
        <f>IFERROR(INDEX(generale!$A$5:$I$1002,CLASSIFICHE!$Z898,7),"")</f>
        <v>0</v>
      </c>
      <c r="AO899" s="14"/>
      <c r="AP899" s="13"/>
      <c r="AQ899" s="12">
        <f>SUM(IF(CLASSIFICHE!$O$12=AR899,TRUE,FALSE),AQ898)</f>
        <v>0</v>
      </c>
      <c r="AR899" s="31">
        <f>IFERROR(INDEX(generale!$A$5:$I$1002,CLASSIFICHE!$Z898,5),"")</f>
        <v>0</v>
      </c>
      <c r="AS899" s="13">
        <f>IFERROR(INDEX(generale!$A$5:$I$1002,CLASSIFICHE!$Z898,7),"")</f>
        <v>0</v>
      </c>
      <c r="AT899" s="14"/>
      <c r="AU899" s="13"/>
      <c r="AV899" s="12">
        <f>SUM(IF(CLASSIFICHE!$O$13=AW899,TRUE,FALSE),AV898)</f>
        <v>0</v>
      </c>
      <c r="AW899" s="31">
        <f>IFERROR(INDEX(generale!$A$5:$I$1002,CLASSIFICHE!$Z898,5),"")</f>
        <v>0</v>
      </c>
      <c r="AX899" s="13">
        <f>IFERROR(INDEX(generale!$A$5:$I$1002,CLASSIFICHE!$Z898,7),"")</f>
        <v>0</v>
      </c>
      <c r="AY899" s="14"/>
      <c r="AZ899" s="13"/>
      <c r="BA899" s="12">
        <f>SUM(IF(CLASSIFICHE!$O$14=BB899,TRUE,FALSE),BA898)</f>
        <v>0</v>
      </c>
      <c r="BB899" s="31">
        <f>IFERROR(INDEX(generale!$A$5:$I$1002,CLASSIFICHE!$Z898,5),"")</f>
        <v>0</v>
      </c>
      <c r="BC899" s="13">
        <f>IFERROR(INDEX(generale!$A$5:$I$1002,CLASSIFICHE!$Z898,7),"")</f>
        <v>0</v>
      </c>
      <c r="BD899" s="14"/>
      <c r="BE899" s="13"/>
      <c r="BF899" s="12">
        <f>SUM(IF(CLASSIFICHE!$O$15=BG899,TRUE,FALSE),BF898)</f>
        <v>0</v>
      </c>
      <c r="BG899" s="31">
        <f>IFERROR(INDEX(generale!$A$5:$I$1002,CLASSIFICHE!$Z898,5),"")</f>
        <v>0</v>
      </c>
      <c r="BH899" s="13">
        <f>IFERROR(INDEX(generale!$A$5:$I$1002,CLASSIFICHE!$Z898,7),"")</f>
        <v>0</v>
      </c>
      <c r="BI899" s="14"/>
      <c r="BJ899" s="13"/>
      <c r="BK899" s="12">
        <f>SUM(IF(CLASSIFICHE!$O$16=BL899,TRUE,FALSE),BK898)</f>
        <v>0</v>
      </c>
      <c r="BL899" s="31">
        <f>IFERROR(INDEX(generale!$A$5:$I$1002,CLASSIFICHE!$Z898,5),"")</f>
        <v>0</v>
      </c>
      <c r="BM899" s="13">
        <f>IFERROR(INDEX(generale!$A$5:$I$1002,CLASSIFICHE!$Z898,7),"")</f>
        <v>0</v>
      </c>
      <c r="BN899" s="14"/>
      <c r="BO899" s="13"/>
      <c r="BP899" s="12">
        <f>SUM(IF(CLASSIFICHE!$O$17=BQ899,TRUE,FALSE),BP898)</f>
        <v>0</v>
      </c>
      <c r="BQ899" s="31">
        <f>IFERROR(INDEX(generale!$A$5:$I$1002,CLASSIFICHE!$Z898,5),"")</f>
        <v>0</v>
      </c>
      <c r="BR899" s="13">
        <f>IFERROR(INDEX(generale!$A$5:$I$1002,CLASSIFICHE!$Z898,7),"")</f>
        <v>0</v>
      </c>
      <c r="BS899" s="15"/>
      <c r="BT899" s="12"/>
      <c r="BU899" s="12">
        <f>SUM(IF(CLASSIFICHE!$O$18=BV899,TRUE,FALSE),BU898)</f>
        <v>0</v>
      </c>
      <c r="BV899" s="31">
        <f>IFERROR(INDEX(generale!$A$5:$I$1002,CLASSIFICHE!$Z898,5),"")</f>
        <v>0</v>
      </c>
      <c r="BW899" s="13">
        <f>IFERROR(INDEX(generale!$A$5:$I$1002,CLASSIFICHE!$Z898,7),"")</f>
        <v>0</v>
      </c>
      <c r="BX899" s="15"/>
      <c r="BY899" s="12"/>
      <c r="BZ899" s="12">
        <f>SUM(IF(CLASSIFICHE!$O$19=CA899,TRUE,FALSE),BZ898)</f>
        <v>0</v>
      </c>
      <c r="CA899" s="31">
        <f>IFERROR(INDEX(generale!$A$5:$I$1002,CLASSIFICHE!$Z898,5),"")</f>
        <v>0</v>
      </c>
      <c r="CB899" s="13">
        <f>IFERROR(INDEX(generale!$A$5:$I$1002,CLASSIFICHE!$Z898,7),"")</f>
        <v>0</v>
      </c>
      <c r="CC899" s="15"/>
      <c r="CD899" s="13"/>
      <c r="CE899" s="12">
        <f>SUM(IF(CLASSIFICHE!$O$20=CF899,TRUE,FALSE),CE898)</f>
        <v>0</v>
      </c>
      <c r="CF899" s="31">
        <f>IFERROR(INDEX(generale!$A$5:$I$1002,CLASSIFICHE!$Z898,5),"")</f>
        <v>0</v>
      </c>
      <c r="CG899" s="13">
        <f>IFERROR(INDEX(generale!$A$5:$I$1002,CLASSIFICHE!$Z898,7),"")</f>
        <v>0</v>
      </c>
      <c r="CH899" s="15"/>
      <c r="CI899" s="13"/>
      <c r="CJ899" s="12">
        <f>SUM(IF(CLASSIFICHE!$O$21=CK899,TRUE,FALSE),CJ898)</f>
        <v>0</v>
      </c>
      <c r="CK899" s="31">
        <f>IFERROR(INDEX(generale!$A$5:$I$1002,CLASSIFICHE!$Z898,5),"")</f>
        <v>0</v>
      </c>
      <c r="CL899" s="13">
        <f>IFERROR(INDEX(generale!$A$5:$I$1002,CLASSIFICHE!$Z898,7),"")</f>
        <v>0</v>
      </c>
      <c r="CM899" s="15"/>
      <c r="CN899" s="13"/>
      <c r="CO899" s="12">
        <f>SUM(IF(CLASSIFICHE!$O$22=CP899,TRUE,FALSE),CO898)</f>
        <v>0</v>
      </c>
      <c r="CP899" s="31">
        <f>IFERROR(INDEX(generale!$A$5:$I$1002,CLASSIFICHE!$Z898,5),"")</f>
        <v>0</v>
      </c>
      <c r="CQ899" s="13">
        <f>IFERROR(INDEX(generale!$A$5:$I$1002,CLASSIFICHE!$Z898,7),"")</f>
        <v>0</v>
      </c>
      <c r="CR899" s="15"/>
      <c r="CS899" s="13"/>
      <c r="CT899" s="12">
        <f>SUM(IF(CLASSIFICHE!$O$23=CU899,TRUE,FALSE),CT898)</f>
        <v>0</v>
      </c>
      <c r="CU899" s="31">
        <f>IFERROR(INDEX(generale!$A$5:$I$1002,CLASSIFICHE!$Z898,5),"")</f>
        <v>0</v>
      </c>
      <c r="CV899" s="13">
        <f>IFERROR(INDEX(generale!$A$5:$I$1002,CLASSIFICHE!$Z898,7),"")</f>
        <v>0</v>
      </c>
      <c r="CW899" s="15"/>
      <c r="CX899" s="13"/>
      <c r="CY899" s="12">
        <f>SUM(IF(CLASSIFICHE!$O$24=CZ899,TRUE,FALSE),CY898)</f>
        <v>0</v>
      </c>
      <c r="CZ899" s="31">
        <f>IFERROR(INDEX(generale!$A$5:$I$1002,CLASSIFICHE!$Z898,5),"")</f>
        <v>0</v>
      </c>
      <c r="DA899" s="13">
        <f>IFERROR(INDEX(generale!$A$5:$I$1002,CLASSIFICHE!$Z898,7),"")</f>
        <v>0</v>
      </c>
      <c r="DB899" s="15"/>
      <c r="DC899" s="13"/>
      <c r="DD899" s="12">
        <f>SUM(IF(CLASSIFICHE!$O$25=DE899,TRUE,FALSE),DD898)</f>
        <v>0</v>
      </c>
      <c r="DE899" s="31">
        <f>IFERROR(INDEX(generale!$A$5:$I$1002,CLASSIFICHE!$Z898,5),"")</f>
        <v>0</v>
      </c>
      <c r="DF899" s="13">
        <f>IFERROR(INDEX(generale!$A$5:$I$1002,CLASSIFICHE!$Z898,7),"")</f>
        <v>0</v>
      </c>
      <c r="DG899" s="15"/>
      <c r="DH899" s="13"/>
    </row>
    <row r="900" spans="3:112">
      <c r="C900" s="63">
        <f>SUM(IF(CLASSIFICHE!$O$4=D900,TRUE,FALSE),C899)</f>
        <v>17</v>
      </c>
      <c r="D900" s="31">
        <f>IFERROR(INDEX(generale!$A$5:$I$1002,CLASSIFICHE!$Z899,5),"")</f>
        <v>0</v>
      </c>
      <c r="E900" s="13">
        <f>IFERROR(INDEX(generale!$A$5:$I$1002,CLASSIFICHE!$Z899,7),"")</f>
        <v>0</v>
      </c>
      <c r="F900" s="68"/>
      <c r="G900" s="65"/>
      <c r="H900" s="12">
        <f>SUM(IF(CLASSIFICHE!$O$5=I900,TRUE,FALSE),H899)</f>
        <v>10</v>
      </c>
      <c r="I900" s="31">
        <f>IFERROR(INDEX(generale!$A$5:$I$1002,CLASSIFICHE!$Z899,5),"")</f>
        <v>0</v>
      </c>
      <c r="J900" s="13">
        <f>IFERROR(INDEX(generale!$A$5:$I$1002,CLASSIFICHE!$Z899,7),"")</f>
        <v>0</v>
      </c>
      <c r="K900" s="15"/>
      <c r="L900" s="12"/>
      <c r="M900" s="12">
        <f>SUM(IF(CLASSIFICHE!$O$6=N900,TRUE,FALSE),M899)</f>
        <v>8</v>
      </c>
      <c r="N900" s="31">
        <f>IFERROR(INDEX(generale!$A$5:$I$1002,CLASSIFICHE!$Z899,5),"")</f>
        <v>0</v>
      </c>
      <c r="O900" s="13">
        <f>IFERROR(INDEX(generale!$A$5:$I$1002,CLASSIFICHE!$Z899,7),"")</f>
        <v>0</v>
      </c>
      <c r="P900" s="14"/>
      <c r="Q900" s="13"/>
      <c r="R900" s="12">
        <f>SUM(IF(CLASSIFICHE!$O$7=S900,TRUE,FALSE),R899)</f>
        <v>8</v>
      </c>
      <c r="S900" s="31">
        <f>IFERROR(INDEX(generale!$A$5:$I$1002,CLASSIFICHE!$Z899,5),"")</f>
        <v>0</v>
      </c>
      <c r="T900" s="13">
        <f>IFERROR(INDEX(generale!$A$5:$I$1002,CLASSIFICHE!$Z899,7),"")</f>
        <v>0</v>
      </c>
      <c r="U900" s="14"/>
      <c r="V900" s="13"/>
      <c r="W900" s="12">
        <f>SUM(IF(CLASSIFICHE!$O$8=X900,TRUE,FALSE),W899)</f>
        <v>6</v>
      </c>
      <c r="X900" s="31">
        <f>IFERROR(INDEX(generale!$A$5:$I$1002,CLASSIFICHE!$Z899,5),"")</f>
        <v>0</v>
      </c>
      <c r="Y900" s="13">
        <f>IFERROR(INDEX(generale!$A$5:$I$1002,CLASSIFICHE!$Z899,7),"")</f>
        <v>0</v>
      </c>
      <c r="Z900" s="14"/>
      <c r="AA900" s="13"/>
      <c r="AB900" s="12">
        <f>SUM(IF(CLASSIFICHE!$O$9=AC900,TRUE,FALSE),AB899)</f>
        <v>5</v>
      </c>
      <c r="AC900" s="31">
        <f>IFERROR(INDEX(generale!$A$5:$I$1002,CLASSIFICHE!$Z899,5),"")</f>
        <v>0</v>
      </c>
      <c r="AD900" s="13">
        <f>IFERROR(INDEX(generale!$A$5:$I$1002,CLASSIFICHE!$Z899,7),"")</f>
        <v>0</v>
      </c>
      <c r="AE900" s="14"/>
      <c r="AF900" s="13"/>
      <c r="AG900" s="12">
        <f>SUM(IF(CLASSIFICHE!$O$10=AH900,TRUE,FALSE),AG899)</f>
        <v>5</v>
      </c>
      <c r="AH900" s="31">
        <f>IFERROR(INDEX(generale!$A$5:$I$1002,CLASSIFICHE!$Z899,5),"")</f>
        <v>0</v>
      </c>
      <c r="AI900" s="13">
        <f>IFERROR(INDEX(generale!$A$5:$I$1002,CLASSIFICHE!$Z899,7),"")</f>
        <v>0</v>
      </c>
      <c r="AJ900" s="14"/>
      <c r="AK900" s="13"/>
      <c r="AL900" s="12">
        <f>SUM(IF(CLASSIFICHE!$O$11=AM900,TRUE,FALSE),AL899)</f>
        <v>5</v>
      </c>
      <c r="AM900" s="31">
        <f>IFERROR(INDEX(generale!$A$5:$I$1002,CLASSIFICHE!$Z899,5),"")</f>
        <v>0</v>
      </c>
      <c r="AN900" s="13">
        <f>IFERROR(INDEX(generale!$A$5:$I$1002,CLASSIFICHE!$Z899,7),"")</f>
        <v>0</v>
      </c>
      <c r="AO900" s="14"/>
      <c r="AP900" s="13"/>
      <c r="AQ900" s="12">
        <f>SUM(IF(CLASSIFICHE!$O$12=AR900,TRUE,FALSE),AQ899)</f>
        <v>0</v>
      </c>
      <c r="AR900" s="31">
        <f>IFERROR(INDEX(generale!$A$5:$I$1002,CLASSIFICHE!$Z899,5),"")</f>
        <v>0</v>
      </c>
      <c r="AS900" s="13">
        <f>IFERROR(INDEX(generale!$A$5:$I$1002,CLASSIFICHE!$Z899,7),"")</f>
        <v>0</v>
      </c>
      <c r="AT900" s="14"/>
      <c r="AU900" s="13"/>
      <c r="AV900" s="12">
        <f>SUM(IF(CLASSIFICHE!$O$13=AW900,TRUE,FALSE),AV899)</f>
        <v>0</v>
      </c>
      <c r="AW900" s="31">
        <f>IFERROR(INDEX(generale!$A$5:$I$1002,CLASSIFICHE!$Z899,5),"")</f>
        <v>0</v>
      </c>
      <c r="AX900" s="13">
        <f>IFERROR(INDEX(generale!$A$5:$I$1002,CLASSIFICHE!$Z899,7),"")</f>
        <v>0</v>
      </c>
      <c r="AY900" s="14"/>
      <c r="AZ900" s="13"/>
      <c r="BA900" s="12">
        <f>SUM(IF(CLASSIFICHE!$O$14=BB900,TRUE,FALSE),BA899)</f>
        <v>0</v>
      </c>
      <c r="BB900" s="31">
        <f>IFERROR(INDEX(generale!$A$5:$I$1002,CLASSIFICHE!$Z899,5),"")</f>
        <v>0</v>
      </c>
      <c r="BC900" s="13">
        <f>IFERROR(INDEX(generale!$A$5:$I$1002,CLASSIFICHE!$Z899,7),"")</f>
        <v>0</v>
      </c>
      <c r="BD900" s="14"/>
      <c r="BE900" s="13"/>
      <c r="BF900" s="12">
        <f>SUM(IF(CLASSIFICHE!$O$15=BG900,TRUE,FALSE),BF899)</f>
        <v>0</v>
      </c>
      <c r="BG900" s="31">
        <f>IFERROR(INDEX(generale!$A$5:$I$1002,CLASSIFICHE!$Z899,5),"")</f>
        <v>0</v>
      </c>
      <c r="BH900" s="13">
        <f>IFERROR(INDEX(generale!$A$5:$I$1002,CLASSIFICHE!$Z899,7),"")</f>
        <v>0</v>
      </c>
      <c r="BI900" s="14"/>
      <c r="BJ900" s="13"/>
      <c r="BK900" s="12">
        <f>SUM(IF(CLASSIFICHE!$O$16=BL900,TRUE,FALSE),BK899)</f>
        <v>0</v>
      </c>
      <c r="BL900" s="31">
        <f>IFERROR(INDEX(generale!$A$5:$I$1002,CLASSIFICHE!$Z899,5),"")</f>
        <v>0</v>
      </c>
      <c r="BM900" s="13">
        <f>IFERROR(INDEX(generale!$A$5:$I$1002,CLASSIFICHE!$Z899,7),"")</f>
        <v>0</v>
      </c>
      <c r="BN900" s="14"/>
      <c r="BO900" s="13"/>
      <c r="BP900" s="12">
        <f>SUM(IF(CLASSIFICHE!$O$17=BQ900,TRUE,FALSE),BP899)</f>
        <v>0</v>
      </c>
      <c r="BQ900" s="31">
        <f>IFERROR(INDEX(generale!$A$5:$I$1002,CLASSIFICHE!$Z899,5),"")</f>
        <v>0</v>
      </c>
      <c r="BR900" s="13">
        <f>IFERROR(INDEX(generale!$A$5:$I$1002,CLASSIFICHE!$Z899,7),"")</f>
        <v>0</v>
      </c>
      <c r="BS900" s="15"/>
      <c r="BT900" s="12"/>
      <c r="BU900" s="12">
        <f>SUM(IF(CLASSIFICHE!$O$18=BV900,TRUE,FALSE),BU899)</f>
        <v>0</v>
      </c>
      <c r="BV900" s="31">
        <f>IFERROR(INDEX(generale!$A$5:$I$1002,CLASSIFICHE!$Z899,5),"")</f>
        <v>0</v>
      </c>
      <c r="BW900" s="13">
        <f>IFERROR(INDEX(generale!$A$5:$I$1002,CLASSIFICHE!$Z899,7),"")</f>
        <v>0</v>
      </c>
      <c r="BX900" s="15"/>
      <c r="BY900" s="12"/>
      <c r="BZ900" s="12">
        <f>SUM(IF(CLASSIFICHE!$O$19=CA900,TRUE,FALSE),BZ899)</f>
        <v>0</v>
      </c>
      <c r="CA900" s="31">
        <f>IFERROR(INDEX(generale!$A$5:$I$1002,CLASSIFICHE!$Z899,5),"")</f>
        <v>0</v>
      </c>
      <c r="CB900" s="13">
        <f>IFERROR(INDEX(generale!$A$5:$I$1002,CLASSIFICHE!$Z899,7),"")</f>
        <v>0</v>
      </c>
      <c r="CC900" s="15"/>
      <c r="CD900" s="13"/>
      <c r="CE900" s="12">
        <f>SUM(IF(CLASSIFICHE!$O$20=CF900,TRUE,FALSE),CE899)</f>
        <v>0</v>
      </c>
      <c r="CF900" s="31">
        <f>IFERROR(INDEX(generale!$A$5:$I$1002,CLASSIFICHE!$Z899,5),"")</f>
        <v>0</v>
      </c>
      <c r="CG900" s="13">
        <f>IFERROR(INDEX(generale!$A$5:$I$1002,CLASSIFICHE!$Z899,7),"")</f>
        <v>0</v>
      </c>
      <c r="CH900" s="15"/>
      <c r="CI900" s="13"/>
      <c r="CJ900" s="12">
        <f>SUM(IF(CLASSIFICHE!$O$21=CK900,TRUE,FALSE),CJ899)</f>
        <v>0</v>
      </c>
      <c r="CK900" s="31">
        <f>IFERROR(INDEX(generale!$A$5:$I$1002,CLASSIFICHE!$Z899,5),"")</f>
        <v>0</v>
      </c>
      <c r="CL900" s="13">
        <f>IFERROR(INDEX(generale!$A$5:$I$1002,CLASSIFICHE!$Z899,7),"")</f>
        <v>0</v>
      </c>
      <c r="CM900" s="15"/>
      <c r="CN900" s="13"/>
      <c r="CO900" s="12">
        <f>SUM(IF(CLASSIFICHE!$O$22=CP900,TRUE,FALSE),CO899)</f>
        <v>0</v>
      </c>
      <c r="CP900" s="31">
        <f>IFERROR(INDEX(generale!$A$5:$I$1002,CLASSIFICHE!$Z899,5),"")</f>
        <v>0</v>
      </c>
      <c r="CQ900" s="13">
        <f>IFERROR(INDEX(generale!$A$5:$I$1002,CLASSIFICHE!$Z899,7),"")</f>
        <v>0</v>
      </c>
      <c r="CR900" s="15"/>
      <c r="CS900" s="13"/>
      <c r="CT900" s="12">
        <f>SUM(IF(CLASSIFICHE!$O$23=CU900,TRUE,FALSE),CT899)</f>
        <v>0</v>
      </c>
      <c r="CU900" s="31">
        <f>IFERROR(INDEX(generale!$A$5:$I$1002,CLASSIFICHE!$Z899,5),"")</f>
        <v>0</v>
      </c>
      <c r="CV900" s="13">
        <f>IFERROR(INDEX(generale!$A$5:$I$1002,CLASSIFICHE!$Z899,7),"")</f>
        <v>0</v>
      </c>
      <c r="CW900" s="15"/>
      <c r="CX900" s="13"/>
      <c r="CY900" s="12">
        <f>SUM(IF(CLASSIFICHE!$O$24=CZ900,TRUE,FALSE),CY899)</f>
        <v>0</v>
      </c>
      <c r="CZ900" s="31">
        <f>IFERROR(INDEX(generale!$A$5:$I$1002,CLASSIFICHE!$Z899,5),"")</f>
        <v>0</v>
      </c>
      <c r="DA900" s="13">
        <f>IFERROR(INDEX(generale!$A$5:$I$1002,CLASSIFICHE!$Z899,7),"")</f>
        <v>0</v>
      </c>
      <c r="DB900" s="15"/>
      <c r="DC900" s="13"/>
      <c r="DD900" s="12">
        <f>SUM(IF(CLASSIFICHE!$O$25=DE900,TRUE,FALSE),DD899)</f>
        <v>0</v>
      </c>
      <c r="DE900" s="31">
        <f>IFERROR(INDEX(generale!$A$5:$I$1002,CLASSIFICHE!$Z899,5),"")</f>
        <v>0</v>
      </c>
      <c r="DF900" s="13">
        <f>IFERROR(INDEX(generale!$A$5:$I$1002,CLASSIFICHE!$Z899,7),"")</f>
        <v>0</v>
      </c>
      <c r="DG900" s="15"/>
      <c r="DH900" s="13"/>
    </row>
    <row r="901" spans="3:112">
      <c r="C901" s="63">
        <f>SUM(IF(CLASSIFICHE!$O$4=D901,TRUE,FALSE),C900)</f>
        <v>17</v>
      </c>
      <c r="D901" s="31">
        <f>IFERROR(INDEX(generale!$A$5:$I$1002,CLASSIFICHE!$Z900,5),"")</f>
        <v>0</v>
      </c>
      <c r="E901" s="13">
        <f>IFERROR(INDEX(generale!$A$5:$I$1002,CLASSIFICHE!$Z900,7),"")</f>
        <v>0</v>
      </c>
      <c r="F901" s="68"/>
      <c r="G901" s="65"/>
      <c r="H901" s="12">
        <f>SUM(IF(CLASSIFICHE!$O$5=I901,TRUE,FALSE),H900)</f>
        <v>10</v>
      </c>
      <c r="I901" s="31">
        <f>IFERROR(INDEX(generale!$A$5:$I$1002,CLASSIFICHE!$Z900,5),"")</f>
        <v>0</v>
      </c>
      <c r="J901" s="13">
        <f>IFERROR(INDEX(generale!$A$5:$I$1002,CLASSIFICHE!$Z900,7),"")</f>
        <v>0</v>
      </c>
      <c r="K901" s="15"/>
      <c r="L901" s="12"/>
      <c r="M901" s="12">
        <f>SUM(IF(CLASSIFICHE!$O$6=N901,TRUE,FALSE),M900)</f>
        <v>8</v>
      </c>
      <c r="N901" s="31">
        <f>IFERROR(INDEX(generale!$A$5:$I$1002,CLASSIFICHE!$Z900,5),"")</f>
        <v>0</v>
      </c>
      <c r="O901" s="13">
        <f>IFERROR(INDEX(generale!$A$5:$I$1002,CLASSIFICHE!$Z900,7),"")</f>
        <v>0</v>
      </c>
      <c r="P901" s="14"/>
      <c r="Q901" s="13"/>
      <c r="R901" s="12">
        <f>SUM(IF(CLASSIFICHE!$O$7=S901,TRUE,FALSE),R900)</f>
        <v>8</v>
      </c>
      <c r="S901" s="31">
        <f>IFERROR(INDEX(generale!$A$5:$I$1002,CLASSIFICHE!$Z900,5),"")</f>
        <v>0</v>
      </c>
      <c r="T901" s="13">
        <f>IFERROR(INDEX(generale!$A$5:$I$1002,CLASSIFICHE!$Z900,7),"")</f>
        <v>0</v>
      </c>
      <c r="U901" s="14"/>
      <c r="V901" s="13"/>
      <c r="W901" s="12">
        <f>SUM(IF(CLASSIFICHE!$O$8=X901,TRUE,FALSE),W900)</f>
        <v>6</v>
      </c>
      <c r="X901" s="31">
        <f>IFERROR(INDEX(generale!$A$5:$I$1002,CLASSIFICHE!$Z900,5),"")</f>
        <v>0</v>
      </c>
      <c r="Y901" s="13">
        <f>IFERROR(INDEX(generale!$A$5:$I$1002,CLASSIFICHE!$Z900,7),"")</f>
        <v>0</v>
      </c>
      <c r="Z901" s="14"/>
      <c r="AA901" s="13"/>
      <c r="AB901" s="12">
        <f>SUM(IF(CLASSIFICHE!$O$9=AC901,TRUE,FALSE),AB900)</f>
        <v>5</v>
      </c>
      <c r="AC901" s="31">
        <f>IFERROR(INDEX(generale!$A$5:$I$1002,CLASSIFICHE!$Z900,5),"")</f>
        <v>0</v>
      </c>
      <c r="AD901" s="13">
        <f>IFERROR(INDEX(generale!$A$5:$I$1002,CLASSIFICHE!$Z900,7),"")</f>
        <v>0</v>
      </c>
      <c r="AE901" s="14"/>
      <c r="AF901" s="13"/>
      <c r="AG901" s="12">
        <f>SUM(IF(CLASSIFICHE!$O$10=AH901,TRUE,FALSE),AG900)</f>
        <v>5</v>
      </c>
      <c r="AH901" s="31">
        <f>IFERROR(INDEX(generale!$A$5:$I$1002,CLASSIFICHE!$Z900,5),"")</f>
        <v>0</v>
      </c>
      <c r="AI901" s="13">
        <f>IFERROR(INDEX(generale!$A$5:$I$1002,CLASSIFICHE!$Z900,7),"")</f>
        <v>0</v>
      </c>
      <c r="AJ901" s="14"/>
      <c r="AK901" s="13"/>
      <c r="AL901" s="12">
        <f>SUM(IF(CLASSIFICHE!$O$11=AM901,TRUE,FALSE),AL900)</f>
        <v>5</v>
      </c>
      <c r="AM901" s="31">
        <f>IFERROR(INDEX(generale!$A$5:$I$1002,CLASSIFICHE!$Z900,5),"")</f>
        <v>0</v>
      </c>
      <c r="AN901" s="13">
        <f>IFERROR(INDEX(generale!$A$5:$I$1002,CLASSIFICHE!$Z900,7),"")</f>
        <v>0</v>
      </c>
      <c r="AO901" s="14"/>
      <c r="AP901" s="13"/>
      <c r="AQ901" s="12">
        <f>SUM(IF(CLASSIFICHE!$O$12=AR901,TRUE,FALSE),AQ900)</f>
        <v>0</v>
      </c>
      <c r="AR901" s="31">
        <f>IFERROR(INDEX(generale!$A$5:$I$1002,CLASSIFICHE!$Z900,5),"")</f>
        <v>0</v>
      </c>
      <c r="AS901" s="13">
        <f>IFERROR(INDEX(generale!$A$5:$I$1002,CLASSIFICHE!$Z900,7),"")</f>
        <v>0</v>
      </c>
      <c r="AT901" s="14"/>
      <c r="AU901" s="13"/>
      <c r="AV901" s="12">
        <f>SUM(IF(CLASSIFICHE!$O$13=AW901,TRUE,FALSE),AV900)</f>
        <v>0</v>
      </c>
      <c r="AW901" s="31">
        <f>IFERROR(INDEX(generale!$A$5:$I$1002,CLASSIFICHE!$Z900,5),"")</f>
        <v>0</v>
      </c>
      <c r="AX901" s="13">
        <f>IFERROR(INDEX(generale!$A$5:$I$1002,CLASSIFICHE!$Z900,7),"")</f>
        <v>0</v>
      </c>
      <c r="AY901" s="14"/>
      <c r="AZ901" s="13"/>
      <c r="BA901" s="12">
        <f>SUM(IF(CLASSIFICHE!$O$14=BB901,TRUE,FALSE),BA900)</f>
        <v>0</v>
      </c>
      <c r="BB901" s="31">
        <f>IFERROR(INDEX(generale!$A$5:$I$1002,CLASSIFICHE!$Z900,5),"")</f>
        <v>0</v>
      </c>
      <c r="BC901" s="13">
        <f>IFERROR(INDEX(generale!$A$5:$I$1002,CLASSIFICHE!$Z900,7),"")</f>
        <v>0</v>
      </c>
      <c r="BD901" s="14"/>
      <c r="BE901" s="13"/>
      <c r="BF901" s="12">
        <f>SUM(IF(CLASSIFICHE!$O$15=BG901,TRUE,FALSE),BF900)</f>
        <v>0</v>
      </c>
      <c r="BG901" s="31">
        <f>IFERROR(INDEX(generale!$A$5:$I$1002,CLASSIFICHE!$Z900,5),"")</f>
        <v>0</v>
      </c>
      <c r="BH901" s="13">
        <f>IFERROR(INDEX(generale!$A$5:$I$1002,CLASSIFICHE!$Z900,7),"")</f>
        <v>0</v>
      </c>
      <c r="BI901" s="14"/>
      <c r="BJ901" s="13"/>
      <c r="BK901" s="12">
        <f>SUM(IF(CLASSIFICHE!$O$16=BL901,TRUE,FALSE),BK900)</f>
        <v>0</v>
      </c>
      <c r="BL901" s="31">
        <f>IFERROR(INDEX(generale!$A$5:$I$1002,CLASSIFICHE!$Z900,5),"")</f>
        <v>0</v>
      </c>
      <c r="BM901" s="13">
        <f>IFERROR(INDEX(generale!$A$5:$I$1002,CLASSIFICHE!$Z900,7),"")</f>
        <v>0</v>
      </c>
      <c r="BN901" s="14"/>
      <c r="BO901" s="13"/>
      <c r="BP901" s="12">
        <f>SUM(IF(CLASSIFICHE!$O$17=BQ901,TRUE,FALSE),BP900)</f>
        <v>0</v>
      </c>
      <c r="BQ901" s="31">
        <f>IFERROR(INDEX(generale!$A$5:$I$1002,CLASSIFICHE!$Z900,5),"")</f>
        <v>0</v>
      </c>
      <c r="BR901" s="13">
        <f>IFERROR(INDEX(generale!$A$5:$I$1002,CLASSIFICHE!$Z900,7),"")</f>
        <v>0</v>
      </c>
      <c r="BS901" s="15"/>
      <c r="BT901" s="12"/>
      <c r="BU901" s="12">
        <f>SUM(IF(CLASSIFICHE!$O$18=BV901,TRUE,FALSE),BU900)</f>
        <v>0</v>
      </c>
      <c r="BV901" s="31">
        <f>IFERROR(INDEX(generale!$A$5:$I$1002,CLASSIFICHE!$Z900,5),"")</f>
        <v>0</v>
      </c>
      <c r="BW901" s="13">
        <f>IFERROR(INDEX(generale!$A$5:$I$1002,CLASSIFICHE!$Z900,7),"")</f>
        <v>0</v>
      </c>
      <c r="BX901" s="15"/>
      <c r="BY901" s="12"/>
      <c r="BZ901" s="12">
        <f>SUM(IF(CLASSIFICHE!$O$19=CA901,TRUE,FALSE),BZ900)</f>
        <v>0</v>
      </c>
      <c r="CA901" s="31">
        <f>IFERROR(INDEX(generale!$A$5:$I$1002,CLASSIFICHE!$Z900,5),"")</f>
        <v>0</v>
      </c>
      <c r="CB901" s="13">
        <f>IFERROR(INDEX(generale!$A$5:$I$1002,CLASSIFICHE!$Z900,7),"")</f>
        <v>0</v>
      </c>
      <c r="CC901" s="15"/>
      <c r="CD901" s="13"/>
      <c r="CE901" s="12">
        <f>SUM(IF(CLASSIFICHE!$O$20=CF901,TRUE,FALSE),CE900)</f>
        <v>0</v>
      </c>
      <c r="CF901" s="31">
        <f>IFERROR(INDEX(generale!$A$5:$I$1002,CLASSIFICHE!$Z900,5),"")</f>
        <v>0</v>
      </c>
      <c r="CG901" s="13">
        <f>IFERROR(INDEX(generale!$A$5:$I$1002,CLASSIFICHE!$Z900,7),"")</f>
        <v>0</v>
      </c>
      <c r="CH901" s="15"/>
      <c r="CI901" s="13"/>
      <c r="CJ901" s="12">
        <f>SUM(IF(CLASSIFICHE!$O$21=CK901,TRUE,FALSE),CJ900)</f>
        <v>0</v>
      </c>
      <c r="CK901" s="31">
        <f>IFERROR(INDEX(generale!$A$5:$I$1002,CLASSIFICHE!$Z900,5),"")</f>
        <v>0</v>
      </c>
      <c r="CL901" s="13">
        <f>IFERROR(INDEX(generale!$A$5:$I$1002,CLASSIFICHE!$Z900,7),"")</f>
        <v>0</v>
      </c>
      <c r="CM901" s="15"/>
      <c r="CN901" s="13"/>
      <c r="CO901" s="12">
        <f>SUM(IF(CLASSIFICHE!$O$22=CP901,TRUE,FALSE),CO900)</f>
        <v>0</v>
      </c>
      <c r="CP901" s="31">
        <f>IFERROR(INDEX(generale!$A$5:$I$1002,CLASSIFICHE!$Z900,5),"")</f>
        <v>0</v>
      </c>
      <c r="CQ901" s="13">
        <f>IFERROR(INDEX(generale!$A$5:$I$1002,CLASSIFICHE!$Z900,7),"")</f>
        <v>0</v>
      </c>
      <c r="CR901" s="15"/>
      <c r="CS901" s="13"/>
      <c r="CT901" s="12">
        <f>SUM(IF(CLASSIFICHE!$O$23=CU901,TRUE,FALSE),CT900)</f>
        <v>0</v>
      </c>
      <c r="CU901" s="31">
        <f>IFERROR(INDEX(generale!$A$5:$I$1002,CLASSIFICHE!$Z900,5),"")</f>
        <v>0</v>
      </c>
      <c r="CV901" s="13">
        <f>IFERROR(INDEX(generale!$A$5:$I$1002,CLASSIFICHE!$Z900,7),"")</f>
        <v>0</v>
      </c>
      <c r="CW901" s="15"/>
      <c r="CX901" s="13"/>
      <c r="CY901" s="12">
        <f>SUM(IF(CLASSIFICHE!$O$24=CZ901,TRUE,FALSE),CY900)</f>
        <v>0</v>
      </c>
      <c r="CZ901" s="31">
        <f>IFERROR(INDEX(generale!$A$5:$I$1002,CLASSIFICHE!$Z900,5),"")</f>
        <v>0</v>
      </c>
      <c r="DA901" s="13">
        <f>IFERROR(INDEX(generale!$A$5:$I$1002,CLASSIFICHE!$Z900,7),"")</f>
        <v>0</v>
      </c>
      <c r="DB901" s="15"/>
      <c r="DC901" s="13"/>
      <c r="DD901" s="12">
        <f>SUM(IF(CLASSIFICHE!$O$25=DE901,TRUE,FALSE),DD900)</f>
        <v>0</v>
      </c>
      <c r="DE901" s="31">
        <f>IFERROR(INDEX(generale!$A$5:$I$1002,CLASSIFICHE!$Z900,5),"")</f>
        <v>0</v>
      </c>
      <c r="DF901" s="13">
        <f>IFERROR(INDEX(generale!$A$5:$I$1002,CLASSIFICHE!$Z900,7),"")</f>
        <v>0</v>
      </c>
      <c r="DG901" s="15"/>
      <c r="DH901" s="13"/>
    </row>
    <row r="902" spans="3:112">
      <c r="C902" s="63">
        <f>SUM(IF(CLASSIFICHE!$O$4=D902,TRUE,FALSE),C901)</f>
        <v>17</v>
      </c>
      <c r="D902" s="31">
        <f>IFERROR(INDEX(generale!$A$5:$I$1002,CLASSIFICHE!$Z901,5),"")</f>
        <v>0</v>
      </c>
      <c r="E902" s="13">
        <f>IFERROR(INDEX(generale!$A$5:$I$1002,CLASSIFICHE!$Z901,7),"")</f>
        <v>0</v>
      </c>
      <c r="F902" s="68"/>
      <c r="G902" s="65"/>
      <c r="H902" s="12">
        <f>SUM(IF(CLASSIFICHE!$O$5=I902,TRUE,FALSE),H901)</f>
        <v>10</v>
      </c>
      <c r="I902" s="31">
        <f>IFERROR(INDEX(generale!$A$5:$I$1002,CLASSIFICHE!$Z901,5),"")</f>
        <v>0</v>
      </c>
      <c r="J902" s="13">
        <f>IFERROR(INDEX(generale!$A$5:$I$1002,CLASSIFICHE!$Z901,7),"")</f>
        <v>0</v>
      </c>
      <c r="K902" s="15"/>
      <c r="L902" s="12"/>
      <c r="M902" s="12">
        <f>SUM(IF(CLASSIFICHE!$O$6=N902,TRUE,FALSE),M901)</f>
        <v>8</v>
      </c>
      <c r="N902" s="31">
        <f>IFERROR(INDEX(generale!$A$5:$I$1002,CLASSIFICHE!$Z901,5),"")</f>
        <v>0</v>
      </c>
      <c r="O902" s="13">
        <f>IFERROR(INDEX(generale!$A$5:$I$1002,CLASSIFICHE!$Z901,7),"")</f>
        <v>0</v>
      </c>
      <c r="P902" s="14"/>
      <c r="Q902" s="13"/>
      <c r="R902" s="12">
        <f>SUM(IF(CLASSIFICHE!$O$7=S902,TRUE,FALSE),R901)</f>
        <v>8</v>
      </c>
      <c r="S902" s="31">
        <f>IFERROR(INDEX(generale!$A$5:$I$1002,CLASSIFICHE!$Z901,5),"")</f>
        <v>0</v>
      </c>
      <c r="T902" s="13">
        <f>IFERROR(INDEX(generale!$A$5:$I$1002,CLASSIFICHE!$Z901,7),"")</f>
        <v>0</v>
      </c>
      <c r="U902" s="14"/>
      <c r="V902" s="13"/>
      <c r="W902" s="12">
        <f>SUM(IF(CLASSIFICHE!$O$8=X902,TRUE,FALSE),W901)</f>
        <v>6</v>
      </c>
      <c r="X902" s="31">
        <f>IFERROR(INDEX(generale!$A$5:$I$1002,CLASSIFICHE!$Z901,5),"")</f>
        <v>0</v>
      </c>
      <c r="Y902" s="13">
        <f>IFERROR(INDEX(generale!$A$5:$I$1002,CLASSIFICHE!$Z901,7),"")</f>
        <v>0</v>
      </c>
      <c r="Z902" s="14"/>
      <c r="AA902" s="13"/>
      <c r="AB902" s="12">
        <f>SUM(IF(CLASSIFICHE!$O$9=AC902,TRUE,FALSE),AB901)</f>
        <v>5</v>
      </c>
      <c r="AC902" s="31">
        <f>IFERROR(INDEX(generale!$A$5:$I$1002,CLASSIFICHE!$Z901,5),"")</f>
        <v>0</v>
      </c>
      <c r="AD902" s="13">
        <f>IFERROR(INDEX(generale!$A$5:$I$1002,CLASSIFICHE!$Z901,7),"")</f>
        <v>0</v>
      </c>
      <c r="AE902" s="14"/>
      <c r="AF902" s="13"/>
      <c r="AG902" s="12">
        <f>SUM(IF(CLASSIFICHE!$O$10=AH902,TRUE,FALSE),AG901)</f>
        <v>5</v>
      </c>
      <c r="AH902" s="31">
        <f>IFERROR(INDEX(generale!$A$5:$I$1002,CLASSIFICHE!$Z901,5),"")</f>
        <v>0</v>
      </c>
      <c r="AI902" s="13">
        <f>IFERROR(INDEX(generale!$A$5:$I$1002,CLASSIFICHE!$Z901,7),"")</f>
        <v>0</v>
      </c>
      <c r="AJ902" s="14"/>
      <c r="AK902" s="13"/>
      <c r="AL902" s="12">
        <f>SUM(IF(CLASSIFICHE!$O$11=AM902,TRUE,FALSE),AL901)</f>
        <v>5</v>
      </c>
      <c r="AM902" s="31">
        <f>IFERROR(INDEX(generale!$A$5:$I$1002,CLASSIFICHE!$Z901,5),"")</f>
        <v>0</v>
      </c>
      <c r="AN902" s="13">
        <f>IFERROR(INDEX(generale!$A$5:$I$1002,CLASSIFICHE!$Z901,7),"")</f>
        <v>0</v>
      </c>
      <c r="AO902" s="14"/>
      <c r="AP902" s="13"/>
      <c r="AQ902" s="12">
        <f>SUM(IF(CLASSIFICHE!$O$12=AR902,TRUE,FALSE),AQ901)</f>
        <v>0</v>
      </c>
      <c r="AR902" s="31">
        <f>IFERROR(INDEX(generale!$A$5:$I$1002,CLASSIFICHE!$Z901,5),"")</f>
        <v>0</v>
      </c>
      <c r="AS902" s="13">
        <f>IFERROR(INDEX(generale!$A$5:$I$1002,CLASSIFICHE!$Z901,7),"")</f>
        <v>0</v>
      </c>
      <c r="AT902" s="14"/>
      <c r="AU902" s="13"/>
      <c r="AV902" s="12">
        <f>SUM(IF(CLASSIFICHE!$O$13=AW902,TRUE,FALSE),AV901)</f>
        <v>0</v>
      </c>
      <c r="AW902" s="31">
        <f>IFERROR(INDEX(generale!$A$5:$I$1002,CLASSIFICHE!$Z901,5),"")</f>
        <v>0</v>
      </c>
      <c r="AX902" s="13">
        <f>IFERROR(INDEX(generale!$A$5:$I$1002,CLASSIFICHE!$Z901,7),"")</f>
        <v>0</v>
      </c>
      <c r="AY902" s="14"/>
      <c r="AZ902" s="13"/>
      <c r="BA902" s="12">
        <f>SUM(IF(CLASSIFICHE!$O$14=BB902,TRUE,FALSE),BA901)</f>
        <v>0</v>
      </c>
      <c r="BB902" s="31">
        <f>IFERROR(INDEX(generale!$A$5:$I$1002,CLASSIFICHE!$Z901,5),"")</f>
        <v>0</v>
      </c>
      <c r="BC902" s="13">
        <f>IFERROR(INDEX(generale!$A$5:$I$1002,CLASSIFICHE!$Z901,7),"")</f>
        <v>0</v>
      </c>
      <c r="BD902" s="14"/>
      <c r="BE902" s="13"/>
      <c r="BF902" s="12">
        <f>SUM(IF(CLASSIFICHE!$O$15=BG902,TRUE,FALSE),BF901)</f>
        <v>0</v>
      </c>
      <c r="BG902" s="31">
        <f>IFERROR(INDEX(generale!$A$5:$I$1002,CLASSIFICHE!$Z901,5),"")</f>
        <v>0</v>
      </c>
      <c r="BH902" s="13">
        <f>IFERROR(INDEX(generale!$A$5:$I$1002,CLASSIFICHE!$Z901,7),"")</f>
        <v>0</v>
      </c>
      <c r="BI902" s="14"/>
      <c r="BJ902" s="13"/>
      <c r="BK902" s="12">
        <f>SUM(IF(CLASSIFICHE!$O$16=BL902,TRUE,FALSE),BK901)</f>
        <v>0</v>
      </c>
      <c r="BL902" s="31">
        <f>IFERROR(INDEX(generale!$A$5:$I$1002,CLASSIFICHE!$Z901,5),"")</f>
        <v>0</v>
      </c>
      <c r="BM902" s="13">
        <f>IFERROR(INDEX(generale!$A$5:$I$1002,CLASSIFICHE!$Z901,7),"")</f>
        <v>0</v>
      </c>
      <c r="BN902" s="14"/>
      <c r="BO902" s="13"/>
      <c r="BP902" s="12">
        <f>SUM(IF(CLASSIFICHE!$O$17=BQ902,TRUE,FALSE),BP901)</f>
        <v>0</v>
      </c>
      <c r="BQ902" s="31">
        <f>IFERROR(INDEX(generale!$A$5:$I$1002,CLASSIFICHE!$Z901,5),"")</f>
        <v>0</v>
      </c>
      <c r="BR902" s="13">
        <f>IFERROR(INDEX(generale!$A$5:$I$1002,CLASSIFICHE!$Z901,7),"")</f>
        <v>0</v>
      </c>
      <c r="BS902" s="15"/>
      <c r="BT902" s="12"/>
      <c r="BU902" s="12">
        <f>SUM(IF(CLASSIFICHE!$O$18=BV902,TRUE,FALSE),BU901)</f>
        <v>0</v>
      </c>
      <c r="BV902" s="31">
        <f>IFERROR(INDEX(generale!$A$5:$I$1002,CLASSIFICHE!$Z901,5),"")</f>
        <v>0</v>
      </c>
      <c r="BW902" s="13">
        <f>IFERROR(INDEX(generale!$A$5:$I$1002,CLASSIFICHE!$Z901,7),"")</f>
        <v>0</v>
      </c>
      <c r="BX902" s="15"/>
      <c r="BY902" s="12"/>
      <c r="BZ902" s="12">
        <f>SUM(IF(CLASSIFICHE!$O$19=CA902,TRUE,FALSE),BZ901)</f>
        <v>0</v>
      </c>
      <c r="CA902" s="31">
        <f>IFERROR(INDEX(generale!$A$5:$I$1002,CLASSIFICHE!$Z901,5),"")</f>
        <v>0</v>
      </c>
      <c r="CB902" s="13">
        <f>IFERROR(INDEX(generale!$A$5:$I$1002,CLASSIFICHE!$Z901,7),"")</f>
        <v>0</v>
      </c>
      <c r="CC902" s="15"/>
      <c r="CD902" s="13"/>
      <c r="CE902" s="12">
        <f>SUM(IF(CLASSIFICHE!$O$20=CF902,TRUE,FALSE),CE901)</f>
        <v>0</v>
      </c>
      <c r="CF902" s="31">
        <f>IFERROR(INDEX(generale!$A$5:$I$1002,CLASSIFICHE!$Z901,5),"")</f>
        <v>0</v>
      </c>
      <c r="CG902" s="13">
        <f>IFERROR(INDEX(generale!$A$5:$I$1002,CLASSIFICHE!$Z901,7),"")</f>
        <v>0</v>
      </c>
      <c r="CH902" s="15"/>
      <c r="CI902" s="13"/>
      <c r="CJ902" s="12">
        <f>SUM(IF(CLASSIFICHE!$O$21=CK902,TRUE,FALSE),CJ901)</f>
        <v>0</v>
      </c>
      <c r="CK902" s="31">
        <f>IFERROR(INDEX(generale!$A$5:$I$1002,CLASSIFICHE!$Z901,5),"")</f>
        <v>0</v>
      </c>
      <c r="CL902" s="13">
        <f>IFERROR(INDEX(generale!$A$5:$I$1002,CLASSIFICHE!$Z901,7),"")</f>
        <v>0</v>
      </c>
      <c r="CM902" s="15"/>
      <c r="CN902" s="13"/>
      <c r="CO902" s="12">
        <f>SUM(IF(CLASSIFICHE!$O$22=CP902,TRUE,FALSE),CO901)</f>
        <v>0</v>
      </c>
      <c r="CP902" s="31">
        <f>IFERROR(INDEX(generale!$A$5:$I$1002,CLASSIFICHE!$Z901,5),"")</f>
        <v>0</v>
      </c>
      <c r="CQ902" s="13">
        <f>IFERROR(INDEX(generale!$A$5:$I$1002,CLASSIFICHE!$Z901,7),"")</f>
        <v>0</v>
      </c>
      <c r="CR902" s="15"/>
      <c r="CS902" s="13"/>
      <c r="CT902" s="12">
        <f>SUM(IF(CLASSIFICHE!$O$23=CU902,TRUE,FALSE),CT901)</f>
        <v>0</v>
      </c>
      <c r="CU902" s="31">
        <f>IFERROR(INDEX(generale!$A$5:$I$1002,CLASSIFICHE!$Z901,5),"")</f>
        <v>0</v>
      </c>
      <c r="CV902" s="13">
        <f>IFERROR(INDEX(generale!$A$5:$I$1002,CLASSIFICHE!$Z901,7),"")</f>
        <v>0</v>
      </c>
      <c r="CW902" s="15"/>
      <c r="CX902" s="13"/>
      <c r="CY902" s="12">
        <f>SUM(IF(CLASSIFICHE!$O$24=CZ902,TRUE,FALSE),CY901)</f>
        <v>0</v>
      </c>
      <c r="CZ902" s="31">
        <f>IFERROR(INDEX(generale!$A$5:$I$1002,CLASSIFICHE!$Z901,5),"")</f>
        <v>0</v>
      </c>
      <c r="DA902" s="13">
        <f>IFERROR(INDEX(generale!$A$5:$I$1002,CLASSIFICHE!$Z901,7),"")</f>
        <v>0</v>
      </c>
      <c r="DB902" s="15"/>
      <c r="DC902" s="13"/>
      <c r="DD902" s="12">
        <f>SUM(IF(CLASSIFICHE!$O$25=DE902,TRUE,FALSE),DD901)</f>
        <v>0</v>
      </c>
      <c r="DE902" s="31">
        <f>IFERROR(INDEX(generale!$A$5:$I$1002,CLASSIFICHE!$Z901,5),"")</f>
        <v>0</v>
      </c>
      <c r="DF902" s="13">
        <f>IFERROR(INDEX(generale!$A$5:$I$1002,CLASSIFICHE!$Z901,7),"")</f>
        <v>0</v>
      </c>
      <c r="DG902" s="15"/>
      <c r="DH902" s="13"/>
    </row>
    <row r="903" spans="3:112">
      <c r="C903" s="63">
        <f>SUM(IF(CLASSIFICHE!$O$4=D903,TRUE,FALSE),C902)</f>
        <v>17</v>
      </c>
      <c r="D903" s="31">
        <f>IFERROR(INDEX(generale!$A$5:$I$1002,CLASSIFICHE!$Z902,5),"")</f>
        <v>0</v>
      </c>
      <c r="E903" s="13">
        <f>IFERROR(INDEX(generale!$A$5:$I$1002,CLASSIFICHE!$Z902,7),"")</f>
        <v>0</v>
      </c>
      <c r="F903" s="68"/>
      <c r="G903" s="65"/>
      <c r="H903" s="12">
        <f>SUM(IF(CLASSIFICHE!$O$5=I903,TRUE,FALSE),H902)</f>
        <v>10</v>
      </c>
      <c r="I903" s="31">
        <f>IFERROR(INDEX(generale!$A$5:$I$1002,CLASSIFICHE!$Z902,5),"")</f>
        <v>0</v>
      </c>
      <c r="J903" s="13">
        <f>IFERROR(INDEX(generale!$A$5:$I$1002,CLASSIFICHE!$Z902,7),"")</f>
        <v>0</v>
      </c>
      <c r="K903" s="15"/>
      <c r="L903" s="12"/>
      <c r="M903" s="12">
        <f>SUM(IF(CLASSIFICHE!$O$6=N903,TRUE,FALSE),M902)</f>
        <v>8</v>
      </c>
      <c r="N903" s="31">
        <f>IFERROR(INDEX(generale!$A$5:$I$1002,CLASSIFICHE!$Z902,5),"")</f>
        <v>0</v>
      </c>
      <c r="O903" s="13">
        <f>IFERROR(INDEX(generale!$A$5:$I$1002,CLASSIFICHE!$Z902,7),"")</f>
        <v>0</v>
      </c>
      <c r="P903" s="14"/>
      <c r="Q903" s="13"/>
      <c r="R903" s="12">
        <f>SUM(IF(CLASSIFICHE!$O$7=S903,TRUE,FALSE),R902)</f>
        <v>8</v>
      </c>
      <c r="S903" s="31">
        <f>IFERROR(INDEX(generale!$A$5:$I$1002,CLASSIFICHE!$Z902,5),"")</f>
        <v>0</v>
      </c>
      <c r="T903" s="13">
        <f>IFERROR(INDEX(generale!$A$5:$I$1002,CLASSIFICHE!$Z902,7),"")</f>
        <v>0</v>
      </c>
      <c r="U903" s="14"/>
      <c r="V903" s="13"/>
      <c r="W903" s="12">
        <f>SUM(IF(CLASSIFICHE!$O$8=X903,TRUE,FALSE),W902)</f>
        <v>6</v>
      </c>
      <c r="X903" s="31">
        <f>IFERROR(INDEX(generale!$A$5:$I$1002,CLASSIFICHE!$Z902,5),"")</f>
        <v>0</v>
      </c>
      <c r="Y903" s="13">
        <f>IFERROR(INDEX(generale!$A$5:$I$1002,CLASSIFICHE!$Z902,7),"")</f>
        <v>0</v>
      </c>
      <c r="Z903" s="14"/>
      <c r="AA903" s="13"/>
      <c r="AB903" s="12">
        <f>SUM(IF(CLASSIFICHE!$O$9=AC903,TRUE,FALSE),AB902)</f>
        <v>5</v>
      </c>
      <c r="AC903" s="31">
        <f>IFERROR(INDEX(generale!$A$5:$I$1002,CLASSIFICHE!$Z902,5),"")</f>
        <v>0</v>
      </c>
      <c r="AD903" s="13">
        <f>IFERROR(INDEX(generale!$A$5:$I$1002,CLASSIFICHE!$Z902,7),"")</f>
        <v>0</v>
      </c>
      <c r="AE903" s="14"/>
      <c r="AF903" s="13"/>
      <c r="AG903" s="12">
        <f>SUM(IF(CLASSIFICHE!$O$10=AH903,TRUE,FALSE),AG902)</f>
        <v>5</v>
      </c>
      <c r="AH903" s="31">
        <f>IFERROR(INDEX(generale!$A$5:$I$1002,CLASSIFICHE!$Z902,5),"")</f>
        <v>0</v>
      </c>
      <c r="AI903" s="13">
        <f>IFERROR(INDEX(generale!$A$5:$I$1002,CLASSIFICHE!$Z902,7),"")</f>
        <v>0</v>
      </c>
      <c r="AJ903" s="14"/>
      <c r="AK903" s="13"/>
      <c r="AL903" s="12">
        <f>SUM(IF(CLASSIFICHE!$O$11=AM903,TRUE,FALSE),AL902)</f>
        <v>5</v>
      </c>
      <c r="AM903" s="31">
        <f>IFERROR(INDEX(generale!$A$5:$I$1002,CLASSIFICHE!$Z902,5),"")</f>
        <v>0</v>
      </c>
      <c r="AN903" s="13">
        <f>IFERROR(INDEX(generale!$A$5:$I$1002,CLASSIFICHE!$Z902,7),"")</f>
        <v>0</v>
      </c>
      <c r="AO903" s="14"/>
      <c r="AP903" s="13"/>
      <c r="AQ903" s="12">
        <f>SUM(IF(CLASSIFICHE!$O$12=AR903,TRUE,FALSE),AQ902)</f>
        <v>0</v>
      </c>
      <c r="AR903" s="31">
        <f>IFERROR(INDEX(generale!$A$5:$I$1002,CLASSIFICHE!$Z902,5),"")</f>
        <v>0</v>
      </c>
      <c r="AS903" s="13">
        <f>IFERROR(INDEX(generale!$A$5:$I$1002,CLASSIFICHE!$Z902,7),"")</f>
        <v>0</v>
      </c>
      <c r="AT903" s="14"/>
      <c r="AU903" s="13"/>
      <c r="AV903" s="12">
        <f>SUM(IF(CLASSIFICHE!$O$13=AW903,TRUE,FALSE),AV902)</f>
        <v>0</v>
      </c>
      <c r="AW903" s="31">
        <f>IFERROR(INDEX(generale!$A$5:$I$1002,CLASSIFICHE!$Z902,5),"")</f>
        <v>0</v>
      </c>
      <c r="AX903" s="13">
        <f>IFERROR(INDEX(generale!$A$5:$I$1002,CLASSIFICHE!$Z902,7),"")</f>
        <v>0</v>
      </c>
      <c r="AY903" s="14"/>
      <c r="AZ903" s="13"/>
      <c r="BA903" s="12">
        <f>SUM(IF(CLASSIFICHE!$O$14=BB903,TRUE,FALSE),BA902)</f>
        <v>0</v>
      </c>
      <c r="BB903" s="31">
        <f>IFERROR(INDEX(generale!$A$5:$I$1002,CLASSIFICHE!$Z902,5),"")</f>
        <v>0</v>
      </c>
      <c r="BC903" s="13">
        <f>IFERROR(INDEX(generale!$A$5:$I$1002,CLASSIFICHE!$Z902,7),"")</f>
        <v>0</v>
      </c>
      <c r="BD903" s="14"/>
      <c r="BE903" s="13"/>
      <c r="BF903" s="12">
        <f>SUM(IF(CLASSIFICHE!$O$15=BG903,TRUE,FALSE),BF902)</f>
        <v>0</v>
      </c>
      <c r="BG903" s="31">
        <f>IFERROR(INDEX(generale!$A$5:$I$1002,CLASSIFICHE!$Z902,5),"")</f>
        <v>0</v>
      </c>
      <c r="BH903" s="13">
        <f>IFERROR(INDEX(generale!$A$5:$I$1002,CLASSIFICHE!$Z902,7),"")</f>
        <v>0</v>
      </c>
      <c r="BI903" s="14"/>
      <c r="BJ903" s="13"/>
      <c r="BK903" s="12">
        <f>SUM(IF(CLASSIFICHE!$O$16=BL903,TRUE,FALSE),BK902)</f>
        <v>0</v>
      </c>
      <c r="BL903" s="31">
        <f>IFERROR(INDEX(generale!$A$5:$I$1002,CLASSIFICHE!$Z902,5),"")</f>
        <v>0</v>
      </c>
      <c r="BM903" s="13">
        <f>IFERROR(INDEX(generale!$A$5:$I$1002,CLASSIFICHE!$Z902,7),"")</f>
        <v>0</v>
      </c>
      <c r="BN903" s="14"/>
      <c r="BO903" s="13"/>
      <c r="BP903" s="12">
        <f>SUM(IF(CLASSIFICHE!$O$17=BQ903,TRUE,FALSE),BP902)</f>
        <v>0</v>
      </c>
      <c r="BQ903" s="31">
        <f>IFERROR(INDEX(generale!$A$5:$I$1002,CLASSIFICHE!$Z902,5),"")</f>
        <v>0</v>
      </c>
      <c r="BR903" s="13">
        <f>IFERROR(INDEX(generale!$A$5:$I$1002,CLASSIFICHE!$Z902,7),"")</f>
        <v>0</v>
      </c>
      <c r="BS903" s="15"/>
      <c r="BT903" s="12"/>
      <c r="BU903" s="12">
        <f>SUM(IF(CLASSIFICHE!$O$18=BV903,TRUE,FALSE),BU902)</f>
        <v>0</v>
      </c>
      <c r="BV903" s="31">
        <f>IFERROR(INDEX(generale!$A$5:$I$1002,CLASSIFICHE!$Z902,5),"")</f>
        <v>0</v>
      </c>
      <c r="BW903" s="13">
        <f>IFERROR(INDEX(generale!$A$5:$I$1002,CLASSIFICHE!$Z902,7),"")</f>
        <v>0</v>
      </c>
      <c r="BX903" s="15"/>
      <c r="BY903" s="12"/>
      <c r="BZ903" s="12">
        <f>SUM(IF(CLASSIFICHE!$O$19=CA903,TRUE,FALSE),BZ902)</f>
        <v>0</v>
      </c>
      <c r="CA903" s="31">
        <f>IFERROR(INDEX(generale!$A$5:$I$1002,CLASSIFICHE!$Z902,5),"")</f>
        <v>0</v>
      </c>
      <c r="CB903" s="13">
        <f>IFERROR(INDEX(generale!$A$5:$I$1002,CLASSIFICHE!$Z902,7),"")</f>
        <v>0</v>
      </c>
      <c r="CC903" s="15"/>
      <c r="CD903" s="13"/>
      <c r="CE903" s="12">
        <f>SUM(IF(CLASSIFICHE!$O$20=CF903,TRUE,FALSE),CE902)</f>
        <v>0</v>
      </c>
      <c r="CF903" s="31">
        <f>IFERROR(INDEX(generale!$A$5:$I$1002,CLASSIFICHE!$Z902,5),"")</f>
        <v>0</v>
      </c>
      <c r="CG903" s="13">
        <f>IFERROR(INDEX(generale!$A$5:$I$1002,CLASSIFICHE!$Z902,7),"")</f>
        <v>0</v>
      </c>
      <c r="CH903" s="15"/>
      <c r="CI903" s="13"/>
      <c r="CJ903" s="12">
        <f>SUM(IF(CLASSIFICHE!$O$21=CK903,TRUE,FALSE),CJ902)</f>
        <v>0</v>
      </c>
      <c r="CK903" s="31">
        <f>IFERROR(INDEX(generale!$A$5:$I$1002,CLASSIFICHE!$Z902,5),"")</f>
        <v>0</v>
      </c>
      <c r="CL903" s="13">
        <f>IFERROR(INDEX(generale!$A$5:$I$1002,CLASSIFICHE!$Z902,7),"")</f>
        <v>0</v>
      </c>
      <c r="CM903" s="15"/>
      <c r="CN903" s="13"/>
      <c r="CO903" s="12">
        <f>SUM(IF(CLASSIFICHE!$O$22=CP903,TRUE,FALSE),CO902)</f>
        <v>0</v>
      </c>
      <c r="CP903" s="31">
        <f>IFERROR(INDEX(generale!$A$5:$I$1002,CLASSIFICHE!$Z902,5),"")</f>
        <v>0</v>
      </c>
      <c r="CQ903" s="13">
        <f>IFERROR(INDEX(generale!$A$5:$I$1002,CLASSIFICHE!$Z902,7),"")</f>
        <v>0</v>
      </c>
      <c r="CR903" s="15"/>
      <c r="CS903" s="13"/>
      <c r="CT903" s="12">
        <f>SUM(IF(CLASSIFICHE!$O$23=CU903,TRUE,FALSE),CT902)</f>
        <v>0</v>
      </c>
      <c r="CU903" s="31">
        <f>IFERROR(INDEX(generale!$A$5:$I$1002,CLASSIFICHE!$Z902,5),"")</f>
        <v>0</v>
      </c>
      <c r="CV903" s="13">
        <f>IFERROR(INDEX(generale!$A$5:$I$1002,CLASSIFICHE!$Z902,7),"")</f>
        <v>0</v>
      </c>
      <c r="CW903" s="15"/>
      <c r="CX903" s="13"/>
      <c r="CY903" s="12">
        <f>SUM(IF(CLASSIFICHE!$O$24=CZ903,TRUE,FALSE),CY902)</f>
        <v>0</v>
      </c>
      <c r="CZ903" s="31">
        <f>IFERROR(INDEX(generale!$A$5:$I$1002,CLASSIFICHE!$Z902,5),"")</f>
        <v>0</v>
      </c>
      <c r="DA903" s="13">
        <f>IFERROR(INDEX(generale!$A$5:$I$1002,CLASSIFICHE!$Z902,7),"")</f>
        <v>0</v>
      </c>
      <c r="DB903" s="15"/>
      <c r="DC903" s="13"/>
      <c r="DD903" s="12">
        <f>SUM(IF(CLASSIFICHE!$O$25=DE903,TRUE,FALSE),DD902)</f>
        <v>0</v>
      </c>
      <c r="DE903" s="31">
        <f>IFERROR(INDEX(generale!$A$5:$I$1002,CLASSIFICHE!$Z902,5),"")</f>
        <v>0</v>
      </c>
      <c r="DF903" s="13">
        <f>IFERROR(INDEX(generale!$A$5:$I$1002,CLASSIFICHE!$Z902,7),"")</f>
        <v>0</v>
      </c>
      <c r="DG903" s="15"/>
      <c r="DH903" s="13"/>
    </row>
    <row r="904" spans="3:112">
      <c r="C904" s="63">
        <f>SUM(IF(CLASSIFICHE!$O$4=D904,TRUE,FALSE),C903)</f>
        <v>17</v>
      </c>
      <c r="D904" s="31">
        <f>IFERROR(INDEX(generale!$A$5:$I$1002,CLASSIFICHE!$Z903,5),"")</f>
        <v>0</v>
      </c>
      <c r="E904" s="13">
        <f>IFERROR(INDEX(generale!$A$5:$I$1002,CLASSIFICHE!$Z903,7),"")</f>
        <v>0</v>
      </c>
      <c r="F904" s="68"/>
      <c r="G904" s="65"/>
      <c r="H904" s="12">
        <f>SUM(IF(CLASSIFICHE!$O$5=I904,TRUE,FALSE),H903)</f>
        <v>10</v>
      </c>
      <c r="I904" s="31">
        <f>IFERROR(INDEX(generale!$A$5:$I$1002,CLASSIFICHE!$Z903,5),"")</f>
        <v>0</v>
      </c>
      <c r="J904" s="13">
        <f>IFERROR(INDEX(generale!$A$5:$I$1002,CLASSIFICHE!$Z903,7),"")</f>
        <v>0</v>
      </c>
      <c r="K904" s="15"/>
      <c r="L904" s="12"/>
      <c r="M904" s="12">
        <f>SUM(IF(CLASSIFICHE!$O$6=N904,TRUE,FALSE),M903)</f>
        <v>8</v>
      </c>
      <c r="N904" s="31">
        <f>IFERROR(INDEX(generale!$A$5:$I$1002,CLASSIFICHE!$Z903,5),"")</f>
        <v>0</v>
      </c>
      <c r="O904" s="13">
        <f>IFERROR(INDEX(generale!$A$5:$I$1002,CLASSIFICHE!$Z903,7),"")</f>
        <v>0</v>
      </c>
      <c r="P904" s="14"/>
      <c r="Q904" s="13"/>
      <c r="R904" s="12">
        <f>SUM(IF(CLASSIFICHE!$O$7=S904,TRUE,FALSE),R903)</f>
        <v>8</v>
      </c>
      <c r="S904" s="31">
        <f>IFERROR(INDEX(generale!$A$5:$I$1002,CLASSIFICHE!$Z903,5),"")</f>
        <v>0</v>
      </c>
      <c r="T904" s="13">
        <f>IFERROR(INDEX(generale!$A$5:$I$1002,CLASSIFICHE!$Z903,7),"")</f>
        <v>0</v>
      </c>
      <c r="U904" s="14"/>
      <c r="V904" s="13"/>
      <c r="W904" s="12">
        <f>SUM(IF(CLASSIFICHE!$O$8=X904,TRUE,FALSE),W903)</f>
        <v>6</v>
      </c>
      <c r="X904" s="31">
        <f>IFERROR(INDEX(generale!$A$5:$I$1002,CLASSIFICHE!$Z903,5),"")</f>
        <v>0</v>
      </c>
      <c r="Y904" s="13">
        <f>IFERROR(INDEX(generale!$A$5:$I$1002,CLASSIFICHE!$Z903,7),"")</f>
        <v>0</v>
      </c>
      <c r="Z904" s="14"/>
      <c r="AA904" s="13"/>
      <c r="AB904" s="12">
        <f>SUM(IF(CLASSIFICHE!$O$9=AC904,TRUE,FALSE),AB903)</f>
        <v>5</v>
      </c>
      <c r="AC904" s="31">
        <f>IFERROR(INDEX(generale!$A$5:$I$1002,CLASSIFICHE!$Z903,5),"")</f>
        <v>0</v>
      </c>
      <c r="AD904" s="13">
        <f>IFERROR(INDEX(generale!$A$5:$I$1002,CLASSIFICHE!$Z903,7),"")</f>
        <v>0</v>
      </c>
      <c r="AE904" s="14"/>
      <c r="AF904" s="13"/>
      <c r="AG904" s="12">
        <f>SUM(IF(CLASSIFICHE!$O$10=AH904,TRUE,FALSE),AG903)</f>
        <v>5</v>
      </c>
      <c r="AH904" s="31">
        <f>IFERROR(INDEX(generale!$A$5:$I$1002,CLASSIFICHE!$Z903,5),"")</f>
        <v>0</v>
      </c>
      <c r="AI904" s="13">
        <f>IFERROR(INDEX(generale!$A$5:$I$1002,CLASSIFICHE!$Z903,7),"")</f>
        <v>0</v>
      </c>
      <c r="AJ904" s="14"/>
      <c r="AK904" s="13"/>
      <c r="AL904" s="12">
        <f>SUM(IF(CLASSIFICHE!$O$11=AM904,TRUE,FALSE),AL903)</f>
        <v>5</v>
      </c>
      <c r="AM904" s="31">
        <f>IFERROR(INDEX(generale!$A$5:$I$1002,CLASSIFICHE!$Z903,5),"")</f>
        <v>0</v>
      </c>
      <c r="AN904" s="13">
        <f>IFERROR(INDEX(generale!$A$5:$I$1002,CLASSIFICHE!$Z903,7),"")</f>
        <v>0</v>
      </c>
      <c r="AO904" s="14"/>
      <c r="AP904" s="13"/>
      <c r="AQ904" s="12">
        <f>SUM(IF(CLASSIFICHE!$O$12=AR904,TRUE,FALSE),AQ903)</f>
        <v>0</v>
      </c>
      <c r="AR904" s="31">
        <f>IFERROR(INDEX(generale!$A$5:$I$1002,CLASSIFICHE!$Z903,5),"")</f>
        <v>0</v>
      </c>
      <c r="AS904" s="13">
        <f>IFERROR(INDEX(generale!$A$5:$I$1002,CLASSIFICHE!$Z903,7),"")</f>
        <v>0</v>
      </c>
      <c r="AT904" s="14"/>
      <c r="AU904" s="13"/>
      <c r="AV904" s="12">
        <f>SUM(IF(CLASSIFICHE!$O$13=AW904,TRUE,FALSE),AV903)</f>
        <v>0</v>
      </c>
      <c r="AW904" s="31">
        <f>IFERROR(INDEX(generale!$A$5:$I$1002,CLASSIFICHE!$Z903,5),"")</f>
        <v>0</v>
      </c>
      <c r="AX904" s="13">
        <f>IFERROR(INDEX(generale!$A$5:$I$1002,CLASSIFICHE!$Z903,7),"")</f>
        <v>0</v>
      </c>
      <c r="AY904" s="14"/>
      <c r="AZ904" s="13"/>
      <c r="BA904" s="12">
        <f>SUM(IF(CLASSIFICHE!$O$14=BB904,TRUE,FALSE),BA903)</f>
        <v>0</v>
      </c>
      <c r="BB904" s="31">
        <f>IFERROR(INDEX(generale!$A$5:$I$1002,CLASSIFICHE!$Z903,5),"")</f>
        <v>0</v>
      </c>
      <c r="BC904" s="13">
        <f>IFERROR(INDEX(generale!$A$5:$I$1002,CLASSIFICHE!$Z903,7),"")</f>
        <v>0</v>
      </c>
      <c r="BD904" s="14"/>
      <c r="BE904" s="13"/>
      <c r="BF904" s="12">
        <f>SUM(IF(CLASSIFICHE!$O$15=BG904,TRUE,FALSE),BF903)</f>
        <v>0</v>
      </c>
      <c r="BG904" s="31">
        <f>IFERROR(INDEX(generale!$A$5:$I$1002,CLASSIFICHE!$Z903,5),"")</f>
        <v>0</v>
      </c>
      <c r="BH904" s="13">
        <f>IFERROR(INDEX(generale!$A$5:$I$1002,CLASSIFICHE!$Z903,7),"")</f>
        <v>0</v>
      </c>
      <c r="BI904" s="14"/>
      <c r="BJ904" s="13"/>
      <c r="BK904" s="12">
        <f>SUM(IF(CLASSIFICHE!$O$16=BL904,TRUE,FALSE),BK903)</f>
        <v>0</v>
      </c>
      <c r="BL904" s="31">
        <f>IFERROR(INDEX(generale!$A$5:$I$1002,CLASSIFICHE!$Z903,5),"")</f>
        <v>0</v>
      </c>
      <c r="BM904" s="13">
        <f>IFERROR(INDEX(generale!$A$5:$I$1002,CLASSIFICHE!$Z903,7),"")</f>
        <v>0</v>
      </c>
      <c r="BN904" s="14"/>
      <c r="BO904" s="13"/>
      <c r="BP904" s="12">
        <f>SUM(IF(CLASSIFICHE!$O$17=BQ904,TRUE,FALSE),BP903)</f>
        <v>0</v>
      </c>
      <c r="BQ904" s="31">
        <f>IFERROR(INDEX(generale!$A$5:$I$1002,CLASSIFICHE!$Z903,5),"")</f>
        <v>0</v>
      </c>
      <c r="BR904" s="13">
        <f>IFERROR(INDEX(generale!$A$5:$I$1002,CLASSIFICHE!$Z903,7),"")</f>
        <v>0</v>
      </c>
      <c r="BS904" s="15"/>
      <c r="BT904" s="12"/>
      <c r="BU904" s="12">
        <f>SUM(IF(CLASSIFICHE!$O$18=BV904,TRUE,FALSE),BU903)</f>
        <v>0</v>
      </c>
      <c r="BV904" s="31">
        <f>IFERROR(INDEX(generale!$A$5:$I$1002,CLASSIFICHE!$Z903,5),"")</f>
        <v>0</v>
      </c>
      <c r="BW904" s="13">
        <f>IFERROR(INDEX(generale!$A$5:$I$1002,CLASSIFICHE!$Z903,7),"")</f>
        <v>0</v>
      </c>
      <c r="BX904" s="15"/>
      <c r="BY904" s="12"/>
      <c r="BZ904" s="12">
        <f>SUM(IF(CLASSIFICHE!$O$19=CA904,TRUE,FALSE),BZ903)</f>
        <v>0</v>
      </c>
      <c r="CA904" s="31">
        <f>IFERROR(INDEX(generale!$A$5:$I$1002,CLASSIFICHE!$Z903,5),"")</f>
        <v>0</v>
      </c>
      <c r="CB904" s="13">
        <f>IFERROR(INDEX(generale!$A$5:$I$1002,CLASSIFICHE!$Z903,7),"")</f>
        <v>0</v>
      </c>
      <c r="CC904" s="15"/>
      <c r="CD904" s="13"/>
      <c r="CE904" s="12">
        <f>SUM(IF(CLASSIFICHE!$O$20=CF904,TRUE,FALSE),CE903)</f>
        <v>0</v>
      </c>
      <c r="CF904" s="31">
        <f>IFERROR(INDEX(generale!$A$5:$I$1002,CLASSIFICHE!$Z903,5),"")</f>
        <v>0</v>
      </c>
      <c r="CG904" s="13">
        <f>IFERROR(INDEX(generale!$A$5:$I$1002,CLASSIFICHE!$Z903,7),"")</f>
        <v>0</v>
      </c>
      <c r="CH904" s="15"/>
      <c r="CI904" s="13"/>
      <c r="CJ904" s="12">
        <f>SUM(IF(CLASSIFICHE!$O$21=CK904,TRUE,FALSE),CJ903)</f>
        <v>0</v>
      </c>
      <c r="CK904" s="31">
        <f>IFERROR(INDEX(generale!$A$5:$I$1002,CLASSIFICHE!$Z903,5),"")</f>
        <v>0</v>
      </c>
      <c r="CL904" s="13">
        <f>IFERROR(INDEX(generale!$A$5:$I$1002,CLASSIFICHE!$Z903,7),"")</f>
        <v>0</v>
      </c>
      <c r="CM904" s="15"/>
      <c r="CN904" s="13"/>
      <c r="CO904" s="12">
        <f>SUM(IF(CLASSIFICHE!$O$22=CP904,TRUE,FALSE),CO903)</f>
        <v>0</v>
      </c>
      <c r="CP904" s="31">
        <f>IFERROR(INDEX(generale!$A$5:$I$1002,CLASSIFICHE!$Z903,5),"")</f>
        <v>0</v>
      </c>
      <c r="CQ904" s="13">
        <f>IFERROR(INDEX(generale!$A$5:$I$1002,CLASSIFICHE!$Z903,7),"")</f>
        <v>0</v>
      </c>
      <c r="CR904" s="15"/>
      <c r="CS904" s="13"/>
      <c r="CT904" s="12">
        <f>SUM(IF(CLASSIFICHE!$O$23=CU904,TRUE,FALSE),CT903)</f>
        <v>0</v>
      </c>
      <c r="CU904" s="31">
        <f>IFERROR(INDEX(generale!$A$5:$I$1002,CLASSIFICHE!$Z903,5),"")</f>
        <v>0</v>
      </c>
      <c r="CV904" s="13">
        <f>IFERROR(INDEX(generale!$A$5:$I$1002,CLASSIFICHE!$Z903,7),"")</f>
        <v>0</v>
      </c>
      <c r="CW904" s="15"/>
      <c r="CX904" s="13"/>
      <c r="CY904" s="12">
        <f>SUM(IF(CLASSIFICHE!$O$24=CZ904,TRUE,FALSE),CY903)</f>
        <v>0</v>
      </c>
      <c r="CZ904" s="31">
        <f>IFERROR(INDEX(generale!$A$5:$I$1002,CLASSIFICHE!$Z903,5),"")</f>
        <v>0</v>
      </c>
      <c r="DA904" s="13">
        <f>IFERROR(INDEX(generale!$A$5:$I$1002,CLASSIFICHE!$Z903,7),"")</f>
        <v>0</v>
      </c>
      <c r="DB904" s="15"/>
      <c r="DC904" s="13"/>
      <c r="DD904" s="12">
        <f>SUM(IF(CLASSIFICHE!$O$25=DE904,TRUE,FALSE),DD903)</f>
        <v>0</v>
      </c>
      <c r="DE904" s="31">
        <f>IFERROR(INDEX(generale!$A$5:$I$1002,CLASSIFICHE!$Z903,5),"")</f>
        <v>0</v>
      </c>
      <c r="DF904" s="13">
        <f>IFERROR(INDEX(generale!$A$5:$I$1002,CLASSIFICHE!$Z903,7),"")</f>
        <v>0</v>
      </c>
      <c r="DG904" s="15"/>
      <c r="DH904" s="13"/>
    </row>
    <row r="905" spans="3:112">
      <c r="C905" s="63">
        <f>SUM(IF(CLASSIFICHE!$O$4=D905,TRUE,FALSE),C904)</f>
        <v>17</v>
      </c>
      <c r="D905" s="31">
        <f>IFERROR(INDEX(generale!$A$5:$I$1002,CLASSIFICHE!$Z904,5),"")</f>
        <v>0</v>
      </c>
      <c r="E905" s="13">
        <f>IFERROR(INDEX(generale!$A$5:$I$1002,CLASSIFICHE!$Z904,7),"")</f>
        <v>0</v>
      </c>
      <c r="F905" s="68"/>
      <c r="G905" s="65"/>
      <c r="H905" s="12">
        <f>SUM(IF(CLASSIFICHE!$O$5=I905,TRUE,FALSE),H904)</f>
        <v>10</v>
      </c>
      <c r="I905" s="31">
        <f>IFERROR(INDEX(generale!$A$5:$I$1002,CLASSIFICHE!$Z904,5),"")</f>
        <v>0</v>
      </c>
      <c r="J905" s="13">
        <f>IFERROR(INDEX(generale!$A$5:$I$1002,CLASSIFICHE!$Z904,7),"")</f>
        <v>0</v>
      </c>
      <c r="K905" s="15"/>
      <c r="L905" s="12"/>
      <c r="M905" s="12">
        <f>SUM(IF(CLASSIFICHE!$O$6=N905,TRUE,FALSE),M904)</f>
        <v>8</v>
      </c>
      <c r="N905" s="31">
        <f>IFERROR(INDEX(generale!$A$5:$I$1002,CLASSIFICHE!$Z904,5),"")</f>
        <v>0</v>
      </c>
      <c r="O905" s="13">
        <f>IFERROR(INDEX(generale!$A$5:$I$1002,CLASSIFICHE!$Z904,7),"")</f>
        <v>0</v>
      </c>
      <c r="P905" s="14"/>
      <c r="Q905" s="13"/>
      <c r="R905" s="12">
        <f>SUM(IF(CLASSIFICHE!$O$7=S905,TRUE,FALSE),R904)</f>
        <v>8</v>
      </c>
      <c r="S905" s="31">
        <f>IFERROR(INDEX(generale!$A$5:$I$1002,CLASSIFICHE!$Z904,5),"")</f>
        <v>0</v>
      </c>
      <c r="T905" s="13">
        <f>IFERROR(INDEX(generale!$A$5:$I$1002,CLASSIFICHE!$Z904,7),"")</f>
        <v>0</v>
      </c>
      <c r="U905" s="14"/>
      <c r="V905" s="13"/>
      <c r="W905" s="12">
        <f>SUM(IF(CLASSIFICHE!$O$8=X905,TRUE,FALSE),W904)</f>
        <v>6</v>
      </c>
      <c r="X905" s="31">
        <f>IFERROR(INDEX(generale!$A$5:$I$1002,CLASSIFICHE!$Z904,5),"")</f>
        <v>0</v>
      </c>
      <c r="Y905" s="13">
        <f>IFERROR(INDEX(generale!$A$5:$I$1002,CLASSIFICHE!$Z904,7),"")</f>
        <v>0</v>
      </c>
      <c r="Z905" s="14"/>
      <c r="AA905" s="13"/>
      <c r="AB905" s="12">
        <f>SUM(IF(CLASSIFICHE!$O$9=AC905,TRUE,FALSE),AB904)</f>
        <v>5</v>
      </c>
      <c r="AC905" s="31">
        <f>IFERROR(INDEX(generale!$A$5:$I$1002,CLASSIFICHE!$Z904,5),"")</f>
        <v>0</v>
      </c>
      <c r="AD905" s="13">
        <f>IFERROR(INDEX(generale!$A$5:$I$1002,CLASSIFICHE!$Z904,7),"")</f>
        <v>0</v>
      </c>
      <c r="AE905" s="14"/>
      <c r="AF905" s="13"/>
      <c r="AG905" s="12">
        <f>SUM(IF(CLASSIFICHE!$O$10=AH905,TRUE,FALSE),AG904)</f>
        <v>5</v>
      </c>
      <c r="AH905" s="31">
        <f>IFERROR(INDEX(generale!$A$5:$I$1002,CLASSIFICHE!$Z904,5),"")</f>
        <v>0</v>
      </c>
      <c r="AI905" s="13">
        <f>IFERROR(INDEX(generale!$A$5:$I$1002,CLASSIFICHE!$Z904,7),"")</f>
        <v>0</v>
      </c>
      <c r="AJ905" s="14"/>
      <c r="AK905" s="13"/>
      <c r="AL905" s="12">
        <f>SUM(IF(CLASSIFICHE!$O$11=AM905,TRUE,FALSE),AL904)</f>
        <v>5</v>
      </c>
      <c r="AM905" s="31">
        <f>IFERROR(INDEX(generale!$A$5:$I$1002,CLASSIFICHE!$Z904,5),"")</f>
        <v>0</v>
      </c>
      <c r="AN905" s="13">
        <f>IFERROR(INDEX(generale!$A$5:$I$1002,CLASSIFICHE!$Z904,7),"")</f>
        <v>0</v>
      </c>
      <c r="AO905" s="14"/>
      <c r="AP905" s="13"/>
      <c r="AQ905" s="12">
        <f>SUM(IF(CLASSIFICHE!$O$12=AR905,TRUE,FALSE),AQ904)</f>
        <v>0</v>
      </c>
      <c r="AR905" s="31">
        <f>IFERROR(INDEX(generale!$A$5:$I$1002,CLASSIFICHE!$Z904,5),"")</f>
        <v>0</v>
      </c>
      <c r="AS905" s="13">
        <f>IFERROR(INDEX(generale!$A$5:$I$1002,CLASSIFICHE!$Z904,7),"")</f>
        <v>0</v>
      </c>
      <c r="AT905" s="14"/>
      <c r="AU905" s="13"/>
      <c r="AV905" s="12">
        <f>SUM(IF(CLASSIFICHE!$O$13=AW905,TRUE,FALSE),AV904)</f>
        <v>0</v>
      </c>
      <c r="AW905" s="31">
        <f>IFERROR(INDEX(generale!$A$5:$I$1002,CLASSIFICHE!$Z904,5),"")</f>
        <v>0</v>
      </c>
      <c r="AX905" s="13">
        <f>IFERROR(INDEX(generale!$A$5:$I$1002,CLASSIFICHE!$Z904,7),"")</f>
        <v>0</v>
      </c>
      <c r="AY905" s="14"/>
      <c r="AZ905" s="13"/>
      <c r="BA905" s="12">
        <f>SUM(IF(CLASSIFICHE!$O$14=BB905,TRUE,FALSE),BA904)</f>
        <v>0</v>
      </c>
      <c r="BB905" s="31">
        <f>IFERROR(INDEX(generale!$A$5:$I$1002,CLASSIFICHE!$Z904,5),"")</f>
        <v>0</v>
      </c>
      <c r="BC905" s="13">
        <f>IFERROR(INDEX(generale!$A$5:$I$1002,CLASSIFICHE!$Z904,7),"")</f>
        <v>0</v>
      </c>
      <c r="BD905" s="14"/>
      <c r="BE905" s="13"/>
      <c r="BF905" s="12">
        <f>SUM(IF(CLASSIFICHE!$O$15=BG905,TRUE,FALSE),BF904)</f>
        <v>0</v>
      </c>
      <c r="BG905" s="31">
        <f>IFERROR(INDEX(generale!$A$5:$I$1002,CLASSIFICHE!$Z904,5),"")</f>
        <v>0</v>
      </c>
      <c r="BH905" s="13">
        <f>IFERROR(INDEX(generale!$A$5:$I$1002,CLASSIFICHE!$Z904,7),"")</f>
        <v>0</v>
      </c>
      <c r="BI905" s="14"/>
      <c r="BJ905" s="13"/>
      <c r="BK905" s="12">
        <f>SUM(IF(CLASSIFICHE!$O$16=BL905,TRUE,FALSE),BK904)</f>
        <v>0</v>
      </c>
      <c r="BL905" s="31">
        <f>IFERROR(INDEX(generale!$A$5:$I$1002,CLASSIFICHE!$Z904,5),"")</f>
        <v>0</v>
      </c>
      <c r="BM905" s="13">
        <f>IFERROR(INDEX(generale!$A$5:$I$1002,CLASSIFICHE!$Z904,7),"")</f>
        <v>0</v>
      </c>
      <c r="BN905" s="14"/>
      <c r="BO905" s="13"/>
      <c r="BP905" s="12">
        <f>SUM(IF(CLASSIFICHE!$O$17=BQ905,TRUE,FALSE),BP904)</f>
        <v>0</v>
      </c>
      <c r="BQ905" s="31">
        <f>IFERROR(INDEX(generale!$A$5:$I$1002,CLASSIFICHE!$Z904,5),"")</f>
        <v>0</v>
      </c>
      <c r="BR905" s="13">
        <f>IFERROR(INDEX(generale!$A$5:$I$1002,CLASSIFICHE!$Z904,7),"")</f>
        <v>0</v>
      </c>
      <c r="BS905" s="15"/>
      <c r="BT905" s="12"/>
      <c r="BU905" s="12">
        <f>SUM(IF(CLASSIFICHE!$O$18=BV905,TRUE,FALSE),BU904)</f>
        <v>0</v>
      </c>
      <c r="BV905" s="31">
        <f>IFERROR(INDEX(generale!$A$5:$I$1002,CLASSIFICHE!$Z904,5),"")</f>
        <v>0</v>
      </c>
      <c r="BW905" s="13">
        <f>IFERROR(INDEX(generale!$A$5:$I$1002,CLASSIFICHE!$Z904,7),"")</f>
        <v>0</v>
      </c>
      <c r="BX905" s="15"/>
      <c r="BY905" s="12"/>
      <c r="BZ905" s="12">
        <f>SUM(IF(CLASSIFICHE!$O$19=CA905,TRUE,FALSE),BZ904)</f>
        <v>0</v>
      </c>
      <c r="CA905" s="31">
        <f>IFERROR(INDEX(generale!$A$5:$I$1002,CLASSIFICHE!$Z904,5),"")</f>
        <v>0</v>
      </c>
      <c r="CB905" s="13">
        <f>IFERROR(INDEX(generale!$A$5:$I$1002,CLASSIFICHE!$Z904,7),"")</f>
        <v>0</v>
      </c>
      <c r="CC905" s="15"/>
      <c r="CD905" s="13"/>
      <c r="CE905" s="12">
        <f>SUM(IF(CLASSIFICHE!$O$20=CF905,TRUE,FALSE),CE904)</f>
        <v>0</v>
      </c>
      <c r="CF905" s="31">
        <f>IFERROR(INDEX(generale!$A$5:$I$1002,CLASSIFICHE!$Z904,5),"")</f>
        <v>0</v>
      </c>
      <c r="CG905" s="13">
        <f>IFERROR(INDEX(generale!$A$5:$I$1002,CLASSIFICHE!$Z904,7),"")</f>
        <v>0</v>
      </c>
      <c r="CH905" s="15"/>
      <c r="CI905" s="13"/>
      <c r="CJ905" s="12">
        <f>SUM(IF(CLASSIFICHE!$O$21=CK905,TRUE,FALSE),CJ904)</f>
        <v>0</v>
      </c>
      <c r="CK905" s="31">
        <f>IFERROR(INDEX(generale!$A$5:$I$1002,CLASSIFICHE!$Z904,5),"")</f>
        <v>0</v>
      </c>
      <c r="CL905" s="13">
        <f>IFERROR(INDEX(generale!$A$5:$I$1002,CLASSIFICHE!$Z904,7),"")</f>
        <v>0</v>
      </c>
      <c r="CM905" s="15"/>
      <c r="CN905" s="13"/>
      <c r="CO905" s="12">
        <f>SUM(IF(CLASSIFICHE!$O$22=CP905,TRUE,FALSE),CO904)</f>
        <v>0</v>
      </c>
      <c r="CP905" s="31">
        <f>IFERROR(INDEX(generale!$A$5:$I$1002,CLASSIFICHE!$Z904,5),"")</f>
        <v>0</v>
      </c>
      <c r="CQ905" s="13">
        <f>IFERROR(INDEX(generale!$A$5:$I$1002,CLASSIFICHE!$Z904,7),"")</f>
        <v>0</v>
      </c>
      <c r="CR905" s="15"/>
      <c r="CS905" s="13"/>
      <c r="CT905" s="12">
        <f>SUM(IF(CLASSIFICHE!$O$23=CU905,TRUE,FALSE),CT904)</f>
        <v>0</v>
      </c>
      <c r="CU905" s="31">
        <f>IFERROR(INDEX(generale!$A$5:$I$1002,CLASSIFICHE!$Z904,5),"")</f>
        <v>0</v>
      </c>
      <c r="CV905" s="13">
        <f>IFERROR(INDEX(generale!$A$5:$I$1002,CLASSIFICHE!$Z904,7),"")</f>
        <v>0</v>
      </c>
      <c r="CW905" s="15"/>
      <c r="CX905" s="13"/>
      <c r="CY905" s="12">
        <f>SUM(IF(CLASSIFICHE!$O$24=CZ905,TRUE,FALSE),CY904)</f>
        <v>0</v>
      </c>
      <c r="CZ905" s="31">
        <f>IFERROR(INDEX(generale!$A$5:$I$1002,CLASSIFICHE!$Z904,5),"")</f>
        <v>0</v>
      </c>
      <c r="DA905" s="13">
        <f>IFERROR(INDEX(generale!$A$5:$I$1002,CLASSIFICHE!$Z904,7),"")</f>
        <v>0</v>
      </c>
      <c r="DB905" s="15"/>
      <c r="DC905" s="13"/>
      <c r="DD905" s="12">
        <f>SUM(IF(CLASSIFICHE!$O$25=DE905,TRUE,FALSE),DD904)</f>
        <v>0</v>
      </c>
      <c r="DE905" s="31">
        <f>IFERROR(INDEX(generale!$A$5:$I$1002,CLASSIFICHE!$Z904,5),"")</f>
        <v>0</v>
      </c>
      <c r="DF905" s="13">
        <f>IFERROR(INDEX(generale!$A$5:$I$1002,CLASSIFICHE!$Z904,7),"")</f>
        <v>0</v>
      </c>
      <c r="DG905" s="15"/>
      <c r="DH905" s="13"/>
    </row>
    <row r="906" spans="3:112">
      <c r="C906" s="63">
        <f>SUM(IF(CLASSIFICHE!$O$4=D906,TRUE,FALSE),C905)</f>
        <v>17</v>
      </c>
      <c r="D906" s="31">
        <f>IFERROR(INDEX(generale!$A$5:$I$1002,CLASSIFICHE!$Z905,5),"")</f>
        <v>0</v>
      </c>
      <c r="E906" s="13">
        <f>IFERROR(INDEX(generale!$A$5:$I$1002,CLASSIFICHE!$Z905,7),"")</f>
        <v>0</v>
      </c>
      <c r="F906" s="68"/>
      <c r="G906" s="65"/>
      <c r="H906" s="12">
        <f>SUM(IF(CLASSIFICHE!$O$5=I906,TRUE,FALSE),H905)</f>
        <v>10</v>
      </c>
      <c r="I906" s="31">
        <f>IFERROR(INDEX(generale!$A$5:$I$1002,CLASSIFICHE!$Z905,5),"")</f>
        <v>0</v>
      </c>
      <c r="J906" s="13">
        <f>IFERROR(INDEX(generale!$A$5:$I$1002,CLASSIFICHE!$Z905,7),"")</f>
        <v>0</v>
      </c>
      <c r="K906" s="15"/>
      <c r="L906" s="12"/>
      <c r="M906" s="12">
        <f>SUM(IF(CLASSIFICHE!$O$6=N906,TRUE,FALSE),M905)</f>
        <v>8</v>
      </c>
      <c r="N906" s="31">
        <f>IFERROR(INDEX(generale!$A$5:$I$1002,CLASSIFICHE!$Z905,5),"")</f>
        <v>0</v>
      </c>
      <c r="O906" s="13">
        <f>IFERROR(INDEX(generale!$A$5:$I$1002,CLASSIFICHE!$Z905,7),"")</f>
        <v>0</v>
      </c>
      <c r="P906" s="14"/>
      <c r="Q906" s="13"/>
      <c r="R906" s="12">
        <f>SUM(IF(CLASSIFICHE!$O$7=S906,TRUE,FALSE),R905)</f>
        <v>8</v>
      </c>
      <c r="S906" s="31">
        <f>IFERROR(INDEX(generale!$A$5:$I$1002,CLASSIFICHE!$Z905,5),"")</f>
        <v>0</v>
      </c>
      <c r="T906" s="13">
        <f>IFERROR(INDEX(generale!$A$5:$I$1002,CLASSIFICHE!$Z905,7),"")</f>
        <v>0</v>
      </c>
      <c r="U906" s="14"/>
      <c r="V906" s="13"/>
      <c r="W906" s="12">
        <f>SUM(IF(CLASSIFICHE!$O$8=X906,TRUE,FALSE),W905)</f>
        <v>6</v>
      </c>
      <c r="X906" s="31">
        <f>IFERROR(INDEX(generale!$A$5:$I$1002,CLASSIFICHE!$Z905,5),"")</f>
        <v>0</v>
      </c>
      <c r="Y906" s="13">
        <f>IFERROR(INDEX(generale!$A$5:$I$1002,CLASSIFICHE!$Z905,7),"")</f>
        <v>0</v>
      </c>
      <c r="Z906" s="14"/>
      <c r="AA906" s="13"/>
      <c r="AB906" s="12">
        <f>SUM(IF(CLASSIFICHE!$O$9=AC906,TRUE,FALSE),AB905)</f>
        <v>5</v>
      </c>
      <c r="AC906" s="31">
        <f>IFERROR(INDEX(generale!$A$5:$I$1002,CLASSIFICHE!$Z905,5),"")</f>
        <v>0</v>
      </c>
      <c r="AD906" s="13">
        <f>IFERROR(INDEX(generale!$A$5:$I$1002,CLASSIFICHE!$Z905,7),"")</f>
        <v>0</v>
      </c>
      <c r="AE906" s="14"/>
      <c r="AF906" s="13"/>
      <c r="AG906" s="12">
        <f>SUM(IF(CLASSIFICHE!$O$10=AH906,TRUE,FALSE),AG905)</f>
        <v>5</v>
      </c>
      <c r="AH906" s="31">
        <f>IFERROR(INDEX(generale!$A$5:$I$1002,CLASSIFICHE!$Z905,5),"")</f>
        <v>0</v>
      </c>
      <c r="AI906" s="13">
        <f>IFERROR(INDEX(generale!$A$5:$I$1002,CLASSIFICHE!$Z905,7),"")</f>
        <v>0</v>
      </c>
      <c r="AJ906" s="14"/>
      <c r="AK906" s="13"/>
      <c r="AL906" s="12">
        <f>SUM(IF(CLASSIFICHE!$O$11=AM906,TRUE,FALSE),AL905)</f>
        <v>5</v>
      </c>
      <c r="AM906" s="31">
        <f>IFERROR(INDEX(generale!$A$5:$I$1002,CLASSIFICHE!$Z905,5),"")</f>
        <v>0</v>
      </c>
      <c r="AN906" s="13">
        <f>IFERROR(INDEX(generale!$A$5:$I$1002,CLASSIFICHE!$Z905,7),"")</f>
        <v>0</v>
      </c>
      <c r="AO906" s="14"/>
      <c r="AP906" s="13"/>
      <c r="AQ906" s="12">
        <f>SUM(IF(CLASSIFICHE!$O$12=AR906,TRUE,FALSE),AQ905)</f>
        <v>0</v>
      </c>
      <c r="AR906" s="31">
        <f>IFERROR(INDEX(generale!$A$5:$I$1002,CLASSIFICHE!$Z905,5),"")</f>
        <v>0</v>
      </c>
      <c r="AS906" s="13">
        <f>IFERROR(INDEX(generale!$A$5:$I$1002,CLASSIFICHE!$Z905,7),"")</f>
        <v>0</v>
      </c>
      <c r="AT906" s="14"/>
      <c r="AU906" s="13"/>
      <c r="AV906" s="12">
        <f>SUM(IF(CLASSIFICHE!$O$13=AW906,TRUE,FALSE),AV905)</f>
        <v>0</v>
      </c>
      <c r="AW906" s="31">
        <f>IFERROR(INDEX(generale!$A$5:$I$1002,CLASSIFICHE!$Z905,5),"")</f>
        <v>0</v>
      </c>
      <c r="AX906" s="13">
        <f>IFERROR(INDEX(generale!$A$5:$I$1002,CLASSIFICHE!$Z905,7),"")</f>
        <v>0</v>
      </c>
      <c r="AY906" s="14"/>
      <c r="AZ906" s="13"/>
      <c r="BA906" s="12">
        <f>SUM(IF(CLASSIFICHE!$O$14=BB906,TRUE,FALSE),BA905)</f>
        <v>0</v>
      </c>
      <c r="BB906" s="31">
        <f>IFERROR(INDEX(generale!$A$5:$I$1002,CLASSIFICHE!$Z905,5),"")</f>
        <v>0</v>
      </c>
      <c r="BC906" s="13">
        <f>IFERROR(INDEX(generale!$A$5:$I$1002,CLASSIFICHE!$Z905,7),"")</f>
        <v>0</v>
      </c>
      <c r="BD906" s="14"/>
      <c r="BE906" s="13"/>
      <c r="BF906" s="12">
        <f>SUM(IF(CLASSIFICHE!$O$15=BG906,TRUE,FALSE),BF905)</f>
        <v>0</v>
      </c>
      <c r="BG906" s="31">
        <f>IFERROR(INDEX(generale!$A$5:$I$1002,CLASSIFICHE!$Z905,5),"")</f>
        <v>0</v>
      </c>
      <c r="BH906" s="13">
        <f>IFERROR(INDEX(generale!$A$5:$I$1002,CLASSIFICHE!$Z905,7),"")</f>
        <v>0</v>
      </c>
      <c r="BI906" s="14"/>
      <c r="BJ906" s="13"/>
      <c r="BK906" s="12">
        <f>SUM(IF(CLASSIFICHE!$O$16=BL906,TRUE,FALSE),BK905)</f>
        <v>0</v>
      </c>
      <c r="BL906" s="31">
        <f>IFERROR(INDEX(generale!$A$5:$I$1002,CLASSIFICHE!$Z905,5),"")</f>
        <v>0</v>
      </c>
      <c r="BM906" s="13">
        <f>IFERROR(INDEX(generale!$A$5:$I$1002,CLASSIFICHE!$Z905,7),"")</f>
        <v>0</v>
      </c>
      <c r="BN906" s="14"/>
      <c r="BO906" s="13"/>
      <c r="BP906" s="12">
        <f>SUM(IF(CLASSIFICHE!$O$17=BQ906,TRUE,FALSE),BP905)</f>
        <v>0</v>
      </c>
      <c r="BQ906" s="31">
        <f>IFERROR(INDEX(generale!$A$5:$I$1002,CLASSIFICHE!$Z905,5),"")</f>
        <v>0</v>
      </c>
      <c r="BR906" s="13">
        <f>IFERROR(INDEX(generale!$A$5:$I$1002,CLASSIFICHE!$Z905,7),"")</f>
        <v>0</v>
      </c>
      <c r="BS906" s="15"/>
      <c r="BT906" s="12"/>
      <c r="BU906" s="12">
        <f>SUM(IF(CLASSIFICHE!$O$18=BV906,TRUE,FALSE),BU905)</f>
        <v>0</v>
      </c>
      <c r="BV906" s="31">
        <f>IFERROR(INDEX(generale!$A$5:$I$1002,CLASSIFICHE!$Z905,5),"")</f>
        <v>0</v>
      </c>
      <c r="BW906" s="13">
        <f>IFERROR(INDEX(generale!$A$5:$I$1002,CLASSIFICHE!$Z905,7),"")</f>
        <v>0</v>
      </c>
      <c r="BX906" s="15"/>
      <c r="BY906" s="12"/>
      <c r="BZ906" s="12">
        <f>SUM(IF(CLASSIFICHE!$O$19=CA906,TRUE,FALSE),BZ905)</f>
        <v>0</v>
      </c>
      <c r="CA906" s="31">
        <f>IFERROR(INDEX(generale!$A$5:$I$1002,CLASSIFICHE!$Z905,5),"")</f>
        <v>0</v>
      </c>
      <c r="CB906" s="13">
        <f>IFERROR(INDEX(generale!$A$5:$I$1002,CLASSIFICHE!$Z905,7),"")</f>
        <v>0</v>
      </c>
      <c r="CC906" s="15"/>
      <c r="CD906" s="13"/>
      <c r="CE906" s="12">
        <f>SUM(IF(CLASSIFICHE!$O$20=CF906,TRUE,FALSE),CE905)</f>
        <v>0</v>
      </c>
      <c r="CF906" s="31">
        <f>IFERROR(INDEX(generale!$A$5:$I$1002,CLASSIFICHE!$Z905,5),"")</f>
        <v>0</v>
      </c>
      <c r="CG906" s="13">
        <f>IFERROR(INDEX(generale!$A$5:$I$1002,CLASSIFICHE!$Z905,7),"")</f>
        <v>0</v>
      </c>
      <c r="CH906" s="15"/>
      <c r="CI906" s="13"/>
      <c r="CJ906" s="12">
        <f>SUM(IF(CLASSIFICHE!$O$21=CK906,TRUE,FALSE),CJ905)</f>
        <v>0</v>
      </c>
      <c r="CK906" s="31">
        <f>IFERROR(INDEX(generale!$A$5:$I$1002,CLASSIFICHE!$Z905,5),"")</f>
        <v>0</v>
      </c>
      <c r="CL906" s="13">
        <f>IFERROR(INDEX(generale!$A$5:$I$1002,CLASSIFICHE!$Z905,7),"")</f>
        <v>0</v>
      </c>
      <c r="CM906" s="15"/>
      <c r="CN906" s="13"/>
      <c r="CO906" s="12">
        <f>SUM(IF(CLASSIFICHE!$O$22=CP906,TRUE,FALSE),CO905)</f>
        <v>0</v>
      </c>
      <c r="CP906" s="31">
        <f>IFERROR(INDEX(generale!$A$5:$I$1002,CLASSIFICHE!$Z905,5),"")</f>
        <v>0</v>
      </c>
      <c r="CQ906" s="13">
        <f>IFERROR(INDEX(generale!$A$5:$I$1002,CLASSIFICHE!$Z905,7),"")</f>
        <v>0</v>
      </c>
      <c r="CR906" s="15"/>
      <c r="CS906" s="13"/>
      <c r="CT906" s="12">
        <f>SUM(IF(CLASSIFICHE!$O$23=CU906,TRUE,FALSE),CT905)</f>
        <v>0</v>
      </c>
      <c r="CU906" s="31">
        <f>IFERROR(INDEX(generale!$A$5:$I$1002,CLASSIFICHE!$Z905,5),"")</f>
        <v>0</v>
      </c>
      <c r="CV906" s="13">
        <f>IFERROR(INDEX(generale!$A$5:$I$1002,CLASSIFICHE!$Z905,7),"")</f>
        <v>0</v>
      </c>
      <c r="CW906" s="15"/>
      <c r="CX906" s="13"/>
      <c r="CY906" s="12">
        <f>SUM(IF(CLASSIFICHE!$O$24=CZ906,TRUE,FALSE),CY905)</f>
        <v>0</v>
      </c>
      <c r="CZ906" s="31">
        <f>IFERROR(INDEX(generale!$A$5:$I$1002,CLASSIFICHE!$Z905,5),"")</f>
        <v>0</v>
      </c>
      <c r="DA906" s="13">
        <f>IFERROR(INDEX(generale!$A$5:$I$1002,CLASSIFICHE!$Z905,7),"")</f>
        <v>0</v>
      </c>
      <c r="DB906" s="15"/>
      <c r="DC906" s="13"/>
      <c r="DD906" s="12">
        <f>SUM(IF(CLASSIFICHE!$O$25=DE906,TRUE,FALSE),DD905)</f>
        <v>0</v>
      </c>
      <c r="DE906" s="31">
        <f>IFERROR(INDEX(generale!$A$5:$I$1002,CLASSIFICHE!$Z905,5),"")</f>
        <v>0</v>
      </c>
      <c r="DF906" s="13">
        <f>IFERROR(INDEX(generale!$A$5:$I$1002,CLASSIFICHE!$Z905,7),"")</f>
        <v>0</v>
      </c>
      <c r="DG906" s="15"/>
      <c r="DH906" s="13"/>
    </row>
    <row r="907" spans="3:112">
      <c r="C907" s="63">
        <f>SUM(IF(CLASSIFICHE!$O$4=D907,TRUE,FALSE),C906)</f>
        <v>17</v>
      </c>
      <c r="D907" s="31">
        <f>IFERROR(INDEX(generale!$A$5:$I$1002,CLASSIFICHE!$Z906,5),"")</f>
        <v>0</v>
      </c>
      <c r="E907" s="13">
        <f>IFERROR(INDEX(generale!$A$5:$I$1002,CLASSIFICHE!$Z906,7),"")</f>
        <v>0</v>
      </c>
      <c r="F907" s="68"/>
      <c r="G907" s="65"/>
      <c r="H907" s="12">
        <f>SUM(IF(CLASSIFICHE!$O$5=I907,TRUE,FALSE),H906)</f>
        <v>10</v>
      </c>
      <c r="I907" s="31">
        <f>IFERROR(INDEX(generale!$A$5:$I$1002,CLASSIFICHE!$Z906,5),"")</f>
        <v>0</v>
      </c>
      <c r="J907" s="13">
        <f>IFERROR(INDEX(generale!$A$5:$I$1002,CLASSIFICHE!$Z906,7),"")</f>
        <v>0</v>
      </c>
      <c r="K907" s="15"/>
      <c r="L907" s="12"/>
      <c r="M907" s="12">
        <f>SUM(IF(CLASSIFICHE!$O$6=N907,TRUE,FALSE),M906)</f>
        <v>8</v>
      </c>
      <c r="N907" s="31">
        <f>IFERROR(INDEX(generale!$A$5:$I$1002,CLASSIFICHE!$Z906,5),"")</f>
        <v>0</v>
      </c>
      <c r="O907" s="13">
        <f>IFERROR(INDEX(generale!$A$5:$I$1002,CLASSIFICHE!$Z906,7),"")</f>
        <v>0</v>
      </c>
      <c r="P907" s="14"/>
      <c r="Q907" s="13"/>
      <c r="R907" s="12">
        <f>SUM(IF(CLASSIFICHE!$O$7=S907,TRUE,FALSE),R906)</f>
        <v>8</v>
      </c>
      <c r="S907" s="31">
        <f>IFERROR(INDEX(generale!$A$5:$I$1002,CLASSIFICHE!$Z906,5),"")</f>
        <v>0</v>
      </c>
      <c r="T907" s="13">
        <f>IFERROR(INDEX(generale!$A$5:$I$1002,CLASSIFICHE!$Z906,7),"")</f>
        <v>0</v>
      </c>
      <c r="U907" s="14"/>
      <c r="V907" s="13"/>
      <c r="W907" s="12">
        <f>SUM(IF(CLASSIFICHE!$O$8=X907,TRUE,FALSE),W906)</f>
        <v>6</v>
      </c>
      <c r="X907" s="31">
        <f>IFERROR(INDEX(generale!$A$5:$I$1002,CLASSIFICHE!$Z906,5),"")</f>
        <v>0</v>
      </c>
      <c r="Y907" s="13">
        <f>IFERROR(INDEX(generale!$A$5:$I$1002,CLASSIFICHE!$Z906,7),"")</f>
        <v>0</v>
      </c>
      <c r="Z907" s="14"/>
      <c r="AA907" s="13"/>
      <c r="AB907" s="12">
        <f>SUM(IF(CLASSIFICHE!$O$9=AC907,TRUE,FALSE),AB906)</f>
        <v>5</v>
      </c>
      <c r="AC907" s="31">
        <f>IFERROR(INDEX(generale!$A$5:$I$1002,CLASSIFICHE!$Z906,5),"")</f>
        <v>0</v>
      </c>
      <c r="AD907" s="13">
        <f>IFERROR(INDEX(generale!$A$5:$I$1002,CLASSIFICHE!$Z906,7),"")</f>
        <v>0</v>
      </c>
      <c r="AE907" s="14"/>
      <c r="AF907" s="13"/>
      <c r="AG907" s="12">
        <f>SUM(IF(CLASSIFICHE!$O$10=AH907,TRUE,FALSE),AG906)</f>
        <v>5</v>
      </c>
      <c r="AH907" s="31">
        <f>IFERROR(INDEX(generale!$A$5:$I$1002,CLASSIFICHE!$Z906,5),"")</f>
        <v>0</v>
      </c>
      <c r="AI907" s="13">
        <f>IFERROR(INDEX(generale!$A$5:$I$1002,CLASSIFICHE!$Z906,7),"")</f>
        <v>0</v>
      </c>
      <c r="AJ907" s="14"/>
      <c r="AK907" s="13"/>
      <c r="AL907" s="12">
        <f>SUM(IF(CLASSIFICHE!$O$11=AM907,TRUE,FALSE),AL906)</f>
        <v>5</v>
      </c>
      <c r="AM907" s="31">
        <f>IFERROR(INDEX(generale!$A$5:$I$1002,CLASSIFICHE!$Z906,5),"")</f>
        <v>0</v>
      </c>
      <c r="AN907" s="13">
        <f>IFERROR(INDEX(generale!$A$5:$I$1002,CLASSIFICHE!$Z906,7),"")</f>
        <v>0</v>
      </c>
      <c r="AO907" s="14"/>
      <c r="AP907" s="13"/>
      <c r="AQ907" s="12">
        <f>SUM(IF(CLASSIFICHE!$O$12=AR907,TRUE,FALSE),AQ906)</f>
        <v>0</v>
      </c>
      <c r="AR907" s="31">
        <f>IFERROR(INDEX(generale!$A$5:$I$1002,CLASSIFICHE!$Z906,5),"")</f>
        <v>0</v>
      </c>
      <c r="AS907" s="13">
        <f>IFERROR(INDEX(generale!$A$5:$I$1002,CLASSIFICHE!$Z906,7),"")</f>
        <v>0</v>
      </c>
      <c r="AT907" s="14"/>
      <c r="AU907" s="13"/>
      <c r="AV907" s="12">
        <f>SUM(IF(CLASSIFICHE!$O$13=AW907,TRUE,FALSE),AV906)</f>
        <v>0</v>
      </c>
      <c r="AW907" s="31">
        <f>IFERROR(INDEX(generale!$A$5:$I$1002,CLASSIFICHE!$Z906,5),"")</f>
        <v>0</v>
      </c>
      <c r="AX907" s="13">
        <f>IFERROR(INDEX(generale!$A$5:$I$1002,CLASSIFICHE!$Z906,7),"")</f>
        <v>0</v>
      </c>
      <c r="AY907" s="14"/>
      <c r="AZ907" s="13"/>
      <c r="BA907" s="12">
        <f>SUM(IF(CLASSIFICHE!$O$14=BB907,TRUE,FALSE),BA906)</f>
        <v>0</v>
      </c>
      <c r="BB907" s="31">
        <f>IFERROR(INDEX(generale!$A$5:$I$1002,CLASSIFICHE!$Z906,5),"")</f>
        <v>0</v>
      </c>
      <c r="BC907" s="13">
        <f>IFERROR(INDEX(generale!$A$5:$I$1002,CLASSIFICHE!$Z906,7),"")</f>
        <v>0</v>
      </c>
      <c r="BD907" s="14"/>
      <c r="BE907" s="13"/>
      <c r="BF907" s="12">
        <f>SUM(IF(CLASSIFICHE!$O$15=BG907,TRUE,FALSE),BF906)</f>
        <v>0</v>
      </c>
      <c r="BG907" s="31">
        <f>IFERROR(INDEX(generale!$A$5:$I$1002,CLASSIFICHE!$Z906,5),"")</f>
        <v>0</v>
      </c>
      <c r="BH907" s="13">
        <f>IFERROR(INDEX(generale!$A$5:$I$1002,CLASSIFICHE!$Z906,7),"")</f>
        <v>0</v>
      </c>
      <c r="BI907" s="14"/>
      <c r="BJ907" s="13"/>
      <c r="BK907" s="12">
        <f>SUM(IF(CLASSIFICHE!$O$16=BL907,TRUE,FALSE),BK906)</f>
        <v>0</v>
      </c>
      <c r="BL907" s="31">
        <f>IFERROR(INDEX(generale!$A$5:$I$1002,CLASSIFICHE!$Z906,5),"")</f>
        <v>0</v>
      </c>
      <c r="BM907" s="13">
        <f>IFERROR(INDEX(generale!$A$5:$I$1002,CLASSIFICHE!$Z906,7),"")</f>
        <v>0</v>
      </c>
      <c r="BN907" s="14"/>
      <c r="BO907" s="13"/>
      <c r="BP907" s="12">
        <f>SUM(IF(CLASSIFICHE!$O$17=BQ907,TRUE,FALSE),BP906)</f>
        <v>0</v>
      </c>
      <c r="BQ907" s="31">
        <f>IFERROR(INDEX(generale!$A$5:$I$1002,CLASSIFICHE!$Z906,5),"")</f>
        <v>0</v>
      </c>
      <c r="BR907" s="13">
        <f>IFERROR(INDEX(generale!$A$5:$I$1002,CLASSIFICHE!$Z906,7),"")</f>
        <v>0</v>
      </c>
      <c r="BS907" s="15"/>
      <c r="BT907" s="12"/>
      <c r="BU907" s="12">
        <f>SUM(IF(CLASSIFICHE!$O$18=BV907,TRUE,FALSE),BU906)</f>
        <v>0</v>
      </c>
      <c r="BV907" s="31">
        <f>IFERROR(INDEX(generale!$A$5:$I$1002,CLASSIFICHE!$Z906,5),"")</f>
        <v>0</v>
      </c>
      <c r="BW907" s="13">
        <f>IFERROR(INDEX(generale!$A$5:$I$1002,CLASSIFICHE!$Z906,7),"")</f>
        <v>0</v>
      </c>
      <c r="BX907" s="15"/>
      <c r="BY907" s="12"/>
      <c r="BZ907" s="12">
        <f>SUM(IF(CLASSIFICHE!$O$19=CA907,TRUE,FALSE),BZ906)</f>
        <v>0</v>
      </c>
      <c r="CA907" s="31">
        <f>IFERROR(INDEX(generale!$A$5:$I$1002,CLASSIFICHE!$Z906,5),"")</f>
        <v>0</v>
      </c>
      <c r="CB907" s="13">
        <f>IFERROR(INDEX(generale!$A$5:$I$1002,CLASSIFICHE!$Z906,7),"")</f>
        <v>0</v>
      </c>
      <c r="CC907" s="15"/>
      <c r="CD907" s="13"/>
      <c r="CE907" s="12">
        <f>SUM(IF(CLASSIFICHE!$O$20=CF907,TRUE,FALSE),CE906)</f>
        <v>0</v>
      </c>
      <c r="CF907" s="31">
        <f>IFERROR(INDEX(generale!$A$5:$I$1002,CLASSIFICHE!$Z906,5),"")</f>
        <v>0</v>
      </c>
      <c r="CG907" s="13">
        <f>IFERROR(INDEX(generale!$A$5:$I$1002,CLASSIFICHE!$Z906,7),"")</f>
        <v>0</v>
      </c>
      <c r="CH907" s="15"/>
      <c r="CI907" s="13"/>
      <c r="CJ907" s="12">
        <f>SUM(IF(CLASSIFICHE!$O$21=CK907,TRUE,FALSE),CJ906)</f>
        <v>0</v>
      </c>
      <c r="CK907" s="31">
        <f>IFERROR(INDEX(generale!$A$5:$I$1002,CLASSIFICHE!$Z906,5),"")</f>
        <v>0</v>
      </c>
      <c r="CL907" s="13">
        <f>IFERROR(INDEX(generale!$A$5:$I$1002,CLASSIFICHE!$Z906,7),"")</f>
        <v>0</v>
      </c>
      <c r="CM907" s="15"/>
      <c r="CN907" s="13"/>
      <c r="CO907" s="12">
        <f>SUM(IF(CLASSIFICHE!$O$22=CP907,TRUE,FALSE),CO906)</f>
        <v>0</v>
      </c>
      <c r="CP907" s="31">
        <f>IFERROR(INDEX(generale!$A$5:$I$1002,CLASSIFICHE!$Z906,5),"")</f>
        <v>0</v>
      </c>
      <c r="CQ907" s="13">
        <f>IFERROR(INDEX(generale!$A$5:$I$1002,CLASSIFICHE!$Z906,7),"")</f>
        <v>0</v>
      </c>
      <c r="CR907" s="15"/>
      <c r="CS907" s="13"/>
      <c r="CT907" s="12">
        <f>SUM(IF(CLASSIFICHE!$O$23=CU907,TRUE,FALSE),CT906)</f>
        <v>0</v>
      </c>
      <c r="CU907" s="31">
        <f>IFERROR(INDEX(generale!$A$5:$I$1002,CLASSIFICHE!$Z906,5),"")</f>
        <v>0</v>
      </c>
      <c r="CV907" s="13">
        <f>IFERROR(INDEX(generale!$A$5:$I$1002,CLASSIFICHE!$Z906,7),"")</f>
        <v>0</v>
      </c>
      <c r="CW907" s="15"/>
      <c r="CX907" s="13"/>
      <c r="CY907" s="12">
        <f>SUM(IF(CLASSIFICHE!$O$24=CZ907,TRUE,FALSE),CY906)</f>
        <v>0</v>
      </c>
      <c r="CZ907" s="31">
        <f>IFERROR(INDEX(generale!$A$5:$I$1002,CLASSIFICHE!$Z906,5),"")</f>
        <v>0</v>
      </c>
      <c r="DA907" s="13">
        <f>IFERROR(INDEX(generale!$A$5:$I$1002,CLASSIFICHE!$Z906,7),"")</f>
        <v>0</v>
      </c>
      <c r="DB907" s="15"/>
      <c r="DC907" s="13"/>
      <c r="DD907" s="12">
        <f>SUM(IF(CLASSIFICHE!$O$25=DE907,TRUE,FALSE),DD906)</f>
        <v>0</v>
      </c>
      <c r="DE907" s="31">
        <f>IFERROR(INDEX(generale!$A$5:$I$1002,CLASSIFICHE!$Z906,5),"")</f>
        <v>0</v>
      </c>
      <c r="DF907" s="13">
        <f>IFERROR(INDEX(generale!$A$5:$I$1002,CLASSIFICHE!$Z906,7),"")</f>
        <v>0</v>
      </c>
      <c r="DG907" s="15"/>
      <c r="DH907" s="13"/>
    </row>
    <row r="908" spans="3:112">
      <c r="C908" s="63">
        <f>SUM(IF(CLASSIFICHE!$O$4=D908,TRUE,FALSE),C907)</f>
        <v>17</v>
      </c>
      <c r="D908" s="31">
        <f>IFERROR(INDEX(generale!$A$5:$I$1002,CLASSIFICHE!$Z907,5),"")</f>
        <v>0</v>
      </c>
      <c r="E908" s="13">
        <f>IFERROR(INDEX(generale!$A$5:$I$1002,CLASSIFICHE!$Z907,7),"")</f>
        <v>0</v>
      </c>
      <c r="F908" s="68"/>
      <c r="G908" s="65"/>
      <c r="H908" s="12">
        <f>SUM(IF(CLASSIFICHE!$O$5=I908,TRUE,FALSE),H907)</f>
        <v>10</v>
      </c>
      <c r="I908" s="31">
        <f>IFERROR(INDEX(generale!$A$5:$I$1002,CLASSIFICHE!$Z907,5),"")</f>
        <v>0</v>
      </c>
      <c r="J908" s="13">
        <f>IFERROR(INDEX(generale!$A$5:$I$1002,CLASSIFICHE!$Z907,7),"")</f>
        <v>0</v>
      </c>
      <c r="K908" s="15"/>
      <c r="L908" s="12"/>
      <c r="M908" s="12">
        <f>SUM(IF(CLASSIFICHE!$O$6=N908,TRUE,FALSE),M907)</f>
        <v>8</v>
      </c>
      <c r="N908" s="31">
        <f>IFERROR(INDEX(generale!$A$5:$I$1002,CLASSIFICHE!$Z907,5),"")</f>
        <v>0</v>
      </c>
      <c r="O908" s="13">
        <f>IFERROR(INDEX(generale!$A$5:$I$1002,CLASSIFICHE!$Z907,7),"")</f>
        <v>0</v>
      </c>
      <c r="P908" s="14"/>
      <c r="Q908" s="13"/>
      <c r="R908" s="12">
        <f>SUM(IF(CLASSIFICHE!$O$7=S908,TRUE,FALSE),R907)</f>
        <v>8</v>
      </c>
      <c r="S908" s="31">
        <f>IFERROR(INDEX(generale!$A$5:$I$1002,CLASSIFICHE!$Z907,5),"")</f>
        <v>0</v>
      </c>
      <c r="T908" s="13">
        <f>IFERROR(INDEX(generale!$A$5:$I$1002,CLASSIFICHE!$Z907,7),"")</f>
        <v>0</v>
      </c>
      <c r="U908" s="14"/>
      <c r="V908" s="13"/>
      <c r="W908" s="12">
        <f>SUM(IF(CLASSIFICHE!$O$8=X908,TRUE,FALSE),W907)</f>
        <v>6</v>
      </c>
      <c r="X908" s="31">
        <f>IFERROR(INDEX(generale!$A$5:$I$1002,CLASSIFICHE!$Z907,5),"")</f>
        <v>0</v>
      </c>
      <c r="Y908" s="13">
        <f>IFERROR(INDEX(generale!$A$5:$I$1002,CLASSIFICHE!$Z907,7),"")</f>
        <v>0</v>
      </c>
      <c r="Z908" s="14"/>
      <c r="AA908" s="13"/>
      <c r="AB908" s="12">
        <f>SUM(IF(CLASSIFICHE!$O$9=AC908,TRUE,FALSE),AB907)</f>
        <v>5</v>
      </c>
      <c r="AC908" s="31">
        <f>IFERROR(INDEX(generale!$A$5:$I$1002,CLASSIFICHE!$Z907,5),"")</f>
        <v>0</v>
      </c>
      <c r="AD908" s="13">
        <f>IFERROR(INDEX(generale!$A$5:$I$1002,CLASSIFICHE!$Z907,7),"")</f>
        <v>0</v>
      </c>
      <c r="AE908" s="14"/>
      <c r="AF908" s="13"/>
      <c r="AG908" s="12">
        <f>SUM(IF(CLASSIFICHE!$O$10=AH908,TRUE,FALSE),AG907)</f>
        <v>5</v>
      </c>
      <c r="AH908" s="31">
        <f>IFERROR(INDEX(generale!$A$5:$I$1002,CLASSIFICHE!$Z907,5),"")</f>
        <v>0</v>
      </c>
      <c r="AI908" s="13">
        <f>IFERROR(INDEX(generale!$A$5:$I$1002,CLASSIFICHE!$Z907,7),"")</f>
        <v>0</v>
      </c>
      <c r="AJ908" s="14"/>
      <c r="AK908" s="13"/>
      <c r="AL908" s="12">
        <f>SUM(IF(CLASSIFICHE!$O$11=AM908,TRUE,FALSE),AL907)</f>
        <v>5</v>
      </c>
      <c r="AM908" s="31">
        <f>IFERROR(INDEX(generale!$A$5:$I$1002,CLASSIFICHE!$Z907,5),"")</f>
        <v>0</v>
      </c>
      <c r="AN908" s="13">
        <f>IFERROR(INDEX(generale!$A$5:$I$1002,CLASSIFICHE!$Z907,7),"")</f>
        <v>0</v>
      </c>
      <c r="AO908" s="14"/>
      <c r="AP908" s="13"/>
      <c r="AQ908" s="12">
        <f>SUM(IF(CLASSIFICHE!$O$12=AR908,TRUE,FALSE),AQ907)</f>
        <v>0</v>
      </c>
      <c r="AR908" s="31">
        <f>IFERROR(INDEX(generale!$A$5:$I$1002,CLASSIFICHE!$Z907,5),"")</f>
        <v>0</v>
      </c>
      <c r="AS908" s="13">
        <f>IFERROR(INDEX(generale!$A$5:$I$1002,CLASSIFICHE!$Z907,7),"")</f>
        <v>0</v>
      </c>
      <c r="AT908" s="14"/>
      <c r="AU908" s="13"/>
      <c r="AV908" s="12">
        <f>SUM(IF(CLASSIFICHE!$O$13=AW908,TRUE,FALSE),AV907)</f>
        <v>0</v>
      </c>
      <c r="AW908" s="31">
        <f>IFERROR(INDEX(generale!$A$5:$I$1002,CLASSIFICHE!$Z907,5),"")</f>
        <v>0</v>
      </c>
      <c r="AX908" s="13">
        <f>IFERROR(INDEX(generale!$A$5:$I$1002,CLASSIFICHE!$Z907,7),"")</f>
        <v>0</v>
      </c>
      <c r="AY908" s="14"/>
      <c r="AZ908" s="13"/>
      <c r="BA908" s="12">
        <f>SUM(IF(CLASSIFICHE!$O$14=BB908,TRUE,FALSE),BA907)</f>
        <v>0</v>
      </c>
      <c r="BB908" s="31">
        <f>IFERROR(INDEX(generale!$A$5:$I$1002,CLASSIFICHE!$Z907,5),"")</f>
        <v>0</v>
      </c>
      <c r="BC908" s="13">
        <f>IFERROR(INDEX(generale!$A$5:$I$1002,CLASSIFICHE!$Z907,7),"")</f>
        <v>0</v>
      </c>
      <c r="BD908" s="14"/>
      <c r="BE908" s="13"/>
      <c r="BF908" s="12">
        <f>SUM(IF(CLASSIFICHE!$O$15=BG908,TRUE,FALSE),BF907)</f>
        <v>0</v>
      </c>
      <c r="BG908" s="31">
        <f>IFERROR(INDEX(generale!$A$5:$I$1002,CLASSIFICHE!$Z907,5),"")</f>
        <v>0</v>
      </c>
      <c r="BH908" s="13">
        <f>IFERROR(INDEX(generale!$A$5:$I$1002,CLASSIFICHE!$Z907,7),"")</f>
        <v>0</v>
      </c>
      <c r="BI908" s="14"/>
      <c r="BJ908" s="13"/>
      <c r="BK908" s="12">
        <f>SUM(IF(CLASSIFICHE!$O$16=BL908,TRUE,FALSE),BK907)</f>
        <v>0</v>
      </c>
      <c r="BL908" s="31">
        <f>IFERROR(INDEX(generale!$A$5:$I$1002,CLASSIFICHE!$Z907,5),"")</f>
        <v>0</v>
      </c>
      <c r="BM908" s="13">
        <f>IFERROR(INDEX(generale!$A$5:$I$1002,CLASSIFICHE!$Z907,7),"")</f>
        <v>0</v>
      </c>
      <c r="BN908" s="14"/>
      <c r="BO908" s="13"/>
      <c r="BP908" s="12">
        <f>SUM(IF(CLASSIFICHE!$O$17=BQ908,TRUE,FALSE),BP907)</f>
        <v>0</v>
      </c>
      <c r="BQ908" s="31">
        <f>IFERROR(INDEX(generale!$A$5:$I$1002,CLASSIFICHE!$Z907,5),"")</f>
        <v>0</v>
      </c>
      <c r="BR908" s="13">
        <f>IFERROR(INDEX(generale!$A$5:$I$1002,CLASSIFICHE!$Z907,7),"")</f>
        <v>0</v>
      </c>
      <c r="BS908" s="15"/>
      <c r="BT908" s="12"/>
      <c r="BU908" s="12">
        <f>SUM(IF(CLASSIFICHE!$O$18=BV908,TRUE,FALSE),BU907)</f>
        <v>0</v>
      </c>
      <c r="BV908" s="31">
        <f>IFERROR(INDEX(generale!$A$5:$I$1002,CLASSIFICHE!$Z907,5),"")</f>
        <v>0</v>
      </c>
      <c r="BW908" s="13">
        <f>IFERROR(INDEX(generale!$A$5:$I$1002,CLASSIFICHE!$Z907,7),"")</f>
        <v>0</v>
      </c>
      <c r="BX908" s="15"/>
      <c r="BY908" s="12"/>
      <c r="BZ908" s="12">
        <f>SUM(IF(CLASSIFICHE!$O$19=CA908,TRUE,FALSE),BZ907)</f>
        <v>0</v>
      </c>
      <c r="CA908" s="31">
        <f>IFERROR(INDEX(generale!$A$5:$I$1002,CLASSIFICHE!$Z907,5),"")</f>
        <v>0</v>
      </c>
      <c r="CB908" s="13">
        <f>IFERROR(INDEX(generale!$A$5:$I$1002,CLASSIFICHE!$Z907,7),"")</f>
        <v>0</v>
      </c>
      <c r="CC908" s="15"/>
      <c r="CD908" s="13"/>
      <c r="CE908" s="12">
        <f>SUM(IF(CLASSIFICHE!$O$20=CF908,TRUE,FALSE),CE907)</f>
        <v>0</v>
      </c>
      <c r="CF908" s="31">
        <f>IFERROR(INDEX(generale!$A$5:$I$1002,CLASSIFICHE!$Z907,5),"")</f>
        <v>0</v>
      </c>
      <c r="CG908" s="13">
        <f>IFERROR(INDEX(generale!$A$5:$I$1002,CLASSIFICHE!$Z907,7),"")</f>
        <v>0</v>
      </c>
      <c r="CH908" s="15"/>
      <c r="CI908" s="13"/>
      <c r="CJ908" s="12">
        <f>SUM(IF(CLASSIFICHE!$O$21=CK908,TRUE,FALSE),CJ907)</f>
        <v>0</v>
      </c>
      <c r="CK908" s="31">
        <f>IFERROR(INDEX(generale!$A$5:$I$1002,CLASSIFICHE!$Z907,5),"")</f>
        <v>0</v>
      </c>
      <c r="CL908" s="13">
        <f>IFERROR(INDEX(generale!$A$5:$I$1002,CLASSIFICHE!$Z907,7),"")</f>
        <v>0</v>
      </c>
      <c r="CM908" s="15"/>
      <c r="CN908" s="13"/>
      <c r="CO908" s="12">
        <f>SUM(IF(CLASSIFICHE!$O$22=CP908,TRUE,FALSE),CO907)</f>
        <v>0</v>
      </c>
      <c r="CP908" s="31">
        <f>IFERROR(INDEX(generale!$A$5:$I$1002,CLASSIFICHE!$Z907,5),"")</f>
        <v>0</v>
      </c>
      <c r="CQ908" s="13">
        <f>IFERROR(INDEX(generale!$A$5:$I$1002,CLASSIFICHE!$Z907,7),"")</f>
        <v>0</v>
      </c>
      <c r="CR908" s="15"/>
      <c r="CS908" s="13"/>
      <c r="CT908" s="12">
        <f>SUM(IF(CLASSIFICHE!$O$23=CU908,TRUE,FALSE),CT907)</f>
        <v>0</v>
      </c>
      <c r="CU908" s="31">
        <f>IFERROR(INDEX(generale!$A$5:$I$1002,CLASSIFICHE!$Z907,5),"")</f>
        <v>0</v>
      </c>
      <c r="CV908" s="13">
        <f>IFERROR(INDEX(generale!$A$5:$I$1002,CLASSIFICHE!$Z907,7),"")</f>
        <v>0</v>
      </c>
      <c r="CW908" s="15"/>
      <c r="CX908" s="13"/>
      <c r="CY908" s="12">
        <f>SUM(IF(CLASSIFICHE!$O$24=CZ908,TRUE,FALSE),CY907)</f>
        <v>0</v>
      </c>
      <c r="CZ908" s="31">
        <f>IFERROR(INDEX(generale!$A$5:$I$1002,CLASSIFICHE!$Z907,5),"")</f>
        <v>0</v>
      </c>
      <c r="DA908" s="13">
        <f>IFERROR(INDEX(generale!$A$5:$I$1002,CLASSIFICHE!$Z907,7),"")</f>
        <v>0</v>
      </c>
      <c r="DB908" s="15"/>
      <c r="DC908" s="13"/>
      <c r="DD908" s="12">
        <f>SUM(IF(CLASSIFICHE!$O$25=DE908,TRUE,FALSE),DD907)</f>
        <v>0</v>
      </c>
      <c r="DE908" s="31">
        <f>IFERROR(INDEX(generale!$A$5:$I$1002,CLASSIFICHE!$Z907,5),"")</f>
        <v>0</v>
      </c>
      <c r="DF908" s="13">
        <f>IFERROR(INDEX(generale!$A$5:$I$1002,CLASSIFICHE!$Z907,7),"")</f>
        <v>0</v>
      </c>
      <c r="DG908" s="15"/>
      <c r="DH908" s="13"/>
    </row>
    <row r="909" spans="3:112">
      <c r="C909" s="63">
        <f>SUM(IF(CLASSIFICHE!$O$4=D909,TRUE,FALSE),C908)</f>
        <v>17</v>
      </c>
      <c r="D909" s="31">
        <f>IFERROR(INDEX(generale!$A$5:$I$1002,CLASSIFICHE!$Z908,5),"")</f>
        <v>0</v>
      </c>
      <c r="E909" s="13">
        <f>IFERROR(INDEX(generale!$A$5:$I$1002,CLASSIFICHE!$Z908,7),"")</f>
        <v>0</v>
      </c>
      <c r="F909" s="68"/>
      <c r="G909" s="65"/>
      <c r="H909" s="12">
        <f>SUM(IF(CLASSIFICHE!$O$5=I909,TRUE,FALSE),H908)</f>
        <v>10</v>
      </c>
      <c r="I909" s="31">
        <f>IFERROR(INDEX(generale!$A$5:$I$1002,CLASSIFICHE!$Z908,5),"")</f>
        <v>0</v>
      </c>
      <c r="J909" s="13">
        <f>IFERROR(INDEX(generale!$A$5:$I$1002,CLASSIFICHE!$Z908,7),"")</f>
        <v>0</v>
      </c>
      <c r="K909" s="15"/>
      <c r="L909" s="12"/>
      <c r="M909" s="12">
        <f>SUM(IF(CLASSIFICHE!$O$6=N909,TRUE,FALSE),M908)</f>
        <v>8</v>
      </c>
      <c r="N909" s="31">
        <f>IFERROR(INDEX(generale!$A$5:$I$1002,CLASSIFICHE!$Z908,5),"")</f>
        <v>0</v>
      </c>
      <c r="O909" s="13">
        <f>IFERROR(INDEX(generale!$A$5:$I$1002,CLASSIFICHE!$Z908,7),"")</f>
        <v>0</v>
      </c>
      <c r="P909" s="14"/>
      <c r="Q909" s="13"/>
      <c r="R909" s="12">
        <f>SUM(IF(CLASSIFICHE!$O$7=S909,TRUE,FALSE),R908)</f>
        <v>8</v>
      </c>
      <c r="S909" s="31">
        <f>IFERROR(INDEX(generale!$A$5:$I$1002,CLASSIFICHE!$Z908,5),"")</f>
        <v>0</v>
      </c>
      <c r="T909" s="13">
        <f>IFERROR(INDEX(generale!$A$5:$I$1002,CLASSIFICHE!$Z908,7),"")</f>
        <v>0</v>
      </c>
      <c r="U909" s="14"/>
      <c r="V909" s="13"/>
      <c r="W909" s="12">
        <f>SUM(IF(CLASSIFICHE!$O$8=X909,TRUE,FALSE),W908)</f>
        <v>6</v>
      </c>
      <c r="X909" s="31">
        <f>IFERROR(INDEX(generale!$A$5:$I$1002,CLASSIFICHE!$Z908,5),"")</f>
        <v>0</v>
      </c>
      <c r="Y909" s="13">
        <f>IFERROR(INDEX(generale!$A$5:$I$1002,CLASSIFICHE!$Z908,7),"")</f>
        <v>0</v>
      </c>
      <c r="Z909" s="14"/>
      <c r="AA909" s="13"/>
      <c r="AB909" s="12">
        <f>SUM(IF(CLASSIFICHE!$O$9=AC909,TRUE,FALSE),AB908)</f>
        <v>5</v>
      </c>
      <c r="AC909" s="31">
        <f>IFERROR(INDEX(generale!$A$5:$I$1002,CLASSIFICHE!$Z908,5),"")</f>
        <v>0</v>
      </c>
      <c r="AD909" s="13">
        <f>IFERROR(INDEX(generale!$A$5:$I$1002,CLASSIFICHE!$Z908,7),"")</f>
        <v>0</v>
      </c>
      <c r="AE909" s="14"/>
      <c r="AF909" s="13"/>
      <c r="AG909" s="12">
        <f>SUM(IF(CLASSIFICHE!$O$10=AH909,TRUE,FALSE),AG908)</f>
        <v>5</v>
      </c>
      <c r="AH909" s="31">
        <f>IFERROR(INDEX(generale!$A$5:$I$1002,CLASSIFICHE!$Z908,5),"")</f>
        <v>0</v>
      </c>
      <c r="AI909" s="13">
        <f>IFERROR(INDEX(generale!$A$5:$I$1002,CLASSIFICHE!$Z908,7),"")</f>
        <v>0</v>
      </c>
      <c r="AJ909" s="14"/>
      <c r="AK909" s="13"/>
      <c r="AL909" s="12">
        <f>SUM(IF(CLASSIFICHE!$O$11=AM909,TRUE,FALSE),AL908)</f>
        <v>5</v>
      </c>
      <c r="AM909" s="31">
        <f>IFERROR(INDEX(generale!$A$5:$I$1002,CLASSIFICHE!$Z908,5),"")</f>
        <v>0</v>
      </c>
      <c r="AN909" s="13">
        <f>IFERROR(INDEX(generale!$A$5:$I$1002,CLASSIFICHE!$Z908,7),"")</f>
        <v>0</v>
      </c>
      <c r="AO909" s="14"/>
      <c r="AP909" s="13"/>
      <c r="AQ909" s="12">
        <f>SUM(IF(CLASSIFICHE!$O$12=AR909,TRUE,FALSE),AQ908)</f>
        <v>0</v>
      </c>
      <c r="AR909" s="31">
        <f>IFERROR(INDEX(generale!$A$5:$I$1002,CLASSIFICHE!$Z908,5),"")</f>
        <v>0</v>
      </c>
      <c r="AS909" s="13">
        <f>IFERROR(INDEX(generale!$A$5:$I$1002,CLASSIFICHE!$Z908,7),"")</f>
        <v>0</v>
      </c>
      <c r="AT909" s="14"/>
      <c r="AU909" s="13"/>
      <c r="AV909" s="12">
        <f>SUM(IF(CLASSIFICHE!$O$13=AW909,TRUE,FALSE),AV908)</f>
        <v>0</v>
      </c>
      <c r="AW909" s="31">
        <f>IFERROR(INDEX(generale!$A$5:$I$1002,CLASSIFICHE!$Z908,5),"")</f>
        <v>0</v>
      </c>
      <c r="AX909" s="13">
        <f>IFERROR(INDEX(generale!$A$5:$I$1002,CLASSIFICHE!$Z908,7),"")</f>
        <v>0</v>
      </c>
      <c r="AY909" s="14"/>
      <c r="AZ909" s="13"/>
      <c r="BA909" s="12">
        <f>SUM(IF(CLASSIFICHE!$O$14=BB909,TRUE,FALSE),BA908)</f>
        <v>0</v>
      </c>
      <c r="BB909" s="31">
        <f>IFERROR(INDEX(generale!$A$5:$I$1002,CLASSIFICHE!$Z908,5),"")</f>
        <v>0</v>
      </c>
      <c r="BC909" s="13">
        <f>IFERROR(INDEX(generale!$A$5:$I$1002,CLASSIFICHE!$Z908,7),"")</f>
        <v>0</v>
      </c>
      <c r="BD909" s="14"/>
      <c r="BE909" s="13"/>
      <c r="BF909" s="12">
        <f>SUM(IF(CLASSIFICHE!$O$15=BG909,TRUE,FALSE),BF908)</f>
        <v>0</v>
      </c>
      <c r="BG909" s="31">
        <f>IFERROR(INDEX(generale!$A$5:$I$1002,CLASSIFICHE!$Z908,5),"")</f>
        <v>0</v>
      </c>
      <c r="BH909" s="13">
        <f>IFERROR(INDEX(generale!$A$5:$I$1002,CLASSIFICHE!$Z908,7),"")</f>
        <v>0</v>
      </c>
      <c r="BI909" s="14"/>
      <c r="BJ909" s="13"/>
      <c r="BK909" s="12">
        <f>SUM(IF(CLASSIFICHE!$O$16=BL909,TRUE,FALSE),BK908)</f>
        <v>0</v>
      </c>
      <c r="BL909" s="31">
        <f>IFERROR(INDEX(generale!$A$5:$I$1002,CLASSIFICHE!$Z908,5),"")</f>
        <v>0</v>
      </c>
      <c r="BM909" s="13">
        <f>IFERROR(INDEX(generale!$A$5:$I$1002,CLASSIFICHE!$Z908,7),"")</f>
        <v>0</v>
      </c>
      <c r="BN909" s="14"/>
      <c r="BO909" s="13"/>
      <c r="BP909" s="12">
        <f>SUM(IF(CLASSIFICHE!$O$17=BQ909,TRUE,FALSE),BP908)</f>
        <v>0</v>
      </c>
      <c r="BQ909" s="31">
        <f>IFERROR(INDEX(generale!$A$5:$I$1002,CLASSIFICHE!$Z908,5),"")</f>
        <v>0</v>
      </c>
      <c r="BR909" s="13">
        <f>IFERROR(INDEX(generale!$A$5:$I$1002,CLASSIFICHE!$Z908,7),"")</f>
        <v>0</v>
      </c>
      <c r="BS909" s="15"/>
      <c r="BT909" s="12"/>
      <c r="BU909" s="12">
        <f>SUM(IF(CLASSIFICHE!$O$18=BV909,TRUE,FALSE),BU908)</f>
        <v>0</v>
      </c>
      <c r="BV909" s="31">
        <f>IFERROR(INDEX(generale!$A$5:$I$1002,CLASSIFICHE!$Z908,5),"")</f>
        <v>0</v>
      </c>
      <c r="BW909" s="13">
        <f>IFERROR(INDEX(generale!$A$5:$I$1002,CLASSIFICHE!$Z908,7),"")</f>
        <v>0</v>
      </c>
      <c r="BX909" s="15"/>
      <c r="BY909" s="12"/>
      <c r="BZ909" s="12">
        <f>SUM(IF(CLASSIFICHE!$O$19=CA909,TRUE,FALSE),BZ908)</f>
        <v>0</v>
      </c>
      <c r="CA909" s="31">
        <f>IFERROR(INDEX(generale!$A$5:$I$1002,CLASSIFICHE!$Z908,5),"")</f>
        <v>0</v>
      </c>
      <c r="CB909" s="13">
        <f>IFERROR(INDEX(generale!$A$5:$I$1002,CLASSIFICHE!$Z908,7),"")</f>
        <v>0</v>
      </c>
      <c r="CC909" s="15"/>
      <c r="CD909" s="13"/>
      <c r="CE909" s="12">
        <f>SUM(IF(CLASSIFICHE!$O$20=CF909,TRUE,FALSE),CE908)</f>
        <v>0</v>
      </c>
      <c r="CF909" s="31">
        <f>IFERROR(INDEX(generale!$A$5:$I$1002,CLASSIFICHE!$Z908,5),"")</f>
        <v>0</v>
      </c>
      <c r="CG909" s="13">
        <f>IFERROR(INDEX(generale!$A$5:$I$1002,CLASSIFICHE!$Z908,7),"")</f>
        <v>0</v>
      </c>
      <c r="CH909" s="15"/>
      <c r="CI909" s="13"/>
      <c r="CJ909" s="12">
        <f>SUM(IF(CLASSIFICHE!$O$21=CK909,TRUE,FALSE),CJ908)</f>
        <v>0</v>
      </c>
      <c r="CK909" s="31">
        <f>IFERROR(INDEX(generale!$A$5:$I$1002,CLASSIFICHE!$Z908,5),"")</f>
        <v>0</v>
      </c>
      <c r="CL909" s="13">
        <f>IFERROR(INDEX(generale!$A$5:$I$1002,CLASSIFICHE!$Z908,7),"")</f>
        <v>0</v>
      </c>
      <c r="CM909" s="15"/>
      <c r="CN909" s="13"/>
      <c r="CO909" s="12">
        <f>SUM(IF(CLASSIFICHE!$O$22=CP909,TRUE,FALSE),CO908)</f>
        <v>0</v>
      </c>
      <c r="CP909" s="31">
        <f>IFERROR(INDEX(generale!$A$5:$I$1002,CLASSIFICHE!$Z908,5),"")</f>
        <v>0</v>
      </c>
      <c r="CQ909" s="13">
        <f>IFERROR(INDEX(generale!$A$5:$I$1002,CLASSIFICHE!$Z908,7),"")</f>
        <v>0</v>
      </c>
      <c r="CR909" s="15"/>
      <c r="CS909" s="13"/>
      <c r="CT909" s="12">
        <f>SUM(IF(CLASSIFICHE!$O$23=CU909,TRUE,FALSE),CT908)</f>
        <v>0</v>
      </c>
      <c r="CU909" s="31">
        <f>IFERROR(INDEX(generale!$A$5:$I$1002,CLASSIFICHE!$Z908,5),"")</f>
        <v>0</v>
      </c>
      <c r="CV909" s="13">
        <f>IFERROR(INDEX(generale!$A$5:$I$1002,CLASSIFICHE!$Z908,7),"")</f>
        <v>0</v>
      </c>
      <c r="CW909" s="15"/>
      <c r="CX909" s="13"/>
      <c r="CY909" s="12">
        <f>SUM(IF(CLASSIFICHE!$O$24=CZ909,TRUE,FALSE),CY908)</f>
        <v>0</v>
      </c>
      <c r="CZ909" s="31">
        <f>IFERROR(INDEX(generale!$A$5:$I$1002,CLASSIFICHE!$Z908,5),"")</f>
        <v>0</v>
      </c>
      <c r="DA909" s="13">
        <f>IFERROR(INDEX(generale!$A$5:$I$1002,CLASSIFICHE!$Z908,7),"")</f>
        <v>0</v>
      </c>
      <c r="DB909" s="15"/>
      <c r="DC909" s="13"/>
      <c r="DD909" s="12">
        <f>SUM(IF(CLASSIFICHE!$O$25=DE909,TRUE,FALSE),DD908)</f>
        <v>0</v>
      </c>
      <c r="DE909" s="31">
        <f>IFERROR(INDEX(generale!$A$5:$I$1002,CLASSIFICHE!$Z908,5),"")</f>
        <v>0</v>
      </c>
      <c r="DF909" s="13">
        <f>IFERROR(INDEX(generale!$A$5:$I$1002,CLASSIFICHE!$Z908,7),"")</f>
        <v>0</v>
      </c>
      <c r="DG909" s="15"/>
      <c r="DH909" s="13"/>
    </row>
    <row r="910" spans="3:112">
      <c r="C910" s="63">
        <f>SUM(IF(CLASSIFICHE!$O$4=D910,TRUE,FALSE),C909)</f>
        <v>17</v>
      </c>
      <c r="D910" s="31">
        <f>IFERROR(INDEX(generale!$A$5:$I$1002,CLASSIFICHE!$Z909,5),"")</f>
        <v>0</v>
      </c>
      <c r="E910" s="13">
        <f>IFERROR(INDEX(generale!$A$5:$I$1002,CLASSIFICHE!$Z909,7),"")</f>
        <v>0</v>
      </c>
      <c r="F910" s="68"/>
      <c r="G910" s="65"/>
      <c r="H910" s="12">
        <f>SUM(IF(CLASSIFICHE!$O$5=I910,TRUE,FALSE),H909)</f>
        <v>10</v>
      </c>
      <c r="I910" s="31">
        <f>IFERROR(INDEX(generale!$A$5:$I$1002,CLASSIFICHE!$Z909,5),"")</f>
        <v>0</v>
      </c>
      <c r="J910" s="13">
        <f>IFERROR(INDEX(generale!$A$5:$I$1002,CLASSIFICHE!$Z909,7),"")</f>
        <v>0</v>
      </c>
      <c r="K910" s="15"/>
      <c r="L910" s="12"/>
      <c r="M910" s="12">
        <f>SUM(IF(CLASSIFICHE!$O$6=N910,TRUE,FALSE),M909)</f>
        <v>8</v>
      </c>
      <c r="N910" s="31">
        <f>IFERROR(INDEX(generale!$A$5:$I$1002,CLASSIFICHE!$Z909,5),"")</f>
        <v>0</v>
      </c>
      <c r="O910" s="13">
        <f>IFERROR(INDEX(generale!$A$5:$I$1002,CLASSIFICHE!$Z909,7),"")</f>
        <v>0</v>
      </c>
      <c r="P910" s="14"/>
      <c r="Q910" s="13"/>
      <c r="R910" s="12">
        <f>SUM(IF(CLASSIFICHE!$O$7=S910,TRUE,FALSE),R909)</f>
        <v>8</v>
      </c>
      <c r="S910" s="31">
        <f>IFERROR(INDEX(generale!$A$5:$I$1002,CLASSIFICHE!$Z909,5),"")</f>
        <v>0</v>
      </c>
      <c r="T910" s="13">
        <f>IFERROR(INDEX(generale!$A$5:$I$1002,CLASSIFICHE!$Z909,7),"")</f>
        <v>0</v>
      </c>
      <c r="U910" s="14"/>
      <c r="V910" s="13"/>
      <c r="W910" s="12">
        <f>SUM(IF(CLASSIFICHE!$O$8=X910,TRUE,FALSE),W909)</f>
        <v>6</v>
      </c>
      <c r="X910" s="31">
        <f>IFERROR(INDEX(generale!$A$5:$I$1002,CLASSIFICHE!$Z909,5),"")</f>
        <v>0</v>
      </c>
      <c r="Y910" s="13">
        <f>IFERROR(INDEX(generale!$A$5:$I$1002,CLASSIFICHE!$Z909,7),"")</f>
        <v>0</v>
      </c>
      <c r="Z910" s="14"/>
      <c r="AA910" s="13"/>
      <c r="AB910" s="12">
        <f>SUM(IF(CLASSIFICHE!$O$9=AC910,TRUE,FALSE),AB909)</f>
        <v>5</v>
      </c>
      <c r="AC910" s="31">
        <f>IFERROR(INDEX(generale!$A$5:$I$1002,CLASSIFICHE!$Z909,5),"")</f>
        <v>0</v>
      </c>
      <c r="AD910" s="13">
        <f>IFERROR(INDEX(generale!$A$5:$I$1002,CLASSIFICHE!$Z909,7),"")</f>
        <v>0</v>
      </c>
      <c r="AE910" s="14"/>
      <c r="AF910" s="13"/>
      <c r="AG910" s="12">
        <f>SUM(IF(CLASSIFICHE!$O$10=AH910,TRUE,FALSE),AG909)</f>
        <v>5</v>
      </c>
      <c r="AH910" s="31">
        <f>IFERROR(INDEX(generale!$A$5:$I$1002,CLASSIFICHE!$Z909,5),"")</f>
        <v>0</v>
      </c>
      <c r="AI910" s="13">
        <f>IFERROR(INDEX(generale!$A$5:$I$1002,CLASSIFICHE!$Z909,7),"")</f>
        <v>0</v>
      </c>
      <c r="AJ910" s="14"/>
      <c r="AK910" s="13"/>
      <c r="AL910" s="12">
        <f>SUM(IF(CLASSIFICHE!$O$11=AM910,TRUE,FALSE),AL909)</f>
        <v>5</v>
      </c>
      <c r="AM910" s="31">
        <f>IFERROR(INDEX(generale!$A$5:$I$1002,CLASSIFICHE!$Z909,5),"")</f>
        <v>0</v>
      </c>
      <c r="AN910" s="13">
        <f>IFERROR(INDEX(generale!$A$5:$I$1002,CLASSIFICHE!$Z909,7),"")</f>
        <v>0</v>
      </c>
      <c r="AO910" s="14"/>
      <c r="AP910" s="13"/>
      <c r="AQ910" s="12">
        <f>SUM(IF(CLASSIFICHE!$O$12=AR910,TRUE,FALSE),AQ909)</f>
        <v>0</v>
      </c>
      <c r="AR910" s="31">
        <f>IFERROR(INDEX(generale!$A$5:$I$1002,CLASSIFICHE!$Z909,5),"")</f>
        <v>0</v>
      </c>
      <c r="AS910" s="13">
        <f>IFERROR(INDEX(generale!$A$5:$I$1002,CLASSIFICHE!$Z909,7),"")</f>
        <v>0</v>
      </c>
      <c r="AT910" s="14"/>
      <c r="AU910" s="13"/>
      <c r="AV910" s="12">
        <f>SUM(IF(CLASSIFICHE!$O$13=AW910,TRUE,FALSE),AV909)</f>
        <v>0</v>
      </c>
      <c r="AW910" s="31">
        <f>IFERROR(INDEX(generale!$A$5:$I$1002,CLASSIFICHE!$Z909,5),"")</f>
        <v>0</v>
      </c>
      <c r="AX910" s="13">
        <f>IFERROR(INDEX(generale!$A$5:$I$1002,CLASSIFICHE!$Z909,7),"")</f>
        <v>0</v>
      </c>
      <c r="AY910" s="14"/>
      <c r="AZ910" s="13"/>
      <c r="BA910" s="12">
        <f>SUM(IF(CLASSIFICHE!$O$14=BB910,TRUE,FALSE),BA909)</f>
        <v>0</v>
      </c>
      <c r="BB910" s="31">
        <f>IFERROR(INDEX(generale!$A$5:$I$1002,CLASSIFICHE!$Z909,5),"")</f>
        <v>0</v>
      </c>
      <c r="BC910" s="13">
        <f>IFERROR(INDEX(generale!$A$5:$I$1002,CLASSIFICHE!$Z909,7),"")</f>
        <v>0</v>
      </c>
      <c r="BD910" s="14"/>
      <c r="BE910" s="13"/>
      <c r="BF910" s="12">
        <f>SUM(IF(CLASSIFICHE!$O$15=BG910,TRUE,FALSE),BF909)</f>
        <v>0</v>
      </c>
      <c r="BG910" s="31">
        <f>IFERROR(INDEX(generale!$A$5:$I$1002,CLASSIFICHE!$Z909,5),"")</f>
        <v>0</v>
      </c>
      <c r="BH910" s="13">
        <f>IFERROR(INDEX(generale!$A$5:$I$1002,CLASSIFICHE!$Z909,7),"")</f>
        <v>0</v>
      </c>
      <c r="BI910" s="14"/>
      <c r="BJ910" s="13"/>
      <c r="BK910" s="12">
        <f>SUM(IF(CLASSIFICHE!$O$16=BL910,TRUE,FALSE),BK909)</f>
        <v>0</v>
      </c>
      <c r="BL910" s="31">
        <f>IFERROR(INDEX(generale!$A$5:$I$1002,CLASSIFICHE!$Z909,5),"")</f>
        <v>0</v>
      </c>
      <c r="BM910" s="13">
        <f>IFERROR(INDEX(generale!$A$5:$I$1002,CLASSIFICHE!$Z909,7),"")</f>
        <v>0</v>
      </c>
      <c r="BN910" s="14"/>
      <c r="BO910" s="13"/>
      <c r="BP910" s="12">
        <f>SUM(IF(CLASSIFICHE!$O$17=BQ910,TRUE,FALSE),BP909)</f>
        <v>0</v>
      </c>
      <c r="BQ910" s="31">
        <f>IFERROR(INDEX(generale!$A$5:$I$1002,CLASSIFICHE!$Z909,5),"")</f>
        <v>0</v>
      </c>
      <c r="BR910" s="13">
        <f>IFERROR(INDEX(generale!$A$5:$I$1002,CLASSIFICHE!$Z909,7),"")</f>
        <v>0</v>
      </c>
      <c r="BS910" s="15"/>
      <c r="BT910" s="12"/>
      <c r="BU910" s="12">
        <f>SUM(IF(CLASSIFICHE!$O$18=BV910,TRUE,FALSE),BU909)</f>
        <v>0</v>
      </c>
      <c r="BV910" s="31">
        <f>IFERROR(INDEX(generale!$A$5:$I$1002,CLASSIFICHE!$Z909,5),"")</f>
        <v>0</v>
      </c>
      <c r="BW910" s="13">
        <f>IFERROR(INDEX(generale!$A$5:$I$1002,CLASSIFICHE!$Z909,7),"")</f>
        <v>0</v>
      </c>
      <c r="BX910" s="15"/>
      <c r="BY910" s="12"/>
      <c r="BZ910" s="12">
        <f>SUM(IF(CLASSIFICHE!$O$19=CA910,TRUE,FALSE),BZ909)</f>
        <v>0</v>
      </c>
      <c r="CA910" s="31">
        <f>IFERROR(INDEX(generale!$A$5:$I$1002,CLASSIFICHE!$Z909,5),"")</f>
        <v>0</v>
      </c>
      <c r="CB910" s="13">
        <f>IFERROR(INDEX(generale!$A$5:$I$1002,CLASSIFICHE!$Z909,7),"")</f>
        <v>0</v>
      </c>
      <c r="CC910" s="15"/>
      <c r="CD910" s="13"/>
      <c r="CE910" s="12">
        <f>SUM(IF(CLASSIFICHE!$O$20=CF910,TRUE,FALSE),CE909)</f>
        <v>0</v>
      </c>
      <c r="CF910" s="31">
        <f>IFERROR(INDEX(generale!$A$5:$I$1002,CLASSIFICHE!$Z909,5),"")</f>
        <v>0</v>
      </c>
      <c r="CG910" s="13">
        <f>IFERROR(INDEX(generale!$A$5:$I$1002,CLASSIFICHE!$Z909,7),"")</f>
        <v>0</v>
      </c>
      <c r="CH910" s="15"/>
      <c r="CI910" s="13"/>
      <c r="CJ910" s="12">
        <f>SUM(IF(CLASSIFICHE!$O$21=CK910,TRUE,FALSE),CJ909)</f>
        <v>0</v>
      </c>
      <c r="CK910" s="31">
        <f>IFERROR(INDEX(generale!$A$5:$I$1002,CLASSIFICHE!$Z909,5),"")</f>
        <v>0</v>
      </c>
      <c r="CL910" s="13">
        <f>IFERROR(INDEX(generale!$A$5:$I$1002,CLASSIFICHE!$Z909,7),"")</f>
        <v>0</v>
      </c>
      <c r="CM910" s="15"/>
      <c r="CN910" s="13"/>
      <c r="CO910" s="12">
        <f>SUM(IF(CLASSIFICHE!$O$22=CP910,TRUE,FALSE),CO909)</f>
        <v>0</v>
      </c>
      <c r="CP910" s="31">
        <f>IFERROR(INDEX(generale!$A$5:$I$1002,CLASSIFICHE!$Z909,5),"")</f>
        <v>0</v>
      </c>
      <c r="CQ910" s="13">
        <f>IFERROR(INDEX(generale!$A$5:$I$1002,CLASSIFICHE!$Z909,7),"")</f>
        <v>0</v>
      </c>
      <c r="CR910" s="15"/>
      <c r="CS910" s="13"/>
      <c r="CT910" s="12">
        <f>SUM(IF(CLASSIFICHE!$O$23=CU910,TRUE,FALSE),CT909)</f>
        <v>0</v>
      </c>
      <c r="CU910" s="31">
        <f>IFERROR(INDEX(generale!$A$5:$I$1002,CLASSIFICHE!$Z909,5),"")</f>
        <v>0</v>
      </c>
      <c r="CV910" s="13">
        <f>IFERROR(INDEX(generale!$A$5:$I$1002,CLASSIFICHE!$Z909,7),"")</f>
        <v>0</v>
      </c>
      <c r="CW910" s="15"/>
      <c r="CX910" s="13"/>
      <c r="CY910" s="12">
        <f>SUM(IF(CLASSIFICHE!$O$24=CZ910,TRUE,FALSE),CY909)</f>
        <v>0</v>
      </c>
      <c r="CZ910" s="31">
        <f>IFERROR(INDEX(generale!$A$5:$I$1002,CLASSIFICHE!$Z909,5),"")</f>
        <v>0</v>
      </c>
      <c r="DA910" s="13">
        <f>IFERROR(INDEX(generale!$A$5:$I$1002,CLASSIFICHE!$Z909,7),"")</f>
        <v>0</v>
      </c>
      <c r="DB910" s="15"/>
      <c r="DC910" s="13"/>
      <c r="DD910" s="12">
        <f>SUM(IF(CLASSIFICHE!$O$25=DE910,TRUE,FALSE),DD909)</f>
        <v>0</v>
      </c>
      <c r="DE910" s="31">
        <f>IFERROR(INDEX(generale!$A$5:$I$1002,CLASSIFICHE!$Z909,5),"")</f>
        <v>0</v>
      </c>
      <c r="DF910" s="13">
        <f>IFERROR(INDEX(generale!$A$5:$I$1002,CLASSIFICHE!$Z909,7),"")</f>
        <v>0</v>
      </c>
      <c r="DG910" s="15"/>
      <c r="DH910" s="13"/>
    </row>
    <row r="911" spans="3:112">
      <c r="C911" s="63">
        <f>SUM(IF(CLASSIFICHE!$O$4=D911,TRUE,FALSE),C910)</f>
        <v>17</v>
      </c>
      <c r="D911" s="31">
        <f>IFERROR(INDEX(generale!$A$5:$I$1002,CLASSIFICHE!$Z910,5),"")</f>
        <v>0</v>
      </c>
      <c r="E911" s="13">
        <f>IFERROR(INDEX(generale!$A$5:$I$1002,CLASSIFICHE!$Z910,7),"")</f>
        <v>0</v>
      </c>
      <c r="F911" s="68"/>
      <c r="G911" s="65"/>
      <c r="H911" s="12">
        <f>SUM(IF(CLASSIFICHE!$O$5=I911,TRUE,FALSE),H910)</f>
        <v>10</v>
      </c>
      <c r="I911" s="31">
        <f>IFERROR(INDEX(generale!$A$5:$I$1002,CLASSIFICHE!$Z910,5),"")</f>
        <v>0</v>
      </c>
      <c r="J911" s="13">
        <f>IFERROR(INDEX(generale!$A$5:$I$1002,CLASSIFICHE!$Z910,7),"")</f>
        <v>0</v>
      </c>
      <c r="K911" s="15"/>
      <c r="L911" s="12"/>
      <c r="M911" s="12">
        <f>SUM(IF(CLASSIFICHE!$O$6=N911,TRUE,FALSE),M910)</f>
        <v>8</v>
      </c>
      <c r="N911" s="31">
        <f>IFERROR(INDEX(generale!$A$5:$I$1002,CLASSIFICHE!$Z910,5),"")</f>
        <v>0</v>
      </c>
      <c r="O911" s="13">
        <f>IFERROR(INDEX(generale!$A$5:$I$1002,CLASSIFICHE!$Z910,7),"")</f>
        <v>0</v>
      </c>
      <c r="P911" s="14"/>
      <c r="Q911" s="13"/>
      <c r="R911" s="12">
        <f>SUM(IF(CLASSIFICHE!$O$7=S911,TRUE,FALSE),R910)</f>
        <v>8</v>
      </c>
      <c r="S911" s="31">
        <f>IFERROR(INDEX(generale!$A$5:$I$1002,CLASSIFICHE!$Z910,5),"")</f>
        <v>0</v>
      </c>
      <c r="T911" s="13">
        <f>IFERROR(INDEX(generale!$A$5:$I$1002,CLASSIFICHE!$Z910,7),"")</f>
        <v>0</v>
      </c>
      <c r="U911" s="14"/>
      <c r="V911" s="13"/>
      <c r="W911" s="12">
        <f>SUM(IF(CLASSIFICHE!$O$8=X911,TRUE,FALSE),W910)</f>
        <v>6</v>
      </c>
      <c r="X911" s="31">
        <f>IFERROR(INDEX(generale!$A$5:$I$1002,CLASSIFICHE!$Z910,5),"")</f>
        <v>0</v>
      </c>
      <c r="Y911" s="13">
        <f>IFERROR(INDEX(generale!$A$5:$I$1002,CLASSIFICHE!$Z910,7),"")</f>
        <v>0</v>
      </c>
      <c r="Z911" s="14"/>
      <c r="AA911" s="13"/>
      <c r="AB911" s="12">
        <f>SUM(IF(CLASSIFICHE!$O$9=AC911,TRUE,FALSE),AB910)</f>
        <v>5</v>
      </c>
      <c r="AC911" s="31">
        <f>IFERROR(INDEX(generale!$A$5:$I$1002,CLASSIFICHE!$Z910,5),"")</f>
        <v>0</v>
      </c>
      <c r="AD911" s="13">
        <f>IFERROR(INDEX(generale!$A$5:$I$1002,CLASSIFICHE!$Z910,7),"")</f>
        <v>0</v>
      </c>
      <c r="AE911" s="14"/>
      <c r="AF911" s="13"/>
      <c r="AG911" s="12">
        <f>SUM(IF(CLASSIFICHE!$O$10=AH911,TRUE,FALSE),AG910)</f>
        <v>5</v>
      </c>
      <c r="AH911" s="31">
        <f>IFERROR(INDEX(generale!$A$5:$I$1002,CLASSIFICHE!$Z910,5),"")</f>
        <v>0</v>
      </c>
      <c r="AI911" s="13">
        <f>IFERROR(INDEX(generale!$A$5:$I$1002,CLASSIFICHE!$Z910,7),"")</f>
        <v>0</v>
      </c>
      <c r="AJ911" s="14"/>
      <c r="AK911" s="13"/>
      <c r="AL911" s="12">
        <f>SUM(IF(CLASSIFICHE!$O$11=AM911,TRUE,FALSE),AL910)</f>
        <v>5</v>
      </c>
      <c r="AM911" s="31">
        <f>IFERROR(INDEX(generale!$A$5:$I$1002,CLASSIFICHE!$Z910,5),"")</f>
        <v>0</v>
      </c>
      <c r="AN911" s="13">
        <f>IFERROR(INDEX(generale!$A$5:$I$1002,CLASSIFICHE!$Z910,7),"")</f>
        <v>0</v>
      </c>
      <c r="AO911" s="14"/>
      <c r="AP911" s="13"/>
      <c r="AQ911" s="12">
        <f>SUM(IF(CLASSIFICHE!$O$12=AR911,TRUE,FALSE),AQ910)</f>
        <v>0</v>
      </c>
      <c r="AR911" s="31">
        <f>IFERROR(INDEX(generale!$A$5:$I$1002,CLASSIFICHE!$Z910,5),"")</f>
        <v>0</v>
      </c>
      <c r="AS911" s="13">
        <f>IFERROR(INDEX(generale!$A$5:$I$1002,CLASSIFICHE!$Z910,7),"")</f>
        <v>0</v>
      </c>
      <c r="AT911" s="14"/>
      <c r="AU911" s="13"/>
      <c r="AV911" s="12">
        <f>SUM(IF(CLASSIFICHE!$O$13=AW911,TRUE,FALSE),AV910)</f>
        <v>0</v>
      </c>
      <c r="AW911" s="31">
        <f>IFERROR(INDEX(generale!$A$5:$I$1002,CLASSIFICHE!$Z910,5),"")</f>
        <v>0</v>
      </c>
      <c r="AX911" s="13">
        <f>IFERROR(INDEX(generale!$A$5:$I$1002,CLASSIFICHE!$Z910,7),"")</f>
        <v>0</v>
      </c>
      <c r="AY911" s="14"/>
      <c r="AZ911" s="13"/>
      <c r="BA911" s="12">
        <f>SUM(IF(CLASSIFICHE!$O$14=BB911,TRUE,FALSE),BA910)</f>
        <v>0</v>
      </c>
      <c r="BB911" s="31">
        <f>IFERROR(INDEX(generale!$A$5:$I$1002,CLASSIFICHE!$Z910,5),"")</f>
        <v>0</v>
      </c>
      <c r="BC911" s="13">
        <f>IFERROR(INDEX(generale!$A$5:$I$1002,CLASSIFICHE!$Z910,7),"")</f>
        <v>0</v>
      </c>
      <c r="BD911" s="14"/>
      <c r="BE911" s="13"/>
      <c r="BF911" s="12">
        <f>SUM(IF(CLASSIFICHE!$O$15=BG911,TRUE,FALSE),BF910)</f>
        <v>0</v>
      </c>
      <c r="BG911" s="31">
        <f>IFERROR(INDEX(generale!$A$5:$I$1002,CLASSIFICHE!$Z910,5),"")</f>
        <v>0</v>
      </c>
      <c r="BH911" s="13">
        <f>IFERROR(INDEX(generale!$A$5:$I$1002,CLASSIFICHE!$Z910,7),"")</f>
        <v>0</v>
      </c>
      <c r="BI911" s="14"/>
      <c r="BJ911" s="13"/>
      <c r="BK911" s="12">
        <f>SUM(IF(CLASSIFICHE!$O$16=BL911,TRUE,FALSE),BK910)</f>
        <v>0</v>
      </c>
      <c r="BL911" s="31">
        <f>IFERROR(INDEX(generale!$A$5:$I$1002,CLASSIFICHE!$Z910,5),"")</f>
        <v>0</v>
      </c>
      <c r="BM911" s="13">
        <f>IFERROR(INDEX(generale!$A$5:$I$1002,CLASSIFICHE!$Z910,7),"")</f>
        <v>0</v>
      </c>
      <c r="BN911" s="14"/>
      <c r="BO911" s="13"/>
      <c r="BP911" s="12">
        <f>SUM(IF(CLASSIFICHE!$O$17=BQ911,TRUE,FALSE),BP910)</f>
        <v>0</v>
      </c>
      <c r="BQ911" s="31">
        <f>IFERROR(INDEX(generale!$A$5:$I$1002,CLASSIFICHE!$Z910,5),"")</f>
        <v>0</v>
      </c>
      <c r="BR911" s="13">
        <f>IFERROR(INDEX(generale!$A$5:$I$1002,CLASSIFICHE!$Z910,7),"")</f>
        <v>0</v>
      </c>
      <c r="BS911" s="15"/>
      <c r="BT911" s="12"/>
      <c r="BU911" s="12">
        <f>SUM(IF(CLASSIFICHE!$O$18=BV911,TRUE,FALSE),BU910)</f>
        <v>0</v>
      </c>
      <c r="BV911" s="31">
        <f>IFERROR(INDEX(generale!$A$5:$I$1002,CLASSIFICHE!$Z910,5),"")</f>
        <v>0</v>
      </c>
      <c r="BW911" s="13">
        <f>IFERROR(INDEX(generale!$A$5:$I$1002,CLASSIFICHE!$Z910,7),"")</f>
        <v>0</v>
      </c>
      <c r="BX911" s="15"/>
      <c r="BY911" s="12"/>
      <c r="BZ911" s="12">
        <f>SUM(IF(CLASSIFICHE!$O$19=CA911,TRUE,FALSE),BZ910)</f>
        <v>0</v>
      </c>
      <c r="CA911" s="31">
        <f>IFERROR(INDEX(generale!$A$5:$I$1002,CLASSIFICHE!$Z910,5),"")</f>
        <v>0</v>
      </c>
      <c r="CB911" s="13">
        <f>IFERROR(INDEX(generale!$A$5:$I$1002,CLASSIFICHE!$Z910,7),"")</f>
        <v>0</v>
      </c>
      <c r="CC911" s="15"/>
      <c r="CD911" s="13"/>
      <c r="CE911" s="12">
        <f>SUM(IF(CLASSIFICHE!$O$20=CF911,TRUE,FALSE),CE910)</f>
        <v>0</v>
      </c>
      <c r="CF911" s="31">
        <f>IFERROR(INDEX(generale!$A$5:$I$1002,CLASSIFICHE!$Z910,5),"")</f>
        <v>0</v>
      </c>
      <c r="CG911" s="13">
        <f>IFERROR(INDEX(generale!$A$5:$I$1002,CLASSIFICHE!$Z910,7),"")</f>
        <v>0</v>
      </c>
      <c r="CH911" s="15"/>
      <c r="CI911" s="13"/>
      <c r="CJ911" s="12">
        <f>SUM(IF(CLASSIFICHE!$O$21=CK911,TRUE,FALSE),CJ910)</f>
        <v>0</v>
      </c>
      <c r="CK911" s="31">
        <f>IFERROR(INDEX(generale!$A$5:$I$1002,CLASSIFICHE!$Z910,5),"")</f>
        <v>0</v>
      </c>
      <c r="CL911" s="13">
        <f>IFERROR(INDEX(generale!$A$5:$I$1002,CLASSIFICHE!$Z910,7),"")</f>
        <v>0</v>
      </c>
      <c r="CM911" s="15"/>
      <c r="CN911" s="13"/>
      <c r="CO911" s="12">
        <f>SUM(IF(CLASSIFICHE!$O$22=CP911,TRUE,FALSE),CO910)</f>
        <v>0</v>
      </c>
      <c r="CP911" s="31">
        <f>IFERROR(INDEX(generale!$A$5:$I$1002,CLASSIFICHE!$Z910,5),"")</f>
        <v>0</v>
      </c>
      <c r="CQ911" s="13">
        <f>IFERROR(INDEX(generale!$A$5:$I$1002,CLASSIFICHE!$Z910,7),"")</f>
        <v>0</v>
      </c>
      <c r="CR911" s="15"/>
      <c r="CS911" s="13"/>
      <c r="CT911" s="12">
        <f>SUM(IF(CLASSIFICHE!$O$23=CU911,TRUE,FALSE),CT910)</f>
        <v>0</v>
      </c>
      <c r="CU911" s="31">
        <f>IFERROR(INDEX(generale!$A$5:$I$1002,CLASSIFICHE!$Z910,5),"")</f>
        <v>0</v>
      </c>
      <c r="CV911" s="13">
        <f>IFERROR(INDEX(generale!$A$5:$I$1002,CLASSIFICHE!$Z910,7),"")</f>
        <v>0</v>
      </c>
      <c r="CW911" s="15"/>
      <c r="CX911" s="13"/>
      <c r="CY911" s="12">
        <f>SUM(IF(CLASSIFICHE!$O$24=CZ911,TRUE,FALSE),CY910)</f>
        <v>0</v>
      </c>
      <c r="CZ911" s="31">
        <f>IFERROR(INDEX(generale!$A$5:$I$1002,CLASSIFICHE!$Z910,5),"")</f>
        <v>0</v>
      </c>
      <c r="DA911" s="13">
        <f>IFERROR(INDEX(generale!$A$5:$I$1002,CLASSIFICHE!$Z910,7),"")</f>
        <v>0</v>
      </c>
      <c r="DB911" s="15"/>
      <c r="DC911" s="13"/>
      <c r="DD911" s="12">
        <f>SUM(IF(CLASSIFICHE!$O$25=DE911,TRUE,FALSE),DD910)</f>
        <v>0</v>
      </c>
      <c r="DE911" s="31">
        <f>IFERROR(INDEX(generale!$A$5:$I$1002,CLASSIFICHE!$Z910,5),"")</f>
        <v>0</v>
      </c>
      <c r="DF911" s="13">
        <f>IFERROR(INDEX(generale!$A$5:$I$1002,CLASSIFICHE!$Z910,7),"")</f>
        <v>0</v>
      </c>
      <c r="DG911" s="15"/>
      <c r="DH911" s="13"/>
    </row>
    <row r="912" spans="3:112">
      <c r="C912" s="63">
        <f>SUM(IF(CLASSIFICHE!$O$4=D912,TRUE,FALSE),C911)</f>
        <v>17</v>
      </c>
      <c r="D912" s="31">
        <f>IFERROR(INDEX(generale!$A$5:$I$1002,CLASSIFICHE!$Z911,5),"")</f>
        <v>0</v>
      </c>
      <c r="E912" s="13">
        <f>IFERROR(INDEX(generale!$A$5:$I$1002,CLASSIFICHE!$Z911,7),"")</f>
        <v>0</v>
      </c>
      <c r="F912" s="68"/>
      <c r="G912" s="65"/>
      <c r="H912" s="12">
        <f>SUM(IF(CLASSIFICHE!$O$5=I912,TRUE,FALSE),H911)</f>
        <v>10</v>
      </c>
      <c r="I912" s="31">
        <f>IFERROR(INDEX(generale!$A$5:$I$1002,CLASSIFICHE!$Z911,5),"")</f>
        <v>0</v>
      </c>
      <c r="J912" s="13">
        <f>IFERROR(INDEX(generale!$A$5:$I$1002,CLASSIFICHE!$Z911,7),"")</f>
        <v>0</v>
      </c>
      <c r="K912" s="15"/>
      <c r="L912" s="12"/>
      <c r="M912" s="12">
        <f>SUM(IF(CLASSIFICHE!$O$6=N912,TRUE,FALSE),M911)</f>
        <v>8</v>
      </c>
      <c r="N912" s="31">
        <f>IFERROR(INDEX(generale!$A$5:$I$1002,CLASSIFICHE!$Z911,5),"")</f>
        <v>0</v>
      </c>
      <c r="O912" s="13">
        <f>IFERROR(INDEX(generale!$A$5:$I$1002,CLASSIFICHE!$Z911,7),"")</f>
        <v>0</v>
      </c>
      <c r="P912" s="14"/>
      <c r="Q912" s="13"/>
      <c r="R912" s="12">
        <f>SUM(IF(CLASSIFICHE!$O$7=S912,TRUE,FALSE),R911)</f>
        <v>8</v>
      </c>
      <c r="S912" s="31">
        <f>IFERROR(INDEX(generale!$A$5:$I$1002,CLASSIFICHE!$Z911,5),"")</f>
        <v>0</v>
      </c>
      <c r="T912" s="13">
        <f>IFERROR(INDEX(generale!$A$5:$I$1002,CLASSIFICHE!$Z911,7),"")</f>
        <v>0</v>
      </c>
      <c r="U912" s="14"/>
      <c r="V912" s="13"/>
      <c r="W912" s="12">
        <f>SUM(IF(CLASSIFICHE!$O$8=X912,TRUE,FALSE),W911)</f>
        <v>6</v>
      </c>
      <c r="X912" s="31">
        <f>IFERROR(INDEX(generale!$A$5:$I$1002,CLASSIFICHE!$Z911,5),"")</f>
        <v>0</v>
      </c>
      <c r="Y912" s="13">
        <f>IFERROR(INDEX(generale!$A$5:$I$1002,CLASSIFICHE!$Z911,7),"")</f>
        <v>0</v>
      </c>
      <c r="Z912" s="14"/>
      <c r="AA912" s="13"/>
      <c r="AB912" s="12">
        <f>SUM(IF(CLASSIFICHE!$O$9=AC912,TRUE,FALSE),AB911)</f>
        <v>5</v>
      </c>
      <c r="AC912" s="31">
        <f>IFERROR(INDEX(generale!$A$5:$I$1002,CLASSIFICHE!$Z911,5),"")</f>
        <v>0</v>
      </c>
      <c r="AD912" s="13">
        <f>IFERROR(INDEX(generale!$A$5:$I$1002,CLASSIFICHE!$Z911,7),"")</f>
        <v>0</v>
      </c>
      <c r="AE912" s="14"/>
      <c r="AF912" s="13"/>
      <c r="AG912" s="12">
        <f>SUM(IF(CLASSIFICHE!$O$10=AH912,TRUE,FALSE),AG911)</f>
        <v>5</v>
      </c>
      <c r="AH912" s="31">
        <f>IFERROR(INDEX(generale!$A$5:$I$1002,CLASSIFICHE!$Z911,5),"")</f>
        <v>0</v>
      </c>
      <c r="AI912" s="13">
        <f>IFERROR(INDEX(generale!$A$5:$I$1002,CLASSIFICHE!$Z911,7),"")</f>
        <v>0</v>
      </c>
      <c r="AJ912" s="14"/>
      <c r="AK912" s="13"/>
      <c r="AL912" s="12">
        <f>SUM(IF(CLASSIFICHE!$O$11=AM912,TRUE,FALSE),AL911)</f>
        <v>5</v>
      </c>
      <c r="AM912" s="31">
        <f>IFERROR(INDEX(generale!$A$5:$I$1002,CLASSIFICHE!$Z911,5),"")</f>
        <v>0</v>
      </c>
      <c r="AN912" s="13">
        <f>IFERROR(INDEX(generale!$A$5:$I$1002,CLASSIFICHE!$Z911,7),"")</f>
        <v>0</v>
      </c>
      <c r="AO912" s="14"/>
      <c r="AP912" s="13"/>
      <c r="AQ912" s="12">
        <f>SUM(IF(CLASSIFICHE!$O$12=AR912,TRUE,FALSE),AQ911)</f>
        <v>0</v>
      </c>
      <c r="AR912" s="31">
        <f>IFERROR(INDEX(generale!$A$5:$I$1002,CLASSIFICHE!$Z911,5),"")</f>
        <v>0</v>
      </c>
      <c r="AS912" s="13">
        <f>IFERROR(INDEX(generale!$A$5:$I$1002,CLASSIFICHE!$Z911,7),"")</f>
        <v>0</v>
      </c>
      <c r="AT912" s="14"/>
      <c r="AU912" s="13"/>
      <c r="AV912" s="12">
        <f>SUM(IF(CLASSIFICHE!$O$13=AW912,TRUE,FALSE),AV911)</f>
        <v>0</v>
      </c>
      <c r="AW912" s="31">
        <f>IFERROR(INDEX(generale!$A$5:$I$1002,CLASSIFICHE!$Z911,5),"")</f>
        <v>0</v>
      </c>
      <c r="AX912" s="13">
        <f>IFERROR(INDEX(generale!$A$5:$I$1002,CLASSIFICHE!$Z911,7),"")</f>
        <v>0</v>
      </c>
      <c r="AY912" s="14"/>
      <c r="AZ912" s="13"/>
      <c r="BA912" s="12">
        <f>SUM(IF(CLASSIFICHE!$O$14=BB912,TRUE,FALSE),BA911)</f>
        <v>0</v>
      </c>
      <c r="BB912" s="31">
        <f>IFERROR(INDEX(generale!$A$5:$I$1002,CLASSIFICHE!$Z911,5),"")</f>
        <v>0</v>
      </c>
      <c r="BC912" s="13">
        <f>IFERROR(INDEX(generale!$A$5:$I$1002,CLASSIFICHE!$Z911,7),"")</f>
        <v>0</v>
      </c>
      <c r="BD912" s="14"/>
      <c r="BE912" s="13"/>
      <c r="BF912" s="12">
        <f>SUM(IF(CLASSIFICHE!$O$15=BG912,TRUE,FALSE),BF911)</f>
        <v>0</v>
      </c>
      <c r="BG912" s="31">
        <f>IFERROR(INDEX(generale!$A$5:$I$1002,CLASSIFICHE!$Z911,5),"")</f>
        <v>0</v>
      </c>
      <c r="BH912" s="13">
        <f>IFERROR(INDEX(generale!$A$5:$I$1002,CLASSIFICHE!$Z911,7),"")</f>
        <v>0</v>
      </c>
      <c r="BI912" s="14"/>
      <c r="BJ912" s="13"/>
      <c r="BK912" s="12">
        <f>SUM(IF(CLASSIFICHE!$O$16=BL912,TRUE,FALSE),BK911)</f>
        <v>0</v>
      </c>
      <c r="BL912" s="31">
        <f>IFERROR(INDEX(generale!$A$5:$I$1002,CLASSIFICHE!$Z911,5),"")</f>
        <v>0</v>
      </c>
      <c r="BM912" s="13">
        <f>IFERROR(INDEX(generale!$A$5:$I$1002,CLASSIFICHE!$Z911,7),"")</f>
        <v>0</v>
      </c>
      <c r="BN912" s="14"/>
      <c r="BO912" s="13"/>
      <c r="BP912" s="12">
        <f>SUM(IF(CLASSIFICHE!$O$17=BQ912,TRUE,FALSE),BP911)</f>
        <v>0</v>
      </c>
      <c r="BQ912" s="31">
        <f>IFERROR(INDEX(generale!$A$5:$I$1002,CLASSIFICHE!$Z911,5),"")</f>
        <v>0</v>
      </c>
      <c r="BR912" s="13">
        <f>IFERROR(INDEX(generale!$A$5:$I$1002,CLASSIFICHE!$Z911,7),"")</f>
        <v>0</v>
      </c>
      <c r="BS912" s="15"/>
      <c r="BT912" s="12"/>
      <c r="BU912" s="12">
        <f>SUM(IF(CLASSIFICHE!$O$18=BV912,TRUE,FALSE),BU911)</f>
        <v>0</v>
      </c>
      <c r="BV912" s="31">
        <f>IFERROR(INDEX(generale!$A$5:$I$1002,CLASSIFICHE!$Z911,5),"")</f>
        <v>0</v>
      </c>
      <c r="BW912" s="13">
        <f>IFERROR(INDEX(generale!$A$5:$I$1002,CLASSIFICHE!$Z911,7),"")</f>
        <v>0</v>
      </c>
      <c r="BX912" s="15"/>
      <c r="BY912" s="12"/>
      <c r="BZ912" s="12">
        <f>SUM(IF(CLASSIFICHE!$O$19=CA912,TRUE,FALSE),BZ911)</f>
        <v>0</v>
      </c>
      <c r="CA912" s="31">
        <f>IFERROR(INDEX(generale!$A$5:$I$1002,CLASSIFICHE!$Z911,5),"")</f>
        <v>0</v>
      </c>
      <c r="CB912" s="13">
        <f>IFERROR(INDEX(generale!$A$5:$I$1002,CLASSIFICHE!$Z911,7),"")</f>
        <v>0</v>
      </c>
      <c r="CC912" s="15"/>
      <c r="CD912" s="13"/>
      <c r="CE912" s="12">
        <f>SUM(IF(CLASSIFICHE!$O$20=CF912,TRUE,FALSE),CE911)</f>
        <v>0</v>
      </c>
      <c r="CF912" s="31">
        <f>IFERROR(INDEX(generale!$A$5:$I$1002,CLASSIFICHE!$Z911,5),"")</f>
        <v>0</v>
      </c>
      <c r="CG912" s="13">
        <f>IFERROR(INDEX(generale!$A$5:$I$1002,CLASSIFICHE!$Z911,7),"")</f>
        <v>0</v>
      </c>
      <c r="CH912" s="15"/>
      <c r="CI912" s="13"/>
      <c r="CJ912" s="12">
        <f>SUM(IF(CLASSIFICHE!$O$21=CK912,TRUE,FALSE),CJ911)</f>
        <v>0</v>
      </c>
      <c r="CK912" s="31">
        <f>IFERROR(INDEX(generale!$A$5:$I$1002,CLASSIFICHE!$Z911,5),"")</f>
        <v>0</v>
      </c>
      <c r="CL912" s="13">
        <f>IFERROR(INDEX(generale!$A$5:$I$1002,CLASSIFICHE!$Z911,7),"")</f>
        <v>0</v>
      </c>
      <c r="CM912" s="15"/>
      <c r="CN912" s="13"/>
      <c r="CO912" s="12">
        <f>SUM(IF(CLASSIFICHE!$O$22=CP912,TRUE,FALSE),CO911)</f>
        <v>0</v>
      </c>
      <c r="CP912" s="31">
        <f>IFERROR(INDEX(generale!$A$5:$I$1002,CLASSIFICHE!$Z911,5),"")</f>
        <v>0</v>
      </c>
      <c r="CQ912" s="13">
        <f>IFERROR(INDEX(generale!$A$5:$I$1002,CLASSIFICHE!$Z911,7),"")</f>
        <v>0</v>
      </c>
      <c r="CR912" s="15"/>
      <c r="CS912" s="13"/>
      <c r="CT912" s="12">
        <f>SUM(IF(CLASSIFICHE!$O$23=CU912,TRUE,FALSE),CT911)</f>
        <v>0</v>
      </c>
      <c r="CU912" s="31">
        <f>IFERROR(INDEX(generale!$A$5:$I$1002,CLASSIFICHE!$Z911,5),"")</f>
        <v>0</v>
      </c>
      <c r="CV912" s="13">
        <f>IFERROR(INDEX(generale!$A$5:$I$1002,CLASSIFICHE!$Z911,7),"")</f>
        <v>0</v>
      </c>
      <c r="CW912" s="15"/>
      <c r="CX912" s="13"/>
      <c r="CY912" s="12">
        <f>SUM(IF(CLASSIFICHE!$O$24=CZ912,TRUE,FALSE),CY911)</f>
        <v>0</v>
      </c>
      <c r="CZ912" s="31">
        <f>IFERROR(INDEX(generale!$A$5:$I$1002,CLASSIFICHE!$Z911,5),"")</f>
        <v>0</v>
      </c>
      <c r="DA912" s="13">
        <f>IFERROR(INDEX(generale!$A$5:$I$1002,CLASSIFICHE!$Z911,7),"")</f>
        <v>0</v>
      </c>
      <c r="DB912" s="15"/>
      <c r="DC912" s="13"/>
      <c r="DD912" s="12">
        <f>SUM(IF(CLASSIFICHE!$O$25=DE912,TRUE,FALSE),DD911)</f>
        <v>0</v>
      </c>
      <c r="DE912" s="31">
        <f>IFERROR(INDEX(generale!$A$5:$I$1002,CLASSIFICHE!$Z911,5),"")</f>
        <v>0</v>
      </c>
      <c r="DF912" s="13">
        <f>IFERROR(INDEX(generale!$A$5:$I$1002,CLASSIFICHE!$Z911,7),"")</f>
        <v>0</v>
      </c>
      <c r="DG912" s="15"/>
      <c r="DH912" s="13"/>
    </row>
    <row r="913" spans="3:112">
      <c r="C913" s="63">
        <f>SUM(IF(CLASSIFICHE!$O$4=D913,TRUE,FALSE),C912)</f>
        <v>17</v>
      </c>
      <c r="D913" s="31">
        <f>IFERROR(INDEX(generale!$A$5:$I$1002,CLASSIFICHE!$Z912,5),"")</f>
        <v>0</v>
      </c>
      <c r="E913" s="13">
        <f>IFERROR(INDEX(generale!$A$5:$I$1002,CLASSIFICHE!$Z912,7),"")</f>
        <v>0</v>
      </c>
      <c r="F913" s="68"/>
      <c r="G913" s="65"/>
      <c r="H913" s="12">
        <f>SUM(IF(CLASSIFICHE!$O$5=I913,TRUE,FALSE),H912)</f>
        <v>10</v>
      </c>
      <c r="I913" s="31">
        <f>IFERROR(INDEX(generale!$A$5:$I$1002,CLASSIFICHE!$Z912,5),"")</f>
        <v>0</v>
      </c>
      <c r="J913" s="13">
        <f>IFERROR(INDEX(generale!$A$5:$I$1002,CLASSIFICHE!$Z912,7),"")</f>
        <v>0</v>
      </c>
      <c r="K913" s="15"/>
      <c r="L913" s="12"/>
      <c r="M913" s="12">
        <f>SUM(IF(CLASSIFICHE!$O$6=N913,TRUE,FALSE),M912)</f>
        <v>8</v>
      </c>
      <c r="N913" s="31">
        <f>IFERROR(INDEX(generale!$A$5:$I$1002,CLASSIFICHE!$Z912,5),"")</f>
        <v>0</v>
      </c>
      <c r="O913" s="13">
        <f>IFERROR(INDEX(generale!$A$5:$I$1002,CLASSIFICHE!$Z912,7),"")</f>
        <v>0</v>
      </c>
      <c r="P913" s="14"/>
      <c r="Q913" s="13"/>
      <c r="R913" s="12">
        <f>SUM(IF(CLASSIFICHE!$O$7=S913,TRUE,FALSE),R912)</f>
        <v>8</v>
      </c>
      <c r="S913" s="31">
        <f>IFERROR(INDEX(generale!$A$5:$I$1002,CLASSIFICHE!$Z912,5),"")</f>
        <v>0</v>
      </c>
      <c r="T913" s="13">
        <f>IFERROR(INDEX(generale!$A$5:$I$1002,CLASSIFICHE!$Z912,7),"")</f>
        <v>0</v>
      </c>
      <c r="U913" s="14"/>
      <c r="V913" s="13"/>
      <c r="W913" s="12">
        <f>SUM(IF(CLASSIFICHE!$O$8=X913,TRUE,FALSE),W912)</f>
        <v>6</v>
      </c>
      <c r="X913" s="31">
        <f>IFERROR(INDEX(generale!$A$5:$I$1002,CLASSIFICHE!$Z912,5),"")</f>
        <v>0</v>
      </c>
      <c r="Y913" s="13">
        <f>IFERROR(INDEX(generale!$A$5:$I$1002,CLASSIFICHE!$Z912,7),"")</f>
        <v>0</v>
      </c>
      <c r="Z913" s="14"/>
      <c r="AA913" s="13"/>
      <c r="AB913" s="12">
        <f>SUM(IF(CLASSIFICHE!$O$9=AC913,TRUE,FALSE),AB912)</f>
        <v>5</v>
      </c>
      <c r="AC913" s="31">
        <f>IFERROR(INDEX(generale!$A$5:$I$1002,CLASSIFICHE!$Z912,5),"")</f>
        <v>0</v>
      </c>
      <c r="AD913" s="13">
        <f>IFERROR(INDEX(generale!$A$5:$I$1002,CLASSIFICHE!$Z912,7),"")</f>
        <v>0</v>
      </c>
      <c r="AE913" s="14"/>
      <c r="AF913" s="13"/>
      <c r="AG913" s="12">
        <f>SUM(IF(CLASSIFICHE!$O$10=AH913,TRUE,FALSE),AG912)</f>
        <v>5</v>
      </c>
      <c r="AH913" s="31">
        <f>IFERROR(INDEX(generale!$A$5:$I$1002,CLASSIFICHE!$Z912,5),"")</f>
        <v>0</v>
      </c>
      <c r="AI913" s="13">
        <f>IFERROR(INDEX(generale!$A$5:$I$1002,CLASSIFICHE!$Z912,7),"")</f>
        <v>0</v>
      </c>
      <c r="AJ913" s="14"/>
      <c r="AK913" s="13"/>
      <c r="AL913" s="12">
        <f>SUM(IF(CLASSIFICHE!$O$11=AM913,TRUE,FALSE),AL912)</f>
        <v>5</v>
      </c>
      <c r="AM913" s="31">
        <f>IFERROR(INDEX(generale!$A$5:$I$1002,CLASSIFICHE!$Z912,5),"")</f>
        <v>0</v>
      </c>
      <c r="AN913" s="13">
        <f>IFERROR(INDEX(generale!$A$5:$I$1002,CLASSIFICHE!$Z912,7),"")</f>
        <v>0</v>
      </c>
      <c r="AO913" s="14"/>
      <c r="AP913" s="13"/>
      <c r="AQ913" s="12">
        <f>SUM(IF(CLASSIFICHE!$O$12=AR913,TRUE,FALSE),AQ912)</f>
        <v>0</v>
      </c>
      <c r="AR913" s="31">
        <f>IFERROR(INDEX(generale!$A$5:$I$1002,CLASSIFICHE!$Z912,5),"")</f>
        <v>0</v>
      </c>
      <c r="AS913" s="13">
        <f>IFERROR(INDEX(generale!$A$5:$I$1002,CLASSIFICHE!$Z912,7),"")</f>
        <v>0</v>
      </c>
      <c r="AT913" s="14"/>
      <c r="AU913" s="13"/>
      <c r="AV913" s="12">
        <f>SUM(IF(CLASSIFICHE!$O$13=AW913,TRUE,FALSE),AV912)</f>
        <v>0</v>
      </c>
      <c r="AW913" s="31">
        <f>IFERROR(INDEX(generale!$A$5:$I$1002,CLASSIFICHE!$Z912,5),"")</f>
        <v>0</v>
      </c>
      <c r="AX913" s="13">
        <f>IFERROR(INDEX(generale!$A$5:$I$1002,CLASSIFICHE!$Z912,7),"")</f>
        <v>0</v>
      </c>
      <c r="AY913" s="14"/>
      <c r="AZ913" s="13"/>
      <c r="BA913" s="12">
        <f>SUM(IF(CLASSIFICHE!$O$14=BB913,TRUE,FALSE),BA912)</f>
        <v>0</v>
      </c>
      <c r="BB913" s="31">
        <f>IFERROR(INDEX(generale!$A$5:$I$1002,CLASSIFICHE!$Z912,5),"")</f>
        <v>0</v>
      </c>
      <c r="BC913" s="13">
        <f>IFERROR(INDEX(generale!$A$5:$I$1002,CLASSIFICHE!$Z912,7),"")</f>
        <v>0</v>
      </c>
      <c r="BD913" s="14"/>
      <c r="BE913" s="13"/>
      <c r="BF913" s="12">
        <f>SUM(IF(CLASSIFICHE!$O$15=BG913,TRUE,FALSE),BF912)</f>
        <v>0</v>
      </c>
      <c r="BG913" s="31">
        <f>IFERROR(INDEX(generale!$A$5:$I$1002,CLASSIFICHE!$Z912,5),"")</f>
        <v>0</v>
      </c>
      <c r="BH913" s="13">
        <f>IFERROR(INDEX(generale!$A$5:$I$1002,CLASSIFICHE!$Z912,7),"")</f>
        <v>0</v>
      </c>
      <c r="BI913" s="14"/>
      <c r="BJ913" s="13"/>
      <c r="BK913" s="12">
        <f>SUM(IF(CLASSIFICHE!$O$16=BL913,TRUE,FALSE),BK912)</f>
        <v>0</v>
      </c>
      <c r="BL913" s="31">
        <f>IFERROR(INDEX(generale!$A$5:$I$1002,CLASSIFICHE!$Z912,5),"")</f>
        <v>0</v>
      </c>
      <c r="BM913" s="13">
        <f>IFERROR(INDEX(generale!$A$5:$I$1002,CLASSIFICHE!$Z912,7),"")</f>
        <v>0</v>
      </c>
      <c r="BN913" s="14"/>
      <c r="BO913" s="13"/>
      <c r="BP913" s="12">
        <f>SUM(IF(CLASSIFICHE!$O$17=BQ913,TRUE,FALSE),BP912)</f>
        <v>0</v>
      </c>
      <c r="BQ913" s="31">
        <f>IFERROR(INDEX(generale!$A$5:$I$1002,CLASSIFICHE!$Z912,5),"")</f>
        <v>0</v>
      </c>
      <c r="BR913" s="13">
        <f>IFERROR(INDEX(generale!$A$5:$I$1002,CLASSIFICHE!$Z912,7),"")</f>
        <v>0</v>
      </c>
      <c r="BS913" s="15"/>
      <c r="BT913" s="12"/>
      <c r="BU913" s="12">
        <f>SUM(IF(CLASSIFICHE!$O$18=BV913,TRUE,FALSE),BU912)</f>
        <v>0</v>
      </c>
      <c r="BV913" s="31">
        <f>IFERROR(INDEX(generale!$A$5:$I$1002,CLASSIFICHE!$Z912,5),"")</f>
        <v>0</v>
      </c>
      <c r="BW913" s="13">
        <f>IFERROR(INDEX(generale!$A$5:$I$1002,CLASSIFICHE!$Z912,7),"")</f>
        <v>0</v>
      </c>
      <c r="BX913" s="15"/>
      <c r="BY913" s="12"/>
      <c r="BZ913" s="12">
        <f>SUM(IF(CLASSIFICHE!$O$19=CA913,TRUE,FALSE),BZ912)</f>
        <v>0</v>
      </c>
      <c r="CA913" s="31">
        <f>IFERROR(INDEX(generale!$A$5:$I$1002,CLASSIFICHE!$Z912,5),"")</f>
        <v>0</v>
      </c>
      <c r="CB913" s="13">
        <f>IFERROR(INDEX(generale!$A$5:$I$1002,CLASSIFICHE!$Z912,7),"")</f>
        <v>0</v>
      </c>
      <c r="CC913" s="15"/>
      <c r="CD913" s="13"/>
      <c r="CE913" s="12">
        <f>SUM(IF(CLASSIFICHE!$O$20=CF913,TRUE,FALSE),CE912)</f>
        <v>0</v>
      </c>
      <c r="CF913" s="31">
        <f>IFERROR(INDEX(generale!$A$5:$I$1002,CLASSIFICHE!$Z912,5),"")</f>
        <v>0</v>
      </c>
      <c r="CG913" s="13">
        <f>IFERROR(INDEX(generale!$A$5:$I$1002,CLASSIFICHE!$Z912,7),"")</f>
        <v>0</v>
      </c>
      <c r="CH913" s="15"/>
      <c r="CI913" s="13"/>
      <c r="CJ913" s="12">
        <f>SUM(IF(CLASSIFICHE!$O$21=CK913,TRUE,FALSE),CJ912)</f>
        <v>0</v>
      </c>
      <c r="CK913" s="31">
        <f>IFERROR(INDEX(generale!$A$5:$I$1002,CLASSIFICHE!$Z912,5),"")</f>
        <v>0</v>
      </c>
      <c r="CL913" s="13">
        <f>IFERROR(INDEX(generale!$A$5:$I$1002,CLASSIFICHE!$Z912,7),"")</f>
        <v>0</v>
      </c>
      <c r="CM913" s="15"/>
      <c r="CN913" s="13"/>
      <c r="CO913" s="12">
        <f>SUM(IF(CLASSIFICHE!$O$22=CP913,TRUE,FALSE),CO912)</f>
        <v>0</v>
      </c>
      <c r="CP913" s="31">
        <f>IFERROR(INDEX(generale!$A$5:$I$1002,CLASSIFICHE!$Z912,5),"")</f>
        <v>0</v>
      </c>
      <c r="CQ913" s="13">
        <f>IFERROR(INDEX(generale!$A$5:$I$1002,CLASSIFICHE!$Z912,7),"")</f>
        <v>0</v>
      </c>
      <c r="CR913" s="15"/>
      <c r="CS913" s="13"/>
      <c r="CT913" s="12">
        <f>SUM(IF(CLASSIFICHE!$O$23=CU913,TRUE,FALSE),CT912)</f>
        <v>0</v>
      </c>
      <c r="CU913" s="31">
        <f>IFERROR(INDEX(generale!$A$5:$I$1002,CLASSIFICHE!$Z912,5),"")</f>
        <v>0</v>
      </c>
      <c r="CV913" s="13">
        <f>IFERROR(INDEX(generale!$A$5:$I$1002,CLASSIFICHE!$Z912,7),"")</f>
        <v>0</v>
      </c>
      <c r="CW913" s="15"/>
      <c r="CX913" s="13"/>
      <c r="CY913" s="12">
        <f>SUM(IF(CLASSIFICHE!$O$24=CZ913,TRUE,FALSE),CY912)</f>
        <v>0</v>
      </c>
      <c r="CZ913" s="31">
        <f>IFERROR(INDEX(generale!$A$5:$I$1002,CLASSIFICHE!$Z912,5),"")</f>
        <v>0</v>
      </c>
      <c r="DA913" s="13">
        <f>IFERROR(INDEX(generale!$A$5:$I$1002,CLASSIFICHE!$Z912,7),"")</f>
        <v>0</v>
      </c>
      <c r="DB913" s="15"/>
      <c r="DC913" s="13"/>
      <c r="DD913" s="12">
        <f>SUM(IF(CLASSIFICHE!$O$25=DE913,TRUE,FALSE),DD912)</f>
        <v>0</v>
      </c>
      <c r="DE913" s="31">
        <f>IFERROR(INDEX(generale!$A$5:$I$1002,CLASSIFICHE!$Z912,5),"")</f>
        <v>0</v>
      </c>
      <c r="DF913" s="13">
        <f>IFERROR(INDEX(generale!$A$5:$I$1002,CLASSIFICHE!$Z912,7),"")</f>
        <v>0</v>
      </c>
      <c r="DG913" s="15"/>
      <c r="DH913" s="13"/>
    </row>
    <row r="914" spans="3:112">
      <c r="C914" s="63">
        <f>SUM(IF(CLASSIFICHE!$O$4=D914,TRUE,FALSE),C913)</f>
        <v>17</v>
      </c>
      <c r="D914" s="31">
        <f>IFERROR(INDEX(generale!$A$5:$I$1002,CLASSIFICHE!$Z913,5),"")</f>
        <v>0</v>
      </c>
      <c r="E914" s="13">
        <f>IFERROR(INDEX(generale!$A$5:$I$1002,CLASSIFICHE!$Z913,7),"")</f>
        <v>0</v>
      </c>
      <c r="F914" s="68"/>
      <c r="G914" s="65"/>
      <c r="H914" s="12">
        <f>SUM(IF(CLASSIFICHE!$O$5=I914,TRUE,FALSE),H913)</f>
        <v>10</v>
      </c>
      <c r="I914" s="31">
        <f>IFERROR(INDEX(generale!$A$5:$I$1002,CLASSIFICHE!$Z913,5),"")</f>
        <v>0</v>
      </c>
      <c r="J914" s="13">
        <f>IFERROR(INDEX(generale!$A$5:$I$1002,CLASSIFICHE!$Z913,7),"")</f>
        <v>0</v>
      </c>
      <c r="K914" s="15"/>
      <c r="L914" s="12"/>
      <c r="M914" s="12">
        <f>SUM(IF(CLASSIFICHE!$O$6=N914,TRUE,FALSE),M913)</f>
        <v>8</v>
      </c>
      <c r="N914" s="31">
        <f>IFERROR(INDEX(generale!$A$5:$I$1002,CLASSIFICHE!$Z913,5),"")</f>
        <v>0</v>
      </c>
      <c r="O914" s="13">
        <f>IFERROR(INDEX(generale!$A$5:$I$1002,CLASSIFICHE!$Z913,7),"")</f>
        <v>0</v>
      </c>
      <c r="P914" s="14"/>
      <c r="Q914" s="13"/>
      <c r="R914" s="12">
        <f>SUM(IF(CLASSIFICHE!$O$7=S914,TRUE,FALSE),R913)</f>
        <v>8</v>
      </c>
      <c r="S914" s="31">
        <f>IFERROR(INDEX(generale!$A$5:$I$1002,CLASSIFICHE!$Z913,5),"")</f>
        <v>0</v>
      </c>
      <c r="T914" s="13">
        <f>IFERROR(INDEX(generale!$A$5:$I$1002,CLASSIFICHE!$Z913,7),"")</f>
        <v>0</v>
      </c>
      <c r="U914" s="14"/>
      <c r="V914" s="13"/>
      <c r="W914" s="12">
        <f>SUM(IF(CLASSIFICHE!$O$8=X914,TRUE,FALSE),W913)</f>
        <v>6</v>
      </c>
      <c r="X914" s="31">
        <f>IFERROR(INDEX(generale!$A$5:$I$1002,CLASSIFICHE!$Z913,5),"")</f>
        <v>0</v>
      </c>
      <c r="Y914" s="13">
        <f>IFERROR(INDEX(generale!$A$5:$I$1002,CLASSIFICHE!$Z913,7),"")</f>
        <v>0</v>
      </c>
      <c r="Z914" s="14"/>
      <c r="AA914" s="13"/>
      <c r="AB914" s="12">
        <f>SUM(IF(CLASSIFICHE!$O$9=AC914,TRUE,FALSE),AB913)</f>
        <v>5</v>
      </c>
      <c r="AC914" s="31">
        <f>IFERROR(INDEX(generale!$A$5:$I$1002,CLASSIFICHE!$Z913,5),"")</f>
        <v>0</v>
      </c>
      <c r="AD914" s="13">
        <f>IFERROR(INDEX(generale!$A$5:$I$1002,CLASSIFICHE!$Z913,7),"")</f>
        <v>0</v>
      </c>
      <c r="AE914" s="14"/>
      <c r="AF914" s="13"/>
      <c r="AG914" s="12">
        <f>SUM(IF(CLASSIFICHE!$O$10=AH914,TRUE,FALSE),AG913)</f>
        <v>5</v>
      </c>
      <c r="AH914" s="31">
        <f>IFERROR(INDEX(generale!$A$5:$I$1002,CLASSIFICHE!$Z913,5),"")</f>
        <v>0</v>
      </c>
      <c r="AI914" s="13">
        <f>IFERROR(INDEX(generale!$A$5:$I$1002,CLASSIFICHE!$Z913,7),"")</f>
        <v>0</v>
      </c>
      <c r="AJ914" s="14"/>
      <c r="AK914" s="13"/>
      <c r="AL914" s="12">
        <f>SUM(IF(CLASSIFICHE!$O$11=AM914,TRUE,FALSE),AL913)</f>
        <v>5</v>
      </c>
      <c r="AM914" s="31">
        <f>IFERROR(INDEX(generale!$A$5:$I$1002,CLASSIFICHE!$Z913,5),"")</f>
        <v>0</v>
      </c>
      <c r="AN914" s="13">
        <f>IFERROR(INDEX(generale!$A$5:$I$1002,CLASSIFICHE!$Z913,7),"")</f>
        <v>0</v>
      </c>
      <c r="AO914" s="14"/>
      <c r="AP914" s="13"/>
      <c r="AQ914" s="12">
        <f>SUM(IF(CLASSIFICHE!$O$12=AR914,TRUE,FALSE),AQ913)</f>
        <v>0</v>
      </c>
      <c r="AR914" s="31">
        <f>IFERROR(INDEX(generale!$A$5:$I$1002,CLASSIFICHE!$Z913,5),"")</f>
        <v>0</v>
      </c>
      <c r="AS914" s="13">
        <f>IFERROR(INDEX(generale!$A$5:$I$1002,CLASSIFICHE!$Z913,7),"")</f>
        <v>0</v>
      </c>
      <c r="AT914" s="14"/>
      <c r="AU914" s="13"/>
      <c r="AV914" s="12">
        <f>SUM(IF(CLASSIFICHE!$O$13=AW914,TRUE,FALSE),AV913)</f>
        <v>0</v>
      </c>
      <c r="AW914" s="31">
        <f>IFERROR(INDEX(generale!$A$5:$I$1002,CLASSIFICHE!$Z913,5),"")</f>
        <v>0</v>
      </c>
      <c r="AX914" s="13">
        <f>IFERROR(INDEX(generale!$A$5:$I$1002,CLASSIFICHE!$Z913,7),"")</f>
        <v>0</v>
      </c>
      <c r="AY914" s="14"/>
      <c r="AZ914" s="13"/>
      <c r="BA914" s="12">
        <f>SUM(IF(CLASSIFICHE!$O$14=BB914,TRUE,FALSE),BA913)</f>
        <v>0</v>
      </c>
      <c r="BB914" s="31">
        <f>IFERROR(INDEX(generale!$A$5:$I$1002,CLASSIFICHE!$Z913,5),"")</f>
        <v>0</v>
      </c>
      <c r="BC914" s="13">
        <f>IFERROR(INDEX(generale!$A$5:$I$1002,CLASSIFICHE!$Z913,7),"")</f>
        <v>0</v>
      </c>
      <c r="BD914" s="14"/>
      <c r="BE914" s="13"/>
      <c r="BF914" s="12">
        <f>SUM(IF(CLASSIFICHE!$O$15=BG914,TRUE,FALSE),BF913)</f>
        <v>0</v>
      </c>
      <c r="BG914" s="31">
        <f>IFERROR(INDEX(generale!$A$5:$I$1002,CLASSIFICHE!$Z913,5),"")</f>
        <v>0</v>
      </c>
      <c r="BH914" s="13">
        <f>IFERROR(INDEX(generale!$A$5:$I$1002,CLASSIFICHE!$Z913,7),"")</f>
        <v>0</v>
      </c>
      <c r="BI914" s="14"/>
      <c r="BJ914" s="13"/>
      <c r="BK914" s="12">
        <f>SUM(IF(CLASSIFICHE!$O$16=BL914,TRUE,FALSE),BK913)</f>
        <v>0</v>
      </c>
      <c r="BL914" s="31">
        <f>IFERROR(INDEX(generale!$A$5:$I$1002,CLASSIFICHE!$Z913,5),"")</f>
        <v>0</v>
      </c>
      <c r="BM914" s="13">
        <f>IFERROR(INDEX(generale!$A$5:$I$1002,CLASSIFICHE!$Z913,7),"")</f>
        <v>0</v>
      </c>
      <c r="BN914" s="14"/>
      <c r="BO914" s="13"/>
      <c r="BP914" s="12">
        <f>SUM(IF(CLASSIFICHE!$O$17=BQ914,TRUE,FALSE),BP913)</f>
        <v>0</v>
      </c>
      <c r="BQ914" s="31">
        <f>IFERROR(INDEX(generale!$A$5:$I$1002,CLASSIFICHE!$Z913,5),"")</f>
        <v>0</v>
      </c>
      <c r="BR914" s="13">
        <f>IFERROR(INDEX(generale!$A$5:$I$1002,CLASSIFICHE!$Z913,7),"")</f>
        <v>0</v>
      </c>
      <c r="BS914" s="15"/>
      <c r="BT914" s="12"/>
      <c r="BU914" s="12">
        <f>SUM(IF(CLASSIFICHE!$O$18=BV914,TRUE,FALSE),BU913)</f>
        <v>0</v>
      </c>
      <c r="BV914" s="31">
        <f>IFERROR(INDEX(generale!$A$5:$I$1002,CLASSIFICHE!$Z913,5),"")</f>
        <v>0</v>
      </c>
      <c r="BW914" s="13">
        <f>IFERROR(INDEX(generale!$A$5:$I$1002,CLASSIFICHE!$Z913,7),"")</f>
        <v>0</v>
      </c>
      <c r="BX914" s="15"/>
      <c r="BY914" s="12"/>
      <c r="BZ914" s="12">
        <f>SUM(IF(CLASSIFICHE!$O$19=CA914,TRUE,FALSE),BZ913)</f>
        <v>0</v>
      </c>
      <c r="CA914" s="31">
        <f>IFERROR(INDEX(generale!$A$5:$I$1002,CLASSIFICHE!$Z913,5),"")</f>
        <v>0</v>
      </c>
      <c r="CB914" s="13">
        <f>IFERROR(INDEX(generale!$A$5:$I$1002,CLASSIFICHE!$Z913,7),"")</f>
        <v>0</v>
      </c>
      <c r="CC914" s="15"/>
      <c r="CD914" s="13"/>
      <c r="CE914" s="12">
        <f>SUM(IF(CLASSIFICHE!$O$20=CF914,TRUE,FALSE),CE913)</f>
        <v>0</v>
      </c>
      <c r="CF914" s="31">
        <f>IFERROR(INDEX(generale!$A$5:$I$1002,CLASSIFICHE!$Z913,5),"")</f>
        <v>0</v>
      </c>
      <c r="CG914" s="13">
        <f>IFERROR(INDEX(generale!$A$5:$I$1002,CLASSIFICHE!$Z913,7),"")</f>
        <v>0</v>
      </c>
      <c r="CH914" s="15"/>
      <c r="CI914" s="13"/>
      <c r="CJ914" s="12">
        <f>SUM(IF(CLASSIFICHE!$O$21=CK914,TRUE,FALSE),CJ913)</f>
        <v>0</v>
      </c>
      <c r="CK914" s="31">
        <f>IFERROR(INDEX(generale!$A$5:$I$1002,CLASSIFICHE!$Z913,5),"")</f>
        <v>0</v>
      </c>
      <c r="CL914" s="13">
        <f>IFERROR(INDEX(generale!$A$5:$I$1002,CLASSIFICHE!$Z913,7),"")</f>
        <v>0</v>
      </c>
      <c r="CM914" s="15"/>
      <c r="CN914" s="13"/>
      <c r="CO914" s="12">
        <f>SUM(IF(CLASSIFICHE!$O$22=CP914,TRUE,FALSE),CO913)</f>
        <v>0</v>
      </c>
      <c r="CP914" s="31">
        <f>IFERROR(INDEX(generale!$A$5:$I$1002,CLASSIFICHE!$Z913,5),"")</f>
        <v>0</v>
      </c>
      <c r="CQ914" s="13">
        <f>IFERROR(INDEX(generale!$A$5:$I$1002,CLASSIFICHE!$Z913,7),"")</f>
        <v>0</v>
      </c>
      <c r="CR914" s="15"/>
      <c r="CS914" s="13"/>
      <c r="CT914" s="12">
        <f>SUM(IF(CLASSIFICHE!$O$23=CU914,TRUE,FALSE),CT913)</f>
        <v>0</v>
      </c>
      <c r="CU914" s="31">
        <f>IFERROR(INDEX(generale!$A$5:$I$1002,CLASSIFICHE!$Z913,5),"")</f>
        <v>0</v>
      </c>
      <c r="CV914" s="13">
        <f>IFERROR(INDEX(generale!$A$5:$I$1002,CLASSIFICHE!$Z913,7),"")</f>
        <v>0</v>
      </c>
      <c r="CW914" s="15"/>
      <c r="CX914" s="13"/>
      <c r="CY914" s="12">
        <f>SUM(IF(CLASSIFICHE!$O$24=CZ914,TRUE,FALSE),CY913)</f>
        <v>0</v>
      </c>
      <c r="CZ914" s="31">
        <f>IFERROR(INDEX(generale!$A$5:$I$1002,CLASSIFICHE!$Z913,5),"")</f>
        <v>0</v>
      </c>
      <c r="DA914" s="13">
        <f>IFERROR(INDEX(generale!$A$5:$I$1002,CLASSIFICHE!$Z913,7),"")</f>
        <v>0</v>
      </c>
      <c r="DB914" s="15"/>
      <c r="DC914" s="13"/>
      <c r="DD914" s="12">
        <f>SUM(IF(CLASSIFICHE!$O$25=DE914,TRUE,FALSE),DD913)</f>
        <v>0</v>
      </c>
      <c r="DE914" s="31">
        <f>IFERROR(INDEX(generale!$A$5:$I$1002,CLASSIFICHE!$Z913,5),"")</f>
        <v>0</v>
      </c>
      <c r="DF914" s="13">
        <f>IFERROR(INDEX(generale!$A$5:$I$1002,CLASSIFICHE!$Z913,7),"")</f>
        <v>0</v>
      </c>
      <c r="DG914" s="15"/>
      <c r="DH914" s="13"/>
    </row>
    <row r="915" spans="3:112">
      <c r="C915" s="63">
        <f>SUM(IF(CLASSIFICHE!$O$4=D915,TRUE,FALSE),C914)</f>
        <v>17</v>
      </c>
      <c r="D915" s="31">
        <f>IFERROR(INDEX(generale!$A$5:$I$1002,CLASSIFICHE!$Z914,5),"")</f>
        <v>0</v>
      </c>
      <c r="E915" s="13">
        <f>IFERROR(INDEX(generale!$A$5:$I$1002,CLASSIFICHE!$Z914,7),"")</f>
        <v>0</v>
      </c>
      <c r="F915" s="68"/>
      <c r="G915" s="65"/>
      <c r="H915" s="12">
        <f>SUM(IF(CLASSIFICHE!$O$5=I915,TRUE,FALSE),H914)</f>
        <v>10</v>
      </c>
      <c r="I915" s="31">
        <f>IFERROR(INDEX(generale!$A$5:$I$1002,CLASSIFICHE!$Z914,5),"")</f>
        <v>0</v>
      </c>
      <c r="J915" s="13">
        <f>IFERROR(INDEX(generale!$A$5:$I$1002,CLASSIFICHE!$Z914,7),"")</f>
        <v>0</v>
      </c>
      <c r="K915" s="15"/>
      <c r="L915" s="12"/>
      <c r="M915" s="12">
        <f>SUM(IF(CLASSIFICHE!$O$6=N915,TRUE,FALSE),M914)</f>
        <v>8</v>
      </c>
      <c r="N915" s="31">
        <f>IFERROR(INDEX(generale!$A$5:$I$1002,CLASSIFICHE!$Z914,5),"")</f>
        <v>0</v>
      </c>
      <c r="O915" s="13">
        <f>IFERROR(INDEX(generale!$A$5:$I$1002,CLASSIFICHE!$Z914,7),"")</f>
        <v>0</v>
      </c>
      <c r="P915" s="14"/>
      <c r="Q915" s="13"/>
      <c r="R915" s="12">
        <f>SUM(IF(CLASSIFICHE!$O$7=S915,TRUE,FALSE),R914)</f>
        <v>8</v>
      </c>
      <c r="S915" s="31">
        <f>IFERROR(INDEX(generale!$A$5:$I$1002,CLASSIFICHE!$Z914,5),"")</f>
        <v>0</v>
      </c>
      <c r="T915" s="13">
        <f>IFERROR(INDEX(generale!$A$5:$I$1002,CLASSIFICHE!$Z914,7),"")</f>
        <v>0</v>
      </c>
      <c r="U915" s="14"/>
      <c r="V915" s="13"/>
      <c r="W915" s="12">
        <f>SUM(IF(CLASSIFICHE!$O$8=X915,TRUE,FALSE),W914)</f>
        <v>6</v>
      </c>
      <c r="X915" s="31">
        <f>IFERROR(INDEX(generale!$A$5:$I$1002,CLASSIFICHE!$Z914,5),"")</f>
        <v>0</v>
      </c>
      <c r="Y915" s="13">
        <f>IFERROR(INDEX(generale!$A$5:$I$1002,CLASSIFICHE!$Z914,7),"")</f>
        <v>0</v>
      </c>
      <c r="Z915" s="14"/>
      <c r="AA915" s="13"/>
      <c r="AB915" s="12">
        <f>SUM(IF(CLASSIFICHE!$O$9=AC915,TRUE,FALSE),AB914)</f>
        <v>5</v>
      </c>
      <c r="AC915" s="31">
        <f>IFERROR(INDEX(generale!$A$5:$I$1002,CLASSIFICHE!$Z914,5),"")</f>
        <v>0</v>
      </c>
      <c r="AD915" s="13">
        <f>IFERROR(INDEX(generale!$A$5:$I$1002,CLASSIFICHE!$Z914,7),"")</f>
        <v>0</v>
      </c>
      <c r="AE915" s="14"/>
      <c r="AF915" s="13"/>
      <c r="AG915" s="12">
        <f>SUM(IF(CLASSIFICHE!$O$10=AH915,TRUE,FALSE),AG914)</f>
        <v>5</v>
      </c>
      <c r="AH915" s="31">
        <f>IFERROR(INDEX(generale!$A$5:$I$1002,CLASSIFICHE!$Z914,5),"")</f>
        <v>0</v>
      </c>
      <c r="AI915" s="13">
        <f>IFERROR(INDEX(generale!$A$5:$I$1002,CLASSIFICHE!$Z914,7),"")</f>
        <v>0</v>
      </c>
      <c r="AJ915" s="14"/>
      <c r="AK915" s="13"/>
      <c r="AL915" s="12">
        <f>SUM(IF(CLASSIFICHE!$O$11=AM915,TRUE,FALSE),AL914)</f>
        <v>5</v>
      </c>
      <c r="AM915" s="31">
        <f>IFERROR(INDEX(generale!$A$5:$I$1002,CLASSIFICHE!$Z914,5),"")</f>
        <v>0</v>
      </c>
      <c r="AN915" s="13">
        <f>IFERROR(INDEX(generale!$A$5:$I$1002,CLASSIFICHE!$Z914,7),"")</f>
        <v>0</v>
      </c>
      <c r="AO915" s="14"/>
      <c r="AP915" s="13"/>
      <c r="AQ915" s="12">
        <f>SUM(IF(CLASSIFICHE!$O$12=AR915,TRUE,FALSE),AQ914)</f>
        <v>0</v>
      </c>
      <c r="AR915" s="31">
        <f>IFERROR(INDEX(generale!$A$5:$I$1002,CLASSIFICHE!$Z914,5),"")</f>
        <v>0</v>
      </c>
      <c r="AS915" s="13">
        <f>IFERROR(INDEX(generale!$A$5:$I$1002,CLASSIFICHE!$Z914,7),"")</f>
        <v>0</v>
      </c>
      <c r="AT915" s="14"/>
      <c r="AU915" s="13"/>
      <c r="AV915" s="12">
        <f>SUM(IF(CLASSIFICHE!$O$13=AW915,TRUE,FALSE),AV914)</f>
        <v>0</v>
      </c>
      <c r="AW915" s="31">
        <f>IFERROR(INDEX(generale!$A$5:$I$1002,CLASSIFICHE!$Z914,5),"")</f>
        <v>0</v>
      </c>
      <c r="AX915" s="13">
        <f>IFERROR(INDEX(generale!$A$5:$I$1002,CLASSIFICHE!$Z914,7),"")</f>
        <v>0</v>
      </c>
      <c r="AY915" s="14"/>
      <c r="AZ915" s="13"/>
      <c r="BA915" s="12">
        <f>SUM(IF(CLASSIFICHE!$O$14=BB915,TRUE,FALSE),BA914)</f>
        <v>0</v>
      </c>
      <c r="BB915" s="31">
        <f>IFERROR(INDEX(generale!$A$5:$I$1002,CLASSIFICHE!$Z914,5),"")</f>
        <v>0</v>
      </c>
      <c r="BC915" s="13">
        <f>IFERROR(INDEX(generale!$A$5:$I$1002,CLASSIFICHE!$Z914,7),"")</f>
        <v>0</v>
      </c>
      <c r="BD915" s="14"/>
      <c r="BE915" s="13"/>
      <c r="BF915" s="12">
        <f>SUM(IF(CLASSIFICHE!$O$15=BG915,TRUE,FALSE),BF914)</f>
        <v>0</v>
      </c>
      <c r="BG915" s="31">
        <f>IFERROR(INDEX(generale!$A$5:$I$1002,CLASSIFICHE!$Z914,5),"")</f>
        <v>0</v>
      </c>
      <c r="BH915" s="13">
        <f>IFERROR(INDEX(generale!$A$5:$I$1002,CLASSIFICHE!$Z914,7),"")</f>
        <v>0</v>
      </c>
      <c r="BI915" s="14"/>
      <c r="BJ915" s="13"/>
      <c r="BK915" s="12">
        <f>SUM(IF(CLASSIFICHE!$O$16=BL915,TRUE,FALSE),BK914)</f>
        <v>0</v>
      </c>
      <c r="BL915" s="31">
        <f>IFERROR(INDEX(generale!$A$5:$I$1002,CLASSIFICHE!$Z914,5),"")</f>
        <v>0</v>
      </c>
      <c r="BM915" s="13">
        <f>IFERROR(INDEX(generale!$A$5:$I$1002,CLASSIFICHE!$Z914,7),"")</f>
        <v>0</v>
      </c>
      <c r="BN915" s="14"/>
      <c r="BO915" s="13"/>
      <c r="BP915" s="12">
        <f>SUM(IF(CLASSIFICHE!$O$17=BQ915,TRUE,FALSE),BP914)</f>
        <v>0</v>
      </c>
      <c r="BQ915" s="31">
        <f>IFERROR(INDEX(generale!$A$5:$I$1002,CLASSIFICHE!$Z914,5),"")</f>
        <v>0</v>
      </c>
      <c r="BR915" s="13">
        <f>IFERROR(INDEX(generale!$A$5:$I$1002,CLASSIFICHE!$Z914,7),"")</f>
        <v>0</v>
      </c>
      <c r="BS915" s="15"/>
      <c r="BT915" s="12"/>
      <c r="BU915" s="12">
        <f>SUM(IF(CLASSIFICHE!$O$18=BV915,TRUE,FALSE),BU914)</f>
        <v>0</v>
      </c>
      <c r="BV915" s="31">
        <f>IFERROR(INDEX(generale!$A$5:$I$1002,CLASSIFICHE!$Z914,5),"")</f>
        <v>0</v>
      </c>
      <c r="BW915" s="13">
        <f>IFERROR(INDEX(generale!$A$5:$I$1002,CLASSIFICHE!$Z914,7),"")</f>
        <v>0</v>
      </c>
      <c r="BX915" s="15"/>
      <c r="BY915" s="12"/>
      <c r="BZ915" s="12">
        <f>SUM(IF(CLASSIFICHE!$O$19=CA915,TRUE,FALSE),BZ914)</f>
        <v>0</v>
      </c>
      <c r="CA915" s="31">
        <f>IFERROR(INDEX(generale!$A$5:$I$1002,CLASSIFICHE!$Z914,5),"")</f>
        <v>0</v>
      </c>
      <c r="CB915" s="13">
        <f>IFERROR(INDEX(generale!$A$5:$I$1002,CLASSIFICHE!$Z914,7),"")</f>
        <v>0</v>
      </c>
      <c r="CC915" s="15"/>
      <c r="CD915" s="13"/>
      <c r="CE915" s="12">
        <f>SUM(IF(CLASSIFICHE!$O$20=CF915,TRUE,FALSE),CE914)</f>
        <v>0</v>
      </c>
      <c r="CF915" s="31">
        <f>IFERROR(INDEX(generale!$A$5:$I$1002,CLASSIFICHE!$Z914,5),"")</f>
        <v>0</v>
      </c>
      <c r="CG915" s="13">
        <f>IFERROR(INDEX(generale!$A$5:$I$1002,CLASSIFICHE!$Z914,7),"")</f>
        <v>0</v>
      </c>
      <c r="CH915" s="15"/>
      <c r="CI915" s="13"/>
      <c r="CJ915" s="12">
        <f>SUM(IF(CLASSIFICHE!$O$21=CK915,TRUE,FALSE),CJ914)</f>
        <v>0</v>
      </c>
      <c r="CK915" s="31">
        <f>IFERROR(INDEX(generale!$A$5:$I$1002,CLASSIFICHE!$Z914,5),"")</f>
        <v>0</v>
      </c>
      <c r="CL915" s="13">
        <f>IFERROR(INDEX(generale!$A$5:$I$1002,CLASSIFICHE!$Z914,7),"")</f>
        <v>0</v>
      </c>
      <c r="CM915" s="15"/>
      <c r="CN915" s="13"/>
      <c r="CO915" s="12">
        <f>SUM(IF(CLASSIFICHE!$O$22=CP915,TRUE,FALSE),CO914)</f>
        <v>0</v>
      </c>
      <c r="CP915" s="31">
        <f>IFERROR(INDEX(generale!$A$5:$I$1002,CLASSIFICHE!$Z914,5),"")</f>
        <v>0</v>
      </c>
      <c r="CQ915" s="13">
        <f>IFERROR(INDEX(generale!$A$5:$I$1002,CLASSIFICHE!$Z914,7),"")</f>
        <v>0</v>
      </c>
      <c r="CR915" s="15"/>
      <c r="CS915" s="13"/>
      <c r="CT915" s="12">
        <f>SUM(IF(CLASSIFICHE!$O$23=CU915,TRUE,FALSE),CT914)</f>
        <v>0</v>
      </c>
      <c r="CU915" s="31">
        <f>IFERROR(INDEX(generale!$A$5:$I$1002,CLASSIFICHE!$Z914,5),"")</f>
        <v>0</v>
      </c>
      <c r="CV915" s="13">
        <f>IFERROR(INDEX(generale!$A$5:$I$1002,CLASSIFICHE!$Z914,7),"")</f>
        <v>0</v>
      </c>
      <c r="CW915" s="15"/>
      <c r="CX915" s="13"/>
      <c r="CY915" s="12">
        <f>SUM(IF(CLASSIFICHE!$O$24=CZ915,TRUE,FALSE),CY914)</f>
        <v>0</v>
      </c>
      <c r="CZ915" s="31">
        <f>IFERROR(INDEX(generale!$A$5:$I$1002,CLASSIFICHE!$Z914,5),"")</f>
        <v>0</v>
      </c>
      <c r="DA915" s="13">
        <f>IFERROR(INDEX(generale!$A$5:$I$1002,CLASSIFICHE!$Z914,7),"")</f>
        <v>0</v>
      </c>
      <c r="DB915" s="15"/>
      <c r="DC915" s="13"/>
      <c r="DD915" s="12">
        <f>SUM(IF(CLASSIFICHE!$O$25=DE915,TRUE,FALSE),DD914)</f>
        <v>0</v>
      </c>
      <c r="DE915" s="31">
        <f>IFERROR(INDEX(generale!$A$5:$I$1002,CLASSIFICHE!$Z914,5),"")</f>
        <v>0</v>
      </c>
      <c r="DF915" s="13">
        <f>IFERROR(INDEX(generale!$A$5:$I$1002,CLASSIFICHE!$Z914,7),"")</f>
        <v>0</v>
      </c>
      <c r="DG915" s="15"/>
      <c r="DH915" s="13"/>
    </row>
    <row r="916" spans="3:112">
      <c r="C916" s="63">
        <f>SUM(IF(CLASSIFICHE!$O$4=D916,TRUE,FALSE),C915)</f>
        <v>17</v>
      </c>
      <c r="D916" s="31">
        <f>IFERROR(INDEX(generale!$A$5:$I$1002,CLASSIFICHE!$Z915,5),"")</f>
        <v>0</v>
      </c>
      <c r="E916" s="13">
        <f>IFERROR(INDEX(generale!$A$5:$I$1002,CLASSIFICHE!$Z915,7),"")</f>
        <v>0</v>
      </c>
      <c r="F916" s="68"/>
      <c r="G916" s="65"/>
      <c r="H916" s="12">
        <f>SUM(IF(CLASSIFICHE!$O$5=I916,TRUE,FALSE),H915)</f>
        <v>10</v>
      </c>
      <c r="I916" s="31">
        <f>IFERROR(INDEX(generale!$A$5:$I$1002,CLASSIFICHE!$Z915,5),"")</f>
        <v>0</v>
      </c>
      <c r="J916" s="13">
        <f>IFERROR(INDEX(generale!$A$5:$I$1002,CLASSIFICHE!$Z915,7),"")</f>
        <v>0</v>
      </c>
      <c r="K916" s="15"/>
      <c r="L916" s="12"/>
      <c r="M916" s="12">
        <f>SUM(IF(CLASSIFICHE!$O$6=N916,TRUE,FALSE),M915)</f>
        <v>8</v>
      </c>
      <c r="N916" s="31">
        <f>IFERROR(INDEX(generale!$A$5:$I$1002,CLASSIFICHE!$Z915,5),"")</f>
        <v>0</v>
      </c>
      <c r="O916" s="13">
        <f>IFERROR(INDEX(generale!$A$5:$I$1002,CLASSIFICHE!$Z915,7),"")</f>
        <v>0</v>
      </c>
      <c r="P916" s="14"/>
      <c r="Q916" s="13"/>
      <c r="R916" s="12">
        <f>SUM(IF(CLASSIFICHE!$O$7=S916,TRUE,FALSE),R915)</f>
        <v>8</v>
      </c>
      <c r="S916" s="31">
        <f>IFERROR(INDEX(generale!$A$5:$I$1002,CLASSIFICHE!$Z915,5),"")</f>
        <v>0</v>
      </c>
      <c r="T916" s="13">
        <f>IFERROR(INDEX(generale!$A$5:$I$1002,CLASSIFICHE!$Z915,7),"")</f>
        <v>0</v>
      </c>
      <c r="U916" s="14"/>
      <c r="V916" s="13"/>
      <c r="W916" s="12">
        <f>SUM(IF(CLASSIFICHE!$O$8=X916,TRUE,FALSE),W915)</f>
        <v>6</v>
      </c>
      <c r="X916" s="31">
        <f>IFERROR(INDEX(generale!$A$5:$I$1002,CLASSIFICHE!$Z915,5),"")</f>
        <v>0</v>
      </c>
      <c r="Y916" s="13">
        <f>IFERROR(INDEX(generale!$A$5:$I$1002,CLASSIFICHE!$Z915,7),"")</f>
        <v>0</v>
      </c>
      <c r="Z916" s="14"/>
      <c r="AA916" s="13"/>
      <c r="AB916" s="12">
        <f>SUM(IF(CLASSIFICHE!$O$9=AC916,TRUE,FALSE),AB915)</f>
        <v>5</v>
      </c>
      <c r="AC916" s="31">
        <f>IFERROR(INDEX(generale!$A$5:$I$1002,CLASSIFICHE!$Z915,5),"")</f>
        <v>0</v>
      </c>
      <c r="AD916" s="13">
        <f>IFERROR(INDEX(generale!$A$5:$I$1002,CLASSIFICHE!$Z915,7),"")</f>
        <v>0</v>
      </c>
      <c r="AE916" s="14"/>
      <c r="AF916" s="13"/>
      <c r="AG916" s="12">
        <f>SUM(IF(CLASSIFICHE!$O$10=AH916,TRUE,FALSE),AG915)</f>
        <v>5</v>
      </c>
      <c r="AH916" s="31">
        <f>IFERROR(INDEX(generale!$A$5:$I$1002,CLASSIFICHE!$Z915,5),"")</f>
        <v>0</v>
      </c>
      <c r="AI916" s="13">
        <f>IFERROR(INDEX(generale!$A$5:$I$1002,CLASSIFICHE!$Z915,7),"")</f>
        <v>0</v>
      </c>
      <c r="AJ916" s="14"/>
      <c r="AK916" s="13"/>
      <c r="AL916" s="12">
        <f>SUM(IF(CLASSIFICHE!$O$11=AM916,TRUE,FALSE),AL915)</f>
        <v>5</v>
      </c>
      <c r="AM916" s="31">
        <f>IFERROR(INDEX(generale!$A$5:$I$1002,CLASSIFICHE!$Z915,5),"")</f>
        <v>0</v>
      </c>
      <c r="AN916" s="13">
        <f>IFERROR(INDEX(generale!$A$5:$I$1002,CLASSIFICHE!$Z915,7),"")</f>
        <v>0</v>
      </c>
      <c r="AO916" s="14"/>
      <c r="AP916" s="13"/>
      <c r="AQ916" s="12">
        <f>SUM(IF(CLASSIFICHE!$O$12=AR916,TRUE,FALSE),AQ915)</f>
        <v>0</v>
      </c>
      <c r="AR916" s="31">
        <f>IFERROR(INDEX(generale!$A$5:$I$1002,CLASSIFICHE!$Z915,5),"")</f>
        <v>0</v>
      </c>
      <c r="AS916" s="13">
        <f>IFERROR(INDEX(generale!$A$5:$I$1002,CLASSIFICHE!$Z915,7),"")</f>
        <v>0</v>
      </c>
      <c r="AT916" s="14"/>
      <c r="AU916" s="13"/>
      <c r="AV916" s="12">
        <f>SUM(IF(CLASSIFICHE!$O$13=AW916,TRUE,FALSE),AV915)</f>
        <v>0</v>
      </c>
      <c r="AW916" s="31">
        <f>IFERROR(INDEX(generale!$A$5:$I$1002,CLASSIFICHE!$Z915,5),"")</f>
        <v>0</v>
      </c>
      <c r="AX916" s="13">
        <f>IFERROR(INDEX(generale!$A$5:$I$1002,CLASSIFICHE!$Z915,7),"")</f>
        <v>0</v>
      </c>
      <c r="AY916" s="14"/>
      <c r="AZ916" s="13"/>
      <c r="BA916" s="12">
        <f>SUM(IF(CLASSIFICHE!$O$14=BB916,TRUE,FALSE),BA915)</f>
        <v>0</v>
      </c>
      <c r="BB916" s="31">
        <f>IFERROR(INDEX(generale!$A$5:$I$1002,CLASSIFICHE!$Z915,5),"")</f>
        <v>0</v>
      </c>
      <c r="BC916" s="13">
        <f>IFERROR(INDEX(generale!$A$5:$I$1002,CLASSIFICHE!$Z915,7),"")</f>
        <v>0</v>
      </c>
      <c r="BD916" s="14"/>
      <c r="BE916" s="13"/>
      <c r="BF916" s="12">
        <f>SUM(IF(CLASSIFICHE!$O$15=BG916,TRUE,FALSE),BF915)</f>
        <v>0</v>
      </c>
      <c r="BG916" s="31">
        <f>IFERROR(INDEX(generale!$A$5:$I$1002,CLASSIFICHE!$Z915,5),"")</f>
        <v>0</v>
      </c>
      <c r="BH916" s="13">
        <f>IFERROR(INDEX(generale!$A$5:$I$1002,CLASSIFICHE!$Z915,7),"")</f>
        <v>0</v>
      </c>
      <c r="BI916" s="14"/>
      <c r="BJ916" s="13"/>
      <c r="BK916" s="12">
        <f>SUM(IF(CLASSIFICHE!$O$16=BL916,TRUE,FALSE),BK915)</f>
        <v>0</v>
      </c>
      <c r="BL916" s="31">
        <f>IFERROR(INDEX(generale!$A$5:$I$1002,CLASSIFICHE!$Z915,5),"")</f>
        <v>0</v>
      </c>
      <c r="BM916" s="13">
        <f>IFERROR(INDEX(generale!$A$5:$I$1002,CLASSIFICHE!$Z915,7),"")</f>
        <v>0</v>
      </c>
      <c r="BN916" s="14"/>
      <c r="BO916" s="13"/>
      <c r="BP916" s="12">
        <f>SUM(IF(CLASSIFICHE!$O$17=BQ916,TRUE,FALSE),BP915)</f>
        <v>0</v>
      </c>
      <c r="BQ916" s="31">
        <f>IFERROR(INDEX(generale!$A$5:$I$1002,CLASSIFICHE!$Z915,5),"")</f>
        <v>0</v>
      </c>
      <c r="BR916" s="13">
        <f>IFERROR(INDEX(generale!$A$5:$I$1002,CLASSIFICHE!$Z915,7),"")</f>
        <v>0</v>
      </c>
      <c r="BS916" s="15"/>
      <c r="BT916" s="12"/>
      <c r="BU916" s="12">
        <f>SUM(IF(CLASSIFICHE!$O$18=BV916,TRUE,FALSE),BU915)</f>
        <v>0</v>
      </c>
      <c r="BV916" s="31">
        <f>IFERROR(INDEX(generale!$A$5:$I$1002,CLASSIFICHE!$Z915,5),"")</f>
        <v>0</v>
      </c>
      <c r="BW916" s="13">
        <f>IFERROR(INDEX(generale!$A$5:$I$1002,CLASSIFICHE!$Z915,7),"")</f>
        <v>0</v>
      </c>
      <c r="BX916" s="15"/>
      <c r="BY916" s="12"/>
      <c r="BZ916" s="12">
        <f>SUM(IF(CLASSIFICHE!$O$19=CA916,TRUE,FALSE),BZ915)</f>
        <v>0</v>
      </c>
      <c r="CA916" s="31">
        <f>IFERROR(INDEX(generale!$A$5:$I$1002,CLASSIFICHE!$Z915,5),"")</f>
        <v>0</v>
      </c>
      <c r="CB916" s="13">
        <f>IFERROR(INDEX(generale!$A$5:$I$1002,CLASSIFICHE!$Z915,7),"")</f>
        <v>0</v>
      </c>
      <c r="CC916" s="15"/>
      <c r="CD916" s="13"/>
      <c r="CE916" s="12">
        <f>SUM(IF(CLASSIFICHE!$O$20=CF916,TRUE,FALSE),CE915)</f>
        <v>0</v>
      </c>
      <c r="CF916" s="31">
        <f>IFERROR(INDEX(generale!$A$5:$I$1002,CLASSIFICHE!$Z915,5),"")</f>
        <v>0</v>
      </c>
      <c r="CG916" s="13">
        <f>IFERROR(INDEX(generale!$A$5:$I$1002,CLASSIFICHE!$Z915,7),"")</f>
        <v>0</v>
      </c>
      <c r="CH916" s="15"/>
      <c r="CI916" s="13"/>
      <c r="CJ916" s="12">
        <f>SUM(IF(CLASSIFICHE!$O$21=CK916,TRUE,FALSE),CJ915)</f>
        <v>0</v>
      </c>
      <c r="CK916" s="31">
        <f>IFERROR(INDEX(generale!$A$5:$I$1002,CLASSIFICHE!$Z915,5),"")</f>
        <v>0</v>
      </c>
      <c r="CL916" s="13">
        <f>IFERROR(INDEX(generale!$A$5:$I$1002,CLASSIFICHE!$Z915,7),"")</f>
        <v>0</v>
      </c>
      <c r="CM916" s="15"/>
      <c r="CN916" s="13"/>
      <c r="CO916" s="12">
        <f>SUM(IF(CLASSIFICHE!$O$22=CP916,TRUE,FALSE),CO915)</f>
        <v>0</v>
      </c>
      <c r="CP916" s="31">
        <f>IFERROR(INDEX(generale!$A$5:$I$1002,CLASSIFICHE!$Z915,5),"")</f>
        <v>0</v>
      </c>
      <c r="CQ916" s="13">
        <f>IFERROR(INDEX(generale!$A$5:$I$1002,CLASSIFICHE!$Z915,7),"")</f>
        <v>0</v>
      </c>
      <c r="CR916" s="15"/>
      <c r="CS916" s="13"/>
      <c r="CT916" s="12">
        <f>SUM(IF(CLASSIFICHE!$O$23=CU916,TRUE,FALSE),CT915)</f>
        <v>0</v>
      </c>
      <c r="CU916" s="31">
        <f>IFERROR(INDEX(generale!$A$5:$I$1002,CLASSIFICHE!$Z915,5),"")</f>
        <v>0</v>
      </c>
      <c r="CV916" s="13">
        <f>IFERROR(INDEX(generale!$A$5:$I$1002,CLASSIFICHE!$Z915,7),"")</f>
        <v>0</v>
      </c>
      <c r="CW916" s="15"/>
      <c r="CX916" s="13"/>
      <c r="CY916" s="12">
        <f>SUM(IF(CLASSIFICHE!$O$24=CZ916,TRUE,FALSE),CY915)</f>
        <v>0</v>
      </c>
      <c r="CZ916" s="31">
        <f>IFERROR(INDEX(generale!$A$5:$I$1002,CLASSIFICHE!$Z915,5),"")</f>
        <v>0</v>
      </c>
      <c r="DA916" s="13">
        <f>IFERROR(INDEX(generale!$A$5:$I$1002,CLASSIFICHE!$Z915,7),"")</f>
        <v>0</v>
      </c>
      <c r="DB916" s="15"/>
      <c r="DC916" s="13"/>
      <c r="DD916" s="12">
        <f>SUM(IF(CLASSIFICHE!$O$25=DE916,TRUE,FALSE),DD915)</f>
        <v>0</v>
      </c>
      <c r="DE916" s="31">
        <f>IFERROR(INDEX(generale!$A$5:$I$1002,CLASSIFICHE!$Z915,5),"")</f>
        <v>0</v>
      </c>
      <c r="DF916" s="13">
        <f>IFERROR(INDEX(generale!$A$5:$I$1002,CLASSIFICHE!$Z915,7),"")</f>
        <v>0</v>
      </c>
      <c r="DG916" s="15"/>
      <c r="DH916" s="13"/>
    </row>
    <row r="917" spans="3:112">
      <c r="C917" s="63">
        <f>SUM(IF(CLASSIFICHE!$O$4=D917,TRUE,FALSE),C916)</f>
        <v>17</v>
      </c>
      <c r="D917" s="31">
        <f>IFERROR(INDEX(generale!$A$5:$I$1002,CLASSIFICHE!$Z916,5),"")</f>
        <v>0</v>
      </c>
      <c r="E917" s="13">
        <f>IFERROR(INDEX(generale!$A$5:$I$1002,CLASSIFICHE!$Z916,7),"")</f>
        <v>0</v>
      </c>
      <c r="F917" s="68"/>
      <c r="G917" s="65"/>
      <c r="H917" s="12">
        <f>SUM(IF(CLASSIFICHE!$O$5=I917,TRUE,FALSE),H916)</f>
        <v>10</v>
      </c>
      <c r="I917" s="31">
        <f>IFERROR(INDEX(generale!$A$5:$I$1002,CLASSIFICHE!$Z916,5),"")</f>
        <v>0</v>
      </c>
      <c r="J917" s="13">
        <f>IFERROR(INDEX(generale!$A$5:$I$1002,CLASSIFICHE!$Z916,7),"")</f>
        <v>0</v>
      </c>
      <c r="K917" s="15"/>
      <c r="L917" s="12"/>
      <c r="M917" s="12">
        <f>SUM(IF(CLASSIFICHE!$O$6=N917,TRUE,FALSE),M916)</f>
        <v>8</v>
      </c>
      <c r="N917" s="31">
        <f>IFERROR(INDEX(generale!$A$5:$I$1002,CLASSIFICHE!$Z916,5),"")</f>
        <v>0</v>
      </c>
      <c r="O917" s="13">
        <f>IFERROR(INDEX(generale!$A$5:$I$1002,CLASSIFICHE!$Z916,7),"")</f>
        <v>0</v>
      </c>
      <c r="P917" s="14"/>
      <c r="Q917" s="13"/>
      <c r="R917" s="12">
        <f>SUM(IF(CLASSIFICHE!$O$7=S917,TRUE,FALSE),R916)</f>
        <v>8</v>
      </c>
      <c r="S917" s="31">
        <f>IFERROR(INDEX(generale!$A$5:$I$1002,CLASSIFICHE!$Z916,5),"")</f>
        <v>0</v>
      </c>
      <c r="T917" s="13">
        <f>IFERROR(INDEX(generale!$A$5:$I$1002,CLASSIFICHE!$Z916,7),"")</f>
        <v>0</v>
      </c>
      <c r="U917" s="14"/>
      <c r="V917" s="13"/>
      <c r="W917" s="12">
        <f>SUM(IF(CLASSIFICHE!$O$8=X917,TRUE,FALSE),W916)</f>
        <v>6</v>
      </c>
      <c r="X917" s="31">
        <f>IFERROR(INDEX(generale!$A$5:$I$1002,CLASSIFICHE!$Z916,5),"")</f>
        <v>0</v>
      </c>
      <c r="Y917" s="13">
        <f>IFERROR(INDEX(generale!$A$5:$I$1002,CLASSIFICHE!$Z916,7),"")</f>
        <v>0</v>
      </c>
      <c r="Z917" s="14"/>
      <c r="AA917" s="13"/>
      <c r="AB917" s="12">
        <f>SUM(IF(CLASSIFICHE!$O$9=AC917,TRUE,FALSE),AB916)</f>
        <v>5</v>
      </c>
      <c r="AC917" s="31">
        <f>IFERROR(INDEX(generale!$A$5:$I$1002,CLASSIFICHE!$Z916,5),"")</f>
        <v>0</v>
      </c>
      <c r="AD917" s="13">
        <f>IFERROR(INDEX(generale!$A$5:$I$1002,CLASSIFICHE!$Z916,7),"")</f>
        <v>0</v>
      </c>
      <c r="AE917" s="14"/>
      <c r="AF917" s="13"/>
      <c r="AG917" s="12">
        <f>SUM(IF(CLASSIFICHE!$O$10=AH917,TRUE,FALSE),AG916)</f>
        <v>5</v>
      </c>
      <c r="AH917" s="31">
        <f>IFERROR(INDEX(generale!$A$5:$I$1002,CLASSIFICHE!$Z916,5),"")</f>
        <v>0</v>
      </c>
      <c r="AI917" s="13">
        <f>IFERROR(INDEX(generale!$A$5:$I$1002,CLASSIFICHE!$Z916,7),"")</f>
        <v>0</v>
      </c>
      <c r="AJ917" s="14"/>
      <c r="AK917" s="13"/>
      <c r="AL917" s="12">
        <f>SUM(IF(CLASSIFICHE!$O$11=AM917,TRUE,FALSE),AL916)</f>
        <v>5</v>
      </c>
      <c r="AM917" s="31">
        <f>IFERROR(INDEX(generale!$A$5:$I$1002,CLASSIFICHE!$Z916,5),"")</f>
        <v>0</v>
      </c>
      <c r="AN917" s="13">
        <f>IFERROR(INDEX(generale!$A$5:$I$1002,CLASSIFICHE!$Z916,7),"")</f>
        <v>0</v>
      </c>
      <c r="AO917" s="14"/>
      <c r="AP917" s="13"/>
      <c r="AQ917" s="12">
        <f>SUM(IF(CLASSIFICHE!$O$12=AR917,TRUE,FALSE),AQ916)</f>
        <v>0</v>
      </c>
      <c r="AR917" s="31">
        <f>IFERROR(INDEX(generale!$A$5:$I$1002,CLASSIFICHE!$Z916,5),"")</f>
        <v>0</v>
      </c>
      <c r="AS917" s="13">
        <f>IFERROR(INDEX(generale!$A$5:$I$1002,CLASSIFICHE!$Z916,7),"")</f>
        <v>0</v>
      </c>
      <c r="AT917" s="14"/>
      <c r="AU917" s="13"/>
      <c r="AV917" s="12">
        <f>SUM(IF(CLASSIFICHE!$O$13=AW917,TRUE,FALSE),AV916)</f>
        <v>0</v>
      </c>
      <c r="AW917" s="31">
        <f>IFERROR(INDEX(generale!$A$5:$I$1002,CLASSIFICHE!$Z916,5),"")</f>
        <v>0</v>
      </c>
      <c r="AX917" s="13">
        <f>IFERROR(INDEX(generale!$A$5:$I$1002,CLASSIFICHE!$Z916,7),"")</f>
        <v>0</v>
      </c>
      <c r="AY917" s="14"/>
      <c r="AZ917" s="13"/>
      <c r="BA917" s="12">
        <f>SUM(IF(CLASSIFICHE!$O$14=BB917,TRUE,FALSE),BA916)</f>
        <v>0</v>
      </c>
      <c r="BB917" s="31">
        <f>IFERROR(INDEX(generale!$A$5:$I$1002,CLASSIFICHE!$Z916,5),"")</f>
        <v>0</v>
      </c>
      <c r="BC917" s="13">
        <f>IFERROR(INDEX(generale!$A$5:$I$1002,CLASSIFICHE!$Z916,7),"")</f>
        <v>0</v>
      </c>
      <c r="BD917" s="14"/>
      <c r="BE917" s="13"/>
      <c r="BF917" s="12">
        <f>SUM(IF(CLASSIFICHE!$O$15=BG917,TRUE,FALSE),BF916)</f>
        <v>0</v>
      </c>
      <c r="BG917" s="31">
        <f>IFERROR(INDEX(generale!$A$5:$I$1002,CLASSIFICHE!$Z916,5),"")</f>
        <v>0</v>
      </c>
      <c r="BH917" s="13">
        <f>IFERROR(INDEX(generale!$A$5:$I$1002,CLASSIFICHE!$Z916,7),"")</f>
        <v>0</v>
      </c>
      <c r="BI917" s="14"/>
      <c r="BJ917" s="13"/>
      <c r="BK917" s="12">
        <f>SUM(IF(CLASSIFICHE!$O$16=BL917,TRUE,FALSE),BK916)</f>
        <v>0</v>
      </c>
      <c r="BL917" s="31">
        <f>IFERROR(INDEX(generale!$A$5:$I$1002,CLASSIFICHE!$Z916,5),"")</f>
        <v>0</v>
      </c>
      <c r="BM917" s="13">
        <f>IFERROR(INDEX(generale!$A$5:$I$1002,CLASSIFICHE!$Z916,7),"")</f>
        <v>0</v>
      </c>
      <c r="BN917" s="14"/>
      <c r="BO917" s="13"/>
      <c r="BP917" s="12">
        <f>SUM(IF(CLASSIFICHE!$O$17=BQ917,TRUE,FALSE),BP916)</f>
        <v>0</v>
      </c>
      <c r="BQ917" s="31">
        <f>IFERROR(INDEX(generale!$A$5:$I$1002,CLASSIFICHE!$Z916,5),"")</f>
        <v>0</v>
      </c>
      <c r="BR917" s="13">
        <f>IFERROR(INDEX(generale!$A$5:$I$1002,CLASSIFICHE!$Z916,7),"")</f>
        <v>0</v>
      </c>
      <c r="BS917" s="15"/>
      <c r="BT917" s="12"/>
      <c r="BU917" s="12">
        <f>SUM(IF(CLASSIFICHE!$O$18=BV917,TRUE,FALSE),BU916)</f>
        <v>0</v>
      </c>
      <c r="BV917" s="31">
        <f>IFERROR(INDEX(generale!$A$5:$I$1002,CLASSIFICHE!$Z916,5),"")</f>
        <v>0</v>
      </c>
      <c r="BW917" s="13">
        <f>IFERROR(INDEX(generale!$A$5:$I$1002,CLASSIFICHE!$Z916,7),"")</f>
        <v>0</v>
      </c>
      <c r="BX917" s="15"/>
      <c r="BY917" s="12"/>
      <c r="BZ917" s="12">
        <f>SUM(IF(CLASSIFICHE!$O$19=CA917,TRUE,FALSE),BZ916)</f>
        <v>0</v>
      </c>
      <c r="CA917" s="31">
        <f>IFERROR(INDEX(generale!$A$5:$I$1002,CLASSIFICHE!$Z916,5),"")</f>
        <v>0</v>
      </c>
      <c r="CB917" s="13">
        <f>IFERROR(INDEX(generale!$A$5:$I$1002,CLASSIFICHE!$Z916,7),"")</f>
        <v>0</v>
      </c>
      <c r="CC917" s="15"/>
      <c r="CD917" s="13"/>
      <c r="CE917" s="12">
        <f>SUM(IF(CLASSIFICHE!$O$20=CF917,TRUE,FALSE),CE916)</f>
        <v>0</v>
      </c>
      <c r="CF917" s="31">
        <f>IFERROR(INDEX(generale!$A$5:$I$1002,CLASSIFICHE!$Z916,5),"")</f>
        <v>0</v>
      </c>
      <c r="CG917" s="13">
        <f>IFERROR(INDEX(generale!$A$5:$I$1002,CLASSIFICHE!$Z916,7),"")</f>
        <v>0</v>
      </c>
      <c r="CH917" s="15"/>
      <c r="CI917" s="13"/>
      <c r="CJ917" s="12">
        <f>SUM(IF(CLASSIFICHE!$O$21=CK917,TRUE,FALSE),CJ916)</f>
        <v>0</v>
      </c>
      <c r="CK917" s="31">
        <f>IFERROR(INDEX(generale!$A$5:$I$1002,CLASSIFICHE!$Z916,5),"")</f>
        <v>0</v>
      </c>
      <c r="CL917" s="13">
        <f>IFERROR(INDEX(generale!$A$5:$I$1002,CLASSIFICHE!$Z916,7),"")</f>
        <v>0</v>
      </c>
      <c r="CM917" s="15"/>
      <c r="CN917" s="13"/>
      <c r="CO917" s="12">
        <f>SUM(IF(CLASSIFICHE!$O$22=CP917,TRUE,FALSE),CO916)</f>
        <v>0</v>
      </c>
      <c r="CP917" s="31">
        <f>IFERROR(INDEX(generale!$A$5:$I$1002,CLASSIFICHE!$Z916,5),"")</f>
        <v>0</v>
      </c>
      <c r="CQ917" s="13">
        <f>IFERROR(INDEX(generale!$A$5:$I$1002,CLASSIFICHE!$Z916,7),"")</f>
        <v>0</v>
      </c>
      <c r="CR917" s="15"/>
      <c r="CS917" s="13"/>
      <c r="CT917" s="12">
        <f>SUM(IF(CLASSIFICHE!$O$23=CU917,TRUE,FALSE),CT916)</f>
        <v>0</v>
      </c>
      <c r="CU917" s="31">
        <f>IFERROR(INDEX(generale!$A$5:$I$1002,CLASSIFICHE!$Z916,5),"")</f>
        <v>0</v>
      </c>
      <c r="CV917" s="13">
        <f>IFERROR(INDEX(generale!$A$5:$I$1002,CLASSIFICHE!$Z916,7),"")</f>
        <v>0</v>
      </c>
      <c r="CW917" s="15"/>
      <c r="CX917" s="13"/>
      <c r="CY917" s="12">
        <f>SUM(IF(CLASSIFICHE!$O$24=CZ917,TRUE,FALSE),CY916)</f>
        <v>0</v>
      </c>
      <c r="CZ917" s="31">
        <f>IFERROR(INDEX(generale!$A$5:$I$1002,CLASSIFICHE!$Z916,5),"")</f>
        <v>0</v>
      </c>
      <c r="DA917" s="13">
        <f>IFERROR(INDEX(generale!$A$5:$I$1002,CLASSIFICHE!$Z916,7),"")</f>
        <v>0</v>
      </c>
      <c r="DB917" s="15"/>
      <c r="DC917" s="13"/>
      <c r="DD917" s="12">
        <f>SUM(IF(CLASSIFICHE!$O$25=DE917,TRUE,FALSE),DD916)</f>
        <v>0</v>
      </c>
      <c r="DE917" s="31">
        <f>IFERROR(INDEX(generale!$A$5:$I$1002,CLASSIFICHE!$Z916,5),"")</f>
        <v>0</v>
      </c>
      <c r="DF917" s="13">
        <f>IFERROR(INDEX(generale!$A$5:$I$1002,CLASSIFICHE!$Z916,7),"")</f>
        <v>0</v>
      </c>
      <c r="DG917" s="15"/>
      <c r="DH917" s="13"/>
    </row>
    <row r="918" spans="3:112">
      <c r="C918" s="63">
        <f>SUM(IF(CLASSIFICHE!$O$4=D918,TRUE,FALSE),C917)</f>
        <v>17</v>
      </c>
      <c r="D918" s="31">
        <f>IFERROR(INDEX(generale!$A$5:$I$1002,CLASSIFICHE!$Z917,5),"")</f>
        <v>0</v>
      </c>
      <c r="E918" s="13">
        <f>IFERROR(INDEX(generale!$A$5:$I$1002,CLASSIFICHE!$Z917,7),"")</f>
        <v>0</v>
      </c>
      <c r="F918" s="68"/>
      <c r="G918" s="65"/>
      <c r="H918" s="12">
        <f>SUM(IF(CLASSIFICHE!$O$5=I918,TRUE,FALSE),H917)</f>
        <v>10</v>
      </c>
      <c r="I918" s="31">
        <f>IFERROR(INDEX(generale!$A$5:$I$1002,CLASSIFICHE!$Z917,5),"")</f>
        <v>0</v>
      </c>
      <c r="J918" s="13">
        <f>IFERROR(INDEX(generale!$A$5:$I$1002,CLASSIFICHE!$Z917,7),"")</f>
        <v>0</v>
      </c>
      <c r="K918" s="15"/>
      <c r="L918" s="12"/>
      <c r="M918" s="12">
        <f>SUM(IF(CLASSIFICHE!$O$6=N918,TRUE,FALSE),M917)</f>
        <v>8</v>
      </c>
      <c r="N918" s="31">
        <f>IFERROR(INDEX(generale!$A$5:$I$1002,CLASSIFICHE!$Z917,5),"")</f>
        <v>0</v>
      </c>
      <c r="O918" s="13">
        <f>IFERROR(INDEX(generale!$A$5:$I$1002,CLASSIFICHE!$Z917,7),"")</f>
        <v>0</v>
      </c>
      <c r="P918" s="14"/>
      <c r="Q918" s="13"/>
      <c r="R918" s="12">
        <f>SUM(IF(CLASSIFICHE!$O$7=S918,TRUE,FALSE),R917)</f>
        <v>8</v>
      </c>
      <c r="S918" s="31">
        <f>IFERROR(INDEX(generale!$A$5:$I$1002,CLASSIFICHE!$Z917,5),"")</f>
        <v>0</v>
      </c>
      <c r="T918" s="13">
        <f>IFERROR(INDEX(generale!$A$5:$I$1002,CLASSIFICHE!$Z917,7),"")</f>
        <v>0</v>
      </c>
      <c r="U918" s="14"/>
      <c r="V918" s="13"/>
      <c r="W918" s="12">
        <f>SUM(IF(CLASSIFICHE!$O$8=X918,TRUE,FALSE),W917)</f>
        <v>6</v>
      </c>
      <c r="X918" s="31">
        <f>IFERROR(INDEX(generale!$A$5:$I$1002,CLASSIFICHE!$Z917,5),"")</f>
        <v>0</v>
      </c>
      <c r="Y918" s="13">
        <f>IFERROR(INDEX(generale!$A$5:$I$1002,CLASSIFICHE!$Z917,7),"")</f>
        <v>0</v>
      </c>
      <c r="Z918" s="14"/>
      <c r="AA918" s="13"/>
      <c r="AB918" s="12">
        <f>SUM(IF(CLASSIFICHE!$O$9=AC918,TRUE,FALSE),AB917)</f>
        <v>5</v>
      </c>
      <c r="AC918" s="31">
        <f>IFERROR(INDEX(generale!$A$5:$I$1002,CLASSIFICHE!$Z917,5),"")</f>
        <v>0</v>
      </c>
      <c r="AD918" s="13">
        <f>IFERROR(INDEX(generale!$A$5:$I$1002,CLASSIFICHE!$Z917,7),"")</f>
        <v>0</v>
      </c>
      <c r="AE918" s="14"/>
      <c r="AF918" s="13"/>
      <c r="AG918" s="12">
        <f>SUM(IF(CLASSIFICHE!$O$10=AH918,TRUE,FALSE),AG917)</f>
        <v>5</v>
      </c>
      <c r="AH918" s="31">
        <f>IFERROR(INDEX(generale!$A$5:$I$1002,CLASSIFICHE!$Z917,5),"")</f>
        <v>0</v>
      </c>
      <c r="AI918" s="13">
        <f>IFERROR(INDEX(generale!$A$5:$I$1002,CLASSIFICHE!$Z917,7),"")</f>
        <v>0</v>
      </c>
      <c r="AJ918" s="14"/>
      <c r="AK918" s="13"/>
      <c r="AL918" s="12">
        <f>SUM(IF(CLASSIFICHE!$O$11=AM918,TRUE,FALSE),AL917)</f>
        <v>5</v>
      </c>
      <c r="AM918" s="31">
        <f>IFERROR(INDEX(generale!$A$5:$I$1002,CLASSIFICHE!$Z917,5),"")</f>
        <v>0</v>
      </c>
      <c r="AN918" s="13">
        <f>IFERROR(INDEX(generale!$A$5:$I$1002,CLASSIFICHE!$Z917,7),"")</f>
        <v>0</v>
      </c>
      <c r="AO918" s="14"/>
      <c r="AP918" s="13"/>
      <c r="AQ918" s="12">
        <f>SUM(IF(CLASSIFICHE!$O$12=AR918,TRUE,FALSE),AQ917)</f>
        <v>0</v>
      </c>
      <c r="AR918" s="31">
        <f>IFERROR(INDEX(generale!$A$5:$I$1002,CLASSIFICHE!$Z917,5),"")</f>
        <v>0</v>
      </c>
      <c r="AS918" s="13">
        <f>IFERROR(INDEX(generale!$A$5:$I$1002,CLASSIFICHE!$Z917,7),"")</f>
        <v>0</v>
      </c>
      <c r="AT918" s="14"/>
      <c r="AU918" s="13"/>
      <c r="AV918" s="12">
        <f>SUM(IF(CLASSIFICHE!$O$13=AW918,TRUE,FALSE),AV917)</f>
        <v>0</v>
      </c>
      <c r="AW918" s="31">
        <f>IFERROR(INDEX(generale!$A$5:$I$1002,CLASSIFICHE!$Z917,5),"")</f>
        <v>0</v>
      </c>
      <c r="AX918" s="13">
        <f>IFERROR(INDEX(generale!$A$5:$I$1002,CLASSIFICHE!$Z917,7),"")</f>
        <v>0</v>
      </c>
      <c r="AY918" s="14"/>
      <c r="AZ918" s="13"/>
      <c r="BA918" s="12">
        <f>SUM(IF(CLASSIFICHE!$O$14=BB918,TRUE,FALSE),BA917)</f>
        <v>0</v>
      </c>
      <c r="BB918" s="31">
        <f>IFERROR(INDEX(generale!$A$5:$I$1002,CLASSIFICHE!$Z917,5),"")</f>
        <v>0</v>
      </c>
      <c r="BC918" s="13">
        <f>IFERROR(INDEX(generale!$A$5:$I$1002,CLASSIFICHE!$Z917,7),"")</f>
        <v>0</v>
      </c>
      <c r="BD918" s="14"/>
      <c r="BE918" s="13"/>
      <c r="BF918" s="12">
        <f>SUM(IF(CLASSIFICHE!$O$15=BG918,TRUE,FALSE),BF917)</f>
        <v>0</v>
      </c>
      <c r="BG918" s="31">
        <f>IFERROR(INDEX(generale!$A$5:$I$1002,CLASSIFICHE!$Z917,5),"")</f>
        <v>0</v>
      </c>
      <c r="BH918" s="13">
        <f>IFERROR(INDEX(generale!$A$5:$I$1002,CLASSIFICHE!$Z917,7),"")</f>
        <v>0</v>
      </c>
      <c r="BI918" s="14"/>
      <c r="BJ918" s="13"/>
      <c r="BK918" s="12">
        <f>SUM(IF(CLASSIFICHE!$O$16=BL918,TRUE,FALSE),BK917)</f>
        <v>0</v>
      </c>
      <c r="BL918" s="31">
        <f>IFERROR(INDEX(generale!$A$5:$I$1002,CLASSIFICHE!$Z917,5),"")</f>
        <v>0</v>
      </c>
      <c r="BM918" s="13">
        <f>IFERROR(INDEX(generale!$A$5:$I$1002,CLASSIFICHE!$Z917,7),"")</f>
        <v>0</v>
      </c>
      <c r="BN918" s="14"/>
      <c r="BO918" s="13"/>
      <c r="BP918" s="12">
        <f>SUM(IF(CLASSIFICHE!$O$17=BQ918,TRUE,FALSE),BP917)</f>
        <v>0</v>
      </c>
      <c r="BQ918" s="31">
        <f>IFERROR(INDEX(generale!$A$5:$I$1002,CLASSIFICHE!$Z917,5),"")</f>
        <v>0</v>
      </c>
      <c r="BR918" s="13">
        <f>IFERROR(INDEX(generale!$A$5:$I$1002,CLASSIFICHE!$Z917,7),"")</f>
        <v>0</v>
      </c>
      <c r="BS918" s="15"/>
      <c r="BT918" s="12"/>
      <c r="BU918" s="12">
        <f>SUM(IF(CLASSIFICHE!$O$18=BV918,TRUE,FALSE),BU917)</f>
        <v>0</v>
      </c>
      <c r="BV918" s="31">
        <f>IFERROR(INDEX(generale!$A$5:$I$1002,CLASSIFICHE!$Z917,5),"")</f>
        <v>0</v>
      </c>
      <c r="BW918" s="13">
        <f>IFERROR(INDEX(generale!$A$5:$I$1002,CLASSIFICHE!$Z917,7),"")</f>
        <v>0</v>
      </c>
      <c r="BX918" s="15"/>
      <c r="BY918" s="12"/>
      <c r="BZ918" s="12">
        <f>SUM(IF(CLASSIFICHE!$O$19=CA918,TRUE,FALSE),BZ917)</f>
        <v>0</v>
      </c>
      <c r="CA918" s="31">
        <f>IFERROR(INDEX(generale!$A$5:$I$1002,CLASSIFICHE!$Z917,5),"")</f>
        <v>0</v>
      </c>
      <c r="CB918" s="13">
        <f>IFERROR(INDEX(generale!$A$5:$I$1002,CLASSIFICHE!$Z917,7),"")</f>
        <v>0</v>
      </c>
      <c r="CC918" s="15"/>
      <c r="CD918" s="13"/>
      <c r="CE918" s="12">
        <f>SUM(IF(CLASSIFICHE!$O$20=CF918,TRUE,FALSE),CE917)</f>
        <v>0</v>
      </c>
      <c r="CF918" s="31">
        <f>IFERROR(INDEX(generale!$A$5:$I$1002,CLASSIFICHE!$Z917,5),"")</f>
        <v>0</v>
      </c>
      <c r="CG918" s="13">
        <f>IFERROR(INDEX(generale!$A$5:$I$1002,CLASSIFICHE!$Z917,7),"")</f>
        <v>0</v>
      </c>
      <c r="CH918" s="15"/>
      <c r="CI918" s="13"/>
      <c r="CJ918" s="12">
        <f>SUM(IF(CLASSIFICHE!$O$21=CK918,TRUE,FALSE),CJ917)</f>
        <v>0</v>
      </c>
      <c r="CK918" s="31">
        <f>IFERROR(INDEX(generale!$A$5:$I$1002,CLASSIFICHE!$Z917,5),"")</f>
        <v>0</v>
      </c>
      <c r="CL918" s="13">
        <f>IFERROR(INDEX(generale!$A$5:$I$1002,CLASSIFICHE!$Z917,7),"")</f>
        <v>0</v>
      </c>
      <c r="CM918" s="15"/>
      <c r="CN918" s="13"/>
      <c r="CO918" s="12">
        <f>SUM(IF(CLASSIFICHE!$O$22=CP918,TRUE,FALSE),CO917)</f>
        <v>0</v>
      </c>
      <c r="CP918" s="31">
        <f>IFERROR(INDEX(generale!$A$5:$I$1002,CLASSIFICHE!$Z917,5),"")</f>
        <v>0</v>
      </c>
      <c r="CQ918" s="13">
        <f>IFERROR(INDEX(generale!$A$5:$I$1002,CLASSIFICHE!$Z917,7),"")</f>
        <v>0</v>
      </c>
      <c r="CR918" s="15"/>
      <c r="CS918" s="13"/>
      <c r="CT918" s="12">
        <f>SUM(IF(CLASSIFICHE!$O$23=CU918,TRUE,FALSE),CT917)</f>
        <v>0</v>
      </c>
      <c r="CU918" s="31">
        <f>IFERROR(INDEX(generale!$A$5:$I$1002,CLASSIFICHE!$Z917,5),"")</f>
        <v>0</v>
      </c>
      <c r="CV918" s="13">
        <f>IFERROR(INDEX(generale!$A$5:$I$1002,CLASSIFICHE!$Z917,7),"")</f>
        <v>0</v>
      </c>
      <c r="CW918" s="15"/>
      <c r="CX918" s="13"/>
      <c r="CY918" s="12">
        <f>SUM(IF(CLASSIFICHE!$O$24=CZ918,TRUE,FALSE),CY917)</f>
        <v>0</v>
      </c>
      <c r="CZ918" s="31">
        <f>IFERROR(INDEX(generale!$A$5:$I$1002,CLASSIFICHE!$Z917,5),"")</f>
        <v>0</v>
      </c>
      <c r="DA918" s="13">
        <f>IFERROR(INDEX(generale!$A$5:$I$1002,CLASSIFICHE!$Z917,7),"")</f>
        <v>0</v>
      </c>
      <c r="DB918" s="15"/>
      <c r="DC918" s="13"/>
      <c r="DD918" s="12">
        <f>SUM(IF(CLASSIFICHE!$O$25=DE918,TRUE,FALSE),DD917)</f>
        <v>0</v>
      </c>
      <c r="DE918" s="31">
        <f>IFERROR(INDEX(generale!$A$5:$I$1002,CLASSIFICHE!$Z917,5),"")</f>
        <v>0</v>
      </c>
      <c r="DF918" s="13">
        <f>IFERROR(INDEX(generale!$A$5:$I$1002,CLASSIFICHE!$Z917,7),"")</f>
        <v>0</v>
      </c>
      <c r="DG918" s="15"/>
      <c r="DH918" s="13"/>
    </row>
    <row r="919" spans="3:112">
      <c r="C919" s="63">
        <f>SUM(IF(CLASSIFICHE!$O$4=D919,TRUE,FALSE),C918)</f>
        <v>17</v>
      </c>
      <c r="D919" s="31">
        <f>IFERROR(INDEX(generale!$A$5:$I$1002,CLASSIFICHE!$Z918,5),"")</f>
        <v>0</v>
      </c>
      <c r="E919" s="13">
        <f>IFERROR(INDEX(generale!$A$5:$I$1002,CLASSIFICHE!$Z918,7),"")</f>
        <v>0</v>
      </c>
      <c r="F919" s="68"/>
      <c r="G919" s="65"/>
      <c r="H919" s="12">
        <f>SUM(IF(CLASSIFICHE!$O$5=I919,TRUE,FALSE),H918)</f>
        <v>10</v>
      </c>
      <c r="I919" s="31">
        <f>IFERROR(INDEX(generale!$A$5:$I$1002,CLASSIFICHE!$Z918,5),"")</f>
        <v>0</v>
      </c>
      <c r="J919" s="13">
        <f>IFERROR(INDEX(generale!$A$5:$I$1002,CLASSIFICHE!$Z918,7),"")</f>
        <v>0</v>
      </c>
      <c r="K919" s="15"/>
      <c r="L919" s="12"/>
      <c r="M919" s="12">
        <f>SUM(IF(CLASSIFICHE!$O$6=N919,TRUE,FALSE),M918)</f>
        <v>8</v>
      </c>
      <c r="N919" s="31">
        <f>IFERROR(INDEX(generale!$A$5:$I$1002,CLASSIFICHE!$Z918,5),"")</f>
        <v>0</v>
      </c>
      <c r="O919" s="13">
        <f>IFERROR(INDEX(generale!$A$5:$I$1002,CLASSIFICHE!$Z918,7),"")</f>
        <v>0</v>
      </c>
      <c r="P919" s="14"/>
      <c r="Q919" s="13"/>
      <c r="R919" s="12">
        <f>SUM(IF(CLASSIFICHE!$O$7=S919,TRUE,FALSE),R918)</f>
        <v>8</v>
      </c>
      <c r="S919" s="31">
        <f>IFERROR(INDEX(generale!$A$5:$I$1002,CLASSIFICHE!$Z918,5),"")</f>
        <v>0</v>
      </c>
      <c r="T919" s="13">
        <f>IFERROR(INDEX(generale!$A$5:$I$1002,CLASSIFICHE!$Z918,7),"")</f>
        <v>0</v>
      </c>
      <c r="U919" s="14"/>
      <c r="V919" s="13"/>
      <c r="W919" s="12">
        <f>SUM(IF(CLASSIFICHE!$O$8=X919,TRUE,FALSE),W918)</f>
        <v>6</v>
      </c>
      <c r="X919" s="31">
        <f>IFERROR(INDEX(generale!$A$5:$I$1002,CLASSIFICHE!$Z918,5),"")</f>
        <v>0</v>
      </c>
      <c r="Y919" s="13">
        <f>IFERROR(INDEX(generale!$A$5:$I$1002,CLASSIFICHE!$Z918,7),"")</f>
        <v>0</v>
      </c>
      <c r="Z919" s="14"/>
      <c r="AA919" s="13"/>
      <c r="AB919" s="12">
        <f>SUM(IF(CLASSIFICHE!$O$9=AC919,TRUE,FALSE),AB918)</f>
        <v>5</v>
      </c>
      <c r="AC919" s="31">
        <f>IFERROR(INDEX(generale!$A$5:$I$1002,CLASSIFICHE!$Z918,5),"")</f>
        <v>0</v>
      </c>
      <c r="AD919" s="13">
        <f>IFERROR(INDEX(generale!$A$5:$I$1002,CLASSIFICHE!$Z918,7),"")</f>
        <v>0</v>
      </c>
      <c r="AE919" s="14"/>
      <c r="AF919" s="13"/>
      <c r="AG919" s="12">
        <f>SUM(IF(CLASSIFICHE!$O$10=AH919,TRUE,FALSE),AG918)</f>
        <v>5</v>
      </c>
      <c r="AH919" s="31">
        <f>IFERROR(INDEX(generale!$A$5:$I$1002,CLASSIFICHE!$Z918,5),"")</f>
        <v>0</v>
      </c>
      <c r="AI919" s="13">
        <f>IFERROR(INDEX(generale!$A$5:$I$1002,CLASSIFICHE!$Z918,7),"")</f>
        <v>0</v>
      </c>
      <c r="AJ919" s="14"/>
      <c r="AK919" s="13"/>
      <c r="AL919" s="12">
        <f>SUM(IF(CLASSIFICHE!$O$11=AM919,TRUE,FALSE),AL918)</f>
        <v>5</v>
      </c>
      <c r="AM919" s="31">
        <f>IFERROR(INDEX(generale!$A$5:$I$1002,CLASSIFICHE!$Z918,5),"")</f>
        <v>0</v>
      </c>
      <c r="AN919" s="13">
        <f>IFERROR(INDEX(generale!$A$5:$I$1002,CLASSIFICHE!$Z918,7),"")</f>
        <v>0</v>
      </c>
      <c r="AO919" s="14"/>
      <c r="AP919" s="13"/>
      <c r="AQ919" s="12">
        <f>SUM(IF(CLASSIFICHE!$O$12=AR919,TRUE,FALSE),AQ918)</f>
        <v>0</v>
      </c>
      <c r="AR919" s="31">
        <f>IFERROR(INDEX(generale!$A$5:$I$1002,CLASSIFICHE!$Z918,5),"")</f>
        <v>0</v>
      </c>
      <c r="AS919" s="13">
        <f>IFERROR(INDEX(generale!$A$5:$I$1002,CLASSIFICHE!$Z918,7),"")</f>
        <v>0</v>
      </c>
      <c r="AT919" s="14"/>
      <c r="AU919" s="13"/>
      <c r="AV919" s="12">
        <f>SUM(IF(CLASSIFICHE!$O$13=AW919,TRUE,FALSE),AV918)</f>
        <v>0</v>
      </c>
      <c r="AW919" s="31">
        <f>IFERROR(INDEX(generale!$A$5:$I$1002,CLASSIFICHE!$Z918,5),"")</f>
        <v>0</v>
      </c>
      <c r="AX919" s="13">
        <f>IFERROR(INDEX(generale!$A$5:$I$1002,CLASSIFICHE!$Z918,7),"")</f>
        <v>0</v>
      </c>
      <c r="AY919" s="14"/>
      <c r="AZ919" s="13"/>
      <c r="BA919" s="12">
        <f>SUM(IF(CLASSIFICHE!$O$14=BB919,TRUE,FALSE),BA918)</f>
        <v>0</v>
      </c>
      <c r="BB919" s="31">
        <f>IFERROR(INDEX(generale!$A$5:$I$1002,CLASSIFICHE!$Z918,5),"")</f>
        <v>0</v>
      </c>
      <c r="BC919" s="13">
        <f>IFERROR(INDEX(generale!$A$5:$I$1002,CLASSIFICHE!$Z918,7),"")</f>
        <v>0</v>
      </c>
      <c r="BD919" s="14"/>
      <c r="BE919" s="13"/>
      <c r="BF919" s="12">
        <f>SUM(IF(CLASSIFICHE!$O$15=BG919,TRUE,FALSE),BF918)</f>
        <v>0</v>
      </c>
      <c r="BG919" s="31">
        <f>IFERROR(INDEX(generale!$A$5:$I$1002,CLASSIFICHE!$Z918,5),"")</f>
        <v>0</v>
      </c>
      <c r="BH919" s="13">
        <f>IFERROR(INDEX(generale!$A$5:$I$1002,CLASSIFICHE!$Z918,7),"")</f>
        <v>0</v>
      </c>
      <c r="BI919" s="14"/>
      <c r="BJ919" s="13"/>
      <c r="BK919" s="12">
        <f>SUM(IF(CLASSIFICHE!$O$16=BL919,TRUE,FALSE),BK918)</f>
        <v>0</v>
      </c>
      <c r="BL919" s="31">
        <f>IFERROR(INDEX(generale!$A$5:$I$1002,CLASSIFICHE!$Z918,5),"")</f>
        <v>0</v>
      </c>
      <c r="BM919" s="13">
        <f>IFERROR(INDEX(generale!$A$5:$I$1002,CLASSIFICHE!$Z918,7),"")</f>
        <v>0</v>
      </c>
      <c r="BN919" s="14"/>
      <c r="BO919" s="13"/>
      <c r="BP919" s="12">
        <f>SUM(IF(CLASSIFICHE!$O$17=BQ919,TRUE,FALSE),BP918)</f>
        <v>0</v>
      </c>
      <c r="BQ919" s="31">
        <f>IFERROR(INDEX(generale!$A$5:$I$1002,CLASSIFICHE!$Z918,5),"")</f>
        <v>0</v>
      </c>
      <c r="BR919" s="13">
        <f>IFERROR(INDEX(generale!$A$5:$I$1002,CLASSIFICHE!$Z918,7),"")</f>
        <v>0</v>
      </c>
      <c r="BS919" s="15"/>
      <c r="BT919" s="12"/>
      <c r="BU919" s="12">
        <f>SUM(IF(CLASSIFICHE!$O$18=BV919,TRUE,FALSE),BU918)</f>
        <v>0</v>
      </c>
      <c r="BV919" s="31">
        <f>IFERROR(INDEX(generale!$A$5:$I$1002,CLASSIFICHE!$Z918,5),"")</f>
        <v>0</v>
      </c>
      <c r="BW919" s="13">
        <f>IFERROR(INDEX(generale!$A$5:$I$1002,CLASSIFICHE!$Z918,7),"")</f>
        <v>0</v>
      </c>
      <c r="BX919" s="15"/>
      <c r="BY919" s="12"/>
      <c r="BZ919" s="12">
        <f>SUM(IF(CLASSIFICHE!$O$19=CA919,TRUE,FALSE),BZ918)</f>
        <v>0</v>
      </c>
      <c r="CA919" s="31">
        <f>IFERROR(INDEX(generale!$A$5:$I$1002,CLASSIFICHE!$Z918,5),"")</f>
        <v>0</v>
      </c>
      <c r="CB919" s="13">
        <f>IFERROR(INDEX(generale!$A$5:$I$1002,CLASSIFICHE!$Z918,7),"")</f>
        <v>0</v>
      </c>
      <c r="CC919" s="15"/>
      <c r="CD919" s="13"/>
      <c r="CE919" s="12">
        <f>SUM(IF(CLASSIFICHE!$O$20=CF919,TRUE,FALSE),CE918)</f>
        <v>0</v>
      </c>
      <c r="CF919" s="31">
        <f>IFERROR(INDEX(generale!$A$5:$I$1002,CLASSIFICHE!$Z918,5),"")</f>
        <v>0</v>
      </c>
      <c r="CG919" s="13">
        <f>IFERROR(INDEX(generale!$A$5:$I$1002,CLASSIFICHE!$Z918,7),"")</f>
        <v>0</v>
      </c>
      <c r="CH919" s="15"/>
      <c r="CI919" s="13"/>
      <c r="CJ919" s="12">
        <f>SUM(IF(CLASSIFICHE!$O$21=CK919,TRUE,FALSE),CJ918)</f>
        <v>0</v>
      </c>
      <c r="CK919" s="31">
        <f>IFERROR(INDEX(generale!$A$5:$I$1002,CLASSIFICHE!$Z918,5),"")</f>
        <v>0</v>
      </c>
      <c r="CL919" s="13">
        <f>IFERROR(INDEX(generale!$A$5:$I$1002,CLASSIFICHE!$Z918,7),"")</f>
        <v>0</v>
      </c>
      <c r="CM919" s="15"/>
      <c r="CN919" s="13"/>
      <c r="CO919" s="12">
        <f>SUM(IF(CLASSIFICHE!$O$22=CP919,TRUE,FALSE),CO918)</f>
        <v>0</v>
      </c>
      <c r="CP919" s="31">
        <f>IFERROR(INDEX(generale!$A$5:$I$1002,CLASSIFICHE!$Z918,5),"")</f>
        <v>0</v>
      </c>
      <c r="CQ919" s="13">
        <f>IFERROR(INDEX(generale!$A$5:$I$1002,CLASSIFICHE!$Z918,7),"")</f>
        <v>0</v>
      </c>
      <c r="CR919" s="15"/>
      <c r="CS919" s="13"/>
      <c r="CT919" s="12">
        <f>SUM(IF(CLASSIFICHE!$O$23=CU919,TRUE,FALSE),CT918)</f>
        <v>0</v>
      </c>
      <c r="CU919" s="31">
        <f>IFERROR(INDEX(generale!$A$5:$I$1002,CLASSIFICHE!$Z918,5),"")</f>
        <v>0</v>
      </c>
      <c r="CV919" s="13">
        <f>IFERROR(INDEX(generale!$A$5:$I$1002,CLASSIFICHE!$Z918,7),"")</f>
        <v>0</v>
      </c>
      <c r="CW919" s="15"/>
      <c r="CX919" s="13"/>
      <c r="CY919" s="12">
        <f>SUM(IF(CLASSIFICHE!$O$24=CZ919,TRUE,FALSE),CY918)</f>
        <v>0</v>
      </c>
      <c r="CZ919" s="31">
        <f>IFERROR(INDEX(generale!$A$5:$I$1002,CLASSIFICHE!$Z918,5),"")</f>
        <v>0</v>
      </c>
      <c r="DA919" s="13">
        <f>IFERROR(INDEX(generale!$A$5:$I$1002,CLASSIFICHE!$Z918,7),"")</f>
        <v>0</v>
      </c>
      <c r="DB919" s="15"/>
      <c r="DC919" s="13"/>
      <c r="DD919" s="12">
        <f>SUM(IF(CLASSIFICHE!$O$25=DE919,TRUE,FALSE),DD918)</f>
        <v>0</v>
      </c>
      <c r="DE919" s="31">
        <f>IFERROR(INDEX(generale!$A$5:$I$1002,CLASSIFICHE!$Z918,5),"")</f>
        <v>0</v>
      </c>
      <c r="DF919" s="13">
        <f>IFERROR(INDEX(generale!$A$5:$I$1002,CLASSIFICHE!$Z918,7),"")</f>
        <v>0</v>
      </c>
      <c r="DG919" s="15"/>
      <c r="DH919" s="13"/>
    </row>
    <row r="920" spans="3:112">
      <c r="C920" s="63">
        <f>SUM(IF(CLASSIFICHE!$O$4=D920,TRUE,FALSE),C919)</f>
        <v>17</v>
      </c>
      <c r="D920" s="31">
        <f>IFERROR(INDEX(generale!$A$5:$I$1002,CLASSIFICHE!$Z919,5),"")</f>
        <v>0</v>
      </c>
      <c r="E920" s="13">
        <f>IFERROR(INDEX(generale!$A$5:$I$1002,CLASSIFICHE!$Z919,7),"")</f>
        <v>0</v>
      </c>
      <c r="F920" s="68"/>
      <c r="G920" s="65"/>
      <c r="H920" s="12">
        <f>SUM(IF(CLASSIFICHE!$O$5=I920,TRUE,FALSE),H919)</f>
        <v>10</v>
      </c>
      <c r="I920" s="31">
        <f>IFERROR(INDEX(generale!$A$5:$I$1002,CLASSIFICHE!$Z919,5),"")</f>
        <v>0</v>
      </c>
      <c r="J920" s="13">
        <f>IFERROR(INDEX(generale!$A$5:$I$1002,CLASSIFICHE!$Z919,7),"")</f>
        <v>0</v>
      </c>
      <c r="K920" s="15"/>
      <c r="L920" s="12"/>
      <c r="M920" s="12">
        <f>SUM(IF(CLASSIFICHE!$O$6=N920,TRUE,FALSE),M919)</f>
        <v>8</v>
      </c>
      <c r="N920" s="31">
        <f>IFERROR(INDEX(generale!$A$5:$I$1002,CLASSIFICHE!$Z919,5),"")</f>
        <v>0</v>
      </c>
      <c r="O920" s="13">
        <f>IFERROR(INDEX(generale!$A$5:$I$1002,CLASSIFICHE!$Z919,7),"")</f>
        <v>0</v>
      </c>
      <c r="P920" s="14"/>
      <c r="Q920" s="13"/>
      <c r="R920" s="12">
        <f>SUM(IF(CLASSIFICHE!$O$7=S920,TRUE,FALSE),R919)</f>
        <v>8</v>
      </c>
      <c r="S920" s="31">
        <f>IFERROR(INDEX(generale!$A$5:$I$1002,CLASSIFICHE!$Z919,5),"")</f>
        <v>0</v>
      </c>
      <c r="T920" s="13">
        <f>IFERROR(INDEX(generale!$A$5:$I$1002,CLASSIFICHE!$Z919,7),"")</f>
        <v>0</v>
      </c>
      <c r="U920" s="14"/>
      <c r="V920" s="13"/>
      <c r="W920" s="12">
        <f>SUM(IF(CLASSIFICHE!$O$8=X920,TRUE,FALSE),W919)</f>
        <v>6</v>
      </c>
      <c r="X920" s="31">
        <f>IFERROR(INDEX(generale!$A$5:$I$1002,CLASSIFICHE!$Z919,5),"")</f>
        <v>0</v>
      </c>
      <c r="Y920" s="13">
        <f>IFERROR(INDEX(generale!$A$5:$I$1002,CLASSIFICHE!$Z919,7),"")</f>
        <v>0</v>
      </c>
      <c r="Z920" s="14"/>
      <c r="AA920" s="13"/>
      <c r="AB920" s="12">
        <f>SUM(IF(CLASSIFICHE!$O$9=AC920,TRUE,FALSE),AB919)</f>
        <v>5</v>
      </c>
      <c r="AC920" s="31">
        <f>IFERROR(INDEX(generale!$A$5:$I$1002,CLASSIFICHE!$Z919,5),"")</f>
        <v>0</v>
      </c>
      <c r="AD920" s="13">
        <f>IFERROR(INDEX(generale!$A$5:$I$1002,CLASSIFICHE!$Z919,7),"")</f>
        <v>0</v>
      </c>
      <c r="AE920" s="14"/>
      <c r="AF920" s="13"/>
      <c r="AG920" s="12">
        <f>SUM(IF(CLASSIFICHE!$O$10=AH920,TRUE,FALSE),AG919)</f>
        <v>5</v>
      </c>
      <c r="AH920" s="31">
        <f>IFERROR(INDEX(generale!$A$5:$I$1002,CLASSIFICHE!$Z919,5),"")</f>
        <v>0</v>
      </c>
      <c r="AI920" s="13">
        <f>IFERROR(INDEX(generale!$A$5:$I$1002,CLASSIFICHE!$Z919,7),"")</f>
        <v>0</v>
      </c>
      <c r="AJ920" s="14"/>
      <c r="AK920" s="13"/>
      <c r="AL920" s="12">
        <f>SUM(IF(CLASSIFICHE!$O$11=AM920,TRUE,FALSE),AL919)</f>
        <v>5</v>
      </c>
      <c r="AM920" s="31">
        <f>IFERROR(INDEX(generale!$A$5:$I$1002,CLASSIFICHE!$Z919,5),"")</f>
        <v>0</v>
      </c>
      <c r="AN920" s="13">
        <f>IFERROR(INDEX(generale!$A$5:$I$1002,CLASSIFICHE!$Z919,7),"")</f>
        <v>0</v>
      </c>
      <c r="AO920" s="14"/>
      <c r="AP920" s="13"/>
      <c r="AQ920" s="12">
        <f>SUM(IF(CLASSIFICHE!$O$12=AR920,TRUE,FALSE),AQ919)</f>
        <v>0</v>
      </c>
      <c r="AR920" s="31">
        <f>IFERROR(INDEX(generale!$A$5:$I$1002,CLASSIFICHE!$Z919,5),"")</f>
        <v>0</v>
      </c>
      <c r="AS920" s="13">
        <f>IFERROR(INDEX(generale!$A$5:$I$1002,CLASSIFICHE!$Z919,7),"")</f>
        <v>0</v>
      </c>
      <c r="AT920" s="14"/>
      <c r="AU920" s="13"/>
      <c r="AV920" s="12">
        <f>SUM(IF(CLASSIFICHE!$O$13=AW920,TRUE,FALSE),AV919)</f>
        <v>0</v>
      </c>
      <c r="AW920" s="31">
        <f>IFERROR(INDEX(generale!$A$5:$I$1002,CLASSIFICHE!$Z919,5),"")</f>
        <v>0</v>
      </c>
      <c r="AX920" s="13">
        <f>IFERROR(INDEX(generale!$A$5:$I$1002,CLASSIFICHE!$Z919,7),"")</f>
        <v>0</v>
      </c>
      <c r="AY920" s="14"/>
      <c r="AZ920" s="13"/>
      <c r="BA920" s="12">
        <f>SUM(IF(CLASSIFICHE!$O$14=BB920,TRUE,FALSE),BA919)</f>
        <v>0</v>
      </c>
      <c r="BB920" s="31">
        <f>IFERROR(INDEX(generale!$A$5:$I$1002,CLASSIFICHE!$Z919,5),"")</f>
        <v>0</v>
      </c>
      <c r="BC920" s="13">
        <f>IFERROR(INDEX(generale!$A$5:$I$1002,CLASSIFICHE!$Z919,7),"")</f>
        <v>0</v>
      </c>
      <c r="BD920" s="14"/>
      <c r="BE920" s="13"/>
      <c r="BF920" s="12">
        <f>SUM(IF(CLASSIFICHE!$O$15=BG920,TRUE,FALSE),BF919)</f>
        <v>0</v>
      </c>
      <c r="BG920" s="31">
        <f>IFERROR(INDEX(generale!$A$5:$I$1002,CLASSIFICHE!$Z919,5),"")</f>
        <v>0</v>
      </c>
      <c r="BH920" s="13">
        <f>IFERROR(INDEX(generale!$A$5:$I$1002,CLASSIFICHE!$Z919,7),"")</f>
        <v>0</v>
      </c>
      <c r="BI920" s="14"/>
      <c r="BJ920" s="13"/>
      <c r="BK920" s="12">
        <f>SUM(IF(CLASSIFICHE!$O$16=BL920,TRUE,FALSE),BK919)</f>
        <v>0</v>
      </c>
      <c r="BL920" s="31">
        <f>IFERROR(INDEX(generale!$A$5:$I$1002,CLASSIFICHE!$Z919,5),"")</f>
        <v>0</v>
      </c>
      <c r="BM920" s="13">
        <f>IFERROR(INDEX(generale!$A$5:$I$1002,CLASSIFICHE!$Z919,7),"")</f>
        <v>0</v>
      </c>
      <c r="BN920" s="14"/>
      <c r="BO920" s="13"/>
      <c r="BP920" s="12">
        <f>SUM(IF(CLASSIFICHE!$O$17=BQ920,TRUE,FALSE),BP919)</f>
        <v>0</v>
      </c>
      <c r="BQ920" s="31">
        <f>IFERROR(INDEX(generale!$A$5:$I$1002,CLASSIFICHE!$Z919,5),"")</f>
        <v>0</v>
      </c>
      <c r="BR920" s="13">
        <f>IFERROR(INDEX(generale!$A$5:$I$1002,CLASSIFICHE!$Z919,7),"")</f>
        <v>0</v>
      </c>
      <c r="BS920" s="15"/>
      <c r="BT920" s="12"/>
      <c r="BU920" s="12">
        <f>SUM(IF(CLASSIFICHE!$O$18=BV920,TRUE,FALSE),BU919)</f>
        <v>0</v>
      </c>
      <c r="BV920" s="31">
        <f>IFERROR(INDEX(generale!$A$5:$I$1002,CLASSIFICHE!$Z919,5),"")</f>
        <v>0</v>
      </c>
      <c r="BW920" s="13">
        <f>IFERROR(INDEX(generale!$A$5:$I$1002,CLASSIFICHE!$Z919,7),"")</f>
        <v>0</v>
      </c>
      <c r="BX920" s="15"/>
      <c r="BY920" s="12"/>
      <c r="BZ920" s="12">
        <f>SUM(IF(CLASSIFICHE!$O$19=CA920,TRUE,FALSE),BZ919)</f>
        <v>0</v>
      </c>
      <c r="CA920" s="31">
        <f>IFERROR(INDEX(generale!$A$5:$I$1002,CLASSIFICHE!$Z919,5),"")</f>
        <v>0</v>
      </c>
      <c r="CB920" s="13">
        <f>IFERROR(INDEX(generale!$A$5:$I$1002,CLASSIFICHE!$Z919,7),"")</f>
        <v>0</v>
      </c>
      <c r="CC920" s="15"/>
      <c r="CD920" s="13"/>
      <c r="CE920" s="12">
        <f>SUM(IF(CLASSIFICHE!$O$20=CF920,TRUE,FALSE),CE919)</f>
        <v>0</v>
      </c>
      <c r="CF920" s="31">
        <f>IFERROR(INDEX(generale!$A$5:$I$1002,CLASSIFICHE!$Z919,5),"")</f>
        <v>0</v>
      </c>
      <c r="CG920" s="13">
        <f>IFERROR(INDEX(generale!$A$5:$I$1002,CLASSIFICHE!$Z919,7),"")</f>
        <v>0</v>
      </c>
      <c r="CH920" s="15"/>
      <c r="CI920" s="13"/>
      <c r="CJ920" s="12">
        <f>SUM(IF(CLASSIFICHE!$O$21=CK920,TRUE,FALSE),CJ919)</f>
        <v>0</v>
      </c>
      <c r="CK920" s="31">
        <f>IFERROR(INDEX(generale!$A$5:$I$1002,CLASSIFICHE!$Z919,5),"")</f>
        <v>0</v>
      </c>
      <c r="CL920" s="13">
        <f>IFERROR(INDEX(generale!$A$5:$I$1002,CLASSIFICHE!$Z919,7),"")</f>
        <v>0</v>
      </c>
      <c r="CM920" s="15"/>
      <c r="CN920" s="13"/>
      <c r="CO920" s="12">
        <f>SUM(IF(CLASSIFICHE!$O$22=CP920,TRUE,FALSE),CO919)</f>
        <v>0</v>
      </c>
      <c r="CP920" s="31">
        <f>IFERROR(INDEX(generale!$A$5:$I$1002,CLASSIFICHE!$Z919,5),"")</f>
        <v>0</v>
      </c>
      <c r="CQ920" s="13">
        <f>IFERROR(INDEX(generale!$A$5:$I$1002,CLASSIFICHE!$Z919,7),"")</f>
        <v>0</v>
      </c>
      <c r="CR920" s="15"/>
      <c r="CS920" s="13"/>
      <c r="CT920" s="12">
        <f>SUM(IF(CLASSIFICHE!$O$23=CU920,TRUE,FALSE),CT919)</f>
        <v>0</v>
      </c>
      <c r="CU920" s="31">
        <f>IFERROR(INDEX(generale!$A$5:$I$1002,CLASSIFICHE!$Z919,5),"")</f>
        <v>0</v>
      </c>
      <c r="CV920" s="13">
        <f>IFERROR(INDEX(generale!$A$5:$I$1002,CLASSIFICHE!$Z919,7),"")</f>
        <v>0</v>
      </c>
      <c r="CW920" s="15"/>
      <c r="CX920" s="13"/>
      <c r="CY920" s="12">
        <f>SUM(IF(CLASSIFICHE!$O$24=CZ920,TRUE,FALSE),CY919)</f>
        <v>0</v>
      </c>
      <c r="CZ920" s="31">
        <f>IFERROR(INDEX(generale!$A$5:$I$1002,CLASSIFICHE!$Z919,5),"")</f>
        <v>0</v>
      </c>
      <c r="DA920" s="13">
        <f>IFERROR(INDEX(generale!$A$5:$I$1002,CLASSIFICHE!$Z919,7),"")</f>
        <v>0</v>
      </c>
      <c r="DB920" s="15"/>
      <c r="DC920" s="13"/>
      <c r="DD920" s="12">
        <f>SUM(IF(CLASSIFICHE!$O$25=DE920,TRUE,FALSE),DD919)</f>
        <v>0</v>
      </c>
      <c r="DE920" s="31">
        <f>IFERROR(INDEX(generale!$A$5:$I$1002,CLASSIFICHE!$Z919,5),"")</f>
        <v>0</v>
      </c>
      <c r="DF920" s="13">
        <f>IFERROR(INDEX(generale!$A$5:$I$1002,CLASSIFICHE!$Z919,7),"")</f>
        <v>0</v>
      </c>
      <c r="DG920" s="15"/>
      <c r="DH920" s="13"/>
    </row>
    <row r="921" spans="3:112">
      <c r="C921" s="63">
        <f>SUM(IF(CLASSIFICHE!$O$4=D921,TRUE,FALSE),C920)</f>
        <v>17</v>
      </c>
      <c r="D921" s="31">
        <f>IFERROR(INDEX(generale!$A$5:$I$1002,CLASSIFICHE!$Z920,5),"")</f>
        <v>0</v>
      </c>
      <c r="E921" s="13">
        <f>IFERROR(INDEX(generale!$A$5:$I$1002,CLASSIFICHE!$Z920,7),"")</f>
        <v>0</v>
      </c>
      <c r="F921" s="68"/>
      <c r="G921" s="65"/>
      <c r="H921" s="12">
        <f>SUM(IF(CLASSIFICHE!$O$5=I921,TRUE,FALSE),H920)</f>
        <v>10</v>
      </c>
      <c r="I921" s="31">
        <f>IFERROR(INDEX(generale!$A$5:$I$1002,CLASSIFICHE!$Z920,5),"")</f>
        <v>0</v>
      </c>
      <c r="J921" s="13">
        <f>IFERROR(INDEX(generale!$A$5:$I$1002,CLASSIFICHE!$Z920,7),"")</f>
        <v>0</v>
      </c>
      <c r="K921" s="15"/>
      <c r="L921" s="12"/>
      <c r="M921" s="12">
        <f>SUM(IF(CLASSIFICHE!$O$6=N921,TRUE,FALSE),M920)</f>
        <v>8</v>
      </c>
      <c r="N921" s="31">
        <f>IFERROR(INDEX(generale!$A$5:$I$1002,CLASSIFICHE!$Z920,5),"")</f>
        <v>0</v>
      </c>
      <c r="O921" s="13">
        <f>IFERROR(INDEX(generale!$A$5:$I$1002,CLASSIFICHE!$Z920,7),"")</f>
        <v>0</v>
      </c>
      <c r="P921" s="14"/>
      <c r="Q921" s="13"/>
      <c r="R921" s="12">
        <f>SUM(IF(CLASSIFICHE!$O$7=S921,TRUE,FALSE),R920)</f>
        <v>8</v>
      </c>
      <c r="S921" s="31">
        <f>IFERROR(INDEX(generale!$A$5:$I$1002,CLASSIFICHE!$Z920,5),"")</f>
        <v>0</v>
      </c>
      <c r="T921" s="13">
        <f>IFERROR(INDEX(generale!$A$5:$I$1002,CLASSIFICHE!$Z920,7),"")</f>
        <v>0</v>
      </c>
      <c r="U921" s="14"/>
      <c r="V921" s="13"/>
      <c r="W921" s="12">
        <f>SUM(IF(CLASSIFICHE!$O$8=X921,TRUE,FALSE),W920)</f>
        <v>6</v>
      </c>
      <c r="X921" s="31">
        <f>IFERROR(INDEX(generale!$A$5:$I$1002,CLASSIFICHE!$Z920,5),"")</f>
        <v>0</v>
      </c>
      <c r="Y921" s="13">
        <f>IFERROR(INDEX(generale!$A$5:$I$1002,CLASSIFICHE!$Z920,7),"")</f>
        <v>0</v>
      </c>
      <c r="Z921" s="14"/>
      <c r="AA921" s="13"/>
      <c r="AB921" s="12">
        <f>SUM(IF(CLASSIFICHE!$O$9=AC921,TRUE,FALSE),AB920)</f>
        <v>5</v>
      </c>
      <c r="AC921" s="31">
        <f>IFERROR(INDEX(generale!$A$5:$I$1002,CLASSIFICHE!$Z920,5),"")</f>
        <v>0</v>
      </c>
      <c r="AD921" s="13">
        <f>IFERROR(INDEX(generale!$A$5:$I$1002,CLASSIFICHE!$Z920,7),"")</f>
        <v>0</v>
      </c>
      <c r="AE921" s="14"/>
      <c r="AF921" s="13"/>
      <c r="AG921" s="12">
        <f>SUM(IF(CLASSIFICHE!$O$10=AH921,TRUE,FALSE),AG920)</f>
        <v>5</v>
      </c>
      <c r="AH921" s="31">
        <f>IFERROR(INDEX(generale!$A$5:$I$1002,CLASSIFICHE!$Z920,5),"")</f>
        <v>0</v>
      </c>
      <c r="AI921" s="13">
        <f>IFERROR(INDEX(generale!$A$5:$I$1002,CLASSIFICHE!$Z920,7),"")</f>
        <v>0</v>
      </c>
      <c r="AJ921" s="14"/>
      <c r="AK921" s="13"/>
      <c r="AL921" s="12">
        <f>SUM(IF(CLASSIFICHE!$O$11=AM921,TRUE,FALSE),AL920)</f>
        <v>5</v>
      </c>
      <c r="AM921" s="31">
        <f>IFERROR(INDEX(generale!$A$5:$I$1002,CLASSIFICHE!$Z920,5),"")</f>
        <v>0</v>
      </c>
      <c r="AN921" s="13">
        <f>IFERROR(INDEX(generale!$A$5:$I$1002,CLASSIFICHE!$Z920,7),"")</f>
        <v>0</v>
      </c>
      <c r="AO921" s="14"/>
      <c r="AP921" s="13"/>
      <c r="AQ921" s="12">
        <f>SUM(IF(CLASSIFICHE!$O$12=AR921,TRUE,FALSE),AQ920)</f>
        <v>0</v>
      </c>
      <c r="AR921" s="31">
        <f>IFERROR(INDEX(generale!$A$5:$I$1002,CLASSIFICHE!$Z920,5),"")</f>
        <v>0</v>
      </c>
      <c r="AS921" s="13">
        <f>IFERROR(INDEX(generale!$A$5:$I$1002,CLASSIFICHE!$Z920,7),"")</f>
        <v>0</v>
      </c>
      <c r="AT921" s="14"/>
      <c r="AU921" s="13"/>
      <c r="AV921" s="12">
        <f>SUM(IF(CLASSIFICHE!$O$13=AW921,TRUE,FALSE),AV920)</f>
        <v>0</v>
      </c>
      <c r="AW921" s="31">
        <f>IFERROR(INDEX(generale!$A$5:$I$1002,CLASSIFICHE!$Z920,5),"")</f>
        <v>0</v>
      </c>
      <c r="AX921" s="13">
        <f>IFERROR(INDEX(generale!$A$5:$I$1002,CLASSIFICHE!$Z920,7),"")</f>
        <v>0</v>
      </c>
      <c r="AY921" s="14"/>
      <c r="AZ921" s="13"/>
      <c r="BA921" s="12">
        <f>SUM(IF(CLASSIFICHE!$O$14=BB921,TRUE,FALSE),BA920)</f>
        <v>0</v>
      </c>
      <c r="BB921" s="31">
        <f>IFERROR(INDEX(generale!$A$5:$I$1002,CLASSIFICHE!$Z920,5),"")</f>
        <v>0</v>
      </c>
      <c r="BC921" s="13">
        <f>IFERROR(INDEX(generale!$A$5:$I$1002,CLASSIFICHE!$Z920,7),"")</f>
        <v>0</v>
      </c>
      <c r="BD921" s="14"/>
      <c r="BE921" s="13"/>
      <c r="BF921" s="12">
        <f>SUM(IF(CLASSIFICHE!$O$15=BG921,TRUE,FALSE),BF920)</f>
        <v>0</v>
      </c>
      <c r="BG921" s="31">
        <f>IFERROR(INDEX(generale!$A$5:$I$1002,CLASSIFICHE!$Z920,5),"")</f>
        <v>0</v>
      </c>
      <c r="BH921" s="13">
        <f>IFERROR(INDEX(generale!$A$5:$I$1002,CLASSIFICHE!$Z920,7),"")</f>
        <v>0</v>
      </c>
      <c r="BI921" s="14"/>
      <c r="BJ921" s="13"/>
      <c r="BK921" s="12">
        <f>SUM(IF(CLASSIFICHE!$O$16=BL921,TRUE,FALSE),BK920)</f>
        <v>0</v>
      </c>
      <c r="BL921" s="31">
        <f>IFERROR(INDEX(generale!$A$5:$I$1002,CLASSIFICHE!$Z920,5),"")</f>
        <v>0</v>
      </c>
      <c r="BM921" s="13">
        <f>IFERROR(INDEX(generale!$A$5:$I$1002,CLASSIFICHE!$Z920,7),"")</f>
        <v>0</v>
      </c>
      <c r="BN921" s="14"/>
      <c r="BO921" s="13"/>
      <c r="BP921" s="12">
        <f>SUM(IF(CLASSIFICHE!$O$17=BQ921,TRUE,FALSE),BP920)</f>
        <v>0</v>
      </c>
      <c r="BQ921" s="31">
        <f>IFERROR(INDEX(generale!$A$5:$I$1002,CLASSIFICHE!$Z920,5),"")</f>
        <v>0</v>
      </c>
      <c r="BR921" s="13">
        <f>IFERROR(INDEX(generale!$A$5:$I$1002,CLASSIFICHE!$Z920,7),"")</f>
        <v>0</v>
      </c>
      <c r="BS921" s="15"/>
      <c r="BT921" s="12"/>
      <c r="BU921" s="12">
        <f>SUM(IF(CLASSIFICHE!$O$18=BV921,TRUE,FALSE),BU920)</f>
        <v>0</v>
      </c>
      <c r="BV921" s="31">
        <f>IFERROR(INDEX(generale!$A$5:$I$1002,CLASSIFICHE!$Z920,5),"")</f>
        <v>0</v>
      </c>
      <c r="BW921" s="13">
        <f>IFERROR(INDEX(generale!$A$5:$I$1002,CLASSIFICHE!$Z920,7),"")</f>
        <v>0</v>
      </c>
      <c r="BX921" s="15"/>
      <c r="BY921" s="12"/>
      <c r="BZ921" s="12">
        <f>SUM(IF(CLASSIFICHE!$O$19=CA921,TRUE,FALSE),BZ920)</f>
        <v>0</v>
      </c>
      <c r="CA921" s="31">
        <f>IFERROR(INDEX(generale!$A$5:$I$1002,CLASSIFICHE!$Z920,5),"")</f>
        <v>0</v>
      </c>
      <c r="CB921" s="13">
        <f>IFERROR(INDEX(generale!$A$5:$I$1002,CLASSIFICHE!$Z920,7),"")</f>
        <v>0</v>
      </c>
      <c r="CC921" s="15"/>
      <c r="CD921" s="13"/>
      <c r="CE921" s="12">
        <f>SUM(IF(CLASSIFICHE!$O$20=CF921,TRUE,FALSE),CE920)</f>
        <v>0</v>
      </c>
      <c r="CF921" s="31">
        <f>IFERROR(INDEX(generale!$A$5:$I$1002,CLASSIFICHE!$Z920,5),"")</f>
        <v>0</v>
      </c>
      <c r="CG921" s="13">
        <f>IFERROR(INDEX(generale!$A$5:$I$1002,CLASSIFICHE!$Z920,7),"")</f>
        <v>0</v>
      </c>
      <c r="CH921" s="15"/>
      <c r="CI921" s="13"/>
      <c r="CJ921" s="12">
        <f>SUM(IF(CLASSIFICHE!$O$21=CK921,TRUE,FALSE),CJ920)</f>
        <v>0</v>
      </c>
      <c r="CK921" s="31">
        <f>IFERROR(INDEX(generale!$A$5:$I$1002,CLASSIFICHE!$Z920,5),"")</f>
        <v>0</v>
      </c>
      <c r="CL921" s="13">
        <f>IFERROR(INDEX(generale!$A$5:$I$1002,CLASSIFICHE!$Z920,7),"")</f>
        <v>0</v>
      </c>
      <c r="CM921" s="15"/>
      <c r="CN921" s="13"/>
      <c r="CO921" s="12">
        <f>SUM(IF(CLASSIFICHE!$O$22=CP921,TRUE,FALSE),CO920)</f>
        <v>0</v>
      </c>
      <c r="CP921" s="31">
        <f>IFERROR(INDEX(generale!$A$5:$I$1002,CLASSIFICHE!$Z920,5),"")</f>
        <v>0</v>
      </c>
      <c r="CQ921" s="13">
        <f>IFERROR(INDEX(generale!$A$5:$I$1002,CLASSIFICHE!$Z920,7),"")</f>
        <v>0</v>
      </c>
      <c r="CR921" s="15"/>
      <c r="CS921" s="13"/>
      <c r="CT921" s="12">
        <f>SUM(IF(CLASSIFICHE!$O$23=CU921,TRUE,FALSE),CT920)</f>
        <v>0</v>
      </c>
      <c r="CU921" s="31">
        <f>IFERROR(INDEX(generale!$A$5:$I$1002,CLASSIFICHE!$Z920,5),"")</f>
        <v>0</v>
      </c>
      <c r="CV921" s="13">
        <f>IFERROR(INDEX(generale!$A$5:$I$1002,CLASSIFICHE!$Z920,7),"")</f>
        <v>0</v>
      </c>
      <c r="CW921" s="15"/>
      <c r="CX921" s="13"/>
      <c r="CY921" s="12">
        <f>SUM(IF(CLASSIFICHE!$O$24=CZ921,TRUE,FALSE),CY920)</f>
        <v>0</v>
      </c>
      <c r="CZ921" s="31">
        <f>IFERROR(INDEX(generale!$A$5:$I$1002,CLASSIFICHE!$Z920,5),"")</f>
        <v>0</v>
      </c>
      <c r="DA921" s="13">
        <f>IFERROR(INDEX(generale!$A$5:$I$1002,CLASSIFICHE!$Z920,7),"")</f>
        <v>0</v>
      </c>
      <c r="DB921" s="15"/>
      <c r="DC921" s="13"/>
      <c r="DD921" s="12">
        <f>SUM(IF(CLASSIFICHE!$O$25=DE921,TRUE,FALSE),DD920)</f>
        <v>0</v>
      </c>
      <c r="DE921" s="31">
        <f>IFERROR(INDEX(generale!$A$5:$I$1002,CLASSIFICHE!$Z920,5),"")</f>
        <v>0</v>
      </c>
      <c r="DF921" s="13">
        <f>IFERROR(INDEX(generale!$A$5:$I$1002,CLASSIFICHE!$Z920,7),"")</f>
        <v>0</v>
      </c>
      <c r="DG921" s="15"/>
      <c r="DH921" s="13"/>
    </row>
    <row r="922" spans="3:112">
      <c r="C922" s="63">
        <f>SUM(IF(CLASSIFICHE!$O$4=D922,TRUE,FALSE),C921)</f>
        <v>17</v>
      </c>
      <c r="D922" s="31">
        <f>IFERROR(INDEX(generale!$A$5:$I$1002,CLASSIFICHE!$Z921,5),"")</f>
        <v>0</v>
      </c>
      <c r="E922" s="13">
        <f>IFERROR(INDEX(generale!$A$5:$I$1002,CLASSIFICHE!$Z921,7),"")</f>
        <v>0</v>
      </c>
      <c r="F922" s="68"/>
      <c r="G922" s="65"/>
      <c r="H922" s="12">
        <f>SUM(IF(CLASSIFICHE!$O$5=I922,TRUE,FALSE),H921)</f>
        <v>10</v>
      </c>
      <c r="I922" s="31">
        <f>IFERROR(INDEX(generale!$A$5:$I$1002,CLASSIFICHE!$Z921,5),"")</f>
        <v>0</v>
      </c>
      <c r="J922" s="13">
        <f>IFERROR(INDEX(generale!$A$5:$I$1002,CLASSIFICHE!$Z921,7),"")</f>
        <v>0</v>
      </c>
      <c r="K922" s="15"/>
      <c r="L922" s="12"/>
      <c r="M922" s="12">
        <f>SUM(IF(CLASSIFICHE!$O$6=N922,TRUE,FALSE),M921)</f>
        <v>8</v>
      </c>
      <c r="N922" s="31">
        <f>IFERROR(INDEX(generale!$A$5:$I$1002,CLASSIFICHE!$Z921,5),"")</f>
        <v>0</v>
      </c>
      <c r="O922" s="13">
        <f>IFERROR(INDEX(generale!$A$5:$I$1002,CLASSIFICHE!$Z921,7),"")</f>
        <v>0</v>
      </c>
      <c r="P922" s="14"/>
      <c r="Q922" s="13"/>
      <c r="R922" s="12">
        <f>SUM(IF(CLASSIFICHE!$O$7=S922,TRUE,FALSE),R921)</f>
        <v>8</v>
      </c>
      <c r="S922" s="31">
        <f>IFERROR(INDEX(generale!$A$5:$I$1002,CLASSIFICHE!$Z921,5),"")</f>
        <v>0</v>
      </c>
      <c r="T922" s="13">
        <f>IFERROR(INDEX(generale!$A$5:$I$1002,CLASSIFICHE!$Z921,7),"")</f>
        <v>0</v>
      </c>
      <c r="U922" s="14"/>
      <c r="V922" s="13"/>
      <c r="W922" s="12">
        <f>SUM(IF(CLASSIFICHE!$O$8=X922,TRUE,FALSE),W921)</f>
        <v>6</v>
      </c>
      <c r="X922" s="31">
        <f>IFERROR(INDEX(generale!$A$5:$I$1002,CLASSIFICHE!$Z921,5),"")</f>
        <v>0</v>
      </c>
      <c r="Y922" s="13">
        <f>IFERROR(INDEX(generale!$A$5:$I$1002,CLASSIFICHE!$Z921,7),"")</f>
        <v>0</v>
      </c>
      <c r="Z922" s="14"/>
      <c r="AA922" s="13"/>
      <c r="AB922" s="12">
        <f>SUM(IF(CLASSIFICHE!$O$9=AC922,TRUE,FALSE),AB921)</f>
        <v>5</v>
      </c>
      <c r="AC922" s="31">
        <f>IFERROR(INDEX(generale!$A$5:$I$1002,CLASSIFICHE!$Z921,5),"")</f>
        <v>0</v>
      </c>
      <c r="AD922" s="13">
        <f>IFERROR(INDEX(generale!$A$5:$I$1002,CLASSIFICHE!$Z921,7),"")</f>
        <v>0</v>
      </c>
      <c r="AE922" s="14"/>
      <c r="AF922" s="13"/>
      <c r="AG922" s="12">
        <f>SUM(IF(CLASSIFICHE!$O$10=AH922,TRUE,FALSE),AG921)</f>
        <v>5</v>
      </c>
      <c r="AH922" s="31">
        <f>IFERROR(INDEX(generale!$A$5:$I$1002,CLASSIFICHE!$Z921,5),"")</f>
        <v>0</v>
      </c>
      <c r="AI922" s="13">
        <f>IFERROR(INDEX(generale!$A$5:$I$1002,CLASSIFICHE!$Z921,7),"")</f>
        <v>0</v>
      </c>
      <c r="AJ922" s="14"/>
      <c r="AK922" s="13"/>
      <c r="AL922" s="12">
        <f>SUM(IF(CLASSIFICHE!$O$11=AM922,TRUE,FALSE),AL921)</f>
        <v>5</v>
      </c>
      <c r="AM922" s="31">
        <f>IFERROR(INDEX(generale!$A$5:$I$1002,CLASSIFICHE!$Z921,5),"")</f>
        <v>0</v>
      </c>
      <c r="AN922" s="13">
        <f>IFERROR(INDEX(generale!$A$5:$I$1002,CLASSIFICHE!$Z921,7),"")</f>
        <v>0</v>
      </c>
      <c r="AO922" s="14"/>
      <c r="AP922" s="13"/>
      <c r="AQ922" s="12">
        <f>SUM(IF(CLASSIFICHE!$O$12=AR922,TRUE,FALSE),AQ921)</f>
        <v>0</v>
      </c>
      <c r="AR922" s="31">
        <f>IFERROR(INDEX(generale!$A$5:$I$1002,CLASSIFICHE!$Z921,5),"")</f>
        <v>0</v>
      </c>
      <c r="AS922" s="13">
        <f>IFERROR(INDEX(generale!$A$5:$I$1002,CLASSIFICHE!$Z921,7),"")</f>
        <v>0</v>
      </c>
      <c r="AT922" s="14"/>
      <c r="AU922" s="13"/>
      <c r="AV922" s="12">
        <f>SUM(IF(CLASSIFICHE!$O$13=AW922,TRUE,FALSE),AV921)</f>
        <v>0</v>
      </c>
      <c r="AW922" s="31">
        <f>IFERROR(INDEX(generale!$A$5:$I$1002,CLASSIFICHE!$Z921,5),"")</f>
        <v>0</v>
      </c>
      <c r="AX922" s="13">
        <f>IFERROR(INDEX(generale!$A$5:$I$1002,CLASSIFICHE!$Z921,7),"")</f>
        <v>0</v>
      </c>
      <c r="AY922" s="14"/>
      <c r="AZ922" s="13"/>
      <c r="BA922" s="12">
        <f>SUM(IF(CLASSIFICHE!$O$14=BB922,TRUE,FALSE),BA921)</f>
        <v>0</v>
      </c>
      <c r="BB922" s="31">
        <f>IFERROR(INDEX(generale!$A$5:$I$1002,CLASSIFICHE!$Z921,5),"")</f>
        <v>0</v>
      </c>
      <c r="BC922" s="13">
        <f>IFERROR(INDEX(generale!$A$5:$I$1002,CLASSIFICHE!$Z921,7),"")</f>
        <v>0</v>
      </c>
      <c r="BD922" s="14"/>
      <c r="BE922" s="13"/>
      <c r="BF922" s="12">
        <f>SUM(IF(CLASSIFICHE!$O$15=BG922,TRUE,FALSE),BF921)</f>
        <v>0</v>
      </c>
      <c r="BG922" s="31">
        <f>IFERROR(INDEX(generale!$A$5:$I$1002,CLASSIFICHE!$Z921,5),"")</f>
        <v>0</v>
      </c>
      <c r="BH922" s="13">
        <f>IFERROR(INDEX(generale!$A$5:$I$1002,CLASSIFICHE!$Z921,7),"")</f>
        <v>0</v>
      </c>
      <c r="BI922" s="14"/>
      <c r="BJ922" s="13"/>
      <c r="BK922" s="12">
        <f>SUM(IF(CLASSIFICHE!$O$16=BL922,TRUE,FALSE),BK921)</f>
        <v>0</v>
      </c>
      <c r="BL922" s="31">
        <f>IFERROR(INDEX(generale!$A$5:$I$1002,CLASSIFICHE!$Z921,5),"")</f>
        <v>0</v>
      </c>
      <c r="BM922" s="13">
        <f>IFERROR(INDEX(generale!$A$5:$I$1002,CLASSIFICHE!$Z921,7),"")</f>
        <v>0</v>
      </c>
      <c r="BN922" s="14"/>
      <c r="BO922" s="13"/>
      <c r="BP922" s="12">
        <f>SUM(IF(CLASSIFICHE!$O$17=BQ922,TRUE,FALSE),BP921)</f>
        <v>0</v>
      </c>
      <c r="BQ922" s="31">
        <f>IFERROR(INDEX(generale!$A$5:$I$1002,CLASSIFICHE!$Z921,5),"")</f>
        <v>0</v>
      </c>
      <c r="BR922" s="13">
        <f>IFERROR(INDEX(generale!$A$5:$I$1002,CLASSIFICHE!$Z921,7),"")</f>
        <v>0</v>
      </c>
      <c r="BS922" s="15"/>
      <c r="BT922" s="12"/>
      <c r="BU922" s="12">
        <f>SUM(IF(CLASSIFICHE!$O$18=BV922,TRUE,FALSE),BU921)</f>
        <v>0</v>
      </c>
      <c r="BV922" s="31">
        <f>IFERROR(INDEX(generale!$A$5:$I$1002,CLASSIFICHE!$Z921,5),"")</f>
        <v>0</v>
      </c>
      <c r="BW922" s="13">
        <f>IFERROR(INDEX(generale!$A$5:$I$1002,CLASSIFICHE!$Z921,7),"")</f>
        <v>0</v>
      </c>
      <c r="BX922" s="15"/>
      <c r="BY922" s="12"/>
      <c r="BZ922" s="12">
        <f>SUM(IF(CLASSIFICHE!$O$19=CA922,TRUE,FALSE),BZ921)</f>
        <v>0</v>
      </c>
      <c r="CA922" s="31">
        <f>IFERROR(INDEX(generale!$A$5:$I$1002,CLASSIFICHE!$Z921,5),"")</f>
        <v>0</v>
      </c>
      <c r="CB922" s="13">
        <f>IFERROR(INDEX(generale!$A$5:$I$1002,CLASSIFICHE!$Z921,7),"")</f>
        <v>0</v>
      </c>
      <c r="CC922" s="15"/>
      <c r="CD922" s="13"/>
      <c r="CE922" s="12">
        <f>SUM(IF(CLASSIFICHE!$O$20=CF922,TRUE,FALSE),CE921)</f>
        <v>0</v>
      </c>
      <c r="CF922" s="31">
        <f>IFERROR(INDEX(generale!$A$5:$I$1002,CLASSIFICHE!$Z921,5),"")</f>
        <v>0</v>
      </c>
      <c r="CG922" s="13">
        <f>IFERROR(INDEX(generale!$A$5:$I$1002,CLASSIFICHE!$Z921,7),"")</f>
        <v>0</v>
      </c>
      <c r="CH922" s="15"/>
      <c r="CI922" s="13"/>
      <c r="CJ922" s="12">
        <f>SUM(IF(CLASSIFICHE!$O$21=CK922,TRUE,FALSE),CJ921)</f>
        <v>0</v>
      </c>
      <c r="CK922" s="31">
        <f>IFERROR(INDEX(generale!$A$5:$I$1002,CLASSIFICHE!$Z921,5),"")</f>
        <v>0</v>
      </c>
      <c r="CL922" s="13">
        <f>IFERROR(INDEX(generale!$A$5:$I$1002,CLASSIFICHE!$Z921,7),"")</f>
        <v>0</v>
      </c>
      <c r="CM922" s="15"/>
      <c r="CN922" s="13"/>
      <c r="CO922" s="12">
        <f>SUM(IF(CLASSIFICHE!$O$22=CP922,TRUE,FALSE),CO921)</f>
        <v>0</v>
      </c>
      <c r="CP922" s="31">
        <f>IFERROR(INDEX(generale!$A$5:$I$1002,CLASSIFICHE!$Z921,5),"")</f>
        <v>0</v>
      </c>
      <c r="CQ922" s="13">
        <f>IFERROR(INDEX(generale!$A$5:$I$1002,CLASSIFICHE!$Z921,7),"")</f>
        <v>0</v>
      </c>
      <c r="CR922" s="15"/>
      <c r="CS922" s="13"/>
      <c r="CT922" s="12">
        <f>SUM(IF(CLASSIFICHE!$O$23=CU922,TRUE,FALSE),CT921)</f>
        <v>0</v>
      </c>
      <c r="CU922" s="31">
        <f>IFERROR(INDEX(generale!$A$5:$I$1002,CLASSIFICHE!$Z921,5),"")</f>
        <v>0</v>
      </c>
      <c r="CV922" s="13">
        <f>IFERROR(INDEX(generale!$A$5:$I$1002,CLASSIFICHE!$Z921,7),"")</f>
        <v>0</v>
      </c>
      <c r="CW922" s="15"/>
      <c r="CX922" s="13"/>
      <c r="CY922" s="12">
        <f>SUM(IF(CLASSIFICHE!$O$24=CZ922,TRUE,FALSE),CY921)</f>
        <v>0</v>
      </c>
      <c r="CZ922" s="31">
        <f>IFERROR(INDEX(generale!$A$5:$I$1002,CLASSIFICHE!$Z921,5),"")</f>
        <v>0</v>
      </c>
      <c r="DA922" s="13">
        <f>IFERROR(INDEX(generale!$A$5:$I$1002,CLASSIFICHE!$Z921,7),"")</f>
        <v>0</v>
      </c>
      <c r="DB922" s="15"/>
      <c r="DC922" s="13"/>
      <c r="DD922" s="12">
        <f>SUM(IF(CLASSIFICHE!$O$25=DE922,TRUE,FALSE),DD921)</f>
        <v>0</v>
      </c>
      <c r="DE922" s="31">
        <f>IFERROR(INDEX(generale!$A$5:$I$1002,CLASSIFICHE!$Z921,5),"")</f>
        <v>0</v>
      </c>
      <c r="DF922" s="13">
        <f>IFERROR(INDEX(generale!$A$5:$I$1002,CLASSIFICHE!$Z921,7),"")</f>
        <v>0</v>
      </c>
      <c r="DG922" s="15"/>
      <c r="DH922" s="13"/>
    </row>
    <row r="923" spans="3:112">
      <c r="C923" s="63">
        <f>SUM(IF(CLASSIFICHE!$O$4=D923,TRUE,FALSE),C922)</f>
        <v>17</v>
      </c>
      <c r="D923" s="31">
        <f>IFERROR(INDEX(generale!$A$5:$I$1002,CLASSIFICHE!$Z922,5),"")</f>
        <v>0</v>
      </c>
      <c r="E923" s="13">
        <f>IFERROR(INDEX(generale!$A$5:$I$1002,CLASSIFICHE!$Z922,7),"")</f>
        <v>0</v>
      </c>
      <c r="F923" s="68"/>
      <c r="G923" s="65"/>
      <c r="H923" s="12">
        <f>SUM(IF(CLASSIFICHE!$O$5=I923,TRUE,FALSE),H922)</f>
        <v>10</v>
      </c>
      <c r="I923" s="31">
        <f>IFERROR(INDEX(generale!$A$5:$I$1002,CLASSIFICHE!$Z922,5),"")</f>
        <v>0</v>
      </c>
      <c r="J923" s="13">
        <f>IFERROR(INDEX(generale!$A$5:$I$1002,CLASSIFICHE!$Z922,7),"")</f>
        <v>0</v>
      </c>
      <c r="K923" s="15"/>
      <c r="L923" s="12"/>
      <c r="M923" s="12">
        <f>SUM(IF(CLASSIFICHE!$O$6=N923,TRUE,FALSE),M922)</f>
        <v>8</v>
      </c>
      <c r="N923" s="31">
        <f>IFERROR(INDEX(generale!$A$5:$I$1002,CLASSIFICHE!$Z922,5),"")</f>
        <v>0</v>
      </c>
      <c r="O923" s="13">
        <f>IFERROR(INDEX(generale!$A$5:$I$1002,CLASSIFICHE!$Z922,7),"")</f>
        <v>0</v>
      </c>
      <c r="P923" s="14"/>
      <c r="Q923" s="13"/>
      <c r="R923" s="12">
        <f>SUM(IF(CLASSIFICHE!$O$7=S923,TRUE,FALSE),R922)</f>
        <v>8</v>
      </c>
      <c r="S923" s="31">
        <f>IFERROR(INDEX(generale!$A$5:$I$1002,CLASSIFICHE!$Z922,5),"")</f>
        <v>0</v>
      </c>
      <c r="T923" s="13">
        <f>IFERROR(INDEX(generale!$A$5:$I$1002,CLASSIFICHE!$Z922,7),"")</f>
        <v>0</v>
      </c>
      <c r="U923" s="14"/>
      <c r="V923" s="13"/>
      <c r="W923" s="12">
        <f>SUM(IF(CLASSIFICHE!$O$8=X923,TRUE,FALSE),W922)</f>
        <v>6</v>
      </c>
      <c r="X923" s="31">
        <f>IFERROR(INDEX(generale!$A$5:$I$1002,CLASSIFICHE!$Z922,5),"")</f>
        <v>0</v>
      </c>
      <c r="Y923" s="13">
        <f>IFERROR(INDEX(generale!$A$5:$I$1002,CLASSIFICHE!$Z922,7),"")</f>
        <v>0</v>
      </c>
      <c r="Z923" s="14"/>
      <c r="AA923" s="13"/>
      <c r="AB923" s="12">
        <f>SUM(IF(CLASSIFICHE!$O$9=AC923,TRUE,FALSE),AB922)</f>
        <v>5</v>
      </c>
      <c r="AC923" s="31">
        <f>IFERROR(INDEX(generale!$A$5:$I$1002,CLASSIFICHE!$Z922,5),"")</f>
        <v>0</v>
      </c>
      <c r="AD923" s="13">
        <f>IFERROR(INDEX(generale!$A$5:$I$1002,CLASSIFICHE!$Z922,7),"")</f>
        <v>0</v>
      </c>
      <c r="AE923" s="14"/>
      <c r="AF923" s="13"/>
      <c r="AG923" s="12">
        <f>SUM(IF(CLASSIFICHE!$O$10=AH923,TRUE,FALSE),AG922)</f>
        <v>5</v>
      </c>
      <c r="AH923" s="31">
        <f>IFERROR(INDEX(generale!$A$5:$I$1002,CLASSIFICHE!$Z922,5),"")</f>
        <v>0</v>
      </c>
      <c r="AI923" s="13">
        <f>IFERROR(INDEX(generale!$A$5:$I$1002,CLASSIFICHE!$Z922,7),"")</f>
        <v>0</v>
      </c>
      <c r="AJ923" s="14"/>
      <c r="AK923" s="13"/>
      <c r="AL923" s="12">
        <f>SUM(IF(CLASSIFICHE!$O$11=AM923,TRUE,FALSE),AL922)</f>
        <v>5</v>
      </c>
      <c r="AM923" s="31">
        <f>IFERROR(INDEX(generale!$A$5:$I$1002,CLASSIFICHE!$Z922,5),"")</f>
        <v>0</v>
      </c>
      <c r="AN923" s="13">
        <f>IFERROR(INDEX(generale!$A$5:$I$1002,CLASSIFICHE!$Z922,7),"")</f>
        <v>0</v>
      </c>
      <c r="AO923" s="14"/>
      <c r="AP923" s="13"/>
      <c r="AQ923" s="12">
        <f>SUM(IF(CLASSIFICHE!$O$12=AR923,TRUE,FALSE),AQ922)</f>
        <v>0</v>
      </c>
      <c r="AR923" s="31">
        <f>IFERROR(INDEX(generale!$A$5:$I$1002,CLASSIFICHE!$Z922,5),"")</f>
        <v>0</v>
      </c>
      <c r="AS923" s="13">
        <f>IFERROR(INDEX(generale!$A$5:$I$1002,CLASSIFICHE!$Z922,7),"")</f>
        <v>0</v>
      </c>
      <c r="AT923" s="14"/>
      <c r="AU923" s="13"/>
      <c r="AV923" s="12">
        <f>SUM(IF(CLASSIFICHE!$O$13=AW923,TRUE,FALSE),AV922)</f>
        <v>0</v>
      </c>
      <c r="AW923" s="31">
        <f>IFERROR(INDEX(generale!$A$5:$I$1002,CLASSIFICHE!$Z922,5),"")</f>
        <v>0</v>
      </c>
      <c r="AX923" s="13">
        <f>IFERROR(INDEX(generale!$A$5:$I$1002,CLASSIFICHE!$Z922,7),"")</f>
        <v>0</v>
      </c>
      <c r="AY923" s="14"/>
      <c r="AZ923" s="13"/>
      <c r="BA923" s="12">
        <f>SUM(IF(CLASSIFICHE!$O$14=BB923,TRUE,FALSE),BA922)</f>
        <v>0</v>
      </c>
      <c r="BB923" s="31">
        <f>IFERROR(INDEX(generale!$A$5:$I$1002,CLASSIFICHE!$Z922,5),"")</f>
        <v>0</v>
      </c>
      <c r="BC923" s="13">
        <f>IFERROR(INDEX(generale!$A$5:$I$1002,CLASSIFICHE!$Z922,7),"")</f>
        <v>0</v>
      </c>
      <c r="BD923" s="14"/>
      <c r="BE923" s="13"/>
      <c r="BF923" s="12">
        <f>SUM(IF(CLASSIFICHE!$O$15=BG923,TRUE,FALSE),BF922)</f>
        <v>0</v>
      </c>
      <c r="BG923" s="31">
        <f>IFERROR(INDEX(generale!$A$5:$I$1002,CLASSIFICHE!$Z922,5),"")</f>
        <v>0</v>
      </c>
      <c r="BH923" s="13">
        <f>IFERROR(INDEX(generale!$A$5:$I$1002,CLASSIFICHE!$Z922,7),"")</f>
        <v>0</v>
      </c>
      <c r="BI923" s="14"/>
      <c r="BJ923" s="13"/>
      <c r="BK923" s="12">
        <f>SUM(IF(CLASSIFICHE!$O$16=BL923,TRUE,FALSE),BK922)</f>
        <v>0</v>
      </c>
      <c r="BL923" s="31">
        <f>IFERROR(INDEX(generale!$A$5:$I$1002,CLASSIFICHE!$Z922,5),"")</f>
        <v>0</v>
      </c>
      <c r="BM923" s="13">
        <f>IFERROR(INDEX(generale!$A$5:$I$1002,CLASSIFICHE!$Z922,7),"")</f>
        <v>0</v>
      </c>
      <c r="BN923" s="14"/>
      <c r="BO923" s="13"/>
      <c r="BP923" s="12">
        <f>SUM(IF(CLASSIFICHE!$O$17=BQ923,TRUE,FALSE),BP922)</f>
        <v>0</v>
      </c>
      <c r="BQ923" s="31">
        <f>IFERROR(INDEX(generale!$A$5:$I$1002,CLASSIFICHE!$Z922,5),"")</f>
        <v>0</v>
      </c>
      <c r="BR923" s="13">
        <f>IFERROR(INDEX(generale!$A$5:$I$1002,CLASSIFICHE!$Z922,7),"")</f>
        <v>0</v>
      </c>
      <c r="BS923" s="15"/>
      <c r="BT923" s="12"/>
      <c r="BU923" s="12">
        <f>SUM(IF(CLASSIFICHE!$O$18=BV923,TRUE,FALSE),BU922)</f>
        <v>0</v>
      </c>
      <c r="BV923" s="31">
        <f>IFERROR(INDEX(generale!$A$5:$I$1002,CLASSIFICHE!$Z922,5),"")</f>
        <v>0</v>
      </c>
      <c r="BW923" s="13">
        <f>IFERROR(INDEX(generale!$A$5:$I$1002,CLASSIFICHE!$Z922,7),"")</f>
        <v>0</v>
      </c>
      <c r="BX923" s="15"/>
      <c r="BY923" s="12"/>
      <c r="BZ923" s="12">
        <f>SUM(IF(CLASSIFICHE!$O$19=CA923,TRUE,FALSE),BZ922)</f>
        <v>0</v>
      </c>
      <c r="CA923" s="31">
        <f>IFERROR(INDEX(generale!$A$5:$I$1002,CLASSIFICHE!$Z922,5),"")</f>
        <v>0</v>
      </c>
      <c r="CB923" s="13">
        <f>IFERROR(INDEX(generale!$A$5:$I$1002,CLASSIFICHE!$Z922,7),"")</f>
        <v>0</v>
      </c>
      <c r="CC923" s="15"/>
      <c r="CD923" s="13"/>
      <c r="CE923" s="12">
        <f>SUM(IF(CLASSIFICHE!$O$20=CF923,TRUE,FALSE),CE922)</f>
        <v>0</v>
      </c>
      <c r="CF923" s="31">
        <f>IFERROR(INDEX(generale!$A$5:$I$1002,CLASSIFICHE!$Z922,5),"")</f>
        <v>0</v>
      </c>
      <c r="CG923" s="13">
        <f>IFERROR(INDEX(generale!$A$5:$I$1002,CLASSIFICHE!$Z922,7),"")</f>
        <v>0</v>
      </c>
      <c r="CH923" s="15"/>
      <c r="CI923" s="13"/>
      <c r="CJ923" s="12">
        <f>SUM(IF(CLASSIFICHE!$O$21=CK923,TRUE,FALSE),CJ922)</f>
        <v>0</v>
      </c>
      <c r="CK923" s="31">
        <f>IFERROR(INDEX(generale!$A$5:$I$1002,CLASSIFICHE!$Z922,5),"")</f>
        <v>0</v>
      </c>
      <c r="CL923" s="13">
        <f>IFERROR(INDEX(generale!$A$5:$I$1002,CLASSIFICHE!$Z922,7),"")</f>
        <v>0</v>
      </c>
      <c r="CM923" s="15"/>
      <c r="CN923" s="13"/>
      <c r="CO923" s="12">
        <f>SUM(IF(CLASSIFICHE!$O$22=CP923,TRUE,FALSE),CO922)</f>
        <v>0</v>
      </c>
      <c r="CP923" s="31">
        <f>IFERROR(INDEX(generale!$A$5:$I$1002,CLASSIFICHE!$Z922,5),"")</f>
        <v>0</v>
      </c>
      <c r="CQ923" s="13">
        <f>IFERROR(INDEX(generale!$A$5:$I$1002,CLASSIFICHE!$Z922,7),"")</f>
        <v>0</v>
      </c>
      <c r="CR923" s="15"/>
      <c r="CS923" s="13"/>
      <c r="CT923" s="12">
        <f>SUM(IF(CLASSIFICHE!$O$23=CU923,TRUE,FALSE),CT922)</f>
        <v>0</v>
      </c>
      <c r="CU923" s="31">
        <f>IFERROR(INDEX(generale!$A$5:$I$1002,CLASSIFICHE!$Z922,5),"")</f>
        <v>0</v>
      </c>
      <c r="CV923" s="13">
        <f>IFERROR(INDEX(generale!$A$5:$I$1002,CLASSIFICHE!$Z922,7),"")</f>
        <v>0</v>
      </c>
      <c r="CW923" s="15"/>
      <c r="CX923" s="13"/>
      <c r="CY923" s="12">
        <f>SUM(IF(CLASSIFICHE!$O$24=CZ923,TRUE,FALSE),CY922)</f>
        <v>0</v>
      </c>
      <c r="CZ923" s="31">
        <f>IFERROR(INDEX(generale!$A$5:$I$1002,CLASSIFICHE!$Z922,5),"")</f>
        <v>0</v>
      </c>
      <c r="DA923" s="13">
        <f>IFERROR(INDEX(generale!$A$5:$I$1002,CLASSIFICHE!$Z922,7),"")</f>
        <v>0</v>
      </c>
      <c r="DB923" s="15"/>
      <c r="DC923" s="13"/>
      <c r="DD923" s="12">
        <f>SUM(IF(CLASSIFICHE!$O$25=DE923,TRUE,FALSE),DD922)</f>
        <v>0</v>
      </c>
      <c r="DE923" s="31">
        <f>IFERROR(INDEX(generale!$A$5:$I$1002,CLASSIFICHE!$Z922,5),"")</f>
        <v>0</v>
      </c>
      <c r="DF923" s="13">
        <f>IFERROR(INDEX(generale!$A$5:$I$1002,CLASSIFICHE!$Z922,7),"")</f>
        <v>0</v>
      </c>
      <c r="DG923" s="15"/>
      <c r="DH923" s="13"/>
    </row>
    <row r="924" spans="3:112">
      <c r="C924" s="63">
        <f>SUM(IF(CLASSIFICHE!$O$4=D924,TRUE,FALSE),C923)</f>
        <v>17</v>
      </c>
      <c r="D924" s="31">
        <f>IFERROR(INDEX(generale!$A$5:$I$1002,CLASSIFICHE!$Z923,5),"")</f>
        <v>0</v>
      </c>
      <c r="E924" s="13">
        <f>IFERROR(INDEX(generale!$A$5:$I$1002,CLASSIFICHE!$Z923,7),"")</f>
        <v>0</v>
      </c>
      <c r="F924" s="68"/>
      <c r="G924" s="65"/>
      <c r="H924" s="12">
        <f>SUM(IF(CLASSIFICHE!$O$5=I924,TRUE,FALSE),H923)</f>
        <v>10</v>
      </c>
      <c r="I924" s="31">
        <f>IFERROR(INDEX(generale!$A$5:$I$1002,CLASSIFICHE!$Z923,5),"")</f>
        <v>0</v>
      </c>
      <c r="J924" s="13">
        <f>IFERROR(INDEX(generale!$A$5:$I$1002,CLASSIFICHE!$Z923,7),"")</f>
        <v>0</v>
      </c>
      <c r="K924" s="15"/>
      <c r="L924" s="12"/>
      <c r="M924" s="12">
        <f>SUM(IF(CLASSIFICHE!$O$6=N924,TRUE,FALSE),M923)</f>
        <v>8</v>
      </c>
      <c r="N924" s="31">
        <f>IFERROR(INDEX(generale!$A$5:$I$1002,CLASSIFICHE!$Z923,5),"")</f>
        <v>0</v>
      </c>
      <c r="O924" s="13">
        <f>IFERROR(INDEX(generale!$A$5:$I$1002,CLASSIFICHE!$Z923,7),"")</f>
        <v>0</v>
      </c>
      <c r="P924" s="14"/>
      <c r="Q924" s="13"/>
      <c r="R924" s="12">
        <f>SUM(IF(CLASSIFICHE!$O$7=S924,TRUE,FALSE),R923)</f>
        <v>8</v>
      </c>
      <c r="S924" s="31">
        <f>IFERROR(INDEX(generale!$A$5:$I$1002,CLASSIFICHE!$Z923,5),"")</f>
        <v>0</v>
      </c>
      <c r="T924" s="13">
        <f>IFERROR(INDEX(generale!$A$5:$I$1002,CLASSIFICHE!$Z923,7),"")</f>
        <v>0</v>
      </c>
      <c r="U924" s="14"/>
      <c r="V924" s="13"/>
      <c r="W924" s="12">
        <f>SUM(IF(CLASSIFICHE!$O$8=X924,TRUE,FALSE),W923)</f>
        <v>6</v>
      </c>
      <c r="X924" s="31">
        <f>IFERROR(INDEX(generale!$A$5:$I$1002,CLASSIFICHE!$Z923,5),"")</f>
        <v>0</v>
      </c>
      <c r="Y924" s="13">
        <f>IFERROR(INDEX(generale!$A$5:$I$1002,CLASSIFICHE!$Z923,7),"")</f>
        <v>0</v>
      </c>
      <c r="Z924" s="14"/>
      <c r="AA924" s="13"/>
      <c r="AB924" s="12">
        <f>SUM(IF(CLASSIFICHE!$O$9=AC924,TRUE,FALSE),AB923)</f>
        <v>5</v>
      </c>
      <c r="AC924" s="31">
        <f>IFERROR(INDEX(generale!$A$5:$I$1002,CLASSIFICHE!$Z923,5),"")</f>
        <v>0</v>
      </c>
      <c r="AD924" s="13">
        <f>IFERROR(INDEX(generale!$A$5:$I$1002,CLASSIFICHE!$Z923,7),"")</f>
        <v>0</v>
      </c>
      <c r="AE924" s="14"/>
      <c r="AF924" s="13"/>
      <c r="AG924" s="12">
        <f>SUM(IF(CLASSIFICHE!$O$10=AH924,TRUE,FALSE),AG923)</f>
        <v>5</v>
      </c>
      <c r="AH924" s="31">
        <f>IFERROR(INDEX(generale!$A$5:$I$1002,CLASSIFICHE!$Z923,5),"")</f>
        <v>0</v>
      </c>
      <c r="AI924" s="13">
        <f>IFERROR(INDEX(generale!$A$5:$I$1002,CLASSIFICHE!$Z923,7),"")</f>
        <v>0</v>
      </c>
      <c r="AJ924" s="14"/>
      <c r="AK924" s="13"/>
      <c r="AL924" s="12">
        <f>SUM(IF(CLASSIFICHE!$O$11=AM924,TRUE,FALSE),AL923)</f>
        <v>5</v>
      </c>
      <c r="AM924" s="31">
        <f>IFERROR(INDEX(generale!$A$5:$I$1002,CLASSIFICHE!$Z923,5),"")</f>
        <v>0</v>
      </c>
      <c r="AN924" s="13">
        <f>IFERROR(INDEX(generale!$A$5:$I$1002,CLASSIFICHE!$Z923,7),"")</f>
        <v>0</v>
      </c>
      <c r="AO924" s="14"/>
      <c r="AP924" s="13"/>
      <c r="AQ924" s="12">
        <f>SUM(IF(CLASSIFICHE!$O$12=AR924,TRUE,FALSE),AQ923)</f>
        <v>0</v>
      </c>
      <c r="AR924" s="31">
        <f>IFERROR(INDEX(generale!$A$5:$I$1002,CLASSIFICHE!$Z923,5),"")</f>
        <v>0</v>
      </c>
      <c r="AS924" s="13">
        <f>IFERROR(INDEX(generale!$A$5:$I$1002,CLASSIFICHE!$Z923,7),"")</f>
        <v>0</v>
      </c>
      <c r="AT924" s="14"/>
      <c r="AU924" s="13"/>
      <c r="AV924" s="12">
        <f>SUM(IF(CLASSIFICHE!$O$13=AW924,TRUE,FALSE),AV923)</f>
        <v>0</v>
      </c>
      <c r="AW924" s="31">
        <f>IFERROR(INDEX(generale!$A$5:$I$1002,CLASSIFICHE!$Z923,5),"")</f>
        <v>0</v>
      </c>
      <c r="AX924" s="13">
        <f>IFERROR(INDEX(generale!$A$5:$I$1002,CLASSIFICHE!$Z923,7),"")</f>
        <v>0</v>
      </c>
      <c r="AY924" s="14"/>
      <c r="AZ924" s="13"/>
      <c r="BA924" s="12">
        <f>SUM(IF(CLASSIFICHE!$O$14=BB924,TRUE,FALSE),BA923)</f>
        <v>0</v>
      </c>
      <c r="BB924" s="31">
        <f>IFERROR(INDEX(generale!$A$5:$I$1002,CLASSIFICHE!$Z923,5),"")</f>
        <v>0</v>
      </c>
      <c r="BC924" s="13">
        <f>IFERROR(INDEX(generale!$A$5:$I$1002,CLASSIFICHE!$Z923,7),"")</f>
        <v>0</v>
      </c>
      <c r="BD924" s="14"/>
      <c r="BE924" s="13"/>
      <c r="BF924" s="12">
        <f>SUM(IF(CLASSIFICHE!$O$15=BG924,TRUE,FALSE),BF923)</f>
        <v>0</v>
      </c>
      <c r="BG924" s="31">
        <f>IFERROR(INDEX(generale!$A$5:$I$1002,CLASSIFICHE!$Z923,5),"")</f>
        <v>0</v>
      </c>
      <c r="BH924" s="13">
        <f>IFERROR(INDEX(generale!$A$5:$I$1002,CLASSIFICHE!$Z923,7),"")</f>
        <v>0</v>
      </c>
      <c r="BI924" s="14"/>
      <c r="BJ924" s="13"/>
      <c r="BK924" s="12">
        <f>SUM(IF(CLASSIFICHE!$O$16=BL924,TRUE,FALSE),BK923)</f>
        <v>0</v>
      </c>
      <c r="BL924" s="31">
        <f>IFERROR(INDEX(generale!$A$5:$I$1002,CLASSIFICHE!$Z923,5),"")</f>
        <v>0</v>
      </c>
      <c r="BM924" s="13">
        <f>IFERROR(INDEX(generale!$A$5:$I$1002,CLASSIFICHE!$Z923,7),"")</f>
        <v>0</v>
      </c>
      <c r="BN924" s="14"/>
      <c r="BO924" s="13"/>
      <c r="BP924" s="12">
        <f>SUM(IF(CLASSIFICHE!$O$17=BQ924,TRUE,FALSE),BP923)</f>
        <v>0</v>
      </c>
      <c r="BQ924" s="31">
        <f>IFERROR(INDEX(generale!$A$5:$I$1002,CLASSIFICHE!$Z923,5),"")</f>
        <v>0</v>
      </c>
      <c r="BR924" s="13">
        <f>IFERROR(INDEX(generale!$A$5:$I$1002,CLASSIFICHE!$Z923,7),"")</f>
        <v>0</v>
      </c>
      <c r="BS924" s="15"/>
      <c r="BT924" s="12"/>
      <c r="BU924" s="12">
        <f>SUM(IF(CLASSIFICHE!$O$18=BV924,TRUE,FALSE),BU923)</f>
        <v>0</v>
      </c>
      <c r="BV924" s="31">
        <f>IFERROR(INDEX(generale!$A$5:$I$1002,CLASSIFICHE!$Z923,5),"")</f>
        <v>0</v>
      </c>
      <c r="BW924" s="13">
        <f>IFERROR(INDEX(generale!$A$5:$I$1002,CLASSIFICHE!$Z923,7),"")</f>
        <v>0</v>
      </c>
      <c r="BX924" s="15"/>
      <c r="BY924" s="12"/>
      <c r="BZ924" s="12">
        <f>SUM(IF(CLASSIFICHE!$O$19=CA924,TRUE,FALSE),BZ923)</f>
        <v>0</v>
      </c>
      <c r="CA924" s="31">
        <f>IFERROR(INDEX(generale!$A$5:$I$1002,CLASSIFICHE!$Z923,5),"")</f>
        <v>0</v>
      </c>
      <c r="CB924" s="13">
        <f>IFERROR(INDEX(generale!$A$5:$I$1002,CLASSIFICHE!$Z923,7),"")</f>
        <v>0</v>
      </c>
      <c r="CC924" s="15"/>
      <c r="CD924" s="13"/>
      <c r="CE924" s="12">
        <f>SUM(IF(CLASSIFICHE!$O$20=CF924,TRUE,FALSE),CE923)</f>
        <v>0</v>
      </c>
      <c r="CF924" s="31">
        <f>IFERROR(INDEX(generale!$A$5:$I$1002,CLASSIFICHE!$Z923,5),"")</f>
        <v>0</v>
      </c>
      <c r="CG924" s="13">
        <f>IFERROR(INDEX(generale!$A$5:$I$1002,CLASSIFICHE!$Z923,7),"")</f>
        <v>0</v>
      </c>
      <c r="CH924" s="15"/>
      <c r="CI924" s="13"/>
      <c r="CJ924" s="12">
        <f>SUM(IF(CLASSIFICHE!$O$21=CK924,TRUE,FALSE),CJ923)</f>
        <v>0</v>
      </c>
      <c r="CK924" s="31">
        <f>IFERROR(INDEX(generale!$A$5:$I$1002,CLASSIFICHE!$Z923,5),"")</f>
        <v>0</v>
      </c>
      <c r="CL924" s="13">
        <f>IFERROR(INDEX(generale!$A$5:$I$1002,CLASSIFICHE!$Z923,7),"")</f>
        <v>0</v>
      </c>
      <c r="CM924" s="15"/>
      <c r="CN924" s="13"/>
      <c r="CO924" s="12">
        <f>SUM(IF(CLASSIFICHE!$O$22=CP924,TRUE,FALSE),CO923)</f>
        <v>0</v>
      </c>
      <c r="CP924" s="31">
        <f>IFERROR(INDEX(generale!$A$5:$I$1002,CLASSIFICHE!$Z923,5),"")</f>
        <v>0</v>
      </c>
      <c r="CQ924" s="13">
        <f>IFERROR(INDEX(generale!$A$5:$I$1002,CLASSIFICHE!$Z923,7),"")</f>
        <v>0</v>
      </c>
      <c r="CR924" s="15"/>
      <c r="CS924" s="13"/>
      <c r="CT924" s="12">
        <f>SUM(IF(CLASSIFICHE!$O$23=CU924,TRUE,FALSE),CT923)</f>
        <v>0</v>
      </c>
      <c r="CU924" s="31">
        <f>IFERROR(INDEX(generale!$A$5:$I$1002,CLASSIFICHE!$Z923,5),"")</f>
        <v>0</v>
      </c>
      <c r="CV924" s="13">
        <f>IFERROR(INDEX(generale!$A$5:$I$1002,CLASSIFICHE!$Z923,7),"")</f>
        <v>0</v>
      </c>
      <c r="CW924" s="15"/>
      <c r="CX924" s="13"/>
      <c r="CY924" s="12">
        <f>SUM(IF(CLASSIFICHE!$O$24=CZ924,TRUE,FALSE),CY923)</f>
        <v>0</v>
      </c>
      <c r="CZ924" s="31">
        <f>IFERROR(INDEX(generale!$A$5:$I$1002,CLASSIFICHE!$Z923,5),"")</f>
        <v>0</v>
      </c>
      <c r="DA924" s="13">
        <f>IFERROR(INDEX(generale!$A$5:$I$1002,CLASSIFICHE!$Z923,7),"")</f>
        <v>0</v>
      </c>
      <c r="DB924" s="15"/>
      <c r="DC924" s="13"/>
      <c r="DD924" s="12">
        <f>SUM(IF(CLASSIFICHE!$O$25=DE924,TRUE,FALSE),DD923)</f>
        <v>0</v>
      </c>
      <c r="DE924" s="31">
        <f>IFERROR(INDEX(generale!$A$5:$I$1002,CLASSIFICHE!$Z923,5),"")</f>
        <v>0</v>
      </c>
      <c r="DF924" s="13">
        <f>IFERROR(INDEX(generale!$A$5:$I$1002,CLASSIFICHE!$Z923,7),"")</f>
        <v>0</v>
      </c>
      <c r="DG924" s="15"/>
      <c r="DH924" s="13"/>
    </row>
    <row r="925" spans="3:112">
      <c r="C925" s="63">
        <f>SUM(IF(CLASSIFICHE!$O$4=D925,TRUE,FALSE),C924)</f>
        <v>17</v>
      </c>
      <c r="D925" s="31">
        <f>IFERROR(INDEX(generale!$A$5:$I$1002,CLASSIFICHE!$Z924,5),"")</f>
        <v>0</v>
      </c>
      <c r="E925" s="13">
        <f>IFERROR(INDEX(generale!$A$5:$I$1002,CLASSIFICHE!$Z924,7),"")</f>
        <v>0</v>
      </c>
      <c r="F925" s="68"/>
      <c r="G925" s="65"/>
      <c r="H925" s="12">
        <f>SUM(IF(CLASSIFICHE!$O$5=I925,TRUE,FALSE),H924)</f>
        <v>10</v>
      </c>
      <c r="I925" s="31">
        <f>IFERROR(INDEX(generale!$A$5:$I$1002,CLASSIFICHE!$Z924,5),"")</f>
        <v>0</v>
      </c>
      <c r="J925" s="13">
        <f>IFERROR(INDEX(generale!$A$5:$I$1002,CLASSIFICHE!$Z924,7),"")</f>
        <v>0</v>
      </c>
      <c r="K925" s="15"/>
      <c r="L925" s="12"/>
      <c r="M925" s="12">
        <f>SUM(IF(CLASSIFICHE!$O$6=N925,TRUE,FALSE),M924)</f>
        <v>8</v>
      </c>
      <c r="N925" s="31">
        <f>IFERROR(INDEX(generale!$A$5:$I$1002,CLASSIFICHE!$Z924,5),"")</f>
        <v>0</v>
      </c>
      <c r="O925" s="13">
        <f>IFERROR(INDEX(generale!$A$5:$I$1002,CLASSIFICHE!$Z924,7),"")</f>
        <v>0</v>
      </c>
      <c r="P925" s="14"/>
      <c r="Q925" s="13"/>
      <c r="R925" s="12">
        <f>SUM(IF(CLASSIFICHE!$O$7=S925,TRUE,FALSE),R924)</f>
        <v>8</v>
      </c>
      <c r="S925" s="31">
        <f>IFERROR(INDEX(generale!$A$5:$I$1002,CLASSIFICHE!$Z924,5),"")</f>
        <v>0</v>
      </c>
      <c r="T925" s="13">
        <f>IFERROR(INDEX(generale!$A$5:$I$1002,CLASSIFICHE!$Z924,7),"")</f>
        <v>0</v>
      </c>
      <c r="U925" s="14"/>
      <c r="V925" s="13"/>
      <c r="W925" s="12">
        <f>SUM(IF(CLASSIFICHE!$O$8=X925,TRUE,FALSE),W924)</f>
        <v>6</v>
      </c>
      <c r="X925" s="31">
        <f>IFERROR(INDEX(generale!$A$5:$I$1002,CLASSIFICHE!$Z924,5),"")</f>
        <v>0</v>
      </c>
      <c r="Y925" s="13">
        <f>IFERROR(INDEX(generale!$A$5:$I$1002,CLASSIFICHE!$Z924,7),"")</f>
        <v>0</v>
      </c>
      <c r="Z925" s="14"/>
      <c r="AA925" s="13"/>
      <c r="AB925" s="12">
        <f>SUM(IF(CLASSIFICHE!$O$9=AC925,TRUE,FALSE),AB924)</f>
        <v>5</v>
      </c>
      <c r="AC925" s="31">
        <f>IFERROR(INDEX(generale!$A$5:$I$1002,CLASSIFICHE!$Z924,5),"")</f>
        <v>0</v>
      </c>
      <c r="AD925" s="13">
        <f>IFERROR(INDEX(generale!$A$5:$I$1002,CLASSIFICHE!$Z924,7),"")</f>
        <v>0</v>
      </c>
      <c r="AE925" s="14"/>
      <c r="AF925" s="13"/>
      <c r="AG925" s="12">
        <f>SUM(IF(CLASSIFICHE!$O$10=AH925,TRUE,FALSE),AG924)</f>
        <v>5</v>
      </c>
      <c r="AH925" s="31">
        <f>IFERROR(INDEX(generale!$A$5:$I$1002,CLASSIFICHE!$Z924,5),"")</f>
        <v>0</v>
      </c>
      <c r="AI925" s="13">
        <f>IFERROR(INDEX(generale!$A$5:$I$1002,CLASSIFICHE!$Z924,7),"")</f>
        <v>0</v>
      </c>
      <c r="AJ925" s="14"/>
      <c r="AK925" s="13"/>
      <c r="AL925" s="12">
        <f>SUM(IF(CLASSIFICHE!$O$11=AM925,TRUE,FALSE),AL924)</f>
        <v>5</v>
      </c>
      <c r="AM925" s="31">
        <f>IFERROR(INDEX(generale!$A$5:$I$1002,CLASSIFICHE!$Z924,5),"")</f>
        <v>0</v>
      </c>
      <c r="AN925" s="13">
        <f>IFERROR(INDEX(generale!$A$5:$I$1002,CLASSIFICHE!$Z924,7),"")</f>
        <v>0</v>
      </c>
      <c r="AO925" s="14"/>
      <c r="AP925" s="13"/>
      <c r="AQ925" s="12">
        <f>SUM(IF(CLASSIFICHE!$O$12=AR925,TRUE,FALSE),AQ924)</f>
        <v>0</v>
      </c>
      <c r="AR925" s="31">
        <f>IFERROR(INDEX(generale!$A$5:$I$1002,CLASSIFICHE!$Z924,5),"")</f>
        <v>0</v>
      </c>
      <c r="AS925" s="13">
        <f>IFERROR(INDEX(generale!$A$5:$I$1002,CLASSIFICHE!$Z924,7),"")</f>
        <v>0</v>
      </c>
      <c r="AT925" s="14"/>
      <c r="AU925" s="13"/>
      <c r="AV925" s="12">
        <f>SUM(IF(CLASSIFICHE!$O$13=AW925,TRUE,FALSE),AV924)</f>
        <v>0</v>
      </c>
      <c r="AW925" s="31">
        <f>IFERROR(INDEX(generale!$A$5:$I$1002,CLASSIFICHE!$Z924,5),"")</f>
        <v>0</v>
      </c>
      <c r="AX925" s="13">
        <f>IFERROR(INDEX(generale!$A$5:$I$1002,CLASSIFICHE!$Z924,7),"")</f>
        <v>0</v>
      </c>
      <c r="AY925" s="14"/>
      <c r="AZ925" s="13"/>
      <c r="BA925" s="12">
        <f>SUM(IF(CLASSIFICHE!$O$14=BB925,TRUE,FALSE),BA924)</f>
        <v>0</v>
      </c>
      <c r="BB925" s="31">
        <f>IFERROR(INDEX(generale!$A$5:$I$1002,CLASSIFICHE!$Z924,5),"")</f>
        <v>0</v>
      </c>
      <c r="BC925" s="13">
        <f>IFERROR(INDEX(generale!$A$5:$I$1002,CLASSIFICHE!$Z924,7),"")</f>
        <v>0</v>
      </c>
      <c r="BD925" s="14"/>
      <c r="BE925" s="13"/>
      <c r="BF925" s="12">
        <f>SUM(IF(CLASSIFICHE!$O$15=BG925,TRUE,FALSE),BF924)</f>
        <v>0</v>
      </c>
      <c r="BG925" s="31">
        <f>IFERROR(INDEX(generale!$A$5:$I$1002,CLASSIFICHE!$Z924,5),"")</f>
        <v>0</v>
      </c>
      <c r="BH925" s="13">
        <f>IFERROR(INDEX(generale!$A$5:$I$1002,CLASSIFICHE!$Z924,7),"")</f>
        <v>0</v>
      </c>
      <c r="BI925" s="14"/>
      <c r="BJ925" s="13"/>
      <c r="BK925" s="12">
        <f>SUM(IF(CLASSIFICHE!$O$16=BL925,TRUE,FALSE),BK924)</f>
        <v>0</v>
      </c>
      <c r="BL925" s="31">
        <f>IFERROR(INDEX(generale!$A$5:$I$1002,CLASSIFICHE!$Z924,5),"")</f>
        <v>0</v>
      </c>
      <c r="BM925" s="13">
        <f>IFERROR(INDEX(generale!$A$5:$I$1002,CLASSIFICHE!$Z924,7),"")</f>
        <v>0</v>
      </c>
      <c r="BN925" s="14"/>
      <c r="BO925" s="13"/>
      <c r="BP925" s="12">
        <f>SUM(IF(CLASSIFICHE!$O$17=BQ925,TRUE,FALSE),BP924)</f>
        <v>0</v>
      </c>
      <c r="BQ925" s="31">
        <f>IFERROR(INDEX(generale!$A$5:$I$1002,CLASSIFICHE!$Z924,5),"")</f>
        <v>0</v>
      </c>
      <c r="BR925" s="13">
        <f>IFERROR(INDEX(generale!$A$5:$I$1002,CLASSIFICHE!$Z924,7),"")</f>
        <v>0</v>
      </c>
      <c r="BS925" s="15"/>
      <c r="BT925" s="12"/>
      <c r="BU925" s="12">
        <f>SUM(IF(CLASSIFICHE!$O$18=BV925,TRUE,FALSE),BU924)</f>
        <v>0</v>
      </c>
      <c r="BV925" s="31">
        <f>IFERROR(INDEX(generale!$A$5:$I$1002,CLASSIFICHE!$Z924,5),"")</f>
        <v>0</v>
      </c>
      <c r="BW925" s="13">
        <f>IFERROR(INDEX(generale!$A$5:$I$1002,CLASSIFICHE!$Z924,7),"")</f>
        <v>0</v>
      </c>
      <c r="BX925" s="15"/>
      <c r="BY925" s="12"/>
      <c r="BZ925" s="12">
        <f>SUM(IF(CLASSIFICHE!$O$19=CA925,TRUE,FALSE),BZ924)</f>
        <v>0</v>
      </c>
      <c r="CA925" s="31">
        <f>IFERROR(INDEX(generale!$A$5:$I$1002,CLASSIFICHE!$Z924,5),"")</f>
        <v>0</v>
      </c>
      <c r="CB925" s="13">
        <f>IFERROR(INDEX(generale!$A$5:$I$1002,CLASSIFICHE!$Z924,7),"")</f>
        <v>0</v>
      </c>
      <c r="CC925" s="15"/>
      <c r="CD925" s="13"/>
      <c r="CE925" s="12">
        <f>SUM(IF(CLASSIFICHE!$O$20=CF925,TRUE,FALSE),CE924)</f>
        <v>0</v>
      </c>
      <c r="CF925" s="31">
        <f>IFERROR(INDEX(generale!$A$5:$I$1002,CLASSIFICHE!$Z924,5),"")</f>
        <v>0</v>
      </c>
      <c r="CG925" s="13">
        <f>IFERROR(INDEX(generale!$A$5:$I$1002,CLASSIFICHE!$Z924,7),"")</f>
        <v>0</v>
      </c>
      <c r="CH925" s="15"/>
      <c r="CI925" s="13"/>
      <c r="CJ925" s="12">
        <f>SUM(IF(CLASSIFICHE!$O$21=CK925,TRUE,FALSE),CJ924)</f>
        <v>0</v>
      </c>
      <c r="CK925" s="31">
        <f>IFERROR(INDEX(generale!$A$5:$I$1002,CLASSIFICHE!$Z924,5),"")</f>
        <v>0</v>
      </c>
      <c r="CL925" s="13">
        <f>IFERROR(INDEX(generale!$A$5:$I$1002,CLASSIFICHE!$Z924,7),"")</f>
        <v>0</v>
      </c>
      <c r="CM925" s="15"/>
      <c r="CN925" s="13"/>
      <c r="CO925" s="12">
        <f>SUM(IF(CLASSIFICHE!$O$22=CP925,TRUE,FALSE),CO924)</f>
        <v>0</v>
      </c>
      <c r="CP925" s="31">
        <f>IFERROR(INDEX(generale!$A$5:$I$1002,CLASSIFICHE!$Z924,5),"")</f>
        <v>0</v>
      </c>
      <c r="CQ925" s="13">
        <f>IFERROR(INDEX(generale!$A$5:$I$1002,CLASSIFICHE!$Z924,7),"")</f>
        <v>0</v>
      </c>
      <c r="CR925" s="15"/>
      <c r="CS925" s="13"/>
      <c r="CT925" s="12">
        <f>SUM(IF(CLASSIFICHE!$O$23=CU925,TRUE,FALSE),CT924)</f>
        <v>0</v>
      </c>
      <c r="CU925" s="31">
        <f>IFERROR(INDEX(generale!$A$5:$I$1002,CLASSIFICHE!$Z924,5),"")</f>
        <v>0</v>
      </c>
      <c r="CV925" s="13">
        <f>IFERROR(INDEX(generale!$A$5:$I$1002,CLASSIFICHE!$Z924,7),"")</f>
        <v>0</v>
      </c>
      <c r="CW925" s="15"/>
      <c r="CX925" s="13"/>
      <c r="CY925" s="12">
        <f>SUM(IF(CLASSIFICHE!$O$24=CZ925,TRUE,FALSE),CY924)</f>
        <v>0</v>
      </c>
      <c r="CZ925" s="31">
        <f>IFERROR(INDEX(generale!$A$5:$I$1002,CLASSIFICHE!$Z924,5),"")</f>
        <v>0</v>
      </c>
      <c r="DA925" s="13">
        <f>IFERROR(INDEX(generale!$A$5:$I$1002,CLASSIFICHE!$Z924,7),"")</f>
        <v>0</v>
      </c>
      <c r="DB925" s="15"/>
      <c r="DC925" s="13"/>
      <c r="DD925" s="12">
        <f>SUM(IF(CLASSIFICHE!$O$25=DE925,TRUE,FALSE),DD924)</f>
        <v>0</v>
      </c>
      <c r="DE925" s="31">
        <f>IFERROR(INDEX(generale!$A$5:$I$1002,CLASSIFICHE!$Z924,5),"")</f>
        <v>0</v>
      </c>
      <c r="DF925" s="13">
        <f>IFERROR(INDEX(generale!$A$5:$I$1002,CLASSIFICHE!$Z924,7),"")</f>
        <v>0</v>
      </c>
      <c r="DG925" s="15"/>
      <c r="DH925" s="13"/>
    </row>
    <row r="926" spans="3:112">
      <c r="C926" s="63">
        <f>SUM(IF(CLASSIFICHE!$O$4=D926,TRUE,FALSE),C925)</f>
        <v>17</v>
      </c>
      <c r="D926" s="31">
        <f>IFERROR(INDEX(generale!$A$5:$I$1002,CLASSIFICHE!$Z925,5),"")</f>
        <v>0</v>
      </c>
      <c r="E926" s="13">
        <f>IFERROR(INDEX(generale!$A$5:$I$1002,CLASSIFICHE!$Z925,7),"")</f>
        <v>0</v>
      </c>
      <c r="F926" s="68"/>
      <c r="G926" s="65"/>
      <c r="H926" s="12">
        <f>SUM(IF(CLASSIFICHE!$O$5=I926,TRUE,FALSE),H925)</f>
        <v>10</v>
      </c>
      <c r="I926" s="31">
        <f>IFERROR(INDEX(generale!$A$5:$I$1002,CLASSIFICHE!$Z925,5),"")</f>
        <v>0</v>
      </c>
      <c r="J926" s="13">
        <f>IFERROR(INDEX(generale!$A$5:$I$1002,CLASSIFICHE!$Z925,7),"")</f>
        <v>0</v>
      </c>
      <c r="K926" s="15"/>
      <c r="L926" s="12"/>
      <c r="M926" s="12">
        <f>SUM(IF(CLASSIFICHE!$O$6=N926,TRUE,FALSE),M925)</f>
        <v>8</v>
      </c>
      <c r="N926" s="31">
        <f>IFERROR(INDEX(generale!$A$5:$I$1002,CLASSIFICHE!$Z925,5),"")</f>
        <v>0</v>
      </c>
      <c r="O926" s="13">
        <f>IFERROR(INDEX(generale!$A$5:$I$1002,CLASSIFICHE!$Z925,7),"")</f>
        <v>0</v>
      </c>
      <c r="P926" s="14"/>
      <c r="Q926" s="13"/>
      <c r="R926" s="12">
        <f>SUM(IF(CLASSIFICHE!$O$7=S926,TRUE,FALSE),R925)</f>
        <v>8</v>
      </c>
      <c r="S926" s="31">
        <f>IFERROR(INDEX(generale!$A$5:$I$1002,CLASSIFICHE!$Z925,5),"")</f>
        <v>0</v>
      </c>
      <c r="T926" s="13">
        <f>IFERROR(INDEX(generale!$A$5:$I$1002,CLASSIFICHE!$Z925,7),"")</f>
        <v>0</v>
      </c>
      <c r="U926" s="14"/>
      <c r="V926" s="13"/>
      <c r="W926" s="12">
        <f>SUM(IF(CLASSIFICHE!$O$8=X926,TRUE,FALSE),W925)</f>
        <v>6</v>
      </c>
      <c r="X926" s="31">
        <f>IFERROR(INDEX(generale!$A$5:$I$1002,CLASSIFICHE!$Z925,5),"")</f>
        <v>0</v>
      </c>
      <c r="Y926" s="13">
        <f>IFERROR(INDEX(generale!$A$5:$I$1002,CLASSIFICHE!$Z925,7),"")</f>
        <v>0</v>
      </c>
      <c r="Z926" s="14"/>
      <c r="AA926" s="13"/>
      <c r="AB926" s="12">
        <f>SUM(IF(CLASSIFICHE!$O$9=AC926,TRUE,FALSE),AB925)</f>
        <v>5</v>
      </c>
      <c r="AC926" s="31">
        <f>IFERROR(INDEX(generale!$A$5:$I$1002,CLASSIFICHE!$Z925,5),"")</f>
        <v>0</v>
      </c>
      <c r="AD926" s="13">
        <f>IFERROR(INDEX(generale!$A$5:$I$1002,CLASSIFICHE!$Z925,7),"")</f>
        <v>0</v>
      </c>
      <c r="AE926" s="14"/>
      <c r="AF926" s="13"/>
      <c r="AG926" s="12">
        <f>SUM(IF(CLASSIFICHE!$O$10=AH926,TRUE,FALSE),AG925)</f>
        <v>5</v>
      </c>
      <c r="AH926" s="31">
        <f>IFERROR(INDEX(generale!$A$5:$I$1002,CLASSIFICHE!$Z925,5),"")</f>
        <v>0</v>
      </c>
      <c r="AI926" s="13">
        <f>IFERROR(INDEX(generale!$A$5:$I$1002,CLASSIFICHE!$Z925,7),"")</f>
        <v>0</v>
      </c>
      <c r="AJ926" s="14"/>
      <c r="AK926" s="13"/>
      <c r="AL926" s="12">
        <f>SUM(IF(CLASSIFICHE!$O$11=AM926,TRUE,FALSE),AL925)</f>
        <v>5</v>
      </c>
      <c r="AM926" s="31">
        <f>IFERROR(INDEX(generale!$A$5:$I$1002,CLASSIFICHE!$Z925,5),"")</f>
        <v>0</v>
      </c>
      <c r="AN926" s="13">
        <f>IFERROR(INDEX(generale!$A$5:$I$1002,CLASSIFICHE!$Z925,7),"")</f>
        <v>0</v>
      </c>
      <c r="AO926" s="14"/>
      <c r="AP926" s="13"/>
      <c r="AQ926" s="12">
        <f>SUM(IF(CLASSIFICHE!$O$12=AR926,TRUE,FALSE),AQ925)</f>
        <v>0</v>
      </c>
      <c r="AR926" s="31">
        <f>IFERROR(INDEX(generale!$A$5:$I$1002,CLASSIFICHE!$Z925,5),"")</f>
        <v>0</v>
      </c>
      <c r="AS926" s="13">
        <f>IFERROR(INDEX(generale!$A$5:$I$1002,CLASSIFICHE!$Z925,7),"")</f>
        <v>0</v>
      </c>
      <c r="AT926" s="14"/>
      <c r="AU926" s="13"/>
      <c r="AV926" s="12">
        <f>SUM(IF(CLASSIFICHE!$O$13=AW926,TRUE,FALSE),AV925)</f>
        <v>0</v>
      </c>
      <c r="AW926" s="31">
        <f>IFERROR(INDEX(generale!$A$5:$I$1002,CLASSIFICHE!$Z925,5),"")</f>
        <v>0</v>
      </c>
      <c r="AX926" s="13">
        <f>IFERROR(INDEX(generale!$A$5:$I$1002,CLASSIFICHE!$Z925,7),"")</f>
        <v>0</v>
      </c>
      <c r="AY926" s="14"/>
      <c r="AZ926" s="13"/>
      <c r="BA926" s="12">
        <f>SUM(IF(CLASSIFICHE!$O$14=BB926,TRUE,FALSE),BA925)</f>
        <v>0</v>
      </c>
      <c r="BB926" s="31">
        <f>IFERROR(INDEX(generale!$A$5:$I$1002,CLASSIFICHE!$Z925,5),"")</f>
        <v>0</v>
      </c>
      <c r="BC926" s="13">
        <f>IFERROR(INDEX(generale!$A$5:$I$1002,CLASSIFICHE!$Z925,7),"")</f>
        <v>0</v>
      </c>
      <c r="BD926" s="14"/>
      <c r="BE926" s="13"/>
      <c r="BF926" s="12">
        <f>SUM(IF(CLASSIFICHE!$O$15=BG926,TRUE,FALSE),BF925)</f>
        <v>0</v>
      </c>
      <c r="BG926" s="31">
        <f>IFERROR(INDEX(generale!$A$5:$I$1002,CLASSIFICHE!$Z925,5),"")</f>
        <v>0</v>
      </c>
      <c r="BH926" s="13">
        <f>IFERROR(INDEX(generale!$A$5:$I$1002,CLASSIFICHE!$Z925,7),"")</f>
        <v>0</v>
      </c>
      <c r="BI926" s="14"/>
      <c r="BJ926" s="13"/>
      <c r="BK926" s="12">
        <f>SUM(IF(CLASSIFICHE!$O$16=BL926,TRUE,FALSE),BK925)</f>
        <v>0</v>
      </c>
      <c r="BL926" s="31">
        <f>IFERROR(INDEX(generale!$A$5:$I$1002,CLASSIFICHE!$Z925,5),"")</f>
        <v>0</v>
      </c>
      <c r="BM926" s="13">
        <f>IFERROR(INDEX(generale!$A$5:$I$1002,CLASSIFICHE!$Z925,7),"")</f>
        <v>0</v>
      </c>
      <c r="BN926" s="14"/>
      <c r="BO926" s="13"/>
      <c r="BP926" s="12">
        <f>SUM(IF(CLASSIFICHE!$O$17=BQ926,TRUE,FALSE),BP925)</f>
        <v>0</v>
      </c>
      <c r="BQ926" s="31">
        <f>IFERROR(INDEX(generale!$A$5:$I$1002,CLASSIFICHE!$Z925,5),"")</f>
        <v>0</v>
      </c>
      <c r="BR926" s="13">
        <f>IFERROR(INDEX(generale!$A$5:$I$1002,CLASSIFICHE!$Z925,7),"")</f>
        <v>0</v>
      </c>
      <c r="BS926" s="15"/>
      <c r="BT926" s="12"/>
      <c r="BU926" s="12">
        <f>SUM(IF(CLASSIFICHE!$O$18=BV926,TRUE,FALSE),BU925)</f>
        <v>0</v>
      </c>
      <c r="BV926" s="31">
        <f>IFERROR(INDEX(generale!$A$5:$I$1002,CLASSIFICHE!$Z925,5),"")</f>
        <v>0</v>
      </c>
      <c r="BW926" s="13">
        <f>IFERROR(INDEX(generale!$A$5:$I$1002,CLASSIFICHE!$Z925,7),"")</f>
        <v>0</v>
      </c>
      <c r="BX926" s="15"/>
      <c r="BY926" s="12"/>
      <c r="BZ926" s="12">
        <f>SUM(IF(CLASSIFICHE!$O$19=CA926,TRUE,FALSE),BZ925)</f>
        <v>0</v>
      </c>
      <c r="CA926" s="31">
        <f>IFERROR(INDEX(generale!$A$5:$I$1002,CLASSIFICHE!$Z925,5),"")</f>
        <v>0</v>
      </c>
      <c r="CB926" s="13">
        <f>IFERROR(INDEX(generale!$A$5:$I$1002,CLASSIFICHE!$Z925,7),"")</f>
        <v>0</v>
      </c>
      <c r="CC926" s="15"/>
      <c r="CD926" s="13"/>
      <c r="CE926" s="12">
        <f>SUM(IF(CLASSIFICHE!$O$20=CF926,TRUE,FALSE),CE925)</f>
        <v>0</v>
      </c>
      <c r="CF926" s="31">
        <f>IFERROR(INDEX(generale!$A$5:$I$1002,CLASSIFICHE!$Z925,5),"")</f>
        <v>0</v>
      </c>
      <c r="CG926" s="13">
        <f>IFERROR(INDEX(generale!$A$5:$I$1002,CLASSIFICHE!$Z925,7),"")</f>
        <v>0</v>
      </c>
      <c r="CH926" s="15"/>
      <c r="CI926" s="13"/>
      <c r="CJ926" s="12">
        <f>SUM(IF(CLASSIFICHE!$O$21=CK926,TRUE,FALSE),CJ925)</f>
        <v>0</v>
      </c>
      <c r="CK926" s="31">
        <f>IFERROR(INDEX(generale!$A$5:$I$1002,CLASSIFICHE!$Z925,5),"")</f>
        <v>0</v>
      </c>
      <c r="CL926" s="13">
        <f>IFERROR(INDEX(generale!$A$5:$I$1002,CLASSIFICHE!$Z925,7),"")</f>
        <v>0</v>
      </c>
      <c r="CM926" s="15"/>
      <c r="CN926" s="13"/>
      <c r="CO926" s="12">
        <f>SUM(IF(CLASSIFICHE!$O$22=CP926,TRUE,FALSE),CO925)</f>
        <v>0</v>
      </c>
      <c r="CP926" s="31">
        <f>IFERROR(INDEX(generale!$A$5:$I$1002,CLASSIFICHE!$Z925,5),"")</f>
        <v>0</v>
      </c>
      <c r="CQ926" s="13">
        <f>IFERROR(INDEX(generale!$A$5:$I$1002,CLASSIFICHE!$Z925,7),"")</f>
        <v>0</v>
      </c>
      <c r="CR926" s="15"/>
      <c r="CS926" s="13"/>
      <c r="CT926" s="12">
        <f>SUM(IF(CLASSIFICHE!$O$23=CU926,TRUE,FALSE),CT925)</f>
        <v>0</v>
      </c>
      <c r="CU926" s="31">
        <f>IFERROR(INDEX(generale!$A$5:$I$1002,CLASSIFICHE!$Z925,5),"")</f>
        <v>0</v>
      </c>
      <c r="CV926" s="13">
        <f>IFERROR(INDEX(generale!$A$5:$I$1002,CLASSIFICHE!$Z925,7),"")</f>
        <v>0</v>
      </c>
      <c r="CW926" s="15"/>
      <c r="CX926" s="13"/>
      <c r="CY926" s="12">
        <f>SUM(IF(CLASSIFICHE!$O$24=CZ926,TRUE,FALSE),CY925)</f>
        <v>0</v>
      </c>
      <c r="CZ926" s="31">
        <f>IFERROR(INDEX(generale!$A$5:$I$1002,CLASSIFICHE!$Z925,5),"")</f>
        <v>0</v>
      </c>
      <c r="DA926" s="13">
        <f>IFERROR(INDEX(generale!$A$5:$I$1002,CLASSIFICHE!$Z925,7),"")</f>
        <v>0</v>
      </c>
      <c r="DB926" s="15"/>
      <c r="DC926" s="13"/>
      <c r="DD926" s="12">
        <f>SUM(IF(CLASSIFICHE!$O$25=DE926,TRUE,FALSE),DD925)</f>
        <v>0</v>
      </c>
      <c r="DE926" s="31">
        <f>IFERROR(INDEX(generale!$A$5:$I$1002,CLASSIFICHE!$Z925,5),"")</f>
        <v>0</v>
      </c>
      <c r="DF926" s="13">
        <f>IFERROR(INDEX(generale!$A$5:$I$1002,CLASSIFICHE!$Z925,7),"")</f>
        <v>0</v>
      </c>
      <c r="DG926" s="15"/>
      <c r="DH926" s="13"/>
    </row>
    <row r="927" spans="3:112">
      <c r="C927" s="63">
        <f>SUM(IF(CLASSIFICHE!$O$4=D927,TRUE,FALSE),C926)</f>
        <v>17</v>
      </c>
      <c r="D927" s="31">
        <f>IFERROR(INDEX(generale!$A$5:$I$1002,CLASSIFICHE!$Z926,5),"")</f>
        <v>0</v>
      </c>
      <c r="E927" s="13">
        <f>IFERROR(INDEX(generale!$A$5:$I$1002,CLASSIFICHE!$Z926,7),"")</f>
        <v>0</v>
      </c>
      <c r="F927" s="68"/>
      <c r="G927" s="65"/>
      <c r="H927" s="12">
        <f>SUM(IF(CLASSIFICHE!$O$5=I927,TRUE,FALSE),H926)</f>
        <v>10</v>
      </c>
      <c r="I927" s="31">
        <f>IFERROR(INDEX(generale!$A$5:$I$1002,CLASSIFICHE!$Z926,5),"")</f>
        <v>0</v>
      </c>
      <c r="J927" s="13">
        <f>IFERROR(INDEX(generale!$A$5:$I$1002,CLASSIFICHE!$Z926,7),"")</f>
        <v>0</v>
      </c>
      <c r="K927" s="15"/>
      <c r="L927" s="12"/>
      <c r="M927" s="12">
        <f>SUM(IF(CLASSIFICHE!$O$6=N927,TRUE,FALSE),M926)</f>
        <v>8</v>
      </c>
      <c r="N927" s="31">
        <f>IFERROR(INDEX(generale!$A$5:$I$1002,CLASSIFICHE!$Z926,5),"")</f>
        <v>0</v>
      </c>
      <c r="O927" s="13">
        <f>IFERROR(INDEX(generale!$A$5:$I$1002,CLASSIFICHE!$Z926,7),"")</f>
        <v>0</v>
      </c>
      <c r="P927" s="14"/>
      <c r="Q927" s="13"/>
      <c r="R927" s="12">
        <f>SUM(IF(CLASSIFICHE!$O$7=S927,TRUE,FALSE),R926)</f>
        <v>8</v>
      </c>
      <c r="S927" s="31">
        <f>IFERROR(INDEX(generale!$A$5:$I$1002,CLASSIFICHE!$Z926,5),"")</f>
        <v>0</v>
      </c>
      <c r="T927" s="13">
        <f>IFERROR(INDEX(generale!$A$5:$I$1002,CLASSIFICHE!$Z926,7),"")</f>
        <v>0</v>
      </c>
      <c r="U927" s="14"/>
      <c r="V927" s="13"/>
      <c r="W927" s="12">
        <f>SUM(IF(CLASSIFICHE!$O$8=X927,TRUE,FALSE),W926)</f>
        <v>6</v>
      </c>
      <c r="X927" s="31">
        <f>IFERROR(INDEX(generale!$A$5:$I$1002,CLASSIFICHE!$Z926,5),"")</f>
        <v>0</v>
      </c>
      <c r="Y927" s="13">
        <f>IFERROR(INDEX(generale!$A$5:$I$1002,CLASSIFICHE!$Z926,7),"")</f>
        <v>0</v>
      </c>
      <c r="Z927" s="14"/>
      <c r="AA927" s="13"/>
      <c r="AB927" s="12">
        <f>SUM(IF(CLASSIFICHE!$O$9=AC927,TRUE,FALSE),AB926)</f>
        <v>5</v>
      </c>
      <c r="AC927" s="31">
        <f>IFERROR(INDEX(generale!$A$5:$I$1002,CLASSIFICHE!$Z926,5),"")</f>
        <v>0</v>
      </c>
      <c r="AD927" s="13">
        <f>IFERROR(INDEX(generale!$A$5:$I$1002,CLASSIFICHE!$Z926,7),"")</f>
        <v>0</v>
      </c>
      <c r="AE927" s="14"/>
      <c r="AF927" s="13"/>
      <c r="AG927" s="12">
        <f>SUM(IF(CLASSIFICHE!$O$10=AH927,TRUE,FALSE),AG926)</f>
        <v>5</v>
      </c>
      <c r="AH927" s="31">
        <f>IFERROR(INDEX(generale!$A$5:$I$1002,CLASSIFICHE!$Z926,5),"")</f>
        <v>0</v>
      </c>
      <c r="AI927" s="13">
        <f>IFERROR(INDEX(generale!$A$5:$I$1002,CLASSIFICHE!$Z926,7),"")</f>
        <v>0</v>
      </c>
      <c r="AJ927" s="14"/>
      <c r="AK927" s="13"/>
      <c r="AL927" s="12">
        <f>SUM(IF(CLASSIFICHE!$O$11=AM927,TRUE,FALSE),AL926)</f>
        <v>5</v>
      </c>
      <c r="AM927" s="31">
        <f>IFERROR(INDEX(generale!$A$5:$I$1002,CLASSIFICHE!$Z926,5),"")</f>
        <v>0</v>
      </c>
      <c r="AN927" s="13">
        <f>IFERROR(INDEX(generale!$A$5:$I$1002,CLASSIFICHE!$Z926,7),"")</f>
        <v>0</v>
      </c>
      <c r="AO927" s="14"/>
      <c r="AP927" s="13"/>
      <c r="AQ927" s="12">
        <f>SUM(IF(CLASSIFICHE!$O$12=AR927,TRUE,FALSE),AQ926)</f>
        <v>0</v>
      </c>
      <c r="AR927" s="31">
        <f>IFERROR(INDEX(generale!$A$5:$I$1002,CLASSIFICHE!$Z926,5),"")</f>
        <v>0</v>
      </c>
      <c r="AS927" s="13">
        <f>IFERROR(INDEX(generale!$A$5:$I$1002,CLASSIFICHE!$Z926,7),"")</f>
        <v>0</v>
      </c>
      <c r="AT927" s="14"/>
      <c r="AU927" s="13"/>
      <c r="AV927" s="12">
        <f>SUM(IF(CLASSIFICHE!$O$13=AW927,TRUE,FALSE),AV926)</f>
        <v>0</v>
      </c>
      <c r="AW927" s="31">
        <f>IFERROR(INDEX(generale!$A$5:$I$1002,CLASSIFICHE!$Z926,5),"")</f>
        <v>0</v>
      </c>
      <c r="AX927" s="13">
        <f>IFERROR(INDEX(generale!$A$5:$I$1002,CLASSIFICHE!$Z926,7),"")</f>
        <v>0</v>
      </c>
      <c r="AY927" s="14"/>
      <c r="AZ927" s="13"/>
      <c r="BA927" s="12">
        <f>SUM(IF(CLASSIFICHE!$O$14=BB927,TRUE,FALSE),BA926)</f>
        <v>0</v>
      </c>
      <c r="BB927" s="31">
        <f>IFERROR(INDEX(generale!$A$5:$I$1002,CLASSIFICHE!$Z926,5),"")</f>
        <v>0</v>
      </c>
      <c r="BC927" s="13">
        <f>IFERROR(INDEX(generale!$A$5:$I$1002,CLASSIFICHE!$Z926,7),"")</f>
        <v>0</v>
      </c>
      <c r="BD927" s="14"/>
      <c r="BE927" s="13"/>
      <c r="BF927" s="12">
        <f>SUM(IF(CLASSIFICHE!$O$15=BG927,TRUE,FALSE),BF926)</f>
        <v>0</v>
      </c>
      <c r="BG927" s="31">
        <f>IFERROR(INDEX(generale!$A$5:$I$1002,CLASSIFICHE!$Z926,5),"")</f>
        <v>0</v>
      </c>
      <c r="BH927" s="13">
        <f>IFERROR(INDEX(generale!$A$5:$I$1002,CLASSIFICHE!$Z926,7),"")</f>
        <v>0</v>
      </c>
      <c r="BI927" s="14"/>
      <c r="BJ927" s="13"/>
      <c r="BK927" s="12">
        <f>SUM(IF(CLASSIFICHE!$O$16=BL927,TRUE,FALSE),BK926)</f>
        <v>0</v>
      </c>
      <c r="BL927" s="31">
        <f>IFERROR(INDEX(generale!$A$5:$I$1002,CLASSIFICHE!$Z926,5),"")</f>
        <v>0</v>
      </c>
      <c r="BM927" s="13">
        <f>IFERROR(INDEX(generale!$A$5:$I$1002,CLASSIFICHE!$Z926,7),"")</f>
        <v>0</v>
      </c>
      <c r="BN927" s="14"/>
      <c r="BO927" s="13"/>
      <c r="BP927" s="12">
        <f>SUM(IF(CLASSIFICHE!$O$17=BQ927,TRUE,FALSE),BP926)</f>
        <v>0</v>
      </c>
      <c r="BQ927" s="31">
        <f>IFERROR(INDEX(generale!$A$5:$I$1002,CLASSIFICHE!$Z926,5),"")</f>
        <v>0</v>
      </c>
      <c r="BR927" s="13">
        <f>IFERROR(INDEX(generale!$A$5:$I$1002,CLASSIFICHE!$Z926,7),"")</f>
        <v>0</v>
      </c>
      <c r="BS927" s="15"/>
      <c r="BT927" s="12"/>
      <c r="BU927" s="12">
        <f>SUM(IF(CLASSIFICHE!$O$18=BV927,TRUE,FALSE),BU926)</f>
        <v>0</v>
      </c>
      <c r="BV927" s="31">
        <f>IFERROR(INDEX(generale!$A$5:$I$1002,CLASSIFICHE!$Z926,5),"")</f>
        <v>0</v>
      </c>
      <c r="BW927" s="13">
        <f>IFERROR(INDEX(generale!$A$5:$I$1002,CLASSIFICHE!$Z926,7),"")</f>
        <v>0</v>
      </c>
      <c r="BX927" s="15"/>
      <c r="BY927" s="12"/>
      <c r="BZ927" s="12">
        <f>SUM(IF(CLASSIFICHE!$O$19=CA927,TRUE,FALSE),BZ926)</f>
        <v>0</v>
      </c>
      <c r="CA927" s="31">
        <f>IFERROR(INDEX(generale!$A$5:$I$1002,CLASSIFICHE!$Z926,5),"")</f>
        <v>0</v>
      </c>
      <c r="CB927" s="13">
        <f>IFERROR(INDEX(generale!$A$5:$I$1002,CLASSIFICHE!$Z926,7),"")</f>
        <v>0</v>
      </c>
      <c r="CC927" s="15"/>
      <c r="CD927" s="13"/>
      <c r="CE927" s="12">
        <f>SUM(IF(CLASSIFICHE!$O$20=CF927,TRUE,FALSE),CE926)</f>
        <v>0</v>
      </c>
      <c r="CF927" s="31">
        <f>IFERROR(INDEX(generale!$A$5:$I$1002,CLASSIFICHE!$Z926,5),"")</f>
        <v>0</v>
      </c>
      <c r="CG927" s="13">
        <f>IFERROR(INDEX(generale!$A$5:$I$1002,CLASSIFICHE!$Z926,7),"")</f>
        <v>0</v>
      </c>
      <c r="CH927" s="15"/>
      <c r="CI927" s="13"/>
      <c r="CJ927" s="12">
        <f>SUM(IF(CLASSIFICHE!$O$21=CK927,TRUE,FALSE),CJ926)</f>
        <v>0</v>
      </c>
      <c r="CK927" s="31">
        <f>IFERROR(INDEX(generale!$A$5:$I$1002,CLASSIFICHE!$Z926,5),"")</f>
        <v>0</v>
      </c>
      <c r="CL927" s="13">
        <f>IFERROR(INDEX(generale!$A$5:$I$1002,CLASSIFICHE!$Z926,7),"")</f>
        <v>0</v>
      </c>
      <c r="CM927" s="15"/>
      <c r="CN927" s="13"/>
      <c r="CO927" s="12">
        <f>SUM(IF(CLASSIFICHE!$O$22=CP927,TRUE,FALSE),CO926)</f>
        <v>0</v>
      </c>
      <c r="CP927" s="31">
        <f>IFERROR(INDEX(generale!$A$5:$I$1002,CLASSIFICHE!$Z926,5),"")</f>
        <v>0</v>
      </c>
      <c r="CQ927" s="13">
        <f>IFERROR(INDEX(generale!$A$5:$I$1002,CLASSIFICHE!$Z926,7),"")</f>
        <v>0</v>
      </c>
      <c r="CR927" s="15"/>
      <c r="CS927" s="13"/>
      <c r="CT927" s="12">
        <f>SUM(IF(CLASSIFICHE!$O$23=CU927,TRUE,FALSE),CT926)</f>
        <v>0</v>
      </c>
      <c r="CU927" s="31">
        <f>IFERROR(INDEX(generale!$A$5:$I$1002,CLASSIFICHE!$Z926,5),"")</f>
        <v>0</v>
      </c>
      <c r="CV927" s="13">
        <f>IFERROR(INDEX(generale!$A$5:$I$1002,CLASSIFICHE!$Z926,7),"")</f>
        <v>0</v>
      </c>
      <c r="CW927" s="15"/>
      <c r="CX927" s="13"/>
      <c r="CY927" s="12">
        <f>SUM(IF(CLASSIFICHE!$O$24=CZ927,TRUE,FALSE),CY926)</f>
        <v>0</v>
      </c>
      <c r="CZ927" s="31">
        <f>IFERROR(INDEX(generale!$A$5:$I$1002,CLASSIFICHE!$Z926,5),"")</f>
        <v>0</v>
      </c>
      <c r="DA927" s="13">
        <f>IFERROR(INDEX(generale!$A$5:$I$1002,CLASSIFICHE!$Z926,7),"")</f>
        <v>0</v>
      </c>
      <c r="DB927" s="15"/>
      <c r="DC927" s="13"/>
      <c r="DD927" s="12">
        <f>SUM(IF(CLASSIFICHE!$O$25=DE927,TRUE,FALSE),DD926)</f>
        <v>0</v>
      </c>
      <c r="DE927" s="31">
        <f>IFERROR(INDEX(generale!$A$5:$I$1002,CLASSIFICHE!$Z926,5),"")</f>
        <v>0</v>
      </c>
      <c r="DF927" s="13">
        <f>IFERROR(INDEX(generale!$A$5:$I$1002,CLASSIFICHE!$Z926,7),"")</f>
        <v>0</v>
      </c>
      <c r="DG927" s="15"/>
      <c r="DH927" s="13"/>
    </row>
    <row r="928" spans="3:112">
      <c r="C928" s="63">
        <f>SUM(IF(CLASSIFICHE!$O$4=D928,TRUE,FALSE),C927)</f>
        <v>17</v>
      </c>
      <c r="D928" s="31">
        <f>IFERROR(INDEX(generale!$A$5:$I$1002,CLASSIFICHE!$Z927,5),"")</f>
        <v>0</v>
      </c>
      <c r="E928" s="13">
        <f>IFERROR(INDEX(generale!$A$5:$I$1002,CLASSIFICHE!$Z927,7),"")</f>
        <v>0</v>
      </c>
      <c r="F928" s="68"/>
      <c r="G928" s="65"/>
      <c r="H928" s="12">
        <f>SUM(IF(CLASSIFICHE!$O$5=I928,TRUE,FALSE),H927)</f>
        <v>10</v>
      </c>
      <c r="I928" s="31">
        <f>IFERROR(INDEX(generale!$A$5:$I$1002,CLASSIFICHE!$Z927,5),"")</f>
        <v>0</v>
      </c>
      <c r="J928" s="13">
        <f>IFERROR(INDEX(generale!$A$5:$I$1002,CLASSIFICHE!$Z927,7),"")</f>
        <v>0</v>
      </c>
      <c r="K928" s="15"/>
      <c r="L928" s="12"/>
      <c r="M928" s="12">
        <f>SUM(IF(CLASSIFICHE!$O$6=N928,TRUE,FALSE),M927)</f>
        <v>8</v>
      </c>
      <c r="N928" s="31">
        <f>IFERROR(INDEX(generale!$A$5:$I$1002,CLASSIFICHE!$Z927,5),"")</f>
        <v>0</v>
      </c>
      <c r="O928" s="13">
        <f>IFERROR(INDEX(generale!$A$5:$I$1002,CLASSIFICHE!$Z927,7),"")</f>
        <v>0</v>
      </c>
      <c r="P928" s="14"/>
      <c r="Q928" s="13"/>
      <c r="R928" s="12">
        <f>SUM(IF(CLASSIFICHE!$O$7=S928,TRUE,FALSE),R927)</f>
        <v>8</v>
      </c>
      <c r="S928" s="31">
        <f>IFERROR(INDEX(generale!$A$5:$I$1002,CLASSIFICHE!$Z927,5),"")</f>
        <v>0</v>
      </c>
      <c r="T928" s="13">
        <f>IFERROR(INDEX(generale!$A$5:$I$1002,CLASSIFICHE!$Z927,7),"")</f>
        <v>0</v>
      </c>
      <c r="U928" s="14"/>
      <c r="V928" s="13"/>
      <c r="W928" s="12">
        <f>SUM(IF(CLASSIFICHE!$O$8=X928,TRUE,FALSE),W927)</f>
        <v>6</v>
      </c>
      <c r="X928" s="31">
        <f>IFERROR(INDEX(generale!$A$5:$I$1002,CLASSIFICHE!$Z927,5),"")</f>
        <v>0</v>
      </c>
      <c r="Y928" s="13">
        <f>IFERROR(INDEX(generale!$A$5:$I$1002,CLASSIFICHE!$Z927,7),"")</f>
        <v>0</v>
      </c>
      <c r="Z928" s="14"/>
      <c r="AA928" s="13"/>
      <c r="AB928" s="12">
        <f>SUM(IF(CLASSIFICHE!$O$9=AC928,TRUE,FALSE),AB927)</f>
        <v>5</v>
      </c>
      <c r="AC928" s="31">
        <f>IFERROR(INDEX(generale!$A$5:$I$1002,CLASSIFICHE!$Z927,5),"")</f>
        <v>0</v>
      </c>
      <c r="AD928" s="13">
        <f>IFERROR(INDEX(generale!$A$5:$I$1002,CLASSIFICHE!$Z927,7),"")</f>
        <v>0</v>
      </c>
      <c r="AE928" s="14"/>
      <c r="AF928" s="13"/>
      <c r="AG928" s="12">
        <f>SUM(IF(CLASSIFICHE!$O$10=AH928,TRUE,FALSE),AG927)</f>
        <v>5</v>
      </c>
      <c r="AH928" s="31">
        <f>IFERROR(INDEX(generale!$A$5:$I$1002,CLASSIFICHE!$Z927,5),"")</f>
        <v>0</v>
      </c>
      <c r="AI928" s="13">
        <f>IFERROR(INDEX(generale!$A$5:$I$1002,CLASSIFICHE!$Z927,7),"")</f>
        <v>0</v>
      </c>
      <c r="AJ928" s="14"/>
      <c r="AK928" s="13"/>
      <c r="AL928" s="12">
        <f>SUM(IF(CLASSIFICHE!$O$11=AM928,TRUE,FALSE),AL927)</f>
        <v>5</v>
      </c>
      <c r="AM928" s="31">
        <f>IFERROR(INDEX(generale!$A$5:$I$1002,CLASSIFICHE!$Z927,5),"")</f>
        <v>0</v>
      </c>
      <c r="AN928" s="13">
        <f>IFERROR(INDEX(generale!$A$5:$I$1002,CLASSIFICHE!$Z927,7),"")</f>
        <v>0</v>
      </c>
      <c r="AO928" s="14"/>
      <c r="AP928" s="13"/>
      <c r="AQ928" s="12">
        <f>SUM(IF(CLASSIFICHE!$O$12=AR928,TRUE,FALSE),AQ927)</f>
        <v>0</v>
      </c>
      <c r="AR928" s="31">
        <f>IFERROR(INDEX(generale!$A$5:$I$1002,CLASSIFICHE!$Z927,5),"")</f>
        <v>0</v>
      </c>
      <c r="AS928" s="13">
        <f>IFERROR(INDEX(generale!$A$5:$I$1002,CLASSIFICHE!$Z927,7),"")</f>
        <v>0</v>
      </c>
      <c r="AT928" s="14"/>
      <c r="AU928" s="13"/>
      <c r="AV928" s="12">
        <f>SUM(IF(CLASSIFICHE!$O$13=AW928,TRUE,FALSE),AV927)</f>
        <v>0</v>
      </c>
      <c r="AW928" s="31">
        <f>IFERROR(INDEX(generale!$A$5:$I$1002,CLASSIFICHE!$Z927,5),"")</f>
        <v>0</v>
      </c>
      <c r="AX928" s="13">
        <f>IFERROR(INDEX(generale!$A$5:$I$1002,CLASSIFICHE!$Z927,7),"")</f>
        <v>0</v>
      </c>
      <c r="AY928" s="14"/>
      <c r="AZ928" s="13"/>
      <c r="BA928" s="12">
        <f>SUM(IF(CLASSIFICHE!$O$14=BB928,TRUE,FALSE),BA927)</f>
        <v>0</v>
      </c>
      <c r="BB928" s="31">
        <f>IFERROR(INDEX(generale!$A$5:$I$1002,CLASSIFICHE!$Z927,5),"")</f>
        <v>0</v>
      </c>
      <c r="BC928" s="13">
        <f>IFERROR(INDEX(generale!$A$5:$I$1002,CLASSIFICHE!$Z927,7),"")</f>
        <v>0</v>
      </c>
      <c r="BD928" s="14"/>
      <c r="BE928" s="13"/>
      <c r="BF928" s="12">
        <f>SUM(IF(CLASSIFICHE!$O$15=BG928,TRUE,FALSE),BF927)</f>
        <v>0</v>
      </c>
      <c r="BG928" s="31">
        <f>IFERROR(INDEX(generale!$A$5:$I$1002,CLASSIFICHE!$Z927,5),"")</f>
        <v>0</v>
      </c>
      <c r="BH928" s="13">
        <f>IFERROR(INDEX(generale!$A$5:$I$1002,CLASSIFICHE!$Z927,7),"")</f>
        <v>0</v>
      </c>
      <c r="BI928" s="14"/>
      <c r="BJ928" s="13"/>
      <c r="BK928" s="12">
        <f>SUM(IF(CLASSIFICHE!$O$16=BL928,TRUE,FALSE),BK927)</f>
        <v>0</v>
      </c>
      <c r="BL928" s="31">
        <f>IFERROR(INDEX(generale!$A$5:$I$1002,CLASSIFICHE!$Z927,5),"")</f>
        <v>0</v>
      </c>
      <c r="BM928" s="13">
        <f>IFERROR(INDEX(generale!$A$5:$I$1002,CLASSIFICHE!$Z927,7),"")</f>
        <v>0</v>
      </c>
      <c r="BN928" s="14"/>
      <c r="BO928" s="13"/>
      <c r="BP928" s="12">
        <f>SUM(IF(CLASSIFICHE!$O$17=BQ928,TRUE,FALSE),BP927)</f>
        <v>0</v>
      </c>
      <c r="BQ928" s="31">
        <f>IFERROR(INDEX(generale!$A$5:$I$1002,CLASSIFICHE!$Z927,5),"")</f>
        <v>0</v>
      </c>
      <c r="BR928" s="13">
        <f>IFERROR(INDEX(generale!$A$5:$I$1002,CLASSIFICHE!$Z927,7),"")</f>
        <v>0</v>
      </c>
      <c r="BS928" s="15"/>
      <c r="BT928" s="12"/>
      <c r="BU928" s="12">
        <f>SUM(IF(CLASSIFICHE!$O$18=BV928,TRUE,FALSE),BU927)</f>
        <v>0</v>
      </c>
      <c r="BV928" s="31">
        <f>IFERROR(INDEX(generale!$A$5:$I$1002,CLASSIFICHE!$Z927,5),"")</f>
        <v>0</v>
      </c>
      <c r="BW928" s="13">
        <f>IFERROR(INDEX(generale!$A$5:$I$1002,CLASSIFICHE!$Z927,7),"")</f>
        <v>0</v>
      </c>
      <c r="BX928" s="15"/>
      <c r="BY928" s="12"/>
      <c r="BZ928" s="12">
        <f>SUM(IF(CLASSIFICHE!$O$19=CA928,TRUE,FALSE),BZ927)</f>
        <v>0</v>
      </c>
      <c r="CA928" s="31">
        <f>IFERROR(INDEX(generale!$A$5:$I$1002,CLASSIFICHE!$Z927,5),"")</f>
        <v>0</v>
      </c>
      <c r="CB928" s="13">
        <f>IFERROR(INDEX(generale!$A$5:$I$1002,CLASSIFICHE!$Z927,7),"")</f>
        <v>0</v>
      </c>
      <c r="CC928" s="15"/>
      <c r="CD928" s="13"/>
      <c r="CE928" s="12">
        <f>SUM(IF(CLASSIFICHE!$O$20=CF928,TRUE,FALSE),CE927)</f>
        <v>0</v>
      </c>
      <c r="CF928" s="31">
        <f>IFERROR(INDEX(generale!$A$5:$I$1002,CLASSIFICHE!$Z927,5),"")</f>
        <v>0</v>
      </c>
      <c r="CG928" s="13">
        <f>IFERROR(INDEX(generale!$A$5:$I$1002,CLASSIFICHE!$Z927,7),"")</f>
        <v>0</v>
      </c>
      <c r="CH928" s="15"/>
      <c r="CI928" s="13"/>
      <c r="CJ928" s="12">
        <f>SUM(IF(CLASSIFICHE!$O$21=CK928,TRUE,FALSE),CJ927)</f>
        <v>0</v>
      </c>
      <c r="CK928" s="31">
        <f>IFERROR(INDEX(generale!$A$5:$I$1002,CLASSIFICHE!$Z927,5),"")</f>
        <v>0</v>
      </c>
      <c r="CL928" s="13">
        <f>IFERROR(INDEX(generale!$A$5:$I$1002,CLASSIFICHE!$Z927,7),"")</f>
        <v>0</v>
      </c>
      <c r="CM928" s="15"/>
      <c r="CN928" s="13"/>
      <c r="CO928" s="12">
        <f>SUM(IF(CLASSIFICHE!$O$22=CP928,TRUE,FALSE),CO927)</f>
        <v>0</v>
      </c>
      <c r="CP928" s="31">
        <f>IFERROR(INDEX(generale!$A$5:$I$1002,CLASSIFICHE!$Z927,5),"")</f>
        <v>0</v>
      </c>
      <c r="CQ928" s="13">
        <f>IFERROR(INDEX(generale!$A$5:$I$1002,CLASSIFICHE!$Z927,7),"")</f>
        <v>0</v>
      </c>
      <c r="CR928" s="15"/>
      <c r="CS928" s="13"/>
      <c r="CT928" s="12">
        <f>SUM(IF(CLASSIFICHE!$O$23=CU928,TRUE,FALSE),CT927)</f>
        <v>0</v>
      </c>
      <c r="CU928" s="31">
        <f>IFERROR(INDEX(generale!$A$5:$I$1002,CLASSIFICHE!$Z927,5),"")</f>
        <v>0</v>
      </c>
      <c r="CV928" s="13">
        <f>IFERROR(INDEX(generale!$A$5:$I$1002,CLASSIFICHE!$Z927,7),"")</f>
        <v>0</v>
      </c>
      <c r="CW928" s="15"/>
      <c r="CX928" s="13"/>
      <c r="CY928" s="12">
        <f>SUM(IF(CLASSIFICHE!$O$24=CZ928,TRUE,FALSE),CY927)</f>
        <v>0</v>
      </c>
      <c r="CZ928" s="31">
        <f>IFERROR(INDEX(generale!$A$5:$I$1002,CLASSIFICHE!$Z927,5),"")</f>
        <v>0</v>
      </c>
      <c r="DA928" s="13">
        <f>IFERROR(INDEX(generale!$A$5:$I$1002,CLASSIFICHE!$Z927,7),"")</f>
        <v>0</v>
      </c>
      <c r="DB928" s="15"/>
      <c r="DC928" s="13"/>
      <c r="DD928" s="12">
        <f>SUM(IF(CLASSIFICHE!$O$25=DE928,TRUE,FALSE),DD927)</f>
        <v>0</v>
      </c>
      <c r="DE928" s="31">
        <f>IFERROR(INDEX(generale!$A$5:$I$1002,CLASSIFICHE!$Z927,5),"")</f>
        <v>0</v>
      </c>
      <c r="DF928" s="13">
        <f>IFERROR(INDEX(generale!$A$5:$I$1002,CLASSIFICHE!$Z927,7),"")</f>
        <v>0</v>
      </c>
      <c r="DG928" s="15"/>
      <c r="DH928" s="13"/>
    </row>
    <row r="929" spans="3:112">
      <c r="C929" s="63">
        <f>SUM(IF(CLASSIFICHE!$O$4=D929,TRUE,FALSE),C928)</f>
        <v>17</v>
      </c>
      <c r="D929" s="31">
        <f>IFERROR(INDEX(generale!$A$5:$I$1002,CLASSIFICHE!$Z928,5),"")</f>
        <v>0</v>
      </c>
      <c r="E929" s="13">
        <f>IFERROR(INDEX(generale!$A$5:$I$1002,CLASSIFICHE!$Z928,7),"")</f>
        <v>0</v>
      </c>
      <c r="F929" s="68"/>
      <c r="G929" s="65"/>
      <c r="H929" s="12">
        <f>SUM(IF(CLASSIFICHE!$O$5=I929,TRUE,FALSE),H928)</f>
        <v>10</v>
      </c>
      <c r="I929" s="31">
        <f>IFERROR(INDEX(generale!$A$5:$I$1002,CLASSIFICHE!$Z928,5),"")</f>
        <v>0</v>
      </c>
      <c r="J929" s="13">
        <f>IFERROR(INDEX(generale!$A$5:$I$1002,CLASSIFICHE!$Z928,7),"")</f>
        <v>0</v>
      </c>
      <c r="K929" s="15"/>
      <c r="L929" s="12"/>
      <c r="M929" s="12">
        <f>SUM(IF(CLASSIFICHE!$O$6=N929,TRUE,FALSE),M928)</f>
        <v>8</v>
      </c>
      <c r="N929" s="31">
        <f>IFERROR(INDEX(generale!$A$5:$I$1002,CLASSIFICHE!$Z928,5),"")</f>
        <v>0</v>
      </c>
      <c r="O929" s="13">
        <f>IFERROR(INDEX(generale!$A$5:$I$1002,CLASSIFICHE!$Z928,7),"")</f>
        <v>0</v>
      </c>
      <c r="P929" s="14"/>
      <c r="Q929" s="13"/>
      <c r="R929" s="12">
        <f>SUM(IF(CLASSIFICHE!$O$7=S929,TRUE,FALSE),R928)</f>
        <v>8</v>
      </c>
      <c r="S929" s="31">
        <f>IFERROR(INDEX(generale!$A$5:$I$1002,CLASSIFICHE!$Z928,5),"")</f>
        <v>0</v>
      </c>
      <c r="T929" s="13">
        <f>IFERROR(INDEX(generale!$A$5:$I$1002,CLASSIFICHE!$Z928,7),"")</f>
        <v>0</v>
      </c>
      <c r="U929" s="14"/>
      <c r="V929" s="13"/>
      <c r="W929" s="12">
        <f>SUM(IF(CLASSIFICHE!$O$8=X929,TRUE,FALSE),W928)</f>
        <v>6</v>
      </c>
      <c r="X929" s="31">
        <f>IFERROR(INDEX(generale!$A$5:$I$1002,CLASSIFICHE!$Z928,5),"")</f>
        <v>0</v>
      </c>
      <c r="Y929" s="13">
        <f>IFERROR(INDEX(generale!$A$5:$I$1002,CLASSIFICHE!$Z928,7),"")</f>
        <v>0</v>
      </c>
      <c r="Z929" s="14"/>
      <c r="AA929" s="13"/>
      <c r="AB929" s="12">
        <f>SUM(IF(CLASSIFICHE!$O$9=AC929,TRUE,FALSE),AB928)</f>
        <v>5</v>
      </c>
      <c r="AC929" s="31">
        <f>IFERROR(INDEX(generale!$A$5:$I$1002,CLASSIFICHE!$Z928,5),"")</f>
        <v>0</v>
      </c>
      <c r="AD929" s="13">
        <f>IFERROR(INDEX(generale!$A$5:$I$1002,CLASSIFICHE!$Z928,7),"")</f>
        <v>0</v>
      </c>
      <c r="AE929" s="14"/>
      <c r="AF929" s="13"/>
      <c r="AG929" s="12">
        <f>SUM(IF(CLASSIFICHE!$O$10=AH929,TRUE,FALSE),AG928)</f>
        <v>5</v>
      </c>
      <c r="AH929" s="31">
        <f>IFERROR(INDEX(generale!$A$5:$I$1002,CLASSIFICHE!$Z928,5),"")</f>
        <v>0</v>
      </c>
      <c r="AI929" s="13">
        <f>IFERROR(INDEX(generale!$A$5:$I$1002,CLASSIFICHE!$Z928,7),"")</f>
        <v>0</v>
      </c>
      <c r="AJ929" s="14"/>
      <c r="AK929" s="13"/>
      <c r="AL929" s="12">
        <f>SUM(IF(CLASSIFICHE!$O$11=AM929,TRUE,FALSE),AL928)</f>
        <v>5</v>
      </c>
      <c r="AM929" s="31">
        <f>IFERROR(INDEX(generale!$A$5:$I$1002,CLASSIFICHE!$Z928,5),"")</f>
        <v>0</v>
      </c>
      <c r="AN929" s="13">
        <f>IFERROR(INDEX(generale!$A$5:$I$1002,CLASSIFICHE!$Z928,7),"")</f>
        <v>0</v>
      </c>
      <c r="AO929" s="14"/>
      <c r="AP929" s="13"/>
      <c r="AQ929" s="12">
        <f>SUM(IF(CLASSIFICHE!$O$12=AR929,TRUE,FALSE),AQ928)</f>
        <v>0</v>
      </c>
      <c r="AR929" s="31">
        <f>IFERROR(INDEX(generale!$A$5:$I$1002,CLASSIFICHE!$Z928,5),"")</f>
        <v>0</v>
      </c>
      <c r="AS929" s="13">
        <f>IFERROR(INDEX(generale!$A$5:$I$1002,CLASSIFICHE!$Z928,7),"")</f>
        <v>0</v>
      </c>
      <c r="AT929" s="14"/>
      <c r="AU929" s="13"/>
      <c r="AV929" s="12">
        <f>SUM(IF(CLASSIFICHE!$O$13=AW929,TRUE,FALSE),AV928)</f>
        <v>0</v>
      </c>
      <c r="AW929" s="31">
        <f>IFERROR(INDEX(generale!$A$5:$I$1002,CLASSIFICHE!$Z928,5),"")</f>
        <v>0</v>
      </c>
      <c r="AX929" s="13">
        <f>IFERROR(INDEX(generale!$A$5:$I$1002,CLASSIFICHE!$Z928,7),"")</f>
        <v>0</v>
      </c>
      <c r="AY929" s="14"/>
      <c r="AZ929" s="13"/>
      <c r="BA929" s="12">
        <f>SUM(IF(CLASSIFICHE!$O$14=BB929,TRUE,FALSE),BA928)</f>
        <v>0</v>
      </c>
      <c r="BB929" s="31">
        <f>IFERROR(INDEX(generale!$A$5:$I$1002,CLASSIFICHE!$Z928,5),"")</f>
        <v>0</v>
      </c>
      <c r="BC929" s="13">
        <f>IFERROR(INDEX(generale!$A$5:$I$1002,CLASSIFICHE!$Z928,7),"")</f>
        <v>0</v>
      </c>
      <c r="BD929" s="14"/>
      <c r="BE929" s="13"/>
      <c r="BF929" s="12">
        <f>SUM(IF(CLASSIFICHE!$O$15=BG929,TRUE,FALSE),BF928)</f>
        <v>0</v>
      </c>
      <c r="BG929" s="31">
        <f>IFERROR(INDEX(generale!$A$5:$I$1002,CLASSIFICHE!$Z928,5),"")</f>
        <v>0</v>
      </c>
      <c r="BH929" s="13">
        <f>IFERROR(INDEX(generale!$A$5:$I$1002,CLASSIFICHE!$Z928,7),"")</f>
        <v>0</v>
      </c>
      <c r="BI929" s="14"/>
      <c r="BJ929" s="13"/>
      <c r="BK929" s="12">
        <f>SUM(IF(CLASSIFICHE!$O$16=BL929,TRUE,FALSE),BK928)</f>
        <v>0</v>
      </c>
      <c r="BL929" s="31">
        <f>IFERROR(INDEX(generale!$A$5:$I$1002,CLASSIFICHE!$Z928,5),"")</f>
        <v>0</v>
      </c>
      <c r="BM929" s="13">
        <f>IFERROR(INDEX(generale!$A$5:$I$1002,CLASSIFICHE!$Z928,7),"")</f>
        <v>0</v>
      </c>
      <c r="BN929" s="14"/>
      <c r="BO929" s="13"/>
      <c r="BP929" s="12">
        <f>SUM(IF(CLASSIFICHE!$O$17=BQ929,TRUE,FALSE),BP928)</f>
        <v>0</v>
      </c>
      <c r="BQ929" s="31">
        <f>IFERROR(INDEX(generale!$A$5:$I$1002,CLASSIFICHE!$Z928,5),"")</f>
        <v>0</v>
      </c>
      <c r="BR929" s="13">
        <f>IFERROR(INDEX(generale!$A$5:$I$1002,CLASSIFICHE!$Z928,7),"")</f>
        <v>0</v>
      </c>
      <c r="BS929" s="15"/>
      <c r="BT929" s="12"/>
      <c r="BU929" s="12">
        <f>SUM(IF(CLASSIFICHE!$O$18=BV929,TRUE,FALSE),BU928)</f>
        <v>0</v>
      </c>
      <c r="BV929" s="31">
        <f>IFERROR(INDEX(generale!$A$5:$I$1002,CLASSIFICHE!$Z928,5),"")</f>
        <v>0</v>
      </c>
      <c r="BW929" s="13">
        <f>IFERROR(INDEX(generale!$A$5:$I$1002,CLASSIFICHE!$Z928,7),"")</f>
        <v>0</v>
      </c>
      <c r="BX929" s="15"/>
      <c r="BY929" s="12"/>
      <c r="BZ929" s="12">
        <f>SUM(IF(CLASSIFICHE!$O$19=CA929,TRUE,FALSE),BZ928)</f>
        <v>0</v>
      </c>
      <c r="CA929" s="31">
        <f>IFERROR(INDEX(generale!$A$5:$I$1002,CLASSIFICHE!$Z928,5),"")</f>
        <v>0</v>
      </c>
      <c r="CB929" s="13">
        <f>IFERROR(INDEX(generale!$A$5:$I$1002,CLASSIFICHE!$Z928,7),"")</f>
        <v>0</v>
      </c>
      <c r="CC929" s="15"/>
      <c r="CD929" s="13"/>
      <c r="CE929" s="12">
        <f>SUM(IF(CLASSIFICHE!$O$20=CF929,TRUE,FALSE),CE928)</f>
        <v>0</v>
      </c>
      <c r="CF929" s="31">
        <f>IFERROR(INDEX(generale!$A$5:$I$1002,CLASSIFICHE!$Z928,5),"")</f>
        <v>0</v>
      </c>
      <c r="CG929" s="13">
        <f>IFERROR(INDEX(generale!$A$5:$I$1002,CLASSIFICHE!$Z928,7),"")</f>
        <v>0</v>
      </c>
      <c r="CH929" s="15"/>
      <c r="CI929" s="13"/>
      <c r="CJ929" s="12">
        <f>SUM(IF(CLASSIFICHE!$O$21=CK929,TRUE,FALSE),CJ928)</f>
        <v>0</v>
      </c>
      <c r="CK929" s="31">
        <f>IFERROR(INDEX(generale!$A$5:$I$1002,CLASSIFICHE!$Z928,5),"")</f>
        <v>0</v>
      </c>
      <c r="CL929" s="13">
        <f>IFERROR(INDEX(generale!$A$5:$I$1002,CLASSIFICHE!$Z928,7),"")</f>
        <v>0</v>
      </c>
      <c r="CM929" s="15"/>
      <c r="CN929" s="13"/>
      <c r="CO929" s="12">
        <f>SUM(IF(CLASSIFICHE!$O$22=CP929,TRUE,FALSE),CO928)</f>
        <v>0</v>
      </c>
      <c r="CP929" s="31">
        <f>IFERROR(INDEX(generale!$A$5:$I$1002,CLASSIFICHE!$Z928,5),"")</f>
        <v>0</v>
      </c>
      <c r="CQ929" s="13">
        <f>IFERROR(INDEX(generale!$A$5:$I$1002,CLASSIFICHE!$Z928,7),"")</f>
        <v>0</v>
      </c>
      <c r="CR929" s="15"/>
      <c r="CS929" s="13"/>
      <c r="CT929" s="12">
        <f>SUM(IF(CLASSIFICHE!$O$23=CU929,TRUE,FALSE),CT928)</f>
        <v>0</v>
      </c>
      <c r="CU929" s="31">
        <f>IFERROR(INDEX(generale!$A$5:$I$1002,CLASSIFICHE!$Z928,5),"")</f>
        <v>0</v>
      </c>
      <c r="CV929" s="13">
        <f>IFERROR(INDEX(generale!$A$5:$I$1002,CLASSIFICHE!$Z928,7),"")</f>
        <v>0</v>
      </c>
      <c r="CW929" s="15"/>
      <c r="CX929" s="13"/>
      <c r="CY929" s="12">
        <f>SUM(IF(CLASSIFICHE!$O$24=CZ929,TRUE,FALSE),CY928)</f>
        <v>0</v>
      </c>
      <c r="CZ929" s="31">
        <f>IFERROR(INDEX(generale!$A$5:$I$1002,CLASSIFICHE!$Z928,5),"")</f>
        <v>0</v>
      </c>
      <c r="DA929" s="13">
        <f>IFERROR(INDEX(generale!$A$5:$I$1002,CLASSIFICHE!$Z928,7),"")</f>
        <v>0</v>
      </c>
      <c r="DB929" s="15"/>
      <c r="DC929" s="13"/>
      <c r="DD929" s="12">
        <f>SUM(IF(CLASSIFICHE!$O$25=DE929,TRUE,FALSE),DD928)</f>
        <v>0</v>
      </c>
      <c r="DE929" s="31">
        <f>IFERROR(INDEX(generale!$A$5:$I$1002,CLASSIFICHE!$Z928,5),"")</f>
        <v>0</v>
      </c>
      <c r="DF929" s="13">
        <f>IFERROR(INDEX(generale!$A$5:$I$1002,CLASSIFICHE!$Z928,7),"")</f>
        <v>0</v>
      </c>
      <c r="DG929" s="15"/>
      <c r="DH929" s="13"/>
    </row>
    <row r="930" spans="3:112">
      <c r="C930" s="63">
        <f>SUM(IF(CLASSIFICHE!$O$4=D930,TRUE,FALSE),C929)</f>
        <v>17</v>
      </c>
      <c r="D930" s="31">
        <f>IFERROR(INDEX(generale!$A$5:$I$1002,CLASSIFICHE!$Z929,5),"")</f>
        <v>0</v>
      </c>
      <c r="E930" s="13">
        <f>IFERROR(INDEX(generale!$A$5:$I$1002,CLASSIFICHE!$Z929,7),"")</f>
        <v>0</v>
      </c>
      <c r="F930" s="68"/>
      <c r="G930" s="65"/>
      <c r="H930" s="12">
        <f>SUM(IF(CLASSIFICHE!$O$5=I930,TRUE,FALSE),H929)</f>
        <v>10</v>
      </c>
      <c r="I930" s="31">
        <f>IFERROR(INDEX(generale!$A$5:$I$1002,CLASSIFICHE!$Z929,5),"")</f>
        <v>0</v>
      </c>
      <c r="J930" s="13">
        <f>IFERROR(INDEX(generale!$A$5:$I$1002,CLASSIFICHE!$Z929,7),"")</f>
        <v>0</v>
      </c>
      <c r="K930" s="15"/>
      <c r="L930" s="12"/>
      <c r="M930" s="12">
        <f>SUM(IF(CLASSIFICHE!$O$6=N930,TRUE,FALSE),M929)</f>
        <v>8</v>
      </c>
      <c r="N930" s="31">
        <f>IFERROR(INDEX(generale!$A$5:$I$1002,CLASSIFICHE!$Z929,5),"")</f>
        <v>0</v>
      </c>
      <c r="O930" s="13">
        <f>IFERROR(INDEX(generale!$A$5:$I$1002,CLASSIFICHE!$Z929,7),"")</f>
        <v>0</v>
      </c>
      <c r="P930" s="14"/>
      <c r="Q930" s="13"/>
      <c r="R930" s="12">
        <f>SUM(IF(CLASSIFICHE!$O$7=S930,TRUE,FALSE),R929)</f>
        <v>8</v>
      </c>
      <c r="S930" s="31">
        <f>IFERROR(INDEX(generale!$A$5:$I$1002,CLASSIFICHE!$Z929,5),"")</f>
        <v>0</v>
      </c>
      <c r="T930" s="13">
        <f>IFERROR(INDEX(generale!$A$5:$I$1002,CLASSIFICHE!$Z929,7),"")</f>
        <v>0</v>
      </c>
      <c r="U930" s="14"/>
      <c r="V930" s="13"/>
      <c r="W930" s="12">
        <f>SUM(IF(CLASSIFICHE!$O$8=X930,TRUE,FALSE),W929)</f>
        <v>6</v>
      </c>
      <c r="X930" s="31">
        <f>IFERROR(INDEX(generale!$A$5:$I$1002,CLASSIFICHE!$Z929,5),"")</f>
        <v>0</v>
      </c>
      <c r="Y930" s="13">
        <f>IFERROR(INDEX(generale!$A$5:$I$1002,CLASSIFICHE!$Z929,7),"")</f>
        <v>0</v>
      </c>
      <c r="Z930" s="14"/>
      <c r="AA930" s="13"/>
      <c r="AB930" s="12">
        <f>SUM(IF(CLASSIFICHE!$O$9=AC930,TRUE,FALSE),AB929)</f>
        <v>5</v>
      </c>
      <c r="AC930" s="31">
        <f>IFERROR(INDEX(generale!$A$5:$I$1002,CLASSIFICHE!$Z929,5),"")</f>
        <v>0</v>
      </c>
      <c r="AD930" s="13">
        <f>IFERROR(INDEX(generale!$A$5:$I$1002,CLASSIFICHE!$Z929,7),"")</f>
        <v>0</v>
      </c>
      <c r="AE930" s="14"/>
      <c r="AF930" s="13"/>
      <c r="AG930" s="12">
        <f>SUM(IF(CLASSIFICHE!$O$10=AH930,TRUE,FALSE),AG929)</f>
        <v>5</v>
      </c>
      <c r="AH930" s="31">
        <f>IFERROR(INDEX(generale!$A$5:$I$1002,CLASSIFICHE!$Z929,5),"")</f>
        <v>0</v>
      </c>
      <c r="AI930" s="13">
        <f>IFERROR(INDEX(generale!$A$5:$I$1002,CLASSIFICHE!$Z929,7),"")</f>
        <v>0</v>
      </c>
      <c r="AJ930" s="14"/>
      <c r="AK930" s="13"/>
      <c r="AL930" s="12">
        <f>SUM(IF(CLASSIFICHE!$O$11=AM930,TRUE,FALSE),AL929)</f>
        <v>5</v>
      </c>
      <c r="AM930" s="31">
        <f>IFERROR(INDEX(generale!$A$5:$I$1002,CLASSIFICHE!$Z929,5),"")</f>
        <v>0</v>
      </c>
      <c r="AN930" s="13">
        <f>IFERROR(INDEX(generale!$A$5:$I$1002,CLASSIFICHE!$Z929,7),"")</f>
        <v>0</v>
      </c>
      <c r="AO930" s="14"/>
      <c r="AP930" s="13"/>
      <c r="AQ930" s="12">
        <f>SUM(IF(CLASSIFICHE!$O$12=AR930,TRUE,FALSE),AQ929)</f>
        <v>0</v>
      </c>
      <c r="AR930" s="31">
        <f>IFERROR(INDEX(generale!$A$5:$I$1002,CLASSIFICHE!$Z929,5),"")</f>
        <v>0</v>
      </c>
      <c r="AS930" s="13">
        <f>IFERROR(INDEX(generale!$A$5:$I$1002,CLASSIFICHE!$Z929,7),"")</f>
        <v>0</v>
      </c>
      <c r="AT930" s="14"/>
      <c r="AU930" s="13"/>
      <c r="AV930" s="12">
        <f>SUM(IF(CLASSIFICHE!$O$13=AW930,TRUE,FALSE),AV929)</f>
        <v>0</v>
      </c>
      <c r="AW930" s="31">
        <f>IFERROR(INDEX(generale!$A$5:$I$1002,CLASSIFICHE!$Z929,5),"")</f>
        <v>0</v>
      </c>
      <c r="AX930" s="13">
        <f>IFERROR(INDEX(generale!$A$5:$I$1002,CLASSIFICHE!$Z929,7),"")</f>
        <v>0</v>
      </c>
      <c r="AY930" s="14"/>
      <c r="AZ930" s="13"/>
      <c r="BA930" s="12">
        <f>SUM(IF(CLASSIFICHE!$O$14=BB930,TRUE,FALSE),BA929)</f>
        <v>0</v>
      </c>
      <c r="BB930" s="31">
        <f>IFERROR(INDEX(generale!$A$5:$I$1002,CLASSIFICHE!$Z929,5),"")</f>
        <v>0</v>
      </c>
      <c r="BC930" s="13">
        <f>IFERROR(INDEX(generale!$A$5:$I$1002,CLASSIFICHE!$Z929,7),"")</f>
        <v>0</v>
      </c>
      <c r="BD930" s="14"/>
      <c r="BE930" s="13"/>
      <c r="BF930" s="12">
        <f>SUM(IF(CLASSIFICHE!$O$15=BG930,TRUE,FALSE),BF929)</f>
        <v>0</v>
      </c>
      <c r="BG930" s="31">
        <f>IFERROR(INDEX(generale!$A$5:$I$1002,CLASSIFICHE!$Z929,5),"")</f>
        <v>0</v>
      </c>
      <c r="BH930" s="13">
        <f>IFERROR(INDEX(generale!$A$5:$I$1002,CLASSIFICHE!$Z929,7),"")</f>
        <v>0</v>
      </c>
      <c r="BI930" s="14"/>
      <c r="BJ930" s="13"/>
      <c r="BK930" s="12">
        <f>SUM(IF(CLASSIFICHE!$O$16=BL930,TRUE,FALSE),BK929)</f>
        <v>0</v>
      </c>
      <c r="BL930" s="31">
        <f>IFERROR(INDEX(generale!$A$5:$I$1002,CLASSIFICHE!$Z929,5),"")</f>
        <v>0</v>
      </c>
      <c r="BM930" s="13">
        <f>IFERROR(INDEX(generale!$A$5:$I$1002,CLASSIFICHE!$Z929,7),"")</f>
        <v>0</v>
      </c>
      <c r="BN930" s="14"/>
      <c r="BO930" s="13"/>
      <c r="BP930" s="12">
        <f>SUM(IF(CLASSIFICHE!$O$17=BQ930,TRUE,FALSE),BP929)</f>
        <v>0</v>
      </c>
      <c r="BQ930" s="31">
        <f>IFERROR(INDEX(generale!$A$5:$I$1002,CLASSIFICHE!$Z929,5),"")</f>
        <v>0</v>
      </c>
      <c r="BR930" s="13">
        <f>IFERROR(INDEX(generale!$A$5:$I$1002,CLASSIFICHE!$Z929,7),"")</f>
        <v>0</v>
      </c>
      <c r="BS930" s="15"/>
      <c r="BT930" s="12"/>
      <c r="BU930" s="12">
        <f>SUM(IF(CLASSIFICHE!$O$18=BV930,TRUE,FALSE),BU929)</f>
        <v>0</v>
      </c>
      <c r="BV930" s="31">
        <f>IFERROR(INDEX(generale!$A$5:$I$1002,CLASSIFICHE!$Z929,5),"")</f>
        <v>0</v>
      </c>
      <c r="BW930" s="13">
        <f>IFERROR(INDEX(generale!$A$5:$I$1002,CLASSIFICHE!$Z929,7),"")</f>
        <v>0</v>
      </c>
      <c r="BX930" s="15"/>
      <c r="BY930" s="12"/>
      <c r="BZ930" s="12">
        <f>SUM(IF(CLASSIFICHE!$O$19=CA930,TRUE,FALSE),BZ929)</f>
        <v>0</v>
      </c>
      <c r="CA930" s="31">
        <f>IFERROR(INDEX(generale!$A$5:$I$1002,CLASSIFICHE!$Z929,5),"")</f>
        <v>0</v>
      </c>
      <c r="CB930" s="13">
        <f>IFERROR(INDEX(generale!$A$5:$I$1002,CLASSIFICHE!$Z929,7),"")</f>
        <v>0</v>
      </c>
      <c r="CC930" s="15"/>
      <c r="CD930" s="13"/>
      <c r="CE930" s="12">
        <f>SUM(IF(CLASSIFICHE!$O$20=CF930,TRUE,FALSE),CE929)</f>
        <v>0</v>
      </c>
      <c r="CF930" s="31">
        <f>IFERROR(INDEX(generale!$A$5:$I$1002,CLASSIFICHE!$Z929,5),"")</f>
        <v>0</v>
      </c>
      <c r="CG930" s="13">
        <f>IFERROR(INDEX(generale!$A$5:$I$1002,CLASSIFICHE!$Z929,7),"")</f>
        <v>0</v>
      </c>
      <c r="CH930" s="15"/>
      <c r="CI930" s="13"/>
      <c r="CJ930" s="12">
        <f>SUM(IF(CLASSIFICHE!$O$21=CK930,TRUE,FALSE),CJ929)</f>
        <v>0</v>
      </c>
      <c r="CK930" s="31">
        <f>IFERROR(INDEX(generale!$A$5:$I$1002,CLASSIFICHE!$Z929,5),"")</f>
        <v>0</v>
      </c>
      <c r="CL930" s="13">
        <f>IFERROR(INDEX(generale!$A$5:$I$1002,CLASSIFICHE!$Z929,7),"")</f>
        <v>0</v>
      </c>
      <c r="CM930" s="15"/>
      <c r="CN930" s="13"/>
      <c r="CO930" s="12">
        <f>SUM(IF(CLASSIFICHE!$O$22=CP930,TRUE,FALSE),CO929)</f>
        <v>0</v>
      </c>
      <c r="CP930" s="31">
        <f>IFERROR(INDEX(generale!$A$5:$I$1002,CLASSIFICHE!$Z929,5),"")</f>
        <v>0</v>
      </c>
      <c r="CQ930" s="13">
        <f>IFERROR(INDEX(generale!$A$5:$I$1002,CLASSIFICHE!$Z929,7),"")</f>
        <v>0</v>
      </c>
      <c r="CR930" s="15"/>
      <c r="CS930" s="13"/>
      <c r="CT930" s="12">
        <f>SUM(IF(CLASSIFICHE!$O$23=CU930,TRUE,FALSE),CT929)</f>
        <v>0</v>
      </c>
      <c r="CU930" s="31">
        <f>IFERROR(INDEX(generale!$A$5:$I$1002,CLASSIFICHE!$Z929,5),"")</f>
        <v>0</v>
      </c>
      <c r="CV930" s="13">
        <f>IFERROR(INDEX(generale!$A$5:$I$1002,CLASSIFICHE!$Z929,7),"")</f>
        <v>0</v>
      </c>
      <c r="CW930" s="15"/>
      <c r="CX930" s="13"/>
      <c r="CY930" s="12">
        <f>SUM(IF(CLASSIFICHE!$O$24=CZ930,TRUE,FALSE),CY929)</f>
        <v>0</v>
      </c>
      <c r="CZ930" s="31">
        <f>IFERROR(INDEX(generale!$A$5:$I$1002,CLASSIFICHE!$Z929,5),"")</f>
        <v>0</v>
      </c>
      <c r="DA930" s="13">
        <f>IFERROR(INDEX(generale!$A$5:$I$1002,CLASSIFICHE!$Z929,7),"")</f>
        <v>0</v>
      </c>
      <c r="DB930" s="15"/>
      <c r="DC930" s="13"/>
      <c r="DD930" s="12">
        <f>SUM(IF(CLASSIFICHE!$O$25=DE930,TRUE,FALSE),DD929)</f>
        <v>0</v>
      </c>
      <c r="DE930" s="31">
        <f>IFERROR(INDEX(generale!$A$5:$I$1002,CLASSIFICHE!$Z929,5),"")</f>
        <v>0</v>
      </c>
      <c r="DF930" s="13">
        <f>IFERROR(INDEX(generale!$A$5:$I$1002,CLASSIFICHE!$Z929,7),"")</f>
        <v>0</v>
      </c>
      <c r="DG930" s="15"/>
      <c r="DH930" s="13"/>
    </row>
    <row r="931" spans="3:112">
      <c r="C931" s="63">
        <f>SUM(IF(CLASSIFICHE!$O$4=D931,TRUE,FALSE),C930)</f>
        <v>17</v>
      </c>
      <c r="D931" s="31">
        <f>IFERROR(INDEX(generale!$A$5:$I$1002,CLASSIFICHE!$Z930,5),"")</f>
        <v>0</v>
      </c>
      <c r="E931" s="13">
        <f>IFERROR(INDEX(generale!$A$5:$I$1002,CLASSIFICHE!$Z930,7),"")</f>
        <v>0</v>
      </c>
      <c r="F931" s="68"/>
      <c r="G931" s="65"/>
      <c r="H931" s="12">
        <f>SUM(IF(CLASSIFICHE!$O$5=I931,TRUE,FALSE),H930)</f>
        <v>10</v>
      </c>
      <c r="I931" s="31">
        <f>IFERROR(INDEX(generale!$A$5:$I$1002,CLASSIFICHE!$Z930,5),"")</f>
        <v>0</v>
      </c>
      <c r="J931" s="13">
        <f>IFERROR(INDEX(generale!$A$5:$I$1002,CLASSIFICHE!$Z930,7),"")</f>
        <v>0</v>
      </c>
      <c r="K931" s="15"/>
      <c r="L931" s="12"/>
      <c r="M931" s="12">
        <f>SUM(IF(CLASSIFICHE!$O$6=N931,TRUE,FALSE),M930)</f>
        <v>8</v>
      </c>
      <c r="N931" s="31">
        <f>IFERROR(INDEX(generale!$A$5:$I$1002,CLASSIFICHE!$Z930,5),"")</f>
        <v>0</v>
      </c>
      <c r="O931" s="13">
        <f>IFERROR(INDEX(generale!$A$5:$I$1002,CLASSIFICHE!$Z930,7),"")</f>
        <v>0</v>
      </c>
      <c r="P931" s="14"/>
      <c r="Q931" s="13"/>
      <c r="R931" s="12">
        <f>SUM(IF(CLASSIFICHE!$O$7=S931,TRUE,FALSE),R930)</f>
        <v>8</v>
      </c>
      <c r="S931" s="31">
        <f>IFERROR(INDEX(generale!$A$5:$I$1002,CLASSIFICHE!$Z930,5),"")</f>
        <v>0</v>
      </c>
      <c r="T931" s="13">
        <f>IFERROR(INDEX(generale!$A$5:$I$1002,CLASSIFICHE!$Z930,7),"")</f>
        <v>0</v>
      </c>
      <c r="U931" s="14"/>
      <c r="V931" s="13"/>
      <c r="W931" s="12">
        <f>SUM(IF(CLASSIFICHE!$O$8=X931,TRUE,FALSE),W930)</f>
        <v>6</v>
      </c>
      <c r="X931" s="31">
        <f>IFERROR(INDEX(generale!$A$5:$I$1002,CLASSIFICHE!$Z930,5),"")</f>
        <v>0</v>
      </c>
      <c r="Y931" s="13">
        <f>IFERROR(INDEX(generale!$A$5:$I$1002,CLASSIFICHE!$Z930,7),"")</f>
        <v>0</v>
      </c>
      <c r="Z931" s="14"/>
      <c r="AA931" s="13"/>
      <c r="AB931" s="12">
        <f>SUM(IF(CLASSIFICHE!$O$9=AC931,TRUE,FALSE),AB930)</f>
        <v>5</v>
      </c>
      <c r="AC931" s="31">
        <f>IFERROR(INDEX(generale!$A$5:$I$1002,CLASSIFICHE!$Z930,5),"")</f>
        <v>0</v>
      </c>
      <c r="AD931" s="13">
        <f>IFERROR(INDEX(generale!$A$5:$I$1002,CLASSIFICHE!$Z930,7),"")</f>
        <v>0</v>
      </c>
      <c r="AE931" s="14"/>
      <c r="AF931" s="13"/>
      <c r="AG931" s="12">
        <f>SUM(IF(CLASSIFICHE!$O$10=AH931,TRUE,FALSE),AG930)</f>
        <v>5</v>
      </c>
      <c r="AH931" s="31">
        <f>IFERROR(INDEX(generale!$A$5:$I$1002,CLASSIFICHE!$Z930,5),"")</f>
        <v>0</v>
      </c>
      <c r="AI931" s="13">
        <f>IFERROR(INDEX(generale!$A$5:$I$1002,CLASSIFICHE!$Z930,7),"")</f>
        <v>0</v>
      </c>
      <c r="AJ931" s="14"/>
      <c r="AK931" s="13"/>
      <c r="AL931" s="12">
        <f>SUM(IF(CLASSIFICHE!$O$11=AM931,TRUE,FALSE),AL930)</f>
        <v>5</v>
      </c>
      <c r="AM931" s="31">
        <f>IFERROR(INDEX(generale!$A$5:$I$1002,CLASSIFICHE!$Z930,5),"")</f>
        <v>0</v>
      </c>
      <c r="AN931" s="13">
        <f>IFERROR(INDEX(generale!$A$5:$I$1002,CLASSIFICHE!$Z930,7),"")</f>
        <v>0</v>
      </c>
      <c r="AO931" s="14"/>
      <c r="AP931" s="13"/>
      <c r="AQ931" s="12">
        <f>SUM(IF(CLASSIFICHE!$O$12=AR931,TRUE,FALSE),AQ930)</f>
        <v>0</v>
      </c>
      <c r="AR931" s="31">
        <f>IFERROR(INDEX(generale!$A$5:$I$1002,CLASSIFICHE!$Z930,5),"")</f>
        <v>0</v>
      </c>
      <c r="AS931" s="13">
        <f>IFERROR(INDEX(generale!$A$5:$I$1002,CLASSIFICHE!$Z930,7),"")</f>
        <v>0</v>
      </c>
      <c r="AT931" s="14"/>
      <c r="AU931" s="13"/>
      <c r="AV931" s="12">
        <f>SUM(IF(CLASSIFICHE!$O$13=AW931,TRUE,FALSE),AV930)</f>
        <v>0</v>
      </c>
      <c r="AW931" s="31">
        <f>IFERROR(INDEX(generale!$A$5:$I$1002,CLASSIFICHE!$Z930,5),"")</f>
        <v>0</v>
      </c>
      <c r="AX931" s="13">
        <f>IFERROR(INDEX(generale!$A$5:$I$1002,CLASSIFICHE!$Z930,7),"")</f>
        <v>0</v>
      </c>
      <c r="AY931" s="14"/>
      <c r="AZ931" s="13"/>
      <c r="BA931" s="12">
        <f>SUM(IF(CLASSIFICHE!$O$14=BB931,TRUE,FALSE),BA930)</f>
        <v>0</v>
      </c>
      <c r="BB931" s="31">
        <f>IFERROR(INDEX(generale!$A$5:$I$1002,CLASSIFICHE!$Z930,5),"")</f>
        <v>0</v>
      </c>
      <c r="BC931" s="13">
        <f>IFERROR(INDEX(generale!$A$5:$I$1002,CLASSIFICHE!$Z930,7),"")</f>
        <v>0</v>
      </c>
      <c r="BD931" s="14"/>
      <c r="BE931" s="13"/>
      <c r="BF931" s="12">
        <f>SUM(IF(CLASSIFICHE!$O$15=BG931,TRUE,FALSE),BF930)</f>
        <v>0</v>
      </c>
      <c r="BG931" s="31">
        <f>IFERROR(INDEX(generale!$A$5:$I$1002,CLASSIFICHE!$Z930,5),"")</f>
        <v>0</v>
      </c>
      <c r="BH931" s="13">
        <f>IFERROR(INDEX(generale!$A$5:$I$1002,CLASSIFICHE!$Z930,7),"")</f>
        <v>0</v>
      </c>
      <c r="BI931" s="14"/>
      <c r="BJ931" s="13"/>
      <c r="BK931" s="12">
        <f>SUM(IF(CLASSIFICHE!$O$16=BL931,TRUE,FALSE),BK930)</f>
        <v>0</v>
      </c>
      <c r="BL931" s="31">
        <f>IFERROR(INDEX(generale!$A$5:$I$1002,CLASSIFICHE!$Z930,5),"")</f>
        <v>0</v>
      </c>
      <c r="BM931" s="13">
        <f>IFERROR(INDEX(generale!$A$5:$I$1002,CLASSIFICHE!$Z930,7),"")</f>
        <v>0</v>
      </c>
      <c r="BN931" s="14"/>
      <c r="BO931" s="13"/>
      <c r="BP931" s="12">
        <f>SUM(IF(CLASSIFICHE!$O$17=BQ931,TRUE,FALSE),BP930)</f>
        <v>0</v>
      </c>
      <c r="BQ931" s="31">
        <f>IFERROR(INDEX(generale!$A$5:$I$1002,CLASSIFICHE!$Z930,5),"")</f>
        <v>0</v>
      </c>
      <c r="BR931" s="13">
        <f>IFERROR(INDEX(generale!$A$5:$I$1002,CLASSIFICHE!$Z930,7),"")</f>
        <v>0</v>
      </c>
      <c r="BS931" s="15"/>
      <c r="BT931" s="12"/>
      <c r="BU931" s="12">
        <f>SUM(IF(CLASSIFICHE!$O$18=BV931,TRUE,FALSE),BU930)</f>
        <v>0</v>
      </c>
      <c r="BV931" s="31">
        <f>IFERROR(INDEX(generale!$A$5:$I$1002,CLASSIFICHE!$Z930,5),"")</f>
        <v>0</v>
      </c>
      <c r="BW931" s="13">
        <f>IFERROR(INDEX(generale!$A$5:$I$1002,CLASSIFICHE!$Z930,7),"")</f>
        <v>0</v>
      </c>
      <c r="BX931" s="15"/>
      <c r="BY931" s="12"/>
      <c r="BZ931" s="12">
        <f>SUM(IF(CLASSIFICHE!$O$19=CA931,TRUE,FALSE),BZ930)</f>
        <v>0</v>
      </c>
      <c r="CA931" s="31">
        <f>IFERROR(INDEX(generale!$A$5:$I$1002,CLASSIFICHE!$Z930,5),"")</f>
        <v>0</v>
      </c>
      <c r="CB931" s="13">
        <f>IFERROR(INDEX(generale!$A$5:$I$1002,CLASSIFICHE!$Z930,7),"")</f>
        <v>0</v>
      </c>
      <c r="CC931" s="15"/>
      <c r="CD931" s="13"/>
      <c r="CE931" s="12">
        <f>SUM(IF(CLASSIFICHE!$O$20=CF931,TRUE,FALSE),CE930)</f>
        <v>0</v>
      </c>
      <c r="CF931" s="31">
        <f>IFERROR(INDEX(generale!$A$5:$I$1002,CLASSIFICHE!$Z930,5),"")</f>
        <v>0</v>
      </c>
      <c r="CG931" s="13">
        <f>IFERROR(INDEX(generale!$A$5:$I$1002,CLASSIFICHE!$Z930,7),"")</f>
        <v>0</v>
      </c>
      <c r="CH931" s="15"/>
      <c r="CI931" s="13"/>
      <c r="CJ931" s="12">
        <f>SUM(IF(CLASSIFICHE!$O$21=CK931,TRUE,FALSE),CJ930)</f>
        <v>0</v>
      </c>
      <c r="CK931" s="31">
        <f>IFERROR(INDEX(generale!$A$5:$I$1002,CLASSIFICHE!$Z930,5),"")</f>
        <v>0</v>
      </c>
      <c r="CL931" s="13">
        <f>IFERROR(INDEX(generale!$A$5:$I$1002,CLASSIFICHE!$Z930,7),"")</f>
        <v>0</v>
      </c>
      <c r="CM931" s="15"/>
      <c r="CN931" s="13"/>
      <c r="CO931" s="12">
        <f>SUM(IF(CLASSIFICHE!$O$22=CP931,TRUE,FALSE),CO930)</f>
        <v>0</v>
      </c>
      <c r="CP931" s="31">
        <f>IFERROR(INDEX(generale!$A$5:$I$1002,CLASSIFICHE!$Z930,5),"")</f>
        <v>0</v>
      </c>
      <c r="CQ931" s="13">
        <f>IFERROR(INDEX(generale!$A$5:$I$1002,CLASSIFICHE!$Z930,7),"")</f>
        <v>0</v>
      </c>
      <c r="CR931" s="15"/>
      <c r="CS931" s="13"/>
      <c r="CT931" s="12">
        <f>SUM(IF(CLASSIFICHE!$O$23=CU931,TRUE,FALSE),CT930)</f>
        <v>0</v>
      </c>
      <c r="CU931" s="31">
        <f>IFERROR(INDEX(generale!$A$5:$I$1002,CLASSIFICHE!$Z930,5),"")</f>
        <v>0</v>
      </c>
      <c r="CV931" s="13">
        <f>IFERROR(INDEX(generale!$A$5:$I$1002,CLASSIFICHE!$Z930,7),"")</f>
        <v>0</v>
      </c>
      <c r="CW931" s="15"/>
      <c r="CX931" s="13"/>
      <c r="CY931" s="12">
        <f>SUM(IF(CLASSIFICHE!$O$24=CZ931,TRUE,FALSE),CY930)</f>
        <v>0</v>
      </c>
      <c r="CZ931" s="31">
        <f>IFERROR(INDEX(generale!$A$5:$I$1002,CLASSIFICHE!$Z930,5),"")</f>
        <v>0</v>
      </c>
      <c r="DA931" s="13">
        <f>IFERROR(INDEX(generale!$A$5:$I$1002,CLASSIFICHE!$Z930,7),"")</f>
        <v>0</v>
      </c>
      <c r="DB931" s="15"/>
      <c r="DC931" s="13"/>
      <c r="DD931" s="12">
        <f>SUM(IF(CLASSIFICHE!$O$25=DE931,TRUE,FALSE),DD930)</f>
        <v>0</v>
      </c>
      <c r="DE931" s="31">
        <f>IFERROR(INDEX(generale!$A$5:$I$1002,CLASSIFICHE!$Z930,5),"")</f>
        <v>0</v>
      </c>
      <c r="DF931" s="13">
        <f>IFERROR(INDEX(generale!$A$5:$I$1002,CLASSIFICHE!$Z930,7),"")</f>
        <v>0</v>
      </c>
      <c r="DG931" s="15"/>
      <c r="DH931" s="13"/>
    </row>
    <row r="932" spans="3:112">
      <c r="C932" s="63">
        <f>SUM(IF(CLASSIFICHE!$O$4=D932,TRUE,FALSE),C931)</f>
        <v>17</v>
      </c>
      <c r="D932" s="31">
        <f>IFERROR(INDEX(generale!$A$5:$I$1002,CLASSIFICHE!$Z931,5),"")</f>
        <v>0</v>
      </c>
      <c r="E932" s="13">
        <f>IFERROR(INDEX(generale!$A$5:$I$1002,CLASSIFICHE!$Z931,7),"")</f>
        <v>0</v>
      </c>
      <c r="F932" s="68"/>
      <c r="G932" s="65"/>
      <c r="H932" s="12">
        <f>SUM(IF(CLASSIFICHE!$O$5=I932,TRUE,FALSE),H931)</f>
        <v>10</v>
      </c>
      <c r="I932" s="31">
        <f>IFERROR(INDEX(generale!$A$5:$I$1002,CLASSIFICHE!$Z931,5),"")</f>
        <v>0</v>
      </c>
      <c r="J932" s="13">
        <f>IFERROR(INDEX(generale!$A$5:$I$1002,CLASSIFICHE!$Z931,7),"")</f>
        <v>0</v>
      </c>
      <c r="K932" s="15"/>
      <c r="L932" s="12"/>
      <c r="M932" s="12">
        <f>SUM(IF(CLASSIFICHE!$O$6=N932,TRUE,FALSE),M931)</f>
        <v>8</v>
      </c>
      <c r="N932" s="31">
        <f>IFERROR(INDEX(generale!$A$5:$I$1002,CLASSIFICHE!$Z931,5),"")</f>
        <v>0</v>
      </c>
      <c r="O932" s="13">
        <f>IFERROR(INDEX(generale!$A$5:$I$1002,CLASSIFICHE!$Z931,7),"")</f>
        <v>0</v>
      </c>
      <c r="P932" s="14"/>
      <c r="Q932" s="13"/>
      <c r="R932" s="12">
        <f>SUM(IF(CLASSIFICHE!$O$7=S932,TRUE,FALSE),R931)</f>
        <v>8</v>
      </c>
      <c r="S932" s="31">
        <f>IFERROR(INDEX(generale!$A$5:$I$1002,CLASSIFICHE!$Z931,5),"")</f>
        <v>0</v>
      </c>
      <c r="T932" s="13">
        <f>IFERROR(INDEX(generale!$A$5:$I$1002,CLASSIFICHE!$Z931,7),"")</f>
        <v>0</v>
      </c>
      <c r="U932" s="14"/>
      <c r="V932" s="13"/>
      <c r="W932" s="12">
        <f>SUM(IF(CLASSIFICHE!$O$8=X932,TRUE,FALSE),W931)</f>
        <v>6</v>
      </c>
      <c r="X932" s="31">
        <f>IFERROR(INDEX(generale!$A$5:$I$1002,CLASSIFICHE!$Z931,5),"")</f>
        <v>0</v>
      </c>
      <c r="Y932" s="13">
        <f>IFERROR(INDEX(generale!$A$5:$I$1002,CLASSIFICHE!$Z931,7),"")</f>
        <v>0</v>
      </c>
      <c r="Z932" s="14"/>
      <c r="AA932" s="13"/>
      <c r="AB932" s="12">
        <f>SUM(IF(CLASSIFICHE!$O$9=AC932,TRUE,FALSE),AB931)</f>
        <v>5</v>
      </c>
      <c r="AC932" s="31">
        <f>IFERROR(INDEX(generale!$A$5:$I$1002,CLASSIFICHE!$Z931,5),"")</f>
        <v>0</v>
      </c>
      <c r="AD932" s="13">
        <f>IFERROR(INDEX(generale!$A$5:$I$1002,CLASSIFICHE!$Z931,7),"")</f>
        <v>0</v>
      </c>
      <c r="AE932" s="14"/>
      <c r="AF932" s="13"/>
      <c r="AG932" s="12">
        <f>SUM(IF(CLASSIFICHE!$O$10=AH932,TRUE,FALSE),AG931)</f>
        <v>5</v>
      </c>
      <c r="AH932" s="31">
        <f>IFERROR(INDEX(generale!$A$5:$I$1002,CLASSIFICHE!$Z931,5),"")</f>
        <v>0</v>
      </c>
      <c r="AI932" s="13">
        <f>IFERROR(INDEX(generale!$A$5:$I$1002,CLASSIFICHE!$Z931,7),"")</f>
        <v>0</v>
      </c>
      <c r="AJ932" s="14"/>
      <c r="AK932" s="13"/>
      <c r="AL932" s="12">
        <f>SUM(IF(CLASSIFICHE!$O$11=AM932,TRUE,FALSE),AL931)</f>
        <v>5</v>
      </c>
      <c r="AM932" s="31">
        <f>IFERROR(INDEX(generale!$A$5:$I$1002,CLASSIFICHE!$Z931,5),"")</f>
        <v>0</v>
      </c>
      <c r="AN932" s="13">
        <f>IFERROR(INDEX(generale!$A$5:$I$1002,CLASSIFICHE!$Z931,7),"")</f>
        <v>0</v>
      </c>
      <c r="AO932" s="14"/>
      <c r="AP932" s="13"/>
      <c r="AQ932" s="12">
        <f>SUM(IF(CLASSIFICHE!$O$12=AR932,TRUE,FALSE),AQ931)</f>
        <v>0</v>
      </c>
      <c r="AR932" s="31">
        <f>IFERROR(INDEX(generale!$A$5:$I$1002,CLASSIFICHE!$Z931,5),"")</f>
        <v>0</v>
      </c>
      <c r="AS932" s="13">
        <f>IFERROR(INDEX(generale!$A$5:$I$1002,CLASSIFICHE!$Z931,7),"")</f>
        <v>0</v>
      </c>
      <c r="AT932" s="14"/>
      <c r="AU932" s="13"/>
      <c r="AV932" s="12">
        <f>SUM(IF(CLASSIFICHE!$O$13=AW932,TRUE,FALSE),AV931)</f>
        <v>0</v>
      </c>
      <c r="AW932" s="31">
        <f>IFERROR(INDEX(generale!$A$5:$I$1002,CLASSIFICHE!$Z931,5),"")</f>
        <v>0</v>
      </c>
      <c r="AX932" s="13">
        <f>IFERROR(INDEX(generale!$A$5:$I$1002,CLASSIFICHE!$Z931,7),"")</f>
        <v>0</v>
      </c>
      <c r="AY932" s="14"/>
      <c r="AZ932" s="13"/>
      <c r="BA932" s="12">
        <f>SUM(IF(CLASSIFICHE!$O$14=BB932,TRUE,FALSE),BA931)</f>
        <v>0</v>
      </c>
      <c r="BB932" s="31">
        <f>IFERROR(INDEX(generale!$A$5:$I$1002,CLASSIFICHE!$Z931,5),"")</f>
        <v>0</v>
      </c>
      <c r="BC932" s="13">
        <f>IFERROR(INDEX(generale!$A$5:$I$1002,CLASSIFICHE!$Z931,7),"")</f>
        <v>0</v>
      </c>
      <c r="BD932" s="14"/>
      <c r="BE932" s="13"/>
      <c r="BF932" s="12">
        <f>SUM(IF(CLASSIFICHE!$O$15=BG932,TRUE,FALSE),BF931)</f>
        <v>0</v>
      </c>
      <c r="BG932" s="31">
        <f>IFERROR(INDEX(generale!$A$5:$I$1002,CLASSIFICHE!$Z931,5),"")</f>
        <v>0</v>
      </c>
      <c r="BH932" s="13">
        <f>IFERROR(INDEX(generale!$A$5:$I$1002,CLASSIFICHE!$Z931,7),"")</f>
        <v>0</v>
      </c>
      <c r="BI932" s="14"/>
      <c r="BJ932" s="13"/>
      <c r="BK932" s="12">
        <f>SUM(IF(CLASSIFICHE!$O$16=BL932,TRUE,FALSE),BK931)</f>
        <v>0</v>
      </c>
      <c r="BL932" s="31">
        <f>IFERROR(INDEX(generale!$A$5:$I$1002,CLASSIFICHE!$Z931,5),"")</f>
        <v>0</v>
      </c>
      <c r="BM932" s="13">
        <f>IFERROR(INDEX(generale!$A$5:$I$1002,CLASSIFICHE!$Z931,7),"")</f>
        <v>0</v>
      </c>
      <c r="BN932" s="14"/>
      <c r="BO932" s="13"/>
      <c r="BP932" s="12">
        <f>SUM(IF(CLASSIFICHE!$O$17=BQ932,TRUE,FALSE),BP931)</f>
        <v>0</v>
      </c>
      <c r="BQ932" s="31">
        <f>IFERROR(INDEX(generale!$A$5:$I$1002,CLASSIFICHE!$Z931,5),"")</f>
        <v>0</v>
      </c>
      <c r="BR932" s="13">
        <f>IFERROR(INDEX(generale!$A$5:$I$1002,CLASSIFICHE!$Z931,7),"")</f>
        <v>0</v>
      </c>
      <c r="BS932" s="15"/>
      <c r="BT932" s="12"/>
      <c r="BU932" s="12">
        <f>SUM(IF(CLASSIFICHE!$O$18=BV932,TRUE,FALSE),BU931)</f>
        <v>0</v>
      </c>
      <c r="BV932" s="31">
        <f>IFERROR(INDEX(generale!$A$5:$I$1002,CLASSIFICHE!$Z931,5),"")</f>
        <v>0</v>
      </c>
      <c r="BW932" s="13">
        <f>IFERROR(INDEX(generale!$A$5:$I$1002,CLASSIFICHE!$Z931,7),"")</f>
        <v>0</v>
      </c>
      <c r="BX932" s="15"/>
      <c r="BY932" s="12"/>
      <c r="BZ932" s="12">
        <f>SUM(IF(CLASSIFICHE!$O$19=CA932,TRUE,FALSE),BZ931)</f>
        <v>0</v>
      </c>
      <c r="CA932" s="31">
        <f>IFERROR(INDEX(generale!$A$5:$I$1002,CLASSIFICHE!$Z931,5),"")</f>
        <v>0</v>
      </c>
      <c r="CB932" s="13">
        <f>IFERROR(INDEX(generale!$A$5:$I$1002,CLASSIFICHE!$Z931,7),"")</f>
        <v>0</v>
      </c>
      <c r="CC932" s="15"/>
      <c r="CD932" s="13"/>
      <c r="CE932" s="12">
        <f>SUM(IF(CLASSIFICHE!$O$20=CF932,TRUE,FALSE),CE931)</f>
        <v>0</v>
      </c>
      <c r="CF932" s="31">
        <f>IFERROR(INDEX(generale!$A$5:$I$1002,CLASSIFICHE!$Z931,5),"")</f>
        <v>0</v>
      </c>
      <c r="CG932" s="13">
        <f>IFERROR(INDEX(generale!$A$5:$I$1002,CLASSIFICHE!$Z931,7),"")</f>
        <v>0</v>
      </c>
      <c r="CH932" s="15"/>
      <c r="CI932" s="13"/>
      <c r="CJ932" s="12">
        <f>SUM(IF(CLASSIFICHE!$O$21=CK932,TRUE,FALSE),CJ931)</f>
        <v>0</v>
      </c>
      <c r="CK932" s="31">
        <f>IFERROR(INDEX(generale!$A$5:$I$1002,CLASSIFICHE!$Z931,5),"")</f>
        <v>0</v>
      </c>
      <c r="CL932" s="13">
        <f>IFERROR(INDEX(generale!$A$5:$I$1002,CLASSIFICHE!$Z931,7),"")</f>
        <v>0</v>
      </c>
      <c r="CM932" s="15"/>
      <c r="CN932" s="13"/>
      <c r="CO932" s="12">
        <f>SUM(IF(CLASSIFICHE!$O$22=CP932,TRUE,FALSE),CO931)</f>
        <v>0</v>
      </c>
      <c r="CP932" s="31">
        <f>IFERROR(INDEX(generale!$A$5:$I$1002,CLASSIFICHE!$Z931,5),"")</f>
        <v>0</v>
      </c>
      <c r="CQ932" s="13">
        <f>IFERROR(INDEX(generale!$A$5:$I$1002,CLASSIFICHE!$Z931,7),"")</f>
        <v>0</v>
      </c>
      <c r="CR932" s="15"/>
      <c r="CS932" s="13"/>
      <c r="CT932" s="12">
        <f>SUM(IF(CLASSIFICHE!$O$23=CU932,TRUE,FALSE),CT931)</f>
        <v>0</v>
      </c>
      <c r="CU932" s="31">
        <f>IFERROR(INDEX(generale!$A$5:$I$1002,CLASSIFICHE!$Z931,5),"")</f>
        <v>0</v>
      </c>
      <c r="CV932" s="13">
        <f>IFERROR(INDEX(generale!$A$5:$I$1002,CLASSIFICHE!$Z931,7),"")</f>
        <v>0</v>
      </c>
      <c r="CW932" s="15"/>
      <c r="CX932" s="13"/>
      <c r="CY932" s="12">
        <f>SUM(IF(CLASSIFICHE!$O$24=CZ932,TRUE,FALSE),CY931)</f>
        <v>0</v>
      </c>
      <c r="CZ932" s="31">
        <f>IFERROR(INDEX(generale!$A$5:$I$1002,CLASSIFICHE!$Z931,5),"")</f>
        <v>0</v>
      </c>
      <c r="DA932" s="13">
        <f>IFERROR(INDEX(generale!$A$5:$I$1002,CLASSIFICHE!$Z931,7),"")</f>
        <v>0</v>
      </c>
      <c r="DB932" s="15"/>
      <c r="DC932" s="13"/>
      <c r="DD932" s="12">
        <f>SUM(IF(CLASSIFICHE!$O$25=DE932,TRUE,FALSE),DD931)</f>
        <v>0</v>
      </c>
      <c r="DE932" s="31">
        <f>IFERROR(INDEX(generale!$A$5:$I$1002,CLASSIFICHE!$Z931,5),"")</f>
        <v>0</v>
      </c>
      <c r="DF932" s="13">
        <f>IFERROR(INDEX(generale!$A$5:$I$1002,CLASSIFICHE!$Z931,7),"")</f>
        <v>0</v>
      </c>
      <c r="DG932" s="15"/>
      <c r="DH932" s="13"/>
    </row>
    <row r="933" spans="3:112">
      <c r="C933" s="63">
        <f>SUM(IF(CLASSIFICHE!$O$4=D933,TRUE,FALSE),C932)</f>
        <v>17</v>
      </c>
      <c r="D933" s="31">
        <f>IFERROR(INDEX(generale!$A$5:$I$1002,CLASSIFICHE!$Z932,5),"")</f>
        <v>0</v>
      </c>
      <c r="E933" s="13">
        <f>IFERROR(INDEX(generale!$A$5:$I$1002,CLASSIFICHE!$Z932,7),"")</f>
        <v>0</v>
      </c>
      <c r="F933" s="68"/>
      <c r="G933" s="65"/>
      <c r="H933" s="12">
        <f>SUM(IF(CLASSIFICHE!$O$5=I933,TRUE,FALSE),H932)</f>
        <v>10</v>
      </c>
      <c r="I933" s="31">
        <f>IFERROR(INDEX(generale!$A$5:$I$1002,CLASSIFICHE!$Z932,5),"")</f>
        <v>0</v>
      </c>
      <c r="J933" s="13">
        <f>IFERROR(INDEX(generale!$A$5:$I$1002,CLASSIFICHE!$Z932,7),"")</f>
        <v>0</v>
      </c>
      <c r="K933" s="15"/>
      <c r="L933" s="12"/>
      <c r="M933" s="12">
        <f>SUM(IF(CLASSIFICHE!$O$6=N933,TRUE,FALSE),M932)</f>
        <v>8</v>
      </c>
      <c r="N933" s="31">
        <f>IFERROR(INDEX(generale!$A$5:$I$1002,CLASSIFICHE!$Z932,5),"")</f>
        <v>0</v>
      </c>
      <c r="O933" s="13">
        <f>IFERROR(INDEX(generale!$A$5:$I$1002,CLASSIFICHE!$Z932,7),"")</f>
        <v>0</v>
      </c>
      <c r="P933" s="14"/>
      <c r="Q933" s="13"/>
      <c r="R933" s="12">
        <f>SUM(IF(CLASSIFICHE!$O$7=S933,TRUE,FALSE),R932)</f>
        <v>8</v>
      </c>
      <c r="S933" s="31">
        <f>IFERROR(INDEX(generale!$A$5:$I$1002,CLASSIFICHE!$Z932,5),"")</f>
        <v>0</v>
      </c>
      <c r="T933" s="13">
        <f>IFERROR(INDEX(generale!$A$5:$I$1002,CLASSIFICHE!$Z932,7),"")</f>
        <v>0</v>
      </c>
      <c r="U933" s="14"/>
      <c r="V933" s="13"/>
      <c r="W933" s="12">
        <f>SUM(IF(CLASSIFICHE!$O$8=X933,TRUE,FALSE),W932)</f>
        <v>6</v>
      </c>
      <c r="X933" s="31">
        <f>IFERROR(INDEX(generale!$A$5:$I$1002,CLASSIFICHE!$Z932,5),"")</f>
        <v>0</v>
      </c>
      <c r="Y933" s="13">
        <f>IFERROR(INDEX(generale!$A$5:$I$1002,CLASSIFICHE!$Z932,7),"")</f>
        <v>0</v>
      </c>
      <c r="Z933" s="14"/>
      <c r="AA933" s="13"/>
      <c r="AB933" s="12">
        <f>SUM(IF(CLASSIFICHE!$O$9=AC933,TRUE,FALSE),AB932)</f>
        <v>5</v>
      </c>
      <c r="AC933" s="31">
        <f>IFERROR(INDEX(generale!$A$5:$I$1002,CLASSIFICHE!$Z932,5),"")</f>
        <v>0</v>
      </c>
      <c r="AD933" s="13">
        <f>IFERROR(INDEX(generale!$A$5:$I$1002,CLASSIFICHE!$Z932,7),"")</f>
        <v>0</v>
      </c>
      <c r="AE933" s="14"/>
      <c r="AF933" s="13"/>
      <c r="AG933" s="12">
        <f>SUM(IF(CLASSIFICHE!$O$10=AH933,TRUE,FALSE),AG932)</f>
        <v>5</v>
      </c>
      <c r="AH933" s="31">
        <f>IFERROR(INDEX(generale!$A$5:$I$1002,CLASSIFICHE!$Z932,5),"")</f>
        <v>0</v>
      </c>
      <c r="AI933" s="13">
        <f>IFERROR(INDEX(generale!$A$5:$I$1002,CLASSIFICHE!$Z932,7),"")</f>
        <v>0</v>
      </c>
      <c r="AJ933" s="14"/>
      <c r="AK933" s="13"/>
      <c r="AL933" s="12">
        <f>SUM(IF(CLASSIFICHE!$O$11=AM933,TRUE,FALSE),AL932)</f>
        <v>5</v>
      </c>
      <c r="AM933" s="31">
        <f>IFERROR(INDEX(generale!$A$5:$I$1002,CLASSIFICHE!$Z932,5),"")</f>
        <v>0</v>
      </c>
      <c r="AN933" s="13">
        <f>IFERROR(INDEX(generale!$A$5:$I$1002,CLASSIFICHE!$Z932,7),"")</f>
        <v>0</v>
      </c>
      <c r="AO933" s="14"/>
      <c r="AP933" s="13"/>
      <c r="AQ933" s="12">
        <f>SUM(IF(CLASSIFICHE!$O$12=AR933,TRUE,FALSE),AQ932)</f>
        <v>0</v>
      </c>
      <c r="AR933" s="31">
        <f>IFERROR(INDEX(generale!$A$5:$I$1002,CLASSIFICHE!$Z932,5),"")</f>
        <v>0</v>
      </c>
      <c r="AS933" s="13">
        <f>IFERROR(INDEX(generale!$A$5:$I$1002,CLASSIFICHE!$Z932,7),"")</f>
        <v>0</v>
      </c>
      <c r="AT933" s="14"/>
      <c r="AU933" s="13"/>
      <c r="AV933" s="12">
        <f>SUM(IF(CLASSIFICHE!$O$13=AW933,TRUE,FALSE),AV932)</f>
        <v>0</v>
      </c>
      <c r="AW933" s="31">
        <f>IFERROR(INDEX(generale!$A$5:$I$1002,CLASSIFICHE!$Z932,5),"")</f>
        <v>0</v>
      </c>
      <c r="AX933" s="13">
        <f>IFERROR(INDEX(generale!$A$5:$I$1002,CLASSIFICHE!$Z932,7),"")</f>
        <v>0</v>
      </c>
      <c r="AY933" s="14"/>
      <c r="AZ933" s="13"/>
      <c r="BA933" s="12">
        <f>SUM(IF(CLASSIFICHE!$O$14=BB933,TRUE,FALSE),BA932)</f>
        <v>0</v>
      </c>
      <c r="BB933" s="31">
        <f>IFERROR(INDEX(generale!$A$5:$I$1002,CLASSIFICHE!$Z932,5),"")</f>
        <v>0</v>
      </c>
      <c r="BC933" s="13">
        <f>IFERROR(INDEX(generale!$A$5:$I$1002,CLASSIFICHE!$Z932,7),"")</f>
        <v>0</v>
      </c>
      <c r="BD933" s="14"/>
      <c r="BE933" s="13"/>
      <c r="BF933" s="12">
        <f>SUM(IF(CLASSIFICHE!$O$15=BG933,TRUE,FALSE),BF932)</f>
        <v>0</v>
      </c>
      <c r="BG933" s="31">
        <f>IFERROR(INDEX(generale!$A$5:$I$1002,CLASSIFICHE!$Z932,5),"")</f>
        <v>0</v>
      </c>
      <c r="BH933" s="13">
        <f>IFERROR(INDEX(generale!$A$5:$I$1002,CLASSIFICHE!$Z932,7),"")</f>
        <v>0</v>
      </c>
      <c r="BI933" s="14"/>
      <c r="BJ933" s="13"/>
      <c r="BK933" s="12">
        <f>SUM(IF(CLASSIFICHE!$O$16=BL933,TRUE,FALSE),BK932)</f>
        <v>0</v>
      </c>
      <c r="BL933" s="31">
        <f>IFERROR(INDEX(generale!$A$5:$I$1002,CLASSIFICHE!$Z932,5),"")</f>
        <v>0</v>
      </c>
      <c r="BM933" s="13">
        <f>IFERROR(INDEX(generale!$A$5:$I$1002,CLASSIFICHE!$Z932,7),"")</f>
        <v>0</v>
      </c>
      <c r="BN933" s="14"/>
      <c r="BO933" s="13"/>
      <c r="BP933" s="12">
        <f>SUM(IF(CLASSIFICHE!$O$17=BQ933,TRUE,FALSE),BP932)</f>
        <v>0</v>
      </c>
      <c r="BQ933" s="31">
        <f>IFERROR(INDEX(generale!$A$5:$I$1002,CLASSIFICHE!$Z932,5),"")</f>
        <v>0</v>
      </c>
      <c r="BR933" s="13">
        <f>IFERROR(INDEX(generale!$A$5:$I$1002,CLASSIFICHE!$Z932,7),"")</f>
        <v>0</v>
      </c>
      <c r="BS933" s="15"/>
      <c r="BT933" s="12"/>
      <c r="BU933" s="12">
        <f>SUM(IF(CLASSIFICHE!$O$18=BV933,TRUE,FALSE),BU932)</f>
        <v>0</v>
      </c>
      <c r="BV933" s="31">
        <f>IFERROR(INDEX(generale!$A$5:$I$1002,CLASSIFICHE!$Z932,5),"")</f>
        <v>0</v>
      </c>
      <c r="BW933" s="13">
        <f>IFERROR(INDEX(generale!$A$5:$I$1002,CLASSIFICHE!$Z932,7),"")</f>
        <v>0</v>
      </c>
      <c r="BX933" s="15"/>
      <c r="BY933" s="12"/>
      <c r="BZ933" s="12">
        <f>SUM(IF(CLASSIFICHE!$O$19=CA933,TRUE,FALSE),BZ932)</f>
        <v>0</v>
      </c>
      <c r="CA933" s="31">
        <f>IFERROR(INDEX(generale!$A$5:$I$1002,CLASSIFICHE!$Z932,5),"")</f>
        <v>0</v>
      </c>
      <c r="CB933" s="13">
        <f>IFERROR(INDEX(generale!$A$5:$I$1002,CLASSIFICHE!$Z932,7),"")</f>
        <v>0</v>
      </c>
      <c r="CC933" s="15"/>
      <c r="CD933" s="13"/>
      <c r="CE933" s="12">
        <f>SUM(IF(CLASSIFICHE!$O$20=CF933,TRUE,FALSE),CE932)</f>
        <v>0</v>
      </c>
      <c r="CF933" s="31">
        <f>IFERROR(INDEX(generale!$A$5:$I$1002,CLASSIFICHE!$Z932,5),"")</f>
        <v>0</v>
      </c>
      <c r="CG933" s="13">
        <f>IFERROR(INDEX(generale!$A$5:$I$1002,CLASSIFICHE!$Z932,7),"")</f>
        <v>0</v>
      </c>
      <c r="CH933" s="15"/>
      <c r="CI933" s="13"/>
      <c r="CJ933" s="12">
        <f>SUM(IF(CLASSIFICHE!$O$21=CK933,TRUE,FALSE),CJ932)</f>
        <v>0</v>
      </c>
      <c r="CK933" s="31">
        <f>IFERROR(INDEX(generale!$A$5:$I$1002,CLASSIFICHE!$Z932,5),"")</f>
        <v>0</v>
      </c>
      <c r="CL933" s="13">
        <f>IFERROR(INDEX(generale!$A$5:$I$1002,CLASSIFICHE!$Z932,7),"")</f>
        <v>0</v>
      </c>
      <c r="CM933" s="15"/>
      <c r="CN933" s="13"/>
      <c r="CO933" s="12">
        <f>SUM(IF(CLASSIFICHE!$O$22=CP933,TRUE,FALSE),CO932)</f>
        <v>0</v>
      </c>
      <c r="CP933" s="31">
        <f>IFERROR(INDEX(generale!$A$5:$I$1002,CLASSIFICHE!$Z932,5),"")</f>
        <v>0</v>
      </c>
      <c r="CQ933" s="13">
        <f>IFERROR(INDEX(generale!$A$5:$I$1002,CLASSIFICHE!$Z932,7),"")</f>
        <v>0</v>
      </c>
      <c r="CR933" s="15"/>
      <c r="CS933" s="13"/>
      <c r="CT933" s="12">
        <f>SUM(IF(CLASSIFICHE!$O$23=CU933,TRUE,FALSE),CT932)</f>
        <v>0</v>
      </c>
      <c r="CU933" s="31">
        <f>IFERROR(INDEX(generale!$A$5:$I$1002,CLASSIFICHE!$Z932,5),"")</f>
        <v>0</v>
      </c>
      <c r="CV933" s="13">
        <f>IFERROR(INDEX(generale!$A$5:$I$1002,CLASSIFICHE!$Z932,7),"")</f>
        <v>0</v>
      </c>
      <c r="CW933" s="15"/>
      <c r="CX933" s="13"/>
      <c r="CY933" s="12">
        <f>SUM(IF(CLASSIFICHE!$O$24=CZ933,TRUE,FALSE),CY932)</f>
        <v>0</v>
      </c>
      <c r="CZ933" s="31">
        <f>IFERROR(INDEX(generale!$A$5:$I$1002,CLASSIFICHE!$Z932,5),"")</f>
        <v>0</v>
      </c>
      <c r="DA933" s="13">
        <f>IFERROR(INDEX(generale!$A$5:$I$1002,CLASSIFICHE!$Z932,7),"")</f>
        <v>0</v>
      </c>
      <c r="DB933" s="15"/>
      <c r="DC933" s="13"/>
      <c r="DD933" s="12">
        <f>SUM(IF(CLASSIFICHE!$O$25=DE933,TRUE,FALSE),DD932)</f>
        <v>0</v>
      </c>
      <c r="DE933" s="31">
        <f>IFERROR(INDEX(generale!$A$5:$I$1002,CLASSIFICHE!$Z932,5),"")</f>
        <v>0</v>
      </c>
      <c r="DF933" s="13">
        <f>IFERROR(INDEX(generale!$A$5:$I$1002,CLASSIFICHE!$Z932,7),"")</f>
        <v>0</v>
      </c>
      <c r="DG933" s="15"/>
      <c r="DH933" s="13"/>
    </row>
    <row r="934" spans="3:112">
      <c r="C934" s="63">
        <f>SUM(IF(CLASSIFICHE!$O$4=D934,TRUE,FALSE),C933)</f>
        <v>17</v>
      </c>
      <c r="D934" s="31">
        <f>IFERROR(INDEX(generale!$A$5:$I$1002,CLASSIFICHE!$Z933,5),"")</f>
        <v>0</v>
      </c>
      <c r="E934" s="13">
        <f>IFERROR(INDEX(generale!$A$5:$I$1002,CLASSIFICHE!$Z933,7),"")</f>
        <v>0</v>
      </c>
      <c r="F934" s="68"/>
      <c r="G934" s="65"/>
      <c r="H934" s="12">
        <f>SUM(IF(CLASSIFICHE!$O$5=I934,TRUE,FALSE),H933)</f>
        <v>10</v>
      </c>
      <c r="I934" s="31">
        <f>IFERROR(INDEX(generale!$A$5:$I$1002,CLASSIFICHE!$Z933,5),"")</f>
        <v>0</v>
      </c>
      <c r="J934" s="13">
        <f>IFERROR(INDEX(generale!$A$5:$I$1002,CLASSIFICHE!$Z933,7),"")</f>
        <v>0</v>
      </c>
      <c r="K934" s="15"/>
      <c r="L934" s="12"/>
      <c r="M934" s="12">
        <f>SUM(IF(CLASSIFICHE!$O$6=N934,TRUE,FALSE),M933)</f>
        <v>8</v>
      </c>
      <c r="N934" s="31">
        <f>IFERROR(INDEX(generale!$A$5:$I$1002,CLASSIFICHE!$Z933,5),"")</f>
        <v>0</v>
      </c>
      <c r="O934" s="13">
        <f>IFERROR(INDEX(generale!$A$5:$I$1002,CLASSIFICHE!$Z933,7),"")</f>
        <v>0</v>
      </c>
      <c r="P934" s="14"/>
      <c r="Q934" s="13"/>
      <c r="R934" s="12">
        <f>SUM(IF(CLASSIFICHE!$O$7=S934,TRUE,FALSE),R933)</f>
        <v>8</v>
      </c>
      <c r="S934" s="31">
        <f>IFERROR(INDEX(generale!$A$5:$I$1002,CLASSIFICHE!$Z933,5),"")</f>
        <v>0</v>
      </c>
      <c r="T934" s="13">
        <f>IFERROR(INDEX(generale!$A$5:$I$1002,CLASSIFICHE!$Z933,7),"")</f>
        <v>0</v>
      </c>
      <c r="U934" s="14"/>
      <c r="V934" s="13"/>
      <c r="W934" s="12">
        <f>SUM(IF(CLASSIFICHE!$O$8=X934,TRUE,FALSE),W933)</f>
        <v>6</v>
      </c>
      <c r="X934" s="31">
        <f>IFERROR(INDEX(generale!$A$5:$I$1002,CLASSIFICHE!$Z933,5),"")</f>
        <v>0</v>
      </c>
      <c r="Y934" s="13">
        <f>IFERROR(INDEX(generale!$A$5:$I$1002,CLASSIFICHE!$Z933,7),"")</f>
        <v>0</v>
      </c>
      <c r="Z934" s="14"/>
      <c r="AA934" s="13"/>
      <c r="AB934" s="12">
        <f>SUM(IF(CLASSIFICHE!$O$9=AC934,TRUE,FALSE),AB933)</f>
        <v>5</v>
      </c>
      <c r="AC934" s="31">
        <f>IFERROR(INDEX(generale!$A$5:$I$1002,CLASSIFICHE!$Z933,5),"")</f>
        <v>0</v>
      </c>
      <c r="AD934" s="13">
        <f>IFERROR(INDEX(generale!$A$5:$I$1002,CLASSIFICHE!$Z933,7),"")</f>
        <v>0</v>
      </c>
      <c r="AE934" s="14"/>
      <c r="AF934" s="13"/>
      <c r="AG934" s="12">
        <f>SUM(IF(CLASSIFICHE!$O$10=AH934,TRUE,FALSE),AG933)</f>
        <v>5</v>
      </c>
      <c r="AH934" s="31">
        <f>IFERROR(INDEX(generale!$A$5:$I$1002,CLASSIFICHE!$Z933,5),"")</f>
        <v>0</v>
      </c>
      <c r="AI934" s="13">
        <f>IFERROR(INDEX(generale!$A$5:$I$1002,CLASSIFICHE!$Z933,7),"")</f>
        <v>0</v>
      </c>
      <c r="AJ934" s="14"/>
      <c r="AK934" s="13"/>
      <c r="AL934" s="12">
        <f>SUM(IF(CLASSIFICHE!$O$11=AM934,TRUE,FALSE),AL933)</f>
        <v>5</v>
      </c>
      <c r="AM934" s="31">
        <f>IFERROR(INDEX(generale!$A$5:$I$1002,CLASSIFICHE!$Z933,5),"")</f>
        <v>0</v>
      </c>
      <c r="AN934" s="13">
        <f>IFERROR(INDEX(generale!$A$5:$I$1002,CLASSIFICHE!$Z933,7),"")</f>
        <v>0</v>
      </c>
      <c r="AO934" s="14"/>
      <c r="AP934" s="13"/>
      <c r="AQ934" s="12">
        <f>SUM(IF(CLASSIFICHE!$O$12=AR934,TRUE,FALSE),AQ933)</f>
        <v>0</v>
      </c>
      <c r="AR934" s="31">
        <f>IFERROR(INDEX(generale!$A$5:$I$1002,CLASSIFICHE!$Z933,5),"")</f>
        <v>0</v>
      </c>
      <c r="AS934" s="13">
        <f>IFERROR(INDEX(generale!$A$5:$I$1002,CLASSIFICHE!$Z933,7),"")</f>
        <v>0</v>
      </c>
      <c r="AT934" s="14"/>
      <c r="AU934" s="13"/>
      <c r="AV934" s="12">
        <f>SUM(IF(CLASSIFICHE!$O$13=AW934,TRUE,FALSE),AV933)</f>
        <v>0</v>
      </c>
      <c r="AW934" s="31">
        <f>IFERROR(INDEX(generale!$A$5:$I$1002,CLASSIFICHE!$Z933,5),"")</f>
        <v>0</v>
      </c>
      <c r="AX934" s="13">
        <f>IFERROR(INDEX(generale!$A$5:$I$1002,CLASSIFICHE!$Z933,7),"")</f>
        <v>0</v>
      </c>
      <c r="AY934" s="14"/>
      <c r="AZ934" s="13"/>
      <c r="BA934" s="12">
        <f>SUM(IF(CLASSIFICHE!$O$14=BB934,TRUE,FALSE),BA933)</f>
        <v>0</v>
      </c>
      <c r="BB934" s="31">
        <f>IFERROR(INDEX(generale!$A$5:$I$1002,CLASSIFICHE!$Z933,5),"")</f>
        <v>0</v>
      </c>
      <c r="BC934" s="13">
        <f>IFERROR(INDEX(generale!$A$5:$I$1002,CLASSIFICHE!$Z933,7),"")</f>
        <v>0</v>
      </c>
      <c r="BD934" s="14"/>
      <c r="BE934" s="13"/>
      <c r="BF934" s="12">
        <f>SUM(IF(CLASSIFICHE!$O$15=BG934,TRUE,FALSE),BF933)</f>
        <v>0</v>
      </c>
      <c r="BG934" s="31">
        <f>IFERROR(INDEX(generale!$A$5:$I$1002,CLASSIFICHE!$Z933,5),"")</f>
        <v>0</v>
      </c>
      <c r="BH934" s="13">
        <f>IFERROR(INDEX(generale!$A$5:$I$1002,CLASSIFICHE!$Z933,7),"")</f>
        <v>0</v>
      </c>
      <c r="BI934" s="14"/>
      <c r="BJ934" s="13"/>
      <c r="BK934" s="12">
        <f>SUM(IF(CLASSIFICHE!$O$16=BL934,TRUE,FALSE),BK933)</f>
        <v>0</v>
      </c>
      <c r="BL934" s="31">
        <f>IFERROR(INDEX(generale!$A$5:$I$1002,CLASSIFICHE!$Z933,5),"")</f>
        <v>0</v>
      </c>
      <c r="BM934" s="13">
        <f>IFERROR(INDEX(generale!$A$5:$I$1002,CLASSIFICHE!$Z933,7),"")</f>
        <v>0</v>
      </c>
      <c r="BN934" s="14"/>
      <c r="BO934" s="13"/>
      <c r="BP934" s="12">
        <f>SUM(IF(CLASSIFICHE!$O$17=BQ934,TRUE,FALSE),BP933)</f>
        <v>0</v>
      </c>
      <c r="BQ934" s="31">
        <f>IFERROR(INDEX(generale!$A$5:$I$1002,CLASSIFICHE!$Z933,5),"")</f>
        <v>0</v>
      </c>
      <c r="BR934" s="13">
        <f>IFERROR(INDEX(generale!$A$5:$I$1002,CLASSIFICHE!$Z933,7),"")</f>
        <v>0</v>
      </c>
      <c r="BS934" s="15"/>
      <c r="BT934" s="12"/>
      <c r="BU934" s="12">
        <f>SUM(IF(CLASSIFICHE!$O$18=BV934,TRUE,FALSE),BU933)</f>
        <v>0</v>
      </c>
      <c r="BV934" s="31">
        <f>IFERROR(INDEX(generale!$A$5:$I$1002,CLASSIFICHE!$Z933,5),"")</f>
        <v>0</v>
      </c>
      <c r="BW934" s="13">
        <f>IFERROR(INDEX(generale!$A$5:$I$1002,CLASSIFICHE!$Z933,7),"")</f>
        <v>0</v>
      </c>
      <c r="BX934" s="15"/>
      <c r="BY934" s="12"/>
      <c r="BZ934" s="12">
        <f>SUM(IF(CLASSIFICHE!$O$19=CA934,TRUE,FALSE),BZ933)</f>
        <v>0</v>
      </c>
      <c r="CA934" s="31">
        <f>IFERROR(INDEX(generale!$A$5:$I$1002,CLASSIFICHE!$Z933,5),"")</f>
        <v>0</v>
      </c>
      <c r="CB934" s="13">
        <f>IFERROR(INDEX(generale!$A$5:$I$1002,CLASSIFICHE!$Z933,7),"")</f>
        <v>0</v>
      </c>
      <c r="CC934" s="15"/>
      <c r="CD934" s="13"/>
      <c r="CE934" s="12">
        <f>SUM(IF(CLASSIFICHE!$O$20=CF934,TRUE,FALSE),CE933)</f>
        <v>0</v>
      </c>
      <c r="CF934" s="31">
        <f>IFERROR(INDEX(generale!$A$5:$I$1002,CLASSIFICHE!$Z933,5),"")</f>
        <v>0</v>
      </c>
      <c r="CG934" s="13">
        <f>IFERROR(INDEX(generale!$A$5:$I$1002,CLASSIFICHE!$Z933,7),"")</f>
        <v>0</v>
      </c>
      <c r="CH934" s="15"/>
      <c r="CI934" s="13"/>
      <c r="CJ934" s="12">
        <f>SUM(IF(CLASSIFICHE!$O$21=CK934,TRUE,FALSE),CJ933)</f>
        <v>0</v>
      </c>
      <c r="CK934" s="31">
        <f>IFERROR(INDEX(generale!$A$5:$I$1002,CLASSIFICHE!$Z933,5),"")</f>
        <v>0</v>
      </c>
      <c r="CL934" s="13">
        <f>IFERROR(INDEX(generale!$A$5:$I$1002,CLASSIFICHE!$Z933,7),"")</f>
        <v>0</v>
      </c>
      <c r="CM934" s="15"/>
      <c r="CN934" s="13"/>
      <c r="CO934" s="12">
        <f>SUM(IF(CLASSIFICHE!$O$22=CP934,TRUE,FALSE),CO933)</f>
        <v>0</v>
      </c>
      <c r="CP934" s="31">
        <f>IFERROR(INDEX(generale!$A$5:$I$1002,CLASSIFICHE!$Z933,5),"")</f>
        <v>0</v>
      </c>
      <c r="CQ934" s="13">
        <f>IFERROR(INDEX(generale!$A$5:$I$1002,CLASSIFICHE!$Z933,7),"")</f>
        <v>0</v>
      </c>
      <c r="CR934" s="15"/>
      <c r="CS934" s="13"/>
      <c r="CT934" s="12">
        <f>SUM(IF(CLASSIFICHE!$O$23=CU934,TRUE,FALSE),CT933)</f>
        <v>0</v>
      </c>
      <c r="CU934" s="31">
        <f>IFERROR(INDEX(generale!$A$5:$I$1002,CLASSIFICHE!$Z933,5),"")</f>
        <v>0</v>
      </c>
      <c r="CV934" s="13">
        <f>IFERROR(INDEX(generale!$A$5:$I$1002,CLASSIFICHE!$Z933,7),"")</f>
        <v>0</v>
      </c>
      <c r="CW934" s="15"/>
      <c r="CX934" s="13"/>
      <c r="CY934" s="12">
        <f>SUM(IF(CLASSIFICHE!$O$24=CZ934,TRUE,FALSE),CY933)</f>
        <v>0</v>
      </c>
      <c r="CZ934" s="31">
        <f>IFERROR(INDEX(generale!$A$5:$I$1002,CLASSIFICHE!$Z933,5),"")</f>
        <v>0</v>
      </c>
      <c r="DA934" s="13">
        <f>IFERROR(INDEX(generale!$A$5:$I$1002,CLASSIFICHE!$Z933,7),"")</f>
        <v>0</v>
      </c>
      <c r="DB934" s="15"/>
      <c r="DC934" s="13"/>
      <c r="DD934" s="12">
        <f>SUM(IF(CLASSIFICHE!$O$25=DE934,TRUE,FALSE),DD933)</f>
        <v>0</v>
      </c>
      <c r="DE934" s="31">
        <f>IFERROR(INDEX(generale!$A$5:$I$1002,CLASSIFICHE!$Z933,5),"")</f>
        <v>0</v>
      </c>
      <c r="DF934" s="13">
        <f>IFERROR(INDEX(generale!$A$5:$I$1002,CLASSIFICHE!$Z933,7),"")</f>
        <v>0</v>
      </c>
      <c r="DG934" s="15"/>
      <c r="DH934" s="13"/>
    </row>
    <row r="935" spans="3:112">
      <c r="C935" s="63">
        <f>SUM(IF(CLASSIFICHE!$O$4=D935,TRUE,FALSE),C934)</f>
        <v>17</v>
      </c>
      <c r="D935" s="31">
        <f>IFERROR(INDEX(generale!$A$5:$I$1002,CLASSIFICHE!$Z934,5),"")</f>
        <v>0</v>
      </c>
      <c r="E935" s="13">
        <f>IFERROR(INDEX(generale!$A$5:$I$1002,CLASSIFICHE!$Z934,7),"")</f>
        <v>0</v>
      </c>
      <c r="F935" s="68"/>
      <c r="G935" s="65"/>
      <c r="H935" s="12">
        <f>SUM(IF(CLASSIFICHE!$O$5=I935,TRUE,FALSE),H934)</f>
        <v>10</v>
      </c>
      <c r="I935" s="31">
        <f>IFERROR(INDEX(generale!$A$5:$I$1002,CLASSIFICHE!$Z934,5),"")</f>
        <v>0</v>
      </c>
      <c r="J935" s="13">
        <f>IFERROR(INDEX(generale!$A$5:$I$1002,CLASSIFICHE!$Z934,7),"")</f>
        <v>0</v>
      </c>
      <c r="K935" s="15"/>
      <c r="L935" s="12"/>
      <c r="M935" s="12">
        <f>SUM(IF(CLASSIFICHE!$O$6=N935,TRUE,FALSE),M934)</f>
        <v>8</v>
      </c>
      <c r="N935" s="31">
        <f>IFERROR(INDEX(generale!$A$5:$I$1002,CLASSIFICHE!$Z934,5),"")</f>
        <v>0</v>
      </c>
      <c r="O935" s="13">
        <f>IFERROR(INDEX(generale!$A$5:$I$1002,CLASSIFICHE!$Z934,7),"")</f>
        <v>0</v>
      </c>
      <c r="P935" s="14"/>
      <c r="Q935" s="13"/>
      <c r="R935" s="12">
        <f>SUM(IF(CLASSIFICHE!$O$7=S935,TRUE,FALSE),R934)</f>
        <v>8</v>
      </c>
      <c r="S935" s="31">
        <f>IFERROR(INDEX(generale!$A$5:$I$1002,CLASSIFICHE!$Z934,5),"")</f>
        <v>0</v>
      </c>
      <c r="T935" s="13">
        <f>IFERROR(INDEX(generale!$A$5:$I$1002,CLASSIFICHE!$Z934,7),"")</f>
        <v>0</v>
      </c>
      <c r="U935" s="14"/>
      <c r="V935" s="13"/>
      <c r="W935" s="12">
        <f>SUM(IF(CLASSIFICHE!$O$8=X935,TRUE,FALSE),W934)</f>
        <v>6</v>
      </c>
      <c r="X935" s="31">
        <f>IFERROR(INDEX(generale!$A$5:$I$1002,CLASSIFICHE!$Z934,5),"")</f>
        <v>0</v>
      </c>
      <c r="Y935" s="13">
        <f>IFERROR(INDEX(generale!$A$5:$I$1002,CLASSIFICHE!$Z934,7),"")</f>
        <v>0</v>
      </c>
      <c r="Z935" s="14"/>
      <c r="AA935" s="13"/>
      <c r="AB935" s="12">
        <f>SUM(IF(CLASSIFICHE!$O$9=AC935,TRUE,FALSE),AB934)</f>
        <v>5</v>
      </c>
      <c r="AC935" s="31">
        <f>IFERROR(INDEX(generale!$A$5:$I$1002,CLASSIFICHE!$Z934,5),"")</f>
        <v>0</v>
      </c>
      <c r="AD935" s="13">
        <f>IFERROR(INDEX(generale!$A$5:$I$1002,CLASSIFICHE!$Z934,7),"")</f>
        <v>0</v>
      </c>
      <c r="AE935" s="14"/>
      <c r="AF935" s="13"/>
      <c r="AG935" s="12">
        <f>SUM(IF(CLASSIFICHE!$O$10=AH935,TRUE,FALSE),AG934)</f>
        <v>5</v>
      </c>
      <c r="AH935" s="31">
        <f>IFERROR(INDEX(generale!$A$5:$I$1002,CLASSIFICHE!$Z934,5),"")</f>
        <v>0</v>
      </c>
      <c r="AI935" s="13">
        <f>IFERROR(INDEX(generale!$A$5:$I$1002,CLASSIFICHE!$Z934,7),"")</f>
        <v>0</v>
      </c>
      <c r="AJ935" s="14"/>
      <c r="AK935" s="13"/>
      <c r="AL935" s="12">
        <f>SUM(IF(CLASSIFICHE!$O$11=AM935,TRUE,FALSE),AL934)</f>
        <v>5</v>
      </c>
      <c r="AM935" s="31">
        <f>IFERROR(INDEX(generale!$A$5:$I$1002,CLASSIFICHE!$Z934,5),"")</f>
        <v>0</v>
      </c>
      <c r="AN935" s="13">
        <f>IFERROR(INDEX(generale!$A$5:$I$1002,CLASSIFICHE!$Z934,7),"")</f>
        <v>0</v>
      </c>
      <c r="AO935" s="14"/>
      <c r="AP935" s="13"/>
      <c r="AQ935" s="12">
        <f>SUM(IF(CLASSIFICHE!$O$12=AR935,TRUE,FALSE),AQ934)</f>
        <v>0</v>
      </c>
      <c r="AR935" s="31">
        <f>IFERROR(INDEX(generale!$A$5:$I$1002,CLASSIFICHE!$Z934,5),"")</f>
        <v>0</v>
      </c>
      <c r="AS935" s="13">
        <f>IFERROR(INDEX(generale!$A$5:$I$1002,CLASSIFICHE!$Z934,7),"")</f>
        <v>0</v>
      </c>
      <c r="AT935" s="14"/>
      <c r="AU935" s="13"/>
      <c r="AV935" s="12">
        <f>SUM(IF(CLASSIFICHE!$O$13=AW935,TRUE,FALSE),AV934)</f>
        <v>0</v>
      </c>
      <c r="AW935" s="31">
        <f>IFERROR(INDEX(generale!$A$5:$I$1002,CLASSIFICHE!$Z934,5),"")</f>
        <v>0</v>
      </c>
      <c r="AX935" s="13">
        <f>IFERROR(INDEX(generale!$A$5:$I$1002,CLASSIFICHE!$Z934,7),"")</f>
        <v>0</v>
      </c>
      <c r="AY935" s="14"/>
      <c r="AZ935" s="13"/>
      <c r="BA935" s="12">
        <f>SUM(IF(CLASSIFICHE!$O$14=BB935,TRUE,FALSE),BA934)</f>
        <v>0</v>
      </c>
      <c r="BB935" s="31">
        <f>IFERROR(INDEX(generale!$A$5:$I$1002,CLASSIFICHE!$Z934,5),"")</f>
        <v>0</v>
      </c>
      <c r="BC935" s="13">
        <f>IFERROR(INDEX(generale!$A$5:$I$1002,CLASSIFICHE!$Z934,7),"")</f>
        <v>0</v>
      </c>
      <c r="BD935" s="14"/>
      <c r="BE935" s="13"/>
      <c r="BF935" s="12">
        <f>SUM(IF(CLASSIFICHE!$O$15=BG935,TRUE,FALSE),BF934)</f>
        <v>0</v>
      </c>
      <c r="BG935" s="31">
        <f>IFERROR(INDEX(generale!$A$5:$I$1002,CLASSIFICHE!$Z934,5),"")</f>
        <v>0</v>
      </c>
      <c r="BH935" s="13">
        <f>IFERROR(INDEX(generale!$A$5:$I$1002,CLASSIFICHE!$Z934,7),"")</f>
        <v>0</v>
      </c>
      <c r="BI935" s="14"/>
      <c r="BJ935" s="13"/>
      <c r="BK935" s="12">
        <f>SUM(IF(CLASSIFICHE!$O$16=BL935,TRUE,FALSE),BK934)</f>
        <v>0</v>
      </c>
      <c r="BL935" s="31">
        <f>IFERROR(INDEX(generale!$A$5:$I$1002,CLASSIFICHE!$Z934,5),"")</f>
        <v>0</v>
      </c>
      <c r="BM935" s="13">
        <f>IFERROR(INDEX(generale!$A$5:$I$1002,CLASSIFICHE!$Z934,7),"")</f>
        <v>0</v>
      </c>
      <c r="BN935" s="14"/>
      <c r="BO935" s="13"/>
      <c r="BP935" s="12">
        <f>SUM(IF(CLASSIFICHE!$O$17=BQ935,TRUE,FALSE),BP934)</f>
        <v>0</v>
      </c>
      <c r="BQ935" s="31">
        <f>IFERROR(INDEX(generale!$A$5:$I$1002,CLASSIFICHE!$Z934,5),"")</f>
        <v>0</v>
      </c>
      <c r="BR935" s="13">
        <f>IFERROR(INDEX(generale!$A$5:$I$1002,CLASSIFICHE!$Z934,7),"")</f>
        <v>0</v>
      </c>
      <c r="BS935" s="15"/>
      <c r="BT935" s="12"/>
      <c r="BU935" s="12">
        <f>SUM(IF(CLASSIFICHE!$O$18=BV935,TRUE,FALSE),BU934)</f>
        <v>0</v>
      </c>
      <c r="BV935" s="31">
        <f>IFERROR(INDEX(generale!$A$5:$I$1002,CLASSIFICHE!$Z934,5),"")</f>
        <v>0</v>
      </c>
      <c r="BW935" s="13">
        <f>IFERROR(INDEX(generale!$A$5:$I$1002,CLASSIFICHE!$Z934,7),"")</f>
        <v>0</v>
      </c>
      <c r="BX935" s="15"/>
      <c r="BY935" s="12"/>
      <c r="BZ935" s="12">
        <f>SUM(IF(CLASSIFICHE!$O$19=CA935,TRUE,FALSE),BZ934)</f>
        <v>0</v>
      </c>
      <c r="CA935" s="31">
        <f>IFERROR(INDEX(generale!$A$5:$I$1002,CLASSIFICHE!$Z934,5),"")</f>
        <v>0</v>
      </c>
      <c r="CB935" s="13">
        <f>IFERROR(INDEX(generale!$A$5:$I$1002,CLASSIFICHE!$Z934,7),"")</f>
        <v>0</v>
      </c>
      <c r="CC935" s="15"/>
      <c r="CD935" s="13"/>
      <c r="CE935" s="12">
        <f>SUM(IF(CLASSIFICHE!$O$20=CF935,TRUE,FALSE),CE934)</f>
        <v>0</v>
      </c>
      <c r="CF935" s="31">
        <f>IFERROR(INDEX(generale!$A$5:$I$1002,CLASSIFICHE!$Z934,5),"")</f>
        <v>0</v>
      </c>
      <c r="CG935" s="13">
        <f>IFERROR(INDEX(generale!$A$5:$I$1002,CLASSIFICHE!$Z934,7),"")</f>
        <v>0</v>
      </c>
      <c r="CH935" s="15"/>
      <c r="CI935" s="13"/>
      <c r="CJ935" s="12">
        <f>SUM(IF(CLASSIFICHE!$O$21=CK935,TRUE,FALSE),CJ934)</f>
        <v>0</v>
      </c>
      <c r="CK935" s="31">
        <f>IFERROR(INDEX(generale!$A$5:$I$1002,CLASSIFICHE!$Z934,5),"")</f>
        <v>0</v>
      </c>
      <c r="CL935" s="13">
        <f>IFERROR(INDEX(generale!$A$5:$I$1002,CLASSIFICHE!$Z934,7),"")</f>
        <v>0</v>
      </c>
      <c r="CM935" s="15"/>
      <c r="CN935" s="13"/>
      <c r="CO935" s="12">
        <f>SUM(IF(CLASSIFICHE!$O$22=CP935,TRUE,FALSE),CO934)</f>
        <v>0</v>
      </c>
      <c r="CP935" s="31">
        <f>IFERROR(INDEX(generale!$A$5:$I$1002,CLASSIFICHE!$Z934,5),"")</f>
        <v>0</v>
      </c>
      <c r="CQ935" s="13">
        <f>IFERROR(INDEX(generale!$A$5:$I$1002,CLASSIFICHE!$Z934,7),"")</f>
        <v>0</v>
      </c>
      <c r="CR935" s="15"/>
      <c r="CS935" s="13"/>
      <c r="CT935" s="12">
        <f>SUM(IF(CLASSIFICHE!$O$23=CU935,TRUE,FALSE),CT934)</f>
        <v>0</v>
      </c>
      <c r="CU935" s="31">
        <f>IFERROR(INDEX(generale!$A$5:$I$1002,CLASSIFICHE!$Z934,5),"")</f>
        <v>0</v>
      </c>
      <c r="CV935" s="13">
        <f>IFERROR(INDEX(generale!$A$5:$I$1002,CLASSIFICHE!$Z934,7),"")</f>
        <v>0</v>
      </c>
      <c r="CW935" s="15"/>
      <c r="CX935" s="13"/>
      <c r="CY935" s="12">
        <f>SUM(IF(CLASSIFICHE!$O$24=CZ935,TRUE,FALSE),CY934)</f>
        <v>0</v>
      </c>
      <c r="CZ935" s="31">
        <f>IFERROR(INDEX(generale!$A$5:$I$1002,CLASSIFICHE!$Z934,5),"")</f>
        <v>0</v>
      </c>
      <c r="DA935" s="13">
        <f>IFERROR(INDEX(generale!$A$5:$I$1002,CLASSIFICHE!$Z934,7),"")</f>
        <v>0</v>
      </c>
      <c r="DB935" s="15"/>
      <c r="DC935" s="13"/>
      <c r="DD935" s="12">
        <f>SUM(IF(CLASSIFICHE!$O$25=DE935,TRUE,FALSE),DD934)</f>
        <v>0</v>
      </c>
      <c r="DE935" s="31">
        <f>IFERROR(INDEX(generale!$A$5:$I$1002,CLASSIFICHE!$Z934,5),"")</f>
        <v>0</v>
      </c>
      <c r="DF935" s="13">
        <f>IFERROR(INDEX(generale!$A$5:$I$1002,CLASSIFICHE!$Z934,7),"")</f>
        <v>0</v>
      </c>
      <c r="DG935" s="15"/>
      <c r="DH935" s="13"/>
    </row>
    <row r="936" spans="3:112">
      <c r="C936" s="63">
        <f>SUM(IF(CLASSIFICHE!$O$4=D936,TRUE,FALSE),C935)</f>
        <v>17</v>
      </c>
      <c r="D936" s="31">
        <f>IFERROR(INDEX(generale!$A$5:$I$1002,CLASSIFICHE!$Z935,5),"")</f>
        <v>0</v>
      </c>
      <c r="E936" s="13">
        <f>IFERROR(INDEX(generale!$A$5:$I$1002,CLASSIFICHE!$Z935,7),"")</f>
        <v>0</v>
      </c>
      <c r="F936" s="68"/>
      <c r="G936" s="65"/>
      <c r="H936" s="12">
        <f>SUM(IF(CLASSIFICHE!$O$5=I936,TRUE,FALSE),H935)</f>
        <v>10</v>
      </c>
      <c r="I936" s="31">
        <f>IFERROR(INDEX(generale!$A$5:$I$1002,CLASSIFICHE!$Z935,5),"")</f>
        <v>0</v>
      </c>
      <c r="J936" s="13">
        <f>IFERROR(INDEX(generale!$A$5:$I$1002,CLASSIFICHE!$Z935,7),"")</f>
        <v>0</v>
      </c>
      <c r="K936" s="15"/>
      <c r="L936" s="12"/>
      <c r="M936" s="12">
        <f>SUM(IF(CLASSIFICHE!$O$6=N936,TRUE,FALSE),M935)</f>
        <v>8</v>
      </c>
      <c r="N936" s="31">
        <f>IFERROR(INDEX(generale!$A$5:$I$1002,CLASSIFICHE!$Z935,5),"")</f>
        <v>0</v>
      </c>
      <c r="O936" s="13">
        <f>IFERROR(INDEX(generale!$A$5:$I$1002,CLASSIFICHE!$Z935,7),"")</f>
        <v>0</v>
      </c>
      <c r="P936" s="14"/>
      <c r="Q936" s="13"/>
      <c r="R936" s="12">
        <f>SUM(IF(CLASSIFICHE!$O$7=S936,TRUE,FALSE),R935)</f>
        <v>8</v>
      </c>
      <c r="S936" s="31">
        <f>IFERROR(INDEX(generale!$A$5:$I$1002,CLASSIFICHE!$Z935,5),"")</f>
        <v>0</v>
      </c>
      <c r="T936" s="13">
        <f>IFERROR(INDEX(generale!$A$5:$I$1002,CLASSIFICHE!$Z935,7),"")</f>
        <v>0</v>
      </c>
      <c r="U936" s="14"/>
      <c r="V936" s="13"/>
      <c r="W936" s="12">
        <f>SUM(IF(CLASSIFICHE!$O$8=X936,TRUE,FALSE),W935)</f>
        <v>6</v>
      </c>
      <c r="X936" s="31">
        <f>IFERROR(INDEX(generale!$A$5:$I$1002,CLASSIFICHE!$Z935,5),"")</f>
        <v>0</v>
      </c>
      <c r="Y936" s="13">
        <f>IFERROR(INDEX(generale!$A$5:$I$1002,CLASSIFICHE!$Z935,7),"")</f>
        <v>0</v>
      </c>
      <c r="Z936" s="14"/>
      <c r="AA936" s="13"/>
      <c r="AB936" s="12">
        <f>SUM(IF(CLASSIFICHE!$O$9=AC936,TRUE,FALSE),AB935)</f>
        <v>5</v>
      </c>
      <c r="AC936" s="31">
        <f>IFERROR(INDEX(generale!$A$5:$I$1002,CLASSIFICHE!$Z935,5),"")</f>
        <v>0</v>
      </c>
      <c r="AD936" s="13">
        <f>IFERROR(INDEX(generale!$A$5:$I$1002,CLASSIFICHE!$Z935,7),"")</f>
        <v>0</v>
      </c>
      <c r="AE936" s="14"/>
      <c r="AF936" s="13"/>
      <c r="AG936" s="12">
        <f>SUM(IF(CLASSIFICHE!$O$10=AH936,TRUE,FALSE),AG935)</f>
        <v>5</v>
      </c>
      <c r="AH936" s="31">
        <f>IFERROR(INDEX(generale!$A$5:$I$1002,CLASSIFICHE!$Z935,5),"")</f>
        <v>0</v>
      </c>
      <c r="AI936" s="13">
        <f>IFERROR(INDEX(generale!$A$5:$I$1002,CLASSIFICHE!$Z935,7),"")</f>
        <v>0</v>
      </c>
      <c r="AJ936" s="14"/>
      <c r="AK936" s="13"/>
      <c r="AL936" s="12">
        <f>SUM(IF(CLASSIFICHE!$O$11=AM936,TRUE,FALSE),AL935)</f>
        <v>5</v>
      </c>
      <c r="AM936" s="31">
        <f>IFERROR(INDEX(generale!$A$5:$I$1002,CLASSIFICHE!$Z935,5),"")</f>
        <v>0</v>
      </c>
      <c r="AN936" s="13">
        <f>IFERROR(INDEX(generale!$A$5:$I$1002,CLASSIFICHE!$Z935,7),"")</f>
        <v>0</v>
      </c>
      <c r="AO936" s="14"/>
      <c r="AP936" s="13"/>
      <c r="AQ936" s="12">
        <f>SUM(IF(CLASSIFICHE!$O$12=AR936,TRUE,FALSE),AQ935)</f>
        <v>0</v>
      </c>
      <c r="AR936" s="31">
        <f>IFERROR(INDEX(generale!$A$5:$I$1002,CLASSIFICHE!$Z935,5),"")</f>
        <v>0</v>
      </c>
      <c r="AS936" s="13">
        <f>IFERROR(INDEX(generale!$A$5:$I$1002,CLASSIFICHE!$Z935,7),"")</f>
        <v>0</v>
      </c>
      <c r="AT936" s="14"/>
      <c r="AU936" s="13"/>
      <c r="AV936" s="12">
        <f>SUM(IF(CLASSIFICHE!$O$13=AW936,TRUE,FALSE),AV935)</f>
        <v>0</v>
      </c>
      <c r="AW936" s="31">
        <f>IFERROR(INDEX(generale!$A$5:$I$1002,CLASSIFICHE!$Z935,5),"")</f>
        <v>0</v>
      </c>
      <c r="AX936" s="13">
        <f>IFERROR(INDEX(generale!$A$5:$I$1002,CLASSIFICHE!$Z935,7),"")</f>
        <v>0</v>
      </c>
      <c r="AY936" s="14"/>
      <c r="AZ936" s="13"/>
      <c r="BA936" s="12">
        <f>SUM(IF(CLASSIFICHE!$O$14=BB936,TRUE,FALSE),BA935)</f>
        <v>0</v>
      </c>
      <c r="BB936" s="31">
        <f>IFERROR(INDEX(generale!$A$5:$I$1002,CLASSIFICHE!$Z935,5),"")</f>
        <v>0</v>
      </c>
      <c r="BC936" s="13">
        <f>IFERROR(INDEX(generale!$A$5:$I$1002,CLASSIFICHE!$Z935,7),"")</f>
        <v>0</v>
      </c>
      <c r="BD936" s="14"/>
      <c r="BE936" s="13"/>
      <c r="BF936" s="12">
        <f>SUM(IF(CLASSIFICHE!$O$15=BG936,TRUE,FALSE),BF935)</f>
        <v>0</v>
      </c>
      <c r="BG936" s="31">
        <f>IFERROR(INDEX(generale!$A$5:$I$1002,CLASSIFICHE!$Z935,5),"")</f>
        <v>0</v>
      </c>
      <c r="BH936" s="13">
        <f>IFERROR(INDEX(generale!$A$5:$I$1002,CLASSIFICHE!$Z935,7),"")</f>
        <v>0</v>
      </c>
      <c r="BI936" s="14"/>
      <c r="BJ936" s="13"/>
      <c r="BK936" s="12">
        <f>SUM(IF(CLASSIFICHE!$O$16=BL936,TRUE,FALSE),BK935)</f>
        <v>0</v>
      </c>
      <c r="BL936" s="31">
        <f>IFERROR(INDEX(generale!$A$5:$I$1002,CLASSIFICHE!$Z935,5),"")</f>
        <v>0</v>
      </c>
      <c r="BM936" s="13">
        <f>IFERROR(INDEX(generale!$A$5:$I$1002,CLASSIFICHE!$Z935,7),"")</f>
        <v>0</v>
      </c>
      <c r="BN936" s="14"/>
      <c r="BO936" s="13"/>
      <c r="BP936" s="12">
        <f>SUM(IF(CLASSIFICHE!$O$17=BQ936,TRUE,FALSE),BP935)</f>
        <v>0</v>
      </c>
      <c r="BQ936" s="31">
        <f>IFERROR(INDEX(generale!$A$5:$I$1002,CLASSIFICHE!$Z935,5),"")</f>
        <v>0</v>
      </c>
      <c r="BR936" s="13">
        <f>IFERROR(INDEX(generale!$A$5:$I$1002,CLASSIFICHE!$Z935,7),"")</f>
        <v>0</v>
      </c>
      <c r="BS936" s="15"/>
      <c r="BT936" s="12"/>
      <c r="BU936" s="12">
        <f>SUM(IF(CLASSIFICHE!$O$18=BV936,TRUE,FALSE),BU935)</f>
        <v>0</v>
      </c>
      <c r="BV936" s="31">
        <f>IFERROR(INDEX(generale!$A$5:$I$1002,CLASSIFICHE!$Z935,5),"")</f>
        <v>0</v>
      </c>
      <c r="BW936" s="13">
        <f>IFERROR(INDEX(generale!$A$5:$I$1002,CLASSIFICHE!$Z935,7),"")</f>
        <v>0</v>
      </c>
      <c r="BX936" s="15"/>
      <c r="BY936" s="12"/>
      <c r="BZ936" s="12">
        <f>SUM(IF(CLASSIFICHE!$O$19=CA936,TRUE,FALSE),BZ935)</f>
        <v>0</v>
      </c>
      <c r="CA936" s="31">
        <f>IFERROR(INDEX(generale!$A$5:$I$1002,CLASSIFICHE!$Z935,5),"")</f>
        <v>0</v>
      </c>
      <c r="CB936" s="13">
        <f>IFERROR(INDEX(generale!$A$5:$I$1002,CLASSIFICHE!$Z935,7),"")</f>
        <v>0</v>
      </c>
      <c r="CC936" s="15"/>
      <c r="CD936" s="13"/>
      <c r="CE936" s="12">
        <f>SUM(IF(CLASSIFICHE!$O$20=CF936,TRUE,FALSE),CE935)</f>
        <v>0</v>
      </c>
      <c r="CF936" s="31">
        <f>IFERROR(INDEX(generale!$A$5:$I$1002,CLASSIFICHE!$Z935,5),"")</f>
        <v>0</v>
      </c>
      <c r="CG936" s="13">
        <f>IFERROR(INDEX(generale!$A$5:$I$1002,CLASSIFICHE!$Z935,7),"")</f>
        <v>0</v>
      </c>
      <c r="CH936" s="15"/>
      <c r="CI936" s="13"/>
      <c r="CJ936" s="12">
        <f>SUM(IF(CLASSIFICHE!$O$21=CK936,TRUE,FALSE),CJ935)</f>
        <v>0</v>
      </c>
      <c r="CK936" s="31">
        <f>IFERROR(INDEX(generale!$A$5:$I$1002,CLASSIFICHE!$Z935,5),"")</f>
        <v>0</v>
      </c>
      <c r="CL936" s="13">
        <f>IFERROR(INDEX(generale!$A$5:$I$1002,CLASSIFICHE!$Z935,7),"")</f>
        <v>0</v>
      </c>
      <c r="CM936" s="15"/>
      <c r="CN936" s="13"/>
      <c r="CO936" s="12">
        <f>SUM(IF(CLASSIFICHE!$O$22=CP936,TRUE,FALSE),CO935)</f>
        <v>0</v>
      </c>
      <c r="CP936" s="31">
        <f>IFERROR(INDEX(generale!$A$5:$I$1002,CLASSIFICHE!$Z935,5),"")</f>
        <v>0</v>
      </c>
      <c r="CQ936" s="13">
        <f>IFERROR(INDEX(generale!$A$5:$I$1002,CLASSIFICHE!$Z935,7),"")</f>
        <v>0</v>
      </c>
      <c r="CR936" s="15"/>
      <c r="CS936" s="13"/>
      <c r="CT936" s="12">
        <f>SUM(IF(CLASSIFICHE!$O$23=CU936,TRUE,FALSE),CT935)</f>
        <v>0</v>
      </c>
      <c r="CU936" s="31">
        <f>IFERROR(INDEX(generale!$A$5:$I$1002,CLASSIFICHE!$Z935,5),"")</f>
        <v>0</v>
      </c>
      <c r="CV936" s="13">
        <f>IFERROR(INDEX(generale!$A$5:$I$1002,CLASSIFICHE!$Z935,7),"")</f>
        <v>0</v>
      </c>
      <c r="CW936" s="15"/>
      <c r="CX936" s="13"/>
      <c r="CY936" s="12">
        <f>SUM(IF(CLASSIFICHE!$O$24=CZ936,TRUE,FALSE),CY935)</f>
        <v>0</v>
      </c>
      <c r="CZ936" s="31">
        <f>IFERROR(INDEX(generale!$A$5:$I$1002,CLASSIFICHE!$Z935,5),"")</f>
        <v>0</v>
      </c>
      <c r="DA936" s="13">
        <f>IFERROR(INDEX(generale!$A$5:$I$1002,CLASSIFICHE!$Z935,7),"")</f>
        <v>0</v>
      </c>
      <c r="DB936" s="15"/>
      <c r="DC936" s="13"/>
      <c r="DD936" s="12">
        <f>SUM(IF(CLASSIFICHE!$O$25=DE936,TRUE,FALSE),DD935)</f>
        <v>0</v>
      </c>
      <c r="DE936" s="31">
        <f>IFERROR(INDEX(generale!$A$5:$I$1002,CLASSIFICHE!$Z935,5),"")</f>
        <v>0</v>
      </c>
      <c r="DF936" s="13">
        <f>IFERROR(INDEX(generale!$A$5:$I$1002,CLASSIFICHE!$Z935,7),"")</f>
        <v>0</v>
      </c>
      <c r="DG936" s="15"/>
      <c r="DH936" s="13"/>
    </row>
    <row r="937" spans="3:112">
      <c r="C937" s="63">
        <f>SUM(IF(CLASSIFICHE!$O$4=D937,TRUE,FALSE),C936)</f>
        <v>17</v>
      </c>
      <c r="D937" s="31">
        <f>IFERROR(INDEX(generale!$A$5:$I$1002,CLASSIFICHE!$Z936,5),"")</f>
        <v>0</v>
      </c>
      <c r="E937" s="13">
        <f>IFERROR(INDEX(generale!$A$5:$I$1002,CLASSIFICHE!$Z936,7),"")</f>
        <v>0</v>
      </c>
      <c r="F937" s="68"/>
      <c r="G937" s="65"/>
      <c r="H937" s="12">
        <f>SUM(IF(CLASSIFICHE!$O$5=I937,TRUE,FALSE),H936)</f>
        <v>10</v>
      </c>
      <c r="I937" s="31">
        <f>IFERROR(INDEX(generale!$A$5:$I$1002,CLASSIFICHE!$Z936,5),"")</f>
        <v>0</v>
      </c>
      <c r="J937" s="13">
        <f>IFERROR(INDEX(generale!$A$5:$I$1002,CLASSIFICHE!$Z936,7),"")</f>
        <v>0</v>
      </c>
      <c r="K937" s="15"/>
      <c r="L937" s="12"/>
      <c r="M937" s="12">
        <f>SUM(IF(CLASSIFICHE!$O$6=N937,TRUE,FALSE),M936)</f>
        <v>8</v>
      </c>
      <c r="N937" s="31">
        <f>IFERROR(INDEX(generale!$A$5:$I$1002,CLASSIFICHE!$Z936,5),"")</f>
        <v>0</v>
      </c>
      <c r="O937" s="13">
        <f>IFERROR(INDEX(generale!$A$5:$I$1002,CLASSIFICHE!$Z936,7),"")</f>
        <v>0</v>
      </c>
      <c r="P937" s="14"/>
      <c r="Q937" s="13"/>
      <c r="R937" s="12">
        <f>SUM(IF(CLASSIFICHE!$O$7=S937,TRUE,FALSE),R936)</f>
        <v>8</v>
      </c>
      <c r="S937" s="31">
        <f>IFERROR(INDEX(generale!$A$5:$I$1002,CLASSIFICHE!$Z936,5),"")</f>
        <v>0</v>
      </c>
      <c r="T937" s="13">
        <f>IFERROR(INDEX(generale!$A$5:$I$1002,CLASSIFICHE!$Z936,7),"")</f>
        <v>0</v>
      </c>
      <c r="U937" s="14"/>
      <c r="V937" s="13"/>
      <c r="W937" s="12">
        <f>SUM(IF(CLASSIFICHE!$O$8=X937,TRUE,FALSE),W936)</f>
        <v>6</v>
      </c>
      <c r="X937" s="31">
        <f>IFERROR(INDEX(generale!$A$5:$I$1002,CLASSIFICHE!$Z936,5),"")</f>
        <v>0</v>
      </c>
      <c r="Y937" s="13">
        <f>IFERROR(INDEX(generale!$A$5:$I$1002,CLASSIFICHE!$Z936,7),"")</f>
        <v>0</v>
      </c>
      <c r="Z937" s="14"/>
      <c r="AA937" s="13"/>
      <c r="AB937" s="12">
        <f>SUM(IF(CLASSIFICHE!$O$9=AC937,TRUE,FALSE),AB936)</f>
        <v>5</v>
      </c>
      <c r="AC937" s="31">
        <f>IFERROR(INDEX(generale!$A$5:$I$1002,CLASSIFICHE!$Z936,5),"")</f>
        <v>0</v>
      </c>
      <c r="AD937" s="13">
        <f>IFERROR(INDEX(generale!$A$5:$I$1002,CLASSIFICHE!$Z936,7),"")</f>
        <v>0</v>
      </c>
      <c r="AE937" s="14"/>
      <c r="AF937" s="13"/>
      <c r="AG937" s="12">
        <f>SUM(IF(CLASSIFICHE!$O$10=AH937,TRUE,FALSE),AG936)</f>
        <v>5</v>
      </c>
      <c r="AH937" s="31">
        <f>IFERROR(INDEX(generale!$A$5:$I$1002,CLASSIFICHE!$Z936,5),"")</f>
        <v>0</v>
      </c>
      <c r="AI937" s="13">
        <f>IFERROR(INDEX(generale!$A$5:$I$1002,CLASSIFICHE!$Z936,7),"")</f>
        <v>0</v>
      </c>
      <c r="AJ937" s="14"/>
      <c r="AK937" s="13"/>
      <c r="AL937" s="12">
        <f>SUM(IF(CLASSIFICHE!$O$11=AM937,TRUE,FALSE),AL936)</f>
        <v>5</v>
      </c>
      <c r="AM937" s="31">
        <f>IFERROR(INDEX(generale!$A$5:$I$1002,CLASSIFICHE!$Z936,5),"")</f>
        <v>0</v>
      </c>
      <c r="AN937" s="13">
        <f>IFERROR(INDEX(generale!$A$5:$I$1002,CLASSIFICHE!$Z936,7),"")</f>
        <v>0</v>
      </c>
      <c r="AO937" s="14"/>
      <c r="AP937" s="13"/>
      <c r="AQ937" s="12">
        <f>SUM(IF(CLASSIFICHE!$O$12=AR937,TRUE,FALSE),AQ936)</f>
        <v>0</v>
      </c>
      <c r="AR937" s="31">
        <f>IFERROR(INDEX(generale!$A$5:$I$1002,CLASSIFICHE!$Z936,5),"")</f>
        <v>0</v>
      </c>
      <c r="AS937" s="13">
        <f>IFERROR(INDEX(generale!$A$5:$I$1002,CLASSIFICHE!$Z936,7),"")</f>
        <v>0</v>
      </c>
      <c r="AT937" s="14"/>
      <c r="AU937" s="13"/>
      <c r="AV937" s="12">
        <f>SUM(IF(CLASSIFICHE!$O$13=AW937,TRUE,FALSE),AV936)</f>
        <v>0</v>
      </c>
      <c r="AW937" s="31">
        <f>IFERROR(INDEX(generale!$A$5:$I$1002,CLASSIFICHE!$Z936,5),"")</f>
        <v>0</v>
      </c>
      <c r="AX937" s="13">
        <f>IFERROR(INDEX(generale!$A$5:$I$1002,CLASSIFICHE!$Z936,7),"")</f>
        <v>0</v>
      </c>
      <c r="AY937" s="14"/>
      <c r="AZ937" s="13"/>
      <c r="BA937" s="12">
        <f>SUM(IF(CLASSIFICHE!$O$14=BB937,TRUE,FALSE),BA936)</f>
        <v>0</v>
      </c>
      <c r="BB937" s="31">
        <f>IFERROR(INDEX(generale!$A$5:$I$1002,CLASSIFICHE!$Z936,5),"")</f>
        <v>0</v>
      </c>
      <c r="BC937" s="13">
        <f>IFERROR(INDEX(generale!$A$5:$I$1002,CLASSIFICHE!$Z936,7),"")</f>
        <v>0</v>
      </c>
      <c r="BD937" s="14"/>
      <c r="BE937" s="13"/>
      <c r="BF937" s="12">
        <f>SUM(IF(CLASSIFICHE!$O$15=BG937,TRUE,FALSE),BF936)</f>
        <v>0</v>
      </c>
      <c r="BG937" s="31">
        <f>IFERROR(INDEX(generale!$A$5:$I$1002,CLASSIFICHE!$Z936,5),"")</f>
        <v>0</v>
      </c>
      <c r="BH937" s="13">
        <f>IFERROR(INDEX(generale!$A$5:$I$1002,CLASSIFICHE!$Z936,7),"")</f>
        <v>0</v>
      </c>
      <c r="BI937" s="14"/>
      <c r="BJ937" s="13"/>
      <c r="BK937" s="12">
        <f>SUM(IF(CLASSIFICHE!$O$16=BL937,TRUE,FALSE),BK936)</f>
        <v>0</v>
      </c>
      <c r="BL937" s="31">
        <f>IFERROR(INDEX(generale!$A$5:$I$1002,CLASSIFICHE!$Z936,5),"")</f>
        <v>0</v>
      </c>
      <c r="BM937" s="13">
        <f>IFERROR(INDEX(generale!$A$5:$I$1002,CLASSIFICHE!$Z936,7),"")</f>
        <v>0</v>
      </c>
      <c r="BN937" s="14"/>
      <c r="BO937" s="13"/>
      <c r="BP937" s="12">
        <f>SUM(IF(CLASSIFICHE!$O$17=BQ937,TRUE,FALSE),BP936)</f>
        <v>0</v>
      </c>
      <c r="BQ937" s="31">
        <f>IFERROR(INDEX(generale!$A$5:$I$1002,CLASSIFICHE!$Z936,5),"")</f>
        <v>0</v>
      </c>
      <c r="BR937" s="13">
        <f>IFERROR(INDEX(generale!$A$5:$I$1002,CLASSIFICHE!$Z936,7),"")</f>
        <v>0</v>
      </c>
      <c r="BS937" s="15"/>
      <c r="BT937" s="12"/>
      <c r="BU937" s="12">
        <f>SUM(IF(CLASSIFICHE!$O$18=BV937,TRUE,FALSE),BU936)</f>
        <v>0</v>
      </c>
      <c r="BV937" s="31">
        <f>IFERROR(INDEX(generale!$A$5:$I$1002,CLASSIFICHE!$Z936,5),"")</f>
        <v>0</v>
      </c>
      <c r="BW937" s="13">
        <f>IFERROR(INDEX(generale!$A$5:$I$1002,CLASSIFICHE!$Z936,7),"")</f>
        <v>0</v>
      </c>
      <c r="BX937" s="15"/>
      <c r="BY937" s="12"/>
      <c r="BZ937" s="12">
        <f>SUM(IF(CLASSIFICHE!$O$19=CA937,TRUE,FALSE),BZ936)</f>
        <v>0</v>
      </c>
      <c r="CA937" s="31">
        <f>IFERROR(INDEX(generale!$A$5:$I$1002,CLASSIFICHE!$Z936,5),"")</f>
        <v>0</v>
      </c>
      <c r="CB937" s="13">
        <f>IFERROR(INDEX(generale!$A$5:$I$1002,CLASSIFICHE!$Z936,7),"")</f>
        <v>0</v>
      </c>
      <c r="CC937" s="15"/>
      <c r="CD937" s="13"/>
      <c r="CE937" s="12">
        <f>SUM(IF(CLASSIFICHE!$O$20=CF937,TRUE,FALSE),CE936)</f>
        <v>0</v>
      </c>
      <c r="CF937" s="31">
        <f>IFERROR(INDEX(generale!$A$5:$I$1002,CLASSIFICHE!$Z936,5),"")</f>
        <v>0</v>
      </c>
      <c r="CG937" s="13">
        <f>IFERROR(INDEX(generale!$A$5:$I$1002,CLASSIFICHE!$Z936,7),"")</f>
        <v>0</v>
      </c>
      <c r="CH937" s="15"/>
      <c r="CI937" s="13"/>
      <c r="CJ937" s="12">
        <f>SUM(IF(CLASSIFICHE!$O$21=CK937,TRUE,FALSE),CJ936)</f>
        <v>0</v>
      </c>
      <c r="CK937" s="31">
        <f>IFERROR(INDEX(generale!$A$5:$I$1002,CLASSIFICHE!$Z936,5),"")</f>
        <v>0</v>
      </c>
      <c r="CL937" s="13">
        <f>IFERROR(INDEX(generale!$A$5:$I$1002,CLASSIFICHE!$Z936,7),"")</f>
        <v>0</v>
      </c>
      <c r="CM937" s="15"/>
      <c r="CN937" s="13"/>
      <c r="CO937" s="12">
        <f>SUM(IF(CLASSIFICHE!$O$22=CP937,TRUE,FALSE),CO936)</f>
        <v>0</v>
      </c>
      <c r="CP937" s="31">
        <f>IFERROR(INDEX(generale!$A$5:$I$1002,CLASSIFICHE!$Z936,5),"")</f>
        <v>0</v>
      </c>
      <c r="CQ937" s="13">
        <f>IFERROR(INDEX(generale!$A$5:$I$1002,CLASSIFICHE!$Z936,7),"")</f>
        <v>0</v>
      </c>
      <c r="CR937" s="15"/>
      <c r="CS937" s="13"/>
      <c r="CT937" s="12">
        <f>SUM(IF(CLASSIFICHE!$O$23=CU937,TRUE,FALSE),CT936)</f>
        <v>0</v>
      </c>
      <c r="CU937" s="31">
        <f>IFERROR(INDEX(generale!$A$5:$I$1002,CLASSIFICHE!$Z936,5),"")</f>
        <v>0</v>
      </c>
      <c r="CV937" s="13">
        <f>IFERROR(INDEX(generale!$A$5:$I$1002,CLASSIFICHE!$Z936,7),"")</f>
        <v>0</v>
      </c>
      <c r="CW937" s="15"/>
      <c r="CX937" s="13"/>
      <c r="CY937" s="12">
        <f>SUM(IF(CLASSIFICHE!$O$24=CZ937,TRUE,FALSE),CY936)</f>
        <v>0</v>
      </c>
      <c r="CZ937" s="31">
        <f>IFERROR(INDEX(generale!$A$5:$I$1002,CLASSIFICHE!$Z936,5),"")</f>
        <v>0</v>
      </c>
      <c r="DA937" s="13">
        <f>IFERROR(INDEX(generale!$A$5:$I$1002,CLASSIFICHE!$Z936,7),"")</f>
        <v>0</v>
      </c>
      <c r="DB937" s="15"/>
      <c r="DC937" s="13"/>
      <c r="DD937" s="12">
        <f>SUM(IF(CLASSIFICHE!$O$25=DE937,TRUE,FALSE),DD936)</f>
        <v>0</v>
      </c>
      <c r="DE937" s="31">
        <f>IFERROR(INDEX(generale!$A$5:$I$1002,CLASSIFICHE!$Z936,5),"")</f>
        <v>0</v>
      </c>
      <c r="DF937" s="13">
        <f>IFERROR(INDEX(generale!$A$5:$I$1002,CLASSIFICHE!$Z936,7),"")</f>
        <v>0</v>
      </c>
      <c r="DG937" s="15"/>
      <c r="DH937" s="13"/>
    </row>
    <row r="938" spans="3:112">
      <c r="C938" s="63">
        <f>SUM(IF(CLASSIFICHE!$O$4=D938,TRUE,FALSE),C937)</f>
        <v>17</v>
      </c>
      <c r="D938" s="31">
        <f>IFERROR(INDEX(generale!$A$5:$I$1002,CLASSIFICHE!$Z937,5),"")</f>
        <v>0</v>
      </c>
      <c r="E938" s="13">
        <f>IFERROR(INDEX(generale!$A$5:$I$1002,CLASSIFICHE!$Z937,7),"")</f>
        <v>0</v>
      </c>
      <c r="F938" s="68"/>
      <c r="G938" s="65"/>
      <c r="H938" s="12">
        <f>SUM(IF(CLASSIFICHE!$O$5=I938,TRUE,FALSE),H937)</f>
        <v>10</v>
      </c>
      <c r="I938" s="31">
        <f>IFERROR(INDEX(generale!$A$5:$I$1002,CLASSIFICHE!$Z937,5),"")</f>
        <v>0</v>
      </c>
      <c r="J938" s="13">
        <f>IFERROR(INDEX(generale!$A$5:$I$1002,CLASSIFICHE!$Z937,7),"")</f>
        <v>0</v>
      </c>
      <c r="K938" s="15"/>
      <c r="L938" s="12"/>
      <c r="M938" s="12">
        <f>SUM(IF(CLASSIFICHE!$O$6=N938,TRUE,FALSE),M937)</f>
        <v>8</v>
      </c>
      <c r="N938" s="31">
        <f>IFERROR(INDEX(generale!$A$5:$I$1002,CLASSIFICHE!$Z937,5),"")</f>
        <v>0</v>
      </c>
      <c r="O938" s="13">
        <f>IFERROR(INDEX(generale!$A$5:$I$1002,CLASSIFICHE!$Z937,7),"")</f>
        <v>0</v>
      </c>
      <c r="P938" s="14"/>
      <c r="Q938" s="13"/>
      <c r="R938" s="12">
        <f>SUM(IF(CLASSIFICHE!$O$7=S938,TRUE,FALSE),R937)</f>
        <v>8</v>
      </c>
      <c r="S938" s="31">
        <f>IFERROR(INDEX(generale!$A$5:$I$1002,CLASSIFICHE!$Z937,5),"")</f>
        <v>0</v>
      </c>
      <c r="T938" s="13">
        <f>IFERROR(INDEX(generale!$A$5:$I$1002,CLASSIFICHE!$Z937,7),"")</f>
        <v>0</v>
      </c>
      <c r="U938" s="14"/>
      <c r="V938" s="13"/>
      <c r="W938" s="12">
        <f>SUM(IF(CLASSIFICHE!$O$8=X938,TRUE,FALSE),W937)</f>
        <v>6</v>
      </c>
      <c r="X938" s="31">
        <f>IFERROR(INDEX(generale!$A$5:$I$1002,CLASSIFICHE!$Z937,5),"")</f>
        <v>0</v>
      </c>
      <c r="Y938" s="13">
        <f>IFERROR(INDEX(generale!$A$5:$I$1002,CLASSIFICHE!$Z937,7),"")</f>
        <v>0</v>
      </c>
      <c r="Z938" s="14"/>
      <c r="AA938" s="13"/>
      <c r="AB938" s="12">
        <f>SUM(IF(CLASSIFICHE!$O$9=AC938,TRUE,FALSE),AB937)</f>
        <v>5</v>
      </c>
      <c r="AC938" s="31">
        <f>IFERROR(INDEX(generale!$A$5:$I$1002,CLASSIFICHE!$Z937,5),"")</f>
        <v>0</v>
      </c>
      <c r="AD938" s="13">
        <f>IFERROR(INDEX(generale!$A$5:$I$1002,CLASSIFICHE!$Z937,7),"")</f>
        <v>0</v>
      </c>
      <c r="AE938" s="14"/>
      <c r="AF938" s="13"/>
      <c r="AG938" s="12">
        <f>SUM(IF(CLASSIFICHE!$O$10=AH938,TRUE,FALSE),AG937)</f>
        <v>5</v>
      </c>
      <c r="AH938" s="31">
        <f>IFERROR(INDEX(generale!$A$5:$I$1002,CLASSIFICHE!$Z937,5),"")</f>
        <v>0</v>
      </c>
      <c r="AI938" s="13">
        <f>IFERROR(INDEX(generale!$A$5:$I$1002,CLASSIFICHE!$Z937,7),"")</f>
        <v>0</v>
      </c>
      <c r="AJ938" s="14"/>
      <c r="AK938" s="13"/>
      <c r="AL938" s="12">
        <f>SUM(IF(CLASSIFICHE!$O$11=AM938,TRUE,FALSE),AL937)</f>
        <v>5</v>
      </c>
      <c r="AM938" s="31">
        <f>IFERROR(INDEX(generale!$A$5:$I$1002,CLASSIFICHE!$Z937,5),"")</f>
        <v>0</v>
      </c>
      <c r="AN938" s="13">
        <f>IFERROR(INDEX(generale!$A$5:$I$1002,CLASSIFICHE!$Z937,7),"")</f>
        <v>0</v>
      </c>
      <c r="AO938" s="14"/>
      <c r="AP938" s="13"/>
      <c r="AQ938" s="12">
        <f>SUM(IF(CLASSIFICHE!$O$12=AR938,TRUE,FALSE),AQ937)</f>
        <v>0</v>
      </c>
      <c r="AR938" s="31">
        <f>IFERROR(INDEX(generale!$A$5:$I$1002,CLASSIFICHE!$Z937,5),"")</f>
        <v>0</v>
      </c>
      <c r="AS938" s="13">
        <f>IFERROR(INDEX(generale!$A$5:$I$1002,CLASSIFICHE!$Z937,7),"")</f>
        <v>0</v>
      </c>
      <c r="AT938" s="14"/>
      <c r="AU938" s="13"/>
      <c r="AV938" s="12">
        <f>SUM(IF(CLASSIFICHE!$O$13=AW938,TRUE,FALSE),AV937)</f>
        <v>0</v>
      </c>
      <c r="AW938" s="31">
        <f>IFERROR(INDEX(generale!$A$5:$I$1002,CLASSIFICHE!$Z937,5),"")</f>
        <v>0</v>
      </c>
      <c r="AX938" s="13">
        <f>IFERROR(INDEX(generale!$A$5:$I$1002,CLASSIFICHE!$Z937,7),"")</f>
        <v>0</v>
      </c>
      <c r="AY938" s="14"/>
      <c r="AZ938" s="13"/>
      <c r="BA938" s="12">
        <f>SUM(IF(CLASSIFICHE!$O$14=BB938,TRUE,FALSE),BA937)</f>
        <v>0</v>
      </c>
      <c r="BB938" s="31">
        <f>IFERROR(INDEX(generale!$A$5:$I$1002,CLASSIFICHE!$Z937,5),"")</f>
        <v>0</v>
      </c>
      <c r="BC938" s="13">
        <f>IFERROR(INDEX(generale!$A$5:$I$1002,CLASSIFICHE!$Z937,7),"")</f>
        <v>0</v>
      </c>
      <c r="BD938" s="14"/>
      <c r="BE938" s="13"/>
      <c r="BF938" s="12">
        <f>SUM(IF(CLASSIFICHE!$O$15=BG938,TRUE,FALSE),BF937)</f>
        <v>0</v>
      </c>
      <c r="BG938" s="31">
        <f>IFERROR(INDEX(generale!$A$5:$I$1002,CLASSIFICHE!$Z937,5),"")</f>
        <v>0</v>
      </c>
      <c r="BH938" s="13">
        <f>IFERROR(INDEX(generale!$A$5:$I$1002,CLASSIFICHE!$Z937,7),"")</f>
        <v>0</v>
      </c>
      <c r="BI938" s="14"/>
      <c r="BJ938" s="13"/>
      <c r="BK938" s="12">
        <f>SUM(IF(CLASSIFICHE!$O$16=BL938,TRUE,FALSE),BK937)</f>
        <v>0</v>
      </c>
      <c r="BL938" s="31">
        <f>IFERROR(INDEX(generale!$A$5:$I$1002,CLASSIFICHE!$Z937,5),"")</f>
        <v>0</v>
      </c>
      <c r="BM938" s="13">
        <f>IFERROR(INDEX(generale!$A$5:$I$1002,CLASSIFICHE!$Z937,7),"")</f>
        <v>0</v>
      </c>
      <c r="BN938" s="14"/>
      <c r="BO938" s="13"/>
      <c r="BP938" s="12">
        <f>SUM(IF(CLASSIFICHE!$O$17=BQ938,TRUE,FALSE),BP937)</f>
        <v>0</v>
      </c>
      <c r="BQ938" s="31">
        <f>IFERROR(INDEX(generale!$A$5:$I$1002,CLASSIFICHE!$Z937,5),"")</f>
        <v>0</v>
      </c>
      <c r="BR938" s="13">
        <f>IFERROR(INDEX(generale!$A$5:$I$1002,CLASSIFICHE!$Z937,7),"")</f>
        <v>0</v>
      </c>
      <c r="BS938" s="15"/>
      <c r="BT938" s="12"/>
      <c r="BU938" s="12">
        <f>SUM(IF(CLASSIFICHE!$O$18=BV938,TRUE,FALSE),BU937)</f>
        <v>0</v>
      </c>
      <c r="BV938" s="31">
        <f>IFERROR(INDEX(generale!$A$5:$I$1002,CLASSIFICHE!$Z937,5),"")</f>
        <v>0</v>
      </c>
      <c r="BW938" s="13">
        <f>IFERROR(INDEX(generale!$A$5:$I$1002,CLASSIFICHE!$Z937,7),"")</f>
        <v>0</v>
      </c>
      <c r="BX938" s="15"/>
      <c r="BY938" s="12"/>
      <c r="BZ938" s="12">
        <f>SUM(IF(CLASSIFICHE!$O$19=CA938,TRUE,FALSE),BZ937)</f>
        <v>0</v>
      </c>
      <c r="CA938" s="31">
        <f>IFERROR(INDEX(generale!$A$5:$I$1002,CLASSIFICHE!$Z937,5),"")</f>
        <v>0</v>
      </c>
      <c r="CB938" s="13">
        <f>IFERROR(INDEX(generale!$A$5:$I$1002,CLASSIFICHE!$Z937,7),"")</f>
        <v>0</v>
      </c>
      <c r="CC938" s="15"/>
      <c r="CD938" s="13"/>
      <c r="CE938" s="12">
        <f>SUM(IF(CLASSIFICHE!$O$20=CF938,TRUE,FALSE),CE937)</f>
        <v>0</v>
      </c>
      <c r="CF938" s="31">
        <f>IFERROR(INDEX(generale!$A$5:$I$1002,CLASSIFICHE!$Z937,5),"")</f>
        <v>0</v>
      </c>
      <c r="CG938" s="13">
        <f>IFERROR(INDEX(generale!$A$5:$I$1002,CLASSIFICHE!$Z937,7),"")</f>
        <v>0</v>
      </c>
      <c r="CH938" s="15"/>
      <c r="CI938" s="13"/>
      <c r="CJ938" s="12">
        <f>SUM(IF(CLASSIFICHE!$O$21=CK938,TRUE,FALSE),CJ937)</f>
        <v>0</v>
      </c>
      <c r="CK938" s="31">
        <f>IFERROR(INDEX(generale!$A$5:$I$1002,CLASSIFICHE!$Z937,5),"")</f>
        <v>0</v>
      </c>
      <c r="CL938" s="13">
        <f>IFERROR(INDEX(generale!$A$5:$I$1002,CLASSIFICHE!$Z937,7),"")</f>
        <v>0</v>
      </c>
      <c r="CM938" s="15"/>
      <c r="CN938" s="13"/>
      <c r="CO938" s="12">
        <f>SUM(IF(CLASSIFICHE!$O$22=CP938,TRUE,FALSE),CO937)</f>
        <v>0</v>
      </c>
      <c r="CP938" s="31">
        <f>IFERROR(INDEX(generale!$A$5:$I$1002,CLASSIFICHE!$Z937,5),"")</f>
        <v>0</v>
      </c>
      <c r="CQ938" s="13">
        <f>IFERROR(INDEX(generale!$A$5:$I$1002,CLASSIFICHE!$Z937,7),"")</f>
        <v>0</v>
      </c>
      <c r="CR938" s="15"/>
      <c r="CS938" s="13"/>
      <c r="CT938" s="12">
        <f>SUM(IF(CLASSIFICHE!$O$23=CU938,TRUE,FALSE),CT937)</f>
        <v>0</v>
      </c>
      <c r="CU938" s="31">
        <f>IFERROR(INDEX(generale!$A$5:$I$1002,CLASSIFICHE!$Z937,5),"")</f>
        <v>0</v>
      </c>
      <c r="CV938" s="13">
        <f>IFERROR(INDEX(generale!$A$5:$I$1002,CLASSIFICHE!$Z937,7),"")</f>
        <v>0</v>
      </c>
      <c r="CW938" s="15"/>
      <c r="CX938" s="13"/>
      <c r="CY938" s="12">
        <f>SUM(IF(CLASSIFICHE!$O$24=CZ938,TRUE,FALSE),CY937)</f>
        <v>0</v>
      </c>
      <c r="CZ938" s="31">
        <f>IFERROR(INDEX(generale!$A$5:$I$1002,CLASSIFICHE!$Z937,5),"")</f>
        <v>0</v>
      </c>
      <c r="DA938" s="13">
        <f>IFERROR(INDEX(generale!$A$5:$I$1002,CLASSIFICHE!$Z937,7),"")</f>
        <v>0</v>
      </c>
      <c r="DB938" s="15"/>
      <c r="DC938" s="13"/>
      <c r="DD938" s="12">
        <f>SUM(IF(CLASSIFICHE!$O$25=DE938,TRUE,FALSE),DD937)</f>
        <v>0</v>
      </c>
      <c r="DE938" s="31">
        <f>IFERROR(INDEX(generale!$A$5:$I$1002,CLASSIFICHE!$Z937,5),"")</f>
        <v>0</v>
      </c>
      <c r="DF938" s="13">
        <f>IFERROR(INDEX(generale!$A$5:$I$1002,CLASSIFICHE!$Z937,7),"")</f>
        <v>0</v>
      </c>
      <c r="DG938" s="15"/>
      <c r="DH938" s="13"/>
    </row>
    <row r="939" spans="3:112">
      <c r="C939" s="63">
        <f>SUM(IF(CLASSIFICHE!$O$4=D939,TRUE,FALSE),C938)</f>
        <v>17</v>
      </c>
      <c r="D939" s="31">
        <f>IFERROR(INDEX(generale!$A$5:$I$1002,CLASSIFICHE!$Z938,5),"")</f>
        <v>0</v>
      </c>
      <c r="E939" s="13">
        <f>IFERROR(INDEX(generale!$A$5:$I$1002,CLASSIFICHE!$Z938,7),"")</f>
        <v>0</v>
      </c>
      <c r="F939" s="68"/>
      <c r="G939" s="65"/>
      <c r="H939" s="12">
        <f>SUM(IF(CLASSIFICHE!$O$5=I939,TRUE,FALSE),H938)</f>
        <v>10</v>
      </c>
      <c r="I939" s="31">
        <f>IFERROR(INDEX(generale!$A$5:$I$1002,CLASSIFICHE!$Z938,5),"")</f>
        <v>0</v>
      </c>
      <c r="J939" s="13">
        <f>IFERROR(INDEX(generale!$A$5:$I$1002,CLASSIFICHE!$Z938,7),"")</f>
        <v>0</v>
      </c>
      <c r="K939" s="15"/>
      <c r="L939" s="12"/>
      <c r="M939" s="12">
        <f>SUM(IF(CLASSIFICHE!$O$6=N939,TRUE,FALSE),M938)</f>
        <v>8</v>
      </c>
      <c r="N939" s="31">
        <f>IFERROR(INDEX(generale!$A$5:$I$1002,CLASSIFICHE!$Z938,5),"")</f>
        <v>0</v>
      </c>
      <c r="O939" s="13">
        <f>IFERROR(INDEX(generale!$A$5:$I$1002,CLASSIFICHE!$Z938,7),"")</f>
        <v>0</v>
      </c>
      <c r="P939" s="14"/>
      <c r="Q939" s="13"/>
      <c r="R939" s="12">
        <f>SUM(IF(CLASSIFICHE!$O$7=S939,TRUE,FALSE),R938)</f>
        <v>8</v>
      </c>
      <c r="S939" s="31">
        <f>IFERROR(INDEX(generale!$A$5:$I$1002,CLASSIFICHE!$Z938,5),"")</f>
        <v>0</v>
      </c>
      <c r="T939" s="13">
        <f>IFERROR(INDEX(generale!$A$5:$I$1002,CLASSIFICHE!$Z938,7),"")</f>
        <v>0</v>
      </c>
      <c r="U939" s="14"/>
      <c r="V939" s="13"/>
      <c r="W939" s="12">
        <f>SUM(IF(CLASSIFICHE!$O$8=X939,TRUE,FALSE),W938)</f>
        <v>6</v>
      </c>
      <c r="X939" s="31">
        <f>IFERROR(INDEX(generale!$A$5:$I$1002,CLASSIFICHE!$Z938,5),"")</f>
        <v>0</v>
      </c>
      <c r="Y939" s="13">
        <f>IFERROR(INDEX(generale!$A$5:$I$1002,CLASSIFICHE!$Z938,7),"")</f>
        <v>0</v>
      </c>
      <c r="Z939" s="14"/>
      <c r="AA939" s="13"/>
      <c r="AB939" s="12">
        <f>SUM(IF(CLASSIFICHE!$O$9=AC939,TRUE,FALSE),AB938)</f>
        <v>5</v>
      </c>
      <c r="AC939" s="31">
        <f>IFERROR(INDEX(generale!$A$5:$I$1002,CLASSIFICHE!$Z938,5),"")</f>
        <v>0</v>
      </c>
      <c r="AD939" s="13">
        <f>IFERROR(INDEX(generale!$A$5:$I$1002,CLASSIFICHE!$Z938,7),"")</f>
        <v>0</v>
      </c>
      <c r="AE939" s="14"/>
      <c r="AF939" s="13"/>
      <c r="AG939" s="12">
        <f>SUM(IF(CLASSIFICHE!$O$10=AH939,TRUE,FALSE),AG938)</f>
        <v>5</v>
      </c>
      <c r="AH939" s="31">
        <f>IFERROR(INDEX(generale!$A$5:$I$1002,CLASSIFICHE!$Z938,5),"")</f>
        <v>0</v>
      </c>
      <c r="AI939" s="13">
        <f>IFERROR(INDEX(generale!$A$5:$I$1002,CLASSIFICHE!$Z938,7),"")</f>
        <v>0</v>
      </c>
      <c r="AJ939" s="14"/>
      <c r="AK939" s="13"/>
      <c r="AL939" s="12">
        <f>SUM(IF(CLASSIFICHE!$O$11=AM939,TRUE,FALSE),AL938)</f>
        <v>5</v>
      </c>
      <c r="AM939" s="31">
        <f>IFERROR(INDEX(generale!$A$5:$I$1002,CLASSIFICHE!$Z938,5),"")</f>
        <v>0</v>
      </c>
      <c r="AN939" s="13">
        <f>IFERROR(INDEX(generale!$A$5:$I$1002,CLASSIFICHE!$Z938,7),"")</f>
        <v>0</v>
      </c>
      <c r="AO939" s="14"/>
      <c r="AP939" s="13"/>
      <c r="AQ939" s="12">
        <f>SUM(IF(CLASSIFICHE!$O$12=AR939,TRUE,FALSE),AQ938)</f>
        <v>0</v>
      </c>
      <c r="AR939" s="31">
        <f>IFERROR(INDEX(generale!$A$5:$I$1002,CLASSIFICHE!$Z938,5),"")</f>
        <v>0</v>
      </c>
      <c r="AS939" s="13">
        <f>IFERROR(INDEX(generale!$A$5:$I$1002,CLASSIFICHE!$Z938,7),"")</f>
        <v>0</v>
      </c>
      <c r="AT939" s="14"/>
      <c r="AU939" s="13"/>
      <c r="AV939" s="12">
        <f>SUM(IF(CLASSIFICHE!$O$13=AW939,TRUE,FALSE),AV938)</f>
        <v>0</v>
      </c>
      <c r="AW939" s="31">
        <f>IFERROR(INDEX(generale!$A$5:$I$1002,CLASSIFICHE!$Z938,5),"")</f>
        <v>0</v>
      </c>
      <c r="AX939" s="13">
        <f>IFERROR(INDEX(generale!$A$5:$I$1002,CLASSIFICHE!$Z938,7),"")</f>
        <v>0</v>
      </c>
      <c r="AY939" s="14"/>
      <c r="AZ939" s="13"/>
      <c r="BA939" s="12">
        <f>SUM(IF(CLASSIFICHE!$O$14=BB939,TRUE,FALSE),BA938)</f>
        <v>0</v>
      </c>
      <c r="BB939" s="31">
        <f>IFERROR(INDEX(generale!$A$5:$I$1002,CLASSIFICHE!$Z938,5),"")</f>
        <v>0</v>
      </c>
      <c r="BC939" s="13">
        <f>IFERROR(INDEX(generale!$A$5:$I$1002,CLASSIFICHE!$Z938,7),"")</f>
        <v>0</v>
      </c>
      <c r="BD939" s="14"/>
      <c r="BE939" s="13"/>
      <c r="BF939" s="12">
        <f>SUM(IF(CLASSIFICHE!$O$15=BG939,TRUE,FALSE),BF938)</f>
        <v>0</v>
      </c>
      <c r="BG939" s="31">
        <f>IFERROR(INDEX(generale!$A$5:$I$1002,CLASSIFICHE!$Z938,5),"")</f>
        <v>0</v>
      </c>
      <c r="BH939" s="13">
        <f>IFERROR(INDEX(generale!$A$5:$I$1002,CLASSIFICHE!$Z938,7),"")</f>
        <v>0</v>
      </c>
      <c r="BI939" s="14"/>
      <c r="BJ939" s="13"/>
      <c r="BK939" s="12">
        <f>SUM(IF(CLASSIFICHE!$O$16=BL939,TRUE,FALSE),BK938)</f>
        <v>0</v>
      </c>
      <c r="BL939" s="31">
        <f>IFERROR(INDEX(generale!$A$5:$I$1002,CLASSIFICHE!$Z938,5),"")</f>
        <v>0</v>
      </c>
      <c r="BM939" s="13">
        <f>IFERROR(INDEX(generale!$A$5:$I$1002,CLASSIFICHE!$Z938,7),"")</f>
        <v>0</v>
      </c>
      <c r="BN939" s="14"/>
      <c r="BO939" s="13"/>
      <c r="BP939" s="12">
        <f>SUM(IF(CLASSIFICHE!$O$17=BQ939,TRUE,FALSE),BP938)</f>
        <v>0</v>
      </c>
      <c r="BQ939" s="31">
        <f>IFERROR(INDEX(generale!$A$5:$I$1002,CLASSIFICHE!$Z938,5),"")</f>
        <v>0</v>
      </c>
      <c r="BR939" s="13">
        <f>IFERROR(INDEX(generale!$A$5:$I$1002,CLASSIFICHE!$Z938,7),"")</f>
        <v>0</v>
      </c>
      <c r="BS939" s="15"/>
      <c r="BT939" s="12"/>
      <c r="BU939" s="12">
        <f>SUM(IF(CLASSIFICHE!$O$18=BV939,TRUE,FALSE),BU938)</f>
        <v>0</v>
      </c>
      <c r="BV939" s="31">
        <f>IFERROR(INDEX(generale!$A$5:$I$1002,CLASSIFICHE!$Z938,5),"")</f>
        <v>0</v>
      </c>
      <c r="BW939" s="13">
        <f>IFERROR(INDEX(generale!$A$5:$I$1002,CLASSIFICHE!$Z938,7),"")</f>
        <v>0</v>
      </c>
      <c r="BX939" s="15"/>
      <c r="BY939" s="12"/>
      <c r="BZ939" s="12">
        <f>SUM(IF(CLASSIFICHE!$O$19=CA939,TRUE,FALSE),BZ938)</f>
        <v>0</v>
      </c>
      <c r="CA939" s="31">
        <f>IFERROR(INDEX(generale!$A$5:$I$1002,CLASSIFICHE!$Z938,5),"")</f>
        <v>0</v>
      </c>
      <c r="CB939" s="13">
        <f>IFERROR(INDEX(generale!$A$5:$I$1002,CLASSIFICHE!$Z938,7),"")</f>
        <v>0</v>
      </c>
      <c r="CC939" s="15"/>
      <c r="CD939" s="13"/>
      <c r="CE939" s="12">
        <f>SUM(IF(CLASSIFICHE!$O$20=CF939,TRUE,FALSE),CE938)</f>
        <v>0</v>
      </c>
      <c r="CF939" s="31">
        <f>IFERROR(INDEX(generale!$A$5:$I$1002,CLASSIFICHE!$Z938,5),"")</f>
        <v>0</v>
      </c>
      <c r="CG939" s="13">
        <f>IFERROR(INDEX(generale!$A$5:$I$1002,CLASSIFICHE!$Z938,7),"")</f>
        <v>0</v>
      </c>
      <c r="CH939" s="15"/>
      <c r="CI939" s="13"/>
      <c r="CJ939" s="12">
        <f>SUM(IF(CLASSIFICHE!$O$21=CK939,TRUE,FALSE),CJ938)</f>
        <v>0</v>
      </c>
      <c r="CK939" s="31">
        <f>IFERROR(INDEX(generale!$A$5:$I$1002,CLASSIFICHE!$Z938,5),"")</f>
        <v>0</v>
      </c>
      <c r="CL939" s="13">
        <f>IFERROR(INDEX(generale!$A$5:$I$1002,CLASSIFICHE!$Z938,7),"")</f>
        <v>0</v>
      </c>
      <c r="CM939" s="15"/>
      <c r="CN939" s="13"/>
      <c r="CO939" s="12">
        <f>SUM(IF(CLASSIFICHE!$O$22=CP939,TRUE,FALSE),CO938)</f>
        <v>0</v>
      </c>
      <c r="CP939" s="31">
        <f>IFERROR(INDEX(generale!$A$5:$I$1002,CLASSIFICHE!$Z938,5),"")</f>
        <v>0</v>
      </c>
      <c r="CQ939" s="13">
        <f>IFERROR(INDEX(generale!$A$5:$I$1002,CLASSIFICHE!$Z938,7),"")</f>
        <v>0</v>
      </c>
      <c r="CR939" s="15"/>
      <c r="CS939" s="13"/>
      <c r="CT939" s="12">
        <f>SUM(IF(CLASSIFICHE!$O$23=CU939,TRUE,FALSE),CT938)</f>
        <v>0</v>
      </c>
      <c r="CU939" s="31">
        <f>IFERROR(INDEX(generale!$A$5:$I$1002,CLASSIFICHE!$Z938,5),"")</f>
        <v>0</v>
      </c>
      <c r="CV939" s="13">
        <f>IFERROR(INDEX(generale!$A$5:$I$1002,CLASSIFICHE!$Z938,7),"")</f>
        <v>0</v>
      </c>
      <c r="CW939" s="15"/>
      <c r="CX939" s="13"/>
      <c r="CY939" s="12">
        <f>SUM(IF(CLASSIFICHE!$O$24=CZ939,TRUE,FALSE),CY938)</f>
        <v>0</v>
      </c>
      <c r="CZ939" s="31">
        <f>IFERROR(INDEX(generale!$A$5:$I$1002,CLASSIFICHE!$Z938,5),"")</f>
        <v>0</v>
      </c>
      <c r="DA939" s="13">
        <f>IFERROR(INDEX(generale!$A$5:$I$1002,CLASSIFICHE!$Z938,7),"")</f>
        <v>0</v>
      </c>
      <c r="DB939" s="15"/>
      <c r="DC939" s="13"/>
      <c r="DD939" s="12">
        <f>SUM(IF(CLASSIFICHE!$O$25=DE939,TRUE,FALSE),DD938)</f>
        <v>0</v>
      </c>
      <c r="DE939" s="31">
        <f>IFERROR(INDEX(generale!$A$5:$I$1002,CLASSIFICHE!$Z938,5),"")</f>
        <v>0</v>
      </c>
      <c r="DF939" s="13">
        <f>IFERROR(INDEX(generale!$A$5:$I$1002,CLASSIFICHE!$Z938,7),"")</f>
        <v>0</v>
      </c>
      <c r="DG939" s="15"/>
      <c r="DH939" s="13"/>
    </row>
    <row r="940" spans="3:112">
      <c r="C940" s="63">
        <f>SUM(IF(CLASSIFICHE!$O$4=D940,TRUE,FALSE),C939)</f>
        <v>17</v>
      </c>
      <c r="D940" s="31">
        <f>IFERROR(INDEX(generale!$A$5:$I$1002,CLASSIFICHE!$Z939,5),"")</f>
        <v>0</v>
      </c>
      <c r="E940" s="13">
        <f>IFERROR(INDEX(generale!$A$5:$I$1002,CLASSIFICHE!$Z939,7),"")</f>
        <v>0</v>
      </c>
      <c r="F940" s="68"/>
      <c r="G940" s="65"/>
      <c r="H940" s="12">
        <f>SUM(IF(CLASSIFICHE!$O$5=I940,TRUE,FALSE),H939)</f>
        <v>10</v>
      </c>
      <c r="I940" s="31">
        <f>IFERROR(INDEX(generale!$A$5:$I$1002,CLASSIFICHE!$Z939,5),"")</f>
        <v>0</v>
      </c>
      <c r="J940" s="13">
        <f>IFERROR(INDEX(generale!$A$5:$I$1002,CLASSIFICHE!$Z939,7),"")</f>
        <v>0</v>
      </c>
      <c r="K940" s="15"/>
      <c r="L940" s="12"/>
      <c r="M940" s="12">
        <f>SUM(IF(CLASSIFICHE!$O$6=N940,TRUE,FALSE),M939)</f>
        <v>8</v>
      </c>
      <c r="N940" s="31">
        <f>IFERROR(INDEX(generale!$A$5:$I$1002,CLASSIFICHE!$Z939,5),"")</f>
        <v>0</v>
      </c>
      <c r="O940" s="13">
        <f>IFERROR(INDEX(generale!$A$5:$I$1002,CLASSIFICHE!$Z939,7),"")</f>
        <v>0</v>
      </c>
      <c r="P940" s="14"/>
      <c r="Q940" s="13"/>
      <c r="R940" s="12">
        <f>SUM(IF(CLASSIFICHE!$O$7=S940,TRUE,FALSE),R939)</f>
        <v>8</v>
      </c>
      <c r="S940" s="31">
        <f>IFERROR(INDEX(generale!$A$5:$I$1002,CLASSIFICHE!$Z939,5),"")</f>
        <v>0</v>
      </c>
      <c r="T940" s="13">
        <f>IFERROR(INDEX(generale!$A$5:$I$1002,CLASSIFICHE!$Z939,7),"")</f>
        <v>0</v>
      </c>
      <c r="U940" s="14"/>
      <c r="V940" s="13"/>
      <c r="W940" s="12">
        <f>SUM(IF(CLASSIFICHE!$O$8=X940,TRUE,FALSE),W939)</f>
        <v>6</v>
      </c>
      <c r="X940" s="31">
        <f>IFERROR(INDEX(generale!$A$5:$I$1002,CLASSIFICHE!$Z939,5),"")</f>
        <v>0</v>
      </c>
      <c r="Y940" s="13">
        <f>IFERROR(INDEX(generale!$A$5:$I$1002,CLASSIFICHE!$Z939,7),"")</f>
        <v>0</v>
      </c>
      <c r="Z940" s="14"/>
      <c r="AA940" s="13"/>
      <c r="AB940" s="12">
        <f>SUM(IF(CLASSIFICHE!$O$9=AC940,TRUE,FALSE),AB939)</f>
        <v>5</v>
      </c>
      <c r="AC940" s="31">
        <f>IFERROR(INDEX(generale!$A$5:$I$1002,CLASSIFICHE!$Z939,5),"")</f>
        <v>0</v>
      </c>
      <c r="AD940" s="13">
        <f>IFERROR(INDEX(generale!$A$5:$I$1002,CLASSIFICHE!$Z939,7),"")</f>
        <v>0</v>
      </c>
      <c r="AE940" s="14"/>
      <c r="AF940" s="13"/>
      <c r="AG940" s="12">
        <f>SUM(IF(CLASSIFICHE!$O$10=AH940,TRUE,FALSE),AG939)</f>
        <v>5</v>
      </c>
      <c r="AH940" s="31">
        <f>IFERROR(INDEX(generale!$A$5:$I$1002,CLASSIFICHE!$Z939,5),"")</f>
        <v>0</v>
      </c>
      <c r="AI940" s="13">
        <f>IFERROR(INDEX(generale!$A$5:$I$1002,CLASSIFICHE!$Z939,7),"")</f>
        <v>0</v>
      </c>
      <c r="AJ940" s="14"/>
      <c r="AK940" s="13"/>
      <c r="AL940" s="12">
        <f>SUM(IF(CLASSIFICHE!$O$11=AM940,TRUE,FALSE),AL939)</f>
        <v>5</v>
      </c>
      <c r="AM940" s="31">
        <f>IFERROR(INDEX(generale!$A$5:$I$1002,CLASSIFICHE!$Z939,5),"")</f>
        <v>0</v>
      </c>
      <c r="AN940" s="13">
        <f>IFERROR(INDEX(generale!$A$5:$I$1002,CLASSIFICHE!$Z939,7),"")</f>
        <v>0</v>
      </c>
      <c r="AO940" s="14"/>
      <c r="AP940" s="13"/>
      <c r="AQ940" s="12">
        <f>SUM(IF(CLASSIFICHE!$O$12=AR940,TRUE,FALSE),AQ939)</f>
        <v>0</v>
      </c>
      <c r="AR940" s="31">
        <f>IFERROR(INDEX(generale!$A$5:$I$1002,CLASSIFICHE!$Z939,5),"")</f>
        <v>0</v>
      </c>
      <c r="AS940" s="13">
        <f>IFERROR(INDEX(generale!$A$5:$I$1002,CLASSIFICHE!$Z939,7),"")</f>
        <v>0</v>
      </c>
      <c r="AT940" s="14"/>
      <c r="AU940" s="13"/>
      <c r="AV940" s="12">
        <f>SUM(IF(CLASSIFICHE!$O$13=AW940,TRUE,FALSE),AV939)</f>
        <v>0</v>
      </c>
      <c r="AW940" s="31">
        <f>IFERROR(INDEX(generale!$A$5:$I$1002,CLASSIFICHE!$Z939,5),"")</f>
        <v>0</v>
      </c>
      <c r="AX940" s="13">
        <f>IFERROR(INDEX(generale!$A$5:$I$1002,CLASSIFICHE!$Z939,7),"")</f>
        <v>0</v>
      </c>
      <c r="AY940" s="14"/>
      <c r="AZ940" s="13"/>
      <c r="BA940" s="12">
        <f>SUM(IF(CLASSIFICHE!$O$14=BB940,TRUE,FALSE),BA939)</f>
        <v>0</v>
      </c>
      <c r="BB940" s="31">
        <f>IFERROR(INDEX(generale!$A$5:$I$1002,CLASSIFICHE!$Z939,5),"")</f>
        <v>0</v>
      </c>
      <c r="BC940" s="13">
        <f>IFERROR(INDEX(generale!$A$5:$I$1002,CLASSIFICHE!$Z939,7),"")</f>
        <v>0</v>
      </c>
      <c r="BD940" s="14"/>
      <c r="BE940" s="13"/>
      <c r="BF940" s="12">
        <f>SUM(IF(CLASSIFICHE!$O$15=BG940,TRUE,FALSE),BF939)</f>
        <v>0</v>
      </c>
      <c r="BG940" s="31">
        <f>IFERROR(INDEX(generale!$A$5:$I$1002,CLASSIFICHE!$Z939,5),"")</f>
        <v>0</v>
      </c>
      <c r="BH940" s="13">
        <f>IFERROR(INDEX(generale!$A$5:$I$1002,CLASSIFICHE!$Z939,7),"")</f>
        <v>0</v>
      </c>
      <c r="BI940" s="14"/>
      <c r="BJ940" s="13"/>
      <c r="BK940" s="12">
        <f>SUM(IF(CLASSIFICHE!$O$16=BL940,TRUE,FALSE),BK939)</f>
        <v>0</v>
      </c>
      <c r="BL940" s="31">
        <f>IFERROR(INDEX(generale!$A$5:$I$1002,CLASSIFICHE!$Z939,5),"")</f>
        <v>0</v>
      </c>
      <c r="BM940" s="13">
        <f>IFERROR(INDEX(generale!$A$5:$I$1002,CLASSIFICHE!$Z939,7),"")</f>
        <v>0</v>
      </c>
      <c r="BN940" s="14"/>
      <c r="BO940" s="13"/>
      <c r="BP940" s="12">
        <f>SUM(IF(CLASSIFICHE!$O$17=BQ940,TRUE,FALSE),BP939)</f>
        <v>0</v>
      </c>
      <c r="BQ940" s="31">
        <f>IFERROR(INDEX(generale!$A$5:$I$1002,CLASSIFICHE!$Z939,5),"")</f>
        <v>0</v>
      </c>
      <c r="BR940" s="13">
        <f>IFERROR(INDEX(generale!$A$5:$I$1002,CLASSIFICHE!$Z939,7),"")</f>
        <v>0</v>
      </c>
      <c r="BS940" s="15"/>
      <c r="BT940" s="12"/>
      <c r="BU940" s="12">
        <f>SUM(IF(CLASSIFICHE!$O$18=BV940,TRUE,FALSE),BU939)</f>
        <v>0</v>
      </c>
      <c r="BV940" s="31">
        <f>IFERROR(INDEX(generale!$A$5:$I$1002,CLASSIFICHE!$Z939,5),"")</f>
        <v>0</v>
      </c>
      <c r="BW940" s="13">
        <f>IFERROR(INDEX(generale!$A$5:$I$1002,CLASSIFICHE!$Z939,7),"")</f>
        <v>0</v>
      </c>
      <c r="BX940" s="15"/>
      <c r="BY940" s="12"/>
      <c r="BZ940" s="12">
        <f>SUM(IF(CLASSIFICHE!$O$19=CA940,TRUE,FALSE),BZ939)</f>
        <v>0</v>
      </c>
      <c r="CA940" s="31">
        <f>IFERROR(INDEX(generale!$A$5:$I$1002,CLASSIFICHE!$Z939,5),"")</f>
        <v>0</v>
      </c>
      <c r="CB940" s="13">
        <f>IFERROR(INDEX(generale!$A$5:$I$1002,CLASSIFICHE!$Z939,7),"")</f>
        <v>0</v>
      </c>
      <c r="CC940" s="15"/>
      <c r="CD940" s="13"/>
      <c r="CE940" s="12">
        <f>SUM(IF(CLASSIFICHE!$O$20=CF940,TRUE,FALSE),CE939)</f>
        <v>0</v>
      </c>
      <c r="CF940" s="31">
        <f>IFERROR(INDEX(generale!$A$5:$I$1002,CLASSIFICHE!$Z939,5),"")</f>
        <v>0</v>
      </c>
      <c r="CG940" s="13">
        <f>IFERROR(INDEX(generale!$A$5:$I$1002,CLASSIFICHE!$Z939,7),"")</f>
        <v>0</v>
      </c>
      <c r="CH940" s="15"/>
      <c r="CI940" s="13"/>
      <c r="CJ940" s="12">
        <f>SUM(IF(CLASSIFICHE!$O$21=CK940,TRUE,FALSE),CJ939)</f>
        <v>0</v>
      </c>
      <c r="CK940" s="31">
        <f>IFERROR(INDEX(generale!$A$5:$I$1002,CLASSIFICHE!$Z939,5),"")</f>
        <v>0</v>
      </c>
      <c r="CL940" s="13">
        <f>IFERROR(INDEX(generale!$A$5:$I$1002,CLASSIFICHE!$Z939,7),"")</f>
        <v>0</v>
      </c>
      <c r="CM940" s="15"/>
      <c r="CN940" s="13"/>
      <c r="CO940" s="12">
        <f>SUM(IF(CLASSIFICHE!$O$22=CP940,TRUE,FALSE),CO939)</f>
        <v>0</v>
      </c>
      <c r="CP940" s="31">
        <f>IFERROR(INDEX(generale!$A$5:$I$1002,CLASSIFICHE!$Z939,5),"")</f>
        <v>0</v>
      </c>
      <c r="CQ940" s="13">
        <f>IFERROR(INDEX(generale!$A$5:$I$1002,CLASSIFICHE!$Z939,7),"")</f>
        <v>0</v>
      </c>
      <c r="CR940" s="15"/>
      <c r="CS940" s="13"/>
      <c r="CT940" s="12">
        <f>SUM(IF(CLASSIFICHE!$O$23=CU940,TRUE,FALSE),CT939)</f>
        <v>0</v>
      </c>
      <c r="CU940" s="31">
        <f>IFERROR(INDEX(generale!$A$5:$I$1002,CLASSIFICHE!$Z939,5),"")</f>
        <v>0</v>
      </c>
      <c r="CV940" s="13">
        <f>IFERROR(INDEX(generale!$A$5:$I$1002,CLASSIFICHE!$Z939,7),"")</f>
        <v>0</v>
      </c>
      <c r="CW940" s="15"/>
      <c r="CX940" s="13"/>
      <c r="CY940" s="12">
        <f>SUM(IF(CLASSIFICHE!$O$24=CZ940,TRUE,FALSE),CY939)</f>
        <v>0</v>
      </c>
      <c r="CZ940" s="31">
        <f>IFERROR(INDEX(generale!$A$5:$I$1002,CLASSIFICHE!$Z939,5),"")</f>
        <v>0</v>
      </c>
      <c r="DA940" s="13">
        <f>IFERROR(INDEX(generale!$A$5:$I$1002,CLASSIFICHE!$Z939,7),"")</f>
        <v>0</v>
      </c>
      <c r="DB940" s="15"/>
      <c r="DC940" s="13"/>
      <c r="DD940" s="12">
        <f>SUM(IF(CLASSIFICHE!$O$25=DE940,TRUE,FALSE),DD939)</f>
        <v>0</v>
      </c>
      <c r="DE940" s="31">
        <f>IFERROR(INDEX(generale!$A$5:$I$1002,CLASSIFICHE!$Z939,5),"")</f>
        <v>0</v>
      </c>
      <c r="DF940" s="13">
        <f>IFERROR(INDEX(generale!$A$5:$I$1002,CLASSIFICHE!$Z939,7),"")</f>
        <v>0</v>
      </c>
      <c r="DG940" s="15"/>
      <c r="DH940" s="13"/>
    </row>
    <row r="941" spans="3:112">
      <c r="C941" s="63">
        <f>SUM(IF(CLASSIFICHE!$O$4=D941,TRUE,FALSE),C940)</f>
        <v>17</v>
      </c>
      <c r="D941" s="31">
        <f>IFERROR(INDEX(generale!$A$5:$I$1002,CLASSIFICHE!$Z940,5),"")</f>
        <v>0</v>
      </c>
      <c r="E941" s="13">
        <f>IFERROR(INDEX(generale!$A$5:$I$1002,CLASSIFICHE!$Z940,7),"")</f>
        <v>0</v>
      </c>
      <c r="F941" s="68"/>
      <c r="G941" s="65"/>
      <c r="H941" s="12">
        <f>SUM(IF(CLASSIFICHE!$O$5=I941,TRUE,FALSE),H940)</f>
        <v>10</v>
      </c>
      <c r="I941" s="31">
        <f>IFERROR(INDEX(generale!$A$5:$I$1002,CLASSIFICHE!$Z940,5),"")</f>
        <v>0</v>
      </c>
      <c r="J941" s="13">
        <f>IFERROR(INDEX(generale!$A$5:$I$1002,CLASSIFICHE!$Z940,7),"")</f>
        <v>0</v>
      </c>
      <c r="K941" s="15"/>
      <c r="L941" s="12"/>
      <c r="M941" s="12">
        <f>SUM(IF(CLASSIFICHE!$O$6=N941,TRUE,FALSE),M940)</f>
        <v>8</v>
      </c>
      <c r="N941" s="31">
        <f>IFERROR(INDEX(generale!$A$5:$I$1002,CLASSIFICHE!$Z940,5),"")</f>
        <v>0</v>
      </c>
      <c r="O941" s="13">
        <f>IFERROR(INDEX(generale!$A$5:$I$1002,CLASSIFICHE!$Z940,7),"")</f>
        <v>0</v>
      </c>
      <c r="P941" s="14"/>
      <c r="Q941" s="13"/>
      <c r="R941" s="12">
        <f>SUM(IF(CLASSIFICHE!$O$7=S941,TRUE,FALSE),R940)</f>
        <v>8</v>
      </c>
      <c r="S941" s="31">
        <f>IFERROR(INDEX(generale!$A$5:$I$1002,CLASSIFICHE!$Z940,5),"")</f>
        <v>0</v>
      </c>
      <c r="T941" s="13">
        <f>IFERROR(INDEX(generale!$A$5:$I$1002,CLASSIFICHE!$Z940,7),"")</f>
        <v>0</v>
      </c>
      <c r="U941" s="14"/>
      <c r="V941" s="13"/>
      <c r="W941" s="12">
        <f>SUM(IF(CLASSIFICHE!$O$8=X941,TRUE,FALSE),W940)</f>
        <v>6</v>
      </c>
      <c r="X941" s="31">
        <f>IFERROR(INDEX(generale!$A$5:$I$1002,CLASSIFICHE!$Z940,5),"")</f>
        <v>0</v>
      </c>
      <c r="Y941" s="13">
        <f>IFERROR(INDEX(generale!$A$5:$I$1002,CLASSIFICHE!$Z940,7),"")</f>
        <v>0</v>
      </c>
      <c r="Z941" s="14"/>
      <c r="AA941" s="13"/>
      <c r="AB941" s="12">
        <f>SUM(IF(CLASSIFICHE!$O$9=AC941,TRUE,FALSE),AB940)</f>
        <v>5</v>
      </c>
      <c r="AC941" s="31">
        <f>IFERROR(INDEX(generale!$A$5:$I$1002,CLASSIFICHE!$Z940,5),"")</f>
        <v>0</v>
      </c>
      <c r="AD941" s="13">
        <f>IFERROR(INDEX(generale!$A$5:$I$1002,CLASSIFICHE!$Z940,7),"")</f>
        <v>0</v>
      </c>
      <c r="AE941" s="14"/>
      <c r="AF941" s="13"/>
      <c r="AG941" s="12">
        <f>SUM(IF(CLASSIFICHE!$O$10=AH941,TRUE,FALSE),AG940)</f>
        <v>5</v>
      </c>
      <c r="AH941" s="31">
        <f>IFERROR(INDEX(generale!$A$5:$I$1002,CLASSIFICHE!$Z940,5),"")</f>
        <v>0</v>
      </c>
      <c r="AI941" s="13">
        <f>IFERROR(INDEX(generale!$A$5:$I$1002,CLASSIFICHE!$Z940,7),"")</f>
        <v>0</v>
      </c>
      <c r="AJ941" s="14"/>
      <c r="AK941" s="13"/>
      <c r="AL941" s="12">
        <f>SUM(IF(CLASSIFICHE!$O$11=AM941,TRUE,FALSE),AL940)</f>
        <v>5</v>
      </c>
      <c r="AM941" s="31">
        <f>IFERROR(INDEX(generale!$A$5:$I$1002,CLASSIFICHE!$Z940,5),"")</f>
        <v>0</v>
      </c>
      <c r="AN941" s="13">
        <f>IFERROR(INDEX(generale!$A$5:$I$1002,CLASSIFICHE!$Z940,7),"")</f>
        <v>0</v>
      </c>
      <c r="AO941" s="14"/>
      <c r="AP941" s="13"/>
      <c r="AQ941" s="12">
        <f>SUM(IF(CLASSIFICHE!$O$12=AR941,TRUE,FALSE),AQ940)</f>
        <v>0</v>
      </c>
      <c r="AR941" s="31">
        <f>IFERROR(INDEX(generale!$A$5:$I$1002,CLASSIFICHE!$Z940,5),"")</f>
        <v>0</v>
      </c>
      <c r="AS941" s="13">
        <f>IFERROR(INDEX(generale!$A$5:$I$1002,CLASSIFICHE!$Z940,7),"")</f>
        <v>0</v>
      </c>
      <c r="AT941" s="14"/>
      <c r="AU941" s="13"/>
      <c r="AV941" s="12">
        <f>SUM(IF(CLASSIFICHE!$O$13=AW941,TRUE,FALSE),AV940)</f>
        <v>0</v>
      </c>
      <c r="AW941" s="31">
        <f>IFERROR(INDEX(generale!$A$5:$I$1002,CLASSIFICHE!$Z940,5),"")</f>
        <v>0</v>
      </c>
      <c r="AX941" s="13">
        <f>IFERROR(INDEX(generale!$A$5:$I$1002,CLASSIFICHE!$Z940,7),"")</f>
        <v>0</v>
      </c>
      <c r="AY941" s="14"/>
      <c r="AZ941" s="13"/>
      <c r="BA941" s="12">
        <f>SUM(IF(CLASSIFICHE!$O$14=BB941,TRUE,FALSE),BA940)</f>
        <v>0</v>
      </c>
      <c r="BB941" s="31">
        <f>IFERROR(INDEX(generale!$A$5:$I$1002,CLASSIFICHE!$Z940,5),"")</f>
        <v>0</v>
      </c>
      <c r="BC941" s="13">
        <f>IFERROR(INDEX(generale!$A$5:$I$1002,CLASSIFICHE!$Z940,7),"")</f>
        <v>0</v>
      </c>
      <c r="BD941" s="14"/>
      <c r="BE941" s="13"/>
      <c r="BF941" s="12">
        <f>SUM(IF(CLASSIFICHE!$O$15=BG941,TRUE,FALSE),BF940)</f>
        <v>0</v>
      </c>
      <c r="BG941" s="31">
        <f>IFERROR(INDEX(generale!$A$5:$I$1002,CLASSIFICHE!$Z940,5),"")</f>
        <v>0</v>
      </c>
      <c r="BH941" s="13">
        <f>IFERROR(INDEX(generale!$A$5:$I$1002,CLASSIFICHE!$Z940,7),"")</f>
        <v>0</v>
      </c>
      <c r="BI941" s="14"/>
      <c r="BJ941" s="13"/>
      <c r="BK941" s="12">
        <f>SUM(IF(CLASSIFICHE!$O$16=BL941,TRUE,FALSE),BK940)</f>
        <v>0</v>
      </c>
      <c r="BL941" s="31">
        <f>IFERROR(INDEX(generale!$A$5:$I$1002,CLASSIFICHE!$Z940,5),"")</f>
        <v>0</v>
      </c>
      <c r="BM941" s="13">
        <f>IFERROR(INDEX(generale!$A$5:$I$1002,CLASSIFICHE!$Z940,7),"")</f>
        <v>0</v>
      </c>
      <c r="BN941" s="14"/>
      <c r="BO941" s="13"/>
      <c r="BP941" s="12">
        <f>SUM(IF(CLASSIFICHE!$O$17=BQ941,TRUE,FALSE),BP940)</f>
        <v>0</v>
      </c>
      <c r="BQ941" s="31">
        <f>IFERROR(INDEX(generale!$A$5:$I$1002,CLASSIFICHE!$Z940,5),"")</f>
        <v>0</v>
      </c>
      <c r="BR941" s="13">
        <f>IFERROR(INDEX(generale!$A$5:$I$1002,CLASSIFICHE!$Z940,7),"")</f>
        <v>0</v>
      </c>
      <c r="BS941" s="15"/>
      <c r="BT941" s="12"/>
      <c r="BU941" s="12">
        <f>SUM(IF(CLASSIFICHE!$O$18=BV941,TRUE,FALSE),BU940)</f>
        <v>0</v>
      </c>
      <c r="BV941" s="31">
        <f>IFERROR(INDEX(generale!$A$5:$I$1002,CLASSIFICHE!$Z940,5),"")</f>
        <v>0</v>
      </c>
      <c r="BW941" s="13">
        <f>IFERROR(INDEX(generale!$A$5:$I$1002,CLASSIFICHE!$Z940,7),"")</f>
        <v>0</v>
      </c>
      <c r="BX941" s="15"/>
      <c r="BY941" s="12"/>
      <c r="BZ941" s="12">
        <f>SUM(IF(CLASSIFICHE!$O$19=CA941,TRUE,FALSE),BZ940)</f>
        <v>0</v>
      </c>
      <c r="CA941" s="31">
        <f>IFERROR(INDEX(generale!$A$5:$I$1002,CLASSIFICHE!$Z940,5),"")</f>
        <v>0</v>
      </c>
      <c r="CB941" s="13">
        <f>IFERROR(INDEX(generale!$A$5:$I$1002,CLASSIFICHE!$Z940,7),"")</f>
        <v>0</v>
      </c>
      <c r="CC941" s="15"/>
      <c r="CD941" s="13"/>
      <c r="CE941" s="12">
        <f>SUM(IF(CLASSIFICHE!$O$20=CF941,TRUE,FALSE),CE940)</f>
        <v>0</v>
      </c>
      <c r="CF941" s="31">
        <f>IFERROR(INDEX(generale!$A$5:$I$1002,CLASSIFICHE!$Z940,5),"")</f>
        <v>0</v>
      </c>
      <c r="CG941" s="13">
        <f>IFERROR(INDEX(generale!$A$5:$I$1002,CLASSIFICHE!$Z940,7),"")</f>
        <v>0</v>
      </c>
      <c r="CH941" s="15"/>
      <c r="CI941" s="13"/>
      <c r="CJ941" s="12">
        <f>SUM(IF(CLASSIFICHE!$O$21=CK941,TRUE,FALSE),CJ940)</f>
        <v>0</v>
      </c>
      <c r="CK941" s="31">
        <f>IFERROR(INDEX(generale!$A$5:$I$1002,CLASSIFICHE!$Z940,5),"")</f>
        <v>0</v>
      </c>
      <c r="CL941" s="13">
        <f>IFERROR(INDEX(generale!$A$5:$I$1002,CLASSIFICHE!$Z940,7),"")</f>
        <v>0</v>
      </c>
      <c r="CM941" s="15"/>
      <c r="CN941" s="13"/>
      <c r="CO941" s="12">
        <f>SUM(IF(CLASSIFICHE!$O$22=CP941,TRUE,FALSE),CO940)</f>
        <v>0</v>
      </c>
      <c r="CP941" s="31">
        <f>IFERROR(INDEX(generale!$A$5:$I$1002,CLASSIFICHE!$Z940,5),"")</f>
        <v>0</v>
      </c>
      <c r="CQ941" s="13">
        <f>IFERROR(INDEX(generale!$A$5:$I$1002,CLASSIFICHE!$Z940,7),"")</f>
        <v>0</v>
      </c>
      <c r="CR941" s="15"/>
      <c r="CS941" s="13"/>
      <c r="CT941" s="12">
        <f>SUM(IF(CLASSIFICHE!$O$23=CU941,TRUE,FALSE),CT940)</f>
        <v>0</v>
      </c>
      <c r="CU941" s="31">
        <f>IFERROR(INDEX(generale!$A$5:$I$1002,CLASSIFICHE!$Z940,5),"")</f>
        <v>0</v>
      </c>
      <c r="CV941" s="13">
        <f>IFERROR(INDEX(generale!$A$5:$I$1002,CLASSIFICHE!$Z940,7),"")</f>
        <v>0</v>
      </c>
      <c r="CW941" s="15"/>
      <c r="CX941" s="13"/>
      <c r="CY941" s="12">
        <f>SUM(IF(CLASSIFICHE!$O$24=CZ941,TRUE,FALSE),CY940)</f>
        <v>0</v>
      </c>
      <c r="CZ941" s="31">
        <f>IFERROR(INDEX(generale!$A$5:$I$1002,CLASSIFICHE!$Z940,5),"")</f>
        <v>0</v>
      </c>
      <c r="DA941" s="13">
        <f>IFERROR(INDEX(generale!$A$5:$I$1002,CLASSIFICHE!$Z940,7),"")</f>
        <v>0</v>
      </c>
      <c r="DB941" s="15"/>
      <c r="DC941" s="13"/>
      <c r="DD941" s="12">
        <f>SUM(IF(CLASSIFICHE!$O$25=DE941,TRUE,FALSE),DD940)</f>
        <v>0</v>
      </c>
      <c r="DE941" s="31">
        <f>IFERROR(INDEX(generale!$A$5:$I$1002,CLASSIFICHE!$Z940,5),"")</f>
        <v>0</v>
      </c>
      <c r="DF941" s="13">
        <f>IFERROR(INDEX(generale!$A$5:$I$1002,CLASSIFICHE!$Z940,7),"")</f>
        <v>0</v>
      </c>
      <c r="DG941" s="15"/>
      <c r="DH941" s="13"/>
    </row>
    <row r="942" spans="3:112">
      <c r="C942" s="63">
        <f>SUM(IF(CLASSIFICHE!$O$4=D942,TRUE,FALSE),C941)</f>
        <v>17</v>
      </c>
      <c r="D942" s="31">
        <f>IFERROR(INDEX(generale!$A$5:$I$1002,CLASSIFICHE!$Z941,5),"")</f>
        <v>0</v>
      </c>
      <c r="E942" s="13">
        <f>IFERROR(INDEX(generale!$A$5:$I$1002,CLASSIFICHE!$Z941,7),"")</f>
        <v>0</v>
      </c>
      <c r="F942" s="68"/>
      <c r="G942" s="65"/>
      <c r="H942" s="12">
        <f>SUM(IF(CLASSIFICHE!$O$5=I942,TRUE,FALSE),H941)</f>
        <v>10</v>
      </c>
      <c r="I942" s="31">
        <f>IFERROR(INDEX(generale!$A$5:$I$1002,CLASSIFICHE!$Z941,5),"")</f>
        <v>0</v>
      </c>
      <c r="J942" s="13">
        <f>IFERROR(INDEX(generale!$A$5:$I$1002,CLASSIFICHE!$Z941,7),"")</f>
        <v>0</v>
      </c>
      <c r="K942" s="15"/>
      <c r="L942" s="12"/>
      <c r="M942" s="12">
        <f>SUM(IF(CLASSIFICHE!$O$6=N942,TRUE,FALSE),M941)</f>
        <v>8</v>
      </c>
      <c r="N942" s="31">
        <f>IFERROR(INDEX(generale!$A$5:$I$1002,CLASSIFICHE!$Z941,5),"")</f>
        <v>0</v>
      </c>
      <c r="O942" s="13">
        <f>IFERROR(INDEX(generale!$A$5:$I$1002,CLASSIFICHE!$Z941,7),"")</f>
        <v>0</v>
      </c>
      <c r="P942" s="14"/>
      <c r="Q942" s="13"/>
      <c r="R942" s="12">
        <f>SUM(IF(CLASSIFICHE!$O$7=S942,TRUE,FALSE),R941)</f>
        <v>8</v>
      </c>
      <c r="S942" s="31">
        <f>IFERROR(INDEX(generale!$A$5:$I$1002,CLASSIFICHE!$Z941,5),"")</f>
        <v>0</v>
      </c>
      <c r="T942" s="13">
        <f>IFERROR(INDEX(generale!$A$5:$I$1002,CLASSIFICHE!$Z941,7),"")</f>
        <v>0</v>
      </c>
      <c r="U942" s="14"/>
      <c r="V942" s="13"/>
      <c r="W942" s="12">
        <f>SUM(IF(CLASSIFICHE!$O$8=X942,TRUE,FALSE),W941)</f>
        <v>6</v>
      </c>
      <c r="X942" s="31">
        <f>IFERROR(INDEX(generale!$A$5:$I$1002,CLASSIFICHE!$Z941,5),"")</f>
        <v>0</v>
      </c>
      <c r="Y942" s="13">
        <f>IFERROR(INDEX(generale!$A$5:$I$1002,CLASSIFICHE!$Z941,7),"")</f>
        <v>0</v>
      </c>
      <c r="Z942" s="14"/>
      <c r="AA942" s="13"/>
      <c r="AB942" s="12">
        <f>SUM(IF(CLASSIFICHE!$O$9=AC942,TRUE,FALSE),AB941)</f>
        <v>5</v>
      </c>
      <c r="AC942" s="31">
        <f>IFERROR(INDEX(generale!$A$5:$I$1002,CLASSIFICHE!$Z941,5),"")</f>
        <v>0</v>
      </c>
      <c r="AD942" s="13">
        <f>IFERROR(INDEX(generale!$A$5:$I$1002,CLASSIFICHE!$Z941,7),"")</f>
        <v>0</v>
      </c>
      <c r="AE942" s="14"/>
      <c r="AF942" s="13"/>
      <c r="AG942" s="12">
        <f>SUM(IF(CLASSIFICHE!$O$10=AH942,TRUE,FALSE),AG941)</f>
        <v>5</v>
      </c>
      <c r="AH942" s="31">
        <f>IFERROR(INDEX(generale!$A$5:$I$1002,CLASSIFICHE!$Z941,5),"")</f>
        <v>0</v>
      </c>
      <c r="AI942" s="13">
        <f>IFERROR(INDEX(generale!$A$5:$I$1002,CLASSIFICHE!$Z941,7),"")</f>
        <v>0</v>
      </c>
      <c r="AJ942" s="14"/>
      <c r="AK942" s="13"/>
      <c r="AL942" s="12">
        <f>SUM(IF(CLASSIFICHE!$O$11=AM942,TRUE,FALSE),AL941)</f>
        <v>5</v>
      </c>
      <c r="AM942" s="31">
        <f>IFERROR(INDEX(generale!$A$5:$I$1002,CLASSIFICHE!$Z941,5),"")</f>
        <v>0</v>
      </c>
      <c r="AN942" s="13">
        <f>IFERROR(INDEX(generale!$A$5:$I$1002,CLASSIFICHE!$Z941,7),"")</f>
        <v>0</v>
      </c>
      <c r="AO942" s="14"/>
      <c r="AP942" s="13"/>
      <c r="AQ942" s="12">
        <f>SUM(IF(CLASSIFICHE!$O$12=AR942,TRUE,FALSE),AQ941)</f>
        <v>0</v>
      </c>
      <c r="AR942" s="31">
        <f>IFERROR(INDEX(generale!$A$5:$I$1002,CLASSIFICHE!$Z941,5),"")</f>
        <v>0</v>
      </c>
      <c r="AS942" s="13">
        <f>IFERROR(INDEX(generale!$A$5:$I$1002,CLASSIFICHE!$Z941,7),"")</f>
        <v>0</v>
      </c>
      <c r="AT942" s="14"/>
      <c r="AU942" s="13"/>
      <c r="AV942" s="12">
        <f>SUM(IF(CLASSIFICHE!$O$13=AW942,TRUE,FALSE),AV941)</f>
        <v>0</v>
      </c>
      <c r="AW942" s="31">
        <f>IFERROR(INDEX(generale!$A$5:$I$1002,CLASSIFICHE!$Z941,5),"")</f>
        <v>0</v>
      </c>
      <c r="AX942" s="13">
        <f>IFERROR(INDEX(generale!$A$5:$I$1002,CLASSIFICHE!$Z941,7),"")</f>
        <v>0</v>
      </c>
      <c r="AY942" s="14"/>
      <c r="AZ942" s="13"/>
      <c r="BA942" s="12">
        <f>SUM(IF(CLASSIFICHE!$O$14=BB942,TRUE,FALSE),BA941)</f>
        <v>0</v>
      </c>
      <c r="BB942" s="31">
        <f>IFERROR(INDEX(generale!$A$5:$I$1002,CLASSIFICHE!$Z941,5),"")</f>
        <v>0</v>
      </c>
      <c r="BC942" s="13">
        <f>IFERROR(INDEX(generale!$A$5:$I$1002,CLASSIFICHE!$Z941,7),"")</f>
        <v>0</v>
      </c>
      <c r="BD942" s="14"/>
      <c r="BE942" s="13"/>
      <c r="BF942" s="12">
        <f>SUM(IF(CLASSIFICHE!$O$15=BG942,TRUE,FALSE),BF941)</f>
        <v>0</v>
      </c>
      <c r="BG942" s="31">
        <f>IFERROR(INDEX(generale!$A$5:$I$1002,CLASSIFICHE!$Z941,5),"")</f>
        <v>0</v>
      </c>
      <c r="BH942" s="13">
        <f>IFERROR(INDEX(generale!$A$5:$I$1002,CLASSIFICHE!$Z941,7),"")</f>
        <v>0</v>
      </c>
      <c r="BI942" s="14"/>
      <c r="BJ942" s="13"/>
      <c r="BK942" s="12">
        <f>SUM(IF(CLASSIFICHE!$O$16=BL942,TRUE,FALSE),BK941)</f>
        <v>0</v>
      </c>
      <c r="BL942" s="31">
        <f>IFERROR(INDEX(generale!$A$5:$I$1002,CLASSIFICHE!$Z941,5),"")</f>
        <v>0</v>
      </c>
      <c r="BM942" s="13">
        <f>IFERROR(INDEX(generale!$A$5:$I$1002,CLASSIFICHE!$Z941,7),"")</f>
        <v>0</v>
      </c>
      <c r="BN942" s="14"/>
      <c r="BO942" s="13"/>
      <c r="BP942" s="12">
        <f>SUM(IF(CLASSIFICHE!$O$17=BQ942,TRUE,FALSE),BP941)</f>
        <v>0</v>
      </c>
      <c r="BQ942" s="31">
        <f>IFERROR(INDEX(generale!$A$5:$I$1002,CLASSIFICHE!$Z941,5),"")</f>
        <v>0</v>
      </c>
      <c r="BR942" s="13">
        <f>IFERROR(INDEX(generale!$A$5:$I$1002,CLASSIFICHE!$Z941,7),"")</f>
        <v>0</v>
      </c>
      <c r="BS942" s="15"/>
      <c r="BT942" s="12"/>
      <c r="BU942" s="12">
        <f>SUM(IF(CLASSIFICHE!$O$18=BV942,TRUE,FALSE),BU941)</f>
        <v>0</v>
      </c>
      <c r="BV942" s="31">
        <f>IFERROR(INDEX(generale!$A$5:$I$1002,CLASSIFICHE!$Z941,5),"")</f>
        <v>0</v>
      </c>
      <c r="BW942" s="13">
        <f>IFERROR(INDEX(generale!$A$5:$I$1002,CLASSIFICHE!$Z941,7),"")</f>
        <v>0</v>
      </c>
      <c r="BX942" s="15"/>
      <c r="BY942" s="12"/>
      <c r="BZ942" s="12">
        <f>SUM(IF(CLASSIFICHE!$O$19=CA942,TRUE,FALSE),BZ941)</f>
        <v>0</v>
      </c>
      <c r="CA942" s="31">
        <f>IFERROR(INDEX(generale!$A$5:$I$1002,CLASSIFICHE!$Z941,5),"")</f>
        <v>0</v>
      </c>
      <c r="CB942" s="13">
        <f>IFERROR(INDEX(generale!$A$5:$I$1002,CLASSIFICHE!$Z941,7),"")</f>
        <v>0</v>
      </c>
      <c r="CC942" s="15"/>
      <c r="CD942" s="13"/>
      <c r="CE942" s="12">
        <f>SUM(IF(CLASSIFICHE!$O$20=CF942,TRUE,FALSE),CE941)</f>
        <v>0</v>
      </c>
      <c r="CF942" s="31">
        <f>IFERROR(INDEX(generale!$A$5:$I$1002,CLASSIFICHE!$Z941,5),"")</f>
        <v>0</v>
      </c>
      <c r="CG942" s="13">
        <f>IFERROR(INDEX(generale!$A$5:$I$1002,CLASSIFICHE!$Z941,7),"")</f>
        <v>0</v>
      </c>
      <c r="CH942" s="15"/>
      <c r="CI942" s="13"/>
      <c r="CJ942" s="12">
        <f>SUM(IF(CLASSIFICHE!$O$21=CK942,TRUE,FALSE),CJ941)</f>
        <v>0</v>
      </c>
      <c r="CK942" s="31">
        <f>IFERROR(INDEX(generale!$A$5:$I$1002,CLASSIFICHE!$Z941,5),"")</f>
        <v>0</v>
      </c>
      <c r="CL942" s="13">
        <f>IFERROR(INDEX(generale!$A$5:$I$1002,CLASSIFICHE!$Z941,7),"")</f>
        <v>0</v>
      </c>
      <c r="CM942" s="15"/>
      <c r="CN942" s="13"/>
      <c r="CO942" s="12">
        <f>SUM(IF(CLASSIFICHE!$O$22=CP942,TRUE,FALSE),CO941)</f>
        <v>0</v>
      </c>
      <c r="CP942" s="31">
        <f>IFERROR(INDEX(generale!$A$5:$I$1002,CLASSIFICHE!$Z941,5),"")</f>
        <v>0</v>
      </c>
      <c r="CQ942" s="13">
        <f>IFERROR(INDEX(generale!$A$5:$I$1002,CLASSIFICHE!$Z941,7),"")</f>
        <v>0</v>
      </c>
      <c r="CR942" s="15"/>
      <c r="CS942" s="13"/>
      <c r="CT942" s="12">
        <f>SUM(IF(CLASSIFICHE!$O$23=CU942,TRUE,FALSE),CT941)</f>
        <v>0</v>
      </c>
      <c r="CU942" s="31">
        <f>IFERROR(INDEX(generale!$A$5:$I$1002,CLASSIFICHE!$Z941,5),"")</f>
        <v>0</v>
      </c>
      <c r="CV942" s="13">
        <f>IFERROR(INDEX(generale!$A$5:$I$1002,CLASSIFICHE!$Z941,7),"")</f>
        <v>0</v>
      </c>
      <c r="CW942" s="15"/>
      <c r="CX942" s="13"/>
      <c r="CY942" s="12">
        <f>SUM(IF(CLASSIFICHE!$O$24=CZ942,TRUE,FALSE),CY941)</f>
        <v>0</v>
      </c>
      <c r="CZ942" s="31">
        <f>IFERROR(INDEX(generale!$A$5:$I$1002,CLASSIFICHE!$Z941,5),"")</f>
        <v>0</v>
      </c>
      <c r="DA942" s="13">
        <f>IFERROR(INDEX(generale!$A$5:$I$1002,CLASSIFICHE!$Z941,7),"")</f>
        <v>0</v>
      </c>
      <c r="DB942" s="15"/>
      <c r="DC942" s="13"/>
      <c r="DD942" s="12">
        <f>SUM(IF(CLASSIFICHE!$O$25=DE942,TRUE,FALSE),DD941)</f>
        <v>0</v>
      </c>
      <c r="DE942" s="31">
        <f>IFERROR(INDEX(generale!$A$5:$I$1002,CLASSIFICHE!$Z941,5),"")</f>
        <v>0</v>
      </c>
      <c r="DF942" s="13">
        <f>IFERROR(INDEX(generale!$A$5:$I$1002,CLASSIFICHE!$Z941,7),"")</f>
        <v>0</v>
      </c>
      <c r="DG942" s="15"/>
      <c r="DH942" s="13"/>
    </row>
    <row r="943" spans="3:112">
      <c r="C943" s="63">
        <f>SUM(IF(CLASSIFICHE!$O$4=D943,TRUE,FALSE),C942)</f>
        <v>17</v>
      </c>
      <c r="D943" s="31">
        <f>IFERROR(INDEX(generale!$A$5:$I$1002,CLASSIFICHE!$Z942,5),"")</f>
        <v>0</v>
      </c>
      <c r="E943" s="13">
        <f>IFERROR(INDEX(generale!$A$5:$I$1002,CLASSIFICHE!$Z942,7),"")</f>
        <v>0</v>
      </c>
      <c r="F943" s="68"/>
      <c r="G943" s="65"/>
      <c r="H943" s="12">
        <f>SUM(IF(CLASSIFICHE!$O$5=I943,TRUE,FALSE),H942)</f>
        <v>10</v>
      </c>
      <c r="I943" s="31">
        <f>IFERROR(INDEX(generale!$A$5:$I$1002,CLASSIFICHE!$Z942,5),"")</f>
        <v>0</v>
      </c>
      <c r="J943" s="13">
        <f>IFERROR(INDEX(generale!$A$5:$I$1002,CLASSIFICHE!$Z942,7),"")</f>
        <v>0</v>
      </c>
      <c r="K943" s="15"/>
      <c r="L943" s="12"/>
      <c r="M943" s="12">
        <f>SUM(IF(CLASSIFICHE!$O$6=N943,TRUE,FALSE),M942)</f>
        <v>8</v>
      </c>
      <c r="N943" s="31">
        <f>IFERROR(INDEX(generale!$A$5:$I$1002,CLASSIFICHE!$Z942,5),"")</f>
        <v>0</v>
      </c>
      <c r="O943" s="13">
        <f>IFERROR(INDEX(generale!$A$5:$I$1002,CLASSIFICHE!$Z942,7),"")</f>
        <v>0</v>
      </c>
      <c r="P943" s="14"/>
      <c r="Q943" s="13"/>
      <c r="R943" s="12">
        <f>SUM(IF(CLASSIFICHE!$O$7=S943,TRUE,FALSE),R942)</f>
        <v>8</v>
      </c>
      <c r="S943" s="31">
        <f>IFERROR(INDEX(generale!$A$5:$I$1002,CLASSIFICHE!$Z942,5),"")</f>
        <v>0</v>
      </c>
      <c r="T943" s="13">
        <f>IFERROR(INDEX(generale!$A$5:$I$1002,CLASSIFICHE!$Z942,7),"")</f>
        <v>0</v>
      </c>
      <c r="U943" s="14"/>
      <c r="V943" s="13"/>
      <c r="W943" s="12">
        <f>SUM(IF(CLASSIFICHE!$O$8=X943,TRUE,FALSE),W942)</f>
        <v>6</v>
      </c>
      <c r="X943" s="31">
        <f>IFERROR(INDEX(generale!$A$5:$I$1002,CLASSIFICHE!$Z942,5),"")</f>
        <v>0</v>
      </c>
      <c r="Y943" s="13">
        <f>IFERROR(INDEX(generale!$A$5:$I$1002,CLASSIFICHE!$Z942,7),"")</f>
        <v>0</v>
      </c>
      <c r="Z943" s="14"/>
      <c r="AA943" s="13"/>
      <c r="AB943" s="12">
        <f>SUM(IF(CLASSIFICHE!$O$9=AC943,TRUE,FALSE),AB942)</f>
        <v>5</v>
      </c>
      <c r="AC943" s="31">
        <f>IFERROR(INDEX(generale!$A$5:$I$1002,CLASSIFICHE!$Z942,5),"")</f>
        <v>0</v>
      </c>
      <c r="AD943" s="13">
        <f>IFERROR(INDEX(generale!$A$5:$I$1002,CLASSIFICHE!$Z942,7),"")</f>
        <v>0</v>
      </c>
      <c r="AE943" s="14"/>
      <c r="AF943" s="13"/>
      <c r="AG943" s="12">
        <f>SUM(IF(CLASSIFICHE!$O$10=AH943,TRUE,FALSE),AG942)</f>
        <v>5</v>
      </c>
      <c r="AH943" s="31">
        <f>IFERROR(INDEX(generale!$A$5:$I$1002,CLASSIFICHE!$Z942,5),"")</f>
        <v>0</v>
      </c>
      <c r="AI943" s="13">
        <f>IFERROR(INDEX(generale!$A$5:$I$1002,CLASSIFICHE!$Z942,7),"")</f>
        <v>0</v>
      </c>
      <c r="AJ943" s="14"/>
      <c r="AK943" s="13"/>
      <c r="AL943" s="12">
        <f>SUM(IF(CLASSIFICHE!$O$11=AM943,TRUE,FALSE),AL942)</f>
        <v>5</v>
      </c>
      <c r="AM943" s="31">
        <f>IFERROR(INDEX(generale!$A$5:$I$1002,CLASSIFICHE!$Z942,5),"")</f>
        <v>0</v>
      </c>
      <c r="AN943" s="13">
        <f>IFERROR(INDEX(generale!$A$5:$I$1002,CLASSIFICHE!$Z942,7),"")</f>
        <v>0</v>
      </c>
      <c r="AO943" s="14"/>
      <c r="AP943" s="13"/>
      <c r="AQ943" s="12">
        <f>SUM(IF(CLASSIFICHE!$O$12=AR943,TRUE,FALSE),AQ942)</f>
        <v>0</v>
      </c>
      <c r="AR943" s="31">
        <f>IFERROR(INDEX(generale!$A$5:$I$1002,CLASSIFICHE!$Z942,5),"")</f>
        <v>0</v>
      </c>
      <c r="AS943" s="13">
        <f>IFERROR(INDEX(generale!$A$5:$I$1002,CLASSIFICHE!$Z942,7),"")</f>
        <v>0</v>
      </c>
      <c r="AT943" s="14"/>
      <c r="AU943" s="13"/>
      <c r="AV943" s="12">
        <f>SUM(IF(CLASSIFICHE!$O$13=AW943,TRUE,FALSE),AV942)</f>
        <v>0</v>
      </c>
      <c r="AW943" s="31">
        <f>IFERROR(INDEX(generale!$A$5:$I$1002,CLASSIFICHE!$Z942,5),"")</f>
        <v>0</v>
      </c>
      <c r="AX943" s="13">
        <f>IFERROR(INDEX(generale!$A$5:$I$1002,CLASSIFICHE!$Z942,7),"")</f>
        <v>0</v>
      </c>
      <c r="AY943" s="14"/>
      <c r="AZ943" s="13"/>
      <c r="BA943" s="12">
        <f>SUM(IF(CLASSIFICHE!$O$14=BB943,TRUE,FALSE),BA942)</f>
        <v>0</v>
      </c>
      <c r="BB943" s="31">
        <f>IFERROR(INDEX(generale!$A$5:$I$1002,CLASSIFICHE!$Z942,5),"")</f>
        <v>0</v>
      </c>
      <c r="BC943" s="13">
        <f>IFERROR(INDEX(generale!$A$5:$I$1002,CLASSIFICHE!$Z942,7),"")</f>
        <v>0</v>
      </c>
      <c r="BD943" s="14"/>
      <c r="BE943" s="13"/>
      <c r="BF943" s="12">
        <f>SUM(IF(CLASSIFICHE!$O$15=BG943,TRUE,FALSE),BF942)</f>
        <v>0</v>
      </c>
      <c r="BG943" s="31">
        <f>IFERROR(INDEX(generale!$A$5:$I$1002,CLASSIFICHE!$Z942,5),"")</f>
        <v>0</v>
      </c>
      <c r="BH943" s="13">
        <f>IFERROR(INDEX(generale!$A$5:$I$1002,CLASSIFICHE!$Z942,7),"")</f>
        <v>0</v>
      </c>
      <c r="BI943" s="14"/>
      <c r="BJ943" s="13"/>
      <c r="BK943" s="12">
        <f>SUM(IF(CLASSIFICHE!$O$16=BL943,TRUE,FALSE),BK942)</f>
        <v>0</v>
      </c>
      <c r="BL943" s="31">
        <f>IFERROR(INDEX(generale!$A$5:$I$1002,CLASSIFICHE!$Z942,5),"")</f>
        <v>0</v>
      </c>
      <c r="BM943" s="13">
        <f>IFERROR(INDEX(generale!$A$5:$I$1002,CLASSIFICHE!$Z942,7),"")</f>
        <v>0</v>
      </c>
      <c r="BN943" s="14"/>
      <c r="BO943" s="13"/>
      <c r="BP943" s="12">
        <f>SUM(IF(CLASSIFICHE!$O$17=BQ943,TRUE,FALSE),BP942)</f>
        <v>0</v>
      </c>
      <c r="BQ943" s="31">
        <f>IFERROR(INDEX(generale!$A$5:$I$1002,CLASSIFICHE!$Z942,5),"")</f>
        <v>0</v>
      </c>
      <c r="BR943" s="13">
        <f>IFERROR(INDEX(generale!$A$5:$I$1002,CLASSIFICHE!$Z942,7),"")</f>
        <v>0</v>
      </c>
      <c r="BS943" s="15"/>
      <c r="BT943" s="12"/>
      <c r="BU943" s="12">
        <f>SUM(IF(CLASSIFICHE!$O$18=BV943,TRUE,FALSE),BU942)</f>
        <v>0</v>
      </c>
      <c r="BV943" s="31">
        <f>IFERROR(INDEX(generale!$A$5:$I$1002,CLASSIFICHE!$Z942,5),"")</f>
        <v>0</v>
      </c>
      <c r="BW943" s="13">
        <f>IFERROR(INDEX(generale!$A$5:$I$1002,CLASSIFICHE!$Z942,7),"")</f>
        <v>0</v>
      </c>
      <c r="BX943" s="15"/>
      <c r="BY943" s="12"/>
      <c r="BZ943" s="12">
        <f>SUM(IF(CLASSIFICHE!$O$19=CA943,TRUE,FALSE),BZ942)</f>
        <v>0</v>
      </c>
      <c r="CA943" s="31">
        <f>IFERROR(INDEX(generale!$A$5:$I$1002,CLASSIFICHE!$Z942,5),"")</f>
        <v>0</v>
      </c>
      <c r="CB943" s="13">
        <f>IFERROR(INDEX(generale!$A$5:$I$1002,CLASSIFICHE!$Z942,7),"")</f>
        <v>0</v>
      </c>
      <c r="CC943" s="15"/>
      <c r="CD943" s="13"/>
      <c r="CE943" s="12">
        <f>SUM(IF(CLASSIFICHE!$O$20=CF943,TRUE,FALSE),CE942)</f>
        <v>0</v>
      </c>
      <c r="CF943" s="31">
        <f>IFERROR(INDEX(generale!$A$5:$I$1002,CLASSIFICHE!$Z942,5),"")</f>
        <v>0</v>
      </c>
      <c r="CG943" s="13">
        <f>IFERROR(INDEX(generale!$A$5:$I$1002,CLASSIFICHE!$Z942,7),"")</f>
        <v>0</v>
      </c>
      <c r="CH943" s="15"/>
      <c r="CI943" s="13"/>
      <c r="CJ943" s="12">
        <f>SUM(IF(CLASSIFICHE!$O$21=CK943,TRUE,FALSE),CJ942)</f>
        <v>0</v>
      </c>
      <c r="CK943" s="31">
        <f>IFERROR(INDEX(generale!$A$5:$I$1002,CLASSIFICHE!$Z942,5),"")</f>
        <v>0</v>
      </c>
      <c r="CL943" s="13">
        <f>IFERROR(INDEX(generale!$A$5:$I$1002,CLASSIFICHE!$Z942,7),"")</f>
        <v>0</v>
      </c>
      <c r="CM943" s="15"/>
      <c r="CN943" s="13"/>
      <c r="CO943" s="12">
        <f>SUM(IF(CLASSIFICHE!$O$22=CP943,TRUE,FALSE),CO942)</f>
        <v>0</v>
      </c>
      <c r="CP943" s="31">
        <f>IFERROR(INDEX(generale!$A$5:$I$1002,CLASSIFICHE!$Z942,5),"")</f>
        <v>0</v>
      </c>
      <c r="CQ943" s="13">
        <f>IFERROR(INDEX(generale!$A$5:$I$1002,CLASSIFICHE!$Z942,7),"")</f>
        <v>0</v>
      </c>
      <c r="CR943" s="15"/>
      <c r="CS943" s="13"/>
      <c r="CT943" s="12">
        <f>SUM(IF(CLASSIFICHE!$O$23=CU943,TRUE,FALSE),CT942)</f>
        <v>0</v>
      </c>
      <c r="CU943" s="31">
        <f>IFERROR(INDEX(generale!$A$5:$I$1002,CLASSIFICHE!$Z942,5),"")</f>
        <v>0</v>
      </c>
      <c r="CV943" s="13">
        <f>IFERROR(INDEX(generale!$A$5:$I$1002,CLASSIFICHE!$Z942,7),"")</f>
        <v>0</v>
      </c>
      <c r="CW943" s="15"/>
      <c r="CX943" s="13"/>
      <c r="CY943" s="12">
        <f>SUM(IF(CLASSIFICHE!$O$24=CZ943,TRUE,FALSE),CY942)</f>
        <v>0</v>
      </c>
      <c r="CZ943" s="31">
        <f>IFERROR(INDEX(generale!$A$5:$I$1002,CLASSIFICHE!$Z942,5),"")</f>
        <v>0</v>
      </c>
      <c r="DA943" s="13">
        <f>IFERROR(INDEX(generale!$A$5:$I$1002,CLASSIFICHE!$Z942,7),"")</f>
        <v>0</v>
      </c>
      <c r="DB943" s="15"/>
      <c r="DC943" s="13"/>
      <c r="DD943" s="12">
        <f>SUM(IF(CLASSIFICHE!$O$25=DE943,TRUE,FALSE),DD942)</f>
        <v>0</v>
      </c>
      <c r="DE943" s="31">
        <f>IFERROR(INDEX(generale!$A$5:$I$1002,CLASSIFICHE!$Z942,5),"")</f>
        <v>0</v>
      </c>
      <c r="DF943" s="13">
        <f>IFERROR(INDEX(generale!$A$5:$I$1002,CLASSIFICHE!$Z942,7),"")</f>
        <v>0</v>
      </c>
      <c r="DG943" s="15"/>
      <c r="DH943" s="13"/>
    </row>
    <row r="944" spans="3:112">
      <c r="C944" s="63">
        <f>SUM(IF(CLASSIFICHE!$O$4=D944,TRUE,FALSE),C943)</f>
        <v>17</v>
      </c>
      <c r="D944" s="31">
        <f>IFERROR(INDEX(generale!$A$5:$I$1002,CLASSIFICHE!$Z943,5),"")</f>
        <v>0</v>
      </c>
      <c r="E944" s="13">
        <f>IFERROR(INDEX(generale!$A$5:$I$1002,CLASSIFICHE!$Z943,7),"")</f>
        <v>0</v>
      </c>
      <c r="F944" s="68"/>
      <c r="G944" s="65"/>
      <c r="H944" s="12">
        <f>SUM(IF(CLASSIFICHE!$O$5=I944,TRUE,FALSE),H943)</f>
        <v>10</v>
      </c>
      <c r="I944" s="31">
        <f>IFERROR(INDEX(generale!$A$5:$I$1002,CLASSIFICHE!$Z943,5),"")</f>
        <v>0</v>
      </c>
      <c r="J944" s="13">
        <f>IFERROR(INDEX(generale!$A$5:$I$1002,CLASSIFICHE!$Z943,7),"")</f>
        <v>0</v>
      </c>
      <c r="K944" s="15"/>
      <c r="L944" s="12"/>
      <c r="M944" s="12">
        <f>SUM(IF(CLASSIFICHE!$O$6=N944,TRUE,FALSE),M943)</f>
        <v>8</v>
      </c>
      <c r="N944" s="31">
        <f>IFERROR(INDEX(generale!$A$5:$I$1002,CLASSIFICHE!$Z943,5),"")</f>
        <v>0</v>
      </c>
      <c r="O944" s="13">
        <f>IFERROR(INDEX(generale!$A$5:$I$1002,CLASSIFICHE!$Z943,7),"")</f>
        <v>0</v>
      </c>
      <c r="P944" s="14"/>
      <c r="Q944" s="13"/>
      <c r="R944" s="12">
        <f>SUM(IF(CLASSIFICHE!$O$7=S944,TRUE,FALSE),R943)</f>
        <v>8</v>
      </c>
      <c r="S944" s="31">
        <f>IFERROR(INDEX(generale!$A$5:$I$1002,CLASSIFICHE!$Z943,5),"")</f>
        <v>0</v>
      </c>
      <c r="T944" s="13">
        <f>IFERROR(INDEX(generale!$A$5:$I$1002,CLASSIFICHE!$Z943,7),"")</f>
        <v>0</v>
      </c>
      <c r="U944" s="14"/>
      <c r="V944" s="13"/>
      <c r="W944" s="12">
        <f>SUM(IF(CLASSIFICHE!$O$8=X944,TRUE,FALSE),W943)</f>
        <v>6</v>
      </c>
      <c r="X944" s="31">
        <f>IFERROR(INDEX(generale!$A$5:$I$1002,CLASSIFICHE!$Z943,5),"")</f>
        <v>0</v>
      </c>
      <c r="Y944" s="13">
        <f>IFERROR(INDEX(generale!$A$5:$I$1002,CLASSIFICHE!$Z943,7),"")</f>
        <v>0</v>
      </c>
      <c r="Z944" s="14"/>
      <c r="AA944" s="13"/>
      <c r="AB944" s="12">
        <f>SUM(IF(CLASSIFICHE!$O$9=AC944,TRUE,FALSE),AB943)</f>
        <v>5</v>
      </c>
      <c r="AC944" s="31">
        <f>IFERROR(INDEX(generale!$A$5:$I$1002,CLASSIFICHE!$Z943,5),"")</f>
        <v>0</v>
      </c>
      <c r="AD944" s="13">
        <f>IFERROR(INDEX(generale!$A$5:$I$1002,CLASSIFICHE!$Z943,7),"")</f>
        <v>0</v>
      </c>
      <c r="AE944" s="14"/>
      <c r="AF944" s="13"/>
      <c r="AG944" s="12">
        <f>SUM(IF(CLASSIFICHE!$O$10=AH944,TRUE,FALSE),AG943)</f>
        <v>5</v>
      </c>
      <c r="AH944" s="31">
        <f>IFERROR(INDEX(generale!$A$5:$I$1002,CLASSIFICHE!$Z943,5),"")</f>
        <v>0</v>
      </c>
      <c r="AI944" s="13">
        <f>IFERROR(INDEX(generale!$A$5:$I$1002,CLASSIFICHE!$Z943,7),"")</f>
        <v>0</v>
      </c>
      <c r="AJ944" s="14"/>
      <c r="AK944" s="13"/>
      <c r="AL944" s="12">
        <f>SUM(IF(CLASSIFICHE!$O$11=AM944,TRUE,FALSE),AL943)</f>
        <v>5</v>
      </c>
      <c r="AM944" s="31">
        <f>IFERROR(INDEX(generale!$A$5:$I$1002,CLASSIFICHE!$Z943,5),"")</f>
        <v>0</v>
      </c>
      <c r="AN944" s="13">
        <f>IFERROR(INDEX(generale!$A$5:$I$1002,CLASSIFICHE!$Z943,7),"")</f>
        <v>0</v>
      </c>
      <c r="AO944" s="14"/>
      <c r="AP944" s="13"/>
      <c r="AQ944" s="12">
        <f>SUM(IF(CLASSIFICHE!$O$12=AR944,TRUE,FALSE),AQ943)</f>
        <v>0</v>
      </c>
      <c r="AR944" s="31">
        <f>IFERROR(INDEX(generale!$A$5:$I$1002,CLASSIFICHE!$Z943,5),"")</f>
        <v>0</v>
      </c>
      <c r="AS944" s="13">
        <f>IFERROR(INDEX(generale!$A$5:$I$1002,CLASSIFICHE!$Z943,7),"")</f>
        <v>0</v>
      </c>
      <c r="AT944" s="14"/>
      <c r="AU944" s="13"/>
      <c r="AV944" s="12">
        <f>SUM(IF(CLASSIFICHE!$O$13=AW944,TRUE,FALSE),AV943)</f>
        <v>0</v>
      </c>
      <c r="AW944" s="31">
        <f>IFERROR(INDEX(generale!$A$5:$I$1002,CLASSIFICHE!$Z943,5),"")</f>
        <v>0</v>
      </c>
      <c r="AX944" s="13">
        <f>IFERROR(INDEX(generale!$A$5:$I$1002,CLASSIFICHE!$Z943,7),"")</f>
        <v>0</v>
      </c>
      <c r="AY944" s="14"/>
      <c r="AZ944" s="13"/>
      <c r="BA944" s="12">
        <f>SUM(IF(CLASSIFICHE!$O$14=BB944,TRUE,FALSE),BA943)</f>
        <v>0</v>
      </c>
      <c r="BB944" s="31">
        <f>IFERROR(INDEX(generale!$A$5:$I$1002,CLASSIFICHE!$Z943,5),"")</f>
        <v>0</v>
      </c>
      <c r="BC944" s="13">
        <f>IFERROR(INDEX(generale!$A$5:$I$1002,CLASSIFICHE!$Z943,7),"")</f>
        <v>0</v>
      </c>
      <c r="BD944" s="14"/>
      <c r="BE944" s="13"/>
      <c r="BF944" s="12">
        <f>SUM(IF(CLASSIFICHE!$O$15=BG944,TRUE,FALSE),BF943)</f>
        <v>0</v>
      </c>
      <c r="BG944" s="31">
        <f>IFERROR(INDEX(generale!$A$5:$I$1002,CLASSIFICHE!$Z943,5),"")</f>
        <v>0</v>
      </c>
      <c r="BH944" s="13">
        <f>IFERROR(INDEX(generale!$A$5:$I$1002,CLASSIFICHE!$Z943,7),"")</f>
        <v>0</v>
      </c>
      <c r="BI944" s="14"/>
      <c r="BJ944" s="13"/>
      <c r="BK944" s="12">
        <f>SUM(IF(CLASSIFICHE!$O$16=BL944,TRUE,FALSE),BK943)</f>
        <v>0</v>
      </c>
      <c r="BL944" s="31">
        <f>IFERROR(INDEX(generale!$A$5:$I$1002,CLASSIFICHE!$Z943,5),"")</f>
        <v>0</v>
      </c>
      <c r="BM944" s="13">
        <f>IFERROR(INDEX(generale!$A$5:$I$1002,CLASSIFICHE!$Z943,7),"")</f>
        <v>0</v>
      </c>
      <c r="BN944" s="14"/>
      <c r="BO944" s="13"/>
      <c r="BP944" s="12">
        <f>SUM(IF(CLASSIFICHE!$O$17=BQ944,TRUE,FALSE),BP943)</f>
        <v>0</v>
      </c>
      <c r="BQ944" s="31">
        <f>IFERROR(INDEX(generale!$A$5:$I$1002,CLASSIFICHE!$Z943,5),"")</f>
        <v>0</v>
      </c>
      <c r="BR944" s="13">
        <f>IFERROR(INDEX(generale!$A$5:$I$1002,CLASSIFICHE!$Z943,7),"")</f>
        <v>0</v>
      </c>
      <c r="BS944" s="15"/>
      <c r="BT944" s="12"/>
      <c r="BU944" s="12">
        <f>SUM(IF(CLASSIFICHE!$O$18=BV944,TRUE,FALSE),BU943)</f>
        <v>0</v>
      </c>
      <c r="BV944" s="31">
        <f>IFERROR(INDEX(generale!$A$5:$I$1002,CLASSIFICHE!$Z943,5),"")</f>
        <v>0</v>
      </c>
      <c r="BW944" s="13">
        <f>IFERROR(INDEX(generale!$A$5:$I$1002,CLASSIFICHE!$Z943,7),"")</f>
        <v>0</v>
      </c>
      <c r="BX944" s="15"/>
      <c r="BY944" s="12"/>
      <c r="BZ944" s="12">
        <f>SUM(IF(CLASSIFICHE!$O$19=CA944,TRUE,FALSE),BZ943)</f>
        <v>0</v>
      </c>
      <c r="CA944" s="31">
        <f>IFERROR(INDEX(generale!$A$5:$I$1002,CLASSIFICHE!$Z943,5),"")</f>
        <v>0</v>
      </c>
      <c r="CB944" s="13">
        <f>IFERROR(INDEX(generale!$A$5:$I$1002,CLASSIFICHE!$Z943,7),"")</f>
        <v>0</v>
      </c>
      <c r="CC944" s="15"/>
      <c r="CD944" s="13"/>
      <c r="CE944" s="12">
        <f>SUM(IF(CLASSIFICHE!$O$20=CF944,TRUE,FALSE),CE943)</f>
        <v>0</v>
      </c>
      <c r="CF944" s="31">
        <f>IFERROR(INDEX(generale!$A$5:$I$1002,CLASSIFICHE!$Z943,5),"")</f>
        <v>0</v>
      </c>
      <c r="CG944" s="13">
        <f>IFERROR(INDEX(generale!$A$5:$I$1002,CLASSIFICHE!$Z943,7),"")</f>
        <v>0</v>
      </c>
      <c r="CH944" s="15"/>
      <c r="CI944" s="13"/>
      <c r="CJ944" s="12">
        <f>SUM(IF(CLASSIFICHE!$O$21=CK944,TRUE,FALSE),CJ943)</f>
        <v>0</v>
      </c>
      <c r="CK944" s="31">
        <f>IFERROR(INDEX(generale!$A$5:$I$1002,CLASSIFICHE!$Z943,5),"")</f>
        <v>0</v>
      </c>
      <c r="CL944" s="13">
        <f>IFERROR(INDEX(generale!$A$5:$I$1002,CLASSIFICHE!$Z943,7),"")</f>
        <v>0</v>
      </c>
      <c r="CM944" s="15"/>
      <c r="CN944" s="13"/>
      <c r="CO944" s="12">
        <f>SUM(IF(CLASSIFICHE!$O$22=CP944,TRUE,FALSE),CO943)</f>
        <v>0</v>
      </c>
      <c r="CP944" s="31">
        <f>IFERROR(INDEX(generale!$A$5:$I$1002,CLASSIFICHE!$Z943,5),"")</f>
        <v>0</v>
      </c>
      <c r="CQ944" s="13">
        <f>IFERROR(INDEX(generale!$A$5:$I$1002,CLASSIFICHE!$Z943,7),"")</f>
        <v>0</v>
      </c>
      <c r="CR944" s="15"/>
      <c r="CS944" s="13"/>
      <c r="CT944" s="12">
        <f>SUM(IF(CLASSIFICHE!$O$23=CU944,TRUE,FALSE),CT943)</f>
        <v>0</v>
      </c>
      <c r="CU944" s="31">
        <f>IFERROR(INDEX(generale!$A$5:$I$1002,CLASSIFICHE!$Z943,5),"")</f>
        <v>0</v>
      </c>
      <c r="CV944" s="13">
        <f>IFERROR(INDEX(generale!$A$5:$I$1002,CLASSIFICHE!$Z943,7),"")</f>
        <v>0</v>
      </c>
      <c r="CW944" s="15"/>
      <c r="CX944" s="13"/>
      <c r="CY944" s="12">
        <f>SUM(IF(CLASSIFICHE!$O$24=CZ944,TRUE,FALSE),CY943)</f>
        <v>0</v>
      </c>
      <c r="CZ944" s="31">
        <f>IFERROR(INDEX(generale!$A$5:$I$1002,CLASSIFICHE!$Z943,5),"")</f>
        <v>0</v>
      </c>
      <c r="DA944" s="13">
        <f>IFERROR(INDEX(generale!$A$5:$I$1002,CLASSIFICHE!$Z943,7),"")</f>
        <v>0</v>
      </c>
      <c r="DB944" s="15"/>
      <c r="DC944" s="13"/>
      <c r="DD944" s="12">
        <f>SUM(IF(CLASSIFICHE!$O$25=DE944,TRUE,FALSE),DD943)</f>
        <v>0</v>
      </c>
      <c r="DE944" s="31">
        <f>IFERROR(INDEX(generale!$A$5:$I$1002,CLASSIFICHE!$Z943,5),"")</f>
        <v>0</v>
      </c>
      <c r="DF944" s="13">
        <f>IFERROR(INDEX(generale!$A$5:$I$1002,CLASSIFICHE!$Z943,7),"")</f>
        <v>0</v>
      </c>
      <c r="DG944" s="15"/>
      <c r="DH944" s="13"/>
    </row>
    <row r="945" spans="3:112">
      <c r="C945" s="63">
        <f>SUM(IF(CLASSIFICHE!$O$4=D945,TRUE,FALSE),C944)</f>
        <v>17</v>
      </c>
      <c r="D945" s="31">
        <f>IFERROR(INDEX(generale!$A$5:$I$1002,CLASSIFICHE!$Z944,5),"")</f>
        <v>0</v>
      </c>
      <c r="E945" s="13">
        <f>IFERROR(INDEX(generale!$A$5:$I$1002,CLASSIFICHE!$Z944,7),"")</f>
        <v>0</v>
      </c>
      <c r="F945" s="68"/>
      <c r="G945" s="65"/>
      <c r="H945" s="12">
        <f>SUM(IF(CLASSIFICHE!$O$5=I945,TRUE,FALSE),H944)</f>
        <v>10</v>
      </c>
      <c r="I945" s="31">
        <f>IFERROR(INDEX(generale!$A$5:$I$1002,CLASSIFICHE!$Z944,5),"")</f>
        <v>0</v>
      </c>
      <c r="J945" s="13">
        <f>IFERROR(INDEX(generale!$A$5:$I$1002,CLASSIFICHE!$Z944,7),"")</f>
        <v>0</v>
      </c>
      <c r="K945" s="15"/>
      <c r="L945" s="12"/>
      <c r="M945" s="12">
        <f>SUM(IF(CLASSIFICHE!$O$6=N945,TRUE,FALSE),M944)</f>
        <v>8</v>
      </c>
      <c r="N945" s="31">
        <f>IFERROR(INDEX(generale!$A$5:$I$1002,CLASSIFICHE!$Z944,5),"")</f>
        <v>0</v>
      </c>
      <c r="O945" s="13">
        <f>IFERROR(INDEX(generale!$A$5:$I$1002,CLASSIFICHE!$Z944,7),"")</f>
        <v>0</v>
      </c>
      <c r="P945" s="14"/>
      <c r="Q945" s="13"/>
      <c r="R945" s="12">
        <f>SUM(IF(CLASSIFICHE!$O$7=S945,TRUE,FALSE),R944)</f>
        <v>8</v>
      </c>
      <c r="S945" s="31">
        <f>IFERROR(INDEX(generale!$A$5:$I$1002,CLASSIFICHE!$Z944,5),"")</f>
        <v>0</v>
      </c>
      <c r="T945" s="13">
        <f>IFERROR(INDEX(generale!$A$5:$I$1002,CLASSIFICHE!$Z944,7),"")</f>
        <v>0</v>
      </c>
      <c r="U945" s="14"/>
      <c r="V945" s="13"/>
      <c r="W945" s="12">
        <f>SUM(IF(CLASSIFICHE!$O$8=X945,TRUE,FALSE),W944)</f>
        <v>6</v>
      </c>
      <c r="X945" s="31">
        <f>IFERROR(INDEX(generale!$A$5:$I$1002,CLASSIFICHE!$Z944,5),"")</f>
        <v>0</v>
      </c>
      <c r="Y945" s="13">
        <f>IFERROR(INDEX(generale!$A$5:$I$1002,CLASSIFICHE!$Z944,7),"")</f>
        <v>0</v>
      </c>
      <c r="Z945" s="14"/>
      <c r="AA945" s="13"/>
      <c r="AB945" s="12">
        <f>SUM(IF(CLASSIFICHE!$O$9=AC945,TRUE,FALSE),AB944)</f>
        <v>5</v>
      </c>
      <c r="AC945" s="31">
        <f>IFERROR(INDEX(generale!$A$5:$I$1002,CLASSIFICHE!$Z944,5),"")</f>
        <v>0</v>
      </c>
      <c r="AD945" s="13">
        <f>IFERROR(INDEX(generale!$A$5:$I$1002,CLASSIFICHE!$Z944,7),"")</f>
        <v>0</v>
      </c>
      <c r="AE945" s="14"/>
      <c r="AF945" s="13"/>
      <c r="AG945" s="12">
        <f>SUM(IF(CLASSIFICHE!$O$10=AH945,TRUE,FALSE),AG944)</f>
        <v>5</v>
      </c>
      <c r="AH945" s="31">
        <f>IFERROR(INDEX(generale!$A$5:$I$1002,CLASSIFICHE!$Z944,5),"")</f>
        <v>0</v>
      </c>
      <c r="AI945" s="13">
        <f>IFERROR(INDEX(generale!$A$5:$I$1002,CLASSIFICHE!$Z944,7),"")</f>
        <v>0</v>
      </c>
      <c r="AJ945" s="14"/>
      <c r="AK945" s="13"/>
      <c r="AL945" s="12">
        <f>SUM(IF(CLASSIFICHE!$O$11=AM945,TRUE,FALSE),AL944)</f>
        <v>5</v>
      </c>
      <c r="AM945" s="31">
        <f>IFERROR(INDEX(generale!$A$5:$I$1002,CLASSIFICHE!$Z944,5),"")</f>
        <v>0</v>
      </c>
      <c r="AN945" s="13">
        <f>IFERROR(INDEX(generale!$A$5:$I$1002,CLASSIFICHE!$Z944,7),"")</f>
        <v>0</v>
      </c>
      <c r="AO945" s="14"/>
      <c r="AP945" s="13"/>
      <c r="AQ945" s="12">
        <f>SUM(IF(CLASSIFICHE!$O$12=AR945,TRUE,FALSE),AQ944)</f>
        <v>0</v>
      </c>
      <c r="AR945" s="31">
        <f>IFERROR(INDEX(generale!$A$5:$I$1002,CLASSIFICHE!$Z944,5),"")</f>
        <v>0</v>
      </c>
      <c r="AS945" s="13">
        <f>IFERROR(INDEX(generale!$A$5:$I$1002,CLASSIFICHE!$Z944,7),"")</f>
        <v>0</v>
      </c>
      <c r="AT945" s="14"/>
      <c r="AU945" s="13"/>
      <c r="AV945" s="12">
        <f>SUM(IF(CLASSIFICHE!$O$13=AW945,TRUE,FALSE),AV944)</f>
        <v>0</v>
      </c>
      <c r="AW945" s="31">
        <f>IFERROR(INDEX(generale!$A$5:$I$1002,CLASSIFICHE!$Z944,5),"")</f>
        <v>0</v>
      </c>
      <c r="AX945" s="13">
        <f>IFERROR(INDEX(generale!$A$5:$I$1002,CLASSIFICHE!$Z944,7),"")</f>
        <v>0</v>
      </c>
      <c r="AY945" s="14"/>
      <c r="AZ945" s="13"/>
      <c r="BA945" s="12">
        <f>SUM(IF(CLASSIFICHE!$O$14=BB945,TRUE,FALSE),BA944)</f>
        <v>0</v>
      </c>
      <c r="BB945" s="31">
        <f>IFERROR(INDEX(generale!$A$5:$I$1002,CLASSIFICHE!$Z944,5),"")</f>
        <v>0</v>
      </c>
      <c r="BC945" s="13">
        <f>IFERROR(INDEX(generale!$A$5:$I$1002,CLASSIFICHE!$Z944,7),"")</f>
        <v>0</v>
      </c>
      <c r="BD945" s="14"/>
      <c r="BE945" s="13"/>
      <c r="BF945" s="12">
        <f>SUM(IF(CLASSIFICHE!$O$15=BG945,TRUE,FALSE),BF944)</f>
        <v>0</v>
      </c>
      <c r="BG945" s="31">
        <f>IFERROR(INDEX(generale!$A$5:$I$1002,CLASSIFICHE!$Z944,5),"")</f>
        <v>0</v>
      </c>
      <c r="BH945" s="13">
        <f>IFERROR(INDEX(generale!$A$5:$I$1002,CLASSIFICHE!$Z944,7),"")</f>
        <v>0</v>
      </c>
      <c r="BI945" s="14"/>
      <c r="BJ945" s="13"/>
      <c r="BK945" s="12">
        <f>SUM(IF(CLASSIFICHE!$O$16=BL945,TRUE,FALSE),BK944)</f>
        <v>0</v>
      </c>
      <c r="BL945" s="31">
        <f>IFERROR(INDEX(generale!$A$5:$I$1002,CLASSIFICHE!$Z944,5),"")</f>
        <v>0</v>
      </c>
      <c r="BM945" s="13">
        <f>IFERROR(INDEX(generale!$A$5:$I$1002,CLASSIFICHE!$Z944,7),"")</f>
        <v>0</v>
      </c>
      <c r="BN945" s="14"/>
      <c r="BO945" s="13"/>
      <c r="BP945" s="12">
        <f>SUM(IF(CLASSIFICHE!$O$17=BQ945,TRUE,FALSE),BP944)</f>
        <v>0</v>
      </c>
      <c r="BQ945" s="31">
        <f>IFERROR(INDEX(generale!$A$5:$I$1002,CLASSIFICHE!$Z944,5),"")</f>
        <v>0</v>
      </c>
      <c r="BR945" s="13">
        <f>IFERROR(INDEX(generale!$A$5:$I$1002,CLASSIFICHE!$Z944,7),"")</f>
        <v>0</v>
      </c>
      <c r="BS945" s="15"/>
      <c r="BT945" s="12"/>
      <c r="BU945" s="12">
        <f>SUM(IF(CLASSIFICHE!$O$18=BV945,TRUE,FALSE),BU944)</f>
        <v>0</v>
      </c>
      <c r="BV945" s="31">
        <f>IFERROR(INDEX(generale!$A$5:$I$1002,CLASSIFICHE!$Z944,5),"")</f>
        <v>0</v>
      </c>
      <c r="BW945" s="13">
        <f>IFERROR(INDEX(generale!$A$5:$I$1002,CLASSIFICHE!$Z944,7),"")</f>
        <v>0</v>
      </c>
      <c r="BX945" s="15"/>
      <c r="BY945" s="12"/>
      <c r="BZ945" s="12">
        <f>SUM(IF(CLASSIFICHE!$O$19=CA945,TRUE,FALSE),BZ944)</f>
        <v>0</v>
      </c>
      <c r="CA945" s="31">
        <f>IFERROR(INDEX(generale!$A$5:$I$1002,CLASSIFICHE!$Z944,5),"")</f>
        <v>0</v>
      </c>
      <c r="CB945" s="13">
        <f>IFERROR(INDEX(generale!$A$5:$I$1002,CLASSIFICHE!$Z944,7),"")</f>
        <v>0</v>
      </c>
      <c r="CC945" s="15"/>
      <c r="CD945" s="13"/>
      <c r="CE945" s="12">
        <f>SUM(IF(CLASSIFICHE!$O$20=CF945,TRUE,FALSE),CE944)</f>
        <v>0</v>
      </c>
      <c r="CF945" s="31">
        <f>IFERROR(INDEX(generale!$A$5:$I$1002,CLASSIFICHE!$Z944,5),"")</f>
        <v>0</v>
      </c>
      <c r="CG945" s="13">
        <f>IFERROR(INDEX(generale!$A$5:$I$1002,CLASSIFICHE!$Z944,7),"")</f>
        <v>0</v>
      </c>
      <c r="CH945" s="15"/>
      <c r="CI945" s="13"/>
      <c r="CJ945" s="12">
        <f>SUM(IF(CLASSIFICHE!$O$21=CK945,TRUE,FALSE),CJ944)</f>
        <v>0</v>
      </c>
      <c r="CK945" s="31">
        <f>IFERROR(INDEX(generale!$A$5:$I$1002,CLASSIFICHE!$Z944,5),"")</f>
        <v>0</v>
      </c>
      <c r="CL945" s="13">
        <f>IFERROR(INDEX(generale!$A$5:$I$1002,CLASSIFICHE!$Z944,7),"")</f>
        <v>0</v>
      </c>
      <c r="CM945" s="15"/>
      <c r="CN945" s="13"/>
      <c r="CO945" s="12">
        <f>SUM(IF(CLASSIFICHE!$O$22=CP945,TRUE,FALSE),CO944)</f>
        <v>0</v>
      </c>
      <c r="CP945" s="31">
        <f>IFERROR(INDEX(generale!$A$5:$I$1002,CLASSIFICHE!$Z944,5),"")</f>
        <v>0</v>
      </c>
      <c r="CQ945" s="13">
        <f>IFERROR(INDEX(generale!$A$5:$I$1002,CLASSIFICHE!$Z944,7),"")</f>
        <v>0</v>
      </c>
      <c r="CR945" s="15"/>
      <c r="CS945" s="13"/>
      <c r="CT945" s="12">
        <f>SUM(IF(CLASSIFICHE!$O$23=CU945,TRUE,FALSE),CT944)</f>
        <v>0</v>
      </c>
      <c r="CU945" s="31">
        <f>IFERROR(INDEX(generale!$A$5:$I$1002,CLASSIFICHE!$Z944,5),"")</f>
        <v>0</v>
      </c>
      <c r="CV945" s="13">
        <f>IFERROR(INDEX(generale!$A$5:$I$1002,CLASSIFICHE!$Z944,7),"")</f>
        <v>0</v>
      </c>
      <c r="CW945" s="15"/>
      <c r="CX945" s="13"/>
      <c r="CY945" s="12">
        <f>SUM(IF(CLASSIFICHE!$O$24=CZ945,TRUE,FALSE),CY944)</f>
        <v>0</v>
      </c>
      <c r="CZ945" s="31">
        <f>IFERROR(INDEX(generale!$A$5:$I$1002,CLASSIFICHE!$Z944,5),"")</f>
        <v>0</v>
      </c>
      <c r="DA945" s="13">
        <f>IFERROR(INDEX(generale!$A$5:$I$1002,CLASSIFICHE!$Z944,7),"")</f>
        <v>0</v>
      </c>
      <c r="DB945" s="15"/>
      <c r="DC945" s="13"/>
      <c r="DD945" s="12">
        <f>SUM(IF(CLASSIFICHE!$O$25=DE945,TRUE,FALSE),DD944)</f>
        <v>0</v>
      </c>
      <c r="DE945" s="31">
        <f>IFERROR(INDEX(generale!$A$5:$I$1002,CLASSIFICHE!$Z944,5),"")</f>
        <v>0</v>
      </c>
      <c r="DF945" s="13">
        <f>IFERROR(INDEX(generale!$A$5:$I$1002,CLASSIFICHE!$Z944,7),"")</f>
        <v>0</v>
      </c>
      <c r="DG945" s="15"/>
      <c r="DH945" s="13"/>
    </row>
    <row r="946" spans="3:112">
      <c r="C946" s="63">
        <f>SUM(IF(CLASSIFICHE!$O$4=D946,TRUE,FALSE),C945)</f>
        <v>17</v>
      </c>
      <c r="D946" s="31">
        <f>IFERROR(INDEX(generale!$A$5:$I$1002,CLASSIFICHE!$Z945,5),"")</f>
        <v>0</v>
      </c>
      <c r="E946" s="13">
        <f>IFERROR(INDEX(generale!$A$5:$I$1002,CLASSIFICHE!$Z945,7),"")</f>
        <v>0</v>
      </c>
      <c r="F946" s="68"/>
      <c r="G946" s="65"/>
      <c r="H946" s="12">
        <f>SUM(IF(CLASSIFICHE!$O$5=I946,TRUE,FALSE),H945)</f>
        <v>10</v>
      </c>
      <c r="I946" s="31">
        <f>IFERROR(INDEX(generale!$A$5:$I$1002,CLASSIFICHE!$Z945,5),"")</f>
        <v>0</v>
      </c>
      <c r="J946" s="13">
        <f>IFERROR(INDEX(generale!$A$5:$I$1002,CLASSIFICHE!$Z945,7),"")</f>
        <v>0</v>
      </c>
      <c r="K946" s="15"/>
      <c r="L946" s="12"/>
      <c r="M946" s="12">
        <f>SUM(IF(CLASSIFICHE!$O$6=N946,TRUE,FALSE),M945)</f>
        <v>8</v>
      </c>
      <c r="N946" s="31">
        <f>IFERROR(INDEX(generale!$A$5:$I$1002,CLASSIFICHE!$Z945,5),"")</f>
        <v>0</v>
      </c>
      <c r="O946" s="13">
        <f>IFERROR(INDEX(generale!$A$5:$I$1002,CLASSIFICHE!$Z945,7),"")</f>
        <v>0</v>
      </c>
      <c r="P946" s="14"/>
      <c r="Q946" s="13"/>
      <c r="R946" s="12">
        <f>SUM(IF(CLASSIFICHE!$O$7=S946,TRUE,FALSE),R945)</f>
        <v>8</v>
      </c>
      <c r="S946" s="31">
        <f>IFERROR(INDEX(generale!$A$5:$I$1002,CLASSIFICHE!$Z945,5),"")</f>
        <v>0</v>
      </c>
      <c r="T946" s="13">
        <f>IFERROR(INDEX(generale!$A$5:$I$1002,CLASSIFICHE!$Z945,7),"")</f>
        <v>0</v>
      </c>
      <c r="U946" s="14"/>
      <c r="V946" s="13"/>
      <c r="W946" s="12">
        <f>SUM(IF(CLASSIFICHE!$O$8=X946,TRUE,FALSE),W945)</f>
        <v>6</v>
      </c>
      <c r="X946" s="31">
        <f>IFERROR(INDEX(generale!$A$5:$I$1002,CLASSIFICHE!$Z945,5),"")</f>
        <v>0</v>
      </c>
      <c r="Y946" s="13">
        <f>IFERROR(INDEX(generale!$A$5:$I$1002,CLASSIFICHE!$Z945,7),"")</f>
        <v>0</v>
      </c>
      <c r="Z946" s="14"/>
      <c r="AA946" s="13"/>
      <c r="AB946" s="12">
        <f>SUM(IF(CLASSIFICHE!$O$9=AC946,TRUE,FALSE),AB945)</f>
        <v>5</v>
      </c>
      <c r="AC946" s="31">
        <f>IFERROR(INDEX(generale!$A$5:$I$1002,CLASSIFICHE!$Z945,5),"")</f>
        <v>0</v>
      </c>
      <c r="AD946" s="13">
        <f>IFERROR(INDEX(generale!$A$5:$I$1002,CLASSIFICHE!$Z945,7),"")</f>
        <v>0</v>
      </c>
      <c r="AE946" s="14"/>
      <c r="AF946" s="13"/>
      <c r="AG946" s="12">
        <f>SUM(IF(CLASSIFICHE!$O$10=AH946,TRUE,FALSE),AG945)</f>
        <v>5</v>
      </c>
      <c r="AH946" s="31">
        <f>IFERROR(INDEX(generale!$A$5:$I$1002,CLASSIFICHE!$Z945,5),"")</f>
        <v>0</v>
      </c>
      <c r="AI946" s="13">
        <f>IFERROR(INDEX(generale!$A$5:$I$1002,CLASSIFICHE!$Z945,7),"")</f>
        <v>0</v>
      </c>
      <c r="AJ946" s="14"/>
      <c r="AK946" s="13"/>
      <c r="AL946" s="12">
        <f>SUM(IF(CLASSIFICHE!$O$11=AM946,TRUE,FALSE),AL945)</f>
        <v>5</v>
      </c>
      <c r="AM946" s="31">
        <f>IFERROR(INDEX(generale!$A$5:$I$1002,CLASSIFICHE!$Z945,5),"")</f>
        <v>0</v>
      </c>
      <c r="AN946" s="13">
        <f>IFERROR(INDEX(generale!$A$5:$I$1002,CLASSIFICHE!$Z945,7),"")</f>
        <v>0</v>
      </c>
      <c r="AO946" s="14"/>
      <c r="AP946" s="13"/>
      <c r="AQ946" s="12">
        <f>SUM(IF(CLASSIFICHE!$O$12=AR946,TRUE,FALSE),AQ945)</f>
        <v>0</v>
      </c>
      <c r="AR946" s="31">
        <f>IFERROR(INDEX(generale!$A$5:$I$1002,CLASSIFICHE!$Z945,5),"")</f>
        <v>0</v>
      </c>
      <c r="AS946" s="13">
        <f>IFERROR(INDEX(generale!$A$5:$I$1002,CLASSIFICHE!$Z945,7),"")</f>
        <v>0</v>
      </c>
      <c r="AT946" s="14"/>
      <c r="AU946" s="13"/>
      <c r="AV946" s="12">
        <f>SUM(IF(CLASSIFICHE!$O$13=AW946,TRUE,FALSE),AV945)</f>
        <v>0</v>
      </c>
      <c r="AW946" s="31">
        <f>IFERROR(INDEX(generale!$A$5:$I$1002,CLASSIFICHE!$Z945,5),"")</f>
        <v>0</v>
      </c>
      <c r="AX946" s="13">
        <f>IFERROR(INDEX(generale!$A$5:$I$1002,CLASSIFICHE!$Z945,7),"")</f>
        <v>0</v>
      </c>
      <c r="AY946" s="14"/>
      <c r="AZ946" s="13"/>
      <c r="BA946" s="12">
        <f>SUM(IF(CLASSIFICHE!$O$14=BB946,TRUE,FALSE),BA945)</f>
        <v>0</v>
      </c>
      <c r="BB946" s="31">
        <f>IFERROR(INDEX(generale!$A$5:$I$1002,CLASSIFICHE!$Z945,5),"")</f>
        <v>0</v>
      </c>
      <c r="BC946" s="13">
        <f>IFERROR(INDEX(generale!$A$5:$I$1002,CLASSIFICHE!$Z945,7),"")</f>
        <v>0</v>
      </c>
      <c r="BD946" s="14"/>
      <c r="BE946" s="13"/>
      <c r="BF946" s="12">
        <f>SUM(IF(CLASSIFICHE!$O$15=BG946,TRUE,FALSE),BF945)</f>
        <v>0</v>
      </c>
      <c r="BG946" s="31">
        <f>IFERROR(INDEX(generale!$A$5:$I$1002,CLASSIFICHE!$Z945,5),"")</f>
        <v>0</v>
      </c>
      <c r="BH946" s="13">
        <f>IFERROR(INDEX(generale!$A$5:$I$1002,CLASSIFICHE!$Z945,7),"")</f>
        <v>0</v>
      </c>
      <c r="BI946" s="14"/>
      <c r="BJ946" s="13"/>
      <c r="BK946" s="12">
        <f>SUM(IF(CLASSIFICHE!$O$16=BL946,TRUE,FALSE),BK945)</f>
        <v>0</v>
      </c>
      <c r="BL946" s="31">
        <f>IFERROR(INDEX(generale!$A$5:$I$1002,CLASSIFICHE!$Z945,5),"")</f>
        <v>0</v>
      </c>
      <c r="BM946" s="13">
        <f>IFERROR(INDEX(generale!$A$5:$I$1002,CLASSIFICHE!$Z945,7),"")</f>
        <v>0</v>
      </c>
      <c r="BN946" s="14"/>
      <c r="BO946" s="13"/>
      <c r="BP946" s="12">
        <f>SUM(IF(CLASSIFICHE!$O$17=BQ946,TRUE,FALSE),BP945)</f>
        <v>0</v>
      </c>
      <c r="BQ946" s="31">
        <f>IFERROR(INDEX(generale!$A$5:$I$1002,CLASSIFICHE!$Z945,5),"")</f>
        <v>0</v>
      </c>
      <c r="BR946" s="13">
        <f>IFERROR(INDEX(generale!$A$5:$I$1002,CLASSIFICHE!$Z945,7),"")</f>
        <v>0</v>
      </c>
      <c r="BS946" s="15"/>
      <c r="BT946" s="12"/>
      <c r="BU946" s="12">
        <f>SUM(IF(CLASSIFICHE!$O$18=BV946,TRUE,FALSE),BU945)</f>
        <v>0</v>
      </c>
      <c r="BV946" s="31">
        <f>IFERROR(INDEX(generale!$A$5:$I$1002,CLASSIFICHE!$Z945,5),"")</f>
        <v>0</v>
      </c>
      <c r="BW946" s="13">
        <f>IFERROR(INDEX(generale!$A$5:$I$1002,CLASSIFICHE!$Z945,7),"")</f>
        <v>0</v>
      </c>
      <c r="BX946" s="15"/>
      <c r="BY946" s="12"/>
      <c r="BZ946" s="12">
        <f>SUM(IF(CLASSIFICHE!$O$19=CA946,TRUE,FALSE),BZ945)</f>
        <v>0</v>
      </c>
      <c r="CA946" s="31">
        <f>IFERROR(INDEX(generale!$A$5:$I$1002,CLASSIFICHE!$Z945,5),"")</f>
        <v>0</v>
      </c>
      <c r="CB946" s="13">
        <f>IFERROR(INDEX(generale!$A$5:$I$1002,CLASSIFICHE!$Z945,7),"")</f>
        <v>0</v>
      </c>
      <c r="CC946" s="15"/>
      <c r="CD946" s="13"/>
      <c r="CE946" s="12">
        <f>SUM(IF(CLASSIFICHE!$O$20=CF946,TRUE,FALSE),CE945)</f>
        <v>0</v>
      </c>
      <c r="CF946" s="31">
        <f>IFERROR(INDEX(generale!$A$5:$I$1002,CLASSIFICHE!$Z945,5),"")</f>
        <v>0</v>
      </c>
      <c r="CG946" s="13">
        <f>IFERROR(INDEX(generale!$A$5:$I$1002,CLASSIFICHE!$Z945,7),"")</f>
        <v>0</v>
      </c>
      <c r="CH946" s="15"/>
      <c r="CI946" s="13"/>
      <c r="CJ946" s="12">
        <f>SUM(IF(CLASSIFICHE!$O$21=CK946,TRUE,FALSE),CJ945)</f>
        <v>0</v>
      </c>
      <c r="CK946" s="31">
        <f>IFERROR(INDEX(generale!$A$5:$I$1002,CLASSIFICHE!$Z945,5),"")</f>
        <v>0</v>
      </c>
      <c r="CL946" s="13">
        <f>IFERROR(INDEX(generale!$A$5:$I$1002,CLASSIFICHE!$Z945,7),"")</f>
        <v>0</v>
      </c>
      <c r="CM946" s="15"/>
      <c r="CN946" s="13"/>
      <c r="CO946" s="12">
        <f>SUM(IF(CLASSIFICHE!$O$22=CP946,TRUE,FALSE),CO945)</f>
        <v>0</v>
      </c>
      <c r="CP946" s="31">
        <f>IFERROR(INDEX(generale!$A$5:$I$1002,CLASSIFICHE!$Z945,5),"")</f>
        <v>0</v>
      </c>
      <c r="CQ946" s="13">
        <f>IFERROR(INDEX(generale!$A$5:$I$1002,CLASSIFICHE!$Z945,7),"")</f>
        <v>0</v>
      </c>
      <c r="CR946" s="15"/>
      <c r="CS946" s="13"/>
      <c r="CT946" s="12">
        <f>SUM(IF(CLASSIFICHE!$O$23=CU946,TRUE,FALSE),CT945)</f>
        <v>0</v>
      </c>
      <c r="CU946" s="31">
        <f>IFERROR(INDEX(generale!$A$5:$I$1002,CLASSIFICHE!$Z945,5),"")</f>
        <v>0</v>
      </c>
      <c r="CV946" s="13">
        <f>IFERROR(INDEX(generale!$A$5:$I$1002,CLASSIFICHE!$Z945,7),"")</f>
        <v>0</v>
      </c>
      <c r="CW946" s="15"/>
      <c r="CX946" s="13"/>
      <c r="CY946" s="12">
        <f>SUM(IF(CLASSIFICHE!$O$24=CZ946,TRUE,FALSE),CY945)</f>
        <v>0</v>
      </c>
      <c r="CZ946" s="31">
        <f>IFERROR(INDEX(generale!$A$5:$I$1002,CLASSIFICHE!$Z945,5),"")</f>
        <v>0</v>
      </c>
      <c r="DA946" s="13">
        <f>IFERROR(INDEX(generale!$A$5:$I$1002,CLASSIFICHE!$Z945,7),"")</f>
        <v>0</v>
      </c>
      <c r="DB946" s="15"/>
      <c r="DC946" s="13"/>
      <c r="DD946" s="12">
        <f>SUM(IF(CLASSIFICHE!$O$25=DE946,TRUE,FALSE),DD945)</f>
        <v>0</v>
      </c>
      <c r="DE946" s="31">
        <f>IFERROR(INDEX(generale!$A$5:$I$1002,CLASSIFICHE!$Z945,5),"")</f>
        <v>0</v>
      </c>
      <c r="DF946" s="13">
        <f>IFERROR(INDEX(generale!$A$5:$I$1002,CLASSIFICHE!$Z945,7),"")</f>
        <v>0</v>
      </c>
      <c r="DG946" s="15"/>
      <c r="DH946" s="13"/>
    </row>
    <row r="947" spans="3:112">
      <c r="C947" s="63">
        <f>SUM(IF(CLASSIFICHE!$O$4=D947,TRUE,FALSE),C946)</f>
        <v>17</v>
      </c>
      <c r="D947" s="31">
        <f>IFERROR(INDEX(generale!$A$5:$I$1002,CLASSIFICHE!$Z946,5),"")</f>
        <v>0</v>
      </c>
      <c r="E947" s="13">
        <f>IFERROR(INDEX(generale!$A$5:$I$1002,CLASSIFICHE!$Z946,7),"")</f>
        <v>0</v>
      </c>
      <c r="F947" s="68"/>
      <c r="G947" s="65"/>
      <c r="H947" s="12">
        <f>SUM(IF(CLASSIFICHE!$O$5=I947,TRUE,FALSE),H946)</f>
        <v>10</v>
      </c>
      <c r="I947" s="31">
        <f>IFERROR(INDEX(generale!$A$5:$I$1002,CLASSIFICHE!$Z946,5),"")</f>
        <v>0</v>
      </c>
      <c r="J947" s="13">
        <f>IFERROR(INDEX(generale!$A$5:$I$1002,CLASSIFICHE!$Z946,7),"")</f>
        <v>0</v>
      </c>
      <c r="K947" s="15"/>
      <c r="L947" s="12"/>
      <c r="M947" s="12">
        <f>SUM(IF(CLASSIFICHE!$O$6=N947,TRUE,FALSE),M946)</f>
        <v>8</v>
      </c>
      <c r="N947" s="31">
        <f>IFERROR(INDEX(generale!$A$5:$I$1002,CLASSIFICHE!$Z946,5),"")</f>
        <v>0</v>
      </c>
      <c r="O947" s="13">
        <f>IFERROR(INDEX(generale!$A$5:$I$1002,CLASSIFICHE!$Z946,7),"")</f>
        <v>0</v>
      </c>
      <c r="P947" s="14"/>
      <c r="Q947" s="13"/>
      <c r="R947" s="12">
        <f>SUM(IF(CLASSIFICHE!$O$7=S947,TRUE,FALSE),R946)</f>
        <v>8</v>
      </c>
      <c r="S947" s="31">
        <f>IFERROR(INDEX(generale!$A$5:$I$1002,CLASSIFICHE!$Z946,5),"")</f>
        <v>0</v>
      </c>
      <c r="T947" s="13">
        <f>IFERROR(INDEX(generale!$A$5:$I$1002,CLASSIFICHE!$Z946,7),"")</f>
        <v>0</v>
      </c>
      <c r="U947" s="14"/>
      <c r="V947" s="13"/>
      <c r="W947" s="12">
        <f>SUM(IF(CLASSIFICHE!$O$8=X947,TRUE,FALSE),W946)</f>
        <v>6</v>
      </c>
      <c r="X947" s="31">
        <f>IFERROR(INDEX(generale!$A$5:$I$1002,CLASSIFICHE!$Z946,5),"")</f>
        <v>0</v>
      </c>
      <c r="Y947" s="13">
        <f>IFERROR(INDEX(generale!$A$5:$I$1002,CLASSIFICHE!$Z946,7),"")</f>
        <v>0</v>
      </c>
      <c r="Z947" s="14"/>
      <c r="AA947" s="13"/>
      <c r="AB947" s="12">
        <f>SUM(IF(CLASSIFICHE!$O$9=AC947,TRUE,FALSE),AB946)</f>
        <v>5</v>
      </c>
      <c r="AC947" s="31">
        <f>IFERROR(INDEX(generale!$A$5:$I$1002,CLASSIFICHE!$Z946,5),"")</f>
        <v>0</v>
      </c>
      <c r="AD947" s="13">
        <f>IFERROR(INDEX(generale!$A$5:$I$1002,CLASSIFICHE!$Z946,7),"")</f>
        <v>0</v>
      </c>
      <c r="AE947" s="14"/>
      <c r="AF947" s="13"/>
      <c r="AG947" s="12">
        <f>SUM(IF(CLASSIFICHE!$O$10=AH947,TRUE,FALSE),AG946)</f>
        <v>5</v>
      </c>
      <c r="AH947" s="31">
        <f>IFERROR(INDEX(generale!$A$5:$I$1002,CLASSIFICHE!$Z946,5),"")</f>
        <v>0</v>
      </c>
      <c r="AI947" s="13">
        <f>IFERROR(INDEX(generale!$A$5:$I$1002,CLASSIFICHE!$Z946,7),"")</f>
        <v>0</v>
      </c>
      <c r="AJ947" s="14"/>
      <c r="AK947" s="13"/>
      <c r="AL947" s="12">
        <f>SUM(IF(CLASSIFICHE!$O$11=AM947,TRUE,FALSE),AL946)</f>
        <v>5</v>
      </c>
      <c r="AM947" s="31">
        <f>IFERROR(INDEX(generale!$A$5:$I$1002,CLASSIFICHE!$Z946,5),"")</f>
        <v>0</v>
      </c>
      <c r="AN947" s="13">
        <f>IFERROR(INDEX(generale!$A$5:$I$1002,CLASSIFICHE!$Z946,7),"")</f>
        <v>0</v>
      </c>
      <c r="AO947" s="14"/>
      <c r="AP947" s="13"/>
      <c r="AQ947" s="12">
        <f>SUM(IF(CLASSIFICHE!$O$12=AR947,TRUE,FALSE),AQ946)</f>
        <v>0</v>
      </c>
      <c r="AR947" s="31">
        <f>IFERROR(INDEX(generale!$A$5:$I$1002,CLASSIFICHE!$Z946,5),"")</f>
        <v>0</v>
      </c>
      <c r="AS947" s="13">
        <f>IFERROR(INDEX(generale!$A$5:$I$1002,CLASSIFICHE!$Z946,7),"")</f>
        <v>0</v>
      </c>
      <c r="AT947" s="14"/>
      <c r="AU947" s="13"/>
      <c r="AV947" s="12">
        <f>SUM(IF(CLASSIFICHE!$O$13=AW947,TRUE,FALSE),AV946)</f>
        <v>0</v>
      </c>
      <c r="AW947" s="31">
        <f>IFERROR(INDEX(generale!$A$5:$I$1002,CLASSIFICHE!$Z946,5),"")</f>
        <v>0</v>
      </c>
      <c r="AX947" s="13">
        <f>IFERROR(INDEX(generale!$A$5:$I$1002,CLASSIFICHE!$Z946,7),"")</f>
        <v>0</v>
      </c>
      <c r="AY947" s="14"/>
      <c r="AZ947" s="13"/>
      <c r="BA947" s="12">
        <f>SUM(IF(CLASSIFICHE!$O$14=BB947,TRUE,FALSE),BA946)</f>
        <v>0</v>
      </c>
      <c r="BB947" s="31">
        <f>IFERROR(INDEX(generale!$A$5:$I$1002,CLASSIFICHE!$Z946,5),"")</f>
        <v>0</v>
      </c>
      <c r="BC947" s="13">
        <f>IFERROR(INDEX(generale!$A$5:$I$1002,CLASSIFICHE!$Z946,7),"")</f>
        <v>0</v>
      </c>
      <c r="BD947" s="14"/>
      <c r="BE947" s="13"/>
      <c r="BF947" s="12">
        <f>SUM(IF(CLASSIFICHE!$O$15=BG947,TRUE,FALSE),BF946)</f>
        <v>0</v>
      </c>
      <c r="BG947" s="31">
        <f>IFERROR(INDEX(generale!$A$5:$I$1002,CLASSIFICHE!$Z946,5),"")</f>
        <v>0</v>
      </c>
      <c r="BH947" s="13">
        <f>IFERROR(INDEX(generale!$A$5:$I$1002,CLASSIFICHE!$Z946,7),"")</f>
        <v>0</v>
      </c>
      <c r="BI947" s="14"/>
      <c r="BJ947" s="13"/>
      <c r="BK947" s="12">
        <f>SUM(IF(CLASSIFICHE!$O$16=BL947,TRUE,FALSE),BK946)</f>
        <v>0</v>
      </c>
      <c r="BL947" s="31">
        <f>IFERROR(INDEX(generale!$A$5:$I$1002,CLASSIFICHE!$Z946,5),"")</f>
        <v>0</v>
      </c>
      <c r="BM947" s="13">
        <f>IFERROR(INDEX(generale!$A$5:$I$1002,CLASSIFICHE!$Z946,7),"")</f>
        <v>0</v>
      </c>
      <c r="BN947" s="14"/>
      <c r="BO947" s="13"/>
      <c r="BP947" s="12">
        <f>SUM(IF(CLASSIFICHE!$O$17=BQ947,TRUE,FALSE),BP946)</f>
        <v>0</v>
      </c>
      <c r="BQ947" s="31">
        <f>IFERROR(INDEX(generale!$A$5:$I$1002,CLASSIFICHE!$Z946,5),"")</f>
        <v>0</v>
      </c>
      <c r="BR947" s="13">
        <f>IFERROR(INDEX(generale!$A$5:$I$1002,CLASSIFICHE!$Z946,7),"")</f>
        <v>0</v>
      </c>
      <c r="BS947" s="15"/>
      <c r="BT947" s="12"/>
      <c r="BU947" s="12">
        <f>SUM(IF(CLASSIFICHE!$O$18=BV947,TRUE,FALSE),BU946)</f>
        <v>0</v>
      </c>
      <c r="BV947" s="31">
        <f>IFERROR(INDEX(generale!$A$5:$I$1002,CLASSIFICHE!$Z946,5),"")</f>
        <v>0</v>
      </c>
      <c r="BW947" s="13">
        <f>IFERROR(INDEX(generale!$A$5:$I$1002,CLASSIFICHE!$Z946,7),"")</f>
        <v>0</v>
      </c>
      <c r="BX947" s="15"/>
      <c r="BY947" s="12"/>
      <c r="BZ947" s="12">
        <f>SUM(IF(CLASSIFICHE!$O$19=CA947,TRUE,FALSE),BZ946)</f>
        <v>0</v>
      </c>
      <c r="CA947" s="31">
        <f>IFERROR(INDEX(generale!$A$5:$I$1002,CLASSIFICHE!$Z946,5),"")</f>
        <v>0</v>
      </c>
      <c r="CB947" s="13">
        <f>IFERROR(INDEX(generale!$A$5:$I$1002,CLASSIFICHE!$Z946,7),"")</f>
        <v>0</v>
      </c>
      <c r="CC947" s="15"/>
      <c r="CD947" s="13"/>
      <c r="CE947" s="12">
        <f>SUM(IF(CLASSIFICHE!$O$20=CF947,TRUE,FALSE),CE946)</f>
        <v>0</v>
      </c>
      <c r="CF947" s="31">
        <f>IFERROR(INDEX(generale!$A$5:$I$1002,CLASSIFICHE!$Z946,5),"")</f>
        <v>0</v>
      </c>
      <c r="CG947" s="13">
        <f>IFERROR(INDEX(generale!$A$5:$I$1002,CLASSIFICHE!$Z946,7),"")</f>
        <v>0</v>
      </c>
      <c r="CH947" s="15"/>
      <c r="CI947" s="13"/>
      <c r="CJ947" s="12">
        <f>SUM(IF(CLASSIFICHE!$O$21=CK947,TRUE,FALSE),CJ946)</f>
        <v>0</v>
      </c>
      <c r="CK947" s="31">
        <f>IFERROR(INDEX(generale!$A$5:$I$1002,CLASSIFICHE!$Z946,5),"")</f>
        <v>0</v>
      </c>
      <c r="CL947" s="13">
        <f>IFERROR(INDEX(generale!$A$5:$I$1002,CLASSIFICHE!$Z946,7),"")</f>
        <v>0</v>
      </c>
      <c r="CM947" s="15"/>
      <c r="CN947" s="13"/>
      <c r="CO947" s="12">
        <f>SUM(IF(CLASSIFICHE!$O$22=CP947,TRUE,FALSE),CO946)</f>
        <v>0</v>
      </c>
      <c r="CP947" s="31">
        <f>IFERROR(INDEX(generale!$A$5:$I$1002,CLASSIFICHE!$Z946,5),"")</f>
        <v>0</v>
      </c>
      <c r="CQ947" s="13">
        <f>IFERROR(INDEX(generale!$A$5:$I$1002,CLASSIFICHE!$Z946,7),"")</f>
        <v>0</v>
      </c>
      <c r="CR947" s="15"/>
      <c r="CS947" s="13"/>
      <c r="CT947" s="12">
        <f>SUM(IF(CLASSIFICHE!$O$23=CU947,TRUE,FALSE),CT946)</f>
        <v>0</v>
      </c>
      <c r="CU947" s="31">
        <f>IFERROR(INDEX(generale!$A$5:$I$1002,CLASSIFICHE!$Z946,5),"")</f>
        <v>0</v>
      </c>
      <c r="CV947" s="13">
        <f>IFERROR(INDEX(generale!$A$5:$I$1002,CLASSIFICHE!$Z946,7),"")</f>
        <v>0</v>
      </c>
      <c r="CW947" s="15"/>
      <c r="CX947" s="13"/>
      <c r="CY947" s="12">
        <f>SUM(IF(CLASSIFICHE!$O$24=CZ947,TRUE,FALSE),CY946)</f>
        <v>0</v>
      </c>
      <c r="CZ947" s="31">
        <f>IFERROR(INDEX(generale!$A$5:$I$1002,CLASSIFICHE!$Z946,5),"")</f>
        <v>0</v>
      </c>
      <c r="DA947" s="13">
        <f>IFERROR(INDEX(generale!$A$5:$I$1002,CLASSIFICHE!$Z946,7),"")</f>
        <v>0</v>
      </c>
      <c r="DB947" s="15"/>
      <c r="DC947" s="13"/>
      <c r="DD947" s="12">
        <f>SUM(IF(CLASSIFICHE!$O$25=DE947,TRUE,FALSE),DD946)</f>
        <v>0</v>
      </c>
      <c r="DE947" s="31">
        <f>IFERROR(INDEX(generale!$A$5:$I$1002,CLASSIFICHE!$Z946,5),"")</f>
        <v>0</v>
      </c>
      <c r="DF947" s="13">
        <f>IFERROR(INDEX(generale!$A$5:$I$1002,CLASSIFICHE!$Z946,7),"")</f>
        <v>0</v>
      </c>
      <c r="DG947" s="15"/>
      <c r="DH947" s="13"/>
    </row>
    <row r="948" spans="3:112">
      <c r="C948" s="63">
        <f>SUM(IF(CLASSIFICHE!$O$4=D948,TRUE,FALSE),C947)</f>
        <v>17</v>
      </c>
      <c r="D948" s="31">
        <f>IFERROR(INDEX(generale!$A$5:$I$1002,CLASSIFICHE!$Z947,5),"")</f>
        <v>0</v>
      </c>
      <c r="E948" s="13">
        <f>IFERROR(INDEX(generale!$A$5:$I$1002,CLASSIFICHE!$Z947,7),"")</f>
        <v>0</v>
      </c>
      <c r="F948" s="68"/>
      <c r="G948" s="65"/>
      <c r="H948" s="12">
        <f>SUM(IF(CLASSIFICHE!$O$5=I948,TRUE,FALSE),H947)</f>
        <v>10</v>
      </c>
      <c r="I948" s="31">
        <f>IFERROR(INDEX(generale!$A$5:$I$1002,CLASSIFICHE!$Z947,5),"")</f>
        <v>0</v>
      </c>
      <c r="J948" s="13">
        <f>IFERROR(INDEX(generale!$A$5:$I$1002,CLASSIFICHE!$Z947,7),"")</f>
        <v>0</v>
      </c>
      <c r="K948" s="15"/>
      <c r="L948" s="12"/>
      <c r="M948" s="12">
        <f>SUM(IF(CLASSIFICHE!$O$6=N948,TRUE,FALSE),M947)</f>
        <v>8</v>
      </c>
      <c r="N948" s="31">
        <f>IFERROR(INDEX(generale!$A$5:$I$1002,CLASSIFICHE!$Z947,5),"")</f>
        <v>0</v>
      </c>
      <c r="O948" s="13">
        <f>IFERROR(INDEX(generale!$A$5:$I$1002,CLASSIFICHE!$Z947,7),"")</f>
        <v>0</v>
      </c>
      <c r="P948" s="14"/>
      <c r="Q948" s="13"/>
      <c r="R948" s="12">
        <f>SUM(IF(CLASSIFICHE!$O$7=S948,TRUE,FALSE),R947)</f>
        <v>8</v>
      </c>
      <c r="S948" s="31">
        <f>IFERROR(INDEX(generale!$A$5:$I$1002,CLASSIFICHE!$Z947,5),"")</f>
        <v>0</v>
      </c>
      <c r="T948" s="13">
        <f>IFERROR(INDEX(generale!$A$5:$I$1002,CLASSIFICHE!$Z947,7),"")</f>
        <v>0</v>
      </c>
      <c r="U948" s="14"/>
      <c r="V948" s="13"/>
      <c r="W948" s="12">
        <f>SUM(IF(CLASSIFICHE!$O$8=X948,TRUE,FALSE),W947)</f>
        <v>6</v>
      </c>
      <c r="X948" s="31">
        <f>IFERROR(INDEX(generale!$A$5:$I$1002,CLASSIFICHE!$Z947,5),"")</f>
        <v>0</v>
      </c>
      <c r="Y948" s="13">
        <f>IFERROR(INDEX(generale!$A$5:$I$1002,CLASSIFICHE!$Z947,7),"")</f>
        <v>0</v>
      </c>
      <c r="Z948" s="14"/>
      <c r="AA948" s="13"/>
      <c r="AB948" s="12">
        <f>SUM(IF(CLASSIFICHE!$O$9=AC948,TRUE,FALSE),AB947)</f>
        <v>5</v>
      </c>
      <c r="AC948" s="31">
        <f>IFERROR(INDEX(generale!$A$5:$I$1002,CLASSIFICHE!$Z947,5),"")</f>
        <v>0</v>
      </c>
      <c r="AD948" s="13">
        <f>IFERROR(INDEX(generale!$A$5:$I$1002,CLASSIFICHE!$Z947,7),"")</f>
        <v>0</v>
      </c>
      <c r="AE948" s="14"/>
      <c r="AF948" s="13"/>
      <c r="AG948" s="12">
        <f>SUM(IF(CLASSIFICHE!$O$10=AH948,TRUE,FALSE),AG947)</f>
        <v>5</v>
      </c>
      <c r="AH948" s="31">
        <f>IFERROR(INDEX(generale!$A$5:$I$1002,CLASSIFICHE!$Z947,5),"")</f>
        <v>0</v>
      </c>
      <c r="AI948" s="13">
        <f>IFERROR(INDEX(generale!$A$5:$I$1002,CLASSIFICHE!$Z947,7),"")</f>
        <v>0</v>
      </c>
      <c r="AJ948" s="14"/>
      <c r="AK948" s="13"/>
      <c r="AL948" s="12">
        <f>SUM(IF(CLASSIFICHE!$O$11=AM948,TRUE,FALSE),AL947)</f>
        <v>5</v>
      </c>
      <c r="AM948" s="31">
        <f>IFERROR(INDEX(generale!$A$5:$I$1002,CLASSIFICHE!$Z947,5),"")</f>
        <v>0</v>
      </c>
      <c r="AN948" s="13">
        <f>IFERROR(INDEX(generale!$A$5:$I$1002,CLASSIFICHE!$Z947,7),"")</f>
        <v>0</v>
      </c>
      <c r="AO948" s="14"/>
      <c r="AP948" s="13"/>
      <c r="AQ948" s="12">
        <f>SUM(IF(CLASSIFICHE!$O$12=AR948,TRUE,FALSE),AQ947)</f>
        <v>0</v>
      </c>
      <c r="AR948" s="31">
        <f>IFERROR(INDEX(generale!$A$5:$I$1002,CLASSIFICHE!$Z947,5),"")</f>
        <v>0</v>
      </c>
      <c r="AS948" s="13">
        <f>IFERROR(INDEX(generale!$A$5:$I$1002,CLASSIFICHE!$Z947,7),"")</f>
        <v>0</v>
      </c>
      <c r="AT948" s="14"/>
      <c r="AU948" s="13"/>
      <c r="AV948" s="12">
        <f>SUM(IF(CLASSIFICHE!$O$13=AW948,TRUE,FALSE),AV947)</f>
        <v>0</v>
      </c>
      <c r="AW948" s="31">
        <f>IFERROR(INDEX(generale!$A$5:$I$1002,CLASSIFICHE!$Z947,5),"")</f>
        <v>0</v>
      </c>
      <c r="AX948" s="13">
        <f>IFERROR(INDEX(generale!$A$5:$I$1002,CLASSIFICHE!$Z947,7),"")</f>
        <v>0</v>
      </c>
      <c r="AY948" s="14"/>
      <c r="AZ948" s="13"/>
      <c r="BA948" s="12">
        <f>SUM(IF(CLASSIFICHE!$O$14=BB948,TRUE,FALSE),BA947)</f>
        <v>0</v>
      </c>
      <c r="BB948" s="31">
        <f>IFERROR(INDEX(generale!$A$5:$I$1002,CLASSIFICHE!$Z947,5),"")</f>
        <v>0</v>
      </c>
      <c r="BC948" s="13">
        <f>IFERROR(INDEX(generale!$A$5:$I$1002,CLASSIFICHE!$Z947,7),"")</f>
        <v>0</v>
      </c>
      <c r="BD948" s="14"/>
      <c r="BE948" s="13"/>
      <c r="BF948" s="12">
        <f>SUM(IF(CLASSIFICHE!$O$15=BG948,TRUE,FALSE),BF947)</f>
        <v>0</v>
      </c>
      <c r="BG948" s="31">
        <f>IFERROR(INDEX(generale!$A$5:$I$1002,CLASSIFICHE!$Z947,5),"")</f>
        <v>0</v>
      </c>
      <c r="BH948" s="13">
        <f>IFERROR(INDEX(generale!$A$5:$I$1002,CLASSIFICHE!$Z947,7),"")</f>
        <v>0</v>
      </c>
      <c r="BI948" s="14"/>
      <c r="BJ948" s="13"/>
      <c r="BK948" s="12">
        <f>SUM(IF(CLASSIFICHE!$O$16=BL948,TRUE,FALSE),BK947)</f>
        <v>0</v>
      </c>
      <c r="BL948" s="31">
        <f>IFERROR(INDEX(generale!$A$5:$I$1002,CLASSIFICHE!$Z947,5),"")</f>
        <v>0</v>
      </c>
      <c r="BM948" s="13">
        <f>IFERROR(INDEX(generale!$A$5:$I$1002,CLASSIFICHE!$Z947,7),"")</f>
        <v>0</v>
      </c>
      <c r="BN948" s="14"/>
      <c r="BO948" s="13"/>
      <c r="BP948" s="12">
        <f>SUM(IF(CLASSIFICHE!$O$17=BQ948,TRUE,FALSE),BP947)</f>
        <v>0</v>
      </c>
      <c r="BQ948" s="31">
        <f>IFERROR(INDEX(generale!$A$5:$I$1002,CLASSIFICHE!$Z947,5),"")</f>
        <v>0</v>
      </c>
      <c r="BR948" s="13">
        <f>IFERROR(INDEX(generale!$A$5:$I$1002,CLASSIFICHE!$Z947,7),"")</f>
        <v>0</v>
      </c>
      <c r="BS948" s="15"/>
      <c r="BT948" s="12"/>
      <c r="BU948" s="12">
        <f>SUM(IF(CLASSIFICHE!$O$18=BV948,TRUE,FALSE),BU947)</f>
        <v>0</v>
      </c>
      <c r="BV948" s="31">
        <f>IFERROR(INDEX(generale!$A$5:$I$1002,CLASSIFICHE!$Z947,5),"")</f>
        <v>0</v>
      </c>
      <c r="BW948" s="13">
        <f>IFERROR(INDEX(generale!$A$5:$I$1002,CLASSIFICHE!$Z947,7),"")</f>
        <v>0</v>
      </c>
      <c r="BX948" s="15"/>
      <c r="BY948" s="12"/>
      <c r="BZ948" s="12">
        <f>SUM(IF(CLASSIFICHE!$O$19=CA948,TRUE,FALSE),BZ947)</f>
        <v>0</v>
      </c>
      <c r="CA948" s="31">
        <f>IFERROR(INDEX(generale!$A$5:$I$1002,CLASSIFICHE!$Z947,5),"")</f>
        <v>0</v>
      </c>
      <c r="CB948" s="13">
        <f>IFERROR(INDEX(generale!$A$5:$I$1002,CLASSIFICHE!$Z947,7),"")</f>
        <v>0</v>
      </c>
      <c r="CC948" s="15"/>
      <c r="CD948" s="13"/>
      <c r="CE948" s="12">
        <f>SUM(IF(CLASSIFICHE!$O$20=CF948,TRUE,FALSE),CE947)</f>
        <v>0</v>
      </c>
      <c r="CF948" s="31">
        <f>IFERROR(INDEX(generale!$A$5:$I$1002,CLASSIFICHE!$Z947,5),"")</f>
        <v>0</v>
      </c>
      <c r="CG948" s="13">
        <f>IFERROR(INDEX(generale!$A$5:$I$1002,CLASSIFICHE!$Z947,7),"")</f>
        <v>0</v>
      </c>
      <c r="CH948" s="15"/>
      <c r="CI948" s="13"/>
      <c r="CJ948" s="12">
        <f>SUM(IF(CLASSIFICHE!$O$21=CK948,TRUE,FALSE),CJ947)</f>
        <v>0</v>
      </c>
      <c r="CK948" s="31">
        <f>IFERROR(INDEX(generale!$A$5:$I$1002,CLASSIFICHE!$Z947,5),"")</f>
        <v>0</v>
      </c>
      <c r="CL948" s="13">
        <f>IFERROR(INDEX(generale!$A$5:$I$1002,CLASSIFICHE!$Z947,7),"")</f>
        <v>0</v>
      </c>
      <c r="CM948" s="15"/>
      <c r="CN948" s="13"/>
      <c r="CO948" s="12">
        <f>SUM(IF(CLASSIFICHE!$O$22=CP948,TRUE,FALSE),CO947)</f>
        <v>0</v>
      </c>
      <c r="CP948" s="31">
        <f>IFERROR(INDEX(generale!$A$5:$I$1002,CLASSIFICHE!$Z947,5),"")</f>
        <v>0</v>
      </c>
      <c r="CQ948" s="13">
        <f>IFERROR(INDEX(generale!$A$5:$I$1002,CLASSIFICHE!$Z947,7),"")</f>
        <v>0</v>
      </c>
      <c r="CR948" s="15"/>
      <c r="CS948" s="13"/>
      <c r="CT948" s="12">
        <f>SUM(IF(CLASSIFICHE!$O$23=CU948,TRUE,FALSE),CT947)</f>
        <v>0</v>
      </c>
      <c r="CU948" s="31">
        <f>IFERROR(INDEX(generale!$A$5:$I$1002,CLASSIFICHE!$Z947,5),"")</f>
        <v>0</v>
      </c>
      <c r="CV948" s="13">
        <f>IFERROR(INDEX(generale!$A$5:$I$1002,CLASSIFICHE!$Z947,7),"")</f>
        <v>0</v>
      </c>
      <c r="CW948" s="15"/>
      <c r="CX948" s="13"/>
      <c r="CY948" s="12">
        <f>SUM(IF(CLASSIFICHE!$O$24=CZ948,TRUE,FALSE),CY947)</f>
        <v>0</v>
      </c>
      <c r="CZ948" s="31">
        <f>IFERROR(INDEX(generale!$A$5:$I$1002,CLASSIFICHE!$Z947,5),"")</f>
        <v>0</v>
      </c>
      <c r="DA948" s="13">
        <f>IFERROR(INDEX(generale!$A$5:$I$1002,CLASSIFICHE!$Z947,7),"")</f>
        <v>0</v>
      </c>
      <c r="DB948" s="15"/>
      <c r="DC948" s="13"/>
      <c r="DD948" s="12">
        <f>SUM(IF(CLASSIFICHE!$O$25=DE948,TRUE,FALSE),DD947)</f>
        <v>0</v>
      </c>
      <c r="DE948" s="31">
        <f>IFERROR(INDEX(generale!$A$5:$I$1002,CLASSIFICHE!$Z947,5),"")</f>
        <v>0</v>
      </c>
      <c r="DF948" s="13">
        <f>IFERROR(INDEX(generale!$A$5:$I$1002,CLASSIFICHE!$Z947,7),"")</f>
        <v>0</v>
      </c>
      <c r="DG948" s="15"/>
      <c r="DH948" s="13"/>
    </row>
    <row r="949" spans="3:112">
      <c r="C949" s="63">
        <f>SUM(IF(CLASSIFICHE!$O$4=D949,TRUE,FALSE),C948)</f>
        <v>17</v>
      </c>
      <c r="D949" s="31">
        <f>IFERROR(INDEX(generale!$A$5:$I$1002,CLASSIFICHE!$Z948,5),"")</f>
        <v>0</v>
      </c>
      <c r="E949" s="13">
        <f>IFERROR(INDEX(generale!$A$5:$I$1002,CLASSIFICHE!$Z948,7),"")</f>
        <v>0</v>
      </c>
      <c r="F949" s="68"/>
      <c r="G949" s="65"/>
      <c r="H949" s="12">
        <f>SUM(IF(CLASSIFICHE!$O$5=I949,TRUE,FALSE),H948)</f>
        <v>10</v>
      </c>
      <c r="I949" s="31">
        <f>IFERROR(INDEX(generale!$A$5:$I$1002,CLASSIFICHE!$Z948,5),"")</f>
        <v>0</v>
      </c>
      <c r="J949" s="13">
        <f>IFERROR(INDEX(generale!$A$5:$I$1002,CLASSIFICHE!$Z948,7),"")</f>
        <v>0</v>
      </c>
      <c r="K949" s="15"/>
      <c r="L949" s="12"/>
      <c r="M949" s="12">
        <f>SUM(IF(CLASSIFICHE!$O$6=N949,TRUE,FALSE),M948)</f>
        <v>8</v>
      </c>
      <c r="N949" s="31">
        <f>IFERROR(INDEX(generale!$A$5:$I$1002,CLASSIFICHE!$Z948,5),"")</f>
        <v>0</v>
      </c>
      <c r="O949" s="13">
        <f>IFERROR(INDEX(generale!$A$5:$I$1002,CLASSIFICHE!$Z948,7),"")</f>
        <v>0</v>
      </c>
      <c r="P949" s="14"/>
      <c r="Q949" s="13"/>
      <c r="R949" s="12">
        <f>SUM(IF(CLASSIFICHE!$O$7=S949,TRUE,FALSE),R948)</f>
        <v>8</v>
      </c>
      <c r="S949" s="31">
        <f>IFERROR(INDEX(generale!$A$5:$I$1002,CLASSIFICHE!$Z948,5),"")</f>
        <v>0</v>
      </c>
      <c r="T949" s="13">
        <f>IFERROR(INDEX(generale!$A$5:$I$1002,CLASSIFICHE!$Z948,7),"")</f>
        <v>0</v>
      </c>
      <c r="U949" s="14"/>
      <c r="V949" s="13"/>
      <c r="W949" s="12">
        <f>SUM(IF(CLASSIFICHE!$O$8=X949,TRUE,FALSE),W948)</f>
        <v>6</v>
      </c>
      <c r="X949" s="31">
        <f>IFERROR(INDEX(generale!$A$5:$I$1002,CLASSIFICHE!$Z948,5),"")</f>
        <v>0</v>
      </c>
      <c r="Y949" s="13">
        <f>IFERROR(INDEX(generale!$A$5:$I$1002,CLASSIFICHE!$Z948,7),"")</f>
        <v>0</v>
      </c>
      <c r="Z949" s="14"/>
      <c r="AA949" s="13"/>
      <c r="AB949" s="12">
        <f>SUM(IF(CLASSIFICHE!$O$9=AC949,TRUE,FALSE),AB948)</f>
        <v>5</v>
      </c>
      <c r="AC949" s="31">
        <f>IFERROR(INDEX(generale!$A$5:$I$1002,CLASSIFICHE!$Z948,5),"")</f>
        <v>0</v>
      </c>
      <c r="AD949" s="13">
        <f>IFERROR(INDEX(generale!$A$5:$I$1002,CLASSIFICHE!$Z948,7),"")</f>
        <v>0</v>
      </c>
      <c r="AE949" s="14"/>
      <c r="AF949" s="13"/>
      <c r="AG949" s="12">
        <f>SUM(IF(CLASSIFICHE!$O$10=AH949,TRUE,FALSE),AG948)</f>
        <v>5</v>
      </c>
      <c r="AH949" s="31">
        <f>IFERROR(INDEX(generale!$A$5:$I$1002,CLASSIFICHE!$Z948,5),"")</f>
        <v>0</v>
      </c>
      <c r="AI949" s="13">
        <f>IFERROR(INDEX(generale!$A$5:$I$1002,CLASSIFICHE!$Z948,7),"")</f>
        <v>0</v>
      </c>
      <c r="AJ949" s="14"/>
      <c r="AK949" s="13"/>
      <c r="AL949" s="12">
        <f>SUM(IF(CLASSIFICHE!$O$11=AM949,TRUE,FALSE),AL948)</f>
        <v>5</v>
      </c>
      <c r="AM949" s="31">
        <f>IFERROR(INDEX(generale!$A$5:$I$1002,CLASSIFICHE!$Z948,5),"")</f>
        <v>0</v>
      </c>
      <c r="AN949" s="13">
        <f>IFERROR(INDEX(generale!$A$5:$I$1002,CLASSIFICHE!$Z948,7),"")</f>
        <v>0</v>
      </c>
      <c r="AO949" s="14"/>
      <c r="AP949" s="13"/>
      <c r="AQ949" s="12">
        <f>SUM(IF(CLASSIFICHE!$O$12=AR949,TRUE,FALSE),AQ948)</f>
        <v>0</v>
      </c>
      <c r="AR949" s="31">
        <f>IFERROR(INDEX(generale!$A$5:$I$1002,CLASSIFICHE!$Z948,5),"")</f>
        <v>0</v>
      </c>
      <c r="AS949" s="13">
        <f>IFERROR(INDEX(generale!$A$5:$I$1002,CLASSIFICHE!$Z948,7),"")</f>
        <v>0</v>
      </c>
      <c r="AT949" s="14"/>
      <c r="AU949" s="13"/>
      <c r="AV949" s="12">
        <f>SUM(IF(CLASSIFICHE!$O$13=AW949,TRUE,FALSE),AV948)</f>
        <v>0</v>
      </c>
      <c r="AW949" s="31">
        <f>IFERROR(INDEX(generale!$A$5:$I$1002,CLASSIFICHE!$Z948,5),"")</f>
        <v>0</v>
      </c>
      <c r="AX949" s="13">
        <f>IFERROR(INDEX(generale!$A$5:$I$1002,CLASSIFICHE!$Z948,7),"")</f>
        <v>0</v>
      </c>
      <c r="AY949" s="14"/>
      <c r="AZ949" s="13"/>
      <c r="BA949" s="12">
        <f>SUM(IF(CLASSIFICHE!$O$14=BB949,TRUE,FALSE),BA948)</f>
        <v>0</v>
      </c>
      <c r="BB949" s="31">
        <f>IFERROR(INDEX(generale!$A$5:$I$1002,CLASSIFICHE!$Z948,5),"")</f>
        <v>0</v>
      </c>
      <c r="BC949" s="13">
        <f>IFERROR(INDEX(generale!$A$5:$I$1002,CLASSIFICHE!$Z948,7),"")</f>
        <v>0</v>
      </c>
      <c r="BD949" s="14"/>
      <c r="BE949" s="13"/>
      <c r="BF949" s="12">
        <f>SUM(IF(CLASSIFICHE!$O$15=BG949,TRUE,FALSE),BF948)</f>
        <v>0</v>
      </c>
      <c r="BG949" s="31">
        <f>IFERROR(INDEX(generale!$A$5:$I$1002,CLASSIFICHE!$Z948,5),"")</f>
        <v>0</v>
      </c>
      <c r="BH949" s="13">
        <f>IFERROR(INDEX(generale!$A$5:$I$1002,CLASSIFICHE!$Z948,7),"")</f>
        <v>0</v>
      </c>
      <c r="BI949" s="14"/>
      <c r="BJ949" s="13"/>
      <c r="BK949" s="12">
        <f>SUM(IF(CLASSIFICHE!$O$16=BL949,TRUE,FALSE),BK948)</f>
        <v>0</v>
      </c>
      <c r="BL949" s="31">
        <f>IFERROR(INDEX(generale!$A$5:$I$1002,CLASSIFICHE!$Z948,5),"")</f>
        <v>0</v>
      </c>
      <c r="BM949" s="13">
        <f>IFERROR(INDEX(generale!$A$5:$I$1002,CLASSIFICHE!$Z948,7),"")</f>
        <v>0</v>
      </c>
      <c r="BN949" s="14"/>
      <c r="BO949" s="13"/>
      <c r="BP949" s="12">
        <f>SUM(IF(CLASSIFICHE!$O$17=BQ949,TRUE,FALSE),BP948)</f>
        <v>0</v>
      </c>
      <c r="BQ949" s="31">
        <f>IFERROR(INDEX(generale!$A$5:$I$1002,CLASSIFICHE!$Z948,5),"")</f>
        <v>0</v>
      </c>
      <c r="BR949" s="13">
        <f>IFERROR(INDEX(generale!$A$5:$I$1002,CLASSIFICHE!$Z948,7),"")</f>
        <v>0</v>
      </c>
      <c r="BS949" s="15"/>
      <c r="BT949" s="12"/>
      <c r="BU949" s="12">
        <f>SUM(IF(CLASSIFICHE!$O$18=BV949,TRUE,FALSE),BU948)</f>
        <v>0</v>
      </c>
      <c r="BV949" s="31">
        <f>IFERROR(INDEX(generale!$A$5:$I$1002,CLASSIFICHE!$Z948,5),"")</f>
        <v>0</v>
      </c>
      <c r="BW949" s="13">
        <f>IFERROR(INDEX(generale!$A$5:$I$1002,CLASSIFICHE!$Z948,7),"")</f>
        <v>0</v>
      </c>
      <c r="BX949" s="15"/>
      <c r="BY949" s="12"/>
      <c r="BZ949" s="12">
        <f>SUM(IF(CLASSIFICHE!$O$19=CA949,TRUE,FALSE),BZ948)</f>
        <v>0</v>
      </c>
      <c r="CA949" s="31">
        <f>IFERROR(INDEX(generale!$A$5:$I$1002,CLASSIFICHE!$Z948,5),"")</f>
        <v>0</v>
      </c>
      <c r="CB949" s="13">
        <f>IFERROR(INDEX(generale!$A$5:$I$1002,CLASSIFICHE!$Z948,7),"")</f>
        <v>0</v>
      </c>
      <c r="CC949" s="15"/>
      <c r="CD949" s="13"/>
      <c r="CE949" s="12">
        <f>SUM(IF(CLASSIFICHE!$O$20=CF949,TRUE,FALSE),CE948)</f>
        <v>0</v>
      </c>
      <c r="CF949" s="31">
        <f>IFERROR(INDEX(generale!$A$5:$I$1002,CLASSIFICHE!$Z948,5),"")</f>
        <v>0</v>
      </c>
      <c r="CG949" s="13">
        <f>IFERROR(INDEX(generale!$A$5:$I$1002,CLASSIFICHE!$Z948,7),"")</f>
        <v>0</v>
      </c>
      <c r="CH949" s="15"/>
      <c r="CI949" s="13"/>
      <c r="CJ949" s="12">
        <f>SUM(IF(CLASSIFICHE!$O$21=CK949,TRUE,FALSE),CJ948)</f>
        <v>0</v>
      </c>
      <c r="CK949" s="31">
        <f>IFERROR(INDEX(generale!$A$5:$I$1002,CLASSIFICHE!$Z948,5),"")</f>
        <v>0</v>
      </c>
      <c r="CL949" s="13">
        <f>IFERROR(INDEX(generale!$A$5:$I$1002,CLASSIFICHE!$Z948,7),"")</f>
        <v>0</v>
      </c>
      <c r="CM949" s="15"/>
      <c r="CN949" s="13"/>
      <c r="CO949" s="12">
        <f>SUM(IF(CLASSIFICHE!$O$22=CP949,TRUE,FALSE),CO948)</f>
        <v>0</v>
      </c>
      <c r="CP949" s="31">
        <f>IFERROR(INDEX(generale!$A$5:$I$1002,CLASSIFICHE!$Z948,5),"")</f>
        <v>0</v>
      </c>
      <c r="CQ949" s="13">
        <f>IFERROR(INDEX(generale!$A$5:$I$1002,CLASSIFICHE!$Z948,7),"")</f>
        <v>0</v>
      </c>
      <c r="CR949" s="15"/>
      <c r="CS949" s="13"/>
      <c r="CT949" s="12">
        <f>SUM(IF(CLASSIFICHE!$O$23=CU949,TRUE,FALSE),CT948)</f>
        <v>0</v>
      </c>
      <c r="CU949" s="31">
        <f>IFERROR(INDEX(generale!$A$5:$I$1002,CLASSIFICHE!$Z948,5),"")</f>
        <v>0</v>
      </c>
      <c r="CV949" s="13">
        <f>IFERROR(INDEX(generale!$A$5:$I$1002,CLASSIFICHE!$Z948,7),"")</f>
        <v>0</v>
      </c>
      <c r="CW949" s="15"/>
      <c r="CX949" s="13"/>
      <c r="CY949" s="12">
        <f>SUM(IF(CLASSIFICHE!$O$24=CZ949,TRUE,FALSE),CY948)</f>
        <v>0</v>
      </c>
      <c r="CZ949" s="31">
        <f>IFERROR(INDEX(generale!$A$5:$I$1002,CLASSIFICHE!$Z948,5),"")</f>
        <v>0</v>
      </c>
      <c r="DA949" s="13">
        <f>IFERROR(INDEX(generale!$A$5:$I$1002,CLASSIFICHE!$Z948,7),"")</f>
        <v>0</v>
      </c>
      <c r="DB949" s="15"/>
      <c r="DC949" s="13"/>
      <c r="DD949" s="12">
        <f>SUM(IF(CLASSIFICHE!$O$25=DE949,TRUE,FALSE),DD948)</f>
        <v>0</v>
      </c>
      <c r="DE949" s="31">
        <f>IFERROR(INDEX(generale!$A$5:$I$1002,CLASSIFICHE!$Z948,5),"")</f>
        <v>0</v>
      </c>
      <c r="DF949" s="13">
        <f>IFERROR(INDEX(generale!$A$5:$I$1002,CLASSIFICHE!$Z948,7),"")</f>
        <v>0</v>
      </c>
      <c r="DG949" s="15"/>
      <c r="DH949" s="13"/>
    </row>
    <row r="950" spans="3:112">
      <c r="C950" s="63">
        <f>SUM(IF(CLASSIFICHE!$O$4=D950,TRUE,FALSE),C949)</f>
        <v>17</v>
      </c>
      <c r="D950" s="31">
        <f>IFERROR(INDEX(generale!$A$5:$I$1002,CLASSIFICHE!$Z949,5),"")</f>
        <v>0</v>
      </c>
      <c r="E950" s="13">
        <f>IFERROR(INDEX(generale!$A$5:$I$1002,CLASSIFICHE!$Z949,7),"")</f>
        <v>0</v>
      </c>
      <c r="F950" s="68"/>
      <c r="G950" s="65"/>
      <c r="H950" s="12">
        <f>SUM(IF(CLASSIFICHE!$O$5=I950,TRUE,FALSE),H949)</f>
        <v>10</v>
      </c>
      <c r="I950" s="31">
        <f>IFERROR(INDEX(generale!$A$5:$I$1002,CLASSIFICHE!$Z949,5),"")</f>
        <v>0</v>
      </c>
      <c r="J950" s="13">
        <f>IFERROR(INDEX(generale!$A$5:$I$1002,CLASSIFICHE!$Z949,7),"")</f>
        <v>0</v>
      </c>
      <c r="K950" s="15"/>
      <c r="L950" s="12"/>
      <c r="M950" s="12">
        <f>SUM(IF(CLASSIFICHE!$O$6=N950,TRUE,FALSE),M949)</f>
        <v>8</v>
      </c>
      <c r="N950" s="31">
        <f>IFERROR(INDEX(generale!$A$5:$I$1002,CLASSIFICHE!$Z949,5),"")</f>
        <v>0</v>
      </c>
      <c r="O950" s="13">
        <f>IFERROR(INDEX(generale!$A$5:$I$1002,CLASSIFICHE!$Z949,7),"")</f>
        <v>0</v>
      </c>
      <c r="P950" s="14"/>
      <c r="Q950" s="13"/>
      <c r="R950" s="12">
        <f>SUM(IF(CLASSIFICHE!$O$7=S950,TRUE,FALSE),R949)</f>
        <v>8</v>
      </c>
      <c r="S950" s="31">
        <f>IFERROR(INDEX(generale!$A$5:$I$1002,CLASSIFICHE!$Z949,5),"")</f>
        <v>0</v>
      </c>
      <c r="T950" s="13">
        <f>IFERROR(INDEX(generale!$A$5:$I$1002,CLASSIFICHE!$Z949,7),"")</f>
        <v>0</v>
      </c>
      <c r="U950" s="14"/>
      <c r="V950" s="13"/>
      <c r="W950" s="12">
        <f>SUM(IF(CLASSIFICHE!$O$8=X950,TRUE,FALSE),W949)</f>
        <v>6</v>
      </c>
      <c r="X950" s="31">
        <f>IFERROR(INDEX(generale!$A$5:$I$1002,CLASSIFICHE!$Z949,5),"")</f>
        <v>0</v>
      </c>
      <c r="Y950" s="13">
        <f>IFERROR(INDEX(generale!$A$5:$I$1002,CLASSIFICHE!$Z949,7),"")</f>
        <v>0</v>
      </c>
      <c r="Z950" s="14"/>
      <c r="AA950" s="13"/>
      <c r="AB950" s="12">
        <f>SUM(IF(CLASSIFICHE!$O$9=AC950,TRUE,FALSE),AB949)</f>
        <v>5</v>
      </c>
      <c r="AC950" s="31">
        <f>IFERROR(INDEX(generale!$A$5:$I$1002,CLASSIFICHE!$Z949,5),"")</f>
        <v>0</v>
      </c>
      <c r="AD950" s="13">
        <f>IFERROR(INDEX(generale!$A$5:$I$1002,CLASSIFICHE!$Z949,7),"")</f>
        <v>0</v>
      </c>
      <c r="AE950" s="14"/>
      <c r="AF950" s="13"/>
      <c r="AG950" s="12">
        <f>SUM(IF(CLASSIFICHE!$O$10=AH950,TRUE,FALSE),AG949)</f>
        <v>5</v>
      </c>
      <c r="AH950" s="31">
        <f>IFERROR(INDEX(generale!$A$5:$I$1002,CLASSIFICHE!$Z949,5),"")</f>
        <v>0</v>
      </c>
      <c r="AI950" s="13">
        <f>IFERROR(INDEX(generale!$A$5:$I$1002,CLASSIFICHE!$Z949,7),"")</f>
        <v>0</v>
      </c>
      <c r="AJ950" s="14"/>
      <c r="AK950" s="13"/>
      <c r="AL950" s="12">
        <f>SUM(IF(CLASSIFICHE!$O$11=AM950,TRUE,FALSE),AL949)</f>
        <v>5</v>
      </c>
      <c r="AM950" s="31">
        <f>IFERROR(INDEX(generale!$A$5:$I$1002,CLASSIFICHE!$Z949,5),"")</f>
        <v>0</v>
      </c>
      <c r="AN950" s="13">
        <f>IFERROR(INDEX(generale!$A$5:$I$1002,CLASSIFICHE!$Z949,7),"")</f>
        <v>0</v>
      </c>
      <c r="AO950" s="14"/>
      <c r="AP950" s="13"/>
      <c r="AQ950" s="12">
        <f>SUM(IF(CLASSIFICHE!$O$12=AR950,TRUE,FALSE),AQ949)</f>
        <v>0</v>
      </c>
      <c r="AR950" s="31">
        <f>IFERROR(INDEX(generale!$A$5:$I$1002,CLASSIFICHE!$Z949,5),"")</f>
        <v>0</v>
      </c>
      <c r="AS950" s="13">
        <f>IFERROR(INDEX(generale!$A$5:$I$1002,CLASSIFICHE!$Z949,7),"")</f>
        <v>0</v>
      </c>
      <c r="AT950" s="14"/>
      <c r="AU950" s="13"/>
      <c r="AV950" s="12">
        <f>SUM(IF(CLASSIFICHE!$O$13=AW950,TRUE,FALSE),AV949)</f>
        <v>0</v>
      </c>
      <c r="AW950" s="31">
        <f>IFERROR(INDEX(generale!$A$5:$I$1002,CLASSIFICHE!$Z949,5),"")</f>
        <v>0</v>
      </c>
      <c r="AX950" s="13">
        <f>IFERROR(INDEX(generale!$A$5:$I$1002,CLASSIFICHE!$Z949,7),"")</f>
        <v>0</v>
      </c>
      <c r="AY950" s="14"/>
      <c r="AZ950" s="13"/>
      <c r="BA950" s="12">
        <f>SUM(IF(CLASSIFICHE!$O$14=BB950,TRUE,FALSE),BA949)</f>
        <v>0</v>
      </c>
      <c r="BB950" s="31">
        <f>IFERROR(INDEX(generale!$A$5:$I$1002,CLASSIFICHE!$Z949,5),"")</f>
        <v>0</v>
      </c>
      <c r="BC950" s="13">
        <f>IFERROR(INDEX(generale!$A$5:$I$1002,CLASSIFICHE!$Z949,7),"")</f>
        <v>0</v>
      </c>
      <c r="BD950" s="14"/>
      <c r="BE950" s="13"/>
      <c r="BF950" s="12">
        <f>SUM(IF(CLASSIFICHE!$O$15=BG950,TRUE,FALSE),BF949)</f>
        <v>0</v>
      </c>
      <c r="BG950" s="31">
        <f>IFERROR(INDEX(generale!$A$5:$I$1002,CLASSIFICHE!$Z949,5),"")</f>
        <v>0</v>
      </c>
      <c r="BH950" s="13">
        <f>IFERROR(INDEX(generale!$A$5:$I$1002,CLASSIFICHE!$Z949,7),"")</f>
        <v>0</v>
      </c>
      <c r="BI950" s="14"/>
      <c r="BJ950" s="13"/>
      <c r="BK950" s="12">
        <f>SUM(IF(CLASSIFICHE!$O$16=BL950,TRUE,FALSE),BK949)</f>
        <v>0</v>
      </c>
      <c r="BL950" s="31">
        <f>IFERROR(INDEX(generale!$A$5:$I$1002,CLASSIFICHE!$Z949,5),"")</f>
        <v>0</v>
      </c>
      <c r="BM950" s="13">
        <f>IFERROR(INDEX(generale!$A$5:$I$1002,CLASSIFICHE!$Z949,7),"")</f>
        <v>0</v>
      </c>
      <c r="BN950" s="14"/>
      <c r="BO950" s="13"/>
      <c r="BP950" s="12">
        <f>SUM(IF(CLASSIFICHE!$O$17=BQ950,TRUE,FALSE),BP949)</f>
        <v>0</v>
      </c>
      <c r="BQ950" s="31">
        <f>IFERROR(INDEX(generale!$A$5:$I$1002,CLASSIFICHE!$Z949,5),"")</f>
        <v>0</v>
      </c>
      <c r="BR950" s="13">
        <f>IFERROR(INDEX(generale!$A$5:$I$1002,CLASSIFICHE!$Z949,7),"")</f>
        <v>0</v>
      </c>
      <c r="BS950" s="15"/>
      <c r="BT950" s="12"/>
      <c r="BU950" s="12">
        <f>SUM(IF(CLASSIFICHE!$O$18=BV950,TRUE,FALSE),BU949)</f>
        <v>0</v>
      </c>
      <c r="BV950" s="31">
        <f>IFERROR(INDEX(generale!$A$5:$I$1002,CLASSIFICHE!$Z949,5),"")</f>
        <v>0</v>
      </c>
      <c r="BW950" s="13">
        <f>IFERROR(INDEX(generale!$A$5:$I$1002,CLASSIFICHE!$Z949,7),"")</f>
        <v>0</v>
      </c>
      <c r="BX950" s="15"/>
      <c r="BY950" s="12"/>
      <c r="BZ950" s="12">
        <f>SUM(IF(CLASSIFICHE!$O$19=CA950,TRUE,FALSE),BZ949)</f>
        <v>0</v>
      </c>
      <c r="CA950" s="31">
        <f>IFERROR(INDEX(generale!$A$5:$I$1002,CLASSIFICHE!$Z949,5),"")</f>
        <v>0</v>
      </c>
      <c r="CB950" s="13">
        <f>IFERROR(INDEX(generale!$A$5:$I$1002,CLASSIFICHE!$Z949,7),"")</f>
        <v>0</v>
      </c>
      <c r="CC950" s="15"/>
      <c r="CD950" s="13"/>
      <c r="CE950" s="12">
        <f>SUM(IF(CLASSIFICHE!$O$20=CF950,TRUE,FALSE),CE949)</f>
        <v>0</v>
      </c>
      <c r="CF950" s="31">
        <f>IFERROR(INDEX(generale!$A$5:$I$1002,CLASSIFICHE!$Z949,5),"")</f>
        <v>0</v>
      </c>
      <c r="CG950" s="13">
        <f>IFERROR(INDEX(generale!$A$5:$I$1002,CLASSIFICHE!$Z949,7),"")</f>
        <v>0</v>
      </c>
      <c r="CH950" s="15"/>
      <c r="CI950" s="13"/>
      <c r="CJ950" s="12">
        <f>SUM(IF(CLASSIFICHE!$O$21=CK950,TRUE,FALSE),CJ949)</f>
        <v>0</v>
      </c>
      <c r="CK950" s="31">
        <f>IFERROR(INDEX(generale!$A$5:$I$1002,CLASSIFICHE!$Z949,5),"")</f>
        <v>0</v>
      </c>
      <c r="CL950" s="13">
        <f>IFERROR(INDEX(generale!$A$5:$I$1002,CLASSIFICHE!$Z949,7),"")</f>
        <v>0</v>
      </c>
      <c r="CM950" s="15"/>
      <c r="CN950" s="13"/>
      <c r="CO950" s="12">
        <f>SUM(IF(CLASSIFICHE!$O$22=CP950,TRUE,FALSE),CO949)</f>
        <v>0</v>
      </c>
      <c r="CP950" s="31">
        <f>IFERROR(INDEX(generale!$A$5:$I$1002,CLASSIFICHE!$Z949,5),"")</f>
        <v>0</v>
      </c>
      <c r="CQ950" s="13">
        <f>IFERROR(INDEX(generale!$A$5:$I$1002,CLASSIFICHE!$Z949,7),"")</f>
        <v>0</v>
      </c>
      <c r="CR950" s="15"/>
      <c r="CS950" s="13"/>
      <c r="CT950" s="12">
        <f>SUM(IF(CLASSIFICHE!$O$23=CU950,TRUE,FALSE),CT949)</f>
        <v>0</v>
      </c>
      <c r="CU950" s="31">
        <f>IFERROR(INDEX(generale!$A$5:$I$1002,CLASSIFICHE!$Z949,5),"")</f>
        <v>0</v>
      </c>
      <c r="CV950" s="13">
        <f>IFERROR(INDEX(generale!$A$5:$I$1002,CLASSIFICHE!$Z949,7),"")</f>
        <v>0</v>
      </c>
      <c r="CW950" s="15"/>
      <c r="CX950" s="13"/>
      <c r="CY950" s="12">
        <f>SUM(IF(CLASSIFICHE!$O$24=CZ950,TRUE,FALSE),CY949)</f>
        <v>0</v>
      </c>
      <c r="CZ950" s="31">
        <f>IFERROR(INDEX(generale!$A$5:$I$1002,CLASSIFICHE!$Z949,5),"")</f>
        <v>0</v>
      </c>
      <c r="DA950" s="13">
        <f>IFERROR(INDEX(generale!$A$5:$I$1002,CLASSIFICHE!$Z949,7),"")</f>
        <v>0</v>
      </c>
      <c r="DB950" s="15"/>
      <c r="DC950" s="13"/>
      <c r="DD950" s="12">
        <f>SUM(IF(CLASSIFICHE!$O$25=DE950,TRUE,FALSE),DD949)</f>
        <v>0</v>
      </c>
      <c r="DE950" s="31">
        <f>IFERROR(INDEX(generale!$A$5:$I$1002,CLASSIFICHE!$Z949,5),"")</f>
        <v>0</v>
      </c>
      <c r="DF950" s="13">
        <f>IFERROR(INDEX(generale!$A$5:$I$1002,CLASSIFICHE!$Z949,7),"")</f>
        <v>0</v>
      </c>
      <c r="DG950" s="15"/>
      <c r="DH950" s="13"/>
    </row>
    <row r="951" spans="3:112">
      <c r="C951" s="63">
        <f>SUM(IF(CLASSIFICHE!$O$4=D951,TRUE,FALSE),C950)</f>
        <v>17</v>
      </c>
      <c r="D951" s="31">
        <f>IFERROR(INDEX(generale!$A$5:$I$1002,CLASSIFICHE!$Z950,5),"")</f>
        <v>0</v>
      </c>
      <c r="E951" s="13">
        <f>IFERROR(INDEX(generale!$A$5:$I$1002,CLASSIFICHE!$Z950,7),"")</f>
        <v>0</v>
      </c>
      <c r="F951" s="68"/>
      <c r="G951" s="65"/>
      <c r="H951" s="12">
        <f>SUM(IF(CLASSIFICHE!$O$5=I951,TRUE,FALSE),H950)</f>
        <v>10</v>
      </c>
      <c r="I951" s="31">
        <f>IFERROR(INDEX(generale!$A$5:$I$1002,CLASSIFICHE!$Z950,5),"")</f>
        <v>0</v>
      </c>
      <c r="J951" s="13">
        <f>IFERROR(INDEX(generale!$A$5:$I$1002,CLASSIFICHE!$Z950,7),"")</f>
        <v>0</v>
      </c>
      <c r="K951" s="15"/>
      <c r="L951" s="12"/>
      <c r="M951" s="12">
        <f>SUM(IF(CLASSIFICHE!$O$6=N951,TRUE,FALSE),M950)</f>
        <v>8</v>
      </c>
      <c r="N951" s="31">
        <f>IFERROR(INDEX(generale!$A$5:$I$1002,CLASSIFICHE!$Z950,5),"")</f>
        <v>0</v>
      </c>
      <c r="O951" s="13">
        <f>IFERROR(INDEX(generale!$A$5:$I$1002,CLASSIFICHE!$Z950,7),"")</f>
        <v>0</v>
      </c>
      <c r="P951" s="14"/>
      <c r="Q951" s="13"/>
      <c r="R951" s="12">
        <f>SUM(IF(CLASSIFICHE!$O$7=S951,TRUE,FALSE),R950)</f>
        <v>8</v>
      </c>
      <c r="S951" s="31">
        <f>IFERROR(INDEX(generale!$A$5:$I$1002,CLASSIFICHE!$Z950,5),"")</f>
        <v>0</v>
      </c>
      <c r="T951" s="13">
        <f>IFERROR(INDEX(generale!$A$5:$I$1002,CLASSIFICHE!$Z950,7),"")</f>
        <v>0</v>
      </c>
      <c r="U951" s="14"/>
      <c r="V951" s="13"/>
      <c r="W951" s="12">
        <f>SUM(IF(CLASSIFICHE!$O$8=X951,TRUE,FALSE),W950)</f>
        <v>6</v>
      </c>
      <c r="X951" s="31">
        <f>IFERROR(INDEX(generale!$A$5:$I$1002,CLASSIFICHE!$Z950,5),"")</f>
        <v>0</v>
      </c>
      <c r="Y951" s="13">
        <f>IFERROR(INDEX(generale!$A$5:$I$1002,CLASSIFICHE!$Z950,7),"")</f>
        <v>0</v>
      </c>
      <c r="Z951" s="14"/>
      <c r="AA951" s="13"/>
      <c r="AB951" s="12">
        <f>SUM(IF(CLASSIFICHE!$O$9=AC951,TRUE,FALSE),AB950)</f>
        <v>5</v>
      </c>
      <c r="AC951" s="31">
        <f>IFERROR(INDEX(generale!$A$5:$I$1002,CLASSIFICHE!$Z950,5),"")</f>
        <v>0</v>
      </c>
      <c r="AD951" s="13">
        <f>IFERROR(INDEX(generale!$A$5:$I$1002,CLASSIFICHE!$Z950,7),"")</f>
        <v>0</v>
      </c>
      <c r="AE951" s="14"/>
      <c r="AF951" s="13"/>
      <c r="AG951" s="12">
        <f>SUM(IF(CLASSIFICHE!$O$10=AH951,TRUE,FALSE),AG950)</f>
        <v>5</v>
      </c>
      <c r="AH951" s="31">
        <f>IFERROR(INDEX(generale!$A$5:$I$1002,CLASSIFICHE!$Z950,5),"")</f>
        <v>0</v>
      </c>
      <c r="AI951" s="13">
        <f>IFERROR(INDEX(generale!$A$5:$I$1002,CLASSIFICHE!$Z950,7),"")</f>
        <v>0</v>
      </c>
      <c r="AJ951" s="14"/>
      <c r="AK951" s="13"/>
      <c r="AL951" s="12">
        <f>SUM(IF(CLASSIFICHE!$O$11=AM951,TRUE,FALSE),AL950)</f>
        <v>5</v>
      </c>
      <c r="AM951" s="31">
        <f>IFERROR(INDEX(generale!$A$5:$I$1002,CLASSIFICHE!$Z950,5),"")</f>
        <v>0</v>
      </c>
      <c r="AN951" s="13">
        <f>IFERROR(INDEX(generale!$A$5:$I$1002,CLASSIFICHE!$Z950,7),"")</f>
        <v>0</v>
      </c>
      <c r="AO951" s="14"/>
      <c r="AP951" s="13"/>
      <c r="AQ951" s="12">
        <f>SUM(IF(CLASSIFICHE!$O$12=AR951,TRUE,FALSE),AQ950)</f>
        <v>0</v>
      </c>
      <c r="AR951" s="31">
        <f>IFERROR(INDEX(generale!$A$5:$I$1002,CLASSIFICHE!$Z950,5),"")</f>
        <v>0</v>
      </c>
      <c r="AS951" s="13">
        <f>IFERROR(INDEX(generale!$A$5:$I$1002,CLASSIFICHE!$Z950,7),"")</f>
        <v>0</v>
      </c>
      <c r="AT951" s="14"/>
      <c r="AU951" s="13"/>
      <c r="AV951" s="12">
        <f>SUM(IF(CLASSIFICHE!$O$13=AW951,TRUE,FALSE),AV950)</f>
        <v>0</v>
      </c>
      <c r="AW951" s="31">
        <f>IFERROR(INDEX(generale!$A$5:$I$1002,CLASSIFICHE!$Z950,5),"")</f>
        <v>0</v>
      </c>
      <c r="AX951" s="13">
        <f>IFERROR(INDEX(generale!$A$5:$I$1002,CLASSIFICHE!$Z950,7),"")</f>
        <v>0</v>
      </c>
      <c r="AY951" s="14"/>
      <c r="AZ951" s="13"/>
      <c r="BA951" s="12">
        <f>SUM(IF(CLASSIFICHE!$O$14=BB951,TRUE,FALSE),BA950)</f>
        <v>0</v>
      </c>
      <c r="BB951" s="31">
        <f>IFERROR(INDEX(generale!$A$5:$I$1002,CLASSIFICHE!$Z950,5),"")</f>
        <v>0</v>
      </c>
      <c r="BC951" s="13">
        <f>IFERROR(INDEX(generale!$A$5:$I$1002,CLASSIFICHE!$Z950,7),"")</f>
        <v>0</v>
      </c>
      <c r="BD951" s="14"/>
      <c r="BE951" s="13"/>
      <c r="BF951" s="12">
        <f>SUM(IF(CLASSIFICHE!$O$15=BG951,TRUE,FALSE),BF950)</f>
        <v>0</v>
      </c>
      <c r="BG951" s="31">
        <f>IFERROR(INDEX(generale!$A$5:$I$1002,CLASSIFICHE!$Z950,5),"")</f>
        <v>0</v>
      </c>
      <c r="BH951" s="13">
        <f>IFERROR(INDEX(generale!$A$5:$I$1002,CLASSIFICHE!$Z950,7),"")</f>
        <v>0</v>
      </c>
      <c r="BI951" s="14"/>
      <c r="BJ951" s="13"/>
      <c r="BK951" s="12">
        <f>SUM(IF(CLASSIFICHE!$O$16=BL951,TRUE,FALSE),BK950)</f>
        <v>0</v>
      </c>
      <c r="BL951" s="31">
        <f>IFERROR(INDEX(generale!$A$5:$I$1002,CLASSIFICHE!$Z950,5),"")</f>
        <v>0</v>
      </c>
      <c r="BM951" s="13">
        <f>IFERROR(INDEX(generale!$A$5:$I$1002,CLASSIFICHE!$Z950,7),"")</f>
        <v>0</v>
      </c>
      <c r="BN951" s="14"/>
      <c r="BO951" s="13"/>
      <c r="BP951" s="12">
        <f>SUM(IF(CLASSIFICHE!$O$17=BQ951,TRUE,FALSE),BP950)</f>
        <v>0</v>
      </c>
      <c r="BQ951" s="31">
        <f>IFERROR(INDEX(generale!$A$5:$I$1002,CLASSIFICHE!$Z950,5),"")</f>
        <v>0</v>
      </c>
      <c r="BR951" s="13">
        <f>IFERROR(INDEX(generale!$A$5:$I$1002,CLASSIFICHE!$Z950,7),"")</f>
        <v>0</v>
      </c>
      <c r="BS951" s="15"/>
      <c r="BT951" s="12"/>
      <c r="BU951" s="12">
        <f>SUM(IF(CLASSIFICHE!$O$18=BV951,TRUE,FALSE),BU950)</f>
        <v>0</v>
      </c>
      <c r="BV951" s="31">
        <f>IFERROR(INDEX(generale!$A$5:$I$1002,CLASSIFICHE!$Z950,5),"")</f>
        <v>0</v>
      </c>
      <c r="BW951" s="13">
        <f>IFERROR(INDEX(generale!$A$5:$I$1002,CLASSIFICHE!$Z950,7),"")</f>
        <v>0</v>
      </c>
      <c r="BX951" s="15"/>
      <c r="BY951" s="12"/>
      <c r="BZ951" s="12">
        <f>SUM(IF(CLASSIFICHE!$O$19=CA951,TRUE,FALSE),BZ950)</f>
        <v>0</v>
      </c>
      <c r="CA951" s="31">
        <f>IFERROR(INDEX(generale!$A$5:$I$1002,CLASSIFICHE!$Z950,5),"")</f>
        <v>0</v>
      </c>
      <c r="CB951" s="13">
        <f>IFERROR(INDEX(generale!$A$5:$I$1002,CLASSIFICHE!$Z950,7),"")</f>
        <v>0</v>
      </c>
      <c r="CC951" s="15"/>
      <c r="CD951" s="13"/>
      <c r="CE951" s="12">
        <f>SUM(IF(CLASSIFICHE!$O$20=CF951,TRUE,FALSE),CE950)</f>
        <v>0</v>
      </c>
      <c r="CF951" s="31">
        <f>IFERROR(INDEX(generale!$A$5:$I$1002,CLASSIFICHE!$Z950,5),"")</f>
        <v>0</v>
      </c>
      <c r="CG951" s="13">
        <f>IFERROR(INDEX(generale!$A$5:$I$1002,CLASSIFICHE!$Z950,7),"")</f>
        <v>0</v>
      </c>
      <c r="CH951" s="15"/>
      <c r="CI951" s="13"/>
      <c r="CJ951" s="12">
        <f>SUM(IF(CLASSIFICHE!$O$21=CK951,TRUE,FALSE),CJ950)</f>
        <v>0</v>
      </c>
      <c r="CK951" s="31">
        <f>IFERROR(INDEX(generale!$A$5:$I$1002,CLASSIFICHE!$Z950,5),"")</f>
        <v>0</v>
      </c>
      <c r="CL951" s="13">
        <f>IFERROR(INDEX(generale!$A$5:$I$1002,CLASSIFICHE!$Z950,7),"")</f>
        <v>0</v>
      </c>
      <c r="CM951" s="15"/>
      <c r="CN951" s="13"/>
      <c r="CO951" s="12">
        <f>SUM(IF(CLASSIFICHE!$O$22=CP951,TRUE,FALSE),CO950)</f>
        <v>0</v>
      </c>
      <c r="CP951" s="31">
        <f>IFERROR(INDEX(generale!$A$5:$I$1002,CLASSIFICHE!$Z950,5),"")</f>
        <v>0</v>
      </c>
      <c r="CQ951" s="13">
        <f>IFERROR(INDEX(generale!$A$5:$I$1002,CLASSIFICHE!$Z950,7),"")</f>
        <v>0</v>
      </c>
      <c r="CR951" s="15"/>
      <c r="CS951" s="13"/>
      <c r="CT951" s="12">
        <f>SUM(IF(CLASSIFICHE!$O$23=CU951,TRUE,FALSE),CT950)</f>
        <v>0</v>
      </c>
      <c r="CU951" s="31">
        <f>IFERROR(INDEX(generale!$A$5:$I$1002,CLASSIFICHE!$Z950,5),"")</f>
        <v>0</v>
      </c>
      <c r="CV951" s="13">
        <f>IFERROR(INDEX(generale!$A$5:$I$1002,CLASSIFICHE!$Z950,7),"")</f>
        <v>0</v>
      </c>
      <c r="CW951" s="15"/>
      <c r="CX951" s="13"/>
      <c r="CY951" s="12">
        <f>SUM(IF(CLASSIFICHE!$O$24=CZ951,TRUE,FALSE),CY950)</f>
        <v>0</v>
      </c>
      <c r="CZ951" s="31">
        <f>IFERROR(INDEX(generale!$A$5:$I$1002,CLASSIFICHE!$Z950,5),"")</f>
        <v>0</v>
      </c>
      <c r="DA951" s="13">
        <f>IFERROR(INDEX(generale!$A$5:$I$1002,CLASSIFICHE!$Z950,7),"")</f>
        <v>0</v>
      </c>
      <c r="DB951" s="15"/>
      <c r="DC951" s="13"/>
      <c r="DD951" s="12">
        <f>SUM(IF(CLASSIFICHE!$O$25=DE951,TRUE,FALSE),DD950)</f>
        <v>0</v>
      </c>
      <c r="DE951" s="31">
        <f>IFERROR(INDEX(generale!$A$5:$I$1002,CLASSIFICHE!$Z950,5),"")</f>
        <v>0</v>
      </c>
      <c r="DF951" s="13">
        <f>IFERROR(INDEX(generale!$A$5:$I$1002,CLASSIFICHE!$Z950,7),"")</f>
        <v>0</v>
      </c>
      <c r="DG951" s="15"/>
      <c r="DH951" s="13"/>
    </row>
    <row r="952" spans="3:112">
      <c r="C952" s="63">
        <f>SUM(IF(CLASSIFICHE!$O$4=D952,TRUE,FALSE),C951)</f>
        <v>17</v>
      </c>
      <c r="D952" s="31">
        <f>IFERROR(INDEX(generale!$A$5:$I$1002,CLASSIFICHE!$Z951,5),"")</f>
        <v>0</v>
      </c>
      <c r="E952" s="13">
        <f>IFERROR(INDEX(generale!$A$5:$I$1002,CLASSIFICHE!$Z951,7),"")</f>
        <v>0</v>
      </c>
      <c r="F952" s="68"/>
      <c r="G952" s="65"/>
      <c r="H952" s="12">
        <f>SUM(IF(CLASSIFICHE!$O$5=I952,TRUE,FALSE),H951)</f>
        <v>10</v>
      </c>
      <c r="I952" s="31">
        <f>IFERROR(INDEX(generale!$A$5:$I$1002,CLASSIFICHE!$Z951,5),"")</f>
        <v>0</v>
      </c>
      <c r="J952" s="13">
        <f>IFERROR(INDEX(generale!$A$5:$I$1002,CLASSIFICHE!$Z951,7),"")</f>
        <v>0</v>
      </c>
      <c r="K952" s="15"/>
      <c r="L952" s="12"/>
      <c r="M952" s="12">
        <f>SUM(IF(CLASSIFICHE!$O$6=N952,TRUE,FALSE),M951)</f>
        <v>8</v>
      </c>
      <c r="N952" s="31">
        <f>IFERROR(INDEX(generale!$A$5:$I$1002,CLASSIFICHE!$Z951,5),"")</f>
        <v>0</v>
      </c>
      <c r="O952" s="13">
        <f>IFERROR(INDEX(generale!$A$5:$I$1002,CLASSIFICHE!$Z951,7),"")</f>
        <v>0</v>
      </c>
      <c r="P952" s="14"/>
      <c r="Q952" s="13"/>
      <c r="R952" s="12">
        <f>SUM(IF(CLASSIFICHE!$O$7=S952,TRUE,FALSE),R951)</f>
        <v>8</v>
      </c>
      <c r="S952" s="31">
        <f>IFERROR(INDEX(generale!$A$5:$I$1002,CLASSIFICHE!$Z951,5),"")</f>
        <v>0</v>
      </c>
      <c r="T952" s="13">
        <f>IFERROR(INDEX(generale!$A$5:$I$1002,CLASSIFICHE!$Z951,7),"")</f>
        <v>0</v>
      </c>
      <c r="U952" s="14"/>
      <c r="V952" s="13"/>
      <c r="W952" s="12">
        <f>SUM(IF(CLASSIFICHE!$O$8=X952,TRUE,FALSE),W951)</f>
        <v>6</v>
      </c>
      <c r="X952" s="31">
        <f>IFERROR(INDEX(generale!$A$5:$I$1002,CLASSIFICHE!$Z951,5),"")</f>
        <v>0</v>
      </c>
      <c r="Y952" s="13">
        <f>IFERROR(INDEX(generale!$A$5:$I$1002,CLASSIFICHE!$Z951,7),"")</f>
        <v>0</v>
      </c>
      <c r="Z952" s="14"/>
      <c r="AA952" s="13"/>
      <c r="AB952" s="12">
        <f>SUM(IF(CLASSIFICHE!$O$9=AC952,TRUE,FALSE),AB951)</f>
        <v>5</v>
      </c>
      <c r="AC952" s="31">
        <f>IFERROR(INDEX(generale!$A$5:$I$1002,CLASSIFICHE!$Z951,5),"")</f>
        <v>0</v>
      </c>
      <c r="AD952" s="13">
        <f>IFERROR(INDEX(generale!$A$5:$I$1002,CLASSIFICHE!$Z951,7),"")</f>
        <v>0</v>
      </c>
      <c r="AE952" s="14"/>
      <c r="AF952" s="13"/>
      <c r="AG952" s="12">
        <f>SUM(IF(CLASSIFICHE!$O$10=AH952,TRUE,FALSE),AG951)</f>
        <v>5</v>
      </c>
      <c r="AH952" s="31">
        <f>IFERROR(INDEX(generale!$A$5:$I$1002,CLASSIFICHE!$Z951,5),"")</f>
        <v>0</v>
      </c>
      <c r="AI952" s="13">
        <f>IFERROR(INDEX(generale!$A$5:$I$1002,CLASSIFICHE!$Z951,7),"")</f>
        <v>0</v>
      </c>
      <c r="AJ952" s="14"/>
      <c r="AK952" s="13"/>
      <c r="AL952" s="12">
        <f>SUM(IF(CLASSIFICHE!$O$11=AM952,TRUE,FALSE),AL951)</f>
        <v>5</v>
      </c>
      <c r="AM952" s="31">
        <f>IFERROR(INDEX(generale!$A$5:$I$1002,CLASSIFICHE!$Z951,5),"")</f>
        <v>0</v>
      </c>
      <c r="AN952" s="13">
        <f>IFERROR(INDEX(generale!$A$5:$I$1002,CLASSIFICHE!$Z951,7),"")</f>
        <v>0</v>
      </c>
      <c r="AO952" s="14"/>
      <c r="AP952" s="13"/>
      <c r="AQ952" s="12">
        <f>SUM(IF(CLASSIFICHE!$O$12=AR952,TRUE,FALSE),AQ951)</f>
        <v>0</v>
      </c>
      <c r="AR952" s="31">
        <f>IFERROR(INDEX(generale!$A$5:$I$1002,CLASSIFICHE!$Z951,5),"")</f>
        <v>0</v>
      </c>
      <c r="AS952" s="13">
        <f>IFERROR(INDEX(generale!$A$5:$I$1002,CLASSIFICHE!$Z951,7),"")</f>
        <v>0</v>
      </c>
      <c r="AT952" s="14"/>
      <c r="AU952" s="13"/>
      <c r="AV952" s="12">
        <f>SUM(IF(CLASSIFICHE!$O$13=AW952,TRUE,FALSE),AV951)</f>
        <v>0</v>
      </c>
      <c r="AW952" s="31">
        <f>IFERROR(INDEX(generale!$A$5:$I$1002,CLASSIFICHE!$Z951,5),"")</f>
        <v>0</v>
      </c>
      <c r="AX952" s="13">
        <f>IFERROR(INDEX(generale!$A$5:$I$1002,CLASSIFICHE!$Z951,7),"")</f>
        <v>0</v>
      </c>
      <c r="AY952" s="14"/>
      <c r="AZ952" s="13"/>
      <c r="BA952" s="12">
        <f>SUM(IF(CLASSIFICHE!$O$14=BB952,TRUE,FALSE),BA951)</f>
        <v>0</v>
      </c>
      <c r="BB952" s="31">
        <f>IFERROR(INDEX(generale!$A$5:$I$1002,CLASSIFICHE!$Z951,5),"")</f>
        <v>0</v>
      </c>
      <c r="BC952" s="13">
        <f>IFERROR(INDEX(generale!$A$5:$I$1002,CLASSIFICHE!$Z951,7),"")</f>
        <v>0</v>
      </c>
      <c r="BD952" s="14"/>
      <c r="BE952" s="13"/>
      <c r="BF952" s="12">
        <f>SUM(IF(CLASSIFICHE!$O$15=BG952,TRUE,FALSE),BF951)</f>
        <v>0</v>
      </c>
      <c r="BG952" s="31">
        <f>IFERROR(INDEX(generale!$A$5:$I$1002,CLASSIFICHE!$Z951,5),"")</f>
        <v>0</v>
      </c>
      <c r="BH952" s="13">
        <f>IFERROR(INDEX(generale!$A$5:$I$1002,CLASSIFICHE!$Z951,7),"")</f>
        <v>0</v>
      </c>
      <c r="BI952" s="14"/>
      <c r="BJ952" s="13"/>
      <c r="BK952" s="12">
        <f>SUM(IF(CLASSIFICHE!$O$16=BL952,TRUE,FALSE),BK951)</f>
        <v>0</v>
      </c>
      <c r="BL952" s="31">
        <f>IFERROR(INDEX(generale!$A$5:$I$1002,CLASSIFICHE!$Z951,5),"")</f>
        <v>0</v>
      </c>
      <c r="BM952" s="13">
        <f>IFERROR(INDEX(generale!$A$5:$I$1002,CLASSIFICHE!$Z951,7),"")</f>
        <v>0</v>
      </c>
      <c r="BN952" s="14"/>
      <c r="BO952" s="13"/>
      <c r="BP952" s="12">
        <f>SUM(IF(CLASSIFICHE!$O$17=BQ952,TRUE,FALSE),BP951)</f>
        <v>0</v>
      </c>
      <c r="BQ952" s="31">
        <f>IFERROR(INDEX(generale!$A$5:$I$1002,CLASSIFICHE!$Z951,5),"")</f>
        <v>0</v>
      </c>
      <c r="BR952" s="13">
        <f>IFERROR(INDEX(generale!$A$5:$I$1002,CLASSIFICHE!$Z951,7),"")</f>
        <v>0</v>
      </c>
      <c r="BS952" s="15"/>
      <c r="BT952" s="12"/>
      <c r="BU952" s="12">
        <f>SUM(IF(CLASSIFICHE!$O$18=BV952,TRUE,FALSE),BU951)</f>
        <v>0</v>
      </c>
      <c r="BV952" s="31">
        <f>IFERROR(INDEX(generale!$A$5:$I$1002,CLASSIFICHE!$Z951,5),"")</f>
        <v>0</v>
      </c>
      <c r="BW952" s="13">
        <f>IFERROR(INDEX(generale!$A$5:$I$1002,CLASSIFICHE!$Z951,7),"")</f>
        <v>0</v>
      </c>
      <c r="BX952" s="15"/>
      <c r="BY952" s="12"/>
      <c r="BZ952" s="12">
        <f>SUM(IF(CLASSIFICHE!$O$19=CA952,TRUE,FALSE),BZ951)</f>
        <v>0</v>
      </c>
      <c r="CA952" s="31">
        <f>IFERROR(INDEX(generale!$A$5:$I$1002,CLASSIFICHE!$Z951,5),"")</f>
        <v>0</v>
      </c>
      <c r="CB952" s="13">
        <f>IFERROR(INDEX(generale!$A$5:$I$1002,CLASSIFICHE!$Z951,7),"")</f>
        <v>0</v>
      </c>
      <c r="CC952" s="15"/>
      <c r="CD952" s="13"/>
      <c r="CE952" s="12">
        <f>SUM(IF(CLASSIFICHE!$O$20=CF952,TRUE,FALSE),CE951)</f>
        <v>0</v>
      </c>
      <c r="CF952" s="31">
        <f>IFERROR(INDEX(generale!$A$5:$I$1002,CLASSIFICHE!$Z951,5),"")</f>
        <v>0</v>
      </c>
      <c r="CG952" s="13">
        <f>IFERROR(INDEX(generale!$A$5:$I$1002,CLASSIFICHE!$Z951,7),"")</f>
        <v>0</v>
      </c>
      <c r="CH952" s="15"/>
      <c r="CI952" s="13"/>
      <c r="CJ952" s="12">
        <f>SUM(IF(CLASSIFICHE!$O$21=CK952,TRUE,FALSE),CJ951)</f>
        <v>0</v>
      </c>
      <c r="CK952" s="31">
        <f>IFERROR(INDEX(generale!$A$5:$I$1002,CLASSIFICHE!$Z951,5),"")</f>
        <v>0</v>
      </c>
      <c r="CL952" s="13">
        <f>IFERROR(INDEX(generale!$A$5:$I$1002,CLASSIFICHE!$Z951,7),"")</f>
        <v>0</v>
      </c>
      <c r="CM952" s="15"/>
      <c r="CN952" s="13"/>
      <c r="CO952" s="12">
        <f>SUM(IF(CLASSIFICHE!$O$22=CP952,TRUE,FALSE),CO951)</f>
        <v>0</v>
      </c>
      <c r="CP952" s="31">
        <f>IFERROR(INDEX(generale!$A$5:$I$1002,CLASSIFICHE!$Z951,5),"")</f>
        <v>0</v>
      </c>
      <c r="CQ952" s="13">
        <f>IFERROR(INDEX(generale!$A$5:$I$1002,CLASSIFICHE!$Z951,7),"")</f>
        <v>0</v>
      </c>
      <c r="CR952" s="15"/>
      <c r="CS952" s="13"/>
      <c r="CT952" s="12">
        <f>SUM(IF(CLASSIFICHE!$O$23=CU952,TRUE,FALSE),CT951)</f>
        <v>0</v>
      </c>
      <c r="CU952" s="31">
        <f>IFERROR(INDEX(generale!$A$5:$I$1002,CLASSIFICHE!$Z951,5),"")</f>
        <v>0</v>
      </c>
      <c r="CV952" s="13">
        <f>IFERROR(INDEX(generale!$A$5:$I$1002,CLASSIFICHE!$Z951,7),"")</f>
        <v>0</v>
      </c>
      <c r="CW952" s="15"/>
      <c r="CX952" s="13"/>
      <c r="CY952" s="12">
        <f>SUM(IF(CLASSIFICHE!$O$24=CZ952,TRUE,FALSE),CY951)</f>
        <v>0</v>
      </c>
      <c r="CZ952" s="31">
        <f>IFERROR(INDEX(generale!$A$5:$I$1002,CLASSIFICHE!$Z951,5),"")</f>
        <v>0</v>
      </c>
      <c r="DA952" s="13">
        <f>IFERROR(INDEX(generale!$A$5:$I$1002,CLASSIFICHE!$Z951,7),"")</f>
        <v>0</v>
      </c>
      <c r="DB952" s="15"/>
      <c r="DC952" s="13"/>
      <c r="DD952" s="12">
        <f>SUM(IF(CLASSIFICHE!$O$25=DE952,TRUE,FALSE),DD951)</f>
        <v>0</v>
      </c>
      <c r="DE952" s="31">
        <f>IFERROR(INDEX(generale!$A$5:$I$1002,CLASSIFICHE!$Z951,5),"")</f>
        <v>0</v>
      </c>
      <c r="DF952" s="13">
        <f>IFERROR(INDEX(generale!$A$5:$I$1002,CLASSIFICHE!$Z951,7),"")</f>
        <v>0</v>
      </c>
      <c r="DG952" s="15"/>
      <c r="DH952" s="13"/>
    </row>
    <row r="953" spans="3:112">
      <c r="C953" s="63">
        <f>SUM(IF(CLASSIFICHE!$O$4=D953,TRUE,FALSE),C952)</f>
        <v>17</v>
      </c>
      <c r="D953" s="31">
        <f>IFERROR(INDEX(generale!$A$5:$I$1002,CLASSIFICHE!$Z952,5),"")</f>
        <v>0</v>
      </c>
      <c r="E953" s="13">
        <f>IFERROR(INDEX(generale!$A$5:$I$1002,CLASSIFICHE!$Z952,7),"")</f>
        <v>0</v>
      </c>
      <c r="F953" s="68"/>
      <c r="G953" s="65"/>
      <c r="H953" s="12">
        <f>SUM(IF(CLASSIFICHE!$O$5=I953,TRUE,FALSE),H952)</f>
        <v>10</v>
      </c>
      <c r="I953" s="31">
        <f>IFERROR(INDEX(generale!$A$5:$I$1002,CLASSIFICHE!$Z952,5),"")</f>
        <v>0</v>
      </c>
      <c r="J953" s="13">
        <f>IFERROR(INDEX(generale!$A$5:$I$1002,CLASSIFICHE!$Z952,7),"")</f>
        <v>0</v>
      </c>
      <c r="K953" s="15"/>
      <c r="L953" s="12"/>
      <c r="M953" s="12">
        <f>SUM(IF(CLASSIFICHE!$O$6=N953,TRUE,FALSE),M952)</f>
        <v>8</v>
      </c>
      <c r="N953" s="31">
        <f>IFERROR(INDEX(generale!$A$5:$I$1002,CLASSIFICHE!$Z952,5),"")</f>
        <v>0</v>
      </c>
      <c r="O953" s="13">
        <f>IFERROR(INDEX(generale!$A$5:$I$1002,CLASSIFICHE!$Z952,7),"")</f>
        <v>0</v>
      </c>
      <c r="P953" s="14"/>
      <c r="Q953" s="13"/>
      <c r="R953" s="12">
        <f>SUM(IF(CLASSIFICHE!$O$7=S953,TRUE,FALSE),R952)</f>
        <v>8</v>
      </c>
      <c r="S953" s="31">
        <f>IFERROR(INDEX(generale!$A$5:$I$1002,CLASSIFICHE!$Z952,5),"")</f>
        <v>0</v>
      </c>
      <c r="T953" s="13">
        <f>IFERROR(INDEX(generale!$A$5:$I$1002,CLASSIFICHE!$Z952,7),"")</f>
        <v>0</v>
      </c>
      <c r="U953" s="14"/>
      <c r="V953" s="13"/>
      <c r="W953" s="12">
        <f>SUM(IF(CLASSIFICHE!$O$8=X953,TRUE,FALSE),W952)</f>
        <v>6</v>
      </c>
      <c r="X953" s="31">
        <f>IFERROR(INDEX(generale!$A$5:$I$1002,CLASSIFICHE!$Z952,5),"")</f>
        <v>0</v>
      </c>
      <c r="Y953" s="13">
        <f>IFERROR(INDEX(generale!$A$5:$I$1002,CLASSIFICHE!$Z952,7),"")</f>
        <v>0</v>
      </c>
      <c r="Z953" s="14"/>
      <c r="AA953" s="13"/>
      <c r="AB953" s="12">
        <f>SUM(IF(CLASSIFICHE!$O$9=AC953,TRUE,FALSE),AB952)</f>
        <v>5</v>
      </c>
      <c r="AC953" s="31">
        <f>IFERROR(INDEX(generale!$A$5:$I$1002,CLASSIFICHE!$Z952,5),"")</f>
        <v>0</v>
      </c>
      <c r="AD953" s="13">
        <f>IFERROR(INDEX(generale!$A$5:$I$1002,CLASSIFICHE!$Z952,7),"")</f>
        <v>0</v>
      </c>
      <c r="AE953" s="14"/>
      <c r="AF953" s="13"/>
      <c r="AG953" s="12">
        <f>SUM(IF(CLASSIFICHE!$O$10=AH953,TRUE,FALSE),AG952)</f>
        <v>5</v>
      </c>
      <c r="AH953" s="31">
        <f>IFERROR(INDEX(generale!$A$5:$I$1002,CLASSIFICHE!$Z952,5),"")</f>
        <v>0</v>
      </c>
      <c r="AI953" s="13">
        <f>IFERROR(INDEX(generale!$A$5:$I$1002,CLASSIFICHE!$Z952,7),"")</f>
        <v>0</v>
      </c>
      <c r="AJ953" s="14"/>
      <c r="AK953" s="13"/>
      <c r="AL953" s="12">
        <f>SUM(IF(CLASSIFICHE!$O$11=AM953,TRUE,FALSE),AL952)</f>
        <v>5</v>
      </c>
      <c r="AM953" s="31">
        <f>IFERROR(INDEX(generale!$A$5:$I$1002,CLASSIFICHE!$Z952,5),"")</f>
        <v>0</v>
      </c>
      <c r="AN953" s="13">
        <f>IFERROR(INDEX(generale!$A$5:$I$1002,CLASSIFICHE!$Z952,7),"")</f>
        <v>0</v>
      </c>
      <c r="AO953" s="14"/>
      <c r="AP953" s="13"/>
      <c r="AQ953" s="12">
        <f>SUM(IF(CLASSIFICHE!$O$12=AR953,TRUE,FALSE),AQ952)</f>
        <v>0</v>
      </c>
      <c r="AR953" s="31">
        <f>IFERROR(INDEX(generale!$A$5:$I$1002,CLASSIFICHE!$Z952,5),"")</f>
        <v>0</v>
      </c>
      <c r="AS953" s="13">
        <f>IFERROR(INDEX(generale!$A$5:$I$1002,CLASSIFICHE!$Z952,7),"")</f>
        <v>0</v>
      </c>
      <c r="AT953" s="14"/>
      <c r="AU953" s="13"/>
      <c r="AV953" s="12">
        <f>SUM(IF(CLASSIFICHE!$O$13=AW953,TRUE,FALSE),AV952)</f>
        <v>0</v>
      </c>
      <c r="AW953" s="31">
        <f>IFERROR(INDEX(generale!$A$5:$I$1002,CLASSIFICHE!$Z952,5),"")</f>
        <v>0</v>
      </c>
      <c r="AX953" s="13">
        <f>IFERROR(INDEX(generale!$A$5:$I$1002,CLASSIFICHE!$Z952,7),"")</f>
        <v>0</v>
      </c>
      <c r="AY953" s="14"/>
      <c r="AZ953" s="13"/>
      <c r="BA953" s="12">
        <f>SUM(IF(CLASSIFICHE!$O$14=BB953,TRUE,FALSE),BA952)</f>
        <v>0</v>
      </c>
      <c r="BB953" s="31">
        <f>IFERROR(INDEX(generale!$A$5:$I$1002,CLASSIFICHE!$Z952,5),"")</f>
        <v>0</v>
      </c>
      <c r="BC953" s="13">
        <f>IFERROR(INDEX(generale!$A$5:$I$1002,CLASSIFICHE!$Z952,7),"")</f>
        <v>0</v>
      </c>
      <c r="BD953" s="14"/>
      <c r="BE953" s="13"/>
      <c r="BF953" s="12">
        <f>SUM(IF(CLASSIFICHE!$O$15=BG953,TRUE,FALSE),BF952)</f>
        <v>0</v>
      </c>
      <c r="BG953" s="31">
        <f>IFERROR(INDEX(generale!$A$5:$I$1002,CLASSIFICHE!$Z952,5),"")</f>
        <v>0</v>
      </c>
      <c r="BH953" s="13">
        <f>IFERROR(INDEX(generale!$A$5:$I$1002,CLASSIFICHE!$Z952,7),"")</f>
        <v>0</v>
      </c>
      <c r="BI953" s="14"/>
      <c r="BJ953" s="13"/>
      <c r="BK953" s="12">
        <f>SUM(IF(CLASSIFICHE!$O$16=BL953,TRUE,FALSE),BK952)</f>
        <v>0</v>
      </c>
      <c r="BL953" s="31">
        <f>IFERROR(INDEX(generale!$A$5:$I$1002,CLASSIFICHE!$Z952,5),"")</f>
        <v>0</v>
      </c>
      <c r="BM953" s="13">
        <f>IFERROR(INDEX(generale!$A$5:$I$1002,CLASSIFICHE!$Z952,7),"")</f>
        <v>0</v>
      </c>
      <c r="BN953" s="14"/>
      <c r="BO953" s="13"/>
      <c r="BP953" s="12">
        <f>SUM(IF(CLASSIFICHE!$O$17=BQ953,TRUE,FALSE),BP952)</f>
        <v>0</v>
      </c>
      <c r="BQ953" s="31">
        <f>IFERROR(INDEX(generale!$A$5:$I$1002,CLASSIFICHE!$Z952,5),"")</f>
        <v>0</v>
      </c>
      <c r="BR953" s="13">
        <f>IFERROR(INDEX(generale!$A$5:$I$1002,CLASSIFICHE!$Z952,7),"")</f>
        <v>0</v>
      </c>
      <c r="BS953" s="15"/>
      <c r="BT953" s="12"/>
      <c r="BU953" s="12">
        <f>SUM(IF(CLASSIFICHE!$O$18=BV953,TRUE,FALSE),BU952)</f>
        <v>0</v>
      </c>
      <c r="BV953" s="31">
        <f>IFERROR(INDEX(generale!$A$5:$I$1002,CLASSIFICHE!$Z952,5),"")</f>
        <v>0</v>
      </c>
      <c r="BW953" s="13">
        <f>IFERROR(INDEX(generale!$A$5:$I$1002,CLASSIFICHE!$Z952,7),"")</f>
        <v>0</v>
      </c>
      <c r="BX953" s="15"/>
      <c r="BY953" s="12"/>
      <c r="BZ953" s="12">
        <f>SUM(IF(CLASSIFICHE!$O$19=CA953,TRUE,FALSE),BZ952)</f>
        <v>0</v>
      </c>
      <c r="CA953" s="31">
        <f>IFERROR(INDEX(generale!$A$5:$I$1002,CLASSIFICHE!$Z952,5),"")</f>
        <v>0</v>
      </c>
      <c r="CB953" s="13">
        <f>IFERROR(INDEX(generale!$A$5:$I$1002,CLASSIFICHE!$Z952,7),"")</f>
        <v>0</v>
      </c>
      <c r="CC953" s="15"/>
      <c r="CD953" s="13"/>
      <c r="CE953" s="12">
        <f>SUM(IF(CLASSIFICHE!$O$20=CF953,TRUE,FALSE),CE952)</f>
        <v>0</v>
      </c>
      <c r="CF953" s="31">
        <f>IFERROR(INDEX(generale!$A$5:$I$1002,CLASSIFICHE!$Z952,5),"")</f>
        <v>0</v>
      </c>
      <c r="CG953" s="13">
        <f>IFERROR(INDEX(generale!$A$5:$I$1002,CLASSIFICHE!$Z952,7),"")</f>
        <v>0</v>
      </c>
      <c r="CH953" s="15"/>
      <c r="CI953" s="13"/>
      <c r="CJ953" s="12">
        <f>SUM(IF(CLASSIFICHE!$O$21=CK953,TRUE,FALSE),CJ952)</f>
        <v>0</v>
      </c>
      <c r="CK953" s="31">
        <f>IFERROR(INDEX(generale!$A$5:$I$1002,CLASSIFICHE!$Z952,5),"")</f>
        <v>0</v>
      </c>
      <c r="CL953" s="13">
        <f>IFERROR(INDEX(generale!$A$5:$I$1002,CLASSIFICHE!$Z952,7),"")</f>
        <v>0</v>
      </c>
      <c r="CM953" s="15"/>
      <c r="CN953" s="13"/>
      <c r="CO953" s="12">
        <f>SUM(IF(CLASSIFICHE!$O$22=CP953,TRUE,FALSE),CO952)</f>
        <v>0</v>
      </c>
      <c r="CP953" s="31">
        <f>IFERROR(INDEX(generale!$A$5:$I$1002,CLASSIFICHE!$Z952,5),"")</f>
        <v>0</v>
      </c>
      <c r="CQ953" s="13">
        <f>IFERROR(INDEX(generale!$A$5:$I$1002,CLASSIFICHE!$Z952,7),"")</f>
        <v>0</v>
      </c>
      <c r="CR953" s="15"/>
      <c r="CS953" s="13"/>
      <c r="CT953" s="12">
        <f>SUM(IF(CLASSIFICHE!$O$23=CU953,TRUE,FALSE),CT952)</f>
        <v>0</v>
      </c>
      <c r="CU953" s="31">
        <f>IFERROR(INDEX(generale!$A$5:$I$1002,CLASSIFICHE!$Z952,5),"")</f>
        <v>0</v>
      </c>
      <c r="CV953" s="13">
        <f>IFERROR(INDEX(generale!$A$5:$I$1002,CLASSIFICHE!$Z952,7),"")</f>
        <v>0</v>
      </c>
      <c r="CW953" s="15"/>
      <c r="CX953" s="13"/>
      <c r="CY953" s="12">
        <f>SUM(IF(CLASSIFICHE!$O$24=CZ953,TRUE,FALSE),CY952)</f>
        <v>0</v>
      </c>
      <c r="CZ953" s="31">
        <f>IFERROR(INDEX(generale!$A$5:$I$1002,CLASSIFICHE!$Z952,5),"")</f>
        <v>0</v>
      </c>
      <c r="DA953" s="13">
        <f>IFERROR(INDEX(generale!$A$5:$I$1002,CLASSIFICHE!$Z952,7),"")</f>
        <v>0</v>
      </c>
      <c r="DB953" s="15"/>
      <c r="DC953" s="13"/>
      <c r="DD953" s="12">
        <f>SUM(IF(CLASSIFICHE!$O$25=DE953,TRUE,FALSE),DD952)</f>
        <v>0</v>
      </c>
      <c r="DE953" s="31">
        <f>IFERROR(INDEX(generale!$A$5:$I$1002,CLASSIFICHE!$Z952,5),"")</f>
        <v>0</v>
      </c>
      <c r="DF953" s="13">
        <f>IFERROR(INDEX(generale!$A$5:$I$1002,CLASSIFICHE!$Z952,7),"")</f>
        <v>0</v>
      </c>
      <c r="DG953" s="15"/>
      <c r="DH953" s="13"/>
    </row>
    <row r="954" spans="3:112">
      <c r="C954" s="63">
        <f>SUM(IF(CLASSIFICHE!$O$4=D954,TRUE,FALSE),C953)</f>
        <v>17</v>
      </c>
      <c r="D954" s="31">
        <f>IFERROR(INDEX(generale!$A$5:$I$1002,CLASSIFICHE!$Z953,5),"")</f>
        <v>0</v>
      </c>
      <c r="E954" s="13">
        <f>IFERROR(INDEX(generale!$A$5:$I$1002,CLASSIFICHE!$Z953,7),"")</f>
        <v>0</v>
      </c>
      <c r="F954" s="68"/>
      <c r="G954" s="65"/>
      <c r="H954" s="12">
        <f>SUM(IF(CLASSIFICHE!$O$5=I954,TRUE,FALSE),H953)</f>
        <v>10</v>
      </c>
      <c r="I954" s="31">
        <f>IFERROR(INDEX(generale!$A$5:$I$1002,CLASSIFICHE!$Z953,5),"")</f>
        <v>0</v>
      </c>
      <c r="J954" s="13">
        <f>IFERROR(INDEX(generale!$A$5:$I$1002,CLASSIFICHE!$Z953,7),"")</f>
        <v>0</v>
      </c>
      <c r="K954" s="15"/>
      <c r="L954" s="12"/>
      <c r="M954" s="12">
        <f>SUM(IF(CLASSIFICHE!$O$6=N954,TRUE,FALSE),M953)</f>
        <v>8</v>
      </c>
      <c r="N954" s="31">
        <f>IFERROR(INDEX(generale!$A$5:$I$1002,CLASSIFICHE!$Z953,5),"")</f>
        <v>0</v>
      </c>
      <c r="O954" s="13">
        <f>IFERROR(INDEX(generale!$A$5:$I$1002,CLASSIFICHE!$Z953,7),"")</f>
        <v>0</v>
      </c>
      <c r="P954" s="14"/>
      <c r="Q954" s="13"/>
      <c r="R954" s="12">
        <f>SUM(IF(CLASSIFICHE!$O$7=S954,TRUE,FALSE),R953)</f>
        <v>8</v>
      </c>
      <c r="S954" s="31">
        <f>IFERROR(INDEX(generale!$A$5:$I$1002,CLASSIFICHE!$Z953,5),"")</f>
        <v>0</v>
      </c>
      <c r="T954" s="13">
        <f>IFERROR(INDEX(generale!$A$5:$I$1002,CLASSIFICHE!$Z953,7),"")</f>
        <v>0</v>
      </c>
      <c r="U954" s="14"/>
      <c r="V954" s="13"/>
      <c r="W954" s="12">
        <f>SUM(IF(CLASSIFICHE!$O$8=X954,TRUE,FALSE),W953)</f>
        <v>6</v>
      </c>
      <c r="X954" s="31">
        <f>IFERROR(INDEX(generale!$A$5:$I$1002,CLASSIFICHE!$Z953,5),"")</f>
        <v>0</v>
      </c>
      <c r="Y954" s="13">
        <f>IFERROR(INDEX(generale!$A$5:$I$1002,CLASSIFICHE!$Z953,7),"")</f>
        <v>0</v>
      </c>
      <c r="Z954" s="14"/>
      <c r="AA954" s="13"/>
      <c r="AB954" s="12">
        <f>SUM(IF(CLASSIFICHE!$O$9=AC954,TRUE,FALSE),AB953)</f>
        <v>5</v>
      </c>
      <c r="AC954" s="31">
        <f>IFERROR(INDEX(generale!$A$5:$I$1002,CLASSIFICHE!$Z953,5),"")</f>
        <v>0</v>
      </c>
      <c r="AD954" s="13">
        <f>IFERROR(INDEX(generale!$A$5:$I$1002,CLASSIFICHE!$Z953,7),"")</f>
        <v>0</v>
      </c>
      <c r="AE954" s="14"/>
      <c r="AF954" s="13"/>
      <c r="AG954" s="12">
        <f>SUM(IF(CLASSIFICHE!$O$10=AH954,TRUE,FALSE),AG953)</f>
        <v>5</v>
      </c>
      <c r="AH954" s="31">
        <f>IFERROR(INDEX(generale!$A$5:$I$1002,CLASSIFICHE!$Z953,5),"")</f>
        <v>0</v>
      </c>
      <c r="AI954" s="13">
        <f>IFERROR(INDEX(generale!$A$5:$I$1002,CLASSIFICHE!$Z953,7),"")</f>
        <v>0</v>
      </c>
      <c r="AJ954" s="14"/>
      <c r="AK954" s="13"/>
      <c r="AL954" s="12">
        <f>SUM(IF(CLASSIFICHE!$O$11=AM954,TRUE,FALSE),AL953)</f>
        <v>5</v>
      </c>
      <c r="AM954" s="31">
        <f>IFERROR(INDEX(generale!$A$5:$I$1002,CLASSIFICHE!$Z953,5),"")</f>
        <v>0</v>
      </c>
      <c r="AN954" s="13">
        <f>IFERROR(INDEX(generale!$A$5:$I$1002,CLASSIFICHE!$Z953,7),"")</f>
        <v>0</v>
      </c>
      <c r="AO954" s="14"/>
      <c r="AP954" s="13"/>
      <c r="AQ954" s="12">
        <f>SUM(IF(CLASSIFICHE!$O$12=AR954,TRUE,FALSE),AQ953)</f>
        <v>0</v>
      </c>
      <c r="AR954" s="31">
        <f>IFERROR(INDEX(generale!$A$5:$I$1002,CLASSIFICHE!$Z953,5),"")</f>
        <v>0</v>
      </c>
      <c r="AS954" s="13">
        <f>IFERROR(INDEX(generale!$A$5:$I$1002,CLASSIFICHE!$Z953,7),"")</f>
        <v>0</v>
      </c>
      <c r="AT954" s="14"/>
      <c r="AU954" s="13"/>
      <c r="AV954" s="12">
        <f>SUM(IF(CLASSIFICHE!$O$13=AW954,TRUE,FALSE),AV953)</f>
        <v>0</v>
      </c>
      <c r="AW954" s="31">
        <f>IFERROR(INDEX(generale!$A$5:$I$1002,CLASSIFICHE!$Z953,5),"")</f>
        <v>0</v>
      </c>
      <c r="AX954" s="13">
        <f>IFERROR(INDEX(generale!$A$5:$I$1002,CLASSIFICHE!$Z953,7),"")</f>
        <v>0</v>
      </c>
      <c r="AY954" s="14"/>
      <c r="AZ954" s="13"/>
      <c r="BA954" s="12">
        <f>SUM(IF(CLASSIFICHE!$O$14=BB954,TRUE,FALSE),BA953)</f>
        <v>0</v>
      </c>
      <c r="BB954" s="31">
        <f>IFERROR(INDEX(generale!$A$5:$I$1002,CLASSIFICHE!$Z953,5),"")</f>
        <v>0</v>
      </c>
      <c r="BC954" s="13">
        <f>IFERROR(INDEX(generale!$A$5:$I$1002,CLASSIFICHE!$Z953,7),"")</f>
        <v>0</v>
      </c>
      <c r="BD954" s="14"/>
      <c r="BE954" s="13"/>
      <c r="BF954" s="12">
        <f>SUM(IF(CLASSIFICHE!$O$15=BG954,TRUE,FALSE),BF953)</f>
        <v>0</v>
      </c>
      <c r="BG954" s="31">
        <f>IFERROR(INDEX(generale!$A$5:$I$1002,CLASSIFICHE!$Z953,5),"")</f>
        <v>0</v>
      </c>
      <c r="BH954" s="13">
        <f>IFERROR(INDEX(generale!$A$5:$I$1002,CLASSIFICHE!$Z953,7),"")</f>
        <v>0</v>
      </c>
      <c r="BI954" s="14"/>
      <c r="BJ954" s="13"/>
      <c r="BK954" s="12">
        <f>SUM(IF(CLASSIFICHE!$O$16=BL954,TRUE,FALSE),BK953)</f>
        <v>0</v>
      </c>
      <c r="BL954" s="31">
        <f>IFERROR(INDEX(generale!$A$5:$I$1002,CLASSIFICHE!$Z953,5),"")</f>
        <v>0</v>
      </c>
      <c r="BM954" s="13">
        <f>IFERROR(INDEX(generale!$A$5:$I$1002,CLASSIFICHE!$Z953,7),"")</f>
        <v>0</v>
      </c>
      <c r="BN954" s="14"/>
      <c r="BO954" s="13"/>
      <c r="BP954" s="12">
        <f>SUM(IF(CLASSIFICHE!$O$17=BQ954,TRUE,FALSE),BP953)</f>
        <v>0</v>
      </c>
      <c r="BQ954" s="31">
        <f>IFERROR(INDEX(generale!$A$5:$I$1002,CLASSIFICHE!$Z953,5),"")</f>
        <v>0</v>
      </c>
      <c r="BR954" s="13">
        <f>IFERROR(INDEX(generale!$A$5:$I$1002,CLASSIFICHE!$Z953,7),"")</f>
        <v>0</v>
      </c>
      <c r="BS954" s="15"/>
      <c r="BT954" s="12"/>
      <c r="BU954" s="12">
        <f>SUM(IF(CLASSIFICHE!$O$18=BV954,TRUE,FALSE),BU953)</f>
        <v>0</v>
      </c>
      <c r="BV954" s="31">
        <f>IFERROR(INDEX(generale!$A$5:$I$1002,CLASSIFICHE!$Z953,5),"")</f>
        <v>0</v>
      </c>
      <c r="BW954" s="13">
        <f>IFERROR(INDEX(generale!$A$5:$I$1002,CLASSIFICHE!$Z953,7),"")</f>
        <v>0</v>
      </c>
      <c r="BX954" s="15"/>
      <c r="BY954" s="12"/>
      <c r="BZ954" s="12">
        <f>SUM(IF(CLASSIFICHE!$O$19=CA954,TRUE,FALSE),BZ953)</f>
        <v>0</v>
      </c>
      <c r="CA954" s="31">
        <f>IFERROR(INDEX(generale!$A$5:$I$1002,CLASSIFICHE!$Z953,5),"")</f>
        <v>0</v>
      </c>
      <c r="CB954" s="13">
        <f>IFERROR(INDEX(generale!$A$5:$I$1002,CLASSIFICHE!$Z953,7),"")</f>
        <v>0</v>
      </c>
      <c r="CC954" s="15"/>
      <c r="CD954" s="13"/>
      <c r="CE954" s="12">
        <f>SUM(IF(CLASSIFICHE!$O$20=CF954,TRUE,FALSE),CE953)</f>
        <v>0</v>
      </c>
      <c r="CF954" s="31">
        <f>IFERROR(INDEX(generale!$A$5:$I$1002,CLASSIFICHE!$Z953,5),"")</f>
        <v>0</v>
      </c>
      <c r="CG954" s="13">
        <f>IFERROR(INDEX(generale!$A$5:$I$1002,CLASSIFICHE!$Z953,7),"")</f>
        <v>0</v>
      </c>
      <c r="CH954" s="15"/>
      <c r="CI954" s="13"/>
      <c r="CJ954" s="12">
        <f>SUM(IF(CLASSIFICHE!$O$21=CK954,TRUE,FALSE),CJ953)</f>
        <v>0</v>
      </c>
      <c r="CK954" s="31">
        <f>IFERROR(INDEX(generale!$A$5:$I$1002,CLASSIFICHE!$Z953,5),"")</f>
        <v>0</v>
      </c>
      <c r="CL954" s="13">
        <f>IFERROR(INDEX(generale!$A$5:$I$1002,CLASSIFICHE!$Z953,7),"")</f>
        <v>0</v>
      </c>
      <c r="CM954" s="15"/>
      <c r="CN954" s="13"/>
      <c r="CO954" s="12">
        <f>SUM(IF(CLASSIFICHE!$O$22=CP954,TRUE,FALSE),CO953)</f>
        <v>0</v>
      </c>
      <c r="CP954" s="31">
        <f>IFERROR(INDEX(generale!$A$5:$I$1002,CLASSIFICHE!$Z953,5),"")</f>
        <v>0</v>
      </c>
      <c r="CQ954" s="13">
        <f>IFERROR(INDEX(generale!$A$5:$I$1002,CLASSIFICHE!$Z953,7),"")</f>
        <v>0</v>
      </c>
      <c r="CR954" s="15"/>
      <c r="CS954" s="13"/>
      <c r="CT954" s="12">
        <f>SUM(IF(CLASSIFICHE!$O$23=CU954,TRUE,FALSE),CT953)</f>
        <v>0</v>
      </c>
      <c r="CU954" s="31">
        <f>IFERROR(INDEX(generale!$A$5:$I$1002,CLASSIFICHE!$Z953,5),"")</f>
        <v>0</v>
      </c>
      <c r="CV954" s="13">
        <f>IFERROR(INDEX(generale!$A$5:$I$1002,CLASSIFICHE!$Z953,7),"")</f>
        <v>0</v>
      </c>
      <c r="CW954" s="15"/>
      <c r="CX954" s="13"/>
      <c r="CY954" s="12">
        <f>SUM(IF(CLASSIFICHE!$O$24=CZ954,TRUE,FALSE),CY953)</f>
        <v>0</v>
      </c>
      <c r="CZ954" s="31">
        <f>IFERROR(INDEX(generale!$A$5:$I$1002,CLASSIFICHE!$Z953,5),"")</f>
        <v>0</v>
      </c>
      <c r="DA954" s="13">
        <f>IFERROR(INDEX(generale!$A$5:$I$1002,CLASSIFICHE!$Z953,7),"")</f>
        <v>0</v>
      </c>
      <c r="DB954" s="15"/>
      <c r="DC954" s="13"/>
      <c r="DD954" s="12">
        <f>SUM(IF(CLASSIFICHE!$O$25=DE954,TRUE,FALSE),DD953)</f>
        <v>0</v>
      </c>
      <c r="DE954" s="31">
        <f>IFERROR(INDEX(generale!$A$5:$I$1002,CLASSIFICHE!$Z953,5),"")</f>
        <v>0</v>
      </c>
      <c r="DF954" s="13">
        <f>IFERROR(INDEX(generale!$A$5:$I$1002,CLASSIFICHE!$Z953,7),"")</f>
        <v>0</v>
      </c>
      <c r="DG954" s="15"/>
      <c r="DH954" s="13"/>
    </row>
    <row r="955" spans="3:112">
      <c r="C955" s="63">
        <f>SUM(IF(CLASSIFICHE!$O$4=D955,TRUE,FALSE),C954)</f>
        <v>17</v>
      </c>
      <c r="D955" s="31">
        <f>IFERROR(INDEX(generale!$A$5:$I$1002,CLASSIFICHE!$Z954,5),"")</f>
        <v>0</v>
      </c>
      <c r="E955" s="13">
        <f>IFERROR(INDEX(generale!$A$5:$I$1002,CLASSIFICHE!$Z954,7),"")</f>
        <v>0</v>
      </c>
      <c r="F955" s="68"/>
      <c r="G955" s="65"/>
      <c r="H955" s="12">
        <f>SUM(IF(CLASSIFICHE!$O$5=I955,TRUE,FALSE),H954)</f>
        <v>10</v>
      </c>
      <c r="I955" s="31">
        <f>IFERROR(INDEX(generale!$A$5:$I$1002,CLASSIFICHE!$Z954,5),"")</f>
        <v>0</v>
      </c>
      <c r="J955" s="13">
        <f>IFERROR(INDEX(generale!$A$5:$I$1002,CLASSIFICHE!$Z954,7),"")</f>
        <v>0</v>
      </c>
      <c r="K955" s="15"/>
      <c r="L955" s="12"/>
      <c r="M955" s="12">
        <f>SUM(IF(CLASSIFICHE!$O$6=N955,TRUE,FALSE),M954)</f>
        <v>8</v>
      </c>
      <c r="N955" s="31">
        <f>IFERROR(INDEX(generale!$A$5:$I$1002,CLASSIFICHE!$Z954,5),"")</f>
        <v>0</v>
      </c>
      <c r="O955" s="13">
        <f>IFERROR(INDEX(generale!$A$5:$I$1002,CLASSIFICHE!$Z954,7),"")</f>
        <v>0</v>
      </c>
      <c r="P955" s="14"/>
      <c r="Q955" s="13"/>
      <c r="R955" s="12">
        <f>SUM(IF(CLASSIFICHE!$O$7=S955,TRUE,FALSE),R954)</f>
        <v>8</v>
      </c>
      <c r="S955" s="31">
        <f>IFERROR(INDEX(generale!$A$5:$I$1002,CLASSIFICHE!$Z954,5),"")</f>
        <v>0</v>
      </c>
      <c r="T955" s="13">
        <f>IFERROR(INDEX(generale!$A$5:$I$1002,CLASSIFICHE!$Z954,7),"")</f>
        <v>0</v>
      </c>
      <c r="U955" s="14"/>
      <c r="V955" s="13"/>
      <c r="W955" s="12">
        <f>SUM(IF(CLASSIFICHE!$O$8=X955,TRUE,FALSE),W954)</f>
        <v>6</v>
      </c>
      <c r="X955" s="31">
        <f>IFERROR(INDEX(generale!$A$5:$I$1002,CLASSIFICHE!$Z954,5),"")</f>
        <v>0</v>
      </c>
      <c r="Y955" s="13">
        <f>IFERROR(INDEX(generale!$A$5:$I$1002,CLASSIFICHE!$Z954,7),"")</f>
        <v>0</v>
      </c>
      <c r="Z955" s="14"/>
      <c r="AA955" s="13"/>
      <c r="AB955" s="12">
        <f>SUM(IF(CLASSIFICHE!$O$9=AC955,TRUE,FALSE),AB954)</f>
        <v>5</v>
      </c>
      <c r="AC955" s="31">
        <f>IFERROR(INDEX(generale!$A$5:$I$1002,CLASSIFICHE!$Z954,5),"")</f>
        <v>0</v>
      </c>
      <c r="AD955" s="13">
        <f>IFERROR(INDEX(generale!$A$5:$I$1002,CLASSIFICHE!$Z954,7),"")</f>
        <v>0</v>
      </c>
      <c r="AE955" s="14"/>
      <c r="AF955" s="13"/>
      <c r="AG955" s="12">
        <f>SUM(IF(CLASSIFICHE!$O$10=AH955,TRUE,FALSE),AG954)</f>
        <v>5</v>
      </c>
      <c r="AH955" s="31">
        <f>IFERROR(INDEX(generale!$A$5:$I$1002,CLASSIFICHE!$Z954,5),"")</f>
        <v>0</v>
      </c>
      <c r="AI955" s="13">
        <f>IFERROR(INDEX(generale!$A$5:$I$1002,CLASSIFICHE!$Z954,7),"")</f>
        <v>0</v>
      </c>
      <c r="AJ955" s="14"/>
      <c r="AK955" s="13"/>
      <c r="AL955" s="12">
        <f>SUM(IF(CLASSIFICHE!$O$11=AM955,TRUE,FALSE),AL954)</f>
        <v>5</v>
      </c>
      <c r="AM955" s="31">
        <f>IFERROR(INDEX(generale!$A$5:$I$1002,CLASSIFICHE!$Z954,5),"")</f>
        <v>0</v>
      </c>
      <c r="AN955" s="13">
        <f>IFERROR(INDEX(generale!$A$5:$I$1002,CLASSIFICHE!$Z954,7),"")</f>
        <v>0</v>
      </c>
      <c r="AO955" s="14"/>
      <c r="AP955" s="13"/>
      <c r="AQ955" s="12">
        <f>SUM(IF(CLASSIFICHE!$O$12=AR955,TRUE,FALSE),AQ954)</f>
        <v>0</v>
      </c>
      <c r="AR955" s="31">
        <f>IFERROR(INDEX(generale!$A$5:$I$1002,CLASSIFICHE!$Z954,5),"")</f>
        <v>0</v>
      </c>
      <c r="AS955" s="13">
        <f>IFERROR(INDEX(generale!$A$5:$I$1002,CLASSIFICHE!$Z954,7),"")</f>
        <v>0</v>
      </c>
      <c r="AT955" s="14"/>
      <c r="AU955" s="13"/>
      <c r="AV955" s="12">
        <f>SUM(IF(CLASSIFICHE!$O$13=AW955,TRUE,FALSE),AV954)</f>
        <v>0</v>
      </c>
      <c r="AW955" s="31">
        <f>IFERROR(INDEX(generale!$A$5:$I$1002,CLASSIFICHE!$Z954,5),"")</f>
        <v>0</v>
      </c>
      <c r="AX955" s="13">
        <f>IFERROR(INDEX(generale!$A$5:$I$1002,CLASSIFICHE!$Z954,7),"")</f>
        <v>0</v>
      </c>
      <c r="AY955" s="14"/>
      <c r="AZ955" s="13"/>
      <c r="BA955" s="12">
        <f>SUM(IF(CLASSIFICHE!$O$14=BB955,TRUE,FALSE),BA954)</f>
        <v>0</v>
      </c>
      <c r="BB955" s="31">
        <f>IFERROR(INDEX(generale!$A$5:$I$1002,CLASSIFICHE!$Z954,5),"")</f>
        <v>0</v>
      </c>
      <c r="BC955" s="13">
        <f>IFERROR(INDEX(generale!$A$5:$I$1002,CLASSIFICHE!$Z954,7),"")</f>
        <v>0</v>
      </c>
      <c r="BD955" s="14"/>
      <c r="BE955" s="13"/>
      <c r="BF955" s="12">
        <f>SUM(IF(CLASSIFICHE!$O$15=BG955,TRUE,FALSE),BF954)</f>
        <v>0</v>
      </c>
      <c r="BG955" s="31">
        <f>IFERROR(INDEX(generale!$A$5:$I$1002,CLASSIFICHE!$Z954,5),"")</f>
        <v>0</v>
      </c>
      <c r="BH955" s="13">
        <f>IFERROR(INDEX(generale!$A$5:$I$1002,CLASSIFICHE!$Z954,7),"")</f>
        <v>0</v>
      </c>
      <c r="BI955" s="14"/>
      <c r="BJ955" s="13"/>
      <c r="BK955" s="12">
        <f>SUM(IF(CLASSIFICHE!$O$16=BL955,TRUE,FALSE),BK954)</f>
        <v>0</v>
      </c>
      <c r="BL955" s="31">
        <f>IFERROR(INDEX(generale!$A$5:$I$1002,CLASSIFICHE!$Z954,5),"")</f>
        <v>0</v>
      </c>
      <c r="BM955" s="13">
        <f>IFERROR(INDEX(generale!$A$5:$I$1002,CLASSIFICHE!$Z954,7),"")</f>
        <v>0</v>
      </c>
      <c r="BN955" s="14"/>
      <c r="BO955" s="13"/>
      <c r="BP955" s="12">
        <f>SUM(IF(CLASSIFICHE!$O$17=BQ955,TRUE,FALSE),BP954)</f>
        <v>0</v>
      </c>
      <c r="BQ955" s="31">
        <f>IFERROR(INDEX(generale!$A$5:$I$1002,CLASSIFICHE!$Z954,5),"")</f>
        <v>0</v>
      </c>
      <c r="BR955" s="13">
        <f>IFERROR(INDEX(generale!$A$5:$I$1002,CLASSIFICHE!$Z954,7),"")</f>
        <v>0</v>
      </c>
      <c r="BS955" s="15"/>
      <c r="BT955" s="12"/>
      <c r="BU955" s="12">
        <f>SUM(IF(CLASSIFICHE!$O$18=BV955,TRUE,FALSE),BU954)</f>
        <v>0</v>
      </c>
      <c r="BV955" s="31">
        <f>IFERROR(INDEX(generale!$A$5:$I$1002,CLASSIFICHE!$Z954,5),"")</f>
        <v>0</v>
      </c>
      <c r="BW955" s="13">
        <f>IFERROR(INDEX(generale!$A$5:$I$1002,CLASSIFICHE!$Z954,7),"")</f>
        <v>0</v>
      </c>
      <c r="BX955" s="15"/>
      <c r="BY955" s="12"/>
      <c r="BZ955" s="12">
        <f>SUM(IF(CLASSIFICHE!$O$19=CA955,TRUE,FALSE),BZ954)</f>
        <v>0</v>
      </c>
      <c r="CA955" s="31">
        <f>IFERROR(INDEX(generale!$A$5:$I$1002,CLASSIFICHE!$Z954,5),"")</f>
        <v>0</v>
      </c>
      <c r="CB955" s="13">
        <f>IFERROR(INDEX(generale!$A$5:$I$1002,CLASSIFICHE!$Z954,7),"")</f>
        <v>0</v>
      </c>
      <c r="CC955" s="15"/>
      <c r="CD955" s="13"/>
      <c r="CE955" s="12">
        <f>SUM(IF(CLASSIFICHE!$O$20=CF955,TRUE,FALSE),CE954)</f>
        <v>0</v>
      </c>
      <c r="CF955" s="31">
        <f>IFERROR(INDEX(generale!$A$5:$I$1002,CLASSIFICHE!$Z954,5),"")</f>
        <v>0</v>
      </c>
      <c r="CG955" s="13">
        <f>IFERROR(INDEX(generale!$A$5:$I$1002,CLASSIFICHE!$Z954,7),"")</f>
        <v>0</v>
      </c>
      <c r="CH955" s="15"/>
      <c r="CI955" s="13"/>
      <c r="CJ955" s="12">
        <f>SUM(IF(CLASSIFICHE!$O$21=CK955,TRUE,FALSE),CJ954)</f>
        <v>0</v>
      </c>
      <c r="CK955" s="31">
        <f>IFERROR(INDEX(generale!$A$5:$I$1002,CLASSIFICHE!$Z954,5),"")</f>
        <v>0</v>
      </c>
      <c r="CL955" s="13">
        <f>IFERROR(INDEX(generale!$A$5:$I$1002,CLASSIFICHE!$Z954,7),"")</f>
        <v>0</v>
      </c>
      <c r="CM955" s="15"/>
      <c r="CN955" s="13"/>
      <c r="CO955" s="12">
        <f>SUM(IF(CLASSIFICHE!$O$22=CP955,TRUE,FALSE),CO954)</f>
        <v>0</v>
      </c>
      <c r="CP955" s="31">
        <f>IFERROR(INDEX(generale!$A$5:$I$1002,CLASSIFICHE!$Z954,5),"")</f>
        <v>0</v>
      </c>
      <c r="CQ955" s="13">
        <f>IFERROR(INDEX(generale!$A$5:$I$1002,CLASSIFICHE!$Z954,7),"")</f>
        <v>0</v>
      </c>
      <c r="CR955" s="15"/>
      <c r="CS955" s="13"/>
      <c r="CT955" s="12">
        <f>SUM(IF(CLASSIFICHE!$O$23=CU955,TRUE,FALSE),CT954)</f>
        <v>0</v>
      </c>
      <c r="CU955" s="31">
        <f>IFERROR(INDEX(generale!$A$5:$I$1002,CLASSIFICHE!$Z954,5),"")</f>
        <v>0</v>
      </c>
      <c r="CV955" s="13">
        <f>IFERROR(INDEX(generale!$A$5:$I$1002,CLASSIFICHE!$Z954,7),"")</f>
        <v>0</v>
      </c>
      <c r="CW955" s="15"/>
      <c r="CX955" s="13"/>
      <c r="CY955" s="12">
        <f>SUM(IF(CLASSIFICHE!$O$24=CZ955,TRUE,FALSE),CY954)</f>
        <v>0</v>
      </c>
      <c r="CZ955" s="31">
        <f>IFERROR(INDEX(generale!$A$5:$I$1002,CLASSIFICHE!$Z954,5),"")</f>
        <v>0</v>
      </c>
      <c r="DA955" s="13">
        <f>IFERROR(INDEX(generale!$A$5:$I$1002,CLASSIFICHE!$Z954,7),"")</f>
        <v>0</v>
      </c>
      <c r="DB955" s="15"/>
      <c r="DC955" s="13"/>
      <c r="DD955" s="12">
        <f>SUM(IF(CLASSIFICHE!$O$25=DE955,TRUE,FALSE),DD954)</f>
        <v>0</v>
      </c>
      <c r="DE955" s="31">
        <f>IFERROR(INDEX(generale!$A$5:$I$1002,CLASSIFICHE!$Z954,5),"")</f>
        <v>0</v>
      </c>
      <c r="DF955" s="13">
        <f>IFERROR(INDEX(generale!$A$5:$I$1002,CLASSIFICHE!$Z954,7),"")</f>
        <v>0</v>
      </c>
      <c r="DG955" s="15"/>
      <c r="DH955" s="13"/>
    </row>
    <row r="956" spans="3:112">
      <c r="C956" s="63">
        <f>SUM(IF(CLASSIFICHE!$O$4=D956,TRUE,FALSE),C955)</f>
        <v>17</v>
      </c>
      <c r="D956" s="31">
        <f>IFERROR(INDEX(generale!$A$5:$I$1002,CLASSIFICHE!$Z955,5),"")</f>
        <v>0</v>
      </c>
      <c r="E956" s="13">
        <f>IFERROR(INDEX(generale!$A$5:$I$1002,CLASSIFICHE!$Z955,7),"")</f>
        <v>0</v>
      </c>
      <c r="F956" s="68"/>
      <c r="G956" s="65"/>
      <c r="H956" s="12">
        <f>SUM(IF(CLASSIFICHE!$O$5=I956,TRUE,FALSE),H955)</f>
        <v>10</v>
      </c>
      <c r="I956" s="31">
        <f>IFERROR(INDEX(generale!$A$5:$I$1002,CLASSIFICHE!$Z955,5),"")</f>
        <v>0</v>
      </c>
      <c r="J956" s="13">
        <f>IFERROR(INDEX(generale!$A$5:$I$1002,CLASSIFICHE!$Z955,7),"")</f>
        <v>0</v>
      </c>
      <c r="K956" s="15"/>
      <c r="L956" s="12"/>
      <c r="M956" s="12">
        <f>SUM(IF(CLASSIFICHE!$O$6=N956,TRUE,FALSE),M955)</f>
        <v>8</v>
      </c>
      <c r="N956" s="31">
        <f>IFERROR(INDEX(generale!$A$5:$I$1002,CLASSIFICHE!$Z955,5),"")</f>
        <v>0</v>
      </c>
      <c r="O956" s="13">
        <f>IFERROR(INDEX(generale!$A$5:$I$1002,CLASSIFICHE!$Z955,7),"")</f>
        <v>0</v>
      </c>
      <c r="P956" s="14"/>
      <c r="Q956" s="13"/>
      <c r="R956" s="12">
        <f>SUM(IF(CLASSIFICHE!$O$7=S956,TRUE,FALSE),R955)</f>
        <v>8</v>
      </c>
      <c r="S956" s="31">
        <f>IFERROR(INDEX(generale!$A$5:$I$1002,CLASSIFICHE!$Z955,5),"")</f>
        <v>0</v>
      </c>
      <c r="T956" s="13">
        <f>IFERROR(INDEX(generale!$A$5:$I$1002,CLASSIFICHE!$Z955,7),"")</f>
        <v>0</v>
      </c>
      <c r="U956" s="14"/>
      <c r="V956" s="13"/>
      <c r="W956" s="12">
        <f>SUM(IF(CLASSIFICHE!$O$8=X956,TRUE,FALSE),W955)</f>
        <v>6</v>
      </c>
      <c r="X956" s="31">
        <f>IFERROR(INDEX(generale!$A$5:$I$1002,CLASSIFICHE!$Z955,5),"")</f>
        <v>0</v>
      </c>
      <c r="Y956" s="13">
        <f>IFERROR(INDEX(generale!$A$5:$I$1002,CLASSIFICHE!$Z955,7),"")</f>
        <v>0</v>
      </c>
      <c r="Z956" s="14"/>
      <c r="AA956" s="13"/>
      <c r="AB956" s="12">
        <f>SUM(IF(CLASSIFICHE!$O$9=AC956,TRUE,FALSE),AB955)</f>
        <v>5</v>
      </c>
      <c r="AC956" s="31">
        <f>IFERROR(INDEX(generale!$A$5:$I$1002,CLASSIFICHE!$Z955,5),"")</f>
        <v>0</v>
      </c>
      <c r="AD956" s="13">
        <f>IFERROR(INDEX(generale!$A$5:$I$1002,CLASSIFICHE!$Z955,7),"")</f>
        <v>0</v>
      </c>
      <c r="AE956" s="14"/>
      <c r="AF956" s="13"/>
      <c r="AG956" s="12">
        <f>SUM(IF(CLASSIFICHE!$O$10=AH956,TRUE,FALSE),AG955)</f>
        <v>5</v>
      </c>
      <c r="AH956" s="31">
        <f>IFERROR(INDEX(generale!$A$5:$I$1002,CLASSIFICHE!$Z955,5),"")</f>
        <v>0</v>
      </c>
      <c r="AI956" s="13">
        <f>IFERROR(INDEX(generale!$A$5:$I$1002,CLASSIFICHE!$Z955,7),"")</f>
        <v>0</v>
      </c>
      <c r="AJ956" s="14"/>
      <c r="AK956" s="13"/>
      <c r="AL956" s="12">
        <f>SUM(IF(CLASSIFICHE!$O$11=AM956,TRUE,FALSE),AL955)</f>
        <v>5</v>
      </c>
      <c r="AM956" s="31">
        <f>IFERROR(INDEX(generale!$A$5:$I$1002,CLASSIFICHE!$Z955,5),"")</f>
        <v>0</v>
      </c>
      <c r="AN956" s="13">
        <f>IFERROR(INDEX(generale!$A$5:$I$1002,CLASSIFICHE!$Z955,7),"")</f>
        <v>0</v>
      </c>
      <c r="AO956" s="14"/>
      <c r="AP956" s="13"/>
      <c r="AQ956" s="12">
        <f>SUM(IF(CLASSIFICHE!$O$12=AR956,TRUE,FALSE),AQ955)</f>
        <v>0</v>
      </c>
      <c r="AR956" s="31">
        <f>IFERROR(INDEX(generale!$A$5:$I$1002,CLASSIFICHE!$Z955,5),"")</f>
        <v>0</v>
      </c>
      <c r="AS956" s="13">
        <f>IFERROR(INDEX(generale!$A$5:$I$1002,CLASSIFICHE!$Z955,7),"")</f>
        <v>0</v>
      </c>
      <c r="AT956" s="14"/>
      <c r="AU956" s="13"/>
      <c r="AV956" s="12">
        <f>SUM(IF(CLASSIFICHE!$O$13=AW956,TRUE,FALSE),AV955)</f>
        <v>0</v>
      </c>
      <c r="AW956" s="31">
        <f>IFERROR(INDEX(generale!$A$5:$I$1002,CLASSIFICHE!$Z955,5),"")</f>
        <v>0</v>
      </c>
      <c r="AX956" s="13">
        <f>IFERROR(INDEX(generale!$A$5:$I$1002,CLASSIFICHE!$Z955,7),"")</f>
        <v>0</v>
      </c>
      <c r="AY956" s="14"/>
      <c r="AZ956" s="13"/>
      <c r="BA956" s="12">
        <f>SUM(IF(CLASSIFICHE!$O$14=BB956,TRUE,FALSE),BA955)</f>
        <v>0</v>
      </c>
      <c r="BB956" s="31">
        <f>IFERROR(INDEX(generale!$A$5:$I$1002,CLASSIFICHE!$Z955,5),"")</f>
        <v>0</v>
      </c>
      <c r="BC956" s="13">
        <f>IFERROR(INDEX(generale!$A$5:$I$1002,CLASSIFICHE!$Z955,7),"")</f>
        <v>0</v>
      </c>
      <c r="BD956" s="14"/>
      <c r="BE956" s="13"/>
      <c r="BF956" s="12">
        <f>SUM(IF(CLASSIFICHE!$O$15=BG956,TRUE,FALSE),BF955)</f>
        <v>0</v>
      </c>
      <c r="BG956" s="31">
        <f>IFERROR(INDEX(generale!$A$5:$I$1002,CLASSIFICHE!$Z955,5),"")</f>
        <v>0</v>
      </c>
      <c r="BH956" s="13">
        <f>IFERROR(INDEX(generale!$A$5:$I$1002,CLASSIFICHE!$Z955,7),"")</f>
        <v>0</v>
      </c>
      <c r="BI956" s="14"/>
      <c r="BJ956" s="13"/>
      <c r="BK956" s="12">
        <f>SUM(IF(CLASSIFICHE!$O$16=BL956,TRUE,FALSE),BK955)</f>
        <v>0</v>
      </c>
      <c r="BL956" s="31">
        <f>IFERROR(INDEX(generale!$A$5:$I$1002,CLASSIFICHE!$Z955,5),"")</f>
        <v>0</v>
      </c>
      <c r="BM956" s="13">
        <f>IFERROR(INDEX(generale!$A$5:$I$1002,CLASSIFICHE!$Z955,7),"")</f>
        <v>0</v>
      </c>
      <c r="BN956" s="14"/>
      <c r="BO956" s="13"/>
      <c r="BP956" s="12">
        <f>SUM(IF(CLASSIFICHE!$O$17=BQ956,TRUE,FALSE),BP955)</f>
        <v>0</v>
      </c>
      <c r="BQ956" s="31">
        <f>IFERROR(INDEX(generale!$A$5:$I$1002,CLASSIFICHE!$Z955,5),"")</f>
        <v>0</v>
      </c>
      <c r="BR956" s="13">
        <f>IFERROR(INDEX(generale!$A$5:$I$1002,CLASSIFICHE!$Z955,7),"")</f>
        <v>0</v>
      </c>
      <c r="BS956" s="15"/>
      <c r="BT956" s="12"/>
      <c r="BU956" s="12">
        <f>SUM(IF(CLASSIFICHE!$O$18=BV956,TRUE,FALSE),BU955)</f>
        <v>0</v>
      </c>
      <c r="BV956" s="31">
        <f>IFERROR(INDEX(generale!$A$5:$I$1002,CLASSIFICHE!$Z955,5),"")</f>
        <v>0</v>
      </c>
      <c r="BW956" s="13">
        <f>IFERROR(INDEX(generale!$A$5:$I$1002,CLASSIFICHE!$Z955,7),"")</f>
        <v>0</v>
      </c>
      <c r="BX956" s="15"/>
      <c r="BY956" s="12"/>
      <c r="BZ956" s="12">
        <f>SUM(IF(CLASSIFICHE!$O$19=CA956,TRUE,FALSE),BZ955)</f>
        <v>0</v>
      </c>
      <c r="CA956" s="31">
        <f>IFERROR(INDEX(generale!$A$5:$I$1002,CLASSIFICHE!$Z955,5),"")</f>
        <v>0</v>
      </c>
      <c r="CB956" s="13">
        <f>IFERROR(INDEX(generale!$A$5:$I$1002,CLASSIFICHE!$Z955,7),"")</f>
        <v>0</v>
      </c>
      <c r="CC956" s="15"/>
      <c r="CD956" s="13"/>
      <c r="CE956" s="12">
        <f>SUM(IF(CLASSIFICHE!$O$20=CF956,TRUE,FALSE),CE955)</f>
        <v>0</v>
      </c>
      <c r="CF956" s="31">
        <f>IFERROR(INDEX(generale!$A$5:$I$1002,CLASSIFICHE!$Z955,5),"")</f>
        <v>0</v>
      </c>
      <c r="CG956" s="13">
        <f>IFERROR(INDEX(generale!$A$5:$I$1002,CLASSIFICHE!$Z955,7),"")</f>
        <v>0</v>
      </c>
      <c r="CH956" s="15"/>
      <c r="CI956" s="13"/>
      <c r="CJ956" s="12">
        <f>SUM(IF(CLASSIFICHE!$O$21=CK956,TRUE,FALSE),CJ955)</f>
        <v>0</v>
      </c>
      <c r="CK956" s="31">
        <f>IFERROR(INDEX(generale!$A$5:$I$1002,CLASSIFICHE!$Z955,5),"")</f>
        <v>0</v>
      </c>
      <c r="CL956" s="13">
        <f>IFERROR(INDEX(generale!$A$5:$I$1002,CLASSIFICHE!$Z955,7),"")</f>
        <v>0</v>
      </c>
      <c r="CM956" s="15"/>
      <c r="CN956" s="13"/>
      <c r="CO956" s="12">
        <f>SUM(IF(CLASSIFICHE!$O$22=CP956,TRUE,FALSE),CO955)</f>
        <v>0</v>
      </c>
      <c r="CP956" s="31">
        <f>IFERROR(INDEX(generale!$A$5:$I$1002,CLASSIFICHE!$Z955,5),"")</f>
        <v>0</v>
      </c>
      <c r="CQ956" s="13">
        <f>IFERROR(INDEX(generale!$A$5:$I$1002,CLASSIFICHE!$Z955,7),"")</f>
        <v>0</v>
      </c>
      <c r="CR956" s="15"/>
      <c r="CS956" s="13"/>
      <c r="CT956" s="12">
        <f>SUM(IF(CLASSIFICHE!$O$23=CU956,TRUE,FALSE),CT955)</f>
        <v>0</v>
      </c>
      <c r="CU956" s="31">
        <f>IFERROR(INDEX(generale!$A$5:$I$1002,CLASSIFICHE!$Z955,5),"")</f>
        <v>0</v>
      </c>
      <c r="CV956" s="13">
        <f>IFERROR(INDEX(generale!$A$5:$I$1002,CLASSIFICHE!$Z955,7),"")</f>
        <v>0</v>
      </c>
      <c r="CW956" s="15"/>
      <c r="CX956" s="13"/>
      <c r="CY956" s="12">
        <f>SUM(IF(CLASSIFICHE!$O$24=CZ956,TRUE,FALSE),CY955)</f>
        <v>0</v>
      </c>
      <c r="CZ956" s="31">
        <f>IFERROR(INDEX(generale!$A$5:$I$1002,CLASSIFICHE!$Z955,5),"")</f>
        <v>0</v>
      </c>
      <c r="DA956" s="13">
        <f>IFERROR(INDEX(generale!$A$5:$I$1002,CLASSIFICHE!$Z955,7),"")</f>
        <v>0</v>
      </c>
      <c r="DB956" s="15"/>
      <c r="DC956" s="13"/>
      <c r="DD956" s="12">
        <f>SUM(IF(CLASSIFICHE!$O$25=DE956,TRUE,FALSE),DD955)</f>
        <v>0</v>
      </c>
      <c r="DE956" s="31">
        <f>IFERROR(INDEX(generale!$A$5:$I$1002,CLASSIFICHE!$Z955,5),"")</f>
        <v>0</v>
      </c>
      <c r="DF956" s="13">
        <f>IFERROR(INDEX(generale!$A$5:$I$1002,CLASSIFICHE!$Z955,7),"")</f>
        <v>0</v>
      </c>
      <c r="DG956" s="15"/>
      <c r="DH956" s="13"/>
    </row>
    <row r="957" spans="3:112">
      <c r="C957" s="63">
        <f>SUM(IF(CLASSIFICHE!$O$4=D957,TRUE,FALSE),C956)</f>
        <v>17</v>
      </c>
      <c r="D957" s="31">
        <f>IFERROR(INDEX(generale!$A$5:$I$1002,CLASSIFICHE!$Z956,5),"")</f>
        <v>0</v>
      </c>
      <c r="E957" s="13">
        <f>IFERROR(INDEX(generale!$A$5:$I$1002,CLASSIFICHE!$Z956,7),"")</f>
        <v>0</v>
      </c>
      <c r="F957" s="68"/>
      <c r="G957" s="65"/>
      <c r="H957" s="12">
        <f>SUM(IF(CLASSIFICHE!$O$5=I957,TRUE,FALSE),H956)</f>
        <v>10</v>
      </c>
      <c r="I957" s="31">
        <f>IFERROR(INDEX(generale!$A$5:$I$1002,CLASSIFICHE!$Z956,5),"")</f>
        <v>0</v>
      </c>
      <c r="J957" s="13">
        <f>IFERROR(INDEX(generale!$A$5:$I$1002,CLASSIFICHE!$Z956,7),"")</f>
        <v>0</v>
      </c>
      <c r="K957" s="15"/>
      <c r="L957" s="12"/>
      <c r="M957" s="12">
        <f>SUM(IF(CLASSIFICHE!$O$6=N957,TRUE,FALSE),M956)</f>
        <v>8</v>
      </c>
      <c r="N957" s="31">
        <f>IFERROR(INDEX(generale!$A$5:$I$1002,CLASSIFICHE!$Z956,5),"")</f>
        <v>0</v>
      </c>
      <c r="O957" s="13">
        <f>IFERROR(INDEX(generale!$A$5:$I$1002,CLASSIFICHE!$Z956,7),"")</f>
        <v>0</v>
      </c>
      <c r="P957" s="14"/>
      <c r="Q957" s="13"/>
      <c r="R957" s="12">
        <f>SUM(IF(CLASSIFICHE!$O$7=S957,TRUE,FALSE),R956)</f>
        <v>8</v>
      </c>
      <c r="S957" s="31">
        <f>IFERROR(INDEX(generale!$A$5:$I$1002,CLASSIFICHE!$Z956,5),"")</f>
        <v>0</v>
      </c>
      <c r="T957" s="13">
        <f>IFERROR(INDEX(generale!$A$5:$I$1002,CLASSIFICHE!$Z956,7),"")</f>
        <v>0</v>
      </c>
      <c r="U957" s="14"/>
      <c r="V957" s="13"/>
      <c r="W957" s="12">
        <f>SUM(IF(CLASSIFICHE!$O$8=X957,TRUE,FALSE),W956)</f>
        <v>6</v>
      </c>
      <c r="X957" s="31">
        <f>IFERROR(INDEX(generale!$A$5:$I$1002,CLASSIFICHE!$Z956,5),"")</f>
        <v>0</v>
      </c>
      <c r="Y957" s="13">
        <f>IFERROR(INDEX(generale!$A$5:$I$1002,CLASSIFICHE!$Z956,7),"")</f>
        <v>0</v>
      </c>
      <c r="Z957" s="14"/>
      <c r="AA957" s="13"/>
      <c r="AB957" s="12">
        <f>SUM(IF(CLASSIFICHE!$O$9=AC957,TRUE,FALSE),AB956)</f>
        <v>5</v>
      </c>
      <c r="AC957" s="31">
        <f>IFERROR(INDEX(generale!$A$5:$I$1002,CLASSIFICHE!$Z956,5),"")</f>
        <v>0</v>
      </c>
      <c r="AD957" s="13">
        <f>IFERROR(INDEX(generale!$A$5:$I$1002,CLASSIFICHE!$Z956,7),"")</f>
        <v>0</v>
      </c>
      <c r="AE957" s="14"/>
      <c r="AF957" s="13"/>
      <c r="AG957" s="12">
        <f>SUM(IF(CLASSIFICHE!$O$10=AH957,TRUE,FALSE),AG956)</f>
        <v>5</v>
      </c>
      <c r="AH957" s="31">
        <f>IFERROR(INDEX(generale!$A$5:$I$1002,CLASSIFICHE!$Z956,5),"")</f>
        <v>0</v>
      </c>
      <c r="AI957" s="13">
        <f>IFERROR(INDEX(generale!$A$5:$I$1002,CLASSIFICHE!$Z956,7),"")</f>
        <v>0</v>
      </c>
      <c r="AJ957" s="14"/>
      <c r="AK957" s="13"/>
      <c r="AL957" s="12">
        <f>SUM(IF(CLASSIFICHE!$O$11=AM957,TRUE,FALSE),AL956)</f>
        <v>5</v>
      </c>
      <c r="AM957" s="31">
        <f>IFERROR(INDEX(generale!$A$5:$I$1002,CLASSIFICHE!$Z956,5),"")</f>
        <v>0</v>
      </c>
      <c r="AN957" s="13">
        <f>IFERROR(INDEX(generale!$A$5:$I$1002,CLASSIFICHE!$Z956,7),"")</f>
        <v>0</v>
      </c>
      <c r="AO957" s="14"/>
      <c r="AP957" s="13"/>
      <c r="AQ957" s="12">
        <f>SUM(IF(CLASSIFICHE!$O$12=AR957,TRUE,FALSE),AQ956)</f>
        <v>0</v>
      </c>
      <c r="AR957" s="31">
        <f>IFERROR(INDEX(generale!$A$5:$I$1002,CLASSIFICHE!$Z956,5),"")</f>
        <v>0</v>
      </c>
      <c r="AS957" s="13">
        <f>IFERROR(INDEX(generale!$A$5:$I$1002,CLASSIFICHE!$Z956,7),"")</f>
        <v>0</v>
      </c>
      <c r="AT957" s="14"/>
      <c r="AU957" s="13"/>
      <c r="AV957" s="12">
        <f>SUM(IF(CLASSIFICHE!$O$13=AW957,TRUE,FALSE),AV956)</f>
        <v>0</v>
      </c>
      <c r="AW957" s="31">
        <f>IFERROR(INDEX(generale!$A$5:$I$1002,CLASSIFICHE!$Z956,5),"")</f>
        <v>0</v>
      </c>
      <c r="AX957" s="13">
        <f>IFERROR(INDEX(generale!$A$5:$I$1002,CLASSIFICHE!$Z956,7),"")</f>
        <v>0</v>
      </c>
      <c r="AY957" s="14"/>
      <c r="AZ957" s="13"/>
      <c r="BA957" s="12">
        <f>SUM(IF(CLASSIFICHE!$O$14=BB957,TRUE,FALSE),BA956)</f>
        <v>0</v>
      </c>
      <c r="BB957" s="31">
        <f>IFERROR(INDEX(generale!$A$5:$I$1002,CLASSIFICHE!$Z956,5),"")</f>
        <v>0</v>
      </c>
      <c r="BC957" s="13">
        <f>IFERROR(INDEX(generale!$A$5:$I$1002,CLASSIFICHE!$Z956,7),"")</f>
        <v>0</v>
      </c>
      <c r="BD957" s="14"/>
      <c r="BE957" s="13"/>
      <c r="BF957" s="12">
        <f>SUM(IF(CLASSIFICHE!$O$15=BG957,TRUE,FALSE),BF956)</f>
        <v>0</v>
      </c>
      <c r="BG957" s="31">
        <f>IFERROR(INDEX(generale!$A$5:$I$1002,CLASSIFICHE!$Z956,5),"")</f>
        <v>0</v>
      </c>
      <c r="BH957" s="13">
        <f>IFERROR(INDEX(generale!$A$5:$I$1002,CLASSIFICHE!$Z956,7),"")</f>
        <v>0</v>
      </c>
      <c r="BI957" s="14"/>
      <c r="BJ957" s="13"/>
      <c r="BK957" s="12">
        <f>SUM(IF(CLASSIFICHE!$O$16=BL957,TRUE,FALSE),BK956)</f>
        <v>0</v>
      </c>
      <c r="BL957" s="31">
        <f>IFERROR(INDEX(generale!$A$5:$I$1002,CLASSIFICHE!$Z956,5),"")</f>
        <v>0</v>
      </c>
      <c r="BM957" s="13">
        <f>IFERROR(INDEX(generale!$A$5:$I$1002,CLASSIFICHE!$Z956,7),"")</f>
        <v>0</v>
      </c>
      <c r="BN957" s="14"/>
      <c r="BO957" s="13"/>
      <c r="BP957" s="12">
        <f>SUM(IF(CLASSIFICHE!$O$17=BQ957,TRUE,FALSE),BP956)</f>
        <v>0</v>
      </c>
      <c r="BQ957" s="31">
        <f>IFERROR(INDEX(generale!$A$5:$I$1002,CLASSIFICHE!$Z956,5),"")</f>
        <v>0</v>
      </c>
      <c r="BR957" s="13">
        <f>IFERROR(INDEX(generale!$A$5:$I$1002,CLASSIFICHE!$Z956,7),"")</f>
        <v>0</v>
      </c>
      <c r="BS957" s="15"/>
      <c r="BT957" s="12"/>
      <c r="BU957" s="12">
        <f>SUM(IF(CLASSIFICHE!$O$18=BV957,TRUE,FALSE),BU956)</f>
        <v>0</v>
      </c>
      <c r="BV957" s="31">
        <f>IFERROR(INDEX(generale!$A$5:$I$1002,CLASSIFICHE!$Z956,5),"")</f>
        <v>0</v>
      </c>
      <c r="BW957" s="13">
        <f>IFERROR(INDEX(generale!$A$5:$I$1002,CLASSIFICHE!$Z956,7),"")</f>
        <v>0</v>
      </c>
      <c r="BX957" s="15"/>
      <c r="BY957" s="12"/>
      <c r="BZ957" s="12">
        <f>SUM(IF(CLASSIFICHE!$O$19=CA957,TRUE,FALSE),BZ956)</f>
        <v>0</v>
      </c>
      <c r="CA957" s="31">
        <f>IFERROR(INDEX(generale!$A$5:$I$1002,CLASSIFICHE!$Z956,5),"")</f>
        <v>0</v>
      </c>
      <c r="CB957" s="13">
        <f>IFERROR(INDEX(generale!$A$5:$I$1002,CLASSIFICHE!$Z956,7),"")</f>
        <v>0</v>
      </c>
      <c r="CC957" s="15"/>
      <c r="CD957" s="13"/>
      <c r="CE957" s="12">
        <f>SUM(IF(CLASSIFICHE!$O$20=CF957,TRUE,FALSE),CE956)</f>
        <v>0</v>
      </c>
      <c r="CF957" s="31">
        <f>IFERROR(INDEX(generale!$A$5:$I$1002,CLASSIFICHE!$Z956,5),"")</f>
        <v>0</v>
      </c>
      <c r="CG957" s="13">
        <f>IFERROR(INDEX(generale!$A$5:$I$1002,CLASSIFICHE!$Z956,7),"")</f>
        <v>0</v>
      </c>
      <c r="CH957" s="15"/>
      <c r="CI957" s="13"/>
      <c r="CJ957" s="12">
        <f>SUM(IF(CLASSIFICHE!$O$21=CK957,TRUE,FALSE),CJ956)</f>
        <v>0</v>
      </c>
      <c r="CK957" s="31">
        <f>IFERROR(INDEX(generale!$A$5:$I$1002,CLASSIFICHE!$Z956,5),"")</f>
        <v>0</v>
      </c>
      <c r="CL957" s="13">
        <f>IFERROR(INDEX(generale!$A$5:$I$1002,CLASSIFICHE!$Z956,7),"")</f>
        <v>0</v>
      </c>
      <c r="CM957" s="15"/>
      <c r="CN957" s="13"/>
      <c r="CO957" s="12">
        <f>SUM(IF(CLASSIFICHE!$O$22=CP957,TRUE,FALSE),CO956)</f>
        <v>0</v>
      </c>
      <c r="CP957" s="31">
        <f>IFERROR(INDEX(generale!$A$5:$I$1002,CLASSIFICHE!$Z956,5),"")</f>
        <v>0</v>
      </c>
      <c r="CQ957" s="13">
        <f>IFERROR(INDEX(generale!$A$5:$I$1002,CLASSIFICHE!$Z956,7),"")</f>
        <v>0</v>
      </c>
      <c r="CR957" s="15"/>
      <c r="CS957" s="13"/>
      <c r="CT957" s="12">
        <f>SUM(IF(CLASSIFICHE!$O$23=CU957,TRUE,FALSE),CT956)</f>
        <v>0</v>
      </c>
      <c r="CU957" s="31">
        <f>IFERROR(INDEX(generale!$A$5:$I$1002,CLASSIFICHE!$Z956,5),"")</f>
        <v>0</v>
      </c>
      <c r="CV957" s="13">
        <f>IFERROR(INDEX(generale!$A$5:$I$1002,CLASSIFICHE!$Z956,7),"")</f>
        <v>0</v>
      </c>
      <c r="CW957" s="15"/>
      <c r="CX957" s="13"/>
      <c r="CY957" s="12">
        <f>SUM(IF(CLASSIFICHE!$O$24=CZ957,TRUE,FALSE),CY956)</f>
        <v>0</v>
      </c>
      <c r="CZ957" s="31">
        <f>IFERROR(INDEX(generale!$A$5:$I$1002,CLASSIFICHE!$Z956,5),"")</f>
        <v>0</v>
      </c>
      <c r="DA957" s="13">
        <f>IFERROR(INDEX(generale!$A$5:$I$1002,CLASSIFICHE!$Z956,7),"")</f>
        <v>0</v>
      </c>
      <c r="DB957" s="15"/>
      <c r="DC957" s="13"/>
      <c r="DD957" s="12">
        <f>SUM(IF(CLASSIFICHE!$O$25=DE957,TRUE,FALSE),DD956)</f>
        <v>0</v>
      </c>
      <c r="DE957" s="31">
        <f>IFERROR(INDEX(generale!$A$5:$I$1002,CLASSIFICHE!$Z956,5),"")</f>
        <v>0</v>
      </c>
      <c r="DF957" s="13">
        <f>IFERROR(INDEX(generale!$A$5:$I$1002,CLASSIFICHE!$Z956,7),"")</f>
        <v>0</v>
      </c>
      <c r="DG957" s="15"/>
      <c r="DH957" s="13"/>
    </row>
    <row r="958" spans="3:112">
      <c r="C958" s="63">
        <f>SUM(IF(CLASSIFICHE!$O$4=D958,TRUE,FALSE),C957)</f>
        <v>17</v>
      </c>
      <c r="D958" s="31">
        <f>IFERROR(INDEX(generale!$A$5:$I$1002,CLASSIFICHE!$Z957,5),"")</f>
        <v>0</v>
      </c>
      <c r="E958" s="13">
        <f>IFERROR(INDEX(generale!$A$5:$I$1002,CLASSIFICHE!$Z957,7),"")</f>
        <v>0</v>
      </c>
      <c r="F958" s="68"/>
      <c r="G958" s="65"/>
      <c r="H958" s="12">
        <f>SUM(IF(CLASSIFICHE!$O$5=I958,TRUE,FALSE),H957)</f>
        <v>10</v>
      </c>
      <c r="I958" s="31">
        <f>IFERROR(INDEX(generale!$A$5:$I$1002,CLASSIFICHE!$Z957,5),"")</f>
        <v>0</v>
      </c>
      <c r="J958" s="13">
        <f>IFERROR(INDEX(generale!$A$5:$I$1002,CLASSIFICHE!$Z957,7),"")</f>
        <v>0</v>
      </c>
      <c r="K958" s="15"/>
      <c r="L958" s="12"/>
      <c r="M958" s="12">
        <f>SUM(IF(CLASSIFICHE!$O$6=N958,TRUE,FALSE),M957)</f>
        <v>8</v>
      </c>
      <c r="N958" s="31">
        <f>IFERROR(INDEX(generale!$A$5:$I$1002,CLASSIFICHE!$Z957,5),"")</f>
        <v>0</v>
      </c>
      <c r="O958" s="13">
        <f>IFERROR(INDEX(generale!$A$5:$I$1002,CLASSIFICHE!$Z957,7),"")</f>
        <v>0</v>
      </c>
      <c r="P958" s="14"/>
      <c r="Q958" s="13"/>
      <c r="R958" s="12">
        <f>SUM(IF(CLASSIFICHE!$O$7=S958,TRUE,FALSE),R957)</f>
        <v>8</v>
      </c>
      <c r="S958" s="31">
        <f>IFERROR(INDEX(generale!$A$5:$I$1002,CLASSIFICHE!$Z957,5),"")</f>
        <v>0</v>
      </c>
      <c r="T958" s="13">
        <f>IFERROR(INDEX(generale!$A$5:$I$1002,CLASSIFICHE!$Z957,7),"")</f>
        <v>0</v>
      </c>
      <c r="U958" s="14"/>
      <c r="V958" s="13"/>
      <c r="W958" s="12">
        <f>SUM(IF(CLASSIFICHE!$O$8=X958,TRUE,FALSE),W957)</f>
        <v>6</v>
      </c>
      <c r="X958" s="31">
        <f>IFERROR(INDEX(generale!$A$5:$I$1002,CLASSIFICHE!$Z957,5),"")</f>
        <v>0</v>
      </c>
      <c r="Y958" s="13">
        <f>IFERROR(INDEX(generale!$A$5:$I$1002,CLASSIFICHE!$Z957,7),"")</f>
        <v>0</v>
      </c>
      <c r="Z958" s="14"/>
      <c r="AA958" s="13"/>
      <c r="AB958" s="12">
        <f>SUM(IF(CLASSIFICHE!$O$9=AC958,TRUE,FALSE),AB957)</f>
        <v>5</v>
      </c>
      <c r="AC958" s="31">
        <f>IFERROR(INDEX(generale!$A$5:$I$1002,CLASSIFICHE!$Z957,5),"")</f>
        <v>0</v>
      </c>
      <c r="AD958" s="13">
        <f>IFERROR(INDEX(generale!$A$5:$I$1002,CLASSIFICHE!$Z957,7),"")</f>
        <v>0</v>
      </c>
      <c r="AE958" s="14"/>
      <c r="AF958" s="13"/>
      <c r="AG958" s="12">
        <f>SUM(IF(CLASSIFICHE!$O$10=AH958,TRUE,FALSE),AG957)</f>
        <v>5</v>
      </c>
      <c r="AH958" s="31">
        <f>IFERROR(INDEX(generale!$A$5:$I$1002,CLASSIFICHE!$Z957,5),"")</f>
        <v>0</v>
      </c>
      <c r="AI958" s="13">
        <f>IFERROR(INDEX(generale!$A$5:$I$1002,CLASSIFICHE!$Z957,7),"")</f>
        <v>0</v>
      </c>
      <c r="AJ958" s="14"/>
      <c r="AK958" s="13"/>
      <c r="AL958" s="12">
        <f>SUM(IF(CLASSIFICHE!$O$11=AM958,TRUE,FALSE),AL957)</f>
        <v>5</v>
      </c>
      <c r="AM958" s="31">
        <f>IFERROR(INDEX(generale!$A$5:$I$1002,CLASSIFICHE!$Z957,5),"")</f>
        <v>0</v>
      </c>
      <c r="AN958" s="13">
        <f>IFERROR(INDEX(generale!$A$5:$I$1002,CLASSIFICHE!$Z957,7),"")</f>
        <v>0</v>
      </c>
      <c r="AO958" s="14"/>
      <c r="AP958" s="13"/>
      <c r="AQ958" s="12">
        <f>SUM(IF(CLASSIFICHE!$O$12=AR958,TRUE,FALSE),AQ957)</f>
        <v>0</v>
      </c>
      <c r="AR958" s="31">
        <f>IFERROR(INDEX(generale!$A$5:$I$1002,CLASSIFICHE!$Z957,5),"")</f>
        <v>0</v>
      </c>
      <c r="AS958" s="13">
        <f>IFERROR(INDEX(generale!$A$5:$I$1002,CLASSIFICHE!$Z957,7),"")</f>
        <v>0</v>
      </c>
      <c r="AT958" s="14"/>
      <c r="AU958" s="13"/>
      <c r="AV958" s="12">
        <f>SUM(IF(CLASSIFICHE!$O$13=AW958,TRUE,FALSE),AV957)</f>
        <v>0</v>
      </c>
      <c r="AW958" s="31">
        <f>IFERROR(INDEX(generale!$A$5:$I$1002,CLASSIFICHE!$Z957,5),"")</f>
        <v>0</v>
      </c>
      <c r="AX958" s="13">
        <f>IFERROR(INDEX(generale!$A$5:$I$1002,CLASSIFICHE!$Z957,7),"")</f>
        <v>0</v>
      </c>
      <c r="AY958" s="14"/>
      <c r="AZ958" s="13"/>
      <c r="BA958" s="12">
        <f>SUM(IF(CLASSIFICHE!$O$14=BB958,TRUE,FALSE),BA957)</f>
        <v>0</v>
      </c>
      <c r="BB958" s="31">
        <f>IFERROR(INDEX(generale!$A$5:$I$1002,CLASSIFICHE!$Z957,5),"")</f>
        <v>0</v>
      </c>
      <c r="BC958" s="13">
        <f>IFERROR(INDEX(generale!$A$5:$I$1002,CLASSIFICHE!$Z957,7),"")</f>
        <v>0</v>
      </c>
      <c r="BD958" s="14"/>
      <c r="BE958" s="13"/>
      <c r="BF958" s="12">
        <f>SUM(IF(CLASSIFICHE!$O$15=BG958,TRUE,FALSE),BF957)</f>
        <v>0</v>
      </c>
      <c r="BG958" s="31">
        <f>IFERROR(INDEX(generale!$A$5:$I$1002,CLASSIFICHE!$Z957,5),"")</f>
        <v>0</v>
      </c>
      <c r="BH958" s="13">
        <f>IFERROR(INDEX(generale!$A$5:$I$1002,CLASSIFICHE!$Z957,7),"")</f>
        <v>0</v>
      </c>
      <c r="BI958" s="14"/>
      <c r="BJ958" s="13"/>
      <c r="BK958" s="12">
        <f>SUM(IF(CLASSIFICHE!$O$16=BL958,TRUE,FALSE),BK957)</f>
        <v>0</v>
      </c>
      <c r="BL958" s="31">
        <f>IFERROR(INDEX(generale!$A$5:$I$1002,CLASSIFICHE!$Z957,5),"")</f>
        <v>0</v>
      </c>
      <c r="BM958" s="13">
        <f>IFERROR(INDEX(generale!$A$5:$I$1002,CLASSIFICHE!$Z957,7),"")</f>
        <v>0</v>
      </c>
      <c r="BN958" s="14"/>
      <c r="BO958" s="13"/>
      <c r="BP958" s="12">
        <f>SUM(IF(CLASSIFICHE!$O$17=BQ958,TRUE,FALSE),BP957)</f>
        <v>0</v>
      </c>
      <c r="BQ958" s="31">
        <f>IFERROR(INDEX(generale!$A$5:$I$1002,CLASSIFICHE!$Z957,5),"")</f>
        <v>0</v>
      </c>
      <c r="BR958" s="13">
        <f>IFERROR(INDEX(generale!$A$5:$I$1002,CLASSIFICHE!$Z957,7),"")</f>
        <v>0</v>
      </c>
      <c r="BS958" s="15"/>
      <c r="BT958" s="12"/>
      <c r="BU958" s="12">
        <f>SUM(IF(CLASSIFICHE!$O$18=BV958,TRUE,FALSE),BU957)</f>
        <v>0</v>
      </c>
      <c r="BV958" s="31">
        <f>IFERROR(INDEX(generale!$A$5:$I$1002,CLASSIFICHE!$Z957,5),"")</f>
        <v>0</v>
      </c>
      <c r="BW958" s="13">
        <f>IFERROR(INDEX(generale!$A$5:$I$1002,CLASSIFICHE!$Z957,7),"")</f>
        <v>0</v>
      </c>
      <c r="BX958" s="15"/>
      <c r="BY958" s="12"/>
      <c r="BZ958" s="12">
        <f>SUM(IF(CLASSIFICHE!$O$19=CA958,TRUE,FALSE),BZ957)</f>
        <v>0</v>
      </c>
      <c r="CA958" s="31">
        <f>IFERROR(INDEX(generale!$A$5:$I$1002,CLASSIFICHE!$Z957,5),"")</f>
        <v>0</v>
      </c>
      <c r="CB958" s="13">
        <f>IFERROR(INDEX(generale!$A$5:$I$1002,CLASSIFICHE!$Z957,7),"")</f>
        <v>0</v>
      </c>
      <c r="CC958" s="15"/>
      <c r="CD958" s="13"/>
      <c r="CE958" s="12">
        <f>SUM(IF(CLASSIFICHE!$O$20=CF958,TRUE,FALSE),CE957)</f>
        <v>0</v>
      </c>
      <c r="CF958" s="31">
        <f>IFERROR(INDEX(generale!$A$5:$I$1002,CLASSIFICHE!$Z957,5),"")</f>
        <v>0</v>
      </c>
      <c r="CG958" s="13">
        <f>IFERROR(INDEX(generale!$A$5:$I$1002,CLASSIFICHE!$Z957,7),"")</f>
        <v>0</v>
      </c>
      <c r="CH958" s="15"/>
      <c r="CI958" s="13"/>
      <c r="CJ958" s="12">
        <f>SUM(IF(CLASSIFICHE!$O$21=CK958,TRUE,FALSE),CJ957)</f>
        <v>0</v>
      </c>
      <c r="CK958" s="31">
        <f>IFERROR(INDEX(generale!$A$5:$I$1002,CLASSIFICHE!$Z957,5),"")</f>
        <v>0</v>
      </c>
      <c r="CL958" s="13">
        <f>IFERROR(INDEX(generale!$A$5:$I$1002,CLASSIFICHE!$Z957,7),"")</f>
        <v>0</v>
      </c>
      <c r="CM958" s="15"/>
      <c r="CN958" s="13"/>
      <c r="CO958" s="12">
        <f>SUM(IF(CLASSIFICHE!$O$22=CP958,TRUE,FALSE),CO957)</f>
        <v>0</v>
      </c>
      <c r="CP958" s="31">
        <f>IFERROR(INDEX(generale!$A$5:$I$1002,CLASSIFICHE!$Z957,5),"")</f>
        <v>0</v>
      </c>
      <c r="CQ958" s="13">
        <f>IFERROR(INDEX(generale!$A$5:$I$1002,CLASSIFICHE!$Z957,7),"")</f>
        <v>0</v>
      </c>
      <c r="CR958" s="15"/>
      <c r="CS958" s="13"/>
      <c r="CT958" s="12">
        <f>SUM(IF(CLASSIFICHE!$O$23=CU958,TRUE,FALSE),CT957)</f>
        <v>0</v>
      </c>
      <c r="CU958" s="31">
        <f>IFERROR(INDEX(generale!$A$5:$I$1002,CLASSIFICHE!$Z957,5),"")</f>
        <v>0</v>
      </c>
      <c r="CV958" s="13">
        <f>IFERROR(INDEX(generale!$A$5:$I$1002,CLASSIFICHE!$Z957,7),"")</f>
        <v>0</v>
      </c>
      <c r="CW958" s="15"/>
      <c r="CX958" s="13"/>
      <c r="CY958" s="12">
        <f>SUM(IF(CLASSIFICHE!$O$24=CZ958,TRUE,FALSE),CY957)</f>
        <v>0</v>
      </c>
      <c r="CZ958" s="31">
        <f>IFERROR(INDEX(generale!$A$5:$I$1002,CLASSIFICHE!$Z957,5),"")</f>
        <v>0</v>
      </c>
      <c r="DA958" s="13">
        <f>IFERROR(INDEX(generale!$A$5:$I$1002,CLASSIFICHE!$Z957,7),"")</f>
        <v>0</v>
      </c>
      <c r="DB958" s="15"/>
      <c r="DC958" s="13"/>
      <c r="DD958" s="12">
        <f>SUM(IF(CLASSIFICHE!$O$25=DE958,TRUE,FALSE),DD957)</f>
        <v>0</v>
      </c>
      <c r="DE958" s="31">
        <f>IFERROR(INDEX(generale!$A$5:$I$1002,CLASSIFICHE!$Z957,5),"")</f>
        <v>0</v>
      </c>
      <c r="DF958" s="13">
        <f>IFERROR(INDEX(generale!$A$5:$I$1002,CLASSIFICHE!$Z957,7),"")</f>
        <v>0</v>
      </c>
      <c r="DG958" s="15"/>
      <c r="DH958" s="13"/>
    </row>
    <row r="959" spans="3:112">
      <c r="C959" s="63">
        <f>SUM(IF(CLASSIFICHE!$O$4=D959,TRUE,FALSE),C958)</f>
        <v>17</v>
      </c>
      <c r="D959" s="31">
        <f>IFERROR(INDEX(generale!$A$5:$I$1002,CLASSIFICHE!$Z958,5),"")</f>
        <v>0</v>
      </c>
      <c r="E959" s="13">
        <f>IFERROR(INDEX(generale!$A$5:$I$1002,CLASSIFICHE!$Z958,7),"")</f>
        <v>0</v>
      </c>
      <c r="F959" s="68"/>
      <c r="G959" s="65"/>
      <c r="H959" s="12">
        <f>SUM(IF(CLASSIFICHE!$O$5=I959,TRUE,FALSE),H958)</f>
        <v>10</v>
      </c>
      <c r="I959" s="31">
        <f>IFERROR(INDEX(generale!$A$5:$I$1002,CLASSIFICHE!$Z958,5),"")</f>
        <v>0</v>
      </c>
      <c r="J959" s="13">
        <f>IFERROR(INDEX(generale!$A$5:$I$1002,CLASSIFICHE!$Z958,7),"")</f>
        <v>0</v>
      </c>
      <c r="K959" s="15"/>
      <c r="L959" s="12"/>
      <c r="M959" s="12">
        <f>SUM(IF(CLASSIFICHE!$O$6=N959,TRUE,FALSE),M958)</f>
        <v>8</v>
      </c>
      <c r="N959" s="31">
        <f>IFERROR(INDEX(generale!$A$5:$I$1002,CLASSIFICHE!$Z958,5),"")</f>
        <v>0</v>
      </c>
      <c r="O959" s="13">
        <f>IFERROR(INDEX(generale!$A$5:$I$1002,CLASSIFICHE!$Z958,7),"")</f>
        <v>0</v>
      </c>
      <c r="P959" s="14"/>
      <c r="Q959" s="13"/>
      <c r="R959" s="12">
        <f>SUM(IF(CLASSIFICHE!$O$7=S959,TRUE,FALSE),R958)</f>
        <v>8</v>
      </c>
      <c r="S959" s="31">
        <f>IFERROR(INDEX(generale!$A$5:$I$1002,CLASSIFICHE!$Z958,5),"")</f>
        <v>0</v>
      </c>
      <c r="T959" s="13">
        <f>IFERROR(INDEX(generale!$A$5:$I$1002,CLASSIFICHE!$Z958,7),"")</f>
        <v>0</v>
      </c>
      <c r="U959" s="14"/>
      <c r="V959" s="13"/>
      <c r="W959" s="12">
        <f>SUM(IF(CLASSIFICHE!$O$8=X959,TRUE,FALSE),W958)</f>
        <v>6</v>
      </c>
      <c r="X959" s="31">
        <f>IFERROR(INDEX(generale!$A$5:$I$1002,CLASSIFICHE!$Z958,5),"")</f>
        <v>0</v>
      </c>
      <c r="Y959" s="13">
        <f>IFERROR(INDEX(generale!$A$5:$I$1002,CLASSIFICHE!$Z958,7),"")</f>
        <v>0</v>
      </c>
      <c r="Z959" s="14"/>
      <c r="AA959" s="13"/>
      <c r="AB959" s="12">
        <f>SUM(IF(CLASSIFICHE!$O$9=AC959,TRUE,FALSE),AB958)</f>
        <v>5</v>
      </c>
      <c r="AC959" s="31">
        <f>IFERROR(INDEX(generale!$A$5:$I$1002,CLASSIFICHE!$Z958,5),"")</f>
        <v>0</v>
      </c>
      <c r="AD959" s="13">
        <f>IFERROR(INDEX(generale!$A$5:$I$1002,CLASSIFICHE!$Z958,7),"")</f>
        <v>0</v>
      </c>
      <c r="AE959" s="14"/>
      <c r="AF959" s="13"/>
      <c r="AG959" s="12">
        <f>SUM(IF(CLASSIFICHE!$O$10=AH959,TRUE,FALSE),AG958)</f>
        <v>5</v>
      </c>
      <c r="AH959" s="31">
        <f>IFERROR(INDEX(generale!$A$5:$I$1002,CLASSIFICHE!$Z958,5),"")</f>
        <v>0</v>
      </c>
      <c r="AI959" s="13">
        <f>IFERROR(INDEX(generale!$A$5:$I$1002,CLASSIFICHE!$Z958,7),"")</f>
        <v>0</v>
      </c>
      <c r="AJ959" s="14"/>
      <c r="AK959" s="13"/>
      <c r="AL959" s="12">
        <f>SUM(IF(CLASSIFICHE!$O$11=AM959,TRUE,FALSE),AL958)</f>
        <v>5</v>
      </c>
      <c r="AM959" s="31">
        <f>IFERROR(INDEX(generale!$A$5:$I$1002,CLASSIFICHE!$Z958,5),"")</f>
        <v>0</v>
      </c>
      <c r="AN959" s="13">
        <f>IFERROR(INDEX(generale!$A$5:$I$1002,CLASSIFICHE!$Z958,7),"")</f>
        <v>0</v>
      </c>
      <c r="AO959" s="14"/>
      <c r="AP959" s="13"/>
      <c r="AQ959" s="12">
        <f>SUM(IF(CLASSIFICHE!$O$12=AR959,TRUE,FALSE),AQ958)</f>
        <v>0</v>
      </c>
      <c r="AR959" s="31">
        <f>IFERROR(INDEX(generale!$A$5:$I$1002,CLASSIFICHE!$Z958,5),"")</f>
        <v>0</v>
      </c>
      <c r="AS959" s="13">
        <f>IFERROR(INDEX(generale!$A$5:$I$1002,CLASSIFICHE!$Z958,7),"")</f>
        <v>0</v>
      </c>
      <c r="AT959" s="14"/>
      <c r="AU959" s="13"/>
      <c r="AV959" s="12">
        <f>SUM(IF(CLASSIFICHE!$O$13=AW959,TRUE,FALSE),AV958)</f>
        <v>0</v>
      </c>
      <c r="AW959" s="31">
        <f>IFERROR(INDEX(generale!$A$5:$I$1002,CLASSIFICHE!$Z958,5),"")</f>
        <v>0</v>
      </c>
      <c r="AX959" s="13">
        <f>IFERROR(INDEX(generale!$A$5:$I$1002,CLASSIFICHE!$Z958,7),"")</f>
        <v>0</v>
      </c>
      <c r="AY959" s="14"/>
      <c r="AZ959" s="13"/>
      <c r="BA959" s="12">
        <f>SUM(IF(CLASSIFICHE!$O$14=BB959,TRUE,FALSE),BA958)</f>
        <v>0</v>
      </c>
      <c r="BB959" s="31">
        <f>IFERROR(INDEX(generale!$A$5:$I$1002,CLASSIFICHE!$Z958,5),"")</f>
        <v>0</v>
      </c>
      <c r="BC959" s="13">
        <f>IFERROR(INDEX(generale!$A$5:$I$1002,CLASSIFICHE!$Z958,7),"")</f>
        <v>0</v>
      </c>
      <c r="BD959" s="14"/>
      <c r="BE959" s="13"/>
      <c r="BF959" s="12">
        <f>SUM(IF(CLASSIFICHE!$O$15=BG959,TRUE,FALSE),BF958)</f>
        <v>0</v>
      </c>
      <c r="BG959" s="31">
        <f>IFERROR(INDEX(generale!$A$5:$I$1002,CLASSIFICHE!$Z958,5),"")</f>
        <v>0</v>
      </c>
      <c r="BH959" s="13">
        <f>IFERROR(INDEX(generale!$A$5:$I$1002,CLASSIFICHE!$Z958,7),"")</f>
        <v>0</v>
      </c>
      <c r="BI959" s="14"/>
      <c r="BJ959" s="13"/>
      <c r="BK959" s="12">
        <f>SUM(IF(CLASSIFICHE!$O$16=BL959,TRUE,FALSE),BK958)</f>
        <v>0</v>
      </c>
      <c r="BL959" s="31">
        <f>IFERROR(INDEX(generale!$A$5:$I$1002,CLASSIFICHE!$Z958,5),"")</f>
        <v>0</v>
      </c>
      <c r="BM959" s="13">
        <f>IFERROR(INDEX(generale!$A$5:$I$1002,CLASSIFICHE!$Z958,7),"")</f>
        <v>0</v>
      </c>
      <c r="BN959" s="14"/>
      <c r="BO959" s="13"/>
      <c r="BP959" s="12">
        <f>SUM(IF(CLASSIFICHE!$O$17=BQ959,TRUE,FALSE),BP958)</f>
        <v>0</v>
      </c>
      <c r="BQ959" s="31">
        <f>IFERROR(INDEX(generale!$A$5:$I$1002,CLASSIFICHE!$Z958,5),"")</f>
        <v>0</v>
      </c>
      <c r="BR959" s="13">
        <f>IFERROR(INDEX(generale!$A$5:$I$1002,CLASSIFICHE!$Z958,7),"")</f>
        <v>0</v>
      </c>
      <c r="BS959" s="15"/>
      <c r="BT959" s="12"/>
      <c r="BU959" s="12">
        <f>SUM(IF(CLASSIFICHE!$O$18=BV959,TRUE,FALSE),BU958)</f>
        <v>0</v>
      </c>
      <c r="BV959" s="31">
        <f>IFERROR(INDEX(generale!$A$5:$I$1002,CLASSIFICHE!$Z958,5),"")</f>
        <v>0</v>
      </c>
      <c r="BW959" s="13">
        <f>IFERROR(INDEX(generale!$A$5:$I$1002,CLASSIFICHE!$Z958,7),"")</f>
        <v>0</v>
      </c>
      <c r="BX959" s="15"/>
      <c r="BY959" s="12"/>
      <c r="BZ959" s="12">
        <f>SUM(IF(CLASSIFICHE!$O$19=CA959,TRUE,FALSE),BZ958)</f>
        <v>0</v>
      </c>
      <c r="CA959" s="31">
        <f>IFERROR(INDEX(generale!$A$5:$I$1002,CLASSIFICHE!$Z958,5),"")</f>
        <v>0</v>
      </c>
      <c r="CB959" s="13">
        <f>IFERROR(INDEX(generale!$A$5:$I$1002,CLASSIFICHE!$Z958,7),"")</f>
        <v>0</v>
      </c>
      <c r="CC959" s="15"/>
      <c r="CD959" s="13"/>
      <c r="CE959" s="12">
        <f>SUM(IF(CLASSIFICHE!$O$20=CF959,TRUE,FALSE),CE958)</f>
        <v>0</v>
      </c>
      <c r="CF959" s="31">
        <f>IFERROR(INDEX(generale!$A$5:$I$1002,CLASSIFICHE!$Z958,5),"")</f>
        <v>0</v>
      </c>
      <c r="CG959" s="13">
        <f>IFERROR(INDEX(generale!$A$5:$I$1002,CLASSIFICHE!$Z958,7),"")</f>
        <v>0</v>
      </c>
      <c r="CH959" s="15"/>
      <c r="CI959" s="13"/>
      <c r="CJ959" s="12">
        <f>SUM(IF(CLASSIFICHE!$O$21=CK959,TRUE,FALSE),CJ958)</f>
        <v>0</v>
      </c>
      <c r="CK959" s="31">
        <f>IFERROR(INDEX(generale!$A$5:$I$1002,CLASSIFICHE!$Z958,5),"")</f>
        <v>0</v>
      </c>
      <c r="CL959" s="13">
        <f>IFERROR(INDEX(generale!$A$5:$I$1002,CLASSIFICHE!$Z958,7),"")</f>
        <v>0</v>
      </c>
      <c r="CM959" s="15"/>
      <c r="CN959" s="13"/>
      <c r="CO959" s="12">
        <f>SUM(IF(CLASSIFICHE!$O$22=CP959,TRUE,FALSE),CO958)</f>
        <v>0</v>
      </c>
      <c r="CP959" s="31">
        <f>IFERROR(INDEX(generale!$A$5:$I$1002,CLASSIFICHE!$Z958,5),"")</f>
        <v>0</v>
      </c>
      <c r="CQ959" s="13">
        <f>IFERROR(INDEX(generale!$A$5:$I$1002,CLASSIFICHE!$Z958,7),"")</f>
        <v>0</v>
      </c>
      <c r="CR959" s="15"/>
      <c r="CS959" s="13"/>
      <c r="CT959" s="12">
        <f>SUM(IF(CLASSIFICHE!$O$23=CU959,TRUE,FALSE),CT958)</f>
        <v>0</v>
      </c>
      <c r="CU959" s="31">
        <f>IFERROR(INDEX(generale!$A$5:$I$1002,CLASSIFICHE!$Z958,5),"")</f>
        <v>0</v>
      </c>
      <c r="CV959" s="13">
        <f>IFERROR(INDEX(generale!$A$5:$I$1002,CLASSIFICHE!$Z958,7),"")</f>
        <v>0</v>
      </c>
      <c r="CW959" s="15"/>
      <c r="CX959" s="13"/>
      <c r="CY959" s="12">
        <f>SUM(IF(CLASSIFICHE!$O$24=CZ959,TRUE,FALSE),CY958)</f>
        <v>0</v>
      </c>
      <c r="CZ959" s="31">
        <f>IFERROR(INDEX(generale!$A$5:$I$1002,CLASSIFICHE!$Z958,5),"")</f>
        <v>0</v>
      </c>
      <c r="DA959" s="13">
        <f>IFERROR(INDEX(generale!$A$5:$I$1002,CLASSIFICHE!$Z958,7),"")</f>
        <v>0</v>
      </c>
      <c r="DB959" s="15"/>
      <c r="DC959" s="13"/>
      <c r="DD959" s="12">
        <f>SUM(IF(CLASSIFICHE!$O$25=DE959,TRUE,FALSE),DD958)</f>
        <v>0</v>
      </c>
      <c r="DE959" s="31">
        <f>IFERROR(INDEX(generale!$A$5:$I$1002,CLASSIFICHE!$Z958,5),"")</f>
        <v>0</v>
      </c>
      <c r="DF959" s="13">
        <f>IFERROR(INDEX(generale!$A$5:$I$1002,CLASSIFICHE!$Z958,7),"")</f>
        <v>0</v>
      </c>
      <c r="DG959" s="15"/>
      <c r="DH959" s="13"/>
    </row>
    <row r="960" spans="3:112">
      <c r="C960" s="63">
        <f>SUM(IF(CLASSIFICHE!$O$4=D960,TRUE,FALSE),C959)</f>
        <v>17</v>
      </c>
      <c r="D960" s="31">
        <f>IFERROR(INDEX(generale!$A$5:$I$1002,CLASSIFICHE!$Z959,5),"")</f>
        <v>0</v>
      </c>
      <c r="E960" s="13">
        <f>IFERROR(INDEX(generale!$A$5:$I$1002,CLASSIFICHE!$Z959,7),"")</f>
        <v>0</v>
      </c>
      <c r="F960" s="68"/>
      <c r="G960" s="65"/>
      <c r="H960" s="12">
        <f>SUM(IF(CLASSIFICHE!$O$5=I960,TRUE,FALSE),H959)</f>
        <v>10</v>
      </c>
      <c r="I960" s="31">
        <f>IFERROR(INDEX(generale!$A$5:$I$1002,CLASSIFICHE!$Z959,5),"")</f>
        <v>0</v>
      </c>
      <c r="J960" s="13">
        <f>IFERROR(INDEX(generale!$A$5:$I$1002,CLASSIFICHE!$Z959,7),"")</f>
        <v>0</v>
      </c>
      <c r="K960" s="15"/>
      <c r="L960" s="12"/>
      <c r="M960" s="12">
        <f>SUM(IF(CLASSIFICHE!$O$6=N960,TRUE,FALSE),M959)</f>
        <v>8</v>
      </c>
      <c r="N960" s="31">
        <f>IFERROR(INDEX(generale!$A$5:$I$1002,CLASSIFICHE!$Z959,5),"")</f>
        <v>0</v>
      </c>
      <c r="O960" s="13">
        <f>IFERROR(INDEX(generale!$A$5:$I$1002,CLASSIFICHE!$Z959,7),"")</f>
        <v>0</v>
      </c>
      <c r="P960" s="14"/>
      <c r="Q960" s="13"/>
      <c r="R960" s="12">
        <f>SUM(IF(CLASSIFICHE!$O$7=S960,TRUE,FALSE),R959)</f>
        <v>8</v>
      </c>
      <c r="S960" s="31">
        <f>IFERROR(INDEX(generale!$A$5:$I$1002,CLASSIFICHE!$Z959,5),"")</f>
        <v>0</v>
      </c>
      <c r="T960" s="13">
        <f>IFERROR(INDEX(generale!$A$5:$I$1002,CLASSIFICHE!$Z959,7),"")</f>
        <v>0</v>
      </c>
      <c r="U960" s="14"/>
      <c r="V960" s="13"/>
      <c r="W960" s="12">
        <f>SUM(IF(CLASSIFICHE!$O$8=X960,TRUE,FALSE),W959)</f>
        <v>6</v>
      </c>
      <c r="X960" s="31">
        <f>IFERROR(INDEX(generale!$A$5:$I$1002,CLASSIFICHE!$Z959,5),"")</f>
        <v>0</v>
      </c>
      <c r="Y960" s="13">
        <f>IFERROR(INDEX(generale!$A$5:$I$1002,CLASSIFICHE!$Z959,7),"")</f>
        <v>0</v>
      </c>
      <c r="Z960" s="14"/>
      <c r="AA960" s="13"/>
      <c r="AB960" s="12">
        <f>SUM(IF(CLASSIFICHE!$O$9=AC960,TRUE,FALSE),AB959)</f>
        <v>5</v>
      </c>
      <c r="AC960" s="31">
        <f>IFERROR(INDEX(generale!$A$5:$I$1002,CLASSIFICHE!$Z959,5),"")</f>
        <v>0</v>
      </c>
      <c r="AD960" s="13">
        <f>IFERROR(INDEX(generale!$A$5:$I$1002,CLASSIFICHE!$Z959,7),"")</f>
        <v>0</v>
      </c>
      <c r="AE960" s="14"/>
      <c r="AF960" s="13"/>
      <c r="AG960" s="12">
        <f>SUM(IF(CLASSIFICHE!$O$10=AH960,TRUE,FALSE),AG959)</f>
        <v>5</v>
      </c>
      <c r="AH960" s="31">
        <f>IFERROR(INDEX(generale!$A$5:$I$1002,CLASSIFICHE!$Z959,5),"")</f>
        <v>0</v>
      </c>
      <c r="AI960" s="13">
        <f>IFERROR(INDEX(generale!$A$5:$I$1002,CLASSIFICHE!$Z959,7),"")</f>
        <v>0</v>
      </c>
      <c r="AJ960" s="14"/>
      <c r="AK960" s="13"/>
      <c r="AL960" s="12">
        <f>SUM(IF(CLASSIFICHE!$O$11=AM960,TRUE,FALSE),AL959)</f>
        <v>5</v>
      </c>
      <c r="AM960" s="31">
        <f>IFERROR(INDEX(generale!$A$5:$I$1002,CLASSIFICHE!$Z959,5),"")</f>
        <v>0</v>
      </c>
      <c r="AN960" s="13">
        <f>IFERROR(INDEX(generale!$A$5:$I$1002,CLASSIFICHE!$Z959,7),"")</f>
        <v>0</v>
      </c>
      <c r="AO960" s="14"/>
      <c r="AP960" s="13"/>
      <c r="AQ960" s="12">
        <f>SUM(IF(CLASSIFICHE!$O$12=AR960,TRUE,FALSE),AQ959)</f>
        <v>0</v>
      </c>
      <c r="AR960" s="31">
        <f>IFERROR(INDEX(generale!$A$5:$I$1002,CLASSIFICHE!$Z959,5),"")</f>
        <v>0</v>
      </c>
      <c r="AS960" s="13">
        <f>IFERROR(INDEX(generale!$A$5:$I$1002,CLASSIFICHE!$Z959,7),"")</f>
        <v>0</v>
      </c>
      <c r="AT960" s="14"/>
      <c r="AU960" s="13"/>
      <c r="AV960" s="12">
        <f>SUM(IF(CLASSIFICHE!$O$13=AW960,TRUE,FALSE),AV959)</f>
        <v>0</v>
      </c>
      <c r="AW960" s="31">
        <f>IFERROR(INDEX(generale!$A$5:$I$1002,CLASSIFICHE!$Z959,5),"")</f>
        <v>0</v>
      </c>
      <c r="AX960" s="13">
        <f>IFERROR(INDEX(generale!$A$5:$I$1002,CLASSIFICHE!$Z959,7),"")</f>
        <v>0</v>
      </c>
      <c r="AY960" s="14"/>
      <c r="AZ960" s="13"/>
      <c r="BA960" s="12">
        <f>SUM(IF(CLASSIFICHE!$O$14=BB960,TRUE,FALSE),BA959)</f>
        <v>0</v>
      </c>
      <c r="BB960" s="31">
        <f>IFERROR(INDEX(generale!$A$5:$I$1002,CLASSIFICHE!$Z959,5),"")</f>
        <v>0</v>
      </c>
      <c r="BC960" s="13">
        <f>IFERROR(INDEX(generale!$A$5:$I$1002,CLASSIFICHE!$Z959,7),"")</f>
        <v>0</v>
      </c>
      <c r="BD960" s="14"/>
      <c r="BE960" s="13"/>
      <c r="BF960" s="12">
        <f>SUM(IF(CLASSIFICHE!$O$15=BG960,TRUE,FALSE),BF959)</f>
        <v>0</v>
      </c>
      <c r="BG960" s="31">
        <f>IFERROR(INDEX(generale!$A$5:$I$1002,CLASSIFICHE!$Z959,5),"")</f>
        <v>0</v>
      </c>
      <c r="BH960" s="13">
        <f>IFERROR(INDEX(generale!$A$5:$I$1002,CLASSIFICHE!$Z959,7),"")</f>
        <v>0</v>
      </c>
      <c r="BI960" s="14"/>
      <c r="BJ960" s="13"/>
      <c r="BK960" s="12">
        <f>SUM(IF(CLASSIFICHE!$O$16=BL960,TRUE,FALSE),BK959)</f>
        <v>0</v>
      </c>
      <c r="BL960" s="31">
        <f>IFERROR(INDEX(generale!$A$5:$I$1002,CLASSIFICHE!$Z959,5),"")</f>
        <v>0</v>
      </c>
      <c r="BM960" s="13">
        <f>IFERROR(INDEX(generale!$A$5:$I$1002,CLASSIFICHE!$Z959,7),"")</f>
        <v>0</v>
      </c>
      <c r="BN960" s="14"/>
      <c r="BO960" s="13"/>
      <c r="BP960" s="12">
        <f>SUM(IF(CLASSIFICHE!$O$17=BQ960,TRUE,FALSE),BP959)</f>
        <v>0</v>
      </c>
      <c r="BQ960" s="31">
        <f>IFERROR(INDEX(generale!$A$5:$I$1002,CLASSIFICHE!$Z959,5),"")</f>
        <v>0</v>
      </c>
      <c r="BR960" s="13">
        <f>IFERROR(INDEX(generale!$A$5:$I$1002,CLASSIFICHE!$Z959,7),"")</f>
        <v>0</v>
      </c>
      <c r="BS960" s="15"/>
      <c r="BT960" s="12"/>
      <c r="BU960" s="12">
        <f>SUM(IF(CLASSIFICHE!$O$18=BV960,TRUE,FALSE),BU959)</f>
        <v>0</v>
      </c>
      <c r="BV960" s="31">
        <f>IFERROR(INDEX(generale!$A$5:$I$1002,CLASSIFICHE!$Z959,5),"")</f>
        <v>0</v>
      </c>
      <c r="BW960" s="13">
        <f>IFERROR(INDEX(generale!$A$5:$I$1002,CLASSIFICHE!$Z959,7),"")</f>
        <v>0</v>
      </c>
      <c r="BX960" s="15"/>
      <c r="BY960" s="12"/>
      <c r="BZ960" s="12">
        <f>SUM(IF(CLASSIFICHE!$O$19=CA960,TRUE,FALSE),BZ959)</f>
        <v>0</v>
      </c>
      <c r="CA960" s="31">
        <f>IFERROR(INDEX(generale!$A$5:$I$1002,CLASSIFICHE!$Z959,5),"")</f>
        <v>0</v>
      </c>
      <c r="CB960" s="13">
        <f>IFERROR(INDEX(generale!$A$5:$I$1002,CLASSIFICHE!$Z959,7),"")</f>
        <v>0</v>
      </c>
      <c r="CC960" s="15"/>
      <c r="CD960" s="13"/>
      <c r="CE960" s="12">
        <f>SUM(IF(CLASSIFICHE!$O$20=CF960,TRUE,FALSE),CE959)</f>
        <v>0</v>
      </c>
      <c r="CF960" s="31">
        <f>IFERROR(INDEX(generale!$A$5:$I$1002,CLASSIFICHE!$Z959,5),"")</f>
        <v>0</v>
      </c>
      <c r="CG960" s="13">
        <f>IFERROR(INDEX(generale!$A$5:$I$1002,CLASSIFICHE!$Z959,7),"")</f>
        <v>0</v>
      </c>
      <c r="CH960" s="15"/>
      <c r="CI960" s="13"/>
      <c r="CJ960" s="12">
        <f>SUM(IF(CLASSIFICHE!$O$21=CK960,TRUE,FALSE),CJ959)</f>
        <v>0</v>
      </c>
      <c r="CK960" s="31">
        <f>IFERROR(INDEX(generale!$A$5:$I$1002,CLASSIFICHE!$Z959,5),"")</f>
        <v>0</v>
      </c>
      <c r="CL960" s="13">
        <f>IFERROR(INDEX(generale!$A$5:$I$1002,CLASSIFICHE!$Z959,7),"")</f>
        <v>0</v>
      </c>
      <c r="CM960" s="15"/>
      <c r="CN960" s="13"/>
      <c r="CO960" s="12">
        <f>SUM(IF(CLASSIFICHE!$O$22=CP960,TRUE,FALSE),CO959)</f>
        <v>0</v>
      </c>
      <c r="CP960" s="31">
        <f>IFERROR(INDEX(generale!$A$5:$I$1002,CLASSIFICHE!$Z959,5),"")</f>
        <v>0</v>
      </c>
      <c r="CQ960" s="13">
        <f>IFERROR(INDEX(generale!$A$5:$I$1002,CLASSIFICHE!$Z959,7),"")</f>
        <v>0</v>
      </c>
      <c r="CR960" s="15"/>
      <c r="CS960" s="13"/>
      <c r="CT960" s="12">
        <f>SUM(IF(CLASSIFICHE!$O$23=CU960,TRUE,FALSE),CT959)</f>
        <v>0</v>
      </c>
      <c r="CU960" s="31">
        <f>IFERROR(INDEX(generale!$A$5:$I$1002,CLASSIFICHE!$Z959,5),"")</f>
        <v>0</v>
      </c>
      <c r="CV960" s="13">
        <f>IFERROR(INDEX(generale!$A$5:$I$1002,CLASSIFICHE!$Z959,7),"")</f>
        <v>0</v>
      </c>
      <c r="CW960" s="15"/>
      <c r="CX960" s="13"/>
      <c r="CY960" s="12">
        <f>SUM(IF(CLASSIFICHE!$O$24=CZ960,TRUE,FALSE),CY959)</f>
        <v>0</v>
      </c>
      <c r="CZ960" s="31">
        <f>IFERROR(INDEX(generale!$A$5:$I$1002,CLASSIFICHE!$Z959,5),"")</f>
        <v>0</v>
      </c>
      <c r="DA960" s="13">
        <f>IFERROR(INDEX(generale!$A$5:$I$1002,CLASSIFICHE!$Z959,7),"")</f>
        <v>0</v>
      </c>
      <c r="DB960" s="15"/>
      <c r="DC960" s="13"/>
      <c r="DD960" s="12">
        <f>SUM(IF(CLASSIFICHE!$O$25=DE960,TRUE,FALSE),DD959)</f>
        <v>0</v>
      </c>
      <c r="DE960" s="31">
        <f>IFERROR(INDEX(generale!$A$5:$I$1002,CLASSIFICHE!$Z959,5),"")</f>
        <v>0</v>
      </c>
      <c r="DF960" s="13">
        <f>IFERROR(INDEX(generale!$A$5:$I$1002,CLASSIFICHE!$Z959,7),"")</f>
        <v>0</v>
      </c>
      <c r="DG960" s="15"/>
      <c r="DH960" s="13"/>
    </row>
    <row r="961" spans="3:112">
      <c r="C961" s="63">
        <f>SUM(IF(CLASSIFICHE!$O$4=D961,TRUE,FALSE),C960)</f>
        <v>17</v>
      </c>
      <c r="D961" s="31">
        <f>IFERROR(INDEX(generale!$A$5:$I$1002,CLASSIFICHE!$Z960,5),"")</f>
        <v>0</v>
      </c>
      <c r="E961" s="13">
        <f>IFERROR(INDEX(generale!$A$5:$I$1002,CLASSIFICHE!$Z960,7),"")</f>
        <v>0</v>
      </c>
      <c r="F961" s="68"/>
      <c r="G961" s="65"/>
      <c r="H961" s="12">
        <f>SUM(IF(CLASSIFICHE!$O$5=I961,TRUE,FALSE),H960)</f>
        <v>10</v>
      </c>
      <c r="I961" s="31">
        <f>IFERROR(INDEX(generale!$A$5:$I$1002,CLASSIFICHE!$Z960,5),"")</f>
        <v>0</v>
      </c>
      <c r="J961" s="13">
        <f>IFERROR(INDEX(generale!$A$5:$I$1002,CLASSIFICHE!$Z960,7),"")</f>
        <v>0</v>
      </c>
      <c r="K961" s="15"/>
      <c r="L961" s="12"/>
      <c r="M961" s="12">
        <f>SUM(IF(CLASSIFICHE!$O$6=N961,TRUE,FALSE),M960)</f>
        <v>8</v>
      </c>
      <c r="N961" s="31">
        <f>IFERROR(INDEX(generale!$A$5:$I$1002,CLASSIFICHE!$Z960,5),"")</f>
        <v>0</v>
      </c>
      <c r="O961" s="13">
        <f>IFERROR(INDEX(generale!$A$5:$I$1002,CLASSIFICHE!$Z960,7),"")</f>
        <v>0</v>
      </c>
      <c r="P961" s="14"/>
      <c r="Q961" s="13"/>
      <c r="R961" s="12">
        <f>SUM(IF(CLASSIFICHE!$O$7=S961,TRUE,FALSE),R960)</f>
        <v>8</v>
      </c>
      <c r="S961" s="31">
        <f>IFERROR(INDEX(generale!$A$5:$I$1002,CLASSIFICHE!$Z960,5),"")</f>
        <v>0</v>
      </c>
      <c r="T961" s="13">
        <f>IFERROR(INDEX(generale!$A$5:$I$1002,CLASSIFICHE!$Z960,7),"")</f>
        <v>0</v>
      </c>
      <c r="U961" s="14"/>
      <c r="V961" s="13"/>
      <c r="W961" s="12">
        <f>SUM(IF(CLASSIFICHE!$O$8=X961,TRUE,FALSE),W960)</f>
        <v>6</v>
      </c>
      <c r="X961" s="31">
        <f>IFERROR(INDEX(generale!$A$5:$I$1002,CLASSIFICHE!$Z960,5),"")</f>
        <v>0</v>
      </c>
      <c r="Y961" s="13">
        <f>IFERROR(INDEX(generale!$A$5:$I$1002,CLASSIFICHE!$Z960,7),"")</f>
        <v>0</v>
      </c>
      <c r="Z961" s="14"/>
      <c r="AA961" s="13"/>
      <c r="AB961" s="12">
        <f>SUM(IF(CLASSIFICHE!$O$9=AC961,TRUE,FALSE),AB960)</f>
        <v>5</v>
      </c>
      <c r="AC961" s="31">
        <f>IFERROR(INDEX(generale!$A$5:$I$1002,CLASSIFICHE!$Z960,5),"")</f>
        <v>0</v>
      </c>
      <c r="AD961" s="13">
        <f>IFERROR(INDEX(generale!$A$5:$I$1002,CLASSIFICHE!$Z960,7),"")</f>
        <v>0</v>
      </c>
      <c r="AE961" s="14"/>
      <c r="AF961" s="13"/>
      <c r="AG961" s="12">
        <f>SUM(IF(CLASSIFICHE!$O$10=AH961,TRUE,FALSE),AG960)</f>
        <v>5</v>
      </c>
      <c r="AH961" s="31">
        <f>IFERROR(INDEX(generale!$A$5:$I$1002,CLASSIFICHE!$Z960,5),"")</f>
        <v>0</v>
      </c>
      <c r="AI961" s="13">
        <f>IFERROR(INDEX(generale!$A$5:$I$1002,CLASSIFICHE!$Z960,7),"")</f>
        <v>0</v>
      </c>
      <c r="AJ961" s="14"/>
      <c r="AK961" s="13"/>
      <c r="AL961" s="12">
        <f>SUM(IF(CLASSIFICHE!$O$11=AM961,TRUE,FALSE),AL960)</f>
        <v>5</v>
      </c>
      <c r="AM961" s="31">
        <f>IFERROR(INDEX(generale!$A$5:$I$1002,CLASSIFICHE!$Z960,5),"")</f>
        <v>0</v>
      </c>
      <c r="AN961" s="13">
        <f>IFERROR(INDEX(generale!$A$5:$I$1002,CLASSIFICHE!$Z960,7),"")</f>
        <v>0</v>
      </c>
      <c r="AO961" s="14"/>
      <c r="AP961" s="13"/>
      <c r="AQ961" s="12">
        <f>SUM(IF(CLASSIFICHE!$O$12=AR961,TRUE,FALSE),AQ960)</f>
        <v>0</v>
      </c>
      <c r="AR961" s="31">
        <f>IFERROR(INDEX(generale!$A$5:$I$1002,CLASSIFICHE!$Z960,5),"")</f>
        <v>0</v>
      </c>
      <c r="AS961" s="13">
        <f>IFERROR(INDEX(generale!$A$5:$I$1002,CLASSIFICHE!$Z960,7),"")</f>
        <v>0</v>
      </c>
      <c r="AT961" s="14"/>
      <c r="AU961" s="13"/>
      <c r="AV961" s="12">
        <f>SUM(IF(CLASSIFICHE!$O$13=AW961,TRUE,FALSE),AV960)</f>
        <v>0</v>
      </c>
      <c r="AW961" s="31">
        <f>IFERROR(INDEX(generale!$A$5:$I$1002,CLASSIFICHE!$Z960,5),"")</f>
        <v>0</v>
      </c>
      <c r="AX961" s="13">
        <f>IFERROR(INDEX(generale!$A$5:$I$1002,CLASSIFICHE!$Z960,7),"")</f>
        <v>0</v>
      </c>
      <c r="AY961" s="14"/>
      <c r="AZ961" s="13"/>
      <c r="BA961" s="12">
        <f>SUM(IF(CLASSIFICHE!$O$14=BB961,TRUE,FALSE),BA960)</f>
        <v>0</v>
      </c>
      <c r="BB961" s="31">
        <f>IFERROR(INDEX(generale!$A$5:$I$1002,CLASSIFICHE!$Z960,5),"")</f>
        <v>0</v>
      </c>
      <c r="BC961" s="13">
        <f>IFERROR(INDEX(generale!$A$5:$I$1002,CLASSIFICHE!$Z960,7),"")</f>
        <v>0</v>
      </c>
      <c r="BD961" s="14"/>
      <c r="BE961" s="13"/>
      <c r="BF961" s="12">
        <f>SUM(IF(CLASSIFICHE!$O$15=BG961,TRUE,FALSE),BF960)</f>
        <v>0</v>
      </c>
      <c r="BG961" s="31">
        <f>IFERROR(INDEX(generale!$A$5:$I$1002,CLASSIFICHE!$Z960,5),"")</f>
        <v>0</v>
      </c>
      <c r="BH961" s="13">
        <f>IFERROR(INDEX(generale!$A$5:$I$1002,CLASSIFICHE!$Z960,7),"")</f>
        <v>0</v>
      </c>
      <c r="BI961" s="14"/>
      <c r="BJ961" s="13"/>
      <c r="BK961" s="12">
        <f>SUM(IF(CLASSIFICHE!$O$16=BL961,TRUE,FALSE),BK960)</f>
        <v>0</v>
      </c>
      <c r="BL961" s="31">
        <f>IFERROR(INDEX(generale!$A$5:$I$1002,CLASSIFICHE!$Z960,5),"")</f>
        <v>0</v>
      </c>
      <c r="BM961" s="13">
        <f>IFERROR(INDEX(generale!$A$5:$I$1002,CLASSIFICHE!$Z960,7),"")</f>
        <v>0</v>
      </c>
      <c r="BN961" s="14"/>
      <c r="BO961" s="13"/>
      <c r="BP961" s="12">
        <f>SUM(IF(CLASSIFICHE!$O$17=BQ961,TRUE,FALSE),BP960)</f>
        <v>0</v>
      </c>
      <c r="BQ961" s="31">
        <f>IFERROR(INDEX(generale!$A$5:$I$1002,CLASSIFICHE!$Z960,5),"")</f>
        <v>0</v>
      </c>
      <c r="BR961" s="13">
        <f>IFERROR(INDEX(generale!$A$5:$I$1002,CLASSIFICHE!$Z960,7),"")</f>
        <v>0</v>
      </c>
      <c r="BS961" s="15"/>
      <c r="BT961" s="12"/>
      <c r="BU961" s="12">
        <f>SUM(IF(CLASSIFICHE!$O$18=BV961,TRUE,FALSE),BU960)</f>
        <v>0</v>
      </c>
      <c r="BV961" s="31">
        <f>IFERROR(INDEX(generale!$A$5:$I$1002,CLASSIFICHE!$Z960,5),"")</f>
        <v>0</v>
      </c>
      <c r="BW961" s="13">
        <f>IFERROR(INDEX(generale!$A$5:$I$1002,CLASSIFICHE!$Z960,7),"")</f>
        <v>0</v>
      </c>
      <c r="BX961" s="15"/>
      <c r="BY961" s="12"/>
      <c r="BZ961" s="12">
        <f>SUM(IF(CLASSIFICHE!$O$19=CA961,TRUE,FALSE),BZ960)</f>
        <v>0</v>
      </c>
      <c r="CA961" s="31">
        <f>IFERROR(INDEX(generale!$A$5:$I$1002,CLASSIFICHE!$Z960,5),"")</f>
        <v>0</v>
      </c>
      <c r="CB961" s="13">
        <f>IFERROR(INDEX(generale!$A$5:$I$1002,CLASSIFICHE!$Z960,7),"")</f>
        <v>0</v>
      </c>
      <c r="CC961" s="15"/>
      <c r="CD961" s="13"/>
      <c r="CE961" s="12">
        <f>SUM(IF(CLASSIFICHE!$O$20=CF961,TRUE,FALSE),CE960)</f>
        <v>0</v>
      </c>
      <c r="CF961" s="31">
        <f>IFERROR(INDEX(generale!$A$5:$I$1002,CLASSIFICHE!$Z960,5),"")</f>
        <v>0</v>
      </c>
      <c r="CG961" s="13">
        <f>IFERROR(INDEX(generale!$A$5:$I$1002,CLASSIFICHE!$Z960,7),"")</f>
        <v>0</v>
      </c>
      <c r="CH961" s="15"/>
      <c r="CI961" s="13"/>
      <c r="CJ961" s="12">
        <f>SUM(IF(CLASSIFICHE!$O$21=CK961,TRUE,FALSE),CJ960)</f>
        <v>0</v>
      </c>
      <c r="CK961" s="31">
        <f>IFERROR(INDEX(generale!$A$5:$I$1002,CLASSIFICHE!$Z960,5),"")</f>
        <v>0</v>
      </c>
      <c r="CL961" s="13">
        <f>IFERROR(INDEX(generale!$A$5:$I$1002,CLASSIFICHE!$Z960,7),"")</f>
        <v>0</v>
      </c>
      <c r="CM961" s="15"/>
      <c r="CN961" s="13"/>
      <c r="CO961" s="12">
        <f>SUM(IF(CLASSIFICHE!$O$22=CP961,TRUE,FALSE),CO960)</f>
        <v>0</v>
      </c>
      <c r="CP961" s="31">
        <f>IFERROR(INDEX(generale!$A$5:$I$1002,CLASSIFICHE!$Z960,5),"")</f>
        <v>0</v>
      </c>
      <c r="CQ961" s="13">
        <f>IFERROR(INDEX(generale!$A$5:$I$1002,CLASSIFICHE!$Z960,7),"")</f>
        <v>0</v>
      </c>
      <c r="CR961" s="15"/>
      <c r="CS961" s="13"/>
      <c r="CT961" s="12">
        <f>SUM(IF(CLASSIFICHE!$O$23=CU961,TRUE,FALSE),CT960)</f>
        <v>0</v>
      </c>
      <c r="CU961" s="31">
        <f>IFERROR(INDEX(generale!$A$5:$I$1002,CLASSIFICHE!$Z960,5),"")</f>
        <v>0</v>
      </c>
      <c r="CV961" s="13">
        <f>IFERROR(INDEX(generale!$A$5:$I$1002,CLASSIFICHE!$Z960,7),"")</f>
        <v>0</v>
      </c>
      <c r="CW961" s="15"/>
      <c r="CX961" s="13"/>
      <c r="CY961" s="12">
        <f>SUM(IF(CLASSIFICHE!$O$24=CZ961,TRUE,FALSE),CY960)</f>
        <v>0</v>
      </c>
      <c r="CZ961" s="31">
        <f>IFERROR(INDEX(generale!$A$5:$I$1002,CLASSIFICHE!$Z960,5),"")</f>
        <v>0</v>
      </c>
      <c r="DA961" s="13">
        <f>IFERROR(INDEX(generale!$A$5:$I$1002,CLASSIFICHE!$Z960,7),"")</f>
        <v>0</v>
      </c>
      <c r="DB961" s="15"/>
      <c r="DC961" s="13"/>
      <c r="DD961" s="12">
        <f>SUM(IF(CLASSIFICHE!$O$25=DE961,TRUE,FALSE),DD960)</f>
        <v>0</v>
      </c>
      <c r="DE961" s="31">
        <f>IFERROR(INDEX(generale!$A$5:$I$1002,CLASSIFICHE!$Z960,5),"")</f>
        <v>0</v>
      </c>
      <c r="DF961" s="13">
        <f>IFERROR(INDEX(generale!$A$5:$I$1002,CLASSIFICHE!$Z960,7),"")</f>
        <v>0</v>
      </c>
      <c r="DG961" s="15"/>
      <c r="DH961" s="13"/>
    </row>
    <row r="962" spans="3:112">
      <c r="C962" s="63">
        <f>SUM(IF(CLASSIFICHE!$O$4=D962,TRUE,FALSE),C961)</f>
        <v>17</v>
      </c>
      <c r="D962" s="31">
        <f>IFERROR(INDEX(generale!$A$5:$I$1002,CLASSIFICHE!$Z961,5),"")</f>
        <v>0</v>
      </c>
      <c r="E962" s="13">
        <f>IFERROR(INDEX(generale!$A$5:$I$1002,CLASSIFICHE!$Z961,7),"")</f>
        <v>0</v>
      </c>
      <c r="F962" s="68"/>
      <c r="G962" s="65"/>
      <c r="H962" s="12">
        <f>SUM(IF(CLASSIFICHE!$O$5=I962,TRUE,FALSE),H961)</f>
        <v>10</v>
      </c>
      <c r="I962" s="31">
        <f>IFERROR(INDEX(generale!$A$5:$I$1002,CLASSIFICHE!$Z961,5),"")</f>
        <v>0</v>
      </c>
      <c r="J962" s="13">
        <f>IFERROR(INDEX(generale!$A$5:$I$1002,CLASSIFICHE!$Z961,7),"")</f>
        <v>0</v>
      </c>
      <c r="K962" s="15"/>
      <c r="L962" s="12"/>
      <c r="M962" s="12">
        <f>SUM(IF(CLASSIFICHE!$O$6=N962,TRUE,FALSE),M961)</f>
        <v>8</v>
      </c>
      <c r="N962" s="31">
        <f>IFERROR(INDEX(generale!$A$5:$I$1002,CLASSIFICHE!$Z961,5),"")</f>
        <v>0</v>
      </c>
      <c r="O962" s="13">
        <f>IFERROR(INDEX(generale!$A$5:$I$1002,CLASSIFICHE!$Z961,7),"")</f>
        <v>0</v>
      </c>
      <c r="P962" s="14"/>
      <c r="Q962" s="13"/>
      <c r="R962" s="12">
        <f>SUM(IF(CLASSIFICHE!$O$7=S962,TRUE,FALSE),R961)</f>
        <v>8</v>
      </c>
      <c r="S962" s="31">
        <f>IFERROR(INDEX(generale!$A$5:$I$1002,CLASSIFICHE!$Z961,5),"")</f>
        <v>0</v>
      </c>
      <c r="T962" s="13">
        <f>IFERROR(INDEX(generale!$A$5:$I$1002,CLASSIFICHE!$Z961,7),"")</f>
        <v>0</v>
      </c>
      <c r="U962" s="14"/>
      <c r="V962" s="13"/>
      <c r="W962" s="12">
        <f>SUM(IF(CLASSIFICHE!$O$8=X962,TRUE,FALSE),W961)</f>
        <v>6</v>
      </c>
      <c r="X962" s="31">
        <f>IFERROR(INDEX(generale!$A$5:$I$1002,CLASSIFICHE!$Z961,5),"")</f>
        <v>0</v>
      </c>
      <c r="Y962" s="13">
        <f>IFERROR(INDEX(generale!$A$5:$I$1002,CLASSIFICHE!$Z961,7),"")</f>
        <v>0</v>
      </c>
      <c r="Z962" s="14"/>
      <c r="AA962" s="13"/>
      <c r="AB962" s="12">
        <f>SUM(IF(CLASSIFICHE!$O$9=AC962,TRUE,FALSE),AB961)</f>
        <v>5</v>
      </c>
      <c r="AC962" s="31">
        <f>IFERROR(INDEX(generale!$A$5:$I$1002,CLASSIFICHE!$Z961,5),"")</f>
        <v>0</v>
      </c>
      <c r="AD962" s="13">
        <f>IFERROR(INDEX(generale!$A$5:$I$1002,CLASSIFICHE!$Z961,7),"")</f>
        <v>0</v>
      </c>
      <c r="AE962" s="14"/>
      <c r="AF962" s="13"/>
      <c r="AG962" s="12">
        <f>SUM(IF(CLASSIFICHE!$O$10=AH962,TRUE,FALSE),AG961)</f>
        <v>5</v>
      </c>
      <c r="AH962" s="31">
        <f>IFERROR(INDEX(generale!$A$5:$I$1002,CLASSIFICHE!$Z961,5),"")</f>
        <v>0</v>
      </c>
      <c r="AI962" s="13">
        <f>IFERROR(INDEX(generale!$A$5:$I$1002,CLASSIFICHE!$Z961,7),"")</f>
        <v>0</v>
      </c>
      <c r="AJ962" s="14"/>
      <c r="AK962" s="13"/>
      <c r="AL962" s="12">
        <f>SUM(IF(CLASSIFICHE!$O$11=AM962,TRUE,FALSE),AL961)</f>
        <v>5</v>
      </c>
      <c r="AM962" s="31">
        <f>IFERROR(INDEX(generale!$A$5:$I$1002,CLASSIFICHE!$Z961,5),"")</f>
        <v>0</v>
      </c>
      <c r="AN962" s="13">
        <f>IFERROR(INDEX(generale!$A$5:$I$1002,CLASSIFICHE!$Z961,7),"")</f>
        <v>0</v>
      </c>
      <c r="AO962" s="14"/>
      <c r="AP962" s="13"/>
      <c r="AQ962" s="12">
        <f>SUM(IF(CLASSIFICHE!$O$12=AR962,TRUE,FALSE),AQ961)</f>
        <v>0</v>
      </c>
      <c r="AR962" s="31">
        <f>IFERROR(INDEX(generale!$A$5:$I$1002,CLASSIFICHE!$Z961,5),"")</f>
        <v>0</v>
      </c>
      <c r="AS962" s="13">
        <f>IFERROR(INDEX(generale!$A$5:$I$1002,CLASSIFICHE!$Z961,7),"")</f>
        <v>0</v>
      </c>
      <c r="AT962" s="14"/>
      <c r="AU962" s="13"/>
      <c r="AV962" s="12">
        <f>SUM(IF(CLASSIFICHE!$O$13=AW962,TRUE,FALSE),AV961)</f>
        <v>0</v>
      </c>
      <c r="AW962" s="31">
        <f>IFERROR(INDEX(generale!$A$5:$I$1002,CLASSIFICHE!$Z961,5),"")</f>
        <v>0</v>
      </c>
      <c r="AX962" s="13">
        <f>IFERROR(INDEX(generale!$A$5:$I$1002,CLASSIFICHE!$Z961,7),"")</f>
        <v>0</v>
      </c>
      <c r="AY962" s="14"/>
      <c r="AZ962" s="13"/>
      <c r="BA962" s="12">
        <f>SUM(IF(CLASSIFICHE!$O$14=BB962,TRUE,FALSE),BA961)</f>
        <v>0</v>
      </c>
      <c r="BB962" s="31">
        <f>IFERROR(INDEX(generale!$A$5:$I$1002,CLASSIFICHE!$Z961,5),"")</f>
        <v>0</v>
      </c>
      <c r="BC962" s="13">
        <f>IFERROR(INDEX(generale!$A$5:$I$1002,CLASSIFICHE!$Z961,7),"")</f>
        <v>0</v>
      </c>
      <c r="BD962" s="14"/>
      <c r="BE962" s="13"/>
      <c r="BF962" s="12">
        <f>SUM(IF(CLASSIFICHE!$O$15=BG962,TRUE,FALSE),BF961)</f>
        <v>0</v>
      </c>
      <c r="BG962" s="31">
        <f>IFERROR(INDEX(generale!$A$5:$I$1002,CLASSIFICHE!$Z961,5),"")</f>
        <v>0</v>
      </c>
      <c r="BH962" s="13">
        <f>IFERROR(INDEX(generale!$A$5:$I$1002,CLASSIFICHE!$Z961,7),"")</f>
        <v>0</v>
      </c>
      <c r="BI962" s="14"/>
      <c r="BJ962" s="13"/>
      <c r="BK962" s="12">
        <f>SUM(IF(CLASSIFICHE!$O$16=BL962,TRUE,FALSE),BK961)</f>
        <v>0</v>
      </c>
      <c r="BL962" s="31">
        <f>IFERROR(INDEX(generale!$A$5:$I$1002,CLASSIFICHE!$Z961,5),"")</f>
        <v>0</v>
      </c>
      <c r="BM962" s="13">
        <f>IFERROR(INDEX(generale!$A$5:$I$1002,CLASSIFICHE!$Z961,7),"")</f>
        <v>0</v>
      </c>
      <c r="BN962" s="14"/>
      <c r="BO962" s="13"/>
      <c r="BP962" s="12">
        <f>SUM(IF(CLASSIFICHE!$O$17=BQ962,TRUE,FALSE),BP961)</f>
        <v>0</v>
      </c>
      <c r="BQ962" s="31">
        <f>IFERROR(INDEX(generale!$A$5:$I$1002,CLASSIFICHE!$Z961,5),"")</f>
        <v>0</v>
      </c>
      <c r="BR962" s="13">
        <f>IFERROR(INDEX(generale!$A$5:$I$1002,CLASSIFICHE!$Z961,7),"")</f>
        <v>0</v>
      </c>
      <c r="BS962" s="15"/>
      <c r="BT962" s="12"/>
      <c r="BU962" s="12">
        <f>SUM(IF(CLASSIFICHE!$O$18=BV962,TRUE,FALSE),BU961)</f>
        <v>0</v>
      </c>
      <c r="BV962" s="31">
        <f>IFERROR(INDEX(generale!$A$5:$I$1002,CLASSIFICHE!$Z961,5),"")</f>
        <v>0</v>
      </c>
      <c r="BW962" s="13">
        <f>IFERROR(INDEX(generale!$A$5:$I$1002,CLASSIFICHE!$Z961,7),"")</f>
        <v>0</v>
      </c>
      <c r="BX962" s="15"/>
      <c r="BY962" s="12"/>
      <c r="BZ962" s="12">
        <f>SUM(IF(CLASSIFICHE!$O$19=CA962,TRUE,FALSE),BZ961)</f>
        <v>0</v>
      </c>
      <c r="CA962" s="31">
        <f>IFERROR(INDEX(generale!$A$5:$I$1002,CLASSIFICHE!$Z961,5),"")</f>
        <v>0</v>
      </c>
      <c r="CB962" s="13">
        <f>IFERROR(INDEX(generale!$A$5:$I$1002,CLASSIFICHE!$Z961,7),"")</f>
        <v>0</v>
      </c>
      <c r="CC962" s="15"/>
      <c r="CD962" s="13"/>
      <c r="CE962" s="12">
        <f>SUM(IF(CLASSIFICHE!$O$20=CF962,TRUE,FALSE),CE961)</f>
        <v>0</v>
      </c>
      <c r="CF962" s="31">
        <f>IFERROR(INDEX(generale!$A$5:$I$1002,CLASSIFICHE!$Z961,5),"")</f>
        <v>0</v>
      </c>
      <c r="CG962" s="13">
        <f>IFERROR(INDEX(generale!$A$5:$I$1002,CLASSIFICHE!$Z961,7),"")</f>
        <v>0</v>
      </c>
      <c r="CH962" s="15"/>
      <c r="CI962" s="13"/>
      <c r="CJ962" s="12">
        <f>SUM(IF(CLASSIFICHE!$O$21=CK962,TRUE,FALSE),CJ961)</f>
        <v>0</v>
      </c>
      <c r="CK962" s="31">
        <f>IFERROR(INDEX(generale!$A$5:$I$1002,CLASSIFICHE!$Z961,5),"")</f>
        <v>0</v>
      </c>
      <c r="CL962" s="13">
        <f>IFERROR(INDEX(generale!$A$5:$I$1002,CLASSIFICHE!$Z961,7),"")</f>
        <v>0</v>
      </c>
      <c r="CM962" s="15"/>
      <c r="CN962" s="13"/>
      <c r="CO962" s="12">
        <f>SUM(IF(CLASSIFICHE!$O$22=CP962,TRUE,FALSE),CO961)</f>
        <v>0</v>
      </c>
      <c r="CP962" s="31">
        <f>IFERROR(INDEX(generale!$A$5:$I$1002,CLASSIFICHE!$Z961,5),"")</f>
        <v>0</v>
      </c>
      <c r="CQ962" s="13">
        <f>IFERROR(INDEX(generale!$A$5:$I$1002,CLASSIFICHE!$Z961,7),"")</f>
        <v>0</v>
      </c>
      <c r="CR962" s="15"/>
      <c r="CS962" s="13"/>
      <c r="CT962" s="12">
        <f>SUM(IF(CLASSIFICHE!$O$23=CU962,TRUE,FALSE),CT961)</f>
        <v>0</v>
      </c>
      <c r="CU962" s="31">
        <f>IFERROR(INDEX(generale!$A$5:$I$1002,CLASSIFICHE!$Z961,5),"")</f>
        <v>0</v>
      </c>
      <c r="CV962" s="13">
        <f>IFERROR(INDEX(generale!$A$5:$I$1002,CLASSIFICHE!$Z961,7),"")</f>
        <v>0</v>
      </c>
      <c r="CW962" s="15"/>
      <c r="CX962" s="13"/>
      <c r="CY962" s="12">
        <f>SUM(IF(CLASSIFICHE!$O$24=CZ962,TRUE,FALSE),CY961)</f>
        <v>0</v>
      </c>
      <c r="CZ962" s="31">
        <f>IFERROR(INDEX(generale!$A$5:$I$1002,CLASSIFICHE!$Z961,5),"")</f>
        <v>0</v>
      </c>
      <c r="DA962" s="13">
        <f>IFERROR(INDEX(generale!$A$5:$I$1002,CLASSIFICHE!$Z961,7),"")</f>
        <v>0</v>
      </c>
      <c r="DB962" s="15"/>
      <c r="DC962" s="13"/>
      <c r="DD962" s="12">
        <f>SUM(IF(CLASSIFICHE!$O$25=DE962,TRUE,FALSE),DD961)</f>
        <v>0</v>
      </c>
      <c r="DE962" s="31">
        <f>IFERROR(INDEX(generale!$A$5:$I$1002,CLASSIFICHE!$Z961,5),"")</f>
        <v>0</v>
      </c>
      <c r="DF962" s="13">
        <f>IFERROR(INDEX(generale!$A$5:$I$1002,CLASSIFICHE!$Z961,7),"")</f>
        <v>0</v>
      </c>
      <c r="DG962" s="15"/>
      <c r="DH962" s="13"/>
    </row>
    <row r="963" spans="3:112">
      <c r="C963" s="63">
        <f>SUM(IF(CLASSIFICHE!$O$4=D963,TRUE,FALSE),C962)</f>
        <v>17</v>
      </c>
      <c r="D963" s="31">
        <f>IFERROR(INDEX(generale!$A$5:$I$1002,CLASSIFICHE!$Z962,5),"")</f>
        <v>0</v>
      </c>
      <c r="E963" s="13">
        <f>IFERROR(INDEX(generale!$A$5:$I$1002,CLASSIFICHE!$Z962,7),"")</f>
        <v>0</v>
      </c>
      <c r="F963" s="68"/>
      <c r="G963" s="65"/>
      <c r="H963" s="12">
        <f>SUM(IF(CLASSIFICHE!$O$5=I963,TRUE,FALSE),H962)</f>
        <v>10</v>
      </c>
      <c r="I963" s="31">
        <f>IFERROR(INDEX(generale!$A$5:$I$1002,CLASSIFICHE!$Z962,5),"")</f>
        <v>0</v>
      </c>
      <c r="J963" s="13">
        <f>IFERROR(INDEX(generale!$A$5:$I$1002,CLASSIFICHE!$Z962,7),"")</f>
        <v>0</v>
      </c>
      <c r="K963" s="15"/>
      <c r="L963" s="12"/>
      <c r="M963" s="12">
        <f>SUM(IF(CLASSIFICHE!$O$6=N963,TRUE,FALSE),M962)</f>
        <v>8</v>
      </c>
      <c r="N963" s="31">
        <f>IFERROR(INDEX(generale!$A$5:$I$1002,CLASSIFICHE!$Z962,5),"")</f>
        <v>0</v>
      </c>
      <c r="O963" s="13">
        <f>IFERROR(INDEX(generale!$A$5:$I$1002,CLASSIFICHE!$Z962,7),"")</f>
        <v>0</v>
      </c>
      <c r="P963" s="14"/>
      <c r="Q963" s="13"/>
      <c r="R963" s="12">
        <f>SUM(IF(CLASSIFICHE!$O$7=S963,TRUE,FALSE),R962)</f>
        <v>8</v>
      </c>
      <c r="S963" s="31">
        <f>IFERROR(INDEX(generale!$A$5:$I$1002,CLASSIFICHE!$Z962,5),"")</f>
        <v>0</v>
      </c>
      <c r="T963" s="13">
        <f>IFERROR(INDEX(generale!$A$5:$I$1002,CLASSIFICHE!$Z962,7),"")</f>
        <v>0</v>
      </c>
      <c r="U963" s="14"/>
      <c r="V963" s="13"/>
      <c r="W963" s="12">
        <f>SUM(IF(CLASSIFICHE!$O$8=X963,TRUE,FALSE),W962)</f>
        <v>6</v>
      </c>
      <c r="X963" s="31">
        <f>IFERROR(INDEX(generale!$A$5:$I$1002,CLASSIFICHE!$Z962,5),"")</f>
        <v>0</v>
      </c>
      <c r="Y963" s="13">
        <f>IFERROR(INDEX(generale!$A$5:$I$1002,CLASSIFICHE!$Z962,7),"")</f>
        <v>0</v>
      </c>
      <c r="Z963" s="14"/>
      <c r="AA963" s="13"/>
      <c r="AB963" s="12">
        <f>SUM(IF(CLASSIFICHE!$O$9=AC963,TRUE,FALSE),AB962)</f>
        <v>5</v>
      </c>
      <c r="AC963" s="31">
        <f>IFERROR(INDEX(generale!$A$5:$I$1002,CLASSIFICHE!$Z962,5),"")</f>
        <v>0</v>
      </c>
      <c r="AD963" s="13">
        <f>IFERROR(INDEX(generale!$A$5:$I$1002,CLASSIFICHE!$Z962,7),"")</f>
        <v>0</v>
      </c>
      <c r="AE963" s="14"/>
      <c r="AF963" s="13"/>
      <c r="AG963" s="12">
        <f>SUM(IF(CLASSIFICHE!$O$10=AH963,TRUE,FALSE),AG962)</f>
        <v>5</v>
      </c>
      <c r="AH963" s="31">
        <f>IFERROR(INDEX(generale!$A$5:$I$1002,CLASSIFICHE!$Z962,5),"")</f>
        <v>0</v>
      </c>
      <c r="AI963" s="13">
        <f>IFERROR(INDEX(generale!$A$5:$I$1002,CLASSIFICHE!$Z962,7),"")</f>
        <v>0</v>
      </c>
      <c r="AJ963" s="14"/>
      <c r="AK963" s="13"/>
      <c r="AL963" s="12">
        <f>SUM(IF(CLASSIFICHE!$O$11=AM963,TRUE,FALSE),AL962)</f>
        <v>5</v>
      </c>
      <c r="AM963" s="31">
        <f>IFERROR(INDEX(generale!$A$5:$I$1002,CLASSIFICHE!$Z962,5),"")</f>
        <v>0</v>
      </c>
      <c r="AN963" s="13">
        <f>IFERROR(INDEX(generale!$A$5:$I$1002,CLASSIFICHE!$Z962,7),"")</f>
        <v>0</v>
      </c>
      <c r="AO963" s="14"/>
      <c r="AP963" s="13"/>
      <c r="AQ963" s="12">
        <f>SUM(IF(CLASSIFICHE!$O$12=AR963,TRUE,FALSE),AQ962)</f>
        <v>0</v>
      </c>
      <c r="AR963" s="31">
        <f>IFERROR(INDEX(generale!$A$5:$I$1002,CLASSIFICHE!$Z962,5),"")</f>
        <v>0</v>
      </c>
      <c r="AS963" s="13">
        <f>IFERROR(INDEX(generale!$A$5:$I$1002,CLASSIFICHE!$Z962,7),"")</f>
        <v>0</v>
      </c>
      <c r="AT963" s="14"/>
      <c r="AU963" s="13"/>
      <c r="AV963" s="12">
        <f>SUM(IF(CLASSIFICHE!$O$13=AW963,TRUE,FALSE),AV962)</f>
        <v>0</v>
      </c>
      <c r="AW963" s="31">
        <f>IFERROR(INDEX(generale!$A$5:$I$1002,CLASSIFICHE!$Z962,5),"")</f>
        <v>0</v>
      </c>
      <c r="AX963" s="13">
        <f>IFERROR(INDEX(generale!$A$5:$I$1002,CLASSIFICHE!$Z962,7),"")</f>
        <v>0</v>
      </c>
      <c r="AY963" s="14"/>
      <c r="AZ963" s="13"/>
      <c r="BA963" s="12">
        <f>SUM(IF(CLASSIFICHE!$O$14=BB963,TRUE,FALSE),BA962)</f>
        <v>0</v>
      </c>
      <c r="BB963" s="31">
        <f>IFERROR(INDEX(generale!$A$5:$I$1002,CLASSIFICHE!$Z962,5),"")</f>
        <v>0</v>
      </c>
      <c r="BC963" s="13">
        <f>IFERROR(INDEX(generale!$A$5:$I$1002,CLASSIFICHE!$Z962,7),"")</f>
        <v>0</v>
      </c>
      <c r="BD963" s="14"/>
      <c r="BE963" s="13"/>
      <c r="BF963" s="12">
        <f>SUM(IF(CLASSIFICHE!$O$15=BG963,TRUE,FALSE),BF962)</f>
        <v>0</v>
      </c>
      <c r="BG963" s="31">
        <f>IFERROR(INDEX(generale!$A$5:$I$1002,CLASSIFICHE!$Z962,5),"")</f>
        <v>0</v>
      </c>
      <c r="BH963" s="13">
        <f>IFERROR(INDEX(generale!$A$5:$I$1002,CLASSIFICHE!$Z962,7),"")</f>
        <v>0</v>
      </c>
      <c r="BI963" s="14"/>
      <c r="BJ963" s="13"/>
      <c r="BK963" s="12">
        <f>SUM(IF(CLASSIFICHE!$O$16=BL963,TRUE,FALSE),BK962)</f>
        <v>0</v>
      </c>
      <c r="BL963" s="31">
        <f>IFERROR(INDEX(generale!$A$5:$I$1002,CLASSIFICHE!$Z962,5),"")</f>
        <v>0</v>
      </c>
      <c r="BM963" s="13">
        <f>IFERROR(INDEX(generale!$A$5:$I$1002,CLASSIFICHE!$Z962,7),"")</f>
        <v>0</v>
      </c>
      <c r="BN963" s="14"/>
      <c r="BO963" s="13"/>
      <c r="BP963" s="12">
        <f>SUM(IF(CLASSIFICHE!$O$17=BQ963,TRUE,FALSE),BP962)</f>
        <v>0</v>
      </c>
      <c r="BQ963" s="31">
        <f>IFERROR(INDEX(generale!$A$5:$I$1002,CLASSIFICHE!$Z962,5),"")</f>
        <v>0</v>
      </c>
      <c r="BR963" s="13">
        <f>IFERROR(INDEX(generale!$A$5:$I$1002,CLASSIFICHE!$Z962,7),"")</f>
        <v>0</v>
      </c>
      <c r="BS963" s="15"/>
      <c r="BT963" s="12"/>
      <c r="BU963" s="12">
        <f>SUM(IF(CLASSIFICHE!$O$18=BV963,TRUE,FALSE),BU962)</f>
        <v>0</v>
      </c>
      <c r="BV963" s="31">
        <f>IFERROR(INDEX(generale!$A$5:$I$1002,CLASSIFICHE!$Z962,5),"")</f>
        <v>0</v>
      </c>
      <c r="BW963" s="13">
        <f>IFERROR(INDEX(generale!$A$5:$I$1002,CLASSIFICHE!$Z962,7),"")</f>
        <v>0</v>
      </c>
      <c r="BX963" s="15"/>
      <c r="BY963" s="12"/>
      <c r="BZ963" s="12">
        <f>SUM(IF(CLASSIFICHE!$O$19=CA963,TRUE,FALSE),BZ962)</f>
        <v>0</v>
      </c>
      <c r="CA963" s="31">
        <f>IFERROR(INDEX(generale!$A$5:$I$1002,CLASSIFICHE!$Z962,5),"")</f>
        <v>0</v>
      </c>
      <c r="CB963" s="13">
        <f>IFERROR(INDEX(generale!$A$5:$I$1002,CLASSIFICHE!$Z962,7),"")</f>
        <v>0</v>
      </c>
      <c r="CC963" s="15"/>
      <c r="CD963" s="13"/>
      <c r="CE963" s="12">
        <f>SUM(IF(CLASSIFICHE!$O$20=CF963,TRUE,FALSE),CE962)</f>
        <v>0</v>
      </c>
      <c r="CF963" s="31">
        <f>IFERROR(INDEX(generale!$A$5:$I$1002,CLASSIFICHE!$Z962,5),"")</f>
        <v>0</v>
      </c>
      <c r="CG963" s="13">
        <f>IFERROR(INDEX(generale!$A$5:$I$1002,CLASSIFICHE!$Z962,7),"")</f>
        <v>0</v>
      </c>
      <c r="CH963" s="15"/>
      <c r="CI963" s="13"/>
      <c r="CJ963" s="12">
        <f>SUM(IF(CLASSIFICHE!$O$21=CK963,TRUE,FALSE),CJ962)</f>
        <v>0</v>
      </c>
      <c r="CK963" s="31">
        <f>IFERROR(INDEX(generale!$A$5:$I$1002,CLASSIFICHE!$Z962,5),"")</f>
        <v>0</v>
      </c>
      <c r="CL963" s="13">
        <f>IFERROR(INDEX(generale!$A$5:$I$1002,CLASSIFICHE!$Z962,7),"")</f>
        <v>0</v>
      </c>
      <c r="CM963" s="15"/>
      <c r="CN963" s="13"/>
      <c r="CO963" s="12">
        <f>SUM(IF(CLASSIFICHE!$O$22=CP963,TRUE,FALSE),CO962)</f>
        <v>0</v>
      </c>
      <c r="CP963" s="31">
        <f>IFERROR(INDEX(generale!$A$5:$I$1002,CLASSIFICHE!$Z962,5),"")</f>
        <v>0</v>
      </c>
      <c r="CQ963" s="13">
        <f>IFERROR(INDEX(generale!$A$5:$I$1002,CLASSIFICHE!$Z962,7),"")</f>
        <v>0</v>
      </c>
      <c r="CR963" s="15"/>
      <c r="CS963" s="13"/>
      <c r="CT963" s="12">
        <f>SUM(IF(CLASSIFICHE!$O$23=CU963,TRUE,FALSE),CT962)</f>
        <v>0</v>
      </c>
      <c r="CU963" s="31">
        <f>IFERROR(INDEX(generale!$A$5:$I$1002,CLASSIFICHE!$Z962,5),"")</f>
        <v>0</v>
      </c>
      <c r="CV963" s="13">
        <f>IFERROR(INDEX(generale!$A$5:$I$1002,CLASSIFICHE!$Z962,7),"")</f>
        <v>0</v>
      </c>
      <c r="CW963" s="15"/>
      <c r="CX963" s="13"/>
      <c r="CY963" s="12">
        <f>SUM(IF(CLASSIFICHE!$O$24=CZ963,TRUE,FALSE),CY962)</f>
        <v>0</v>
      </c>
      <c r="CZ963" s="31">
        <f>IFERROR(INDEX(generale!$A$5:$I$1002,CLASSIFICHE!$Z962,5),"")</f>
        <v>0</v>
      </c>
      <c r="DA963" s="13">
        <f>IFERROR(INDEX(generale!$A$5:$I$1002,CLASSIFICHE!$Z962,7),"")</f>
        <v>0</v>
      </c>
      <c r="DB963" s="15"/>
      <c r="DC963" s="13"/>
      <c r="DD963" s="12">
        <f>SUM(IF(CLASSIFICHE!$O$25=DE963,TRUE,FALSE),DD962)</f>
        <v>0</v>
      </c>
      <c r="DE963" s="31">
        <f>IFERROR(INDEX(generale!$A$5:$I$1002,CLASSIFICHE!$Z962,5),"")</f>
        <v>0</v>
      </c>
      <c r="DF963" s="13">
        <f>IFERROR(INDEX(generale!$A$5:$I$1002,CLASSIFICHE!$Z962,7),"")</f>
        <v>0</v>
      </c>
      <c r="DG963" s="15"/>
      <c r="DH963" s="13"/>
    </row>
    <row r="964" spans="3:112">
      <c r="C964" s="63">
        <f>SUM(IF(CLASSIFICHE!$O$4=D964,TRUE,FALSE),C963)</f>
        <v>17</v>
      </c>
      <c r="D964" s="31">
        <f>IFERROR(INDEX(generale!$A$5:$I$1002,CLASSIFICHE!$Z963,5),"")</f>
        <v>0</v>
      </c>
      <c r="E964" s="13">
        <f>IFERROR(INDEX(generale!$A$5:$I$1002,CLASSIFICHE!$Z963,7),"")</f>
        <v>0</v>
      </c>
      <c r="F964" s="68"/>
      <c r="G964" s="65"/>
      <c r="H964" s="12">
        <f>SUM(IF(CLASSIFICHE!$O$5=I964,TRUE,FALSE),H963)</f>
        <v>10</v>
      </c>
      <c r="I964" s="31">
        <f>IFERROR(INDEX(generale!$A$5:$I$1002,CLASSIFICHE!$Z963,5),"")</f>
        <v>0</v>
      </c>
      <c r="J964" s="13">
        <f>IFERROR(INDEX(generale!$A$5:$I$1002,CLASSIFICHE!$Z963,7),"")</f>
        <v>0</v>
      </c>
      <c r="K964" s="15"/>
      <c r="L964" s="12"/>
      <c r="M964" s="12">
        <f>SUM(IF(CLASSIFICHE!$O$6=N964,TRUE,FALSE),M963)</f>
        <v>8</v>
      </c>
      <c r="N964" s="31">
        <f>IFERROR(INDEX(generale!$A$5:$I$1002,CLASSIFICHE!$Z963,5),"")</f>
        <v>0</v>
      </c>
      <c r="O964" s="13">
        <f>IFERROR(INDEX(generale!$A$5:$I$1002,CLASSIFICHE!$Z963,7),"")</f>
        <v>0</v>
      </c>
      <c r="P964" s="14"/>
      <c r="Q964" s="13"/>
      <c r="R964" s="12">
        <f>SUM(IF(CLASSIFICHE!$O$7=S964,TRUE,FALSE),R963)</f>
        <v>8</v>
      </c>
      <c r="S964" s="31">
        <f>IFERROR(INDEX(generale!$A$5:$I$1002,CLASSIFICHE!$Z963,5),"")</f>
        <v>0</v>
      </c>
      <c r="T964" s="13">
        <f>IFERROR(INDEX(generale!$A$5:$I$1002,CLASSIFICHE!$Z963,7),"")</f>
        <v>0</v>
      </c>
      <c r="U964" s="14"/>
      <c r="V964" s="13"/>
      <c r="W964" s="12">
        <f>SUM(IF(CLASSIFICHE!$O$8=X964,TRUE,FALSE),W963)</f>
        <v>6</v>
      </c>
      <c r="X964" s="31">
        <f>IFERROR(INDEX(generale!$A$5:$I$1002,CLASSIFICHE!$Z963,5),"")</f>
        <v>0</v>
      </c>
      <c r="Y964" s="13">
        <f>IFERROR(INDEX(generale!$A$5:$I$1002,CLASSIFICHE!$Z963,7),"")</f>
        <v>0</v>
      </c>
      <c r="Z964" s="14"/>
      <c r="AA964" s="13"/>
      <c r="AB964" s="12">
        <f>SUM(IF(CLASSIFICHE!$O$9=AC964,TRUE,FALSE),AB963)</f>
        <v>5</v>
      </c>
      <c r="AC964" s="31">
        <f>IFERROR(INDEX(generale!$A$5:$I$1002,CLASSIFICHE!$Z963,5),"")</f>
        <v>0</v>
      </c>
      <c r="AD964" s="13">
        <f>IFERROR(INDEX(generale!$A$5:$I$1002,CLASSIFICHE!$Z963,7),"")</f>
        <v>0</v>
      </c>
      <c r="AE964" s="14"/>
      <c r="AF964" s="13"/>
      <c r="AG964" s="12">
        <f>SUM(IF(CLASSIFICHE!$O$10=AH964,TRUE,FALSE),AG963)</f>
        <v>5</v>
      </c>
      <c r="AH964" s="31">
        <f>IFERROR(INDEX(generale!$A$5:$I$1002,CLASSIFICHE!$Z963,5),"")</f>
        <v>0</v>
      </c>
      <c r="AI964" s="13">
        <f>IFERROR(INDEX(generale!$A$5:$I$1002,CLASSIFICHE!$Z963,7),"")</f>
        <v>0</v>
      </c>
      <c r="AJ964" s="14"/>
      <c r="AK964" s="13"/>
      <c r="AL964" s="12">
        <f>SUM(IF(CLASSIFICHE!$O$11=AM964,TRUE,FALSE),AL963)</f>
        <v>5</v>
      </c>
      <c r="AM964" s="31">
        <f>IFERROR(INDEX(generale!$A$5:$I$1002,CLASSIFICHE!$Z963,5),"")</f>
        <v>0</v>
      </c>
      <c r="AN964" s="13">
        <f>IFERROR(INDEX(generale!$A$5:$I$1002,CLASSIFICHE!$Z963,7),"")</f>
        <v>0</v>
      </c>
      <c r="AO964" s="14"/>
      <c r="AP964" s="13"/>
      <c r="AQ964" s="12">
        <f>SUM(IF(CLASSIFICHE!$O$12=AR964,TRUE,FALSE),AQ963)</f>
        <v>0</v>
      </c>
      <c r="AR964" s="31">
        <f>IFERROR(INDEX(generale!$A$5:$I$1002,CLASSIFICHE!$Z963,5),"")</f>
        <v>0</v>
      </c>
      <c r="AS964" s="13">
        <f>IFERROR(INDEX(generale!$A$5:$I$1002,CLASSIFICHE!$Z963,7),"")</f>
        <v>0</v>
      </c>
      <c r="AT964" s="14"/>
      <c r="AU964" s="13"/>
      <c r="AV964" s="12">
        <f>SUM(IF(CLASSIFICHE!$O$13=AW964,TRUE,FALSE),AV963)</f>
        <v>0</v>
      </c>
      <c r="AW964" s="31">
        <f>IFERROR(INDEX(generale!$A$5:$I$1002,CLASSIFICHE!$Z963,5),"")</f>
        <v>0</v>
      </c>
      <c r="AX964" s="13">
        <f>IFERROR(INDEX(generale!$A$5:$I$1002,CLASSIFICHE!$Z963,7),"")</f>
        <v>0</v>
      </c>
      <c r="AY964" s="14"/>
      <c r="AZ964" s="13"/>
      <c r="BA964" s="12">
        <f>SUM(IF(CLASSIFICHE!$O$14=BB964,TRUE,FALSE),BA963)</f>
        <v>0</v>
      </c>
      <c r="BB964" s="31">
        <f>IFERROR(INDEX(generale!$A$5:$I$1002,CLASSIFICHE!$Z963,5),"")</f>
        <v>0</v>
      </c>
      <c r="BC964" s="13">
        <f>IFERROR(INDEX(generale!$A$5:$I$1002,CLASSIFICHE!$Z963,7),"")</f>
        <v>0</v>
      </c>
      <c r="BD964" s="14"/>
      <c r="BE964" s="13"/>
      <c r="BF964" s="12">
        <f>SUM(IF(CLASSIFICHE!$O$15=BG964,TRUE,FALSE),BF963)</f>
        <v>0</v>
      </c>
      <c r="BG964" s="31">
        <f>IFERROR(INDEX(generale!$A$5:$I$1002,CLASSIFICHE!$Z963,5),"")</f>
        <v>0</v>
      </c>
      <c r="BH964" s="13">
        <f>IFERROR(INDEX(generale!$A$5:$I$1002,CLASSIFICHE!$Z963,7),"")</f>
        <v>0</v>
      </c>
      <c r="BI964" s="14"/>
      <c r="BJ964" s="13"/>
      <c r="BK964" s="12">
        <f>SUM(IF(CLASSIFICHE!$O$16=BL964,TRUE,FALSE),BK963)</f>
        <v>0</v>
      </c>
      <c r="BL964" s="31">
        <f>IFERROR(INDEX(generale!$A$5:$I$1002,CLASSIFICHE!$Z963,5),"")</f>
        <v>0</v>
      </c>
      <c r="BM964" s="13">
        <f>IFERROR(INDEX(generale!$A$5:$I$1002,CLASSIFICHE!$Z963,7),"")</f>
        <v>0</v>
      </c>
      <c r="BN964" s="14"/>
      <c r="BO964" s="13"/>
      <c r="BP964" s="12">
        <f>SUM(IF(CLASSIFICHE!$O$17=BQ964,TRUE,FALSE),BP963)</f>
        <v>0</v>
      </c>
      <c r="BQ964" s="31">
        <f>IFERROR(INDEX(generale!$A$5:$I$1002,CLASSIFICHE!$Z963,5),"")</f>
        <v>0</v>
      </c>
      <c r="BR964" s="13">
        <f>IFERROR(INDEX(generale!$A$5:$I$1002,CLASSIFICHE!$Z963,7),"")</f>
        <v>0</v>
      </c>
      <c r="BS964" s="15"/>
      <c r="BT964" s="12"/>
      <c r="BU964" s="12">
        <f>SUM(IF(CLASSIFICHE!$O$18=BV964,TRUE,FALSE),BU963)</f>
        <v>0</v>
      </c>
      <c r="BV964" s="31">
        <f>IFERROR(INDEX(generale!$A$5:$I$1002,CLASSIFICHE!$Z963,5),"")</f>
        <v>0</v>
      </c>
      <c r="BW964" s="13">
        <f>IFERROR(INDEX(generale!$A$5:$I$1002,CLASSIFICHE!$Z963,7),"")</f>
        <v>0</v>
      </c>
      <c r="BX964" s="15"/>
      <c r="BY964" s="12"/>
      <c r="BZ964" s="12">
        <f>SUM(IF(CLASSIFICHE!$O$19=CA964,TRUE,FALSE),BZ963)</f>
        <v>0</v>
      </c>
      <c r="CA964" s="31">
        <f>IFERROR(INDEX(generale!$A$5:$I$1002,CLASSIFICHE!$Z963,5),"")</f>
        <v>0</v>
      </c>
      <c r="CB964" s="13">
        <f>IFERROR(INDEX(generale!$A$5:$I$1002,CLASSIFICHE!$Z963,7),"")</f>
        <v>0</v>
      </c>
      <c r="CC964" s="15"/>
      <c r="CD964" s="13"/>
      <c r="CE964" s="12">
        <f>SUM(IF(CLASSIFICHE!$O$20=CF964,TRUE,FALSE),CE963)</f>
        <v>0</v>
      </c>
      <c r="CF964" s="31">
        <f>IFERROR(INDEX(generale!$A$5:$I$1002,CLASSIFICHE!$Z963,5),"")</f>
        <v>0</v>
      </c>
      <c r="CG964" s="13">
        <f>IFERROR(INDEX(generale!$A$5:$I$1002,CLASSIFICHE!$Z963,7),"")</f>
        <v>0</v>
      </c>
      <c r="CH964" s="15"/>
      <c r="CI964" s="13"/>
      <c r="CJ964" s="12">
        <f>SUM(IF(CLASSIFICHE!$O$21=CK964,TRUE,FALSE),CJ963)</f>
        <v>0</v>
      </c>
      <c r="CK964" s="31">
        <f>IFERROR(INDEX(generale!$A$5:$I$1002,CLASSIFICHE!$Z963,5),"")</f>
        <v>0</v>
      </c>
      <c r="CL964" s="13">
        <f>IFERROR(INDEX(generale!$A$5:$I$1002,CLASSIFICHE!$Z963,7),"")</f>
        <v>0</v>
      </c>
      <c r="CM964" s="15"/>
      <c r="CN964" s="13"/>
      <c r="CO964" s="12">
        <f>SUM(IF(CLASSIFICHE!$O$22=CP964,TRUE,FALSE),CO963)</f>
        <v>0</v>
      </c>
      <c r="CP964" s="31">
        <f>IFERROR(INDEX(generale!$A$5:$I$1002,CLASSIFICHE!$Z963,5),"")</f>
        <v>0</v>
      </c>
      <c r="CQ964" s="13">
        <f>IFERROR(INDEX(generale!$A$5:$I$1002,CLASSIFICHE!$Z963,7),"")</f>
        <v>0</v>
      </c>
      <c r="CR964" s="15"/>
      <c r="CS964" s="13"/>
      <c r="CT964" s="12">
        <f>SUM(IF(CLASSIFICHE!$O$23=CU964,TRUE,FALSE),CT963)</f>
        <v>0</v>
      </c>
      <c r="CU964" s="31">
        <f>IFERROR(INDEX(generale!$A$5:$I$1002,CLASSIFICHE!$Z963,5),"")</f>
        <v>0</v>
      </c>
      <c r="CV964" s="13">
        <f>IFERROR(INDEX(generale!$A$5:$I$1002,CLASSIFICHE!$Z963,7),"")</f>
        <v>0</v>
      </c>
      <c r="CW964" s="15"/>
      <c r="CX964" s="13"/>
      <c r="CY964" s="12">
        <f>SUM(IF(CLASSIFICHE!$O$24=CZ964,TRUE,FALSE),CY963)</f>
        <v>0</v>
      </c>
      <c r="CZ964" s="31">
        <f>IFERROR(INDEX(generale!$A$5:$I$1002,CLASSIFICHE!$Z963,5),"")</f>
        <v>0</v>
      </c>
      <c r="DA964" s="13">
        <f>IFERROR(INDEX(generale!$A$5:$I$1002,CLASSIFICHE!$Z963,7),"")</f>
        <v>0</v>
      </c>
      <c r="DB964" s="15"/>
      <c r="DC964" s="13"/>
      <c r="DD964" s="12">
        <f>SUM(IF(CLASSIFICHE!$O$25=DE964,TRUE,FALSE),DD963)</f>
        <v>0</v>
      </c>
      <c r="DE964" s="31">
        <f>IFERROR(INDEX(generale!$A$5:$I$1002,CLASSIFICHE!$Z963,5),"")</f>
        <v>0</v>
      </c>
      <c r="DF964" s="13">
        <f>IFERROR(INDEX(generale!$A$5:$I$1002,CLASSIFICHE!$Z963,7),"")</f>
        <v>0</v>
      </c>
      <c r="DG964" s="15"/>
      <c r="DH964" s="13"/>
    </row>
    <row r="965" spans="3:112">
      <c r="C965" s="63">
        <f>SUM(IF(CLASSIFICHE!$O$4=D965,TRUE,FALSE),C964)</f>
        <v>17</v>
      </c>
      <c r="D965" s="31">
        <f>IFERROR(INDEX(generale!$A$5:$I$1002,CLASSIFICHE!$Z964,5),"")</f>
        <v>0</v>
      </c>
      <c r="E965" s="13">
        <f>IFERROR(INDEX(generale!$A$5:$I$1002,CLASSIFICHE!$Z964,7),"")</f>
        <v>0</v>
      </c>
      <c r="F965" s="68"/>
      <c r="G965" s="65"/>
      <c r="H965" s="12">
        <f>SUM(IF(CLASSIFICHE!$O$5=I965,TRUE,FALSE),H964)</f>
        <v>10</v>
      </c>
      <c r="I965" s="31">
        <f>IFERROR(INDEX(generale!$A$5:$I$1002,CLASSIFICHE!$Z964,5),"")</f>
        <v>0</v>
      </c>
      <c r="J965" s="13">
        <f>IFERROR(INDEX(generale!$A$5:$I$1002,CLASSIFICHE!$Z964,7),"")</f>
        <v>0</v>
      </c>
      <c r="K965" s="15"/>
      <c r="L965" s="12"/>
      <c r="M965" s="12">
        <f>SUM(IF(CLASSIFICHE!$O$6=N965,TRUE,FALSE),M964)</f>
        <v>8</v>
      </c>
      <c r="N965" s="31">
        <f>IFERROR(INDEX(generale!$A$5:$I$1002,CLASSIFICHE!$Z964,5),"")</f>
        <v>0</v>
      </c>
      <c r="O965" s="13">
        <f>IFERROR(INDEX(generale!$A$5:$I$1002,CLASSIFICHE!$Z964,7),"")</f>
        <v>0</v>
      </c>
      <c r="P965" s="14"/>
      <c r="Q965" s="13"/>
      <c r="R965" s="12">
        <f>SUM(IF(CLASSIFICHE!$O$7=S965,TRUE,FALSE),R964)</f>
        <v>8</v>
      </c>
      <c r="S965" s="31">
        <f>IFERROR(INDEX(generale!$A$5:$I$1002,CLASSIFICHE!$Z964,5),"")</f>
        <v>0</v>
      </c>
      <c r="T965" s="13">
        <f>IFERROR(INDEX(generale!$A$5:$I$1002,CLASSIFICHE!$Z964,7),"")</f>
        <v>0</v>
      </c>
      <c r="U965" s="14"/>
      <c r="V965" s="13"/>
      <c r="W965" s="12">
        <f>SUM(IF(CLASSIFICHE!$O$8=X965,TRUE,FALSE),W964)</f>
        <v>6</v>
      </c>
      <c r="X965" s="31">
        <f>IFERROR(INDEX(generale!$A$5:$I$1002,CLASSIFICHE!$Z964,5),"")</f>
        <v>0</v>
      </c>
      <c r="Y965" s="13">
        <f>IFERROR(INDEX(generale!$A$5:$I$1002,CLASSIFICHE!$Z964,7),"")</f>
        <v>0</v>
      </c>
      <c r="Z965" s="14"/>
      <c r="AA965" s="13"/>
      <c r="AB965" s="12">
        <f>SUM(IF(CLASSIFICHE!$O$9=AC965,TRUE,FALSE),AB964)</f>
        <v>5</v>
      </c>
      <c r="AC965" s="31">
        <f>IFERROR(INDEX(generale!$A$5:$I$1002,CLASSIFICHE!$Z964,5),"")</f>
        <v>0</v>
      </c>
      <c r="AD965" s="13">
        <f>IFERROR(INDEX(generale!$A$5:$I$1002,CLASSIFICHE!$Z964,7),"")</f>
        <v>0</v>
      </c>
      <c r="AE965" s="14"/>
      <c r="AF965" s="13"/>
      <c r="AG965" s="12">
        <f>SUM(IF(CLASSIFICHE!$O$10=AH965,TRUE,FALSE),AG964)</f>
        <v>5</v>
      </c>
      <c r="AH965" s="31">
        <f>IFERROR(INDEX(generale!$A$5:$I$1002,CLASSIFICHE!$Z964,5),"")</f>
        <v>0</v>
      </c>
      <c r="AI965" s="13">
        <f>IFERROR(INDEX(generale!$A$5:$I$1002,CLASSIFICHE!$Z964,7),"")</f>
        <v>0</v>
      </c>
      <c r="AJ965" s="14"/>
      <c r="AK965" s="13"/>
      <c r="AL965" s="12">
        <f>SUM(IF(CLASSIFICHE!$O$11=AM965,TRUE,FALSE),AL964)</f>
        <v>5</v>
      </c>
      <c r="AM965" s="31">
        <f>IFERROR(INDEX(generale!$A$5:$I$1002,CLASSIFICHE!$Z964,5),"")</f>
        <v>0</v>
      </c>
      <c r="AN965" s="13">
        <f>IFERROR(INDEX(generale!$A$5:$I$1002,CLASSIFICHE!$Z964,7),"")</f>
        <v>0</v>
      </c>
      <c r="AO965" s="14"/>
      <c r="AP965" s="13"/>
      <c r="AQ965" s="12">
        <f>SUM(IF(CLASSIFICHE!$O$12=AR965,TRUE,FALSE),AQ964)</f>
        <v>0</v>
      </c>
      <c r="AR965" s="31">
        <f>IFERROR(INDEX(generale!$A$5:$I$1002,CLASSIFICHE!$Z964,5),"")</f>
        <v>0</v>
      </c>
      <c r="AS965" s="13">
        <f>IFERROR(INDEX(generale!$A$5:$I$1002,CLASSIFICHE!$Z964,7),"")</f>
        <v>0</v>
      </c>
      <c r="AT965" s="14"/>
      <c r="AU965" s="13"/>
      <c r="AV965" s="12">
        <f>SUM(IF(CLASSIFICHE!$O$13=AW965,TRUE,FALSE),AV964)</f>
        <v>0</v>
      </c>
      <c r="AW965" s="31">
        <f>IFERROR(INDEX(generale!$A$5:$I$1002,CLASSIFICHE!$Z964,5),"")</f>
        <v>0</v>
      </c>
      <c r="AX965" s="13">
        <f>IFERROR(INDEX(generale!$A$5:$I$1002,CLASSIFICHE!$Z964,7),"")</f>
        <v>0</v>
      </c>
      <c r="AY965" s="14"/>
      <c r="AZ965" s="13"/>
      <c r="BA965" s="12">
        <f>SUM(IF(CLASSIFICHE!$O$14=BB965,TRUE,FALSE),BA964)</f>
        <v>0</v>
      </c>
      <c r="BB965" s="31">
        <f>IFERROR(INDEX(generale!$A$5:$I$1002,CLASSIFICHE!$Z964,5),"")</f>
        <v>0</v>
      </c>
      <c r="BC965" s="13">
        <f>IFERROR(INDEX(generale!$A$5:$I$1002,CLASSIFICHE!$Z964,7),"")</f>
        <v>0</v>
      </c>
      <c r="BD965" s="14"/>
      <c r="BE965" s="13"/>
      <c r="BF965" s="12">
        <f>SUM(IF(CLASSIFICHE!$O$15=BG965,TRUE,FALSE),BF964)</f>
        <v>0</v>
      </c>
      <c r="BG965" s="31">
        <f>IFERROR(INDEX(generale!$A$5:$I$1002,CLASSIFICHE!$Z964,5),"")</f>
        <v>0</v>
      </c>
      <c r="BH965" s="13">
        <f>IFERROR(INDEX(generale!$A$5:$I$1002,CLASSIFICHE!$Z964,7),"")</f>
        <v>0</v>
      </c>
      <c r="BI965" s="14"/>
      <c r="BJ965" s="13"/>
      <c r="BK965" s="12">
        <f>SUM(IF(CLASSIFICHE!$O$16=BL965,TRUE,FALSE),BK964)</f>
        <v>0</v>
      </c>
      <c r="BL965" s="31">
        <f>IFERROR(INDEX(generale!$A$5:$I$1002,CLASSIFICHE!$Z964,5),"")</f>
        <v>0</v>
      </c>
      <c r="BM965" s="13">
        <f>IFERROR(INDEX(generale!$A$5:$I$1002,CLASSIFICHE!$Z964,7),"")</f>
        <v>0</v>
      </c>
      <c r="BN965" s="14"/>
      <c r="BO965" s="13"/>
      <c r="BP965" s="12">
        <f>SUM(IF(CLASSIFICHE!$O$17=BQ965,TRUE,FALSE),BP964)</f>
        <v>0</v>
      </c>
      <c r="BQ965" s="31">
        <f>IFERROR(INDEX(generale!$A$5:$I$1002,CLASSIFICHE!$Z964,5),"")</f>
        <v>0</v>
      </c>
      <c r="BR965" s="13">
        <f>IFERROR(INDEX(generale!$A$5:$I$1002,CLASSIFICHE!$Z964,7),"")</f>
        <v>0</v>
      </c>
      <c r="BS965" s="15"/>
      <c r="BT965" s="12"/>
      <c r="BU965" s="12">
        <f>SUM(IF(CLASSIFICHE!$O$18=BV965,TRUE,FALSE),BU964)</f>
        <v>0</v>
      </c>
      <c r="BV965" s="31">
        <f>IFERROR(INDEX(generale!$A$5:$I$1002,CLASSIFICHE!$Z964,5),"")</f>
        <v>0</v>
      </c>
      <c r="BW965" s="13">
        <f>IFERROR(INDEX(generale!$A$5:$I$1002,CLASSIFICHE!$Z964,7),"")</f>
        <v>0</v>
      </c>
      <c r="BX965" s="15"/>
      <c r="BY965" s="12"/>
      <c r="BZ965" s="12">
        <f>SUM(IF(CLASSIFICHE!$O$19=CA965,TRUE,FALSE),BZ964)</f>
        <v>0</v>
      </c>
      <c r="CA965" s="31">
        <f>IFERROR(INDEX(generale!$A$5:$I$1002,CLASSIFICHE!$Z964,5),"")</f>
        <v>0</v>
      </c>
      <c r="CB965" s="13">
        <f>IFERROR(INDEX(generale!$A$5:$I$1002,CLASSIFICHE!$Z964,7),"")</f>
        <v>0</v>
      </c>
      <c r="CC965" s="15"/>
      <c r="CD965" s="13"/>
      <c r="CE965" s="12">
        <f>SUM(IF(CLASSIFICHE!$O$20=CF965,TRUE,FALSE),CE964)</f>
        <v>0</v>
      </c>
      <c r="CF965" s="31">
        <f>IFERROR(INDEX(generale!$A$5:$I$1002,CLASSIFICHE!$Z964,5),"")</f>
        <v>0</v>
      </c>
      <c r="CG965" s="13">
        <f>IFERROR(INDEX(generale!$A$5:$I$1002,CLASSIFICHE!$Z964,7),"")</f>
        <v>0</v>
      </c>
      <c r="CH965" s="15"/>
      <c r="CI965" s="13"/>
      <c r="CJ965" s="12">
        <f>SUM(IF(CLASSIFICHE!$O$21=CK965,TRUE,FALSE),CJ964)</f>
        <v>0</v>
      </c>
      <c r="CK965" s="31">
        <f>IFERROR(INDEX(generale!$A$5:$I$1002,CLASSIFICHE!$Z964,5),"")</f>
        <v>0</v>
      </c>
      <c r="CL965" s="13">
        <f>IFERROR(INDEX(generale!$A$5:$I$1002,CLASSIFICHE!$Z964,7),"")</f>
        <v>0</v>
      </c>
      <c r="CM965" s="15"/>
      <c r="CN965" s="13"/>
      <c r="CO965" s="12">
        <f>SUM(IF(CLASSIFICHE!$O$22=CP965,TRUE,FALSE),CO964)</f>
        <v>0</v>
      </c>
      <c r="CP965" s="31">
        <f>IFERROR(INDEX(generale!$A$5:$I$1002,CLASSIFICHE!$Z964,5),"")</f>
        <v>0</v>
      </c>
      <c r="CQ965" s="13">
        <f>IFERROR(INDEX(generale!$A$5:$I$1002,CLASSIFICHE!$Z964,7),"")</f>
        <v>0</v>
      </c>
      <c r="CR965" s="15"/>
      <c r="CS965" s="13"/>
      <c r="CT965" s="12">
        <f>SUM(IF(CLASSIFICHE!$O$23=CU965,TRUE,FALSE),CT964)</f>
        <v>0</v>
      </c>
      <c r="CU965" s="31">
        <f>IFERROR(INDEX(generale!$A$5:$I$1002,CLASSIFICHE!$Z964,5),"")</f>
        <v>0</v>
      </c>
      <c r="CV965" s="13">
        <f>IFERROR(INDEX(generale!$A$5:$I$1002,CLASSIFICHE!$Z964,7),"")</f>
        <v>0</v>
      </c>
      <c r="CW965" s="15"/>
      <c r="CX965" s="13"/>
      <c r="CY965" s="12">
        <f>SUM(IF(CLASSIFICHE!$O$24=CZ965,TRUE,FALSE),CY964)</f>
        <v>0</v>
      </c>
      <c r="CZ965" s="31">
        <f>IFERROR(INDEX(generale!$A$5:$I$1002,CLASSIFICHE!$Z964,5),"")</f>
        <v>0</v>
      </c>
      <c r="DA965" s="13">
        <f>IFERROR(INDEX(generale!$A$5:$I$1002,CLASSIFICHE!$Z964,7),"")</f>
        <v>0</v>
      </c>
      <c r="DB965" s="15"/>
      <c r="DC965" s="13"/>
      <c r="DD965" s="12">
        <f>SUM(IF(CLASSIFICHE!$O$25=DE965,TRUE,FALSE),DD964)</f>
        <v>0</v>
      </c>
      <c r="DE965" s="31">
        <f>IFERROR(INDEX(generale!$A$5:$I$1002,CLASSIFICHE!$Z964,5),"")</f>
        <v>0</v>
      </c>
      <c r="DF965" s="13">
        <f>IFERROR(INDEX(generale!$A$5:$I$1002,CLASSIFICHE!$Z964,7),"")</f>
        <v>0</v>
      </c>
      <c r="DG965" s="15"/>
      <c r="DH965" s="13"/>
    </row>
    <row r="966" spans="3:112">
      <c r="C966" s="63">
        <f>SUM(IF(CLASSIFICHE!$O$4=D966,TRUE,FALSE),C965)</f>
        <v>17</v>
      </c>
      <c r="D966" s="31">
        <f>IFERROR(INDEX(generale!$A$5:$I$1002,CLASSIFICHE!$Z965,5),"")</f>
        <v>0</v>
      </c>
      <c r="E966" s="13">
        <f>IFERROR(INDEX(generale!$A$5:$I$1002,CLASSIFICHE!$Z965,7),"")</f>
        <v>0</v>
      </c>
      <c r="F966" s="68"/>
      <c r="G966" s="65"/>
      <c r="H966" s="12">
        <f>SUM(IF(CLASSIFICHE!$O$5=I966,TRUE,FALSE),H965)</f>
        <v>10</v>
      </c>
      <c r="I966" s="31">
        <f>IFERROR(INDEX(generale!$A$5:$I$1002,CLASSIFICHE!$Z965,5),"")</f>
        <v>0</v>
      </c>
      <c r="J966" s="13">
        <f>IFERROR(INDEX(generale!$A$5:$I$1002,CLASSIFICHE!$Z965,7),"")</f>
        <v>0</v>
      </c>
      <c r="K966" s="15"/>
      <c r="L966" s="12"/>
      <c r="M966" s="12">
        <f>SUM(IF(CLASSIFICHE!$O$6=N966,TRUE,FALSE),M965)</f>
        <v>8</v>
      </c>
      <c r="N966" s="31">
        <f>IFERROR(INDEX(generale!$A$5:$I$1002,CLASSIFICHE!$Z965,5),"")</f>
        <v>0</v>
      </c>
      <c r="O966" s="13">
        <f>IFERROR(INDEX(generale!$A$5:$I$1002,CLASSIFICHE!$Z965,7),"")</f>
        <v>0</v>
      </c>
      <c r="P966" s="14"/>
      <c r="Q966" s="13"/>
      <c r="R966" s="12">
        <f>SUM(IF(CLASSIFICHE!$O$7=S966,TRUE,FALSE),R965)</f>
        <v>8</v>
      </c>
      <c r="S966" s="31">
        <f>IFERROR(INDEX(generale!$A$5:$I$1002,CLASSIFICHE!$Z965,5),"")</f>
        <v>0</v>
      </c>
      <c r="T966" s="13">
        <f>IFERROR(INDEX(generale!$A$5:$I$1002,CLASSIFICHE!$Z965,7),"")</f>
        <v>0</v>
      </c>
      <c r="U966" s="14"/>
      <c r="V966" s="13"/>
      <c r="W966" s="12">
        <f>SUM(IF(CLASSIFICHE!$O$8=X966,TRUE,FALSE),W965)</f>
        <v>6</v>
      </c>
      <c r="X966" s="31">
        <f>IFERROR(INDEX(generale!$A$5:$I$1002,CLASSIFICHE!$Z965,5),"")</f>
        <v>0</v>
      </c>
      <c r="Y966" s="13">
        <f>IFERROR(INDEX(generale!$A$5:$I$1002,CLASSIFICHE!$Z965,7),"")</f>
        <v>0</v>
      </c>
      <c r="Z966" s="14"/>
      <c r="AA966" s="13"/>
      <c r="AB966" s="12">
        <f>SUM(IF(CLASSIFICHE!$O$9=AC966,TRUE,FALSE),AB965)</f>
        <v>5</v>
      </c>
      <c r="AC966" s="31">
        <f>IFERROR(INDEX(generale!$A$5:$I$1002,CLASSIFICHE!$Z965,5),"")</f>
        <v>0</v>
      </c>
      <c r="AD966" s="13">
        <f>IFERROR(INDEX(generale!$A$5:$I$1002,CLASSIFICHE!$Z965,7),"")</f>
        <v>0</v>
      </c>
      <c r="AE966" s="14"/>
      <c r="AF966" s="13"/>
      <c r="AG966" s="12">
        <f>SUM(IF(CLASSIFICHE!$O$10=AH966,TRUE,FALSE),AG965)</f>
        <v>5</v>
      </c>
      <c r="AH966" s="31">
        <f>IFERROR(INDEX(generale!$A$5:$I$1002,CLASSIFICHE!$Z965,5),"")</f>
        <v>0</v>
      </c>
      <c r="AI966" s="13">
        <f>IFERROR(INDEX(generale!$A$5:$I$1002,CLASSIFICHE!$Z965,7),"")</f>
        <v>0</v>
      </c>
      <c r="AJ966" s="14"/>
      <c r="AK966" s="13"/>
      <c r="AL966" s="12">
        <f>SUM(IF(CLASSIFICHE!$O$11=AM966,TRUE,FALSE),AL965)</f>
        <v>5</v>
      </c>
      <c r="AM966" s="31">
        <f>IFERROR(INDEX(generale!$A$5:$I$1002,CLASSIFICHE!$Z965,5),"")</f>
        <v>0</v>
      </c>
      <c r="AN966" s="13">
        <f>IFERROR(INDEX(generale!$A$5:$I$1002,CLASSIFICHE!$Z965,7),"")</f>
        <v>0</v>
      </c>
      <c r="AO966" s="14"/>
      <c r="AP966" s="13"/>
      <c r="AQ966" s="12">
        <f>SUM(IF(CLASSIFICHE!$O$12=AR966,TRUE,FALSE),AQ965)</f>
        <v>0</v>
      </c>
      <c r="AR966" s="31">
        <f>IFERROR(INDEX(generale!$A$5:$I$1002,CLASSIFICHE!$Z965,5),"")</f>
        <v>0</v>
      </c>
      <c r="AS966" s="13">
        <f>IFERROR(INDEX(generale!$A$5:$I$1002,CLASSIFICHE!$Z965,7),"")</f>
        <v>0</v>
      </c>
      <c r="AT966" s="14"/>
      <c r="AU966" s="13"/>
      <c r="AV966" s="12">
        <f>SUM(IF(CLASSIFICHE!$O$13=AW966,TRUE,FALSE),AV965)</f>
        <v>0</v>
      </c>
      <c r="AW966" s="31">
        <f>IFERROR(INDEX(generale!$A$5:$I$1002,CLASSIFICHE!$Z965,5),"")</f>
        <v>0</v>
      </c>
      <c r="AX966" s="13">
        <f>IFERROR(INDEX(generale!$A$5:$I$1002,CLASSIFICHE!$Z965,7),"")</f>
        <v>0</v>
      </c>
      <c r="AY966" s="14"/>
      <c r="AZ966" s="13"/>
      <c r="BA966" s="12">
        <f>SUM(IF(CLASSIFICHE!$O$14=BB966,TRUE,FALSE),BA965)</f>
        <v>0</v>
      </c>
      <c r="BB966" s="31">
        <f>IFERROR(INDEX(generale!$A$5:$I$1002,CLASSIFICHE!$Z965,5),"")</f>
        <v>0</v>
      </c>
      <c r="BC966" s="13">
        <f>IFERROR(INDEX(generale!$A$5:$I$1002,CLASSIFICHE!$Z965,7),"")</f>
        <v>0</v>
      </c>
      <c r="BD966" s="14"/>
      <c r="BE966" s="13"/>
      <c r="BF966" s="12">
        <f>SUM(IF(CLASSIFICHE!$O$15=BG966,TRUE,FALSE),BF965)</f>
        <v>0</v>
      </c>
      <c r="BG966" s="31">
        <f>IFERROR(INDEX(generale!$A$5:$I$1002,CLASSIFICHE!$Z965,5),"")</f>
        <v>0</v>
      </c>
      <c r="BH966" s="13">
        <f>IFERROR(INDEX(generale!$A$5:$I$1002,CLASSIFICHE!$Z965,7),"")</f>
        <v>0</v>
      </c>
      <c r="BI966" s="14"/>
      <c r="BJ966" s="13"/>
      <c r="BK966" s="12">
        <f>SUM(IF(CLASSIFICHE!$O$16=BL966,TRUE,FALSE),BK965)</f>
        <v>0</v>
      </c>
      <c r="BL966" s="31">
        <f>IFERROR(INDEX(generale!$A$5:$I$1002,CLASSIFICHE!$Z965,5),"")</f>
        <v>0</v>
      </c>
      <c r="BM966" s="13">
        <f>IFERROR(INDEX(generale!$A$5:$I$1002,CLASSIFICHE!$Z965,7),"")</f>
        <v>0</v>
      </c>
      <c r="BN966" s="14"/>
      <c r="BO966" s="13"/>
      <c r="BP966" s="12">
        <f>SUM(IF(CLASSIFICHE!$O$17=BQ966,TRUE,FALSE),BP965)</f>
        <v>0</v>
      </c>
      <c r="BQ966" s="31">
        <f>IFERROR(INDEX(generale!$A$5:$I$1002,CLASSIFICHE!$Z965,5),"")</f>
        <v>0</v>
      </c>
      <c r="BR966" s="13">
        <f>IFERROR(INDEX(generale!$A$5:$I$1002,CLASSIFICHE!$Z965,7),"")</f>
        <v>0</v>
      </c>
      <c r="BS966" s="15"/>
      <c r="BT966" s="12"/>
      <c r="BU966" s="12">
        <f>SUM(IF(CLASSIFICHE!$O$18=BV966,TRUE,FALSE),BU965)</f>
        <v>0</v>
      </c>
      <c r="BV966" s="31">
        <f>IFERROR(INDEX(generale!$A$5:$I$1002,CLASSIFICHE!$Z965,5),"")</f>
        <v>0</v>
      </c>
      <c r="BW966" s="13">
        <f>IFERROR(INDEX(generale!$A$5:$I$1002,CLASSIFICHE!$Z965,7),"")</f>
        <v>0</v>
      </c>
      <c r="BX966" s="15"/>
      <c r="BY966" s="12"/>
      <c r="BZ966" s="12">
        <f>SUM(IF(CLASSIFICHE!$O$19=CA966,TRUE,FALSE),BZ965)</f>
        <v>0</v>
      </c>
      <c r="CA966" s="31">
        <f>IFERROR(INDEX(generale!$A$5:$I$1002,CLASSIFICHE!$Z965,5),"")</f>
        <v>0</v>
      </c>
      <c r="CB966" s="13">
        <f>IFERROR(INDEX(generale!$A$5:$I$1002,CLASSIFICHE!$Z965,7),"")</f>
        <v>0</v>
      </c>
      <c r="CC966" s="15"/>
      <c r="CD966" s="13"/>
      <c r="CE966" s="12">
        <f>SUM(IF(CLASSIFICHE!$O$20=CF966,TRUE,FALSE),CE965)</f>
        <v>0</v>
      </c>
      <c r="CF966" s="31">
        <f>IFERROR(INDEX(generale!$A$5:$I$1002,CLASSIFICHE!$Z965,5),"")</f>
        <v>0</v>
      </c>
      <c r="CG966" s="13">
        <f>IFERROR(INDEX(generale!$A$5:$I$1002,CLASSIFICHE!$Z965,7),"")</f>
        <v>0</v>
      </c>
      <c r="CH966" s="15"/>
      <c r="CI966" s="13"/>
      <c r="CJ966" s="12">
        <f>SUM(IF(CLASSIFICHE!$O$21=CK966,TRUE,FALSE),CJ965)</f>
        <v>0</v>
      </c>
      <c r="CK966" s="31">
        <f>IFERROR(INDEX(generale!$A$5:$I$1002,CLASSIFICHE!$Z965,5),"")</f>
        <v>0</v>
      </c>
      <c r="CL966" s="13">
        <f>IFERROR(INDEX(generale!$A$5:$I$1002,CLASSIFICHE!$Z965,7),"")</f>
        <v>0</v>
      </c>
      <c r="CM966" s="15"/>
      <c r="CN966" s="13"/>
      <c r="CO966" s="12">
        <f>SUM(IF(CLASSIFICHE!$O$22=CP966,TRUE,FALSE),CO965)</f>
        <v>0</v>
      </c>
      <c r="CP966" s="31">
        <f>IFERROR(INDEX(generale!$A$5:$I$1002,CLASSIFICHE!$Z965,5),"")</f>
        <v>0</v>
      </c>
      <c r="CQ966" s="13">
        <f>IFERROR(INDEX(generale!$A$5:$I$1002,CLASSIFICHE!$Z965,7),"")</f>
        <v>0</v>
      </c>
      <c r="CR966" s="15"/>
      <c r="CS966" s="13"/>
      <c r="CT966" s="12">
        <f>SUM(IF(CLASSIFICHE!$O$23=CU966,TRUE,FALSE),CT965)</f>
        <v>0</v>
      </c>
      <c r="CU966" s="31">
        <f>IFERROR(INDEX(generale!$A$5:$I$1002,CLASSIFICHE!$Z965,5),"")</f>
        <v>0</v>
      </c>
      <c r="CV966" s="13">
        <f>IFERROR(INDEX(generale!$A$5:$I$1002,CLASSIFICHE!$Z965,7),"")</f>
        <v>0</v>
      </c>
      <c r="CW966" s="15"/>
      <c r="CX966" s="13"/>
      <c r="CY966" s="12">
        <f>SUM(IF(CLASSIFICHE!$O$24=CZ966,TRUE,FALSE),CY965)</f>
        <v>0</v>
      </c>
      <c r="CZ966" s="31">
        <f>IFERROR(INDEX(generale!$A$5:$I$1002,CLASSIFICHE!$Z965,5),"")</f>
        <v>0</v>
      </c>
      <c r="DA966" s="13">
        <f>IFERROR(INDEX(generale!$A$5:$I$1002,CLASSIFICHE!$Z965,7),"")</f>
        <v>0</v>
      </c>
      <c r="DB966" s="15"/>
      <c r="DC966" s="13"/>
      <c r="DD966" s="12">
        <f>SUM(IF(CLASSIFICHE!$O$25=DE966,TRUE,FALSE),DD965)</f>
        <v>0</v>
      </c>
      <c r="DE966" s="31">
        <f>IFERROR(INDEX(generale!$A$5:$I$1002,CLASSIFICHE!$Z965,5),"")</f>
        <v>0</v>
      </c>
      <c r="DF966" s="13">
        <f>IFERROR(INDEX(generale!$A$5:$I$1002,CLASSIFICHE!$Z965,7),"")</f>
        <v>0</v>
      </c>
      <c r="DG966" s="15"/>
      <c r="DH966" s="13"/>
    </row>
    <row r="967" spans="3:112">
      <c r="C967" s="63">
        <f>SUM(IF(CLASSIFICHE!$O$4=D967,TRUE,FALSE),C966)</f>
        <v>17</v>
      </c>
      <c r="D967" s="31">
        <f>IFERROR(INDEX(generale!$A$5:$I$1002,CLASSIFICHE!$Z966,5),"")</f>
        <v>0</v>
      </c>
      <c r="E967" s="13">
        <f>IFERROR(INDEX(generale!$A$5:$I$1002,CLASSIFICHE!$Z966,7),"")</f>
        <v>0</v>
      </c>
      <c r="F967" s="68"/>
      <c r="G967" s="65"/>
      <c r="H967" s="12">
        <f>SUM(IF(CLASSIFICHE!$O$5=I967,TRUE,FALSE),H966)</f>
        <v>10</v>
      </c>
      <c r="I967" s="31">
        <f>IFERROR(INDEX(generale!$A$5:$I$1002,CLASSIFICHE!$Z966,5),"")</f>
        <v>0</v>
      </c>
      <c r="J967" s="13">
        <f>IFERROR(INDEX(generale!$A$5:$I$1002,CLASSIFICHE!$Z966,7),"")</f>
        <v>0</v>
      </c>
      <c r="K967" s="15"/>
      <c r="L967" s="12"/>
      <c r="M967" s="12">
        <f>SUM(IF(CLASSIFICHE!$O$6=N967,TRUE,FALSE),M966)</f>
        <v>8</v>
      </c>
      <c r="N967" s="31">
        <f>IFERROR(INDEX(generale!$A$5:$I$1002,CLASSIFICHE!$Z966,5),"")</f>
        <v>0</v>
      </c>
      <c r="O967" s="13">
        <f>IFERROR(INDEX(generale!$A$5:$I$1002,CLASSIFICHE!$Z966,7),"")</f>
        <v>0</v>
      </c>
      <c r="P967" s="14"/>
      <c r="Q967" s="13"/>
      <c r="R967" s="12">
        <f>SUM(IF(CLASSIFICHE!$O$7=S967,TRUE,FALSE),R966)</f>
        <v>8</v>
      </c>
      <c r="S967" s="31">
        <f>IFERROR(INDEX(generale!$A$5:$I$1002,CLASSIFICHE!$Z966,5),"")</f>
        <v>0</v>
      </c>
      <c r="T967" s="13">
        <f>IFERROR(INDEX(generale!$A$5:$I$1002,CLASSIFICHE!$Z966,7),"")</f>
        <v>0</v>
      </c>
      <c r="U967" s="14"/>
      <c r="V967" s="13"/>
      <c r="W967" s="12">
        <f>SUM(IF(CLASSIFICHE!$O$8=X967,TRUE,FALSE),W966)</f>
        <v>6</v>
      </c>
      <c r="X967" s="31">
        <f>IFERROR(INDEX(generale!$A$5:$I$1002,CLASSIFICHE!$Z966,5),"")</f>
        <v>0</v>
      </c>
      <c r="Y967" s="13">
        <f>IFERROR(INDEX(generale!$A$5:$I$1002,CLASSIFICHE!$Z966,7),"")</f>
        <v>0</v>
      </c>
      <c r="Z967" s="14"/>
      <c r="AA967" s="13"/>
      <c r="AB967" s="12">
        <f>SUM(IF(CLASSIFICHE!$O$9=AC967,TRUE,FALSE),AB966)</f>
        <v>5</v>
      </c>
      <c r="AC967" s="31">
        <f>IFERROR(INDEX(generale!$A$5:$I$1002,CLASSIFICHE!$Z966,5),"")</f>
        <v>0</v>
      </c>
      <c r="AD967" s="13">
        <f>IFERROR(INDEX(generale!$A$5:$I$1002,CLASSIFICHE!$Z966,7),"")</f>
        <v>0</v>
      </c>
      <c r="AE967" s="14"/>
      <c r="AF967" s="13"/>
      <c r="AG967" s="12">
        <f>SUM(IF(CLASSIFICHE!$O$10=AH967,TRUE,FALSE),AG966)</f>
        <v>5</v>
      </c>
      <c r="AH967" s="31">
        <f>IFERROR(INDEX(generale!$A$5:$I$1002,CLASSIFICHE!$Z966,5),"")</f>
        <v>0</v>
      </c>
      <c r="AI967" s="13">
        <f>IFERROR(INDEX(generale!$A$5:$I$1002,CLASSIFICHE!$Z966,7),"")</f>
        <v>0</v>
      </c>
      <c r="AJ967" s="14"/>
      <c r="AK967" s="13"/>
      <c r="AL967" s="12">
        <f>SUM(IF(CLASSIFICHE!$O$11=AM967,TRUE,FALSE),AL966)</f>
        <v>5</v>
      </c>
      <c r="AM967" s="31">
        <f>IFERROR(INDEX(generale!$A$5:$I$1002,CLASSIFICHE!$Z966,5),"")</f>
        <v>0</v>
      </c>
      <c r="AN967" s="13">
        <f>IFERROR(INDEX(generale!$A$5:$I$1002,CLASSIFICHE!$Z966,7),"")</f>
        <v>0</v>
      </c>
      <c r="AO967" s="14"/>
      <c r="AP967" s="13"/>
      <c r="AQ967" s="12">
        <f>SUM(IF(CLASSIFICHE!$O$12=AR967,TRUE,FALSE),AQ966)</f>
        <v>0</v>
      </c>
      <c r="AR967" s="31">
        <f>IFERROR(INDEX(generale!$A$5:$I$1002,CLASSIFICHE!$Z966,5),"")</f>
        <v>0</v>
      </c>
      <c r="AS967" s="13">
        <f>IFERROR(INDEX(generale!$A$5:$I$1002,CLASSIFICHE!$Z966,7),"")</f>
        <v>0</v>
      </c>
      <c r="AT967" s="14"/>
      <c r="AU967" s="13"/>
      <c r="AV967" s="12">
        <f>SUM(IF(CLASSIFICHE!$O$13=AW967,TRUE,FALSE),AV966)</f>
        <v>0</v>
      </c>
      <c r="AW967" s="31">
        <f>IFERROR(INDEX(generale!$A$5:$I$1002,CLASSIFICHE!$Z966,5),"")</f>
        <v>0</v>
      </c>
      <c r="AX967" s="13">
        <f>IFERROR(INDEX(generale!$A$5:$I$1002,CLASSIFICHE!$Z966,7),"")</f>
        <v>0</v>
      </c>
      <c r="AY967" s="14"/>
      <c r="AZ967" s="13"/>
      <c r="BA967" s="12">
        <f>SUM(IF(CLASSIFICHE!$O$14=BB967,TRUE,FALSE),BA966)</f>
        <v>0</v>
      </c>
      <c r="BB967" s="31">
        <f>IFERROR(INDEX(generale!$A$5:$I$1002,CLASSIFICHE!$Z966,5),"")</f>
        <v>0</v>
      </c>
      <c r="BC967" s="13">
        <f>IFERROR(INDEX(generale!$A$5:$I$1002,CLASSIFICHE!$Z966,7),"")</f>
        <v>0</v>
      </c>
      <c r="BD967" s="14"/>
      <c r="BE967" s="13"/>
      <c r="BF967" s="12">
        <f>SUM(IF(CLASSIFICHE!$O$15=BG967,TRUE,FALSE),BF966)</f>
        <v>0</v>
      </c>
      <c r="BG967" s="31">
        <f>IFERROR(INDEX(generale!$A$5:$I$1002,CLASSIFICHE!$Z966,5),"")</f>
        <v>0</v>
      </c>
      <c r="BH967" s="13">
        <f>IFERROR(INDEX(generale!$A$5:$I$1002,CLASSIFICHE!$Z966,7),"")</f>
        <v>0</v>
      </c>
      <c r="BI967" s="14"/>
      <c r="BJ967" s="13"/>
      <c r="BK967" s="12">
        <f>SUM(IF(CLASSIFICHE!$O$16=BL967,TRUE,FALSE),BK966)</f>
        <v>0</v>
      </c>
      <c r="BL967" s="31">
        <f>IFERROR(INDEX(generale!$A$5:$I$1002,CLASSIFICHE!$Z966,5),"")</f>
        <v>0</v>
      </c>
      <c r="BM967" s="13">
        <f>IFERROR(INDEX(generale!$A$5:$I$1002,CLASSIFICHE!$Z966,7),"")</f>
        <v>0</v>
      </c>
      <c r="BN967" s="14"/>
      <c r="BO967" s="13"/>
      <c r="BP967" s="12">
        <f>SUM(IF(CLASSIFICHE!$O$17=BQ967,TRUE,FALSE),BP966)</f>
        <v>0</v>
      </c>
      <c r="BQ967" s="31">
        <f>IFERROR(INDEX(generale!$A$5:$I$1002,CLASSIFICHE!$Z966,5),"")</f>
        <v>0</v>
      </c>
      <c r="BR967" s="13">
        <f>IFERROR(INDEX(generale!$A$5:$I$1002,CLASSIFICHE!$Z966,7),"")</f>
        <v>0</v>
      </c>
      <c r="BS967" s="15"/>
      <c r="BT967" s="12"/>
      <c r="BU967" s="12">
        <f>SUM(IF(CLASSIFICHE!$O$18=BV967,TRUE,FALSE),BU966)</f>
        <v>0</v>
      </c>
      <c r="BV967" s="31">
        <f>IFERROR(INDEX(generale!$A$5:$I$1002,CLASSIFICHE!$Z966,5),"")</f>
        <v>0</v>
      </c>
      <c r="BW967" s="13">
        <f>IFERROR(INDEX(generale!$A$5:$I$1002,CLASSIFICHE!$Z966,7),"")</f>
        <v>0</v>
      </c>
      <c r="BX967" s="15"/>
      <c r="BY967" s="12"/>
      <c r="BZ967" s="12">
        <f>SUM(IF(CLASSIFICHE!$O$19=CA967,TRUE,FALSE),BZ966)</f>
        <v>0</v>
      </c>
      <c r="CA967" s="31">
        <f>IFERROR(INDEX(generale!$A$5:$I$1002,CLASSIFICHE!$Z966,5),"")</f>
        <v>0</v>
      </c>
      <c r="CB967" s="13">
        <f>IFERROR(INDEX(generale!$A$5:$I$1002,CLASSIFICHE!$Z966,7),"")</f>
        <v>0</v>
      </c>
      <c r="CC967" s="15"/>
      <c r="CD967" s="13"/>
      <c r="CE967" s="12">
        <f>SUM(IF(CLASSIFICHE!$O$20=CF967,TRUE,FALSE),CE966)</f>
        <v>0</v>
      </c>
      <c r="CF967" s="31">
        <f>IFERROR(INDEX(generale!$A$5:$I$1002,CLASSIFICHE!$Z966,5),"")</f>
        <v>0</v>
      </c>
      <c r="CG967" s="13">
        <f>IFERROR(INDEX(generale!$A$5:$I$1002,CLASSIFICHE!$Z966,7),"")</f>
        <v>0</v>
      </c>
      <c r="CH967" s="15"/>
      <c r="CI967" s="13"/>
      <c r="CJ967" s="12">
        <f>SUM(IF(CLASSIFICHE!$O$21=CK967,TRUE,FALSE),CJ966)</f>
        <v>0</v>
      </c>
      <c r="CK967" s="31">
        <f>IFERROR(INDEX(generale!$A$5:$I$1002,CLASSIFICHE!$Z966,5),"")</f>
        <v>0</v>
      </c>
      <c r="CL967" s="13">
        <f>IFERROR(INDEX(generale!$A$5:$I$1002,CLASSIFICHE!$Z966,7),"")</f>
        <v>0</v>
      </c>
      <c r="CM967" s="15"/>
      <c r="CN967" s="13"/>
      <c r="CO967" s="12">
        <f>SUM(IF(CLASSIFICHE!$O$22=CP967,TRUE,FALSE),CO966)</f>
        <v>0</v>
      </c>
      <c r="CP967" s="31">
        <f>IFERROR(INDEX(generale!$A$5:$I$1002,CLASSIFICHE!$Z966,5),"")</f>
        <v>0</v>
      </c>
      <c r="CQ967" s="13">
        <f>IFERROR(INDEX(generale!$A$5:$I$1002,CLASSIFICHE!$Z966,7),"")</f>
        <v>0</v>
      </c>
      <c r="CR967" s="15"/>
      <c r="CS967" s="13"/>
      <c r="CT967" s="12">
        <f>SUM(IF(CLASSIFICHE!$O$23=CU967,TRUE,FALSE),CT966)</f>
        <v>0</v>
      </c>
      <c r="CU967" s="31">
        <f>IFERROR(INDEX(generale!$A$5:$I$1002,CLASSIFICHE!$Z966,5),"")</f>
        <v>0</v>
      </c>
      <c r="CV967" s="13">
        <f>IFERROR(INDEX(generale!$A$5:$I$1002,CLASSIFICHE!$Z966,7),"")</f>
        <v>0</v>
      </c>
      <c r="CW967" s="15"/>
      <c r="CX967" s="13"/>
      <c r="CY967" s="12">
        <f>SUM(IF(CLASSIFICHE!$O$24=CZ967,TRUE,FALSE),CY966)</f>
        <v>0</v>
      </c>
      <c r="CZ967" s="31">
        <f>IFERROR(INDEX(generale!$A$5:$I$1002,CLASSIFICHE!$Z966,5),"")</f>
        <v>0</v>
      </c>
      <c r="DA967" s="13">
        <f>IFERROR(INDEX(generale!$A$5:$I$1002,CLASSIFICHE!$Z966,7),"")</f>
        <v>0</v>
      </c>
      <c r="DB967" s="15"/>
      <c r="DC967" s="13"/>
      <c r="DD967" s="12">
        <f>SUM(IF(CLASSIFICHE!$O$25=DE967,TRUE,FALSE),DD966)</f>
        <v>0</v>
      </c>
      <c r="DE967" s="31">
        <f>IFERROR(INDEX(generale!$A$5:$I$1002,CLASSIFICHE!$Z966,5),"")</f>
        <v>0</v>
      </c>
      <c r="DF967" s="13">
        <f>IFERROR(INDEX(generale!$A$5:$I$1002,CLASSIFICHE!$Z966,7),"")</f>
        <v>0</v>
      </c>
      <c r="DG967" s="15"/>
      <c r="DH967" s="13"/>
    </row>
    <row r="968" spans="3:112">
      <c r="C968" s="63">
        <f>SUM(IF(CLASSIFICHE!$O$4=D968,TRUE,FALSE),C967)</f>
        <v>17</v>
      </c>
      <c r="D968" s="31">
        <f>IFERROR(INDEX(generale!$A$5:$I$1002,CLASSIFICHE!$Z967,5),"")</f>
        <v>0</v>
      </c>
      <c r="E968" s="13">
        <f>IFERROR(INDEX(generale!$A$5:$I$1002,CLASSIFICHE!$Z967,7),"")</f>
        <v>0</v>
      </c>
      <c r="F968" s="68"/>
      <c r="G968" s="65"/>
      <c r="H968" s="12">
        <f>SUM(IF(CLASSIFICHE!$O$5=I968,TRUE,FALSE),H967)</f>
        <v>10</v>
      </c>
      <c r="I968" s="31">
        <f>IFERROR(INDEX(generale!$A$5:$I$1002,CLASSIFICHE!$Z967,5),"")</f>
        <v>0</v>
      </c>
      <c r="J968" s="13">
        <f>IFERROR(INDEX(generale!$A$5:$I$1002,CLASSIFICHE!$Z967,7),"")</f>
        <v>0</v>
      </c>
      <c r="K968" s="15"/>
      <c r="L968" s="12"/>
      <c r="M968" s="12">
        <f>SUM(IF(CLASSIFICHE!$O$6=N968,TRUE,FALSE),M967)</f>
        <v>8</v>
      </c>
      <c r="N968" s="31">
        <f>IFERROR(INDEX(generale!$A$5:$I$1002,CLASSIFICHE!$Z967,5),"")</f>
        <v>0</v>
      </c>
      <c r="O968" s="13">
        <f>IFERROR(INDEX(generale!$A$5:$I$1002,CLASSIFICHE!$Z967,7),"")</f>
        <v>0</v>
      </c>
      <c r="P968" s="14"/>
      <c r="Q968" s="13"/>
      <c r="R968" s="12">
        <f>SUM(IF(CLASSIFICHE!$O$7=S968,TRUE,FALSE),R967)</f>
        <v>8</v>
      </c>
      <c r="S968" s="31">
        <f>IFERROR(INDEX(generale!$A$5:$I$1002,CLASSIFICHE!$Z967,5),"")</f>
        <v>0</v>
      </c>
      <c r="T968" s="13">
        <f>IFERROR(INDEX(generale!$A$5:$I$1002,CLASSIFICHE!$Z967,7),"")</f>
        <v>0</v>
      </c>
      <c r="U968" s="14"/>
      <c r="V968" s="13"/>
      <c r="W968" s="12">
        <f>SUM(IF(CLASSIFICHE!$O$8=X968,TRUE,FALSE),W967)</f>
        <v>6</v>
      </c>
      <c r="X968" s="31">
        <f>IFERROR(INDEX(generale!$A$5:$I$1002,CLASSIFICHE!$Z967,5),"")</f>
        <v>0</v>
      </c>
      <c r="Y968" s="13">
        <f>IFERROR(INDEX(generale!$A$5:$I$1002,CLASSIFICHE!$Z967,7),"")</f>
        <v>0</v>
      </c>
      <c r="Z968" s="14"/>
      <c r="AA968" s="13"/>
      <c r="AB968" s="12">
        <f>SUM(IF(CLASSIFICHE!$O$9=AC968,TRUE,FALSE),AB967)</f>
        <v>5</v>
      </c>
      <c r="AC968" s="31">
        <f>IFERROR(INDEX(generale!$A$5:$I$1002,CLASSIFICHE!$Z967,5),"")</f>
        <v>0</v>
      </c>
      <c r="AD968" s="13">
        <f>IFERROR(INDEX(generale!$A$5:$I$1002,CLASSIFICHE!$Z967,7),"")</f>
        <v>0</v>
      </c>
      <c r="AE968" s="14"/>
      <c r="AF968" s="13"/>
      <c r="AG968" s="12">
        <f>SUM(IF(CLASSIFICHE!$O$10=AH968,TRUE,FALSE),AG967)</f>
        <v>5</v>
      </c>
      <c r="AH968" s="31">
        <f>IFERROR(INDEX(generale!$A$5:$I$1002,CLASSIFICHE!$Z967,5),"")</f>
        <v>0</v>
      </c>
      <c r="AI968" s="13">
        <f>IFERROR(INDEX(generale!$A$5:$I$1002,CLASSIFICHE!$Z967,7),"")</f>
        <v>0</v>
      </c>
      <c r="AJ968" s="14"/>
      <c r="AK968" s="13"/>
      <c r="AL968" s="12">
        <f>SUM(IF(CLASSIFICHE!$O$11=AM968,TRUE,FALSE),AL967)</f>
        <v>5</v>
      </c>
      <c r="AM968" s="31">
        <f>IFERROR(INDEX(generale!$A$5:$I$1002,CLASSIFICHE!$Z967,5),"")</f>
        <v>0</v>
      </c>
      <c r="AN968" s="13">
        <f>IFERROR(INDEX(generale!$A$5:$I$1002,CLASSIFICHE!$Z967,7),"")</f>
        <v>0</v>
      </c>
      <c r="AO968" s="14"/>
      <c r="AP968" s="13"/>
      <c r="AQ968" s="12">
        <f>SUM(IF(CLASSIFICHE!$O$12=AR968,TRUE,FALSE),AQ967)</f>
        <v>0</v>
      </c>
      <c r="AR968" s="31">
        <f>IFERROR(INDEX(generale!$A$5:$I$1002,CLASSIFICHE!$Z967,5),"")</f>
        <v>0</v>
      </c>
      <c r="AS968" s="13">
        <f>IFERROR(INDEX(generale!$A$5:$I$1002,CLASSIFICHE!$Z967,7),"")</f>
        <v>0</v>
      </c>
      <c r="AT968" s="14"/>
      <c r="AU968" s="13"/>
      <c r="AV968" s="12">
        <f>SUM(IF(CLASSIFICHE!$O$13=AW968,TRUE,FALSE),AV967)</f>
        <v>0</v>
      </c>
      <c r="AW968" s="31">
        <f>IFERROR(INDEX(generale!$A$5:$I$1002,CLASSIFICHE!$Z967,5),"")</f>
        <v>0</v>
      </c>
      <c r="AX968" s="13">
        <f>IFERROR(INDEX(generale!$A$5:$I$1002,CLASSIFICHE!$Z967,7),"")</f>
        <v>0</v>
      </c>
      <c r="AY968" s="14"/>
      <c r="AZ968" s="13"/>
      <c r="BA968" s="12">
        <f>SUM(IF(CLASSIFICHE!$O$14=BB968,TRUE,FALSE),BA967)</f>
        <v>0</v>
      </c>
      <c r="BB968" s="31">
        <f>IFERROR(INDEX(generale!$A$5:$I$1002,CLASSIFICHE!$Z967,5),"")</f>
        <v>0</v>
      </c>
      <c r="BC968" s="13">
        <f>IFERROR(INDEX(generale!$A$5:$I$1002,CLASSIFICHE!$Z967,7),"")</f>
        <v>0</v>
      </c>
      <c r="BD968" s="14"/>
      <c r="BE968" s="13"/>
      <c r="BF968" s="12">
        <f>SUM(IF(CLASSIFICHE!$O$15=BG968,TRUE,FALSE),BF967)</f>
        <v>0</v>
      </c>
      <c r="BG968" s="31">
        <f>IFERROR(INDEX(generale!$A$5:$I$1002,CLASSIFICHE!$Z967,5),"")</f>
        <v>0</v>
      </c>
      <c r="BH968" s="13">
        <f>IFERROR(INDEX(generale!$A$5:$I$1002,CLASSIFICHE!$Z967,7),"")</f>
        <v>0</v>
      </c>
      <c r="BI968" s="14"/>
      <c r="BJ968" s="13"/>
      <c r="BK968" s="12">
        <f>SUM(IF(CLASSIFICHE!$O$16=BL968,TRUE,FALSE),BK967)</f>
        <v>0</v>
      </c>
      <c r="BL968" s="31">
        <f>IFERROR(INDEX(generale!$A$5:$I$1002,CLASSIFICHE!$Z967,5),"")</f>
        <v>0</v>
      </c>
      <c r="BM968" s="13">
        <f>IFERROR(INDEX(generale!$A$5:$I$1002,CLASSIFICHE!$Z967,7),"")</f>
        <v>0</v>
      </c>
      <c r="BN968" s="14"/>
      <c r="BO968" s="13"/>
      <c r="BP968" s="12">
        <f>SUM(IF(CLASSIFICHE!$O$17=BQ968,TRUE,FALSE),BP967)</f>
        <v>0</v>
      </c>
      <c r="BQ968" s="31">
        <f>IFERROR(INDEX(generale!$A$5:$I$1002,CLASSIFICHE!$Z967,5),"")</f>
        <v>0</v>
      </c>
      <c r="BR968" s="13">
        <f>IFERROR(INDEX(generale!$A$5:$I$1002,CLASSIFICHE!$Z967,7),"")</f>
        <v>0</v>
      </c>
      <c r="BS968" s="15"/>
      <c r="BT968" s="12"/>
      <c r="BU968" s="12">
        <f>SUM(IF(CLASSIFICHE!$O$18=BV968,TRUE,FALSE),BU967)</f>
        <v>0</v>
      </c>
      <c r="BV968" s="31">
        <f>IFERROR(INDEX(generale!$A$5:$I$1002,CLASSIFICHE!$Z967,5),"")</f>
        <v>0</v>
      </c>
      <c r="BW968" s="13">
        <f>IFERROR(INDEX(generale!$A$5:$I$1002,CLASSIFICHE!$Z967,7),"")</f>
        <v>0</v>
      </c>
      <c r="BX968" s="15"/>
      <c r="BY968" s="12"/>
      <c r="BZ968" s="12">
        <f>SUM(IF(CLASSIFICHE!$O$19=CA968,TRUE,FALSE),BZ967)</f>
        <v>0</v>
      </c>
      <c r="CA968" s="31">
        <f>IFERROR(INDEX(generale!$A$5:$I$1002,CLASSIFICHE!$Z967,5),"")</f>
        <v>0</v>
      </c>
      <c r="CB968" s="13">
        <f>IFERROR(INDEX(generale!$A$5:$I$1002,CLASSIFICHE!$Z967,7),"")</f>
        <v>0</v>
      </c>
      <c r="CC968" s="15"/>
      <c r="CD968" s="13"/>
      <c r="CE968" s="12">
        <f>SUM(IF(CLASSIFICHE!$O$20=CF968,TRUE,FALSE),CE967)</f>
        <v>0</v>
      </c>
      <c r="CF968" s="31">
        <f>IFERROR(INDEX(generale!$A$5:$I$1002,CLASSIFICHE!$Z967,5),"")</f>
        <v>0</v>
      </c>
      <c r="CG968" s="13">
        <f>IFERROR(INDEX(generale!$A$5:$I$1002,CLASSIFICHE!$Z967,7),"")</f>
        <v>0</v>
      </c>
      <c r="CH968" s="15"/>
      <c r="CI968" s="13"/>
      <c r="CJ968" s="12">
        <f>SUM(IF(CLASSIFICHE!$O$21=CK968,TRUE,FALSE),CJ967)</f>
        <v>0</v>
      </c>
      <c r="CK968" s="31">
        <f>IFERROR(INDEX(generale!$A$5:$I$1002,CLASSIFICHE!$Z967,5),"")</f>
        <v>0</v>
      </c>
      <c r="CL968" s="13">
        <f>IFERROR(INDEX(generale!$A$5:$I$1002,CLASSIFICHE!$Z967,7),"")</f>
        <v>0</v>
      </c>
      <c r="CM968" s="15"/>
      <c r="CN968" s="13"/>
      <c r="CO968" s="12">
        <f>SUM(IF(CLASSIFICHE!$O$22=CP968,TRUE,FALSE),CO967)</f>
        <v>0</v>
      </c>
      <c r="CP968" s="31">
        <f>IFERROR(INDEX(generale!$A$5:$I$1002,CLASSIFICHE!$Z967,5),"")</f>
        <v>0</v>
      </c>
      <c r="CQ968" s="13">
        <f>IFERROR(INDEX(generale!$A$5:$I$1002,CLASSIFICHE!$Z967,7),"")</f>
        <v>0</v>
      </c>
      <c r="CR968" s="15"/>
      <c r="CS968" s="13"/>
      <c r="CT968" s="12">
        <f>SUM(IF(CLASSIFICHE!$O$23=CU968,TRUE,FALSE),CT967)</f>
        <v>0</v>
      </c>
      <c r="CU968" s="31">
        <f>IFERROR(INDEX(generale!$A$5:$I$1002,CLASSIFICHE!$Z967,5),"")</f>
        <v>0</v>
      </c>
      <c r="CV968" s="13">
        <f>IFERROR(INDEX(generale!$A$5:$I$1002,CLASSIFICHE!$Z967,7),"")</f>
        <v>0</v>
      </c>
      <c r="CW968" s="15"/>
      <c r="CX968" s="13"/>
      <c r="CY968" s="12">
        <f>SUM(IF(CLASSIFICHE!$O$24=CZ968,TRUE,FALSE),CY967)</f>
        <v>0</v>
      </c>
      <c r="CZ968" s="31">
        <f>IFERROR(INDEX(generale!$A$5:$I$1002,CLASSIFICHE!$Z967,5),"")</f>
        <v>0</v>
      </c>
      <c r="DA968" s="13">
        <f>IFERROR(INDEX(generale!$A$5:$I$1002,CLASSIFICHE!$Z967,7),"")</f>
        <v>0</v>
      </c>
      <c r="DB968" s="15"/>
      <c r="DC968" s="13"/>
      <c r="DD968" s="12">
        <f>SUM(IF(CLASSIFICHE!$O$25=DE968,TRUE,FALSE),DD967)</f>
        <v>0</v>
      </c>
      <c r="DE968" s="31">
        <f>IFERROR(INDEX(generale!$A$5:$I$1002,CLASSIFICHE!$Z967,5),"")</f>
        <v>0</v>
      </c>
      <c r="DF968" s="13">
        <f>IFERROR(INDEX(generale!$A$5:$I$1002,CLASSIFICHE!$Z967,7),"")</f>
        <v>0</v>
      </c>
      <c r="DG968" s="15"/>
      <c r="DH968" s="13"/>
    </row>
    <row r="969" spans="3:112">
      <c r="C969" s="63">
        <f>SUM(IF(CLASSIFICHE!$O$4=D969,TRUE,FALSE),C968)</f>
        <v>17</v>
      </c>
      <c r="D969" s="31">
        <f>IFERROR(INDEX(generale!$A$5:$I$1002,CLASSIFICHE!$Z968,5),"")</f>
        <v>0</v>
      </c>
      <c r="E969" s="13">
        <f>IFERROR(INDEX(generale!$A$5:$I$1002,CLASSIFICHE!$Z968,7),"")</f>
        <v>0</v>
      </c>
      <c r="F969" s="68"/>
      <c r="G969" s="65"/>
      <c r="H969" s="12">
        <f>SUM(IF(CLASSIFICHE!$O$5=I969,TRUE,FALSE),H968)</f>
        <v>10</v>
      </c>
      <c r="I969" s="31">
        <f>IFERROR(INDEX(generale!$A$5:$I$1002,CLASSIFICHE!$Z968,5),"")</f>
        <v>0</v>
      </c>
      <c r="J969" s="13">
        <f>IFERROR(INDEX(generale!$A$5:$I$1002,CLASSIFICHE!$Z968,7),"")</f>
        <v>0</v>
      </c>
      <c r="K969" s="15"/>
      <c r="L969" s="12"/>
      <c r="M969" s="12">
        <f>SUM(IF(CLASSIFICHE!$O$6=N969,TRUE,FALSE),M968)</f>
        <v>8</v>
      </c>
      <c r="N969" s="31">
        <f>IFERROR(INDEX(generale!$A$5:$I$1002,CLASSIFICHE!$Z968,5),"")</f>
        <v>0</v>
      </c>
      <c r="O969" s="13">
        <f>IFERROR(INDEX(generale!$A$5:$I$1002,CLASSIFICHE!$Z968,7),"")</f>
        <v>0</v>
      </c>
      <c r="P969" s="14"/>
      <c r="Q969" s="13"/>
      <c r="R969" s="12">
        <f>SUM(IF(CLASSIFICHE!$O$7=S969,TRUE,FALSE),R968)</f>
        <v>8</v>
      </c>
      <c r="S969" s="31">
        <f>IFERROR(INDEX(generale!$A$5:$I$1002,CLASSIFICHE!$Z968,5),"")</f>
        <v>0</v>
      </c>
      <c r="T969" s="13">
        <f>IFERROR(INDEX(generale!$A$5:$I$1002,CLASSIFICHE!$Z968,7),"")</f>
        <v>0</v>
      </c>
      <c r="U969" s="14"/>
      <c r="V969" s="13"/>
      <c r="W969" s="12">
        <f>SUM(IF(CLASSIFICHE!$O$8=X969,TRUE,FALSE),W968)</f>
        <v>6</v>
      </c>
      <c r="X969" s="31">
        <f>IFERROR(INDEX(generale!$A$5:$I$1002,CLASSIFICHE!$Z968,5),"")</f>
        <v>0</v>
      </c>
      <c r="Y969" s="13">
        <f>IFERROR(INDEX(generale!$A$5:$I$1002,CLASSIFICHE!$Z968,7),"")</f>
        <v>0</v>
      </c>
      <c r="Z969" s="14"/>
      <c r="AA969" s="13"/>
      <c r="AB969" s="12">
        <f>SUM(IF(CLASSIFICHE!$O$9=AC969,TRUE,FALSE),AB968)</f>
        <v>5</v>
      </c>
      <c r="AC969" s="31">
        <f>IFERROR(INDEX(generale!$A$5:$I$1002,CLASSIFICHE!$Z968,5),"")</f>
        <v>0</v>
      </c>
      <c r="AD969" s="13">
        <f>IFERROR(INDEX(generale!$A$5:$I$1002,CLASSIFICHE!$Z968,7),"")</f>
        <v>0</v>
      </c>
      <c r="AE969" s="14"/>
      <c r="AF969" s="13"/>
      <c r="AG969" s="12">
        <f>SUM(IF(CLASSIFICHE!$O$10=AH969,TRUE,FALSE),AG968)</f>
        <v>5</v>
      </c>
      <c r="AH969" s="31">
        <f>IFERROR(INDEX(generale!$A$5:$I$1002,CLASSIFICHE!$Z968,5),"")</f>
        <v>0</v>
      </c>
      <c r="AI969" s="13">
        <f>IFERROR(INDEX(generale!$A$5:$I$1002,CLASSIFICHE!$Z968,7),"")</f>
        <v>0</v>
      </c>
      <c r="AJ969" s="14"/>
      <c r="AK969" s="13"/>
      <c r="AL969" s="12">
        <f>SUM(IF(CLASSIFICHE!$O$11=AM969,TRUE,FALSE),AL968)</f>
        <v>5</v>
      </c>
      <c r="AM969" s="31">
        <f>IFERROR(INDEX(generale!$A$5:$I$1002,CLASSIFICHE!$Z968,5),"")</f>
        <v>0</v>
      </c>
      <c r="AN969" s="13">
        <f>IFERROR(INDEX(generale!$A$5:$I$1002,CLASSIFICHE!$Z968,7),"")</f>
        <v>0</v>
      </c>
      <c r="AO969" s="14"/>
      <c r="AP969" s="13"/>
      <c r="AQ969" s="12">
        <f>SUM(IF(CLASSIFICHE!$O$12=AR969,TRUE,FALSE),AQ968)</f>
        <v>0</v>
      </c>
      <c r="AR969" s="31">
        <f>IFERROR(INDEX(generale!$A$5:$I$1002,CLASSIFICHE!$Z968,5),"")</f>
        <v>0</v>
      </c>
      <c r="AS969" s="13">
        <f>IFERROR(INDEX(generale!$A$5:$I$1002,CLASSIFICHE!$Z968,7),"")</f>
        <v>0</v>
      </c>
      <c r="AT969" s="14"/>
      <c r="AU969" s="13"/>
      <c r="AV969" s="12">
        <f>SUM(IF(CLASSIFICHE!$O$13=AW969,TRUE,FALSE),AV968)</f>
        <v>0</v>
      </c>
      <c r="AW969" s="31">
        <f>IFERROR(INDEX(generale!$A$5:$I$1002,CLASSIFICHE!$Z968,5),"")</f>
        <v>0</v>
      </c>
      <c r="AX969" s="13">
        <f>IFERROR(INDEX(generale!$A$5:$I$1002,CLASSIFICHE!$Z968,7),"")</f>
        <v>0</v>
      </c>
      <c r="AY969" s="14"/>
      <c r="AZ969" s="13"/>
      <c r="BA969" s="12">
        <f>SUM(IF(CLASSIFICHE!$O$14=BB969,TRUE,FALSE),BA968)</f>
        <v>0</v>
      </c>
      <c r="BB969" s="31">
        <f>IFERROR(INDEX(generale!$A$5:$I$1002,CLASSIFICHE!$Z968,5),"")</f>
        <v>0</v>
      </c>
      <c r="BC969" s="13">
        <f>IFERROR(INDEX(generale!$A$5:$I$1002,CLASSIFICHE!$Z968,7),"")</f>
        <v>0</v>
      </c>
      <c r="BD969" s="14"/>
      <c r="BE969" s="13"/>
      <c r="BF969" s="12">
        <f>SUM(IF(CLASSIFICHE!$O$15=BG969,TRUE,FALSE),BF968)</f>
        <v>0</v>
      </c>
      <c r="BG969" s="31">
        <f>IFERROR(INDEX(generale!$A$5:$I$1002,CLASSIFICHE!$Z968,5),"")</f>
        <v>0</v>
      </c>
      <c r="BH969" s="13">
        <f>IFERROR(INDEX(generale!$A$5:$I$1002,CLASSIFICHE!$Z968,7),"")</f>
        <v>0</v>
      </c>
      <c r="BI969" s="14"/>
      <c r="BJ969" s="13"/>
      <c r="BK969" s="12">
        <f>SUM(IF(CLASSIFICHE!$O$16=BL969,TRUE,FALSE),BK968)</f>
        <v>0</v>
      </c>
      <c r="BL969" s="31">
        <f>IFERROR(INDEX(generale!$A$5:$I$1002,CLASSIFICHE!$Z968,5),"")</f>
        <v>0</v>
      </c>
      <c r="BM969" s="13">
        <f>IFERROR(INDEX(generale!$A$5:$I$1002,CLASSIFICHE!$Z968,7),"")</f>
        <v>0</v>
      </c>
      <c r="BN969" s="14"/>
      <c r="BO969" s="13"/>
      <c r="BP969" s="12">
        <f>SUM(IF(CLASSIFICHE!$O$17=BQ969,TRUE,FALSE),BP968)</f>
        <v>0</v>
      </c>
      <c r="BQ969" s="31">
        <f>IFERROR(INDEX(generale!$A$5:$I$1002,CLASSIFICHE!$Z968,5),"")</f>
        <v>0</v>
      </c>
      <c r="BR969" s="13">
        <f>IFERROR(INDEX(generale!$A$5:$I$1002,CLASSIFICHE!$Z968,7),"")</f>
        <v>0</v>
      </c>
      <c r="BS969" s="15"/>
      <c r="BT969" s="12"/>
      <c r="BU969" s="12">
        <f>SUM(IF(CLASSIFICHE!$O$18=BV969,TRUE,FALSE),BU968)</f>
        <v>0</v>
      </c>
      <c r="BV969" s="31">
        <f>IFERROR(INDEX(generale!$A$5:$I$1002,CLASSIFICHE!$Z968,5),"")</f>
        <v>0</v>
      </c>
      <c r="BW969" s="13">
        <f>IFERROR(INDEX(generale!$A$5:$I$1002,CLASSIFICHE!$Z968,7),"")</f>
        <v>0</v>
      </c>
      <c r="BX969" s="15"/>
      <c r="BY969" s="12"/>
      <c r="BZ969" s="12">
        <f>SUM(IF(CLASSIFICHE!$O$19=CA969,TRUE,FALSE),BZ968)</f>
        <v>0</v>
      </c>
      <c r="CA969" s="31">
        <f>IFERROR(INDEX(generale!$A$5:$I$1002,CLASSIFICHE!$Z968,5),"")</f>
        <v>0</v>
      </c>
      <c r="CB969" s="13">
        <f>IFERROR(INDEX(generale!$A$5:$I$1002,CLASSIFICHE!$Z968,7),"")</f>
        <v>0</v>
      </c>
      <c r="CC969" s="15"/>
      <c r="CD969" s="13"/>
      <c r="CE969" s="12">
        <f>SUM(IF(CLASSIFICHE!$O$20=CF969,TRUE,FALSE),CE968)</f>
        <v>0</v>
      </c>
      <c r="CF969" s="31">
        <f>IFERROR(INDEX(generale!$A$5:$I$1002,CLASSIFICHE!$Z968,5),"")</f>
        <v>0</v>
      </c>
      <c r="CG969" s="13">
        <f>IFERROR(INDEX(generale!$A$5:$I$1002,CLASSIFICHE!$Z968,7),"")</f>
        <v>0</v>
      </c>
      <c r="CH969" s="15"/>
      <c r="CI969" s="13"/>
      <c r="CJ969" s="12">
        <f>SUM(IF(CLASSIFICHE!$O$21=CK969,TRUE,FALSE),CJ968)</f>
        <v>0</v>
      </c>
      <c r="CK969" s="31">
        <f>IFERROR(INDEX(generale!$A$5:$I$1002,CLASSIFICHE!$Z968,5),"")</f>
        <v>0</v>
      </c>
      <c r="CL969" s="13">
        <f>IFERROR(INDEX(generale!$A$5:$I$1002,CLASSIFICHE!$Z968,7),"")</f>
        <v>0</v>
      </c>
      <c r="CM969" s="15"/>
      <c r="CN969" s="13"/>
      <c r="CO969" s="12">
        <f>SUM(IF(CLASSIFICHE!$O$22=CP969,TRUE,FALSE),CO968)</f>
        <v>0</v>
      </c>
      <c r="CP969" s="31">
        <f>IFERROR(INDEX(generale!$A$5:$I$1002,CLASSIFICHE!$Z968,5),"")</f>
        <v>0</v>
      </c>
      <c r="CQ969" s="13">
        <f>IFERROR(INDEX(generale!$A$5:$I$1002,CLASSIFICHE!$Z968,7),"")</f>
        <v>0</v>
      </c>
      <c r="CR969" s="15"/>
      <c r="CS969" s="13"/>
      <c r="CT969" s="12">
        <f>SUM(IF(CLASSIFICHE!$O$23=CU969,TRUE,FALSE),CT968)</f>
        <v>0</v>
      </c>
      <c r="CU969" s="31">
        <f>IFERROR(INDEX(generale!$A$5:$I$1002,CLASSIFICHE!$Z968,5),"")</f>
        <v>0</v>
      </c>
      <c r="CV969" s="13">
        <f>IFERROR(INDEX(generale!$A$5:$I$1002,CLASSIFICHE!$Z968,7),"")</f>
        <v>0</v>
      </c>
      <c r="CW969" s="15"/>
      <c r="CX969" s="13"/>
      <c r="CY969" s="12">
        <f>SUM(IF(CLASSIFICHE!$O$24=CZ969,TRUE,FALSE),CY968)</f>
        <v>0</v>
      </c>
      <c r="CZ969" s="31">
        <f>IFERROR(INDEX(generale!$A$5:$I$1002,CLASSIFICHE!$Z968,5),"")</f>
        <v>0</v>
      </c>
      <c r="DA969" s="13">
        <f>IFERROR(INDEX(generale!$A$5:$I$1002,CLASSIFICHE!$Z968,7),"")</f>
        <v>0</v>
      </c>
      <c r="DB969" s="15"/>
      <c r="DC969" s="13"/>
      <c r="DD969" s="12">
        <f>SUM(IF(CLASSIFICHE!$O$25=DE969,TRUE,FALSE),DD968)</f>
        <v>0</v>
      </c>
      <c r="DE969" s="31">
        <f>IFERROR(INDEX(generale!$A$5:$I$1002,CLASSIFICHE!$Z968,5),"")</f>
        <v>0</v>
      </c>
      <c r="DF969" s="13">
        <f>IFERROR(INDEX(generale!$A$5:$I$1002,CLASSIFICHE!$Z968,7),"")</f>
        <v>0</v>
      </c>
      <c r="DG969" s="15"/>
      <c r="DH969" s="13"/>
    </row>
    <row r="970" spans="3:112">
      <c r="C970" s="63">
        <f>SUM(IF(CLASSIFICHE!$O$4=D970,TRUE,FALSE),C969)</f>
        <v>17</v>
      </c>
      <c r="D970" s="31">
        <f>IFERROR(INDEX(generale!$A$5:$I$1002,CLASSIFICHE!$Z969,5),"")</f>
        <v>0</v>
      </c>
      <c r="E970" s="13">
        <f>IFERROR(INDEX(generale!$A$5:$I$1002,CLASSIFICHE!$Z969,7),"")</f>
        <v>0</v>
      </c>
      <c r="F970" s="68"/>
      <c r="G970" s="65"/>
      <c r="H970" s="12">
        <f>SUM(IF(CLASSIFICHE!$O$5=I970,TRUE,FALSE),H969)</f>
        <v>10</v>
      </c>
      <c r="I970" s="31">
        <f>IFERROR(INDEX(generale!$A$5:$I$1002,CLASSIFICHE!$Z969,5),"")</f>
        <v>0</v>
      </c>
      <c r="J970" s="13">
        <f>IFERROR(INDEX(generale!$A$5:$I$1002,CLASSIFICHE!$Z969,7),"")</f>
        <v>0</v>
      </c>
      <c r="K970" s="15"/>
      <c r="L970" s="12"/>
      <c r="M970" s="12">
        <f>SUM(IF(CLASSIFICHE!$O$6=N970,TRUE,FALSE),M969)</f>
        <v>8</v>
      </c>
      <c r="N970" s="31">
        <f>IFERROR(INDEX(generale!$A$5:$I$1002,CLASSIFICHE!$Z969,5),"")</f>
        <v>0</v>
      </c>
      <c r="O970" s="13">
        <f>IFERROR(INDEX(generale!$A$5:$I$1002,CLASSIFICHE!$Z969,7),"")</f>
        <v>0</v>
      </c>
      <c r="P970" s="14"/>
      <c r="Q970" s="13"/>
      <c r="R970" s="12">
        <f>SUM(IF(CLASSIFICHE!$O$7=S970,TRUE,FALSE),R969)</f>
        <v>8</v>
      </c>
      <c r="S970" s="31">
        <f>IFERROR(INDEX(generale!$A$5:$I$1002,CLASSIFICHE!$Z969,5),"")</f>
        <v>0</v>
      </c>
      <c r="T970" s="13">
        <f>IFERROR(INDEX(generale!$A$5:$I$1002,CLASSIFICHE!$Z969,7),"")</f>
        <v>0</v>
      </c>
      <c r="U970" s="14"/>
      <c r="V970" s="13"/>
      <c r="W970" s="12">
        <f>SUM(IF(CLASSIFICHE!$O$8=X970,TRUE,FALSE),W969)</f>
        <v>6</v>
      </c>
      <c r="X970" s="31">
        <f>IFERROR(INDEX(generale!$A$5:$I$1002,CLASSIFICHE!$Z969,5),"")</f>
        <v>0</v>
      </c>
      <c r="Y970" s="13">
        <f>IFERROR(INDEX(generale!$A$5:$I$1002,CLASSIFICHE!$Z969,7),"")</f>
        <v>0</v>
      </c>
      <c r="Z970" s="14"/>
      <c r="AA970" s="13"/>
      <c r="AB970" s="12">
        <f>SUM(IF(CLASSIFICHE!$O$9=AC970,TRUE,FALSE),AB969)</f>
        <v>5</v>
      </c>
      <c r="AC970" s="31">
        <f>IFERROR(INDEX(generale!$A$5:$I$1002,CLASSIFICHE!$Z969,5),"")</f>
        <v>0</v>
      </c>
      <c r="AD970" s="13">
        <f>IFERROR(INDEX(generale!$A$5:$I$1002,CLASSIFICHE!$Z969,7),"")</f>
        <v>0</v>
      </c>
      <c r="AE970" s="14"/>
      <c r="AF970" s="13"/>
      <c r="AG970" s="12">
        <f>SUM(IF(CLASSIFICHE!$O$10=AH970,TRUE,FALSE),AG969)</f>
        <v>5</v>
      </c>
      <c r="AH970" s="31">
        <f>IFERROR(INDEX(generale!$A$5:$I$1002,CLASSIFICHE!$Z969,5),"")</f>
        <v>0</v>
      </c>
      <c r="AI970" s="13">
        <f>IFERROR(INDEX(generale!$A$5:$I$1002,CLASSIFICHE!$Z969,7),"")</f>
        <v>0</v>
      </c>
      <c r="AJ970" s="14"/>
      <c r="AK970" s="13"/>
      <c r="AL970" s="12">
        <f>SUM(IF(CLASSIFICHE!$O$11=AM970,TRUE,FALSE),AL969)</f>
        <v>5</v>
      </c>
      <c r="AM970" s="31">
        <f>IFERROR(INDEX(generale!$A$5:$I$1002,CLASSIFICHE!$Z969,5),"")</f>
        <v>0</v>
      </c>
      <c r="AN970" s="13">
        <f>IFERROR(INDEX(generale!$A$5:$I$1002,CLASSIFICHE!$Z969,7),"")</f>
        <v>0</v>
      </c>
      <c r="AO970" s="14"/>
      <c r="AP970" s="13"/>
      <c r="AQ970" s="12">
        <f>SUM(IF(CLASSIFICHE!$O$12=AR970,TRUE,FALSE),AQ969)</f>
        <v>0</v>
      </c>
      <c r="AR970" s="31">
        <f>IFERROR(INDEX(generale!$A$5:$I$1002,CLASSIFICHE!$Z969,5),"")</f>
        <v>0</v>
      </c>
      <c r="AS970" s="13">
        <f>IFERROR(INDEX(generale!$A$5:$I$1002,CLASSIFICHE!$Z969,7),"")</f>
        <v>0</v>
      </c>
      <c r="AT970" s="14"/>
      <c r="AU970" s="13"/>
      <c r="AV970" s="12">
        <f>SUM(IF(CLASSIFICHE!$O$13=AW970,TRUE,FALSE),AV969)</f>
        <v>0</v>
      </c>
      <c r="AW970" s="31">
        <f>IFERROR(INDEX(generale!$A$5:$I$1002,CLASSIFICHE!$Z969,5),"")</f>
        <v>0</v>
      </c>
      <c r="AX970" s="13">
        <f>IFERROR(INDEX(generale!$A$5:$I$1002,CLASSIFICHE!$Z969,7),"")</f>
        <v>0</v>
      </c>
      <c r="AY970" s="14"/>
      <c r="AZ970" s="13"/>
      <c r="BA970" s="12">
        <f>SUM(IF(CLASSIFICHE!$O$14=BB970,TRUE,FALSE),BA969)</f>
        <v>0</v>
      </c>
      <c r="BB970" s="31">
        <f>IFERROR(INDEX(generale!$A$5:$I$1002,CLASSIFICHE!$Z969,5),"")</f>
        <v>0</v>
      </c>
      <c r="BC970" s="13">
        <f>IFERROR(INDEX(generale!$A$5:$I$1002,CLASSIFICHE!$Z969,7),"")</f>
        <v>0</v>
      </c>
      <c r="BD970" s="14"/>
      <c r="BE970" s="13"/>
      <c r="BF970" s="12">
        <f>SUM(IF(CLASSIFICHE!$O$15=BG970,TRUE,FALSE),BF969)</f>
        <v>0</v>
      </c>
      <c r="BG970" s="31">
        <f>IFERROR(INDEX(generale!$A$5:$I$1002,CLASSIFICHE!$Z969,5),"")</f>
        <v>0</v>
      </c>
      <c r="BH970" s="13">
        <f>IFERROR(INDEX(generale!$A$5:$I$1002,CLASSIFICHE!$Z969,7),"")</f>
        <v>0</v>
      </c>
      <c r="BI970" s="14"/>
      <c r="BJ970" s="13"/>
      <c r="BK970" s="12">
        <f>SUM(IF(CLASSIFICHE!$O$16=BL970,TRUE,FALSE),BK969)</f>
        <v>0</v>
      </c>
      <c r="BL970" s="31">
        <f>IFERROR(INDEX(generale!$A$5:$I$1002,CLASSIFICHE!$Z969,5),"")</f>
        <v>0</v>
      </c>
      <c r="BM970" s="13">
        <f>IFERROR(INDEX(generale!$A$5:$I$1002,CLASSIFICHE!$Z969,7),"")</f>
        <v>0</v>
      </c>
      <c r="BN970" s="14"/>
      <c r="BO970" s="13"/>
      <c r="BP970" s="12">
        <f>SUM(IF(CLASSIFICHE!$O$17=BQ970,TRUE,FALSE),BP969)</f>
        <v>0</v>
      </c>
      <c r="BQ970" s="31">
        <f>IFERROR(INDEX(generale!$A$5:$I$1002,CLASSIFICHE!$Z969,5),"")</f>
        <v>0</v>
      </c>
      <c r="BR970" s="13">
        <f>IFERROR(INDEX(generale!$A$5:$I$1002,CLASSIFICHE!$Z969,7),"")</f>
        <v>0</v>
      </c>
      <c r="BS970" s="15"/>
      <c r="BT970" s="12"/>
      <c r="BU970" s="12">
        <f>SUM(IF(CLASSIFICHE!$O$18=BV970,TRUE,FALSE),BU969)</f>
        <v>0</v>
      </c>
      <c r="BV970" s="31">
        <f>IFERROR(INDEX(generale!$A$5:$I$1002,CLASSIFICHE!$Z969,5),"")</f>
        <v>0</v>
      </c>
      <c r="BW970" s="13">
        <f>IFERROR(INDEX(generale!$A$5:$I$1002,CLASSIFICHE!$Z969,7),"")</f>
        <v>0</v>
      </c>
      <c r="BX970" s="15"/>
      <c r="BY970" s="12"/>
      <c r="BZ970" s="12">
        <f>SUM(IF(CLASSIFICHE!$O$19=CA970,TRUE,FALSE),BZ969)</f>
        <v>0</v>
      </c>
      <c r="CA970" s="31">
        <f>IFERROR(INDEX(generale!$A$5:$I$1002,CLASSIFICHE!$Z969,5),"")</f>
        <v>0</v>
      </c>
      <c r="CB970" s="13">
        <f>IFERROR(INDEX(generale!$A$5:$I$1002,CLASSIFICHE!$Z969,7),"")</f>
        <v>0</v>
      </c>
      <c r="CC970" s="15"/>
      <c r="CD970" s="13"/>
      <c r="CE970" s="12">
        <f>SUM(IF(CLASSIFICHE!$O$20=CF970,TRUE,FALSE),CE969)</f>
        <v>0</v>
      </c>
      <c r="CF970" s="31">
        <f>IFERROR(INDEX(generale!$A$5:$I$1002,CLASSIFICHE!$Z969,5),"")</f>
        <v>0</v>
      </c>
      <c r="CG970" s="13">
        <f>IFERROR(INDEX(generale!$A$5:$I$1002,CLASSIFICHE!$Z969,7),"")</f>
        <v>0</v>
      </c>
      <c r="CH970" s="15"/>
      <c r="CI970" s="13"/>
      <c r="CJ970" s="12">
        <f>SUM(IF(CLASSIFICHE!$O$21=CK970,TRUE,FALSE),CJ969)</f>
        <v>0</v>
      </c>
      <c r="CK970" s="31">
        <f>IFERROR(INDEX(generale!$A$5:$I$1002,CLASSIFICHE!$Z969,5),"")</f>
        <v>0</v>
      </c>
      <c r="CL970" s="13">
        <f>IFERROR(INDEX(generale!$A$5:$I$1002,CLASSIFICHE!$Z969,7),"")</f>
        <v>0</v>
      </c>
      <c r="CM970" s="15"/>
      <c r="CN970" s="13"/>
      <c r="CO970" s="12">
        <f>SUM(IF(CLASSIFICHE!$O$22=CP970,TRUE,FALSE),CO969)</f>
        <v>0</v>
      </c>
      <c r="CP970" s="31">
        <f>IFERROR(INDEX(generale!$A$5:$I$1002,CLASSIFICHE!$Z969,5),"")</f>
        <v>0</v>
      </c>
      <c r="CQ970" s="13">
        <f>IFERROR(INDEX(generale!$A$5:$I$1002,CLASSIFICHE!$Z969,7),"")</f>
        <v>0</v>
      </c>
      <c r="CR970" s="15"/>
      <c r="CS970" s="13"/>
      <c r="CT970" s="12">
        <f>SUM(IF(CLASSIFICHE!$O$23=CU970,TRUE,FALSE),CT969)</f>
        <v>0</v>
      </c>
      <c r="CU970" s="31">
        <f>IFERROR(INDEX(generale!$A$5:$I$1002,CLASSIFICHE!$Z969,5),"")</f>
        <v>0</v>
      </c>
      <c r="CV970" s="13">
        <f>IFERROR(INDEX(generale!$A$5:$I$1002,CLASSIFICHE!$Z969,7),"")</f>
        <v>0</v>
      </c>
      <c r="CW970" s="15"/>
      <c r="CX970" s="13"/>
      <c r="CY970" s="12">
        <f>SUM(IF(CLASSIFICHE!$O$24=CZ970,TRUE,FALSE),CY969)</f>
        <v>0</v>
      </c>
      <c r="CZ970" s="31">
        <f>IFERROR(INDEX(generale!$A$5:$I$1002,CLASSIFICHE!$Z969,5),"")</f>
        <v>0</v>
      </c>
      <c r="DA970" s="13">
        <f>IFERROR(INDEX(generale!$A$5:$I$1002,CLASSIFICHE!$Z969,7),"")</f>
        <v>0</v>
      </c>
      <c r="DB970" s="15"/>
      <c r="DC970" s="13"/>
      <c r="DD970" s="12">
        <f>SUM(IF(CLASSIFICHE!$O$25=DE970,TRUE,FALSE),DD969)</f>
        <v>0</v>
      </c>
      <c r="DE970" s="31">
        <f>IFERROR(INDEX(generale!$A$5:$I$1002,CLASSIFICHE!$Z969,5),"")</f>
        <v>0</v>
      </c>
      <c r="DF970" s="13">
        <f>IFERROR(INDEX(generale!$A$5:$I$1002,CLASSIFICHE!$Z969,7),"")</f>
        <v>0</v>
      </c>
      <c r="DG970" s="15"/>
      <c r="DH970" s="13"/>
    </row>
    <row r="971" spans="3:112">
      <c r="C971" s="63">
        <f>SUM(IF(CLASSIFICHE!$O$4=D971,TRUE,FALSE),C970)</f>
        <v>17</v>
      </c>
      <c r="D971" s="31">
        <f>IFERROR(INDEX(generale!$A$5:$I$1002,CLASSIFICHE!$Z970,5),"")</f>
        <v>0</v>
      </c>
      <c r="E971" s="13">
        <f>IFERROR(INDEX(generale!$A$5:$I$1002,CLASSIFICHE!$Z970,7),"")</f>
        <v>0</v>
      </c>
      <c r="F971" s="68"/>
      <c r="G971" s="65"/>
      <c r="H971" s="12">
        <f>SUM(IF(CLASSIFICHE!$O$5=I971,TRUE,FALSE),H970)</f>
        <v>10</v>
      </c>
      <c r="I971" s="31">
        <f>IFERROR(INDEX(generale!$A$5:$I$1002,CLASSIFICHE!$Z970,5),"")</f>
        <v>0</v>
      </c>
      <c r="J971" s="13">
        <f>IFERROR(INDEX(generale!$A$5:$I$1002,CLASSIFICHE!$Z970,7),"")</f>
        <v>0</v>
      </c>
      <c r="K971" s="15"/>
      <c r="L971" s="12"/>
      <c r="M971" s="12">
        <f>SUM(IF(CLASSIFICHE!$O$6=N971,TRUE,FALSE),M970)</f>
        <v>8</v>
      </c>
      <c r="N971" s="31">
        <f>IFERROR(INDEX(generale!$A$5:$I$1002,CLASSIFICHE!$Z970,5),"")</f>
        <v>0</v>
      </c>
      <c r="O971" s="13">
        <f>IFERROR(INDEX(generale!$A$5:$I$1002,CLASSIFICHE!$Z970,7),"")</f>
        <v>0</v>
      </c>
      <c r="P971" s="14"/>
      <c r="Q971" s="13"/>
      <c r="R971" s="12">
        <f>SUM(IF(CLASSIFICHE!$O$7=S971,TRUE,FALSE),R970)</f>
        <v>8</v>
      </c>
      <c r="S971" s="31">
        <f>IFERROR(INDEX(generale!$A$5:$I$1002,CLASSIFICHE!$Z970,5),"")</f>
        <v>0</v>
      </c>
      <c r="T971" s="13">
        <f>IFERROR(INDEX(generale!$A$5:$I$1002,CLASSIFICHE!$Z970,7),"")</f>
        <v>0</v>
      </c>
      <c r="U971" s="14"/>
      <c r="V971" s="13"/>
      <c r="W971" s="12">
        <f>SUM(IF(CLASSIFICHE!$O$8=X971,TRUE,FALSE),W970)</f>
        <v>6</v>
      </c>
      <c r="X971" s="31">
        <f>IFERROR(INDEX(generale!$A$5:$I$1002,CLASSIFICHE!$Z970,5),"")</f>
        <v>0</v>
      </c>
      <c r="Y971" s="13">
        <f>IFERROR(INDEX(generale!$A$5:$I$1002,CLASSIFICHE!$Z970,7),"")</f>
        <v>0</v>
      </c>
      <c r="Z971" s="14"/>
      <c r="AA971" s="13"/>
      <c r="AB971" s="12">
        <f>SUM(IF(CLASSIFICHE!$O$9=AC971,TRUE,FALSE),AB970)</f>
        <v>5</v>
      </c>
      <c r="AC971" s="31">
        <f>IFERROR(INDEX(generale!$A$5:$I$1002,CLASSIFICHE!$Z970,5),"")</f>
        <v>0</v>
      </c>
      <c r="AD971" s="13">
        <f>IFERROR(INDEX(generale!$A$5:$I$1002,CLASSIFICHE!$Z970,7),"")</f>
        <v>0</v>
      </c>
      <c r="AE971" s="14"/>
      <c r="AF971" s="13"/>
      <c r="AG971" s="12">
        <f>SUM(IF(CLASSIFICHE!$O$10=AH971,TRUE,FALSE),AG970)</f>
        <v>5</v>
      </c>
      <c r="AH971" s="31">
        <f>IFERROR(INDEX(generale!$A$5:$I$1002,CLASSIFICHE!$Z970,5),"")</f>
        <v>0</v>
      </c>
      <c r="AI971" s="13">
        <f>IFERROR(INDEX(generale!$A$5:$I$1002,CLASSIFICHE!$Z970,7),"")</f>
        <v>0</v>
      </c>
      <c r="AJ971" s="14"/>
      <c r="AK971" s="13"/>
      <c r="AL971" s="12">
        <f>SUM(IF(CLASSIFICHE!$O$11=AM971,TRUE,FALSE),AL970)</f>
        <v>5</v>
      </c>
      <c r="AM971" s="31">
        <f>IFERROR(INDEX(generale!$A$5:$I$1002,CLASSIFICHE!$Z970,5),"")</f>
        <v>0</v>
      </c>
      <c r="AN971" s="13">
        <f>IFERROR(INDEX(generale!$A$5:$I$1002,CLASSIFICHE!$Z970,7),"")</f>
        <v>0</v>
      </c>
      <c r="AO971" s="14"/>
      <c r="AP971" s="13"/>
      <c r="AQ971" s="12">
        <f>SUM(IF(CLASSIFICHE!$O$12=AR971,TRUE,FALSE),AQ970)</f>
        <v>0</v>
      </c>
      <c r="AR971" s="31">
        <f>IFERROR(INDEX(generale!$A$5:$I$1002,CLASSIFICHE!$Z970,5),"")</f>
        <v>0</v>
      </c>
      <c r="AS971" s="13">
        <f>IFERROR(INDEX(generale!$A$5:$I$1002,CLASSIFICHE!$Z970,7),"")</f>
        <v>0</v>
      </c>
      <c r="AT971" s="14"/>
      <c r="AU971" s="13"/>
      <c r="AV971" s="12">
        <f>SUM(IF(CLASSIFICHE!$O$13=AW971,TRUE,FALSE),AV970)</f>
        <v>0</v>
      </c>
      <c r="AW971" s="31">
        <f>IFERROR(INDEX(generale!$A$5:$I$1002,CLASSIFICHE!$Z970,5),"")</f>
        <v>0</v>
      </c>
      <c r="AX971" s="13">
        <f>IFERROR(INDEX(generale!$A$5:$I$1002,CLASSIFICHE!$Z970,7),"")</f>
        <v>0</v>
      </c>
      <c r="AY971" s="14"/>
      <c r="AZ971" s="13"/>
      <c r="BA971" s="12">
        <f>SUM(IF(CLASSIFICHE!$O$14=BB971,TRUE,FALSE),BA970)</f>
        <v>0</v>
      </c>
      <c r="BB971" s="31">
        <f>IFERROR(INDEX(generale!$A$5:$I$1002,CLASSIFICHE!$Z970,5),"")</f>
        <v>0</v>
      </c>
      <c r="BC971" s="13">
        <f>IFERROR(INDEX(generale!$A$5:$I$1002,CLASSIFICHE!$Z970,7),"")</f>
        <v>0</v>
      </c>
      <c r="BD971" s="14"/>
      <c r="BE971" s="13"/>
      <c r="BF971" s="12">
        <f>SUM(IF(CLASSIFICHE!$O$15=BG971,TRUE,FALSE),BF970)</f>
        <v>0</v>
      </c>
      <c r="BG971" s="31">
        <f>IFERROR(INDEX(generale!$A$5:$I$1002,CLASSIFICHE!$Z970,5),"")</f>
        <v>0</v>
      </c>
      <c r="BH971" s="13">
        <f>IFERROR(INDEX(generale!$A$5:$I$1002,CLASSIFICHE!$Z970,7),"")</f>
        <v>0</v>
      </c>
      <c r="BI971" s="14"/>
      <c r="BJ971" s="13"/>
      <c r="BK971" s="12">
        <f>SUM(IF(CLASSIFICHE!$O$16=BL971,TRUE,FALSE),BK970)</f>
        <v>0</v>
      </c>
      <c r="BL971" s="31">
        <f>IFERROR(INDEX(generale!$A$5:$I$1002,CLASSIFICHE!$Z970,5),"")</f>
        <v>0</v>
      </c>
      <c r="BM971" s="13">
        <f>IFERROR(INDEX(generale!$A$5:$I$1002,CLASSIFICHE!$Z970,7),"")</f>
        <v>0</v>
      </c>
      <c r="BN971" s="14"/>
      <c r="BO971" s="13"/>
      <c r="BP971" s="12">
        <f>SUM(IF(CLASSIFICHE!$O$17=BQ971,TRUE,FALSE),BP970)</f>
        <v>0</v>
      </c>
      <c r="BQ971" s="31">
        <f>IFERROR(INDEX(generale!$A$5:$I$1002,CLASSIFICHE!$Z970,5),"")</f>
        <v>0</v>
      </c>
      <c r="BR971" s="13">
        <f>IFERROR(INDEX(generale!$A$5:$I$1002,CLASSIFICHE!$Z970,7),"")</f>
        <v>0</v>
      </c>
      <c r="BS971" s="15"/>
      <c r="BT971" s="12"/>
      <c r="BU971" s="12">
        <f>SUM(IF(CLASSIFICHE!$O$18=BV971,TRUE,FALSE),BU970)</f>
        <v>0</v>
      </c>
      <c r="BV971" s="31">
        <f>IFERROR(INDEX(generale!$A$5:$I$1002,CLASSIFICHE!$Z970,5),"")</f>
        <v>0</v>
      </c>
      <c r="BW971" s="13">
        <f>IFERROR(INDEX(generale!$A$5:$I$1002,CLASSIFICHE!$Z970,7),"")</f>
        <v>0</v>
      </c>
      <c r="BX971" s="15"/>
      <c r="BY971" s="12"/>
      <c r="BZ971" s="12">
        <f>SUM(IF(CLASSIFICHE!$O$19=CA971,TRUE,FALSE),BZ970)</f>
        <v>0</v>
      </c>
      <c r="CA971" s="31">
        <f>IFERROR(INDEX(generale!$A$5:$I$1002,CLASSIFICHE!$Z970,5),"")</f>
        <v>0</v>
      </c>
      <c r="CB971" s="13">
        <f>IFERROR(INDEX(generale!$A$5:$I$1002,CLASSIFICHE!$Z970,7),"")</f>
        <v>0</v>
      </c>
      <c r="CC971" s="15"/>
      <c r="CD971" s="13"/>
      <c r="CE971" s="12">
        <f>SUM(IF(CLASSIFICHE!$O$20=CF971,TRUE,FALSE),CE970)</f>
        <v>0</v>
      </c>
      <c r="CF971" s="31">
        <f>IFERROR(INDEX(generale!$A$5:$I$1002,CLASSIFICHE!$Z970,5),"")</f>
        <v>0</v>
      </c>
      <c r="CG971" s="13">
        <f>IFERROR(INDEX(generale!$A$5:$I$1002,CLASSIFICHE!$Z970,7),"")</f>
        <v>0</v>
      </c>
      <c r="CH971" s="15"/>
      <c r="CI971" s="13"/>
      <c r="CJ971" s="12">
        <f>SUM(IF(CLASSIFICHE!$O$21=CK971,TRUE,FALSE),CJ970)</f>
        <v>0</v>
      </c>
      <c r="CK971" s="31">
        <f>IFERROR(INDEX(generale!$A$5:$I$1002,CLASSIFICHE!$Z970,5),"")</f>
        <v>0</v>
      </c>
      <c r="CL971" s="13">
        <f>IFERROR(INDEX(generale!$A$5:$I$1002,CLASSIFICHE!$Z970,7),"")</f>
        <v>0</v>
      </c>
      <c r="CM971" s="15"/>
      <c r="CN971" s="13"/>
      <c r="CO971" s="12">
        <f>SUM(IF(CLASSIFICHE!$O$22=CP971,TRUE,FALSE),CO970)</f>
        <v>0</v>
      </c>
      <c r="CP971" s="31">
        <f>IFERROR(INDEX(generale!$A$5:$I$1002,CLASSIFICHE!$Z970,5),"")</f>
        <v>0</v>
      </c>
      <c r="CQ971" s="13">
        <f>IFERROR(INDEX(generale!$A$5:$I$1002,CLASSIFICHE!$Z970,7),"")</f>
        <v>0</v>
      </c>
      <c r="CR971" s="15"/>
      <c r="CS971" s="13"/>
      <c r="CT971" s="12">
        <f>SUM(IF(CLASSIFICHE!$O$23=CU971,TRUE,FALSE),CT970)</f>
        <v>0</v>
      </c>
      <c r="CU971" s="31">
        <f>IFERROR(INDEX(generale!$A$5:$I$1002,CLASSIFICHE!$Z970,5),"")</f>
        <v>0</v>
      </c>
      <c r="CV971" s="13">
        <f>IFERROR(INDEX(generale!$A$5:$I$1002,CLASSIFICHE!$Z970,7),"")</f>
        <v>0</v>
      </c>
      <c r="CW971" s="15"/>
      <c r="CX971" s="13"/>
      <c r="CY971" s="12">
        <f>SUM(IF(CLASSIFICHE!$O$24=CZ971,TRUE,FALSE),CY970)</f>
        <v>0</v>
      </c>
      <c r="CZ971" s="31">
        <f>IFERROR(INDEX(generale!$A$5:$I$1002,CLASSIFICHE!$Z970,5),"")</f>
        <v>0</v>
      </c>
      <c r="DA971" s="13">
        <f>IFERROR(INDEX(generale!$A$5:$I$1002,CLASSIFICHE!$Z970,7),"")</f>
        <v>0</v>
      </c>
      <c r="DB971" s="15"/>
      <c r="DC971" s="13"/>
      <c r="DD971" s="12">
        <f>SUM(IF(CLASSIFICHE!$O$25=DE971,TRUE,FALSE),DD970)</f>
        <v>0</v>
      </c>
      <c r="DE971" s="31">
        <f>IFERROR(INDEX(generale!$A$5:$I$1002,CLASSIFICHE!$Z970,5),"")</f>
        <v>0</v>
      </c>
      <c r="DF971" s="13">
        <f>IFERROR(INDEX(generale!$A$5:$I$1002,CLASSIFICHE!$Z970,7),"")</f>
        <v>0</v>
      </c>
      <c r="DG971" s="15"/>
      <c r="DH971" s="13"/>
    </row>
    <row r="972" spans="3:112">
      <c r="C972" s="63">
        <f>SUM(IF(CLASSIFICHE!$O$4=D972,TRUE,FALSE),C971)</f>
        <v>17</v>
      </c>
      <c r="D972" s="31">
        <f>IFERROR(INDEX(generale!$A$5:$I$1002,CLASSIFICHE!$Z971,5),"")</f>
        <v>0</v>
      </c>
      <c r="E972" s="13">
        <f>IFERROR(INDEX(generale!$A$5:$I$1002,CLASSIFICHE!$Z971,7),"")</f>
        <v>0</v>
      </c>
      <c r="F972" s="68"/>
      <c r="G972" s="65"/>
      <c r="H972" s="12">
        <f>SUM(IF(CLASSIFICHE!$O$5=I972,TRUE,FALSE),H971)</f>
        <v>10</v>
      </c>
      <c r="I972" s="31">
        <f>IFERROR(INDEX(generale!$A$5:$I$1002,CLASSIFICHE!$Z971,5),"")</f>
        <v>0</v>
      </c>
      <c r="J972" s="13">
        <f>IFERROR(INDEX(generale!$A$5:$I$1002,CLASSIFICHE!$Z971,7),"")</f>
        <v>0</v>
      </c>
      <c r="K972" s="15"/>
      <c r="L972" s="12"/>
      <c r="M972" s="12">
        <f>SUM(IF(CLASSIFICHE!$O$6=N972,TRUE,FALSE),M971)</f>
        <v>8</v>
      </c>
      <c r="N972" s="31">
        <f>IFERROR(INDEX(generale!$A$5:$I$1002,CLASSIFICHE!$Z971,5),"")</f>
        <v>0</v>
      </c>
      <c r="O972" s="13">
        <f>IFERROR(INDEX(generale!$A$5:$I$1002,CLASSIFICHE!$Z971,7),"")</f>
        <v>0</v>
      </c>
      <c r="P972" s="14"/>
      <c r="Q972" s="13"/>
      <c r="R972" s="12">
        <f>SUM(IF(CLASSIFICHE!$O$7=S972,TRUE,FALSE),R971)</f>
        <v>8</v>
      </c>
      <c r="S972" s="31">
        <f>IFERROR(INDEX(generale!$A$5:$I$1002,CLASSIFICHE!$Z971,5),"")</f>
        <v>0</v>
      </c>
      <c r="T972" s="13">
        <f>IFERROR(INDEX(generale!$A$5:$I$1002,CLASSIFICHE!$Z971,7),"")</f>
        <v>0</v>
      </c>
      <c r="U972" s="14"/>
      <c r="V972" s="13"/>
      <c r="W972" s="12">
        <f>SUM(IF(CLASSIFICHE!$O$8=X972,TRUE,FALSE),W971)</f>
        <v>6</v>
      </c>
      <c r="X972" s="31">
        <f>IFERROR(INDEX(generale!$A$5:$I$1002,CLASSIFICHE!$Z971,5),"")</f>
        <v>0</v>
      </c>
      <c r="Y972" s="13">
        <f>IFERROR(INDEX(generale!$A$5:$I$1002,CLASSIFICHE!$Z971,7),"")</f>
        <v>0</v>
      </c>
      <c r="Z972" s="14"/>
      <c r="AA972" s="13"/>
      <c r="AB972" s="12">
        <f>SUM(IF(CLASSIFICHE!$O$9=AC972,TRUE,FALSE),AB971)</f>
        <v>5</v>
      </c>
      <c r="AC972" s="31">
        <f>IFERROR(INDEX(generale!$A$5:$I$1002,CLASSIFICHE!$Z971,5),"")</f>
        <v>0</v>
      </c>
      <c r="AD972" s="13">
        <f>IFERROR(INDEX(generale!$A$5:$I$1002,CLASSIFICHE!$Z971,7),"")</f>
        <v>0</v>
      </c>
      <c r="AE972" s="14"/>
      <c r="AF972" s="13"/>
      <c r="AG972" s="12">
        <f>SUM(IF(CLASSIFICHE!$O$10=AH972,TRUE,FALSE),AG971)</f>
        <v>5</v>
      </c>
      <c r="AH972" s="31">
        <f>IFERROR(INDEX(generale!$A$5:$I$1002,CLASSIFICHE!$Z971,5),"")</f>
        <v>0</v>
      </c>
      <c r="AI972" s="13">
        <f>IFERROR(INDEX(generale!$A$5:$I$1002,CLASSIFICHE!$Z971,7),"")</f>
        <v>0</v>
      </c>
      <c r="AJ972" s="14"/>
      <c r="AK972" s="13"/>
      <c r="AL972" s="12">
        <f>SUM(IF(CLASSIFICHE!$O$11=AM972,TRUE,FALSE),AL971)</f>
        <v>5</v>
      </c>
      <c r="AM972" s="31">
        <f>IFERROR(INDEX(generale!$A$5:$I$1002,CLASSIFICHE!$Z971,5),"")</f>
        <v>0</v>
      </c>
      <c r="AN972" s="13">
        <f>IFERROR(INDEX(generale!$A$5:$I$1002,CLASSIFICHE!$Z971,7),"")</f>
        <v>0</v>
      </c>
      <c r="AO972" s="14"/>
      <c r="AP972" s="13"/>
      <c r="AQ972" s="12">
        <f>SUM(IF(CLASSIFICHE!$O$12=AR972,TRUE,FALSE),AQ971)</f>
        <v>0</v>
      </c>
      <c r="AR972" s="31">
        <f>IFERROR(INDEX(generale!$A$5:$I$1002,CLASSIFICHE!$Z971,5),"")</f>
        <v>0</v>
      </c>
      <c r="AS972" s="13">
        <f>IFERROR(INDEX(generale!$A$5:$I$1002,CLASSIFICHE!$Z971,7),"")</f>
        <v>0</v>
      </c>
      <c r="AT972" s="14"/>
      <c r="AU972" s="13"/>
      <c r="AV972" s="12">
        <f>SUM(IF(CLASSIFICHE!$O$13=AW972,TRUE,FALSE),AV971)</f>
        <v>0</v>
      </c>
      <c r="AW972" s="31">
        <f>IFERROR(INDEX(generale!$A$5:$I$1002,CLASSIFICHE!$Z971,5),"")</f>
        <v>0</v>
      </c>
      <c r="AX972" s="13">
        <f>IFERROR(INDEX(generale!$A$5:$I$1002,CLASSIFICHE!$Z971,7),"")</f>
        <v>0</v>
      </c>
      <c r="AY972" s="14"/>
      <c r="AZ972" s="13"/>
      <c r="BA972" s="12">
        <f>SUM(IF(CLASSIFICHE!$O$14=BB972,TRUE,FALSE),BA971)</f>
        <v>0</v>
      </c>
      <c r="BB972" s="31">
        <f>IFERROR(INDEX(generale!$A$5:$I$1002,CLASSIFICHE!$Z971,5),"")</f>
        <v>0</v>
      </c>
      <c r="BC972" s="13">
        <f>IFERROR(INDEX(generale!$A$5:$I$1002,CLASSIFICHE!$Z971,7),"")</f>
        <v>0</v>
      </c>
      <c r="BD972" s="14"/>
      <c r="BE972" s="13"/>
      <c r="BF972" s="12">
        <f>SUM(IF(CLASSIFICHE!$O$15=BG972,TRUE,FALSE),BF971)</f>
        <v>0</v>
      </c>
      <c r="BG972" s="31">
        <f>IFERROR(INDEX(generale!$A$5:$I$1002,CLASSIFICHE!$Z971,5),"")</f>
        <v>0</v>
      </c>
      <c r="BH972" s="13">
        <f>IFERROR(INDEX(generale!$A$5:$I$1002,CLASSIFICHE!$Z971,7),"")</f>
        <v>0</v>
      </c>
      <c r="BI972" s="14"/>
      <c r="BJ972" s="13"/>
      <c r="BK972" s="12">
        <f>SUM(IF(CLASSIFICHE!$O$16=BL972,TRUE,FALSE),BK971)</f>
        <v>0</v>
      </c>
      <c r="BL972" s="31">
        <f>IFERROR(INDEX(generale!$A$5:$I$1002,CLASSIFICHE!$Z971,5),"")</f>
        <v>0</v>
      </c>
      <c r="BM972" s="13">
        <f>IFERROR(INDEX(generale!$A$5:$I$1002,CLASSIFICHE!$Z971,7),"")</f>
        <v>0</v>
      </c>
      <c r="BN972" s="14"/>
      <c r="BO972" s="13"/>
      <c r="BP972" s="12">
        <f>SUM(IF(CLASSIFICHE!$O$17=BQ972,TRUE,FALSE),BP971)</f>
        <v>0</v>
      </c>
      <c r="BQ972" s="31">
        <f>IFERROR(INDEX(generale!$A$5:$I$1002,CLASSIFICHE!$Z971,5),"")</f>
        <v>0</v>
      </c>
      <c r="BR972" s="13">
        <f>IFERROR(INDEX(generale!$A$5:$I$1002,CLASSIFICHE!$Z971,7),"")</f>
        <v>0</v>
      </c>
      <c r="BS972" s="15"/>
      <c r="BT972" s="12"/>
      <c r="BU972" s="12">
        <f>SUM(IF(CLASSIFICHE!$O$18=BV972,TRUE,FALSE),BU971)</f>
        <v>0</v>
      </c>
      <c r="BV972" s="31">
        <f>IFERROR(INDEX(generale!$A$5:$I$1002,CLASSIFICHE!$Z971,5),"")</f>
        <v>0</v>
      </c>
      <c r="BW972" s="13">
        <f>IFERROR(INDEX(generale!$A$5:$I$1002,CLASSIFICHE!$Z971,7),"")</f>
        <v>0</v>
      </c>
      <c r="BX972" s="15"/>
      <c r="BY972" s="12"/>
      <c r="BZ972" s="12">
        <f>SUM(IF(CLASSIFICHE!$O$19=CA972,TRUE,FALSE),BZ971)</f>
        <v>0</v>
      </c>
      <c r="CA972" s="31">
        <f>IFERROR(INDEX(generale!$A$5:$I$1002,CLASSIFICHE!$Z971,5),"")</f>
        <v>0</v>
      </c>
      <c r="CB972" s="13">
        <f>IFERROR(INDEX(generale!$A$5:$I$1002,CLASSIFICHE!$Z971,7),"")</f>
        <v>0</v>
      </c>
      <c r="CC972" s="15"/>
      <c r="CD972" s="13"/>
      <c r="CE972" s="12">
        <f>SUM(IF(CLASSIFICHE!$O$20=CF972,TRUE,FALSE),CE971)</f>
        <v>0</v>
      </c>
      <c r="CF972" s="31">
        <f>IFERROR(INDEX(generale!$A$5:$I$1002,CLASSIFICHE!$Z971,5),"")</f>
        <v>0</v>
      </c>
      <c r="CG972" s="13">
        <f>IFERROR(INDEX(generale!$A$5:$I$1002,CLASSIFICHE!$Z971,7),"")</f>
        <v>0</v>
      </c>
      <c r="CH972" s="15"/>
      <c r="CI972" s="13"/>
      <c r="CJ972" s="12">
        <f>SUM(IF(CLASSIFICHE!$O$21=CK972,TRUE,FALSE),CJ971)</f>
        <v>0</v>
      </c>
      <c r="CK972" s="31">
        <f>IFERROR(INDEX(generale!$A$5:$I$1002,CLASSIFICHE!$Z971,5),"")</f>
        <v>0</v>
      </c>
      <c r="CL972" s="13">
        <f>IFERROR(INDEX(generale!$A$5:$I$1002,CLASSIFICHE!$Z971,7),"")</f>
        <v>0</v>
      </c>
      <c r="CM972" s="15"/>
      <c r="CN972" s="13"/>
      <c r="CO972" s="12">
        <f>SUM(IF(CLASSIFICHE!$O$22=CP972,TRUE,FALSE),CO971)</f>
        <v>0</v>
      </c>
      <c r="CP972" s="31">
        <f>IFERROR(INDEX(generale!$A$5:$I$1002,CLASSIFICHE!$Z971,5),"")</f>
        <v>0</v>
      </c>
      <c r="CQ972" s="13">
        <f>IFERROR(INDEX(generale!$A$5:$I$1002,CLASSIFICHE!$Z971,7),"")</f>
        <v>0</v>
      </c>
      <c r="CR972" s="15"/>
      <c r="CS972" s="13"/>
      <c r="CT972" s="12">
        <f>SUM(IF(CLASSIFICHE!$O$23=CU972,TRUE,FALSE),CT971)</f>
        <v>0</v>
      </c>
      <c r="CU972" s="31">
        <f>IFERROR(INDEX(generale!$A$5:$I$1002,CLASSIFICHE!$Z971,5),"")</f>
        <v>0</v>
      </c>
      <c r="CV972" s="13">
        <f>IFERROR(INDEX(generale!$A$5:$I$1002,CLASSIFICHE!$Z971,7),"")</f>
        <v>0</v>
      </c>
      <c r="CW972" s="15"/>
      <c r="CX972" s="13"/>
      <c r="CY972" s="12">
        <f>SUM(IF(CLASSIFICHE!$O$24=CZ972,TRUE,FALSE),CY971)</f>
        <v>0</v>
      </c>
      <c r="CZ972" s="31">
        <f>IFERROR(INDEX(generale!$A$5:$I$1002,CLASSIFICHE!$Z971,5),"")</f>
        <v>0</v>
      </c>
      <c r="DA972" s="13">
        <f>IFERROR(INDEX(generale!$A$5:$I$1002,CLASSIFICHE!$Z971,7),"")</f>
        <v>0</v>
      </c>
      <c r="DB972" s="15"/>
      <c r="DC972" s="13"/>
      <c r="DD972" s="12">
        <f>SUM(IF(CLASSIFICHE!$O$25=DE972,TRUE,FALSE),DD971)</f>
        <v>0</v>
      </c>
      <c r="DE972" s="31">
        <f>IFERROR(INDEX(generale!$A$5:$I$1002,CLASSIFICHE!$Z971,5),"")</f>
        <v>0</v>
      </c>
      <c r="DF972" s="13">
        <f>IFERROR(INDEX(generale!$A$5:$I$1002,CLASSIFICHE!$Z971,7),"")</f>
        <v>0</v>
      </c>
      <c r="DG972" s="15"/>
      <c r="DH972" s="13"/>
    </row>
    <row r="973" spans="3:112">
      <c r="C973" s="63">
        <f>SUM(IF(CLASSIFICHE!$O$4=D973,TRUE,FALSE),C972)</f>
        <v>17</v>
      </c>
      <c r="D973" s="31">
        <f>IFERROR(INDEX(generale!$A$5:$I$1002,CLASSIFICHE!$Z972,5),"")</f>
        <v>0</v>
      </c>
      <c r="E973" s="13">
        <f>IFERROR(INDEX(generale!$A$5:$I$1002,CLASSIFICHE!$Z972,7),"")</f>
        <v>0</v>
      </c>
      <c r="F973" s="68"/>
      <c r="G973" s="65"/>
      <c r="H973" s="12">
        <f>SUM(IF(CLASSIFICHE!$O$5=I973,TRUE,FALSE),H972)</f>
        <v>10</v>
      </c>
      <c r="I973" s="31">
        <f>IFERROR(INDEX(generale!$A$5:$I$1002,CLASSIFICHE!$Z972,5),"")</f>
        <v>0</v>
      </c>
      <c r="J973" s="13">
        <f>IFERROR(INDEX(generale!$A$5:$I$1002,CLASSIFICHE!$Z972,7),"")</f>
        <v>0</v>
      </c>
      <c r="K973" s="15"/>
      <c r="L973" s="12"/>
      <c r="M973" s="12">
        <f>SUM(IF(CLASSIFICHE!$O$6=N973,TRUE,FALSE),M972)</f>
        <v>8</v>
      </c>
      <c r="N973" s="31">
        <f>IFERROR(INDEX(generale!$A$5:$I$1002,CLASSIFICHE!$Z972,5),"")</f>
        <v>0</v>
      </c>
      <c r="O973" s="13">
        <f>IFERROR(INDEX(generale!$A$5:$I$1002,CLASSIFICHE!$Z972,7),"")</f>
        <v>0</v>
      </c>
      <c r="P973" s="14"/>
      <c r="Q973" s="13"/>
      <c r="R973" s="12">
        <f>SUM(IF(CLASSIFICHE!$O$7=S973,TRUE,FALSE),R972)</f>
        <v>8</v>
      </c>
      <c r="S973" s="31">
        <f>IFERROR(INDEX(generale!$A$5:$I$1002,CLASSIFICHE!$Z972,5),"")</f>
        <v>0</v>
      </c>
      <c r="T973" s="13">
        <f>IFERROR(INDEX(generale!$A$5:$I$1002,CLASSIFICHE!$Z972,7),"")</f>
        <v>0</v>
      </c>
      <c r="U973" s="14"/>
      <c r="V973" s="13"/>
      <c r="W973" s="12">
        <f>SUM(IF(CLASSIFICHE!$O$8=X973,TRUE,FALSE),W972)</f>
        <v>6</v>
      </c>
      <c r="X973" s="31">
        <f>IFERROR(INDEX(generale!$A$5:$I$1002,CLASSIFICHE!$Z972,5),"")</f>
        <v>0</v>
      </c>
      <c r="Y973" s="13">
        <f>IFERROR(INDEX(generale!$A$5:$I$1002,CLASSIFICHE!$Z972,7),"")</f>
        <v>0</v>
      </c>
      <c r="Z973" s="14"/>
      <c r="AA973" s="13"/>
      <c r="AB973" s="12">
        <f>SUM(IF(CLASSIFICHE!$O$9=AC973,TRUE,FALSE),AB972)</f>
        <v>5</v>
      </c>
      <c r="AC973" s="31">
        <f>IFERROR(INDEX(generale!$A$5:$I$1002,CLASSIFICHE!$Z972,5),"")</f>
        <v>0</v>
      </c>
      <c r="AD973" s="13">
        <f>IFERROR(INDEX(generale!$A$5:$I$1002,CLASSIFICHE!$Z972,7),"")</f>
        <v>0</v>
      </c>
      <c r="AE973" s="14"/>
      <c r="AF973" s="13"/>
      <c r="AG973" s="12">
        <f>SUM(IF(CLASSIFICHE!$O$10=AH973,TRUE,FALSE),AG972)</f>
        <v>5</v>
      </c>
      <c r="AH973" s="31">
        <f>IFERROR(INDEX(generale!$A$5:$I$1002,CLASSIFICHE!$Z972,5),"")</f>
        <v>0</v>
      </c>
      <c r="AI973" s="13">
        <f>IFERROR(INDEX(generale!$A$5:$I$1002,CLASSIFICHE!$Z972,7),"")</f>
        <v>0</v>
      </c>
      <c r="AJ973" s="14"/>
      <c r="AK973" s="13"/>
      <c r="AL973" s="12">
        <f>SUM(IF(CLASSIFICHE!$O$11=AM973,TRUE,FALSE),AL972)</f>
        <v>5</v>
      </c>
      <c r="AM973" s="31">
        <f>IFERROR(INDEX(generale!$A$5:$I$1002,CLASSIFICHE!$Z972,5),"")</f>
        <v>0</v>
      </c>
      <c r="AN973" s="13">
        <f>IFERROR(INDEX(generale!$A$5:$I$1002,CLASSIFICHE!$Z972,7),"")</f>
        <v>0</v>
      </c>
      <c r="AO973" s="14"/>
      <c r="AP973" s="13"/>
      <c r="AQ973" s="12">
        <f>SUM(IF(CLASSIFICHE!$O$12=AR973,TRUE,FALSE),AQ972)</f>
        <v>0</v>
      </c>
      <c r="AR973" s="31">
        <f>IFERROR(INDEX(generale!$A$5:$I$1002,CLASSIFICHE!$Z972,5),"")</f>
        <v>0</v>
      </c>
      <c r="AS973" s="13">
        <f>IFERROR(INDEX(generale!$A$5:$I$1002,CLASSIFICHE!$Z972,7),"")</f>
        <v>0</v>
      </c>
      <c r="AT973" s="14"/>
      <c r="AU973" s="13"/>
      <c r="AV973" s="12">
        <f>SUM(IF(CLASSIFICHE!$O$13=AW973,TRUE,FALSE),AV972)</f>
        <v>0</v>
      </c>
      <c r="AW973" s="31">
        <f>IFERROR(INDEX(generale!$A$5:$I$1002,CLASSIFICHE!$Z972,5),"")</f>
        <v>0</v>
      </c>
      <c r="AX973" s="13">
        <f>IFERROR(INDEX(generale!$A$5:$I$1002,CLASSIFICHE!$Z972,7),"")</f>
        <v>0</v>
      </c>
      <c r="AY973" s="14"/>
      <c r="AZ973" s="13"/>
      <c r="BA973" s="12">
        <f>SUM(IF(CLASSIFICHE!$O$14=BB973,TRUE,FALSE),BA972)</f>
        <v>0</v>
      </c>
      <c r="BB973" s="31">
        <f>IFERROR(INDEX(generale!$A$5:$I$1002,CLASSIFICHE!$Z972,5),"")</f>
        <v>0</v>
      </c>
      <c r="BC973" s="13">
        <f>IFERROR(INDEX(generale!$A$5:$I$1002,CLASSIFICHE!$Z972,7),"")</f>
        <v>0</v>
      </c>
      <c r="BD973" s="14"/>
      <c r="BE973" s="13"/>
      <c r="BF973" s="12">
        <f>SUM(IF(CLASSIFICHE!$O$15=BG973,TRUE,FALSE),BF972)</f>
        <v>0</v>
      </c>
      <c r="BG973" s="31">
        <f>IFERROR(INDEX(generale!$A$5:$I$1002,CLASSIFICHE!$Z972,5),"")</f>
        <v>0</v>
      </c>
      <c r="BH973" s="13">
        <f>IFERROR(INDEX(generale!$A$5:$I$1002,CLASSIFICHE!$Z972,7),"")</f>
        <v>0</v>
      </c>
      <c r="BI973" s="14"/>
      <c r="BJ973" s="13"/>
      <c r="BK973" s="12">
        <f>SUM(IF(CLASSIFICHE!$O$16=BL973,TRUE,FALSE),BK972)</f>
        <v>0</v>
      </c>
      <c r="BL973" s="31">
        <f>IFERROR(INDEX(generale!$A$5:$I$1002,CLASSIFICHE!$Z972,5),"")</f>
        <v>0</v>
      </c>
      <c r="BM973" s="13">
        <f>IFERROR(INDEX(generale!$A$5:$I$1002,CLASSIFICHE!$Z972,7),"")</f>
        <v>0</v>
      </c>
      <c r="BN973" s="14"/>
      <c r="BO973" s="13"/>
      <c r="BP973" s="12">
        <f>SUM(IF(CLASSIFICHE!$O$17=BQ973,TRUE,FALSE),BP972)</f>
        <v>0</v>
      </c>
      <c r="BQ973" s="31">
        <f>IFERROR(INDEX(generale!$A$5:$I$1002,CLASSIFICHE!$Z972,5),"")</f>
        <v>0</v>
      </c>
      <c r="BR973" s="13">
        <f>IFERROR(INDEX(generale!$A$5:$I$1002,CLASSIFICHE!$Z972,7),"")</f>
        <v>0</v>
      </c>
      <c r="BS973" s="15"/>
      <c r="BT973" s="12"/>
      <c r="BU973" s="12">
        <f>SUM(IF(CLASSIFICHE!$O$18=BV973,TRUE,FALSE),BU972)</f>
        <v>0</v>
      </c>
      <c r="BV973" s="31">
        <f>IFERROR(INDEX(generale!$A$5:$I$1002,CLASSIFICHE!$Z972,5),"")</f>
        <v>0</v>
      </c>
      <c r="BW973" s="13">
        <f>IFERROR(INDEX(generale!$A$5:$I$1002,CLASSIFICHE!$Z972,7),"")</f>
        <v>0</v>
      </c>
      <c r="BX973" s="15"/>
      <c r="BY973" s="12"/>
      <c r="BZ973" s="12">
        <f>SUM(IF(CLASSIFICHE!$O$19=CA973,TRUE,FALSE),BZ972)</f>
        <v>0</v>
      </c>
      <c r="CA973" s="31">
        <f>IFERROR(INDEX(generale!$A$5:$I$1002,CLASSIFICHE!$Z972,5),"")</f>
        <v>0</v>
      </c>
      <c r="CB973" s="13">
        <f>IFERROR(INDEX(generale!$A$5:$I$1002,CLASSIFICHE!$Z972,7),"")</f>
        <v>0</v>
      </c>
      <c r="CC973" s="15"/>
      <c r="CD973" s="13"/>
      <c r="CE973" s="12">
        <f>SUM(IF(CLASSIFICHE!$O$20=CF973,TRUE,FALSE),CE972)</f>
        <v>0</v>
      </c>
      <c r="CF973" s="31">
        <f>IFERROR(INDEX(generale!$A$5:$I$1002,CLASSIFICHE!$Z972,5),"")</f>
        <v>0</v>
      </c>
      <c r="CG973" s="13">
        <f>IFERROR(INDEX(generale!$A$5:$I$1002,CLASSIFICHE!$Z972,7),"")</f>
        <v>0</v>
      </c>
      <c r="CH973" s="15"/>
      <c r="CI973" s="13"/>
      <c r="CJ973" s="12">
        <f>SUM(IF(CLASSIFICHE!$O$21=CK973,TRUE,FALSE),CJ972)</f>
        <v>0</v>
      </c>
      <c r="CK973" s="31">
        <f>IFERROR(INDEX(generale!$A$5:$I$1002,CLASSIFICHE!$Z972,5),"")</f>
        <v>0</v>
      </c>
      <c r="CL973" s="13">
        <f>IFERROR(INDEX(generale!$A$5:$I$1002,CLASSIFICHE!$Z972,7),"")</f>
        <v>0</v>
      </c>
      <c r="CM973" s="15"/>
      <c r="CN973" s="13"/>
      <c r="CO973" s="12">
        <f>SUM(IF(CLASSIFICHE!$O$22=CP973,TRUE,FALSE),CO972)</f>
        <v>0</v>
      </c>
      <c r="CP973" s="31">
        <f>IFERROR(INDEX(generale!$A$5:$I$1002,CLASSIFICHE!$Z972,5),"")</f>
        <v>0</v>
      </c>
      <c r="CQ973" s="13">
        <f>IFERROR(INDEX(generale!$A$5:$I$1002,CLASSIFICHE!$Z972,7),"")</f>
        <v>0</v>
      </c>
      <c r="CR973" s="15"/>
      <c r="CS973" s="13"/>
      <c r="CT973" s="12">
        <f>SUM(IF(CLASSIFICHE!$O$23=CU973,TRUE,FALSE),CT972)</f>
        <v>0</v>
      </c>
      <c r="CU973" s="31">
        <f>IFERROR(INDEX(generale!$A$5:$I$1002,CLASSIFICHE!$Z972,5),"")</f>
        <v>0</v>
      </c>
      <c r="CV973" s="13">
        <f>IFERROR(INDEX(generale!$A$5:$I$1002,CLASSIFICHE!$Z972,7),"")</f>
        <v>0</v>
      </c>
      <c r="CW973" s="15"/>
      <c r="CX973" s="13"/>
      <c r="CY973" s="12">
        <f>SUM(IF(CLASSIFICHE!$O$24=CZ973,TRUE,FALSE),CY972)</f>
        <v>0</v>
      </c>
      <c r="CZ973" s="31">
        <f>IFERROR(INDEX(generale!$A$5:$I$1002,CLASSIFICHE!$Z972,5),"")</f>
        <v>0</v>
      </c>
      <c r="DA973" s="13">
        <f>IFERROR(INDEX(generale!$A$5:$I$1002,CLASSIFICHE!$Z972,7),"")</f>
        <v>0</v>
      </c>
      <c r="DB973" s="15"/>
      <c r="DC973" s="13"/>
      <c r="DD973" s="12">
        <f>SUM(IF(CLASSIFICHE!$O$25=DE973,TRUE,FALSE),DD972)</f>
        <v>0</v>
      </c>
      <c r="DE973" s="31">
        <f>IFERROR(INDEX(generale!$A$5:$I$1002,CLASSIFICHE!$Z972,5),"")</f>
        <v>0</v>
      </c>
      <c r="DF973" s="13">
        <f>IFERROR(INDEX(generale!$A$5:$I$1002,CLASSIFICHE!$Z972,7),"")</f>
        <v>0</v>
      </c>
      <c r="DG973" s="15"/>
      <c r="DH973" s="13"/>
    </row>
    <row r="974" spans="3:112">
      <c r="C974" s="63">
        <f>SUM(IF(CLASSIFICHE!$O$4=D974,TRUE,FALSE),C973)</f>
        <v>17</v>
      </c>
      <c r="D974" s="31">
        <f>IFERROR(INDEX(generale!$A$5:$I$1002,CLASSIFICHE!$Z973,5),"")</f>
        <v>0</v>
      </c>
      <c r="E974" s="13">
        <f>IFERROR(INDEX(generale!$A$5:$I$1002,CLASSIFICHE!$Z973,7),"")</f>
        <v>0</v>
      </c>
      <c r="F974" s="68"/>
      <c r="G974" s="65"/>
      <c r="H974" s="12">
        <f>SUM(IF(CLASSIFICHE!$O$5=I974,TRUE,FALSE),H973)</f>
        <v>10</v>
      </c>
      <c r="I974" s="31">
        <f>IFERROR(INDEX(generale!$A$5:$I$1002,CLASSIFICHE!$Z973,5),"")</f>
        <v>0</v>
      </c>
      <c r="J974" s="13">
        <f>IFERROR(INDEX(generale!$A$5:$I$1002,CLASSIFICHE!$Z973,7),"")</f>
        <v>0</v>
      </c>
      <c r="K974" s="15"/>
      <c r="L974" s="12"/>
      <c r="M974" s="12">
        <f>SUM(IF(CLASSIFICHE!$O$6=N974,TRUE,FALSE),M973)</f>
        <v>8</v>
      </c>
      <c r="N974" s="31">
        <f>IFERROR(INDEX(generale!$A$5:$I$1002,CLASSIFICHE!$Z973,5),"")</f>
        <v>0</v>
      </c>
      <c r="O974" s="13">
        <f>IFERROR(INDEX(generale!$A$5:$I$1002,CLASSIFICHE!$Z973,7),"")</f>
        <v>0</v>
      </c>
      <c r="P974" s="14"/>
      <c r="Q974" s="13"/>
      <c r="R974" s="12">
        <f>SUM(IF(CLASSIFICHE!$O$7=S974,TRUE,FALSE),R973)</f>
        <v>8</v>
      </c>
      <c r="S974" s="31">
        <f>IFERROR(INDEX(generale!$A$5:$I$1002,CLASSIFICHE!$Z973,5),"")</f>
        <v>0</v>
      </c>
      <c r="T974" s="13">
        <f>IFERROR(INDEX(generale!$A$5:$I$1002,CLASSIFICHE!$Z973,7),"")</f>
        <v>0</v>
      </c>
      <c r="U974" s="14"/>
      <c r="V974" s="13"/>
      <c r="W974" s="12">
        <f>SUM(IF(CLASSIFICHE!$O$8=X974,TRUE,FALSE),W973)</f>
        <v>6</v>
      </c>
      <c r="X974" s="31">
        <f>IFERROR(INDEX(generale!$A$5:$I$1002,CLASSIFICHE!$Z973,5),"")</f>
        <v>0</v>
      </c>
      <c r="Y974" s="13">
        <f>IFERROR(INDEX(generale!$A$5:$I$1002,CLASSIFICHE!$Z973,7),"")</f>
        <v>0</v>
      </c>
      <c r="Z974" s="14"/>
      <c r="AA974" s="13"/>
      <c r="AB974" s="12">
        <f>SUM(IF(CLASSIFICHE!$O$9=AC974,TRUE,FALSE),AB973)</f>
        <v>5</v>
      </c>
      <c r="AC974" s="31">
        <f>IFERROR(INDEX(generale!$A$5:$I$1002,CLASSIFICHE!$Z973,5),"")</f>
        <v>0</v>
      </c>
      <c r="AD974" s="13">
        <f>IFERROR(INDEX(generale!$A$5:$I$1002,CLASSIFICHE!$Z973,7),"")</f>
        <v>0</v>
      </c>
      <c r="AE974" s="14"/>
      <c r="AF974" s="13"/>
      <c r="AG974" s="12">
        <f>SUM(IF(CLASSIFICHE!$O$10=AH974,TRUE,FALSE),AG973)</f>
        <v>5</v>
      </c>
      <c r="AH974" s="31">
        <f>IFERROR(INDEX(generale!$A$5:$I$1002,CLASSIFICHE!$Z973,5),"")</f>
        <v>0</v>
      </c>
      <c r="AI974" s="13">
        <f>IFERROR(INDEX(generale!$A$5:$I$1002,CLASSIFICHE!$Z973,7),"")</f>
        <v>0</v>
      </c>
      <c r="AJ974" s="14"/>
      <c r="AK974" s="13"/>
      <c r="AL974" s="12">
        <f>SUM(IF(CLASSIFICHE!$O$11=AM974,TRUE,FALSE),AL973)</f>
        <v>5</v>
      </c>
      <c r="AM974" s="31">
        <f>IFERROR(INDEX(generale!$A$5:$I$1002,CLASSIFICHE!$Z973,5),"")</f>
        <v>0</v>
      </c>
      <c r="AN974" s="13">
        <f>IFERROR(INDEX(generale!$A$5:$I$1002,CLASSIFICHE!$Z973,7),"")</f>
        <v>0</v>
      </c>
      <c r="AO974" s="14"/>
      <c r="AP974" s="13"/>
      <c r="AQ974" s="12">
        <f>SUM(IF(CLASSIFICHE!$O$12=AR974,TRUE,FALSE),AQ973)</f>
        <v>0</v>
      </c>
      <c r="AR974" s="31">
        <f>IFERROR(INDEX(generale!$A$5:$I$1002,CLASSIFICHE!$Z973,5),"")</f>
        <v>0</v>
      </c>
      <c r="AS974" s="13">
        <f>IFERROR(INDEX(generale!$A$5:$I$1002,CLASSIFICHE!$Z973,7),"")</f>
        <v>0</v>
      </c>
      <c r="AT974" s="14"/>
      <c r="AU974" s="13"/>
      <c r="AV974" s="12">
        <f>SUM(IF(CLASSIFICHE!$O$13=AW974,TRUE,FALSE),AV973)</f>
        <v>0</v>
      </c>
      <c r="AW974" s="31">
        <f>IFERROR(INDEX(generale!$A$5:$I$1002,CLASSIFICHE!$Z973,5),"")</f>
        <v>0</v>
      </c>
      <c r="AX974" s="13">
        <f>IFERROR(INDEX(generale!$A$5:$I$1002,CLASSIFICHE!$Z973,7),"")</f>
        <v>0</v>
      </c>
      <c r="AY974" s="14"/>
      <c r="AZ974" s="13"/>
      <c r="BA974" s="12">
        <f>SUM(IF(CLASSIFICHE!$O$14=BB974,TRUE,FALSE),BA973)</f>
        <v>0</v>
      </c>
      <c r="BB974" s="31">
        <f>IFERROR(INDEX(generale!$A$5:$I$1002,CLASSIFICHE!$Z973,5),"")</f>
        <v>0</v>
      </c>
      <c r="BC974" s="13">
        <f>IFERROR(INDEX(generale!$A$5:$I$1002,CLASSIFICHE!$Z973,7),"")</f>
        <v>0</v>
      </c>
      <c r="BD974" s="14"/>
      <c r="BE974" s="13"/>
      <c r="BF974" s="12">
        <f>SUM(IF(CLASSIFICHE!$O$15=BG974,TRUE,FALSE),BF973)</f>
        <v>0</v>
      </c>
      <c r="BG974" s="31">
        <f>IFERROR(INDEX(generale!$A$5:$I$1002,CLASSIFICHE!$Z973,5),"")</f>
        <v>0</v>
      </c>
      <c r="BH974" s="13">
        <f>IFERROR(INDEX(generale!$A$5:$I$1002,CLASSIFICHE!$Z973,7),"")</f>
        <v>0</v>
      </c>
      <c r="BI974" s="14"/>
      <c r="BJ974" s="13"/>
      <c r="BK974" s="12">
        <f>SUM(IF(CLASSIFICHE!$O$16=BL974,TRUE,FALSE),BK973)</f>
        <v>0</v>
      </c>
      <c r="BL974" s="31">
        <f>IFERROR(INDEX(generale!$A$5:$I$1002,CLASSIFICHE!$Z973,5),"")</f>
        <v>0</v>
      </c>
      <c r="BM974" s="13">
        <f>IFERROR(INDEX(generale!$A$5:$I$1002,CLASSIFICHE!$Z973,7),"")</f>
        <v>0</v>
      </c>
      <c r="BN974" s="14"/>
      <c r="BO974" s="13"/>
      <c r="BP974" s="12">
        <f>SUM(IF(CLASSIFICHE!$O$17=BQ974,TRUE,FALSE),BP973)</f>
        <v>0</v>
      </c>
      <c r="BQ974" s="31">
        <f>IFERROR(INDEX(generale!$A$5:$I$1002,CLASSIFICHE!$Z973,5),"")</f>
        <v>0</v>
      </c>
      <c r="BR974" s="13">
        <f>IFERROR(INDEX(generale!$A$5:$I$1002,CLASSIFICHE!$Z973,7),"")</f>
        <v>0</v>
      </c>
      <c r="BS974" s="15"/>
      <c r="BT974" s="12"/>
      <c r="BU974" s="12">
        <f>SUM(IF(CLASSIFICHE!$O$18=BV974,TRUE,FALSE),BU973)</f>
        <v>0</v>
      </c>
      <c r="BV974" s="31">
        <f>IFERROR(INDEX(generale!$A$5:$I$1002,CLASSIFICHE!$Z973,5),"")</f>
        <v>0</v>
      </c>
      <c r="BW974" s="13">
        <f>IFERROR(INDEX(generale!$A$5:$I$1002,CLASSIFICHE!$Z973,7),"")</f>
        <v>0</v>
      </c>
      <c r="BX974" s="15"/>
      <c r="BY974" s="12"/>
      <c r="BZ974" s="12">
        <f>SUM(IF(CLASSIFICHE!$O$19=CA974,TRUE,FALSE),BZ973)</f>
        <v>0</v>
      </c>
      <c r="CA974" s="31">
        <f>IFERROR(INDEX(generale!$A$5:$I$1002,CLASSIFICHE!$Z973,5),"")</f>
        <v>0</v>
      </c>
      <c r="CB974" s="13">
        <f>IFERROR(INDEX(generale!$A$5:$I$1002,CLASSIFICHE!$Z973,7),"")</f>
        <v>0</v>
      </c>
      <c r="CC974" s="15"/>
      <c r="CD974" s="13"/>
      <c r="CE974" s="12">
        <f>SUM(IF(CLASSIFICHE!$O$20=CF974,TRUE,FALSE),CE973)</f>
        <v>0</v>
      </c>
      <c r="CF974" s="31">
        <f>IFERROR(INDEX(generale!$A$5:$I$1002,CLASSIFICHE!$Z973,5),"")</f>
        <v>0</v>
      </c>
      <c r="CG974" s="13">
        <f>IFERROR(INDEX(generale!$A$5:$I$1002,CLASSIFICHE!$Z973,7),"")</f>
        <v>0</v>
      </c>
      <c r="CH974" s="15"/>
      <c r="CI974" s="13"/>
      <c r="CJ974" s="12">
        <f>SUM(IF(CLASSIFICHE!$O$21=CK974,TRUE,FALSE),CJ973)</f>
        <v>0</v>
      </c>
      <c r="CK974" s="31">
        <f>IFERROR(INDEX(generale!$A$5:$I$1002,CLASSIFICHE!$Z973,5),"")</f>
        <v>0</v>
      </c>
      <c r="CL974" s="13">
        <f>IFERROR(INDEX(generale!$A$5:$I$1002,CLASSIFICHE!$Z973,7),"")</f>
        <v>0</v>
      </c>
      <c r="CM974" s="15"/>
      <c r="CN974" s="13"/>
      <c r="CO974" s="12">
        <f>SUM(IF(CLASSIFICHE!$O$22=CP974,TRUE,FALSE),CO973)</f>
        <v>0</v>
      </c>
      <c r="CP974" s="31">
        <f>IFERROR(INDEX(generale!$A$5:$I$1002,CLASSIFICHE!$Z973,5),"")</f>
        <v>0</v>
      </c>
      <c r="CQ974" s="13">
        <f>IFERROR(INDEX(generale!$A$5:$I$1002,CLASSIFICHE!$Z973,7),"")</f>
        <v>0</v>
      </c>
      <c r="CR974" s="15"/>
      <c r="CS974" s="13"/>
      <c r="CT974" s="12">
        <f>SUM(IF(CLASSIFICHE!$O$23=CU974,TRUE,FALSE),CT973)</f>
        <v>0</v>
      </c>
      <c r="CU974" s="31">
        <f>IFERROR(INDEX(generale!$A$5:$I$1002,CLASSIFICHE!$Z973,5),"")</f>
        <v>0</v>
      </c>
      <c r="CV974" s="13">
        <f>IFERROR(INDEX(generale!$A$5:$I$1002,CLASSIFICHE!$Z973,7),"")</f>
        <v>0</v>
      </c>
      <c r="CW974" s="15"/>
      <c r="CX974" s="13"/>
      <c r="CY974" s="12">
        <f>SUM(IF(CLASSIFICHE!$O$24=CZ974,TRUE,FALSE),CY973)</f>
        <v>0</v>
      </c>
      <c r="CZ974" s="31">
        <f>IFERROR(INDEX(generale!$A$5:$I$1002,CLASSIFICHE!$Z973,5),"")</f>
        <v>0</v>
      </c>
      <c r="DA974" s="13">
        <f>IFERROR(INDEX(generale!$A$5:$I$1002,CLASSIFICHE!$Z973,7),"")</f>
        <v>0</v>
      </c>
      <c r="DB974" s="15"/>
      <c r="DC974" s="13"/>
      <c r="DD974" s="12">
        <f>SUM(IF(CLASSIFICHE!$O$25=DE974,TRUE,FALSE),DD973)</f>
        <v>0</v>
      </c>
      <c r="DE974" s="31">
        <f>IFERROR(INDEX(generale!$A$5:$I$1002,CLASSIFICHE!$Z973,5),"")</f>
        <v>0</v>
      </c>
      <c r="DF974" s="13">
        <f>IFERROR(INDEX(generale!$A$5:$I$1002,CLASSIFICHE!$Z973,7),"")</f>
        <v>0</v>
      </c>
      <c r="DG974" s="15"/>
      <c r="DH974" s="13"/>
    </row>
    <row r="975" spans="3:112">
      <c r="C975" s="63">
        <f>SUM(IF(CLASSIFICHE!$O$4=D975,TRUE,FALSE),C974)</f>
        <v>17</v>
      </c>
      <c r="D975" s="31">
        <f>IFERROR(INDEX(generale!$A$5:$I$1002,CLASSIFICHE!$Z974,5),"")</f>
        <v>0</v>
      </c>
      <c r="E975" s="13">
        <f>IFERROR(INDEX(generale!$A$5:$I$1002,CLASSIFICHE!$Z974,7),"")</f>
        <v>0</v>
      </c>
      <c r="F975" s="68"/>
      <c r="G975" s="65"/>
      <c r="H975" s="12">
        <f>SUM(IF(CLASSIFICHE!$O$5=I975,TRUE,FALSE),H974)</f>
        <v>10</v>
      </c>
      <c r="I975" s="31">
        <f>IFERROR(INDEX(generale!$A$5:$I$1002,CLASSIFICHE!$Z974,5),"")</f>
        <v>0</v>
      </c>
      <c r="J975" s="13">
        <f>IFERROR(INDEX(generale!$A$5:$I$1002,CLASSIFICHE!$Z974,7),"")</f>
        <v>0</v>
      </c>
      <c r="K975" s="15"/>
      <c r="L975" s="12"/>
      <c r="M975" s="12">
        <f>SUM(IF(CLASSIFICHE!$O$6=N975,TRUE,FALSE),M974)</f>
        <v>8</v>
      </c>
      <c r="N975" s="31">
        <f>IFERROR(INDEX(generale!$A$5:$I$1002,CLASSIFICHE!$Z974,5),"")</f>
        <v>0</v>
      </c>
      <c r="O975" s="13">
        <f>IFERROR(INDEX(generale!$A$5:$I$1002,CLASSIFICHE!$Z974,7),"")</f>
        <v>0</v>
      </c>
      <c r="P975" s="14"/>
      <c r="Q975" s="13"/>
      <c r="R975" s="12">
        <f>SUM(IF(CLASSIFICHE!$O$7=S975,TRUE,FALSE),R974)</f>
        <v>8</v>
      </c>
      <c r="S975" s="31">
        <f>IFERROR(INDEX(generale!$A$5:$I$1002,CLASSIFICHE!$Z974,5),"")</f>
        <v>0</v>
      </c>
      <c r="T975" s="13">
        <f>IFERROR(INDEX(generale!$A$5:$I$1002,CLASSIFICHE!$Z974,7),"")</f>
        <v>0</v>
      </c>
      <c r="U975" s="14"/>
      <c r="V975" s="13"/>
      <c r="W975" s="12">
        <f>SUM(IF(CLASSIFICHE!$O$8=X975,TRUE,FALSE),W974)</f>
        <v>6</v>
      </c>
      <c r="X975" s="31">
        <f>IFERROR(INDEX(generale!$A$5:$I$1002,CLASSIFICHE!$Z974,5),"")</f>
        <v>0</v>
      </c>
      <c r="Y975" s="13">
        <f>IFERROR(INDEX(generale!$A$5:$I$1002,CLASSIFICHE!$Z974,7),"")</f>
        <v>0</v>
      </c>
      <c r="Z975" s="14"/>
      <c r="AA975" s="13"/>
      <c r="AB975" s="12">
        <f>SUM(IF(CLASSIFICHE!$O$9=AC975,TRUE,FALSE),AB974)</f>
        <v>5</v>
      </c>
      <c r="AC975" s="31">
        <f>IFERROR(INDEX(generale!$A$5:$I$1002,CLASSIFICHE!$Z974,5),"")</f>
        <v>0</v>
      </c>
      <c r="AD975" s="13">
        <f>IFERROR(INDEX(generale!$A$5:$I$1002,CLASSIFICHE!$Z974,7),"")</f>
        <v>0</v>
      </c>
      <c r="AE975" s="14"/>
      <c r="AF975" s="13"/>
      <c r="AG975" s="12">
        <f>SUM(IF(CLASSIFICHE!$O$10=AH975,TRUE,FALSE),AG974)</f>
        <v>5</v>
      </c>
      <c r="AH975" s="31">
        <f>IFERROR(INDEX(generale!$A$5:$I$1002,CLASSIFICHE!$Z974,5),"")</f>
        <v>0</v>
      </c>
      <c r="AI975" s="13">
        <f>IFERROR(INDEX(generale!$A$5:$I$1002,CLASSIFICHE!$Z974,7),"")</f>
        <v>0</v>
      </c>
      <c r="AJ975" s="14"/>
      <c r="AK975" s="13"/>
      <c r="AL975" s="12">
        <f>SUM(IF(CLASSIFICHE!$O$11=AM975,TRUE,FALSE),AL974)</f>
        <v>5</v>
      </c>
      <c r="AM975" s="31">
        <f>IFERROR(INDEX(generale!$A$5:$I$1002,CLASSIFICHE!$Z974,5),"")</f>
        <v>0</v>
      </c>
      <c r="AN975" s="13">
        <f>IFERROR(INDEX(generale!$A$5:$I$1002,CLASSIFICHE!$Z974,7),"")</f>
        <v>0</v>
      </c>
      <c r="AO975" s="14"/>
      <c r="AP975" s="13"/>
      <c r="AQ975" s="12">
        <f>SUM(IF(CLASSIFICHE!$O$12=AR975,TRUE,FALSE),AQ974)</f>
        <v>0</v>
      </c>
      <c r="AR975" s="31">
        <f>IFERROR(INDEX(generale!$A$5:$I$1002,CLASSIFICHE!$Z974,5),"")</f>
        <v>0</v>
      </c>
      <c r="AS975" s="13">
        <f>IFERROR(INDEX(generale!$A$5:$I$1002,CLASSIFICHE!$Z974,7),"")</f>
        <v>0</v>
      </c>
      <c r="AT975" s="14"/>
      <c r="AU975" s="13"/>
      <c r="AV975" s="12">
        <f>SUM(IF(CLASSIFICHE!$O$13=AW975,TRUE,FALSE),AV974)</f>
        <v>0</v>
      </c>
      <c r="AW975" s="31">
        <f>IFERROR(INDEX(generale!$A$5:$I$1002,CLASSIFICHE!$Z974,5),"")</f>
        <v>0</v>
      </c>
      <c r="AX975" s="13">
        <f>IFERROR(INDEX(generale!$A$5:$I$1002,CLASSIFICHE!$Z974,7),"")</f>
        <v>0</v>
      </c>
      <c r="AY975" s="14"/>
      <c r="AZ975" s="13"/>
      <c r="BA975" s="12">
        <f>SUM(IF(CLASSIFICHE!$O$14=BB975,TRUE,FALSE),BA974)</f>
        <v>0</v>
      </c>
      <c r="BB975" s="31">
        <f>IFERROR(INDEX(generale!$A$5:$I$1002,CLASSIFICHE!$Z974,5),"")</f>
        <v>0</v>
      </c>
      <c r="BC975" s="13">
        <f>IFERROR(INDEX(generale!$A$5:$I$1002,CLASSIFICHE!$Z974,7),"")</f>
        <v>0</v>
      </c>
      <c r="BD975" s="14"/>
      <c r="BE975" s="13"/>
      <c r="BF975" s="12">
        <f>SUM(IF(CLASSIFICHE!$O$15=BG975,TRUE,FALSE),BF974)</f>
        <v>0</v>
      </c>
      <c r="BG975" s="31">
        <f>IFERROR(INDEX(generale!$A$5:$I$1002,CLASSIFICHE!$Z974,5),"")</f>
        <v>0</v>
      </c>
      <c r="BH975" s="13">
        <f>IFERROR(INDEX(generale!$A$5:$I$1002,CLASSIFICHE!$Z974,7),"")</f>
        <v>0</v>
      </c>
      <c r="BI975" s="14"/>
      <c r="BJ975" s="13"/>
      <c r="BK975" s="12">
        <f>SUM(IF(CLASSIFICHE!$O$16=BL975,TRUE,FALSE),BK974)</f>
        <v>0</v>
      </c>
      <c r="BL975" s="31">
        <f>IFERROR(INDEX(generale!$A$5:$I$1002,CLASSIFICHE!$Z974,5),"")</f>
        <v>0</v>
      </c>
      <c r="BM975" s="13">
        <f>IFERROR(INDEX(generale!$A$5:$I$1002,CLASSIFICHE!$Z974,7),"")</f>
        <v>0</v>
      </c>
      <c r="BN975" s="14"/>
      <c r="BO975" s="13"/>
      <c r="BP975" s="12">
        <f>SUM(IF(CLASSIFICHE!$O$17=BQ975,TRUE,FALSE),BP974)</f>
        <v>0</v>
      </c>
      <c r="BQ975" s="31">
        <f>IFERROR(INDEX(generale!$A$5:$I$1002,CLASSIFICHE!$Z974,5),"")</f>
        <v>0</v>
      </c>
      <c r="BR975" s="13">
        <f>IFERROR(INDEX(generale!$A$5:$I$1002,CLASSIFICHE!$Z974,7),"")</f>
        <v>0</v>
      </c>
      <c r="BS975" s="15"/>
      <c r="BT975" s="12"/>
      <c r="BU975" s="12">
        <f>SUM(IF(CLASSIFICHE!$O$18=BV975,TRUE,FALSE),BU974)</f>
        <v>0</v>
      </c>
      <c r="BV975" s="31">
        <f>IFERROR(INDEX(generale!$A$5:$I$1002,CLASSIFICHE!$Z974,5),"")</f>
        <v>0</v>
      </c>
      <c r="BW975" s="13">
        <f>IFERROR(INDEX(generale!$A$5:$I$1002,CLASSIFICHE!$Z974,7),"")</f>
        <v>0</v>
      </c>
      <c r="BX975" s="15"/>
      <c r="BY975" s="12"/>
      <c r="BZ975" s="12">
        <f>SUM(IF(CLASSIFICHE!$O$19=CA975,TRUE,FALSE),BZ974)</f>
        <v>0</v>
      </c>
      <c r="CA975" s="31">
        <f>IFERROR(INDEX(generale!$A$5:$I$1002,CLASSIFICHE!$Z974,5),"")</f>
        <v>0</v>
      </c>
      <c r="CB975" s="13">
        <f>IFERROR(INDEX(generale!$A$5:$I$1002,CLASSIFICHE!$Z974,7),"")</f>
        <v>0</v>
      </c>
      <c r="CC975" s="15"/>
      <c r="CD975" s="13"/>
      <c r="CE975" s="12">
        <f>SUM(IF(CLASSIFICHE!$O$20=CF975,TRUE,FALSE),CE974)</f>
        <v>0</v>
      </c>
      <c r="CF975" s="31">
        <f>IFERROR(INDEX(generale!$A$5:$I$1002,CLASSIFICHE!$Z974,5),"")</f>
        <v>0</v>
      </c>
      <c r="CG975" s="13">
        <f>IFERROR(INDEX(generale!$A$5:$I$1002,CLASSIFICHE!$Z974,7),"")</f>
        <v>0</v>
      </c>
      <c r="CH975" s="15"/>
      <c r="CI975" s="13"/>
      <c r="CJ975" s="12">
        <f>SUM(IF(CLASSIFICHE!$O$21=CK975,TRUE,FALSE),CJ974)</f>
        <v>0</v>
      </c>
      <c r="CK975" s="31">
        <f>IFERROR(INDEX(generale!$A$5:$I$1002,CLASSIFICHE!$Z974,5),"")</f>
        <v>0</v>
      </c>
      <c r="CL975" s="13">
        <f>IFERROR(INDEX(generale!$A$5:$I$1002,CLASSIFICHE!$Z974,7),"")</f>
        <v>0</v>
      </c>
      <c r="CM975" s="15"/>
      <c r="CN975" s="13"/>
      <c r="CO975" s="12">
        <f>SUM(IF(CLASSIFICHE!$O$22=CP975,TRUE,FALSE),CO974)</f>
        <v>0</v>
      </c>
      <c r="CP975" s="31">
        <f>IFERROR(INDEX(generale!$A$5:$I$1002,CLASSIFICHE!$Z974,5),"")</f>
        <v>0</v>
      </c>
      <c r="CQ975" s="13">
        <f>IFERROR(INDEX(generale!$A$5:$I$1002,CLASSIFICHE!$Z974,7),"")</f>
        <v>0</v>
      </c>
      <c r="CR975" s="15"/>
      <c r="CS975" s="13"/>
      <c r="CT975" s="12">
        <f>SUM(IF(CLASSIFICHE!$O$23=CU975,TRUE,FALSE),CT974)</f>
        <v>0</v>
      </c>
      <c r="CU975" s="31">
        <f>IFERROR(INDEX(generale!$A$5:$I$1002,CLASSIFICHE!$Z974,5),"")</f>
        <v>0</v>
      </c>
      <c r="CV975" s="13">
        <f>IFERROR(INDEX(generale!$A$5:$I$1002,CLASSIFICHE!$Z974,7),"")</f>
        <v>0</v>
      </c>
      <c r="CW975" s="15"/>
      <c r="CX975" s="13"/>
      <c r="CY975" s="12">
        <f>SUM(IF(CLASSIFICHE!$O$24=CZ975,TRUE,FALSE),CY974)</f>
        <v>0</v>
      </c>
      <c r="CZ975" s="31">
        <f>IFERROR(INDEX(generale!$A$5:$I$1002,CLASSIFICHE!$Z974,5),"")</f>
        <v>0</v>
      </c>
      <c r="DA975" s="13">
        <f>IFERROR(INDEX(generale!$A$5:$I$1002,CLASSIFICHE!$Z974,7),"")</f>
        <v>0</v>
      </c>
      <c r="DB975" s="15"/>
      <c r="DC975" s="13"/>
      <c r="DD975" s="12">
        <f>SUM(IF(CLASSIFICHE!$O$25=DE975,TRUE,FALSE),DD974)</f>
        <v>0</v>
      </c>
      <c r="DE975" s="31">
        <f>IFERROR(INDEX(generale!$A$5:$I$1002,CLASSIFICHE!$Z974,5),"")</f>
        <v>0</v>
      </c>
      <c r="DF975" s="13">
        <f>IFERROR(INDEX(generale!$A$5:$I$1002,CLASSIFICHE!$Z974,7),"")</f>
        <v>0</v>
      </c>
      <c r="DG975" s="15"/>
      <c r="DH975" s="13"/>
    </row>
    <row r="976" spans="3:112">
      <c r="C976" s="63">
        <f>SUM(IF(CLASSIFICHE!$O$4=D976,TRUE,FALSE),C975)</f>
        <v>17</v>
      </c>
      <c r="D976" s="31">
        <f>IFERROR(INDEX(generale!$A$5:$I$1002,CLASSIFICHE!$Z975,5),"")</f>
        <v>0</v>
      </c>
      <c r="E976" s="13">
        <f>IFERROR(INDEX(generale!$A$5:$I$1002,CLASSIFICHE!$Z975,7),"")</f>
        <v>0</v>
      </c>
      <c r="F976" s="68"/>
      <c r="G976" s="65"/>
      <c r="H976" s="12">
        <f>SUM(IF(CLASSIFICHE!$O$5=I976,TRUE,FALSE),H975)</f>
        <v>10</v>
      </c>
      <c r="I976" s="31">
        <f>IFERROR(INDEX(generale!$A$5:$I$1002,CLASSIFICHE!$Z975,5),"")</f>
        <v>0</v>
      </c>
      <c r="J976" s="13">
        <f>IFERROR(INDEX(generale!$A$5:$I$1002,CLASSIFICHE!$Z975,7),"")</f>
        <v>0</v>
      </c>
      <c r="K976" s="15"/>
      <c r="L976" s="12"/>
      <c r="M976" s="12">
        <f>SUM(IF(CLASSIFICHE!$O$6=N976,TRUE,FALSE),M975)</f>
        <v>8</v>
      </c>
      <c r="N976" s="31">
        <f>IFERROR(INDEX(generale!$A$5:$I$1002,CLASSIFICHE!$Z975,5),"")</f>
        <v>0</v>
      </c>
      <c r="O976" s="13">
        <f>IFERROR(INDEX(generale!$A$5:$I$1002,CLASSIFICHE!$Z975,7),"")</f>
        <v>0</v>
      </c>
      <c r="P976" s="14"/>
      <c r="Q976" s="13"/>
      <c r="R976" s="12">
        <f>SUM(IF(CLASSIFICHE!$O$7=S976,TRUE,FALSE),R975)</f>
        <v>8</v>
      </c>
      <c r="S976" s="31">
        <f>IFERROR(INDEX(generale!$A$5:$I$1002,CLASSIFICHE!$Z975,5),"")</f>
        <v>0</v>
      </c>
      <c r="T976" s="13">
        <f>IFERROR(INDEX(generale!$A$5:$I$1002,CLASSIFICHE!$Z975,7),"")</f>
        <v>0</v>
      </c>
      <c r="U976" s="14"/>
      <c r="V976" s="13"/>
      <c r="W976" s="12">
        <f>SUM(IF(CLASSIFICHE!$O$8=X976,TRUE,FALSE),W975)</f>
        <v>6</v>
      </c>
      <c r="X976" s="31">
        <f>IFERROR(INDEX(generale!$A$5:$I$1002,CLASSIFICHE!$Z975,5),"")</f>
        <v>0</v>
      </c>
      <c r="Y976" s="13">
        <f>IFERROR(INDEX(generale!$A$5:$I$1002,CLASSIFICHE!$Z975,7),"")</f>
        <v>0</v>
      </c>
      <c r="Z976" s="14"/>
      <c r="AA976" s="13"/>
      <c r="AB976" s="12">
        <f>SUM(IF(CLASSIFICHE!$O$9=AC976,TRUE,FALSE),AB975)</f>
        <v>5</v>
      </c>
      <c r="AC976" s="31">
        <f>IFERROR(INDEX(generale!$A$5:$I$1002,CLASSIFICHE!$Z975,5),"")</f>
        <v>0</v>
      </c>
      <c r="AD976" s="13">
        <f>IFERROR(INDEX(generale!$A$5:$I$1002,CLASSIFICHE!$Z975,7),"")</f>
        <v>0</v>
      </c>
      <c r="AE976" s="14"/>
      <c r="AF976" s="13"/>
      <c r="AG976" s="12">
        <f>SUM(IF(CLASSIFICHE!$O$10=AH976,TRUE,FALSE),AG975)</f>
        <v>5</v>
      </c>
      <c r="AH976" s="31">
        <f>IFERROR(INDEX(generale!$A$5:$I$1002,CLASSIFICHE!$Z975,5),"")</f>
        <v>0</v>
      </c>
      <c r="AI976" s="13">
        <f>IFERROR(INDEX(generale!$A$5:$I$1002,CLASSIFICHE!$Z975,7),"")</f>
        <v>0</v>
      </c>
      <c r="AJ976" s="14"/>
      <c r="AK976" s="13"/>
      <c r="AL976" s="12">
        <f>SUM(IF(CLASSIFICHE!$O$11=AM976,TRUE,FALSE),AL975)</f>
        <v>5</v>
      </c>
      <c r="AM976" s="31">
        <f>IFERROR(INDEX(generale!$A$5:$I$1002,CLASSIFICHE!$Z975,5),"")</f>
        <v>0</v>
      </c>
      <c r="AN976" s="13">
        <f>IFERROR(INDEX(generale!$A$5:$I$1002,CLASSIFICHE!$Z975,7),"")</f>
        <v>0</v>
      </c>
      <c r="AO976" s="14"/>
      <c r="AP976" s="13"/>
      <c r="AQ976" s="12">
        <f>SUM(IF(CLASSIFICHE!$O$12=AR976,TRUE,FALSE),AQ975)</f>
        <v>0</v>
      </c>
      <c r="AR976" s="31">
        <f>IFERROR(INDEX(generale!$A$5:$I$1002,CLASSIFICHE!$Z975,5),"")</f>
        <v>0</v>
      </c>
      <c r="AS976" s="13">
        <f>IFERROR(INDEX(generale!$A$5:$I$1002,CLASSIFICHE!$Z975,7),"")</f>
        <v>0</v>
      </c>
      <c r="AT976" s="14"/>
      <c r="AU976" s="13"/>
      <c r="AV976" s="12">
        <f>SUM(IF(CLASSIFICHE!$O$13=AW976,TRUE,FALSE),AV975)</f>
        <v>0</v>
      </c>
      <c r="AW976" s="31">
        <f>IFERROR(INDEX(generale!$A$5:$I$1002,CLASSIFICHE!$Z975,5),"")</f>
        <v>0</v>
      </c>
      <c r="AX976" s="13">
        <f>IFERROR(INDEX(generale!$A$5:$I$1002,CLASSIFICHE!$Z975,7),"")</f>
        <v>0</v>
      </c>
      <c r="AY976" s="14"/>
      <c r="AZ976" s="13"/>
      <c r="BA976" s="12">
        <f>SUM(IF(CLASSIFICHE!$O$14=BB976,TRUE,FALSE),BA975)</f>
        <v>0</v>
      </c>
      <c r="BB976" s="31">
        <f>IFERROR(INDEX(generale!$A$5:$I$1002,CLASSIFICHE!$Z975,5),"")</f>
        <v>0</v>
      </c>
      <c r="BC976" s="13">
        <f>IFERROR(INDEX(generale!$A$5:$I$1002,CLASSIFICHE!$Z975,7),"")</f>
        <v>0</v>
      </c>
      <c r="BD976" s="14"/>
      <c r="BE976" s="13"/>
      <c r="BF976" s="12">
        <f>SUM(IF(CLASSIFICHE!$O$15=BG976,TRUE,FALSE),BF975)</f>
        <v>0</v>
      </c>
      <c r="BG976" s="31">
        <f>IFERROR(INDEX(generale!$A$5:$I$1002,CLASSIFICHE!$Z975,5),"")</f>
        <v>0</v>
      </c>
      <c r="BH976" s="13">
        <f>IFERROR(INDEX(generale!$A$5:$I$1002,CLASSIFICHE!$Z975,7),"")</f>
        <v>0</v>
      </c>
      <c r="BI976" s="14"/>
      <c r="BJ976" s="13"/>
      <c r="BK976" s="12">
        <f>SUM(IF(CLASSIFICHE!$O$16=BL976,TRUE,FALSE),BK975)</f>
        <v>0</v>
      </c>
      <c r="BL976" s="31">
        <f>IFERROR(INDEX(generale!$A$5:$I$1002,CLASSIFICHE!$Z975,5),"")</f>
        <v>0</v>
      </c>
      <c r="BM976" s="13">
        <f>IFERROR(INDEX(generale!$A$5:$I$1002,CLASSIFICHE!$Z975,7),"")</f>
        <v>0</v>
      </c>
      <c r="BN976" s="14"/>
      <c r="BO976" s="13"/>
      <c r="BP976" s="12">
        <f>SUM(IF(CLASSIFICHE!$O$17=BQ976,TRUE,FALSE),BP975)</f>
        <v>0</v>
      </c>
      <c r="BQ976" s="31">
        <f>IFERROR(INDEX(generale!$A$5:$I$1002,CLASSIFICHE!$Z975,5),"")</f>
        <v>0</v>
      </c>
      <c r="BR976" s="13">
        <f>IFERROR(INDEX(generale!$A$5:$I$1002,CLASSIFICHE!$Z975,7),"")</f>
        <v>0</v>
      </c>
      <c r="BS976" s="15"/>
      <c r="BT976" s="12"/>
      <c r="BU976" s="12">
        <f>SUM(IF(CLASSIFICHE!$O$18=BV976,TRUE,FALSE),BU975)</f>
        <v>0</v>
      </c>
      <c r="BV976" s="31">
        <f>IFERROR(INDEX(generale!$A$5:$I$1002,CLASSIFICHE!$Z975,5),"")</f>
        <v>0</v>
      </c>
      <c r="BW976" s="13">
        <f>IFERROR(INDEX(generale!$A$5:$I$1002,CLASSIFICHE!$Z975,7),"")</f>
        <v>0</v>
      </c>
      <c r="BX976" s="15"/>
      <c r="BY976" s="12"/>
      <c r="BZ976" s="12">
        <f>SUM(IF(CLASSIFICHE!$O$19=CA976,TRUE,FALSE),BZ975)</f>
        <v>0</v>
      </c>
      <c r="CA976" s="31">
        <f>IFERROR(INDEX(generale!$A$5:$I$1002,CLASSIFICHE!$Z975,5),"")</f>
        <v>0</v>
      </c>
      <c r="CB976" s="13">
        <f>IFERROR(INDEX(generale!$A$5:$I$1002,CLASSIFICHE!$Z975,7),"")</f>
        <v>0</v>
      </c>
      <c r="CC976" s="15"/>
      <c r="CD976" s="13"/>
      <c r="CE976" s="12">
        <f>SUM(IF(CLASSIFICHE!$O$20=CF976,TRUE,FALSE),CE975)</f>
        <v>0</v>
      </c>
      <c r="CF976" s="31">
        <f>IFERROR(INDEX(generale!$A$5:$I$1002,CLASSIFICHE!$Z975,5),"")</f>
        <v>0</v>
      </c>
      <c r="CG976" s="13">
        <f>IFERROR(INDEX(generale!$A$5:$I$1002,CLASSIFICHE!$Z975,7),"")</f>
        <v>0</v>
      </c>
      <c r="CH976" s="15"/>
      <c r="CI976" s="13"/>
      <c r="CJ976" s="12">
        <f>SUM(IF(CLASSIFICHE!$O$21=CK976,TRUE,FALSE),CJ975)</f>
        <v>0</v>
      </c>
      <c r="CK976" s="31">
        <f>IFERROR(INDEX(generale!$A$5:$I$1002,CLASSIFICHE!$Z975,5),"")</f>
        <v>0</v>
      </c>
      <c r="CL976" s="13">
        <f>IFERROR(INDEX(generale!$A$5:$I$1002,CLASSIFICHE!$Z975,7),"")</f>
        <v>0</v>
      </c>
      <c r="CM976" s="15"/>
      <c r="CN976" s="13"/>
      <c r="CO976" s="12">
        <f>SUM(IF(CLASSIFICHE!$O$22=CP976,TRUE,FALSE),CO975)</f>
        <v>0</v>
      </c>
      <c r="CP976" s="31">
        <f>IFERROR(INDEX(generale!$A$5:$I$1002,CLASSIFICHE!$Z975,5),"")</f>
        <v>0</v>
      </c>
      <c r="CQ976" s="13">
        <f>IFERROR(INDEX(generale!$A$5:$I$1002,CLASSIFICHE!$Z975,7),"")</f>
        <v>0</v>
      </c>
      <c r="CR976" s="15"/>
      <c r="CS976" s="13"/>
      <c r="CT976" s="12">
        <f>SUM(IF(CLASSIFICHE!$O$23=CU976,TRUE,FALSE),CT975)</f>
        <v>0</v>
      </c>
      <c r="CU976" s="31">
        <f>IFERROR(INDEX(generale!$A$5:$I$1002,CLASSIFICHE!$Z975,5),"")</f>
        <v>0</v>
      </c>
      <c r="CV976" s="13">
        <f>IFERROR(INDEX(generale!$A$5:$I$1002,CLASSIFICHE!$Z975,7),"")</f>
        <v>0</v>
      </c>
      <c r="CW976" s="15"/>
      <c r="CX976" s="13"/>
      <c r="CY976" s="12">
        <f>SUM(IF(CLASSIFICHE!$O$24=CZ976,TRUE,FALSE),CY975)</f>
        <v>0</v>
      </c>
      <c r="CZ976" s="31">
        <f>IFERROR(INDEX(generale!$A$5:$I$1002,CLASSIFICHE!$Z975,5),"")</f>
        <v>0</v>
      </c>
      <c r="DA976" s="13">
        <f>IFERROR(INDEX(generale!$A$5:$I$1002,CLASSIFICHE!$Z975,7),"")</f>
        <v>0</v>
      </c>
      <c r="DB976" s="15"/>
      <c r="DC976" s="13"/>
      <c r="DD976" s="12">
        <f>SUM(IF(CLASSIFICHE!$O$25=DE976,TRUE,FALSE),DD975)</f>
        <v>0</v>
      </c>
      <c r="DE976" s="31">
        <f>IFERROR(INDEX(generale!$A$5:$I$1002,CLASSIFICHE!$Z975,5),"")</f>
        <v>0</v>
      </c>
      <c r="DF976" s="13">
        <f>IFERROR(INDEX(generale!$A$5:$I$1002,CLASSIFICHE!$Z975,7),"")</f>
        <v>0</v>
      </c>
      <c r="DG976" s="15"/>
      <c r="DH976" s="13"/>
    </row>
    <row r="977" spans="3:112">
      <c r="C977" s="63">
        <f>SUM(IF(CLASSIFICHE!$O$4=D977,TRUE,FALSE),C976)</f>
        <v>17</v>
      </c>
      <c r="D977" s="31">
        <f>IFERROR(INDEX(generale!$A$5:$I$1002,CLASSIFICHE!$Z976,5),"")</f>
        <v>0</v>
      </c>
      <c r="E977" s="13">
        <f>IFERROR(INDEX(generale!$A$5:$I$1002,CLASSIFICHE!$Z976,7),"")</f>
        <v>0</v>
      </c>
      <c r="F977" s="68"/>
      <c r="G977" s="65"/>
      <c r="H977" s="12">
        <f>SUM(IF(CLASSIFICHE!$O$5=I977,TRUE,FALSE),H976)</f>
        <v>10</v>
      </c>
      <c r="I977" s="31">
        <f>IFERROR(INDEX(generale!$A$5:$I$1002,CLASSIFICHE!$Z976,5),"")</f>
        <v>0</v>
      </c>
      <c r="J977" s="13">
        <f>IFERROR(INDEX(generale!$A$5:$I$1002,CLASSIFICHE!$Z976,7),"")</f>
        <v>0</v>
      </c>
      <c r="K977" s="15"/>
      <c r="L977" s="12"/>
      <c r="M977" s="12">
        <f>SUM(IF(CLASSIFICHE!$O$6=N977,TRUE,FALSE),M976)</f>
        <v>8</v>
      </c>
      <c r="N977" s="31">
        <f>IFERROR(INDEX(generale!$A$5:$I$1002,CLASSIFICHE!$Z976,5),"")</f>
        <v>0</v>
      </c>
      <c r="O977" s="13">
        <f>IFERROR(INDEX(generale!$A$5:$I$1002,CLASSIFICHE!$Z976,7),"")</f>
        <v>0</v>
      </c>
      <c r="P977" s="14"/>
      <c r="Q977" s="13"/>
      <c r="R977" s="12">
        <f>SUM(IF(CLASSIFICHE!$O$7=S977,TRUE,FALSE),R976)</f>
        <v>8</v>
      </c>
      <c r="S977" s="31">
        <f>IFERROR(INDEX(generale!$A$5:$I$1002,CLASSIFICHE!$Z976,5),"")</f>
        <v>0</v>
      </c>
      <c r="T977" s="13">
        <f>IFERROR(INDEX(generale!$A$5:$I$1002,CLASSIFICHE!$Z976,7),"")</f>
        <v>0</v>
      </c>
      <c r="U977" s="14"/>
      <c r="V977" s="13"/>
      <c r="W977" s="12">
        <f>SUM(IF(CLASSIFICHE!$O$8=X977,TRUE,FALSE),W976)</f>
        <v>6</v>
      </c>
      <c r="X977" s="31">
        <f>IFERROR(INDEX(generale!$A$5:$I$1002,CLASSIFICHE!$Z976,5),"")</f>
        <v>0</v>
      </c>
      <c r="Y977" s="13">
        <f>IFERROR(INDEX(generale!$A$5:$I$1002,CLASSIFICHE!$Z976,7),"")</f>
        <v>0</v>
      </c>
      <c r="Z977" s="14"/>
      <c r="AA977" s="13"/>
      <c r="AB977" s="12">
        <f>SUM(IF(CLASSIFICHE!$O$9=AC977,TRUE,FALSE),AB976)</f>
        <v>5</v>
      </c>
      <c r="AC977" s="31">
        <f>IFERROR(INDEX(generale!$A$5:$I$1002,CLASSIFICHE!$Z976,5),"")</f>
        <v>0</v>
      </c>
      <c r="AD977" s="13">
        <f>IFERROR(INDEX(generale!$A$5:$I$1002,CLASSIFICHE!$Z976,7),"")</f>
        <v>0</v>
      </c>
      <c r="AE977" s="14"/>
      <c r="AF977" s="13"/>
      <c r="AG977" s="12">
        <f>SUM(IF(CLASSIFICHE!$O$10=AH977,TRUE,FALSE),AG976)</f>
        <v>5</v>
      </c>
      <c r="AH977" s="31">
        <f>IFERROR(INDEX(generale!$A$5:$I$1002,CLASSIFICHE!$Z976,5),"")</f>
        <v>0</v>
      </c>
      <c r="AI977" s="13">
        <f>IFERROR(INDEX(generale!$A$5:$I$1002,CLASSIFICHE!$Z976,7),"")</f>
        <v>0</v>
      </c>
      <c r="AJ977" s="14"/>
      <c r="AK977" s="13"/>
      <c r="AL977" s="12">
        <f>SUM(IF(CLASSIFICHE!$O$11=AM977,TRUE,FALSE),AL976)</f>
        <v>5</v>
      </c>
      <c r="AM977" s="31">
        <f>IFERROR(INDEX(generale!$A$5:$I$1002,CLASSIFICHE!$Z976,5),"")</f>
        <v>0</v>
      </c>
      <c r="AN977" s="13">
        <f>IFERROR(INDEX(generale!$A$5:$I$1002,CLASSIFICHE!$Z976,7),"")</f>
        <v>0</v>
      </c>
      <c r="AO977" s="14"/>
      <c r="AP977" s="13"/>
      <c r="AQ977" s="12">
        <f>SUM(IF(CLASSIFICHE!$O$12=AR977,TRUE,FALSE),AQ976)</f>
        <v>0</v>
      </c>
      <c r="AR977" s="31">
        <f>IFERROR(INDEX(generale!$A$5:$I$1002,CLASSIFICHE!$Z976,5),"")</f>
        <v>0</v>
      </c>
      <c r="AS977" s="13">
        <f>IFERROR(INDEX(generale!$A$5:$I$1002,CLASSIFICHE!$Z976,7),"")</f>
        <v>0</v>
      </c>
      <c r="AT977" s="14"/>
      <c r="AU977" s="13"/>
      <c r="AV977" s="12">
        <f>SUM(IF(CLASSIFICHE!$O$13=AW977,TRUE,FALSE),AV976)</f>
        <v>0</v>
      </c>
      <c r="AW977" s="31">
        <f>IFERROR(INDEX(generale!$A$5:$I$1002,CLASSIFICHE!$Z976,5),"")</f>
        <v>0</v>
      </c>
      <c r="AX977" s="13">
        <f>IFERROR(INDEX(generale!$A$5:$I$1002,CLASSIFICHE!$Z976,7),"")</f>
        <v>0</v>
      </c>
      <c r="AY977" s="14"/>
      <c r="AZ977" s="13"/>
      <c r="BA977" s="12">
        <f>SUM(IF(CLASSIFICHE!$O$14=BB977,TRUE,FALSE),BA976)</f>
        <v>0</v>
      </c>
      <c r="BB977" s="31">
        <f>IFERROR(INDEX(generale!$A$5:$I$1002,CLASSIFICHE!$Z976,5),"")</f>
        <v>0</v>
      </c>
      <c r="BC977" s="13">
        <f>IFERROR(INDEX(generale!$A$5:$I$1002,CLASSIFICHE!$Z976,7),"")</f>
        <v>0</v>
      </c>
      <c r="BD977" s="14"/>
      <c r="BE977" s="13"/>
      <c r="BF977" s="12">
        <f>SUM(IF(CLASSIFICHE!$O$15=BG977,TRUE,FALSE),BF976)</f>
        <v>0</v>
      </c>
      <c r="BG977" s="31">
        <f>IFERROR(INDEX(generale!$A$5:$I$1002,CLASSIFICHE!$Z976,5),"")</f>
        <v>0</v>
      </c>
      <c r="BH977" s="13">
        <f>IFERROR(INDEX(generale!$A$5:$I$1002,CLASSIFICHE!$Z976,7),"")</f>
        <v>0</v>
      </c>
      <c r="BI977" s="14"/>
      <c r="BJ977" s="13"/>
      <c r="BK977" s="12">
        <f>SUM(IF(CLASSIFICHE!$O$16=BL977,TRUE,FALSE),BK976)</f>
        <v>0</v>
      </c>
      <c r="BL977" s="31">
        <f>IFERROR(INDEX(generale!$A$5:$I$1002,CLASSIFICHE!$Z976,5),"")</f>
        <v>0</v>
      </c>
      <c r="BM977" s="13">
        <f>IFERROR(INDEX(generale!$A$5:$I$1002,CLASSIFICHE!$Z976,7),"")</f>
        <v>0</v>
      </c>
      <c r="BN977" s="14"/>
      <c r="BO977" s="13"/>
      <c r="BP977" s="12">
        <f>SUM(IF(CLASSIFICHE!$O$17=BQ977,TRUE,FALSE),BP976)</f>
        <v>0</v>
      </c>
      <c r="BQ977" s="31">
        <f>IFERROR(INDEX(generale!$A$5:$I$1002,CLASSIFICHE!$Z976,5),"")</f>
        <v>0</v>
      </c>
      <c r="BR977" s="13">
        <f>IFERROR(INDEX(generale!$A$5:$I$1002,CLASSIFICHE!$Z976,7),"")</f>
        <v>0</v>
      </c>
      <c r="BS977" s="15"/>
      <c r="BT977" s="12"/>
      <c r="BU977" s="12">
        <f>SUM(IF(CLASSIFICHE!$O$18=BV977,TRUE,FALSE),BU976)</f>
        <v>0</v>
      </c>
      <c r="BV977" s="31">
        <f>IFERROR(INDEX(generale!$A$5:$I$1002,CLASSIFICHE!$Z976,5),"")</f>
        <v>0</v>
      </c>
      <c r="BW977" s="13">
        <f>IFERROR(INDEX(generale!$A$5:$I$1002,CLASSIFICHE!$Z976,7),"")</f>
        <v>0</v>
      </c>
      <c r="BX977" s="15"/>
      <c r="BY977" s="12"/>
      <c r="BZ977" s="12">
        <f>SUM(IF(CLASSIFICHE!$O$19=CA977,TRUE,FALSE),BZ976)</f>
        <v>0</v>
      </c>
      <c r="CA977" s="31">
        <f>IFERROR(INDEX(generale!$A$5:$I$1002,CLASSIFICHE!$Z976,5),"")</f>
        <v>0</v>
      </c>
      <c r="CB977" s="13">
        <f>IFERROR(INDEX(generale!$A$5:$I$1002,CLASSIFICHE!$Z976,7),"")</f>
        <v>0</v>
      </c>
      <c r="CC977" s="15"/>
      <c r="CD977" s="13"/>
      <c r="CE977" s="12">
        <f>SUM(IF(CLASSIFICHE!$O$20=CF977,TRUE,FALSE),CE976)</f>
        <v>0</v>
      </c>
      <c r="CF977" s="31">
        <f>IFERROR(INDEX(generale!$A$5:$I$1002,CLASSIFICHE!$Z976,5),"")</f>
        <v>0</v>
      </c>
      <c r="CG977" s="13">
        <f>IFERROR(INDEX(generale!$A$5:$I$1002,CLASSIFICHE!$Z976,7),"")</f>
        <v>0</v>
      </c>
      <c r="CH977" s="15"/>
      <c r="CI977" s="13"/>
      <c r="CJ977" s="12">
        <f>SUM(IF(CLASSIFICHE!$O$21=CK977,TRUE,FALSE),CJ976)</f>
        <v>0</v>
      </c>
      <c r="CK977" s="31">
        <f>IFERROR(INDEX(generale!$A$5:$I$1002,CLASSIFICHE!$Z976,5),"")</f>
        <v>0</v>
      </c>
      <c r="CL977" s="13">
        <f>IFERROR(INDEX(generale!$A$5:$I$1002,CLASSIFICHE!$Z976,7),"")</f>
        <v>0</v>
      </c>
      <c r="CM977" s="15"/>
      <c r="CN977" s="13"/>
      <c r="CO977" s="12">
        <f>SUM(IF(CLASSIFICHE!$O$22=CP977,TRUE,FALSE),CO976)</f>
        <v>0</v>
      </c>
      <c r="CP977" s="31">
        <f>IFERROR(INDEX(generale!$A$5:$I$1002,CLASSIFICHE!$Z976,5),"")</f>
        <v>0</v>
      </c>
      <c r="CQ977" s="13">
        <f>IFERROR(INDEX(generale!$A$5:$I$1002,CLASSIFICHE!$Z976,7),"")</f>
        <v>0</v>
      </c>
      <c r="CR977" s="15"/>
      <c r="CS977" s="13"/>
      <c r="CT977" s="12">
        <f>SUM(IF(CLASSIFICHE!$O$23=CU977,TRUE,FALSE),CT976)</f>
        <v>0</v>
      </c>
      <c r="CU977" s="31">
        <f>IFERROR(INDEX(generale!$A$5:$I$1002,CLASSIFICHE!$Z976,5),"")</f>
        <v>0</v>
      </c>
      <c r="CV977" s="13">
        <f>IFERROR(INDEX(generale!$A$5:$I$1002,CLASSIFICHE!$Z976,7),"")</f>
        <v>0</v>
      </c>
      <c r="CW977" s="15"/>
      <c r="CX977" s="13"/>
      <c r="CY977" s="12">
        <f>SUM(IF(CLASSIFICHE!$O$24=CZ977,TRUE,FALSE),CY976)</f>
        <v>0</v>
      </c>
      <c r="CZ977" s="31">
        <f>IFERROR(INDEX(generale!$A$5:$I$1002,CLASSIFICHE!$Z976,5),"")</f>
        <v>0</v>
      </c>
      <c r="DA977" s="13">
        <f>IFERROR(INDEX(generale!$A$5:$I$1002,CLASSIFICHE!$Z976,7),"")</f>
        <v>0</v>
      </c>
      <c r="DB977" s="15"/>
      <c r="DC977" s="13"/>
      <c r="DD977" s="12">
        <f>SUM(IF(CLASSIFICHE!$O$25=DE977,TRUE,FALSE),DD976)</f>
        <v>0</v>
      </c>
      <c r="DE977" s="31">
        <f>IFERROR(INDEX(generale!$A$5:$I$1002,CLASSIFICHE!$Z976,5),"")</f>
        <v>0</v>
      </c>
      <c r="DF977" s="13">
        <f>IFERROR(INDEX(generale!$A$5:$I$1002,CLASSIFICHE!$Z976,7),"")</f>
        <v>0</v>
      </c>
      <c r="DG977" s="15"/>
      <c r="DH977" s="13"/>
    </row>
    <row r="978" spans="3:112">
      <c r="C978" s="63">
        <f>SUM(IF(CLASSIFICHE!$O$4=D978,TRUE,FALSE),C977)</f>
        <v>17</v>
      </c>
      <c r="D978" s="31">
        <f>IFERROR(INDEX(generale!$A$5:$I$1002,CLASSIFICHE!$Z977,5),"")</f>
        <v>0</v>
      </c>
      <c r="E978" s="13">
        <f>IFERROR(INDEX(generale!$A$5:$I$1002,CLASSIFICHE!$Z977,7),"")</f>
        <v>0</v>
      </c>
      <c r="F978" s="68"/>
      <c r="G978" s="65"/>
      <c r="H978" s="12">
        <f>SUM(IF(CLASSIFICHE!$O$5=I978,TRUE,FALSE),H977)</f>
        <v>10</v>
      </c>
      <c r="I978" s="31">
        <f>IFERROR(INDEX(generale!$A$5:$I$1002,CLASSIFICHE!$Z977,5),"")</f>
        <v>0</v>
      </c>
      <c r="J978" s="13">
        <f>IFERROR(INDEX(generale!$A$5:$I$1002,CLASSIFICHE!$Z977,7),"")</f>
        <v>0</v>
      </c>
      <c r="K978" s="15"/>
      <c r="L978" s="12"/>
      <c r="M978" s="12">
        <f>SUM(IF(CLASSIFICHE!$O$6=N978,TRUE,FALSE),M977)</f>
        <v>8</v>
      </c>
      <c r="N978" s="31">
        <f>IFERROR(INDEX(generale!$A$5:$I$1002,CLASSIFICHE!$Z977,5),"")</f>
        <v>0</v>
      </c>
      <c r="O978" s="13">
        <f>IFERROR(INDEX(generale!$A$5:$I$1002,CLASSIFICHE!$Z977,7),"")</f>
        <v>0</v>
      </c>
      <c r="P978" s="14"/>
      <c r="Q978" s="13"/>
      <c r="R978" s="12">
        <f>SUM(IF(CLASSIFICHE!$O$7=S978,TRUE,FALSE),R977)</f>
        <v>8</v>
      </c>
      <c r="S978" s="31">
        <f>IFERROR(INDEX(generale!$A$5:$I$1002,CLASSIFICHE!$Z977,5),"")</f>
        <v>0</v>
      </c>
      <c r="T978" s="13">
        <f>IFERROR(INDEX(generale!$A$5:$I$1002,CLASSIFICHE!$Z977,7),"")</f>
        <v>0</v>
      </c>
      <c r="U978" s="14"/>
      <c r="V978" s="13"/>
      <c r="W978" s="12">
        <f>SUM(IF(CLASSIFICHE!$O$8=X978,TRUE,FALSE),W977)</f>
        <v>6</v>
      </c>
      <c r="X978" s="31">
        <f>IFERROR(INDEX(generale!$A$5:$I$1002,CLASSIFICHE!$Z977,5),"")</f>
        <v>0</v>
      </c>
      <c r="Y978" s="13">
        <f>IFERROR(INDEX(generale!$A$5:$I$1002,CLASSIFICHE!$Z977,7),"")</f>
        <v>0</v>
      </c>
      <c r="Z978" s="14"/>
      <c r="AA978" s="13"/>
      <c r="AB978" s="12">
        <f>SUM(IF(CLASSIFICHE!$O$9=AC978,TRUE,FALSE),AB977)</f>
        <v>5</v>
      </c>
      <c r="AC978" s="31">
        <f>IFERROR(INDEX(generale!$A$5:$I$1002,CLASSIFICHE!$Z977,5),"")</f>
        <v>0</v>
      </c>
      <c r="AD978" s="13">
        <f>IFERROR(INDEX(generale!$A$5:$I$1002,CLASSIFICHE!$Z977,7),"")</f>
        <v>0</v>
      </c>
      <c r="AE978" s="14"/>
      <c r="AF978" s="13"/>
      <c r="AG978" s="12">
        <f>SUM(IF(CLASSIFICHE!$O$10=AH978,TRUE,FALSE),AG977)</f>
        <v>5</v>
      </c>
      <c r="AH978" s="31">
        <f>IFERROR(INDEX(generale!$A$5:$I$1002,CLASSIFICHE!$Z977,5),"")</f>
        <v>0</v>
      </c>
      <c r="AI978" s="13">
        <f>IFERROR(INDEX(generale!$A$5:$I$1002,CLASSIFICHE!$Z977,7),"")</f>
        <v>0</v>
      </c>
      <c r="AJ978" s="14"/>
      <c r="AK978" s="13"/>
      <c r="AL978" s="12">
        <f>SUM(IF(CLASSIFICHE!$O$11=AM978,TRUE,FALSE),AL977)</f>
        <v>5</v>
      </c>
      <c r="AM978" s="31">
        <f>IFERROR(INDEX(generale!$A$5:$I$1002,CLASSIFICHE!$Z977,5),"")</f>
        <v>0</v>
      </c>
      <c r="AN978" s="13">
        <f>IFERROR(INDEX(generale!$A$5:$I$1002,CLASSIFICHE!$Z977,7),"")</f>
        <v>0</v>
      </c>
      <c r="AO978" s="14"/>
      <c r="AP978" s="13"/>
      <c r="AQ978" s="12">
        <f>SUM(IF(CLASSIFICHE!$O$12=AR978,TRUE,FALSE),AQ977)</f>
        <v>0</v>
      </c>
      <c r="AR978" s="31">
        <f>IFERROR(INDEX(generale!$A$5:$I$1002,CLASSIFICHE!$Z977,5),"")</f>
        <v>0</v>
      </c>
      <c r="AS978" s="13">
        <f>IFERROR(INDEX(generale!$A$5:$I$1002,CLASSIFICHE!$Z977,7),"")</f>
        <v>0</v>
      </c>
      <c r="AT978" s="14"/>
      <c r="AU978" s="13"/>
      <c r="AV978" s="12">
        <f>SUM(IF(CLASSIFICHE!$O$13=AW978,TRUE,FALSE),AV977)</f>
        <v>0</v>
      </c>
      <c r="AW978" s="31">
        <f>IFERROR(INDEX(generale!$A$5:$I$1002,CLASSIFICHE!$Z977,5),"")</f>
        <v>0</v>
      </c>
      <c r="AX978" s="13">
        <f>IFERROR(INDEX(generale!$A$5:$I$1002,CLASSIFICHE!$Z977,7),"")</f>
        <v>0</v>
      </c>
      <c r="AY978" s="14"/>
      <c r="AZ978" s="13"/>
      <c r="BA978" s="12">
        <f>SUM(IF(CLASSIFICHE!$O$14=BB978,TRUE,FALSE),BA977)</f>
        <v>0</v>
      </c>
      <c r="BB978" s="31">
        <f>IFERROR(INDEX(generale!$A$5:$I$1002,CLASSIFICHE!$Z977,5),"")</f>
        <v>0</v>
      </c>
      <c r="BC978" s="13">
        <f>IFERROR(INDEX(generale!$A$5:$I$1002,CLASSIFICHE!$Z977,7),"")</f>
        <v>0</v>
      </c>
      <c r="BD978" s="14"/>
      <c r="BE978" s="13"/>
      <c r="BF978" s="12">
        <f>SUM(IF(CLASSIFICHE!$O$15=BG978,TRUE,FALSE),BF977)</f>
        <v>0</v>
      </c>
      <c r="BG978" s="31">
        <f>IFERROR(INDEX(generale!$A$5:$I$1002,CLASSIFICHE!$Z977,5),"")</f>
        <v>0</v>
      </c>
      <c r="BH978" s="13">
        <f>IFERROR(INDEX(generale!$A$5:$I$1002,CLASSIFICHE!$Z977,7),"")</f>
        <v>0</v>
      </c>
      <c r="BI978" s="14"/>
      <c r="BJ978" s="13"/>
      <c r="BK978" s="12">
        <f>SUM(IF(CLASSIFICHE!$O$16=BL978,TRUE,FALSE),BK977)</f>
        <v>0</v>
      </c>
      <c r="BL978" s="31">
        <f>IFERROR(INDEX(generale!$A$5:$I$1002,CLASSIFICHE!$Z977,5),"")</f>
        <v>0</v>
      </c>
      <c r="BM978" s="13">
        <f>IFERROR(INDEX(generale!$A$5:$I$1002,CLASSIFICHE!$Z977,7),"")</f>
        <v>0</v>
      </c>
      <c r="BN978" s="14"/>
      <c r="BO978" s="13"/>
      <c r="BP978" s="12">
        <f>SUM(IF(CLASSIFICHE!$O$17=BQ978,TRUE,FALSE),BP977)</f>
        <v>0</v>
      </c>
      <c r="BQ978" s="31">
        <f>IFERROR(INDEX(generale!$A$5:$I$1002,CLASSIFICHE!$Z977,5),"")</f>
        <v>0</v>
      </c>
      <c r="BR978" s="13">
        <f>IFERROR(INDEX(generale!$A$5:$I$1002,CLASSIFICHE!$Z977,7),"")</f>
        <v>0</v>
      </c>
      <c r="BS978" s="15"/>
      <c r="BT978" s="12"/>
      <c r="BU978" s="12">
        <f>SUM(IF(CLASSIFICHE!$O$18=BV978,TRUE,FALSE),BU977)</f>
        <v>0</v>
      </c>
      <c r="BV978" s="31">
        <f>IFERROR(INDEX(generale!$A$5:$I$1002,CLASSIFICHE!$Z977,5),"")</f>
        <v>0</v>
      </c>
      <c r="BW978" s="13">
        <f>IFERROR(INDEX(generale!$A$5:$I$1002,CLASSIFICHE!$Z977,7),"")</f>
        <v>0</v>
      </c>
      <c r="BX978" s="15"/>
      <c r="BY978" s="12"/>
      <c r="BZ978" s="12">
        <f>SUM(IF(CLASSIFICHE!$O$19=CA978,TRUE,FALSE),BZ977)</f>
        <v>0</v>
      </c>
      <c r="CA978" s="31">
        <f>IFERROR(INDEX(generale!$A$5:$I$1002,CLASSIFICHE!$Z977,5),"")</f>
        <v>0</v>
      </c>
      <c r="CB978" s="13">
        <f>IFERROR(INDEX(generale!$A$5:$I$1002,CLASSIFICHE!$Z977,7),"")</f>
        <v>0</v>
      </c>
      <c r="CC978" s="15"/>
      <c r="CD978" s="13"/>
      <c r="CE978" s="12">
        <f>SUM(IF(CLASSIFICHE!$O$20=CF978,TRUE,FALSE),CE977)</f>
        <v>0</v>
      </c>
      <c r="CF978" s="31">
        <f>IFERROR(INDEX(generale!$A$5:$I$1002,CLASSIFICHE!$Z977,5),"")</f>
        <v>0</v>
      </c>
      <c r="CG978" s="13">
        <f>IFERROR(INDEX(generale!$A$5:$I$1002,CLASSIFICHE!$Z977,7),"")</f>
        <v>0</v>
      </c>
      <c r="CH978" s="15"/>
      <c r="CI978" s="13"/>
      <c r="CJ978" s="12">
        <f>SUM(IF(CLASSIFICHE!$O$21=CK978,TRUE,FALSE),CJ977)</f>
        <v>0</v>
      </c>
      <c r="CK978" s="31">
        <f>IFERROR(INDEX(generale!$A$5:$I$1002,CLASSIFICHE!$Z977,5),"")</f>
        <v>0</v>
      </c>
      <c r="CL978" s="13">
        <f>IFERROR(INDEX(generale!$A$5:$I$1002,CLASSIFICHE!$Z977,7),"")</f>
        <v>0</v>
      </c>
      <c r="CM978" s="15"/>
      <c r="CN978" s="13"/>
      <c r="CO978" s="12">
        <f>SUM(IF(CLASSIFICHE!$O$22=CP978,TRUE,FALSE),CO977)</f>
        <v>0</v>
      </c>
      <c r="CP978" s="31">
        <f>IFERROR(INDEX(generale!$A$5:$I$1002,CLASSIFICHE!$Z977,5),"")</f>
        <v>0</v>
      </c>
      <c r="CQ978" s="13">
        <f>IFERROR(INDEX(generale!$A$5:$I$1002,CLASSIFICHE!$Z977,7),"")</f>
        <v>0</v>
      </c>
      <c r="CR978" s="15"/>
      <c r="CS978" s="13"/>
      <c r="CT978" s="12">
        <f>SUM(IF(CLASSIFICHE!$O$23=CU978,TRUE,FALSE),CT977)</f>
        <v>0</v>
      </c>
      <c r="CU978" s="31">
        <f>IFERROR(INDEX(generale!$A$5:$I$1002,CLASSIFICHE!$Z977,5),"")</f>
        <v>0</v>
      </c>
      <c r="CV978" s="13">
        <f>IFERROR(INDEX(generale!$A$5:$I$1002,CLASSIFICHE!$Z977,7),"")</f>
        <v>0</v>
      </c>
      <c r="CW978" s="15"/>
      <c r="CX978" s="13"/>
      <c r="CY978" s="12">
        <f>SUM(IF(CLASSIFICHE!$O$24=CZ978,TRUE,FALSE),CY977)</f>
        <v>0</v>
      </c>
      <c r="CZ978" s="31">
        <f>IFERROR(INDEX(generale!$A$5:$I$1002,CLASSIFICHE!$Z977,5),"")</f>
        <v>0</v>
      </c>
      <c r="DA978" s="13">
        <f>IFERROR(INDEX(generale!$A$5:$I$1002,CLASSIFICHE!$Z977,7),"")</f>
        <v>0</v>
      </c>
      <c r="DB978" s="15"/>
      <c r="DC978" s="13"/>
      <c r="DD978" s="12">
        <f>SUM(IF(CLASSIFICHE!$O$25=DE978,TRUE,FALSE),DD977)</f>
        <v>0</v>
      </c>
      <c r="DE978" s="31">
        <f>IFERROR(INDEX(generale!$A$5:$I$1002,CLASSIFICHE!$Z977,5),"")</f>
        <v>0</v>
      </c>
      <c r="DF978" s="13">
        <f>IFERROR(INDEX(generale!$A$5:$I$1002,CLASSIFICHE!$Z977,7),"")</f>
        <v>0</v>
      </c>
      <c r="DG978" s="15"/>
      <c r="DH978" s="13"/>
    </row>
    <row r="979" spans="3:112">
      <c r="C979" s="63">
        <f>SUM(IF(CLASSIFICHE!$O$4=D979,TRUE,FALSE),C978)</f>
        <v>17</v>
      </c>
      <c r="D979" s="31">
        <f>IFERROR(INDEX(generale!$A$5:$I$1002,CLASSIFICHE!$Z978,5),"")</f>
        <v>0</v>
      </c>
      <c r="E979" s="13">
        <f>IFERROR(INDEX(generale!$A$5:$I$1002,CLASSIFICHE!$Z978,7),"")</f>
        <v>0</v>
      </c>
      <c r="F979" s="68"/>
      <c r="G979" s="65"/>
      <c r="H979" s="12">
        <f>SUM(IF(CLASSIFICHE!$O$5=I979,TRUE,FALSE),H978)</f>
        <v>10</v>
      </c>
      <c r="I979" s="31">
        <f>IFERROR(INDEX(generale!$A$5:$I$1002,CLASSIFICHE!$Z978,5),"")</f>
        <v>0</v>
      </c>
      <c r="J979" s="13">
        <f>IFERROR(INDEX(generale!$A$5:$I$1002,CLASSIFICHE!$Z978,7),"")</f>
        <v>0</v>
      </c>
      <c r="K979" s="15"/>
      <c r="L979" s="12"/>
      <c r="M979" s="12">
        <f>SUM(IF(CLASSIFICHE!$O$6=N979,TRUE,FALSE),M978)</f>
        <v>8</v>
      </c>
      <c r="N979" s="31">
        <f>IFERROR(INDEX(generale!$A$5:$I$1002,CLASSIFICHE!$Z978,5),"")</f>
        <v>0</v>
      </c>
      <c r="O979" s="13">
        <f>IFERROR(INDEX(generale!$A$5:$I$1002,CLASSIFICHE!$Z978,7),"")</f>
        <v>0</v>
      </c>
      <c r="P979" s="14"/>
      <c r="Q979" s="13"/>
      <c r="R979" s="12">
        <f>SUM(IF(CLASSIFICHE!$O$7=S979,TRUE,FALSE),R978)</f>
        <v>8</v>
      </c>
      <c r="S979" s="31">
        <f>IFERROR(INDEX(generale!$A$5:$I$1002,CLASSIFICHE!$Z978,5),"")</f>
        <v>0</v>
      </c>
      <c r="T979" s="13">
        <f>IFERROR(INDEX(generale!$A$5:$I$1002,CLASSIFICHE!$Z978,7),"")</f>
        <v>0</v>
      </c>
      <c r="U979" s="14"/>
      <c r="V979" s="13"/>
      <c r="W979" s="12">
        <f>SUM(IF(CLASSIFICHE!$O$8=X979,TRUE,FALSE),W978)</f>
        <v>6</v>
      </c>
      <c r="X979" s="31">
        <f>IFERROR(INDEX(generale!$A$5:$I$1002,CLASSIFICHE!$Z978,5),"")</f>
        <v>0</v>
      </c>
      <c r="Y979" s="13">
        <f>IFERROR(INDEX(generale!$A$5:$I$1002,CLASSIFICHE!$Z978,7),"")</f>
        <v>0</v>
      </c>
      <c r="Z979" s="14"/>
      <c r="AA979" s="13"/>
      <c r="AB979" s="12">
        <f>SUM(IF(CLASSIFICHE!$O$9=AC979,TRUE,FALSE),AB978)</f>
        <v>5</v>
      </c>
      <c r="AC979" s="31">
        <f>IFERROR(INDEX(generale!$A$5:$I$1002,CLASSIFICHE!$Z978,5),"")</f>
        <v>0</v>
      </c>
      <c r="AD979" s="13">
        <f>IFERROR(INDEX(generale!$A$5:$I$1002,CLASSIFICHE!$Z978,7),"")</f>
        <v>0</v>
      </c>
      <c r="AE979" s="14"/>
      <c r="AF979" s="13"/>
      <c r="AG979" s="12">
        <f>SUM(IF(CLASSIFICHE!$O$10=AH979,TRUE,FALSE),AG978)</f>
        <v>5</v>
      </c>
      <c r="AH979" s="31">
        <f>IFERROR(INDEX(generale!$A$5:$I$1002,CLASSIFICHE!$Z978,5),"")</f>
        <v>0</v>
      </c>
      <c r="AI979" s="13">
        <f>IFERROR(INDEX(generale!$A$5:$I$1002,CLASSIFICHE!$Z978,7),"")</f>
        <v>0</v>
      </c>
      <c r="AJ979" s="14"/>
      <c r="AK979" s="13"/>
      <c r="AL979" s="12">
        <f>SUM(IF(CLASSIFICHE!$O$11=AM979,TRUE,FALSE),AL978)</f>
        <v>5</v>
      </c>
      <c r="AM979" s="31">
        <f>IFERROR(INDEX(generale!$A$5:$I$1002,CLASSIFICHE!$Z978,5),"")</f>
        <v>0</v>
      </c>
      <c r="AN979" s="13">
        <f>IFERROR(INDEX(generale!$A$5:$I$1002,CLASSIFICHE!$Z978,7),"")</f>
        <v>0</v>
      </c>
      <c r="AO979" s="14"/>
      <c r="AP979" s="13"/>
      <c r="AQ979" s="12">
        <f>SUM(IF(CLASSIFICHE!$O$12=AR979,TRUE,FALSE),AQ978)</f>
        <v>0</v>
      </c>
      <c r="AR979" s="31">
        <f>IFERROR(INDEX(generale!$A$5:$I$1002,CLASSIFICHE!$Z978,5),"")</f>
        <v>0</v>
      </c>
      <c r="AS979" s="13">
        <f>IFERROR(INDEX(generale!$A$5:$I$1002,CLASSIFICHE!$Z978,7),"")</f>
        <v>0</v>
      </c>
      <c r="AT979" s="14"/>
      <c r="AU979" s="13"/>
      <c r="AV979" s="12">
        <f>SUM(IF(CLASSIFICHE!$O$13=AW979,TRUE,FALSE),AV978)</f>
        <v>0</v>
      </c>
      <c r="AW979" s="31">
        <f>IFERROR(INDEX(generale!$A$5:$I$1002,CLASSIFICHE!$Z978,5),"")</f>
        <v>0</v>
      </c>
      <c r="AX979" s="13">
        <f>IFERROR(INDEX(generale!$A$5:$I$1002,CLASSIFICHE!$Z978,7),"")</f>
        <v>0</v>
      </c>
      <c r="AY979" s="14"/>
      <c r="AZ979" s="13"/>
      <c r="BA979" s="12">
        <f>SUM(IF(CLASSIFICHE!$O$14=BB979,TRUE,FALSE),BA978)</f>
        <v>0</v>
      </c>
      <c r="BB979" s="31">
        <f>IFERROR(INDEX(generale!$A$5:$I$1002,CLASSIFICHE!$Z978,5),"")</f>
        <v>0</v>
      </c>
      <c r="BC979" s="13">
        <f>IFERROR(INDEX(generale!$A$5:$I$1002,CLASSIFICHE!$Z978,7),"")</f>
        <v>0</v>
      </c>
      <c r="BD979" s="14"/>
      <c r="BE979" s="13"/>
      <c r="BF979" s="12">
        <f>SUM(IF(CLASSIFICHE!$O$15=BG979,TRUE,FALSE),BF978)</f>
        <v>0</v>
      </c>
      <c r="BG979" s="31">
        <f>IFERROR(INDEX(generale!$A$5:$I$1002,CLASSIFICHE!$Z978,5),"")</f>
        <v>0</v>
      </c>
      <c r="BH979" s="13">
        <f>IFERROR(INDEX(generale!$A$5:$I$1002,CLASSIFICHE!$Z978,7),"")</f>
        <v>0</v>
      </c>
      <c r="BI979" s="14"/>
      <c r="BJ979" s="13"/>
      <c r="BK979" s="12">
        <f>SUM(IF(CLASSIFICHE!$O$16=BL979,TRUE,FALSE),BK978)</f>
        <v>0</v>
      </c>
      <c r="BL979" s="31">
        <f>IFERROR(INDEX(generale!$A$5:$I$1002,CLASSIFICHE!$Z978,5),"")</f>
        <v>0</v>
      </c>
      <c r="BM979" s="13">
        <f>IFERROR(INDEX(generale!$A$5:$I$1002,CLASSIFICHE!$Z978,7),"")</f>
        <v>0</v>
      </c>
      <c r="BN979" s="14"/>
      <c r="BO979" s="13"/>
      <c r="BP979" s="12">
        <f>SUM(IF(CLASSIFICHE!$O$17=BQ979,TRUE,FALSE),BP978)</f>
        <v>0</v>
      </c>
      <c r="BQ979" s="31">
        <f>IFERROR(INDEX(generale!$A$5:$I$1002,CLASSIFICHE!$Z978,5),"")</f>
        <v>0</v>
      </c>
      <c r="BR979" s="13">
        <f>IFERROR(INDEX(generale!$A$5:$I$1002,CLASSIFICHE!$Z978,7),"")</f>
        <v>0</v>
      </c>
      <c r="BS979" s="15"/>
      <c r="BT979" s="12"/>
      <c r="BU979" s="12">
        <f>SUM(IF(CLASSIFICHE!$O$18=BV979,TRUE,FALSE),BU978)</f>
        <v>0</v>
      </c>
      <c r="BV979" s="31">
        <f>IFERROR(INDEX(generale!$A$5:$I$1002,CLASSIFICHE!$Z978,5),"")</f>
        <v>0</v>
      </c>
      <c r="BW979" s="13">
        <f>IFERROR(INDEX(generale!$A$5:$I$1002,CLASSIFICHE!$Z978,7),"")</f>
        <v>0</v>
      </c>
      <c r="BX979" s="15"/>
      <c r="BY979" s="12"/>
      <c r="BZ979" s="12">
        <f>SUM(IF(CLASSIFICHE!$O$19=CA979,TRUE,FALSE),BZ978)</f>
        <v>0</v>
      </c>
      <c r="CA979" s="31">
        <f>IFERROR(INDEX(generale!$A$5:$I$1002,CLASSIFICHE!$Z978,5),"")</f>
        <v>0</v>
      </c>
      <c r="CB979" s="13">
        <f>IFERROR(INDEX(generale!$A$5:$I$1002,CLASSIFICHE!$Z978,7),"")</f>
        <v>0</v>
      </c>
      <c r="CC979" s="15"/>
      <c r="CD979" s="13"/>
      <c r="CE979" s="12">
        <f>SUM(IF(CLASSIFICHE!$O$20=CF979,TRUE,FALSE),CE978)</f>
        <v>0</v>
      </c>
      <c r="CF979" s="31">
        <f>IFERROR(INDEX(generale!$A$5:$I$1002,CLASSIFICHE!$Z978,5),"")</f>
        <v>0</v>
      </c>
      <c r="CG979" s="13">
        <f>IFERROR(INDEX(generale!$A$5:$I$1002,CLASSIFICHE!$Z978,7),"")</f>
        <v>0</v>
      </c>
      <c r="CH979" s="15"/>
      <c r="CI979" s="13"/>
      <c r="CJ979" s="12">
        <f>SUM(IF(CLASSIFICHE!$O$21=CK979,TRUE,FALSE),CJ978)</f>
        <v>0</v>
      </c>
      <c r="CK979" s="31">
        <f>IFERROR(INDEX(generale!$A$5:$I$1002,CLASSIFICHE!$Z978,5),"")</f>
        <v>0</v>
      </c>
      <c r="CL979" s="13">
        <f>IFERROR(INDEX(generale!$A$5:$I$1002,CLASSIFICHE!$Z978,7),"")</f>
        <v>0</v>
      </c>
      <c r="CM979" s="15"/>
      <c r="CN979" s="13"/>
      <c r="CO979" s="12">
        <f>SUM(IF(CLASSIFICHE!$O$22=CP979,TRUE,FALSE),CO978)</f>
        <v>0</v>
      </c>
      <c r="CP979" s="31">
        <f>IFERROR(INDEX(generale!$A$5:$I$1002,CLASSIFICHE!$Z978,5),"")</f>
        <v>0</v>
      </c>
      <c r="CQ979" s="13">
        <f>IFERROR(INDEX(generale!$A$5:$I$1002,CLASSIFICHE!$Z978,7),"")</f>
        <v>0</v>
      </c>
      <c r="CR979" s="15"/>
      <c r="CS979" s="13"/>
      <c r="CT979" s="12">
        <f>SUM(IF(CLASSIFICHE!$O$23=CU979,TRUE,FALSE),CT978)</f>
        <v>0</v>
      </c>
      <c r="CU979" s="31">
        <f>IFERROR(INDEX(generale!$A$5:$I$1002,CLASSIFICHE!$Z978,5),"")</f>
        <v>0</v>
      </c>
      <c r="CV979" s="13">
        <f>IFERROR(INDEX(generale!$A$5:$I$1002,CLASSIFICHE!$Z978,7),"")</f>
        <v>0</v>
      </c>
      <c r="CW979" s="15"/>
      <c r="CX979" s="13"/>
      <c r="CY979" s="12">
        <f>SUM(IF(CLASSIFICHE!$O$24=CZ979,TRUE,FALSE),CY978)</f>
        <v>0</v>
      </c>
      <c r="CZ979" s="31">
        <f>IFERROR(INDEX(generale!$A$5:$I$1002,CLASSIFICHE!$Z978,5),"")</f>
        <v>0</v>
      </c>
      <c r="DA979" s="13">
        <f>IFERROR(INDEX(generale!$A$5:$I$1002,CLASSIFICHE!$Z978,7),"")</f>
        <v>0</v>
      </c>
      <c r="DB979" s="15"/>
      <c r="DC979" s="13"/>
      <c r="DD979" s="12">
        <f>SUM(IF(CLASSIFICHE!$O$25=DE979,TRUE,FALSE),DD978)</f>
        <v>0</v>
      </c>
      <c r="DE979" s="31">
        <f>IFERROR(INDEX(generale!$A$5:$I$1002,CLASSIFICHE!$Z978,5),"")</f>
        <v>0</v>
      </c>
      <c r="DF979" s="13">
        <f>IFERROR(INDEX(generale!$A$5:$I$1002,CLASSIFICHE!$Z978,7),"")</f>
        <v>0</v>
      </c>
      <c r="DG979" s="15"/>
      <c r="DH979" s="13"/>
    </row>
    <row r="980" spans="3:112">
      <c r="C980" s="63">
        <f>SUM(IF(CLASSIFICHE!$O$4=D980,TRUE,FALSE),C979)</f>
        <v>17</v>
      </c>
      <c r="D980" s="31">
        <f>IFERROR(INDEX(generale!$A$5:$I$1002,CLASSIFICHE!$Z979,5),"")</f>
        <v>0</v>
      </c>
      <c r="E980" s="13">
        <f>IFERROR(INDEX(generale!$A$5:$I$1002,CLASSIFICHE!$Z979,7),"")</f>
        <v>0</v>
      </c>
      <c r="F980" s="68"/>
      <c r="G980" s="65"/>
      <c r="H980" s="12">
        <f>SUM(IF(CLASSIFICHE!$O$5=I980,TRUE,FALSE),H979)</f>
        <v>10</v>
      </c>
      <c r="I980" s="31">
        <f>IFERROR(INDEX(generale!$A$5:$I$1002,CLASSIFICHE!$Z979,5),"")</f>
        <v>0</v>
      </c>
      <c r="J980" s="13">
        <f>IFERROR(INDEX(generale!$A$5:$I$1002,CLASSIFICHE!$Z979,7),"")</f>
        <v>0</v>
      </c>
      <c r="K980" s="15"/>
      <c r="L980" s="12"/>
      <c r="M980" s="12">
        <f>SUM(IF(CLASSIFICHE!$O$6=N980,TRUE,FALSE),M979)</f>
        <v>8</v>
      </c>
      <c r="N980" s="31">
        <f>IFERROR(INDEX(generale!$A$5:$I$1002,CLASSIFICHE!$Z979,5),"")</f>
        <v>0</v>
      </c>
      <c r="O980" s="13">
        <f>IFERROR(INDEX(generale!$A$5:$I$1002,CLASSIFICHE!$Z979,7),"")</f>
        <v>0</v>
      </c>
      <c r="P980" s="14"/>
      <c r="Q980" s="13"/>
      <c r="R980" s="12">
        <f>SUM(IF(CLASSIFICHE!$O$7=S980,TRUE,FALSE),R979)</f>
        <v>8</v>
      </c>
      <c r="S980" s="31">
        <f>IFERROR(INDEX(generale!$A$5:$I$1002,CLASSIFICHE!$Z979,5),"")</f>
        <v>0</v>
      </c>
      <c r="T980" s="13">
        <f>IFERROR(INDEX(generale!$A$5:$I$1002,CLASSIFICHE!$Z979,7),"")</f>
        <v>0</v>
      </c>
      <c r="U980" s="14"/>
      <c r="V980" s="13"/>
      <c r="W980" s="12">
        <f>SUM(IF(CLASSIFICHE!$O$8=X980,TRUE,FALSE),W979)</f>
        <v>6</v>
      </c>
      <c r="X980" s="31">
        <f>IFERROR(INDEX(generale!$A$5:$I$1002,CLASSIFICHE!$Z979,5),"")</f>
        <v>0</v>
      </c>
      <c r="Y980" s="13">
        <f>IFERROR(INDEX(generale!$A$5:$I$1002,CLASSIFICHE!$Z979,7),"")</f>
        <v>0</v>
      </c>
      <c r="Z980" s="14"/>
      <c r="AA980" s="13"/>
      <c r="AB980" s="12">
        <f>SUM(IF(CLASSIFICHE!$O$9=AC980,TRUE,FALSE),AB979)</f>
        <v>5</v>
      </c>
      <c r="AC980" s="31">
        <f>IFERROR(INDEX(generale!$A$5:$I$1002,CLASSIFICHE!$Z979,5),"")</f>
        <v>0</v>
      </c>
      <c r="AD980" s="13">
        <f>IFERROR(INDEX(generale!$A$5:$I$1002,CLASSIFICHE!$Z979,7),"")</f>
        <v>0</v>
      </c>
      <c r="AE980" s="14"/>
      <c r="AF980" s="13"/>
      <c r="AG980" s="12">
        <f>SUM(IF(CLASSIFICHE!$O$10=AH980,TRUE,FALSE),AG979)</f>
        <v>5</v>
      </c>
      <c r="AH980" s="31">
        <f>IFERROR(INDEX(generale!$A$5:$I$1002,CLASSIFICHE!$Z979,5),"")</f>
        <v>0</v>
      </c>
      <c r="AI980" s="13">
        <f>IFERROR(INDEX(generale!$A$5:$I$1002,CLASSIFICHE!$Z979,7),"")</f>
        <v>0</v>
      </c>
      <c r="AJ980" s="14"/>
      <c r="AK980" s="13"/>
      <c r="AL980" s="12">
        <f>SUM(IF(CLASSIFICHE!$O$11=AM980,TRUE,FALSE),AL979)</f>
        <v>5</v>
      </c>
      <c r="AM980" s="31">
        <f>IFERROR(INDEX(generale!$A$5:$I$1002,CLASSIFICHE!$Z979,5),"")</f>
        <v>0</v>
      </c>
      <c r="AN980" s="13">
        <f>IFERROR(INDEX(generale!$A$5:$I$1002,CLASSIFICHE!$Z979,7),"")</f>
        <v>0</v>
      </c>
      <c r="AO980" s="14"/>
      <c r="AP980" s="13"/>
      <c r="AQ980" s="12">
        <f>SUM(IF(CLASSIFICHE!$O$12=AR980,TRUE,FALSE),AQ979)</f>
        <v>0</v>
      </c>
      <c r="AR980" s="31">
        <f>IFERROR(INDEX(generale!$A$5:$I$1002,CLASSIFICHE!$Z979,5),"")</f>
        <v>0</v>
      </c>
      <c r="AS980" s="13">
        <f>IFERROR(INDEX(generale!$A$5:$I$1002,CLASSIFICHE!$Z979,7),"")</f>
        <v>0</v>
      </c>
      <c r="AT980" s="14"/>
      <c r="AU980" s="13"/>
      <c r="AV980" s="12">
        <f>SUM(IF(CLASSIFICHE!$O$13=AW980,TRUE,FALSE),AV979)</f>
        <v>0</v>
      </c>
      <c r="AW980" s="31">
        <f>IFERROR(INDEX(generale!$A$5:$I$1002,CLASSIFICHE!$Z979,5),"")</f>
        <v>0</v>
      </c>
      <c r="AX980" s="13">
        <f>IFERROR(INDEX(generale!$A$5:$I$1002,CLASSIFICHE!$Z979,7),"")</f>
        <v>0</v>
      </c>
      <c r="AY980" s="14"/>
      <c r="AZ980" s="13"/>
      <c r="BA980" s="12">
        <f>SUM(IF(CLASSIFICHE!$O$14=BB980,TRUE,FALSE),BA979)</f>
        <v>0</v>
      </c>
      <c r="BB980" s="31">
        <f>IFERROR(INDEX(generale!$A$5:$I$1002,CLASSIFICHE!$Z979,5),"")</f>
        <v>0</v>
      </c>
      <c r="BC980" s="13">
        <f>IFERROR(INDEX(generale!$A$5:$I$1002,CLASSIFICHE!$Z979,7),"")</f>
        <v>0</v>
      </c>
      <c r="BD980" s="14"/>
      <c r="BE980" s="13"/>
      <c r="BF980" s="12">
        <f>SUM(IF(CLASSIFICHE!$O$15=BG980,TRUE,FALSE),BF979)</f>
        <v>0</v>
      </c>
      <c r="BG980" s="31">
        <f>IFERROR(INDEX(generale!$A$5:$I$1002,CLASSIFICHE!$Z979,5),"")</f>
        <v>0</v>
      </c>
      <c r="BH980" s="13">
        <f>IFERROR(INDEX(generale!$A$5:$I$1002,CLASSIFICHE!$Z979,7),"")</f>
        <v>0</v>
      </c>
      <c r="BI980" s="14"/>
      <c r="BJ980" s="13"/>
      <c r="BK980" s="12">
        <f>SUM(IF(CLASSIFICHE!$O$16=BL980,TRUE,FALSE),BK979)</f>
        <v>0</v>
      </c>
      <c r="BL980" s="31">
        <f>IFERROR(INDEX(generale!$A$5:$I$1002,CLASSIFICHE!$Z979,5),"")</f>
        <v>0</v>
      </c>
      <c r="BM980" s="13">
        <f>IFERROR(INDEX(generale!$A$5:$I$1002,CLASSIFICHE!$Z979,7),"")</f>
        <v>0</v>
      </c>
      <c r="BN980" s="14"/>
      <c r="BO980" s="13"/>
      <c r="BP980" s="12">
        <f>SUM(IF(CLASSIFICHE!$O$17=BQ980,TRUE,FALSE),BP979)</f>
        <v>0</v>
      </c>
      <c r="BQ980" s="31">
        <f>IFERROR(INDEX(generale!$A$5:$I$1002,CLASSIFICHE!$Z979,5),"")</f>
        <v>0</v>
      </c>
      <c r="BR980" s="13">
        <f>IFERROR(INDEX(generale!$A$5:$I$1002,CLASSIFICHE!$Z979,7),"")</f>
        <v>0</v>
      </c>
      <c r="BS980" s="15"/>
      <c r="BT980" s="12"/>
      <c r="BU980" s="12">
        <f>SUM(IF(CLASSIFICHE!$O$18=BV980,TRUE,FALSE),BU979)</f>
        <v>0</v>
      </c>
      <c r="BV980" s="31">
        <f>IFERROR(INDEX(generale!$A$5:$I$1002,CLASSIFICHE!$Z979,5),"")</f>
        <v>0</v>
      </c>
      <c r="BW980" s="13">
        <f>IFERROR(INDEX(generale!$A$5:$I$1002,CLASSIFICHE!$Z979,7),"")</f>
        <v>0</v>
      </c>
      <c r="BX980" s="15"/>
      <c r="BY980" s="12"/>
      <c r="BZ980" s="12">
        <f>SUM(IF(CLASSIFICHE!$O$19=CA980,TRUE,FALSE),BZ979)</f>
        <v>0</v>
      </c>
      <c r="CA980" s="31">
        <f>IFERROR(INDEX(generale!$A$5:$I$1002,CLASSIFICHE!$Z979,5),"")</f>
        <v>0</v>
      </c>
      <c r="CB980" s="13">
        <f>IFERROR(INDEX(generale!$A$5:$I$1002,CLASSIFICHE!$Z979,7),"")</f>
        <v>0</v>
      </c>
      <c r="CC980" s="15"/>
      <c r="CD980" s="13"/>
      <c r="CE980" s="12">
        <f>SUM(IF(CLASSIFICHE!$O$20=CF980,TRUE,FALSE),CE979)</f>
        <v>0</v>
      </c>
      <c r="CF980" s="31">
        <f>IFERROR(INDEX(generale!$A$5:$I$1002,CLASSIFICHE!$Z979,5),"")</f>
        <v>0</v>
      </c>
      <c r="CG980" s="13">
        <f>IFERROR(INDEX(generale!$A$5:$I$1002,CLASSIFICHE!$Z979,7),"")</f>
        <v>0</v>
      </c>
      <c r="CH980" s="15"/>
      <c r="CI980" s="13"/>
      <c r="CJ980" s="12">
        <f>SUM(IF(CLASSIFICHE!$O$21=CK980,TRUE,FALSE),CJ979)</f>
        <v>0</v>
      </c>
      <c r="CK980" s="31">
        <f>IFERROR(INDEX(generale!$A$5:$I$1002,CLASSIFICHE!$Z979,5),"")</f>
        <v>0</v>
      </c>
      <c r="CL980" s="13">
        <f>IFERROR(INDEX(generale!$A$5:$I$1002,CLASSIFICHE!$Z979,7),"")</f>
        <v>0</v>
      </c>
      <c r="CM980" s="15"/>
      <c r="CN980" s="13"/>
      <c r="CO980" s="12">
        <f>SUM(IF(CLASSIFICHE!$O$22=CP980,TRUE,FALSE),CO979)</f>
        <v>0</v>
      </c>
      <c r="CP980" s="31">
        <f>IFERROR(INDEX(generale!$A$5:$I$1002,CLASSIFICHE!$Z979,5),"")</f>
        <v>0</v>
      </c>
      <c r="CQ980" s="13">
        <f>IFERROR(INDEX(generale!$A$5:$I$1002,CLASSIFICHE!$Z979,7),"")</f>
        <v>0</v>
      </c>
      <c r="CR980" s="15"/>
      <c r="CS980" s="13"/>
      <c r="CT980" s="12">
        <f>SUM(IF(CLASSIFICHE!$O$23=CU980,TRUE,FALSE),CT979)</f>
        <v>0</v>
      </c>
      <c r="CU980" s="31">
        <f>IFERROR(INDEX(generale!$A$5:$I$1002,CLASSIFICHE!$Z979,5),"")</f>
        <v>0</v>
      </c>
      <c r="CV980" s="13">
        <f>IFERROR(INDEX(generale!$A$5:$I$1002,CLASSIFICHE!$Z979,7),"")</f>
        <v>0</v>
      </c>
      <c r="CW980" s="15"/>
      <c r="CX980" s="13"/>
      <c r="CY980" s="12">
        <f>SUM(IF(CLASSIFICHE!$O$24=CZ980,TRUE,FALSE),CY979)</f>
        <v>0</v>
      </c>
      <c r="CZ980" s="31">
        <f>IFERROR(INDEX(generale!$A$5:$I$1002,CLASSIFICHE!$Z979,5),"")</f>
        <v>0</v>
      </c>
      <c r="DA980" s="13">
        <f>IFERROR(INDEX(generale!$A$5:$I$1002,CLASSIFICHE!$Z979,7),"")</f>
        <v>0</v>
      </c>
      <c r="DB980" s="15"/>
      <c r="DC980" s="13"/>
      <c r="DD980" s="12">
        <f>SUM(IF(CLASSIFICHE!$O$25=DE980,TRUE,FALSE),DD979)</f>
        <v>0</v>
      </c>
      <c r="DE980" s="31">
        <f>IFERROR(INDEX(generale!$A$5:$I$1002,CLASSIFICHE!$Z979,5),"")</f>
        <v>0</v>
      </c>
      <c r="DF980" s="13">
        <f>IFERROR(INDEX(generale!$A$5:$I$1002,CLASSIFICHE!$Z979,7),"")</f>
        <v>0</v>
      </c>
      <c r="DG980" s="15"/>
      <c r="DH980" s="13"/>
    </row>
    <row r="981" spans="3:112">
      <c r="C981" s="63">
        <f>SUM(IF(CLASSIFICHE!$O$4=D981,TRUE,FALSE),C980)</f>
        <v>17</v>
      </c>
      <c r="D981" s="31">
        <f>IFERROR(INDEX(generale!$A$5:$I$1002,CLASSIFICHE!$Z980,5),"")</f>
        <v>0</v>
      </c>
      <c r="E981" s="13">
        <f>IFERROR(INDEX(generale!$A$5:$I$1002,CLASSIFICHE!$Z980,7),"")</f>
        <v>0</v>
      </c>
      <c r="F981" s="68"/>
      <c r="G981" s="65"/>
      <c r="H981" s="12">
        <f>SUM(IF(CLASSIFICHE!$O$5=I981,TRUE,FALSE),H980)</f>
        <v>10</v>
      </c>
      <c r="I981" s="31">
        <f>IFERROR(INDEX(generale!$A$5:$I$1002,CLASSIFICHE!$Z980,5),"")</f>
        <v>0</v>
      </c>
      <c r="J981" s="13">
        <f>IFERROR(INDEX(generale!$A$5:$I$1002,CLASSIFICHE!$Z980,7),"")</f>
        <v>0</v>
      </c>
      <c r="K981" s="15"/>
      <c r="L981" s="12"/>
      <c r="M981" s="12">
        <f>SUM(IF(CLASSIFICHE!$O$6=N981,TRUE,FALSE),M980)</f>
        <v>8</v>
      </c>
      <c r="N981" s="31">
        <f>IFERROR(INDEX(generale!$A$5:$I$1002,CLASSIFICHE!$Z980,5),"")</f>
        <v>0</v>
      </c>
      <c r="O981" s="13">
        <f>IFERROR(INDEX(generale!$A$5:$I$1002,CLASSIFICHE!$Z980,7),"")</f>
        <v>0</v>
      </c>
      <c r="P981" s="14"/>
      <c r="Q981" s="13"/>
      <c r="R981" s="12">
        <f>SUM(IF(CLASSIFICHE!$O$7=S981,TRUE,FALSE),R980)</f>
        <v>8</v>
      </c>
      <c r="S981" s="31">
        <f>IFERROR(INDEX(generale!$A$5:$I$1002,CLASSIFICHE!$Z980,5),"")</f>
        <v>0</v>
      </c>
      <c r="T981" s="13">
        <f>IFERROR(INDEX(generale!$A$5:$I$1002,CLASSIFICHE!$Z980,7),"")</f>
        <v>0</v>
      </c>
      <c r="U981" s="14"/>
      <c r="V981" s="13"/>
      <c r="W981" s="12">
        <f>SUM(IF(CLASSIFICHE!$O$8=X981,TRUE,FALSE),W980)</f>
        <v>6</v>
      </c>
      <c r="X981" s="31">
        <f>IFERROR(INDEX(generale!$A$5:$I$1002,CLASSIFICHE!$Z980,5),"")</f>
        <v>0</v>
      </c>
      <c r="Y981" s="13">
        <f>IFERROR(INDEX(generale!$A$5:$I$1002,CLASSIFICHE!$Z980,7),"")</f>
        <v>0</v>
      </c>
      <c r="Z981" s="14"/>
      <c r="AA981" s="13"/>
      <c r="AB981" s="12">
        <f>SUM(IF(CLASSIFICHE!$O$9=AC981,TRUE,FALSE),AB980)</f>
        <v>5</v>
      </c>
      <c r="AC981" s="31">
        <f>IFERROR(INDEX(generale!$A$5:$I$1002,CLASSIFICHE!$Z980,5),"")</f>
        <v>0</v>
      </c>
      <c r="AD981" s="13">
        <f>IFERROR(INDEX(generale!$A$5:$I$1002,CLASSIFICHE!$Z980,7),"")</f>
        <v>0</v>
      </c>
      <c r="AE981" s="14"/>
      <c r="AF981" s="13"/>
      <c r="AG981" s="12">
        <f>SUM(IF(CLASSIFICHE!$O$10=AH981,TRUE,FALSE),AG980)</f>
        <v>5</v>
      </c>
      <c r="AH981" s="31">
        <f>IFERROR(INDEX(generale!$A$5:$I$1002,CLASSIFICHE!$Z980,5),"")</f>
        <v>0</v>
      </c>
      <c r="AI981" s="13">
        <f>IFERROR(INDEX(generale!$A$5:$I$1002,CLASSIFICHE!$Z980,7),"")</f>
        <v>0</v>
      </c>
      <c r="AJ981" s="14"/>
      <c r="AK981" s="13"/>
      <c r="AL981" s="12">
        <f>SUM(IF(CLASSIFICHE!$O$11=AM981,TRUE,FALSE),AL980)</f>
        <v>5</v>
      </c>
      <c r="AM981" s="31">
        <f>IFERROR(INDEX(generale!$A$5:$I$1002,CLASSIFICHE!$Z980,5),"")</f>
        <v>0</v>
      </c>
      <c r="AN981" s="13">
        <f>IFERROR(INDEX(generale!$A$5:$I$1002,CLASSIFICHE!$Z980,7),"")</f>
        <v>0</v>
      </c>
      <c r="AO981" s="14"/>
      <c r="AP981" s="13"/>
      <c r="AQ981" s="12">
        <f>SUM(IF(CLASSIFICHE!$O$12=AR981,TRUE,FALSE),AQ980)</f>
        <v>0</v>
      </c>
      <c r="AR981" s="31">
        <f>IFERROR(INDEX(generale!$A$5:$I$1002,CLASSIFICHE!$Z980,5),"")</f>
        <v>0</v>
      </c>
      <c r="AS981" s="13">
        <f>IFERROR(INDEX(generale!$A$5:$I$1002,CLASSIFICHE!$Z980,7),"")</f>
        <v>0</v>
      </c>
      <c r="AT981" s="14"/>
      <c r="AU981" s="13"/>
      <c r="AV981" s="12">
        <f>SUM(IF(CLASSIFICHE!$O$13=AW981,TRUE,FALSE),AV980)</f>
        <v>0</v>
      </c>
      <c r="AW981" s="31">
        <f>IFERROR(INDEX(generale!$A$5:$I$1002,CLASSIFICHE!$Z980,5),"")</f>
        <v>0</v>
      </c>
      <c r="AX981" s="13">
        <f>IFERROR(INDEX(generale!$A$5:$I$1002,CLASSIFICHE!$Z980,7),"")</f>
        <v>0</v>
      </c>
      <c r="AY981" s="14"/>
      <c r="AZ981" s="13"/>
      <c r="BA981" s="12">
        <f>SUM(IF(CLASSIFICHE!$O$14=BB981,TRUE,FALSE),BA980)</f>
        <v>0</v>
      </c>
      <c r="BB981" s="31">
        <f>IFERROR(INDEX(generale!$A$5:$I$1002,CLASSIFICHE!$Z980,5),"")</f>
        <v>0</v>
      </c>
      <c r="BC981" s="13">
        <f>IFERROR(INDEX(generale!$A$5:$I$1002,CLASSIFICHE!$Z980,7),"")</f>
        <v>0</v>
      </c>
      <c r="BD981" s="14"/>
      <c r="BE981" s="13"/>
      <c r="BF981" s="12">
        <f>SUM(IF(CLASSIFICHE!$O$15=BG981,TRUE,FALSE),BF980)</f>
        <v>0</v>
      </c>
      <c r="BG981" s="31">
        <f>IFERROR(INDEX(generale!$A$5:$I$1002,CLASSIFICHE!$Z980,5),"")</f>
        <v>0</v>
      </c>
      <c r="BH981" s="13">
        <f>IFERROR(INDEX(generale!$A$5:$I$1002,CLASSIFICHE!$Z980,7),"")</f>
        <v>0</v>
      </c>
      <c r="BI981" s="14"/>
      <c r="BJ981" s="13"/>
      <c r="BK981" s="12">
        <f>SUM(IF(CLASSIFICHE!$O$16=BL981,TRUE,FALSE),BK980)</f>
        <v>0</v>
      </c>
      <c r="BL981" s="31">
        <f>IFERROR(INDEX(generale!$A$5:$I$1002,CLASSIFICHE!$Z980,5),"")</f>
        <v>0</v>
      </c>
      <c r="BM981" s="13">
        <f>IFERROR(INDEX(generale!$A$5:$I$1002,CLASSIFICHE!$Z980,7),"")</f>
        <v>0</v>
      </c>
      <c r="BN981" s="14"/>
      <c r="BO981" s="13"/>
      <c r="BP981" s="12">
        <f>SUM(IF(CLASSIFICHE!$O$17=BQ981,TRUE,FALSE),BP980)</f>
        <v>0</v>
      </c>
      <c r="BQ981" s="31">
        <f>IFERROR(INDEX(generale!$A$5:$I$1002,CLASSIFICHE!$Z980,5),"")</f>
        <v>0</v>
      </c>
      <c r="BR981" s="13">
        <f>IFERROR(INDEX(generale!$A$5:$I$1002,CLASSIFICHE!$Z980,7),"")</f>
        <v>0</v>
      </c>
      <c r="BS981" s="15"/>
      <c r="BT981" s="12"/>
      <c r="BU981" s="12">
        <f>SUM(IF(CLASSIFICHE!$O$18=BV981,TRUE,FALSE),BU980)</f>
        <v>0</v>
      </c>
      <c r="BV981" s="31">
        <f>IFERROR(INDEX(generale!$A$5:$I$1002,CLASSIFICHE!$Z980,5),"")</f>
        <v>0</v>
      </c>
      <c r="BW981" s="13">
        <f>IFERROR(INDEX(generale!$A$5:$I$1002,CLASSIFICHE!$Z980,7),"")</f>
        <v>0</v>
      </c>
      <c r="BX981" s="15"/>
      <c r="BY981" s="12"/>
      <c r="BZ981" s="12">
        <f>SUM(IF(CLASSIFICHE!$O$19=CA981,TRUE,FALSE),BZ980)</f>
        <v>0</v>
      </c>
      <c r="CA981" s="31">
        <f>IFERROR(INDEX(generale!$A$5:$I$1002,CLASSIFICHE!$Z980,5),"")</f>
        <v>0</v>
      </c>
      <c r="CB981" s="13">
        <f>IFERROR(INDEX(generale!$A$5:$I$1002,CLASSIFICHE!$Z980,7),"")</f>
        <v>0</v>
      </c>
      <c r="CC981" s="15"/>
      <c r="CD981" s="13"/>
      <c r="CE981" s="12">
        <f>SUM(IF(CLASSIFICHE!$O$20=CF981,TRUE,FALSE),CE980)</f>
        <v>0</v>
      </c>
      <c r="CF981" s="31">
        <f>IFERROR(INDEX(generale!$A$5:$I$1002,CLASSIFICHE!$Z980,5),"")</f>
        <v>0</v>
      </c>
      <c r="CG981" s="13">
        <f>IFERROR(INDEX(generale!$A$5:$I$1002,CLASSIFICHE!$Z980,7),"")</f>
        <v>0</v>
      </c>
      <c r="CH981" s="15"/>
      <c r="CI981" s="13"/>
      <c r="CJ981" s="12">
        <f>SUM(IF(CLASSIFICHE!$O$21=CK981,TRUE,FALSE),CJ980)</f>
        <v>0</v>
      </c>
      <c r="CK981" s="31">
        <f>IFERROR(INDEX(generale!$A$5:$I$1002,CLASSIFICHE!$Z980,5),"")</f>
        <v>0</v>
      </c>
      <c r="CL981" s="13">
        <f>IFERROR(INDEX(generale!$A$5:$I$1002,CLASSIFICHE!$Z980,7),"")</f>
        <v>0</v>
      </c>
      <c r="CM981" s="15"/>
      <c r="CN981" s="13"/>
      <c r="CO981" s="12">
        <f>SUM(IF(CLASSIFICHE!$O$22=CP981,TRUE,FALSE),CO980)</f>
        <v>0</v>
      </c>
      <c r="CP981" s="31">
        <f>IFERROR(INDEX(generale!$A$5:$I$1002,CLASSIFICHE!$Z980,5),"")</f>
        <v>0</v>
      </c>
      <c r="CQ981" s="13">
        <f>IFERROR(INDEX(generale!$A$5:$I$1002,CLASSIFICHE!$Z980,7),"")</f>
        <v>0</v>
      </c>
      <c r="CR981" s="15"/>
      <c r="CS981" s="13"/>
      <c r="CT981" s="12">
        <f>SUM(IF(CLASSIFICHE!$O$23=CU981,TRUE,FALSE),CT980)</f>
        <v>0</v>
      </c>
      <c r="CU981" s="31">
        <f>IFERROR(INDEX(generale!$A$5:$I$1002,CLASSIFICHE!$Z980,5),"")</f>
        <v>0</v>
      </c>
      <c r="CV981" s="13">
        <f>IFERROR(INDEX(generale!$A$5:$I$1002,CLASSIFICHE!$Z980,7),"")</f>
        <v>0</v>
      </c>
      <c r="CW981" s="15"/>
      <c r="CX981" s="13"/>
      <c r="CY981" s="12">
        <f>SUM(IF(CLASSIFICHE!$O$24=CZ981,TRUE,FALSE),CY980)</f>
        <v>0</v>
      </c>
      <c r="CZ981" s="31">
        <f>IFERROR(INDEX(generale!$A$5:$I$1002,CLASSIFICHE!$Z980,5),"")</f>
        <v>0</v>
      </c>
      <c r="DA981" s="13">
        <f>IFERROR(INDEX(generale!$A$5:$I$1002,CLASSIFICHE!$Z980,7),"")</f>
        <v>0</v>
      </c>
      <c r="DB981" s="15"/>
      <c r="DC981" s="13"/>
      <c r="DD981" s="12">
        <f>SUM(IF(CLASSIFICHE!$O$25=DE981,TRUE,FALSE),DD980)</f>
        <v>0</v>
      </c>
      <c r="DE981" s="31">
        <f>IFERROR(INDEX(generale!$A$5:$I$1002,CLASSIFICHE!$Z980,5),"")</f>
        <v>0</v>
      </c>
      <c r="DF981" s="13">
        <f>IFERROR(INDEX(generale!$A$5:$I$1002,CLASSIFICHE!$Z980,7),"")</f>
        <v>0</v>
      </c>
      <c r="DG981" s="15"/>
      <c r="DH981" s="13"/>
    </row>
    <row r="982" spans="3:112">
      <c r="C982" s="63">
        <f>SUM(IF(CLASSIFICHE!$O$4=D982,TRUE,FALSE),C981)</f>
        <v>17</v>
      </c>
      <c r="D982" s="31">
        <f>IFERROR(INDEX(generale!$A$5:$I$1002,CLASSIFICHE!$Z981,5),"")</f>
        <v>0</v>
      </c>
      <c r="E982" s="13">
        <f>IFERROR(INDEX(generale!$A$5:$I$1002,CLASSIFICHE!$Z981,7),"")</f>
        <v>0</v>
      </c>
      <c r="F982" s="68"/>
      <c r="G982" s="65"/>
      <c r="H982" s="12">
        <f>SUM(IF(CLASSIFICHE!$O$5=I982,TRUE,FALSE),H981)</f>
        <v>10</v>
      </c>
      <c r="I982" s="31">
        <f>IFERROR(INDEX(generale!$A$5:$I$1002,CLASSIFICHE!$Z981,5),"")</f>
        <v>0</v>
      </c>
      <c r="J982" s="13">
        <f>IFERROR(INDEX(generale!$A$5:$I$1002,CLASSIFICHE!$Z981,7),"")</f>
        <v>0</v>
      </c>
      <c r="K982" s="15"/>
      <c r="L982" s="12"/>
      <c r="M982" s="12">
        <f>SUM(IF(CLASSIFICHE!$O$6=N982,TRUE,FALSE),M981)</f>
        <v>8</v>
      </c>
      <c r="N982" s="31">
        <f>IFERROR(INDEX(generale!$A$5:$I$1002,CLASSIFICHE!$Z981,5),"")</f>
        <v>0</v>
      </c>
      <c r="O982" s="13">
        <f>IFERROR(INDEX(generale!$A$5:$I$1002,CLASSIFICHE!$Z981,7),"")</f>
        <v>0</v>
      </c>
      <c r="P982" s="14"/>
      <c r="Q982" s="13"/>
      <c r="R982" s="12">
        <f>SUM(IF(CLASSIFICHE!$O$7=S982,TRUE,FALSE),R981)</f>
        <v>8</v>
      </c>
      <c r="S982" s="31">
        <f>IFERROR(INDEX(generale!$A$5:$I$1002,CLASSIFICHE!$Z981,5),"")</f>
        <v>0</v>
      </c>
      <c r="T982" s="13">
        <f>IFERROR(INDEX(generale!$A$5:$I$1002,CLASSIFICHE!$Z981,7),"")</f>
        <v>0</v>
      </c>
      <c r="U982" s="14"/>
      <c r="V982" s="13"/>
      <c r="W982" s="12">
        <f>SUM(IF(CLASSIFICHE!$O$8=X982,TRUE,FALSE),W981)</f>
        <v>6</v>
      </c>
      <c r="X982" s="31">
        <f>IFERROR(INDEX(generale!$A$5:$I$1002,CLASSIFICHE!$Z981,5),"")</f>
        <v>0</v>
      </c>
      <c r="Y982" s="13">
        <f>IFERROR(INDEX(generale!$A$5:$I$1002,CLASSIFICHE!$Z981,7),"")</f>
        <v>0</v>
      </c>
      <c r="Z982" s="14"/>
      <c r="AA982" s="13"/>
      <c r="AB982" s="12">
        <f>SUM(IF(CLASSIFICHE!$O$9=AC982,TRUE,FALSE),AB981)</f>
        <v>5</v>
      </c>
      <c r="AC982" s="31">
        <f>IFERROR(INDEX(generale!$A$5:$I$1002,CLASSIFICHE!$Z981,5),"")</f>
        <v>0</v>
      </c>
      <c r="AD982" s="13">
        <f>IFERROR(INDEX(generale!$A$5:$I$1002,CLASSIFICHE!$Z981,7),"")</f>
        <v>0</v>
      </c>
      <c r="AE982" s="14"/>
      <c r="AF982" s="13"/>
      <c r="AG982" s="12">
        <f>SUM(IF(CLASSIFICHE!$O$10=AH982,TRUE,FALSE),AG981)</f>
        <v>5</v>
      </c>
      <c r="AH982" s="31">
        <f>IFERROR(INDEX(generale!$A$5:$I$1002,CLASSIFICHE!$Z981,5),"")</f>
        <v>0</v>
      </c>
      <c r="AI982" s="13">
        <f>IFERROR(INDEX(generale!$A$5:$I$1002,CLASSIFICHE!$Z981,7),"")</f>
        <v>0</v>
      </c>
      <c r="AJ982" s="14"/>
      <c r="AK982" s="13"/>
      <c r="AL982" s="12">
        <f>SUM(IF(CLASSIFICHE!$O$11=AM982,TRUE,FALSE),AL981)</f>
        <v>5</v>
      </c>
      <c r="AM982" s="31">
        <f>IFERROR(INDEX(generale!$A$5:$I$1002,CLASSIFICHE!$Z981,5),"")</f>
        <v>0</v>
      </c>
      <c r="AN982" s="13">
        <f>IFERROR(INDEX(generale!$A$5:$I$1002,CLASSIFICHE!$Z981,7),"")</f>
        <v>0</v>
      </c>
      <c r="AO982" s="14"/>
      <c r="AP982" s="13"/>
      <c r="AQ982" s="12">
        <f>SUM(IF(CLASSIFICHE!$O$12=AR982,TRUE,FALSE),AQ981)</f>
        <v>0</v>
      </c>
      <c r="AR982" s="31">
        <f>IFERROR(INDEX(generale!$A$5:$I$1002,CLASSIFICHE!$Z981,5),"")</f>
        <v>0</v>
      </c>
      <c r="AS982" s="13">
        <f>IFERROR(INDEX(generale!$A$5:$I$1002,CLASSIFICHE!$Z981,7),"")</f>
        <v>0</v>
      </c>
      <c r="AT982" s="14"/>
      <c r="AU982" s="13"/>
      <c r="AV982" s="12">
        <f>SUM(IF(CLASSIFICHE!$O$13=AW982,TRUE,FALSE),AV981)</f>
        <v>0</v>
      </c>
      <c r="AW982" s="31">
        <f>IFERROR(INDEX(generale!$A$5:$I$1002,CLASSIFICHE!$Z981,5),"")</f>
        <v>0</v>
      </c>
      <c r="AX982" s="13">
        <f>IFERROR(INDEX(generale!$A$5:$I$1002,CLASSIFICHE!$Z981,7),"")</f>
        <v>0</v>
      </c>
      <c r="AY982" s="14"/>
      <c r="AZ982" s="13"/>
      <c r="BA982" s="12">
        <f>SUM(IF(CLASSIFICHE!$O$14=BB982,TRUE,FALSE),BA981)</f>
        <v>0</v>
      </c>
      <c r="BB982" s="31">
        <f>IFERROR(INDEX(generale!$A$5:$I$1002,CLASSIFICHE!$Z981,5),"")</f>
        <v>0</v>
      </c>
      <c r="BC982" s="13">
        <f>IFERROR(INDEX(generale!$A$5:$I$1002,CLASSIFICHE!$Z981,7),"")</f>
        <v>0</v>
      </c>
      <c r="BD982" s="14"/>
      <c r="BE982" s="13"/>
      <c r="BF982" s="12">
        <f>SUM(IF(CLASSIFICHE!$O$15=BG982,TRUE,FALSE),BF981)</f>
        <v>0</v>
      </c>
      <c r="BG982" s="31">
        <f>IFERROR(INDEX(generale!$A$5:$I$1002,CLASSIFICHE!$Z981,5),"")</f>
        <v>0</v>
      </c>
      <c r="BH982" s="13">
        <f>IFERROR(INDEX(generale!$A$5:$I$1002,CLASSIFICHE!$Z981,7),"")</f>
        <v>0</v>
      </c>
      <c r="BI982" s="14"/>
      <c r="BJ982" s="13"/>
      <c r="BK982" s="12">
        <f>SUM(IF(CLASSIFICHE!$O$16=BL982,TRUE,FALSE),BK981)</f>
        <v>0</v>
      </c>
      <c r="BL982" s="31">
        <f>IFERROR(INDEX(generale!$A$5:$I$1002,CLASSIFICHE!$Z981,5),"")</f>
        <v>0</v>
      </c>
      <c r="BM982" s="13">
        <f>IFERROR(INDEX(generale!$A$5:$I$1002,CLASSIFICHE!$Z981,7),"")</f>
        <v>0</v>
      </c>
      <c r="BN982" s="14"/>
      <c r="BO982" s="13"/>
      <c r="BP982" s="12">
        <f>SUM(IF(CLASSIFICHE!$O$17=BQ982,TRUE,FALSE),BP981)</f>
        <v>0</v>
      </c>
      <c r="BQ982" s="31">
        <f>IFERROR(INDEX(generale!$A$5:$I$1002,CLASSIFICHE!$Z981,5),"")</f>
        <v>0</v>
      </c>
      <c r="BR982" s="13">
        <f>IFERROR(INDEX(generale!$A$5:$I$1002,CLASSIFICHE!$Z981,7),"")</f>
        <v>0</v>
      </c>
      <c r="BS982" s="15"/>
      <c r="BT982" s="12"/>
      <c r="BU982" s="12">
        <f>SUM(IF(CLASSIFICHE!$O$18=BV982,TRUE,FALSE),BU981)</f>
        <v>0</v>
      </c>
      <c r="BV982" s="31">
        <f>IFERROR(INDEX(generale!$A$5:$I$1002,CLASSIFICHE!$Z981,5),"")</f>
        <v>0</v>
      </c>
      <c r="BW982" s="13">
        <f>IFERROR(INDEX(generale!$A$5:$I$1002,CLASSIFICHE!$Z981,7),"")</f>
        <v>0</v>
      </c>
      <c r="BX982" s="15"/>
      <c r="BY982" s="12"/>
      <c r="BZ982" s="12">
        <f>SUM(IF(CLASSIFICHE!$O$19=CA982,TRUE,FALSE),BZ981)</f>
        <v>0</v>
      </c>
      <c r="CA982" s="31">
        <f>IFERROR(INDEX(generale!$A$5:$I$1002,CLASSIFICHE!$Z981,5),"")</f>
        <v>0</v>
      </c>
      <c r="CB982" s="13">
        <f>IFERROR(INDEX(generale!$A$5:$I$1002,CLASSIFICHE!$Z981,7),"")</f>
        <v>0</v>
      </c>
      <c r="CC982" s="15"/>
      <c r="CD982" s="13"/>
      <c r="CE982" s="12">
        <f>SUM(IF(CLASSIFICHE!$O$20=CF982,TRUE,FALSE),CE981)</f>
        <v>0</v>
      </c>
      <c r="CF982" s="31">
        <f>IFERROR(INDEX(generale!$A$5:$I$1002,CLASSIFICHE!$Z981,5),"")</f>
        <v>0</v>
      </c>
      <c r="CG982" s="13">
        <f>IFERROR(INDEX(generale!$A$5:$I$1002,CLASSIFICHE!$Z981,7),"")</f>
        <v>0</v>
      </c>
      <c r="CH982" s="15"/>
      <c r="CI982" s="13"/>
      <c r="CJ982" s="12">
        <f>SUM(IF(CLASSIFICHE!$O$21=CK982,TRUE,FALSE),CJ981)</f>
        <v>0</v>
      </c>
      <c r="CK982" s="31">
        <f>IFERROR(INDEX(generale!$A$5:$I$1002,CLASSIFICHE!$Z981,5),"")</f>
        <v>0</v>
      </c>
      <c r="CL982" s="13">
        <f>IFERROR(INDEX(generale!$A$5:$I$1002,CLASSIFICHE!$Z981,7),"")</f>
        <v>0</v>
      </c>
      <c r="CM982" s="15"/>
      <c r="CN982" s="13"/>
      <c r="CO982" s="12">
        <f>SUM(IF(CLASSIFICHE!$O$22=CP982,TRUE,FALSE),CO981)</f>
        <v>0</v>
      </c>
      <c r="CP982" s="31">
        <f>IFERROR(INDEX(generale!$A$5:$I$1002,CLASSIFICHE!$Z981,5),"")</f>
        <v>0</v>
      </c>
      <c r="CQ982" s="13">
        <f>IFERROR(INDEX(generale!$A$5:$I$1002,CLASSIFICHE!$Z981,7),"")</f>
        <v>0</v>
      </c>
      <c r="CR982" s="15"/>
      <c r="CS982" s="13"/>
      <c r="CT982" s="12">
        <f>SUM(IF(CLASSIFICHE!$O$23=CU982,TRUE,FALSE),CT981)</f>
        <v>0</v>
      </c>
      <c r="CU982" s="31">
        <f>IFERROR(INDEX(generale!$A$5:$I$1002,CLASSIFICHE!$Z981,5),"")</f>
        <v>0</v>
      </c>
      <c r="CV982" s="13">
        <f>IFERROR(INDEX(generale!$A$5:$I$1002,CLASSIFICHE!$Z981,7),"")</f>
        <v>0</v>
      </c>
      <c r="CW982" s="15"/>
      <c r="CX982" s="13"/>
      <c r="CY982" s="12">
        <f>SUM(IF(CLASSIFICHE!$O$24=CZ982,TRUE,FALSE),CY981)</f>
        <v>0</v>
      </c>
      <c r="CZ982" s="31">
        <f>IFERROR(INDEX(generale!$A$5:$I$1002,CLASSIFICHE!$Z981,5),"")</f>
        <v>0</v>
      </c>
      <c r="DA982" s="13">
        <f>IFERROR(INDEX(generale!$A$5:$I$1002,CLASSIFICHE!$Z981,7),"")</f>
        <v>0</v>
      </c>
      <c r="DB982" s="15"/>
      <c r="DC982" s="13"/>
      <c r="DD982" s="12">
        <f>SUM(IF(CLASSIFICHE!$O$25=DE982,TRUE,FALSE),DD981)</f>
        <v>0</v>
      </c>
      <c r="DE982" s="31">
        <f>IFERROR(INDEX(generale!$A$5:$I$1002,CLASSIFICHE!$Z981,5),"")</f>
        <v>0</v>
      </c>
      <c r="DF982" s="13">
        <f>IFERROR(INDEX(generale!$A$5:$I$1002,CLASSIFICHE!$Z981,7),"")</f>
        <v>0</v>
      </c>
      <c r="DG982" s="15"/>
      <c r="DH982" s="13"/>
    </row>
    <row r="983" spans="3:112">
      <c r="C983" s="63">
        <f>SUM(IF(CLASSIFICHE!$O$4=D983,TRUE,FALSE),C982)</f>
        <v>17</v>
      </c>
      <c r="D983" s="31">
        <f>IFERROR(INDEX(generale!$A$5:$I$1002,CLASSIFICHE!$Z982,5),"")</f>
        <v>0</v>
      </c>
      <c r="E983" s="13">
        <f>IFERROR(INDEX(generale!$A$5:$I$1002,CLASSIFICHE!$Z982,7),"")</f>
        <v>0</v>
      </c>
      <c r="F983" s="68"/>
      <c r="G983" s="65"/>
      <c r="H983" s="12">
        <f>SUM(IF(CLASSIFICHE!$O$5=I983,TRUE,FALSE),H982)</f>
        <v>10</v>
      </c>
      <c r="I983" s="31">
        <f>IFERROR(INDEX(generale!$A$5:$I$1002,CLASSIFICHE!$Z982,5),"")</f>
        <v>0</v>
      </c>
      <c r="J983" s="13">
        <f>IFERROR(INDEX(generale!$A$5:$I$1002,CLASSIFICHE!$Z982,7),"")</f>
        <v>0</v>
      </c>
      <c r="K983" s="15"/>
      <c r="L983" s="12"/>
      <c r="M983" s="12">
        <f>SUM(IF(CLASSIFICHE!$O$6=N983,TRUE,FALSE),M982)</f>
        <v>8</v>
      </c>
      <c r="N983" s="31">
        <f>IFERROR(INDEX(generale!$A$5:$I$1002,CLASSIFICHE!$Z982,5),"")</f>
        <v>0</v>
      </c>
      <c r="O983" s="13">
        <f>IFERROR(INDEX(generale!$A$5:$I$1002,CLASSIFICHE!$Z982,7),"")</f>
        <v>0</v>
      </c>
      <c r="P983" s="14"/>
      <c r="Q983" s="13"/>
      <c r="R983" s="12">
        <f>SUM(IF(CLASSIFICHE!$O$7=S983,TRUE,FALSE),R982)</f>
        <v>8</v>
      </c>
      <c r="S983" s="31">
        <f>IFERROR(INDEX(generale!$A$5:$I$1002,CLASSIFICHE!$Z982,5),"")</f>
        <v>0</v>
      </c>
      <c r="T983" s="13">
        <f>IFERROR(INDEX(generale!$A$5:$I$1002,CLASSIFICHE!$Z982,7),"")</f>
        <v>0</v>
      </c>
      <c r="U983" s="14"/>
      <c r="V983" s="13"/>
      <c r="W983" s="12">
        <f>SUM(IF(CLASSIFICHE!$O$8=X983,TRUE,FALSE),W982)</f>
        <v>6</v>
      </c>
      <c r="X983" s="31">
        <f>IFERROR(INDEX(generale!$A$5:$I$1002,CLASSIFICHE!$Z982,5),"")</f>
        <v>0</v>
      </c>
      <c r="Y983" s="13">
        <f>IFERROR(INDEX(generale!$A$5:$I$1002,CLASSIFICHE!$Z982,7),"")</f>
        <v>0</v>
      </c>
      <c r="Z983" s="14"/>
      <c r="AA983" s="13"/>
      <c r="AB983" s="12">
        <f>SUM(IF(CLASSIFICHE!$O$9=AC983,TRUE,FALSE),AB982)</f>
        <v>5</v>
      </c>
      <c r="AC983" s="31">
        <f>IFERROR(INDEX(generale!$A$5:$I$1002,CLASSIFICHE!$Z982,5),"")</f>
        <v>0</v>
      </c>
      <c r="AD983" s="13">
        <f>IFERROR(INDEX(generale!$A$5:$I$1002,CLASSIFICHE!$Z982,7),"")</f>
        <v>0</v>
      </c>
      <c r="AE983" s="14"/>
      <c r="AF983" s="13"/>
      <c r="AG983" s="12">
        <f>SUM(IF(CLASSIFICHE!$O$10=AH983,TRUE,FALSE),AG982)</f>
        <v>5</v>
      </c>
      <c r="AH983" s="31">
        <f>IFERROR(INDEX(generale!$A$5:$I$1002,CLASSIFICHE!$Z982,5),"")</f>
        <v>0</v>
      </c>
      <c r="AI983" s="13">
        <f>IFERROR(INDEX(generale!$A$5:$I$1002,CLASSIFICHE!$Z982,7),"")</f>
        <v>0</v>
      </c>
      <c r="AJ983" s="14"/>
      <c r="AK983" s="13"/>
      <c r="AL983" s="12">
        <f>SUM(IF(CLASSIFICHE!$O$11=AM983,TRUE,FALSE),AL982)</f>
        <v>5</v>
      </c>
      <c r="AM983" s="31">
        <f>IFERROR(INDEX(generale!$A$5:$I$1002,CLASSIFICHE!$Z982,5),"")</f>
        <v>0</v>
      </c>
      <c r="AN983" s="13">
        <f>IFERROR(INDEX(generale!$A$5:$I$1002,CLASSIFICHE!$Z982,7),"")</f>
        <v>0</v>
      </c>
      <c r="AO983" s="14"/>
      <c r="AP983" s="13"/>
      <c r="AQ983" s="12">
        <f>SUM(IF(CLASSIFICHE!$O$12=AR983,TRUE,FALSE),AQ982)</f>
        <v>0</v>
      </c>
      <c r="AR983" s="31">
        <f>IFERROR(INDEX(generale!$A$5:$I$1002,CLASSIFICHE!$Z982,5),"")</f>
        <v>0</v>
      </c>
      <c r="AS983" s="13">
        <f>IFERROR(INDEX(generale!$A$5:$I$1002,CLASSIFICHE!$Z982,7),"")</f>
        <v>0</v>
      </c>
      <c r="AT983" s="14"/>
      <c r="AU983" s="13"/>
      <c r="AV983" s="12">
        <f>SUM(IF(CLASSIFICHE!$O$13=AW983,TRUE,FALSE),AV982)</f>
        <v>0</v>
      </c>
      <c r="AW983" s="31">
        <f>IFERROR(INDEX(generale!$A$5:$I$1002,CLASSIFICHE!$Z982,5),"")</f>
        <v>0</v>
      </c>
      <c r="AX983" s="13">
        <f>IFERROR(INDEX(generale!$A$5:$I$1002,CLASSIFICHE!$Z982,7),"")</f>
        <v>0</v>
      </c>
      <c r="AY983" s="14"/>
      <c r="AZ983" s="13"/>
      <c r="BA983" s="12">
        <f>SUM(IF(CLASSIFICHE!$O$14=BB983,TRUE,FALSE),BA982)</f>
        <v>0</v>
      </c>
      <c r="BB983" s="31">
        <f>IFERROR(INDEX(generale!$A$5:$I$1002,CLASSIFICHE!$Z982,5),"")</f>
        <v>0</v>
      </c>
      <c r="BC983" s="13">
        <f>IFERROR(INDEX(generale!$A$5:$I$1002,CLASSIFICHE!$Z982,7),"")</f>
        <v>0</v>
      </c>
      <c r="BD983" s="14"/>
      <c r="BE983" s="13"/>
      <c r="BF983" s="12">
        <f>SUM(IF(CLASSIFICHE!$O$15=BG983,TRUE,FALSE),BF982)</f>
        <v>0</v>
      </c>
      <c r="BG983" s="31">
        <f>IFERROR(INDEX(generale!$A$5:$I$1002,CLASSIFICHE!$Z982,5),"")</f>
        <v>0</v>
      </c>
      <c r="BH983" s="13">
        <f>IFERROR(INDEX(generale!$A$5:$I$1002,CLASSIFICHE!$Z982,7),"")</f>
        <v>0</v>
      </c>
      <c r="BI983" s="14"/>
      <c r="BJ983" s="13"/>
      <c r="BK983" s="12">
        <f>SUM(IF(CLASSIFICHE!$O$16=BL983,TRUE,FALSE),BK982)</f>
        <v>0</v>
      </c>
      <c r="BL983" s="31">
        <f>IFERROR(INDEX(generale!$A$5:$I$1002,CLASSIFICHE!$Z982,5),"")</f>
        <v>0</v>
      </c>
      <c r="BM983" s="13">
        <f>IFERROR(INDEX(generale!$A$5:$I$1002,CLASSIFICHE!$Z982,7),"")</f>
        <v>0</v>
      </c>
      <c r="BN983" s="14"/>
      <c r="BO983" s="13"/>
      <c r="BP983" s="12">
        <f>SUM(IF(CLASSIFICHE!$O$17=BQ983,TRUE,FALSE),BP982)</f>
        <v>0</v>
      </c>
      <c r="BQ983" s="31">
        <f>IFERROR(INDEX(generale!$A$5:$I$1002,CLASSIFICHE!$Z982,5),"")</f>
        <v>0</v>
      </c>
      <c r="BR983" s="13">
        <f>IFERROR(INDEX(generale!$A$5:$I$1002,CLASSIFICHE!$Z982,7),"")</f>
        <v>0</v>
      </c>
      <c r="BS983" s="15"/>
      <c r="BT983" s="12"/>
      <c r="BU983" s="12">
        <f>SUM(IF(CLASSIFICHE!$O$18=BV983,TRUE,FALSE),BU982)</f>
        <v>0</v>
      </c>
      <c r="BV983" s="31">
        <f>IFERROR(INDEX(generale!$A$5:$I$1002,CLASSIFICHE!$Z982,5),"")</f>
        <v>0</v>
      </c>
      <c r="BW983" s="13">
        <f>IFERROR(INDEX(generale!$A$5:$I$1002,CLASSIFICHE!$Z982,7),"")</f>
        <v>0</v>
      </c>
      <c r="BX983" s="15"/>
      <c r="BY983" s="12"/>
      <c r="BZ983" s="12">
        <f>SUM(IF(CLASSIFICHE!$O$19=CA983,TRUE,FALSE),BZ982)</f>
        <v>0</v>
      </c>
      <c r="CA983" s="31">
        <f>IFERROR(INDEX(generale!$A$5:$I$1002,CLASSIFICHE!$Z982,5),"")</f>
        <v>0</v>
      </c>
      <c r="CB983" s="13">
        <f>IFERROR(INDEX(generale!$A$5:$I$1002,CLASSIFICHE!$Z982,7),"")</f>
        <v>0</v>
      </c>
      <c r="CC983" s="15"/>
      <c r="CD983" s="13"/>
      <c r="CE983" s="12">
        <f>SUM(IF(CLASSIFICHE!$O$20=CF983,TRUE,FALSE),CE982)</f>
        <v>0</v>
      </c>
      <c r="CF983" s="31">
        <f>IFERROR(INDEX(generale!$A$5:$I$1002,CLASSIFICHE!$Z982,5),"")</f>
        <v>0</v>
      </c>
      <c r="CG983" s="13">
        <f>IFERROR(INDEX(generale!$A$5:$I$1002,CLASSIFICHE!$Z982,7),"")</f>
        <v>0</v>
      </c>
      <c r="CH983" s="15"/>
      <c r="CI983" s="13"/>
      <c r="CJ983" s="12">
        <f>SUM(IF(CLASSIFICHE!$O$21=CK983,TRUE,FALSE),CJ982)</f>
        <v>0</v>
      </c>
      <c r="CK983" s="31">
        <f>IFERROR(INDEX(generale!$A$5:$I$1002,CLASSIFICHE!$Z982,5),"")</f>
        <v>0</v>
      </c>
      <c r="CL983" s="13">
        <f>IFERROR(INDEX(generale!$A$5:$I$1002,CLASSIFICHE!$Z982,7),"")</f>
        <v>0</v>
      </c>
      <c r="CM983" s="15"/>
      <c r="CN983" s="13"/>
      <c r="CO983" s="12">
        <f>SUM(IF(CLASSIFICHE!$O$22=CP983,TRUE,FALSE),CO982)</f>
        <v>0</v>
      </c>
      <c r="CP983" s="31">
        <f>IFERROR(INDEX(generale!$A$5:$I$1002,CLASSIFICHE!$Z982,5),"")</f>
        <v>0</v>
      </c>
      <c r="CQ983" s="13">
        <f>IFERROR(INDEX(generale!$A$5:$I$1002,CLASSIFICHE!$Z982,7),"")</f>
        <v>0</v>
      </c>
      <c r="CR983" s="15"/>
      <c r="CS983" s="13"/>
      <c r="CT983" s="12">
        <f>SUM(IF(CLASSIFICHE!$O$23=CU983,TRUE,FALSE),CT982)</f>
        <v>0</v>
      </c>
      <c r="CU983" s="31">
        <f>IFERROR(INDEX(generale!$A$5:$I$1002,CLASSIFICHE!$Z982,5),"")</f>
        <v>0</v>
      </c>
      <c r="CV983" s="13">
        <f>IFERROR(INDEX(generale!$A$5:$I$1002,CLASSIFICHE!$Z982,7),"")</f>
        <v>0</v>
      </c>
      <c r="CW983" s="15"/>
      <c r="CX983" s="13"/>
      <c r="CY983" s="12">
        <f>SUM(IF(CLASSIFICHE!$O$24=CZ983,TRUE,FALSE),CY982)</f>
        <v>0</v>
      </c>
      <c r="CZ983" s="31">
        <f>IFERROR(INDEX(generale!$A$5:$I$1002,CLASSIFICHE!$Z982,5),"")</f>
        <v>0</v>
      </c>
      <c r="DA983" s="13">
        <f>IFERROR(INDEX(generale!$A$5:$I$1002,CLASSIFICHE!$Z982,7),"")</f>
        <v>0</v>
      </c>
      <c r="DB983" s="15"/>
      <c r="DC983" s="13"/>
      <c r="DD983" s="12">
        <f>SUM(IF(CLASSIFICHE!$O$25=DE983,TRUE,FALSE),DD982)</f>
        <v>0</v>
      </c>
      <c r="DE983" s="31">
        <f>IFERROR(INDEX(generale!$A$5:$I$1002,CLASSIFICHE!$Z982,5),"")</f>
        <v>0</v>
      </c>
      <c r="DF983" s="13">
        <f>IFERROR(INDEX(generale!$A$5:$I$1002,CLASSIFICHE!$Z982,7),"")</f>
        <v>0</v>
      </c>
      <c r="DG983" s="15"/>
      <c r="DH983" s="13"/>
    </row>
    <row r="984" spans="3:112">
      <c r="C984" s="63">
        <f>SUM(IF(CLASSIFICHE!$O$4=D984,TRUE,FALSE),C983)</f>
        <v>17</v>
      </c>
      <c r="D984" s="31">
        <f>IFERROR(INDEX(generale!$A$5:$I$1002,CLASSIFICHE!$Z983,5),"")</f>
        <v>0</v>
      </c>
      <c r="E984" s="13">
        <f>IFERROR(INDEX(generale!$A$5:$I$1002,CLASSIFICHE!$Z983,7),"")</f>
        <v>0</v>
      </c>
      <c r="F984" s="68"/>
      <c r="G984" s="65"/>
      <c r="H984" s="12">
        <f>SUM(IF(CLASSIFICHE!$O$5=I984,TRUE,FALSE),H983)</f>
        <v>10</v>
      </c>
      <c r="I984" s="31">
        <f>IFERROR(INDEX(generale!$A$5:$I$1002,CLASSIFICHE!$Z983,5),"")</f>
        <v>0</v>
      </c>
      <c r="J984" s="13">
        <f>IFERROR(INDEX(generale!$A$5:$I$1002,CLASSIFICHE!$Z983,7),"")</f>
        <v>0</v>
      </c>
      <c r="K984" s="15"/>
      <c r="L984" s="12"/>
      <c r="M984" s="12">
        <f>SUM(IF(CLASSIFICHE!$O$6=N984,TRUE,FALSE),M983)</f>
        <v>8</v>
      </c>
      <c r="N984" s="31">
        <f>IFERROR(INDEX(generale!$A$5:$I$1002,CLASSIFICHE!$Z983,5),"")</f>
        <v>0</v>
      </c>
      <c r="O984" s="13">
        <f>IFERROR(INDEX(generale!$A$5:$I$1002,CLASSIFICHE!$Z983,7),"")</f>
        <v>0</v>
      </c>
      <c r="P984" s="14"/>
      <c r="Q984" s="13"/>
      <c r="R984" s="12">
        <f>SUM(IF(CLASSIFICHE!$O$7=S984,TRUE,FALSE),R983)</f>
        <v>8</v>
      </c>
      <c r="S984" s="31">
        <f>IFERROR(INDEX(generale!$A$5:$I$1002,CLASSIFICHE!$Z983,5),"")</f>
        <v>0</v>
      </c>
      <c r="T984" s="13">
        <f>IFERROR(INDEX(generale!$A$5:$I$1002,CLASSIFICHE!$Z983,7),"")</f>
        <v>0</v>
      </c>
      <c r="U984" s="14"/>
      <c r="V984" s="13"/>
      <c r="W984" s="12">
        <f>SUM(IF(CLASSIFICHE!$O$8=X984,TRUE,FALSE),W983)</f>
        <v>6</v>
      </c>
      <c r="X984" s="31">
        <f>IFERROR(INDEX(generale!$A$5:$I$1002,CLASSIFICHE!$Z983,5),"")</f>
        <v>0</v>
      </c>
      <c r="Y984" s="13">
        <f>IFERROR(INDEX(generale!$A$5:$I$1002,CLASSIFICHE!$Z983,7),"")</f>
        <v>0</v>
      </c>
      <c r="Z984" s="14"/>
      <c r="AA984" s="13"/>
      <c r="AB984" s="12">
        <f>SUM(IF(CLASSIFICHE!$O$9=AC984,TRUE,FALSE),AB983)</f>
        <v>5</v>
      </c>
      <c r="AC984" s="31">
        <f>IFERROR(INDEX(generale!$A$5:$I$1002,CLASSIFICHE!$Z983,5),"")</f>
        <v>0</v>
      </c>
      <c r="AD984" s="13">
        <f>IFERROR(INDEX(generale!$A$5:$I$1002,CLASSIFICHE!$Z983,7),"")</f>
        <v>0</v>
      </c>
      <c r="AE984" s="14"/>
      <c r="AF984" s="13"/>
      <c r="AG984" s="12">
        <f>SUM(IF(CLASSIFICHE!$O$10=AH984,TRUE,FALSE),AG983)</f>
        <v>5</v>
      </c>
      <c r="AH984" s="31">
        <f>IFERROR(INDEX(generale!$A$5:$I$1002,CLASSIFICHE!$Z983,5),"")</f>
        <v>0</v>
      </c>
      <c r="AI984" s="13">
        <f>IFERROR(INDEX(generale!$A$5:$I$1002,CLASSIFICHE!$Z983,7),"")</f>
        <v>0</v>
      </c>
      <c r="AJ984" s="14"/>
      <c r="AK984" s="13"/>
      <c r="AL984" s="12">
        <f>SUM(IF(CLASSIFICHE!$O$11=AM984,TRUE,FALSE),AL983)</f>
        <v>5</v>
      </c>
      <c r="AM984" s="31">
        <f>IFERROR(INDEX(generale!$A$5:$I$1002,CLASSIFICHE!$Z983,5),"")</f>
        <v>0</v>
      </c>
      <c r="AN984" s="13">
        <f>IFERROR(INDEX(generale!$A$5:$I$1002,CLASSIFICHE!$Z983,7),"")</f>
        <v>0</v>
      </c>
      <c r="AO984" s="14"/>
      <c r="AP984" s="13"/>
      <c r="AQ984" s="12">
        <f>SUM(IF(CLASSIFICHE!$O$12=AR984,TRUE,FALSE),AQ983)</f>
        <v>0</v>
      </c>
      <c r="AR984" s="31">
        <f>IFERROR(INDEX(generale!$A$5:$I$1002,CLASSIFICHE!$Z983,5),"")</f>
        <v>0</v>
      </c>
      <c r="AS984" s="13">
        <f>IFERROR(INDEX(generale!$A$5:$I$1002,CLASSIFICHE!$Z983,7),"")</f>
        <v>0</v>
      </c>
      <c r="AT984" s="14"/>
      <c r="AU984" s="13"/>
      <c r="AV984" s="12">
        <f>SUM(IF(CLASSIFICHE!$O$13=AW984,TRUE,FALSE),AV983)</f>
        <v>0</v>
      </c>
      <c r="AW984" s="31">
        <f>IFERROR(INDEX(generale!$A$5:$I$1002,CLASSIFICHE!$Z983,5),"")</f>
        <v>0</v>
      </c>
      <c r="AX984" s="13">
        <f>IFERROR(INDEX(generale!$A$5:$I$1002,CLASSIFICHE!$Z983,7),"")</f>
        <v>0</v>
      </c>
      <c r="AY984" s="14"/>
      <c r="AZ984" s="13"/>
      <c r="BA984" s="12">
        <f>SUM(IF(CLASSIFICHE!$O$14=BB984,TRUE,FALSE),BA983)</f>
        <v>0</v>
      </c>
      <c r="BB984" s="31">
        <f>IFERROR(INDEX(generale!$A$5:$I$1002,CLASSIFICHE!$Z983,5),"")</f>
        <v>0</v>
      </c>
      <c r="BC984" s="13">
        <f>IFERROR(INDEX(generale!$A$5:$I$1002,CLASSIFICHE!$Z983,7),"")</f>
        <v>0</v>
      </c>
      <c r="BD984" s="14"/>
      <c r="BE984" s="13"/>
      <c r="BF984" s="12">
        <f>SUM(IF(CLASSIFICHE!$O$15=BG984,TRUE,FALSE),BF983)</f>
        <v>0</v>
      </c>
      <c r="BG984" s="31">
        <f>IFERROR(INDEX(generale!$A$5:$I$1002,CLASSIFICHE!$Z983,5),"")</f>
        <v>0</v>
      </c>
      <c r="BH984" s="13">
        <f>IFERROR(INDEX(generale!$A$5:$I$1002,CLASSIFICHE!$Z983,7),"")</f>
        <v>0</v>
      </c>
      <c r="BI984" s="14"/>
      <c r="BJ984" s="13"/>
      <c r="BK984" s="12">
        <f>SUM(IF(CLASSIFICHE!$O$16=BL984,TRUE,FALSE),BK983)</f>
        <v>0</v>
      </c>
      <c r="BL984" s="31">
        <f>IFERROR(INDEX(generale!$A$5:$I$1002,CLASSIFICHE!$Z983,5),"")</f>
        <v>0</v>
      </c>
      <c r="BM984" s="13">
        <f>IFERROR(INDEX(generale!$A$5:$I$1002,CLASSIFICHE!$Z983,7),"")</f>
        <v>0</v>
      </c>
      <c r="BN984" s="14"/>
      <c r="BO984" s="13"/>
      <c r="BP984" s="12">
        <f>SUM(IF(CLASSIFICHE!$O$17=BQ984,TRUE,FALSE),BP983)</f>
        <v>0</v>
      </c>
      <c r="BQ984" s="31">
        <f>IFERROR(INDEX(generale!$A$5:$I$1002,CLASSIFICHE!$Z983,5),"")</f>
        <v>0</v>
      </c>
      <c r="BR984" s="13">
        <f>IFERROR(INDEX(generale!$A$5:$I$1002,CLASSIFICHE!$Z983,7),"")</f>
        <v>0</v>
      </c>
      <c r="BS984" s="15"/>
      <c r="BT984" s="12"/>
      <c r="BU984" s="12">
        <f>SUM(IF(CLASSIFICHE!$O$18=BV984,TRUE,FALSE),BU983)</f>
        <v>0</v>
      </c>
      <c r="BV984" s="31">
        <f>IFERROR(INDEX(generale!$A$5:$I$1002,CLASSIFICHE!$Z983,5),"")</f>
        <v>0</v>
      </c>
      <c r="BW984" s="13">
        <f>IFERROR(INDEX(generale!$A$5:$I$1002,CLASSIFICHE!$Z983,7),"")</f>
        <v>0</v>
      </c>
      <c r="BX984" s="15"/>
      <c r="BY984" s="12"/>
      <c r="BZ984" s="12">
        <f>SUM(IF(CLASSIFICHE!$O$19=CA984,TRUE,FALSE),BZ983)</f>
        <v>0</v>
      </c>
      <c r="CA984" s="31">
        <f>IFERROR(INDEX(generale!$A$5:$I$1002,CLASSIFICHE!$Z983,5),"")</f>
        <v>0</v>
      </c>
      <c r="CB984" s="13">
        <f>IFERROR(INDEX(generale!$A$5:$I$1002,CLASSIFICHE!$Z983,7),"")</f>
        <v>0</v>
      </c>
      <c r="CC984" s="15"/>
      <c r="CD984" s="13"/>
      <c r="CE984" s="12">
        <f>SUM(IF(CLASSIFICHE!$O$20=CF984,TRUE,FALSE),CE983)</f>
        <v>0</v>
      </c>
      <c r="CF984" s="31">
        <f>IFERROR(INDEX(generale!$A$5:$I$1002,CLASSIFICHE!$Z983,5),"")</f>
        <v>0</v>
      </c>
      <c r="CG984" s="13">
        <f>IFERROR(INDEX(generale!$A$5:$I$1002,CLASSIFICHE!$Z983,7),"")</f>
        <v>0</v>
      </c>
      <c r="CH984" s="15"/>
      <c r="CI984" s="13"/>
      <c r="CJ984" s="12">
        <f>SUM(IF(CLASSIFICHE!$O$21=CK984,TRUE,FALSE),CJ983)</f>
        <v>0</v>
      </c>
      <c r="CK984" s="31">
        <f>IFERROR(INDEX(generale!$A$5:$I$1002,CLASSIFICHE!$Z983,5),"")</f>
        <v>0</v>
      </c>
      <c r="CL984" s="13">
        <f>IFERROR(INDEX(generale!$A$5:$I$1002,CLASSIFICHE!$Z983,7),"")</f>
        <v>0</v>
      </c>
      <c r="CM984" s="15"/>
      <c r="CN984" s="13"/>
      <c r="CO984" s="12">
        <f>SUM(IF(CLASSIFICHE!$O$22=CP984,TRUE,FALSE),CO983)</f>
        <v>0</v>
      </c>
      <c r="CP984" s="31">
        <f>IFERROR(INDEX(generale!$A$5:$I$1002,CLASSIFICHE!$Z983,5),"")</f>
        <v>0</v>
      </c>
      <c r="CQ984" s="13">
        <f>IFERROR(INDEX(generale!$A$5:$I$1002,CLASSIFICHE!$Z983,7),"")</f>
        <v>0</v>
      </c>
      <c r="CR984" s="15"/>
      <c r="CS984" s="13"/>
      <c r="CT984" s="12">
        <f>SUM(IF(CLASSIFICHE!$O$23=CU984,TRUE,FALSE),CT983)</f>
        <v>0</v>
      </c>
      <c r="CU984" s="31">
        <f>IFERROR(INDEX(generale!$A$5:$I$1002,CLASSIFICHE!$Z983,5),"")</f>
        <v>0</v>
      </c>
      <c r="CV984" s="13">
        <f>IFERROR(INDEX(generale!$A$5:$I$1002,CLASSIFICHE!$Z983,7),"")</f>
        <v>0</v>
      </c>
      <c r="CW984" s="15"/>
      <c r="CX984" s="13"/>
      <c r="CY984" s="12">
        <f>SUM(IF(CLASSIFICHE!$O$24=CZ984,TRUE,FALSE),CY983)</f>
        <v>0</v>
      </c>
      <c r="CZ984" s="31">
        <f>IFERROR(INDEX(generale!$A$5:$I$1002,CLASSIFICHE!$Z983,5),"")</f>
        <v>0</v>
      </c>
      <c r="DA984" s="13">
        <f>IFERROR(INDEX(generale!$A$5:$I$1002,CLASSIFICHE!$Z983,7),"")</f>
        <v>0</v>
      </c>
      <c r="DB984" s="15"/>
      <c r="DC984" s="13"/>
      <c r="DD984" s="12">
        <f>SUM(IF(CLASSIFICHE!$O$25=DE984,TRUE,FALSE),DD983)</f>
        <v>0</v>
      </c>
      <c r="DE984" s="31">
        <f>IFERROR(INDEX(generale!$A$5:$I$1002,CLASSIFICHE!$Z983,5),"")</f>
        <v>0</v>
      </c>
      <c r="DF984" s="13">
        <f>IFERROR(INDEX(generale!$A$5:$I$1002,CLASSIFICHE!$Z983,7),"")</f>
        <v>0</v>
      </c>
      <c r="DG984" s="15"/>
      <c r="DH984" s="13"/>
    </row>
    <row r="985" spans="3:112">
      <c r="C985" s="63">
        <f>SUM(IF(CLASSIFICHE!$O$4=D985,TRUE,FALSE),C984)</f>
        <v>17</v>
      </c>
      <c r="D985" s="31">
        <f>IFERROR(INDEX(generale!$A$5:$I$1002,CLASSIFICHE!$Z984,5),"")</f>
        <v>0</v>
      </c>
      <c r="E985" s="13">
        <f>IFERROR(INDEX(generale!$A$5:$I$1002,CLASSIFICHE!$Z984,7),"")</f>
        <v>0</v>
      </c>
      <c r="F985" s="68"/>
      <c r="G985" s="65"/>
      <c r="H985" s="12">
        <f>SUM(IF(CLASSIFICHE!$O$5=I985,TRUE,FALSE),H984)</f>
        <v>10</v>
      </c>
      <c r="I985" s="31">
        <f>IFERROR(INDEX(generale!$A$5:$I$1002,CLASSIFICHE!$Z984,5),"")</f>
        <v>0</v>
      </c>
      <c r="J985" s="13">
        <f>IFERROR(INDEX(generale!$A$5:$I$1002,CLASSIFICHE!$Z984,7),"")</f>
        <v>0</v>
      </c>
      <c r="K985" s="15"/>
      <c r="L985" s="12"/>
      <c r="M985" s="12">
        <f>SUM(IF(CLASSIFICHE!$O$6=N985,TRUE,FALSE),M984)</f>
        <v>8</v>
      </c>
      <c r="N985" s="31">
        <f>IFERROR(INDEX(generale!$A$5:$I$1002,CLASSIFICHE!$Z984,5),"")</f>
        <v>0</v>
      </c>
      <c r="O985" s="13">
        <f>IFERROR(INDEX(generale!$A$5:$I$1002,CLASSIFICHE!$Z984,7),"")</f>
        <v>0</v>
      </c>
      <c r="P985" s="14"/>
      <c r="Q985" s="13"/>
      <c r="R985" s="12">
        <f>SUM(IF(CLASSIFICHE!$O$7=S985,TRUE,FALSE),R984)</f>
        <v>8</v>
      </c>
      <c r="S985" s="31">
        <f>IFERROR(INDEX(generale!$A$5:$I$1002,CLASSIFICHE!$Z984,5),"")</f>
        <v>0</v>
      </c>
      <c r="T985" s="13">
        <f>IFERROR(INDEX(generale!$A$5:$I$1002,CLASSIFICHE!$Z984,7),"")</f>
        <v>0</v>
      </c>
      <c r="U985" s="14"/>
      <c r="V985" s="13"/>
      <c r="W985" s="12">
        <f>SUM(IF(CLASSIFICHE!$O$8=X985,TRUE,FALSE),W984)</f>
        <v>6</v>
      </c>
      <c r="X985" s="31">
        <f>IFERROR(INDEX(generale!$A$5:$I$1002,CLASSIFICHE!$Z984,5),"")</f>
        <v>0</v>
      </c>
      <c r="Y985" s="13">
        <f>IFERROR(INDEX(generale!$A$5:$I$1002,CLASSIFICHE!$Z984,7),"")</f>
        <v>0</v>
      </c>
      <c r="Z985" s="14"/>
      <c r="AA985" s="13"/>
      <c r="AB985" s="12">
        <f>SUM(IF(CLASSIFICHE!$O$9=AC985,TRUE,FALSE),AB984)</f>
        <v>5</v>
      </c>
      <c r="AC985" s="31">
        <f>IFERROR(INDEX(generale!$A$5:$I$1002,CLASSIFICHE!$Z984,5),"")</f>
        <v>0</v>
      </c>
      <c r="AD985" s="13">
        <f>IFERROR(INDEX(generale!$A$5:$I$1002,CLASSIFICHE!$Z984,7),"")</f>
        <v>0</v>
      </c>
      <c r="AE985" s="14"/>
      <c r="AF985" s="13"/>
      <c r="AG985" s="12">
        <f>SUM(IF(CLASSIFICHE!$O$10=AH985,TRUE,FALSE),AG984)</f>
        <v>5</v>
      </c>
      <c r="AH985" s="31">
        <f>IFERROR(INDEX(generale!$A$5:$I$1002,CLASSIFICHE!$Z984,5),"")</f>
        <v>0</v>
      </c>
      <c r="AI985" s="13">
        <f>IFERROR(INDEX(generale!$A$5:$I$1002,CLASSIFICHE!$Z984,7),"")</f>
        <v>0</v>
      </c>
      <c r="AJ985" s="14"/>
      <c r="AK985" s="13"/>
      <c r="AL985" s="12">
        <f>SUM(IF(CLASSIFICHE!$O$11=AM985,TRUE,FALSE),AL984)</f>
        <v>5</v>
      </c>
      <c r="AM985" s="31">
        <f>IFERROR(INDEX(generale!$A$5:$I$1002,CLASSIFICHE!$Z984,5),"")</f>
        <v>0</v>
      </c>
      <c r="AN985" s="13">
        <f>IFERROR(INDEX(generale!$A$5:$I$1002,CLASSIFICHE!$Z984,7),"")</f>
        <v>0</v>
      </c>
      <c r="AO985" s="14"/>
      <c r="AP985" s="13"/>
      <c r="AQ985" s="12">
        <f>SUM(IF(CLASSIFICHE!$O$12=AR985,TRUE,FALSE),AQ984)</f>
        <v>0</v>
      </c>
      <c r="AR985" s="31">
        <f>IFERROR(INDEX(generale!$A$5:$I$1002,CLASSIFICHE!$Z984,5),"")</f>
        <v>0</v>
      </c>
      <c r="AS985" s="13">
        <f>IFERROR(INDEX(generale!$A$5:$I$1002,CLASSIFICHE!$Z984,7),"")</f>
        <v>0</v>
      </c>
      <c r="AT985" s="14"/>
      <c r="AU985" s="13"/>
      <c r="AV985" s="12">
        <f>SUM(IF(CLASSIFICHE!$O$13=AW985,TRUE,FALSE),AV984)</f>
        <v>0</v>
      </c>
      <c r="AW985" s="31">
        <f>IFERROR(INDEX(generale!$A$5:$I$1002,CLASSIFICHE!$Z984,5),"")</f>
        <v>0</v>
      </c>
      <c r="AX985" s="13">
        <f>IFERROR(INDEX(generale!$A$5:$I$1002,CLASSIFICHE!$Z984,7),"")</f>
        <v>0</v>
      </c>
      <c r="AY985" s="14"/>
      <c r="AZ985" s="13"/>
      <c r="BA985" s="12">
        <f>SUM(IF(CLASSIFICHE!$O$14=BB985,TRUE,FALSE),BA984)</f>
        <v>0</v>
      </c>
      <c r="BB985" s="31">
        <f>IFERROR(INDEX(generale!$A$5:$I$1002,CLASSIFICHE!$Z984,5),"")</f>
        <v>0</v>
      </c>
      <c r="BC985" s="13">
        <f>IFERROR(INDEX(generale!$A$5:$I$1002,CLASSIFICHE!$Z984,7),"")</f>
        <v>0</v>
      </c>
      <c r="BD985" s="14"/>
      <c r="BE985" s="13"/>
      <c r="BF985" s="12">
        <f>SUM(IF(CLASSIFICHE!$O$15=BG985,TRUE,FALSE),BF984)</f>
        <v>0</v>
      </c>
      <c r="BG985" s="31">
        <f>IFERROR(INDEX(generale!$A$5:$I$1002,CLASSIFICHE!$Z984,5),"")</f>
        <v>0</v>
      </c>
      <c r="BH985" s="13">
        <f>IFERROR(INDEX(generale!$A$5:$I$1002,CLASSIFICHE!$Z984,7),"")</f>
        <v>0</v>
      </c>
      <c r="BI985" s="14"/>
      <c r="BJ985" s="13"/>
      <c r="BK985" s="12">
        <f>SUM(IF(CLASSIFICHE!$O$16=BL985,TRUE,FALSE),BK984)</f>
        <v>0</v>
      </c>
      <c r="BL985" s="31">
        <f>IFERROR(INDEX(generale!$A$5:$I$1002,CLASSIFICHE!$Z984,5),"")</f>
        <v>0</v>
      </c>
      <c r="BM985" s="13">
        <f>IFERROR(INDEX(generale!$A$5:$I$1002,CLASSIFICHE!$Z984,7),"")</f>
        <v>0</v>
      </c>
      <c r="BN985" s="14"/>
      <c r="BO985" s="13"/>
      <c r="BP985" s="12">
        <f>SUM(IF(CLASSIFICHE!$O$17=BQ985,TRUE,FALSE),BP984)</f>
        <v>0</v>
      </c>
      <c r="BQ985" s="31">
        <f>IFERROR(INDEX(generale!$A$5:$I$1002,CLASSIFICHE!$Z984,5),"")</f>
        <v>0</v>
      </c>
      <c r="BR985" s="13">
        <f>IFERROR(INDEX(generale!$A$5:$I$1002,CLASSIFICHE!$Z984,7),"")</f>
        <v>0</v>
      </c>
      <c r="BS985" s="15"/>
      <c r="BT985" s="12"/>
      <c r="BU985" s="12">
        <f>SUM(IF(CLASSIFICHE!$O$18=BV985,TRUE,FALSE),BU984)</f>
        <v>0</v>
      </c>
      <c r="BV985" s="31">
        <f>IFERROR(INDEX(generale!$A$5:$I$1002,CLASSIFICHE!$Z984,5),"")</f>
        <v>0</v>
      </c>
      <c r="BW985" s="13">
        <f>IFERROR(INDEX(generale!$A$5:$I$1002,CLASSIFICHE!$Z984,7),"")</f>
        <v>0</v>
      </c>
      <c r="BX985" s="15"/>
      <c r="BY985" s="12"/>
      <c r="BZ985" s="12">
        <f>SUM(IF(CLASSIFICHE!$O$19=CA985,TRUE,FALSE),BZ984)</f>
        <v>0</v>
      </c>
      <c r="CA985" s="31">
        <f>IFERROR(INDEX(generale!$A$5:$I$1002,CLASSIFICHE!$Z984,5),"")</f>
        <v>0</v>
      </c>
      <c r="CB985" s="13">
        <f>IFERROR(INDEX(generale!$A$5:$I$1002,CLASSIFICHE!$Z984,7),"")</f>
        <v>0</v>
      </c>
      <c r="CC985" s="15"/>
      <c r="CD985" s="13"/>
      <c r="CE985" s="12">
        <f>SUM(IF(CLASSIFICHE!$O$20=CF985,TRUE,FALSE),CE984)</f>
        <v>0</v>
      </c>
      <c r="CF985" s="31">
        <f>IFERROR(INDEX(generale!$A$5:$I$1002,CLASSIFICHE!$Z984,5),"")</f>
        <v>0</v>
      </c>
      <c r="CG985" s="13">
        <f>IFERROR(INDEX(generale!$A$5:$I$1002,CLASSIFICHE!$Z984,7),"")</f>
        <v>0</v>
      </c>
      <c r="CH985" s="15"/>
      <c r="CI985" s="13"/>
      <c r="CJ985" s="12">
        <f>SUM(IF(CLASSIFICHE!$O$21=CK985,TRUE,FALSE),CJ984)</f>
        <v>0</v>
      </c>
      <c r="CK985" s="31">
        <f>IFERROR(INDEX(generale!$A$5:$I$1002,CLASSIFICHE!$Z984,5),"")</f>
        <v>0</v>
      </c>
      <c r="CL985" s="13">
        <f>IFERROR(INDEX(generale!$A$5:$I$1002,CLASSIFICHE!$Z984,7),"")</f>
        <v>0</v>
      </c>
      <c r="CM985" s="15"/>
      <c r="CN985" s="13"/>
      <c r="CO985" s="12">
        <f>SUM(IF(CLASSIFICHE!$O$22=CP985,TRUE,FALSE),CO984)</f>
        <v>0</v>
      </c>
      <c r="CP985" s="31">
        <f>IFERROR(INDEX(generale!$A$5:$I$1002,CLASSIFICHE!$Z984,5),"")</f>
        <v>0</v>
      </c>
      <c r="CQ985" s="13">
        <f>IFERROR(INDEX(generale!$A$5:$I$1002,CLASSIFICHE!$Z984,7),"")</f>
        <v>0</v>
      </c>
      <c r="CR985" s="15"/>
      <c r="CS985" s="13"/>
      <c r="CT985" s="12">
        <f>SUM(IF(CLASSIFICHE!$O$23=CU985,TRUE,FALSE),CT984)</f>
        <v>0</v>
      </c>
      <c r="CU985" s="31">
        <f>IFERROR(INDEX(generale!$A$5:$I$1002,CLASSIFICHE!$Z984,5),"")</f>
        <v>0</v>
      </c>
      <c r="CV985" s="13">
        <f>IFERROR(INDEX(generale!$A$5:$I$1002,CLASSIFICHE!$Z984,7),"")</f>
        <v>0</v>
      </c>
      <c r="CW985" s="15"/>
      <c r="CX985" s="13"/>
      <c r="CY985" s="12">
        <f>SUM(IF(CLASSIFICHE!$O$24=CZ985,TRUE,FALSE),CY984)</f>
        <v>0</v>
      </c>
      <c r="CZ985" s="31">
        <f>IFERROR(INDEX(generale!$A$5:$I$1002,CLASSIFICHE!$Z984,5),"")</f>
        <v>0</v>
      </c>
      <c r="DA985" s="13">
        <f>IFERROR(INDEX(generale!$A$5:$I$1002,CLASSIFICHE!$Z984,7),"")</f>
        <v>0</v>
      </c>
      <c r="DB985" s="15"/>
      <c r="DC985" s="13"/>
      <c r="DD985" s="12">
        <f>SUM(IF(CLASSIFICHE!$O$25=DE985,TRUE,FALSE),DD984)</f>
        <v>0</v>
      </c>
      <c r="DE985" s="31">
        <f>IFERROR(INDEX(generale!$A$5:$I$1002,CLASSIFICHE!$Z984,5),"")</f>
        <v>0</v>
      </c>
      <c r="DF985" s="13">
        <f>IFERROR(INDEX(generale!$A$5:$I$1002,CLASSIFICHE!$Z984,7),"")</f>
        <v>0</v>
      </c>
      <c r="DG985" s="15"/>
      <c r="DH985" s="13"/>
    </row>
    <row r="986" spans="3:112">
      <c r="C986" s="63">
        <f>SUM(IF(CLASSIFICHE!$O$4=D986,TRUE,FALSE),C985)</f>
        <v>17</v>
      </c>
      <c r="D986" s="31">
        <f>IFERROR(INDEX(generale!$A$5:$I$1002,CLASSIFICHE!$Z985,5),"")</f>
        <v>0</v>
      </c>
      <c r="E986" s="13">
        <f>IFERROR(INDEX(generale!$A$5:$I$1002,CLASSIFICHE!$Z985,7),"")</f>
        <v>0</v>
      </c>
      <c r="F986" s="68"/>
      <c r="G986" s="65"/>
      <c r="H986" s="12">
        <f>SUM(IF(CLASSIFICHE!$O$5=I986,TRUE,FALSE),H985)</f>
        <v>10</v>
      </c>
      <c r="I986" s="31">
        <f>IFERROR(INDEX(generale!$A$5:$I$1002,CLASSIFICHE!$Z985,5),"")</f>
        <v>0</v>
      </c>
      <c r="J986" s="13">
        <f>IFERROR(INDEX(generale!$A$5:$I$1002,CLASSIFICHE!$Z985,7),"")</f>
        <v>0</v>
      </c>
      <c r="K986" s="15"/>
      <c r="L986" s="12"/>
      <c r="M986" s="12">
        <f>SUM(IF(CLASSIFICHE!$O$6=N986,TRUE,FALSE),M985)</f>
        <v>8</v>
      </c>
      <c r="N986" s="31">
        <f>IFERROR(INDEX(generale!$A$5:$I$1002,CLASSIFICHE!$Z985,5),"")</f>
        <v>0</v>
      </c>
      <c r="O986" s="13">
        <f>IFERROR(INDEX(generale!$A$5:$I$1002,CLASSIFICHE!$Z985,7),"")</f>
        <v>0</v>
      </c>
      <c r="P986" s="14"/>
      <c r="Q986" s="13"/>
      <c r="R986" s="12">
        <f>SUM(IF(CLASSIFICHE!$O$7=S986,TRUE,FALSE),R985)</f>
        <v>8</v>
      </c>
      <c r="S986" s="31">
        <f>IFERROR(INDEX(generale!$A$5:$I$1002,CLASSIFICHE!$Z985,5),"")</f>
        <v>0</v>
      </c>
      <c r="T986" s="13">
        <f>IFERROR(INDEX(generale!$A$5:$I$1002,CLASSIFICHE!$Z985,7),"")</f>
        <v>0</v>
      </c>
      <c r="U986" s="14"/>
      <c r="V986" s="13"/>
      <c r="W986" s="12">
        <f>SUM(IF(CLASSIFICHE!$O$8=X986,TRUE,FALSE),W985)</f>
        <v>6</v>
      </c>
      <c r="X986" s="31">
        <f>IFERROR(INDEX(generale!$A$5:$I$1002,CLASSIFICHE!$Z985,5),"")</f>
        <v>0</v>
      </c>
      <c r="Y986" s="13">
        <f>IFERROR(INDEX(generale!$A$5:$I$1002,CLASSIFICHE!$Z985,7),"")</f>
        <v>0</v>
      </c>
      <c r="Z986" s="14"/>
      <c r="AA986" s="13"/>
      <c r="AB986" s="12">
        <f>SUM(IF(CLASSIFICHE!$O$9=AC986,TRUE,FALSE),AB985)</f>
        <v>5</v>
      </c>
      <c r="AC986" s="31">
        <f>IFERROR(INDEX(generale!$A$5:$I$1002,CLASSIFICHE!$Z985,5),"")</f>
        <v>0</v>
      </c>
      <c r="AD986" s="13">
        <f>IFERROR(INDEX(generale!$A$5:$I$1002,CLASSIFICHE!$Z985,7),"")</f>
        <v>0</v>
      </c>
      <c r="AE986" s="14"/>
      <c r="AF986" s="13"/>
      <c r="AG986" s="12">
        <f>SUM(IF(CLASSIFICHE!$O$10=AH986,TRUE,FALSE),AG985)</f>
        <v>5</v>
      </c>
      <c r="AH986" s="31">
        <f>IFERROR(INDEX(generale!$A$5:$I$1002,CLASSIFICHE!$Z985,5),"")</f>
        <v>0</v>
      </c>
      <c r="AI986" s="13">
        <f>IFERROR(INDEX(generale!$A$5:$I$1002,CLASSIFICHE!$Z985,7),"")</f>
        <v>0</v>
      </c>
      <c r="AJ986" s="14"/>
      <c r="AK986" s="13"/>
      <c r="AL986" s="12">
        <f>SUM(IF(CLASSIFICHE!$O$11=AM986,TRUE,FALSE),AL985)</f>
        <v>5</v>
      </c>
      <c r="AM986" s="31">
        <f>IFERROR(INDEX(generale!$A$5:$I$1002,CLASSIFICHE!$Z985,5),"")</f>
        <v>0</v>
      </c>
      <c r="AN986" s="13">
        <f>IFERROR(INDEX(generale!$A$5:$I$1002,CLASSIFICHE!$Z985,7),"")</f>
        <v>0</v>
      </c>
      <c r="AO986" s="14"/>
      <c r="AP986" s="13"/>
      <c r="AQ986" s="12">
        <f>SUM(IF(CLASSIFICHE!$O$12=AR986,TRUE,FALSE),AQ985)</f>
        <v>0</v>
      </c>
      <c r="AR986" s="31">
        <f>IFERROR(INDEX(generale!$A$5:$I$1002,CLASSIFICHE!$Z985,5),"")</f>
        <v>0</v>
      </c>
      <c r="AS986" s="13">
        <f>IFERROR(INDEX(generale!$A$5:$I$1002,CLASSIFICHE!$Z985,7),"")</f>
        <v>0</v>
      </c>
      <c r="AT986" s="14"/>
      <c r="AU986" s="13"/>
      <c r="AV986" s="12">
        <f>SUM(IF(CLASSIFICHE!$O$13=AW986,TRUE,FALSE),AV985)</f>
        <v>0</v>
      </c>
      <c r="AW986" s="31">
        <f>IFERROR(INDEX(generale!$A$5:$I$1002,CLASSIFICHE!$Z985,5),"")</f>
        <v>0</v>
      </c>
      <c r="AX986" s="13">
        <f>IFERROR(INDEX(generale!$A$5:$I$1002,CLASSIFICHE!$Z985,7),"")</f>
        <v>0</v>
      </c>
      <c r="AY986" s="14"/>
      <c r="AZ986" s="13"/>
      <c r="BA986" s="12">
        <f>SUM(IF(CLASSIFICHE!$O$14=BB986,TRUE,FALSE),BA985)</f>
        <v>0</v>
      </c>
      <c r="BB986" s="31">
        <f>IFERROR(INDEX(generale!$A$5:$I$1002,CLASSIFICHE!$Z985,5),"")</f>
        <v>0</v>
      </c>
      <c r="BC986" s="13">
        <f>IFERROR(INDEX(generale!$A$5:$I$1002,CLASSIFICHE!$Z985,7),"")</f>
        <v>0</v>
      </c>
      <c r="BD986" s="14"/>
      <c r="BE986" s="13"/>
      <c r="BF986" s="12">
        <f>SUM(IF(CLASSIFICHE!$O$15=BG986,TRUE,FALSE),BF985)</f>
        <v>0</v>
      </c>
      <c r="BG986" s="31">
        <f>IFERROR(INDEX(generale!$A$5:$I$1002,CLASSIFICHE!$Z985,5),"")</f>
        <v>0</v>
      </c>
      <c r="BH986" s="13">
        <f>IFERROR(INDEX(generale!$A$5:$I$1002,CLASSIFICHE!$Z985,7),"")</f>
        <v>0</v>
      </c>
      <c r="BI986" s="14"/>
      <c r="BJ986" s="13"/>
      <c r="BK986" s="12">
        <f>SUM(IF(CLASSIFICHE!$O$16=BL986,TRUE,FALSE),BK985)</f>
        <v>0</v>
      </c>
      <c r="BL986" s="31">
        <f>IFERROR(INDEX(generale!$A$5:$I$1002,CLASSIFICHE!$Z985,5),"")</f>
        <v>0</v>
      </c>
      <c r="BM986" s="13">
        <f>IFERROR(INDEX(generale!$A$5:$I$1002,CLASSIFICHE!$Z985,7),"")</f>
        <v>0</v>
      </c>
      <c r="BN986" s="14"/>
      <c r="BO986" s="13"/>
      <c r="BP986" s="12">
        <f>SUM(IF(CLASSIFICHE!$O$17=BQ986,TRUE,FALSE),BP985)</f>
        <v>0</v>
      </c>
      <c r="BQ986" s="31">
        <f>IFERROR(INDEX(generale!$A$5:$I$1002,CLASSIFICHE!$Z985,5),"")</f>
        <v>0</v>
      </c>
      <c r="BR986" s="13">
        <f>IFERROR(INDEX(generale!$A$5:$I$1002,CLASSIFICHE!$Z985,7),"")</f>
        <v>0</v>
      </c>
      <c r="BS986" s="15"/>
      <c r="BT986" s="12"/>
      <c r="BU986" s="12">
        <f>SUM(IF(CLASSIFICHE!$O$18=BV986,TRUE,FALSE),BU985)</f>
        <v>0</v>
      </c>
      <c r="BV986" s="31">
        <f>IFERROR(INDEX(generale!$A$5:$I$1002,CLASSIFICHE!$Z985,5),"")</f>
        <v>0</v>
      </c>
      <c r="BW986" s="13">
        <f>IFERROR(INDEX(generale!$A$5:$I$1002,CLASSIFICHE!$Z985,7),"")</f>
        <v>0</v>
      </c>
      <c r="BX986" s="15"/>
      <c r="BY986" s="12"/>
      <c r="BZ986" s="12">
        <f>SUM(IF(CLASSIFICHE!$O$19=CA986,TRUE,FALSE),BZ985)</f>
        <v>0</v>
      </c>
      <c r="CA986" s="31">
        <f>IFERROR(INDEX(generale!$A$5:$I$1002,CLASSIFICHE!$Z985,5),"")</f>
        <v>0</v>
      </c>
      <c r="CB986" s="13">
        <f>IFERROR(INDEX(generale!$A$5:$I$1002,CLASSIFICHE!$Z985,7),"")</f>
        <v>0</v>
      </c>
      <c r="CC986" s="15"/>
      <c r="CD986" s="13"/>
      <c r="CE986" s="12">
        <f>SUM(IF(CLASSIFICHE!$O$20=CF986,TRUE,FALSE),CE985)</f>
        <v>0</v>
      </c>
      <c r="CF986" s="31">
        <f>IFERROR(INDEX(generale!$A$5:$I$1002,CLASSIFICHE!$Z985,5),"")</f>
        <v>0</v>
      </c>
      <c r="CG986" s="13">
        <f>IFERROR(INDEX(generale!$A$5:$I$1002,CLASSIFICHE!$Z985,7),"")</f>
        <v>0</v>
      </c>
      <c r="CH986" s="15"/>
      <c r="CI986" s="13"/>
      <c r="CJ986" s="12">
        <f>SUM(IF(CLASSIFICHE!$O$21=CK986,TRUE,FALSE),CJ985)</f>
        <v>0</v>
      </c>
      <c r="CK986" s="31">
        <f>IFERROR(INDEX(generale!$A$5:$I$1002,CLASSIFICHE!$Z985,5),"")</f>
        <v>0</v>
      </c>
      <c r="CL986" s="13">
        <f>IFERROR(INDEX(generale!$A$5:$I$1002,CLASSIFICHE!$Z985,7),"")</f>
        <v>0</v>
      </c>
      <c r="CM986" s="15"/>
      <c r="CN986" s="13"/>
      <c r="CO986" s="12">
        <f>SUM(IF(CLASSIFICHE!$O$22=CP986,TRUE,FALSE),CO985)</f>
        <v>0</v>
      </c>
      <c r="CP986" s="31">
        <f>IFERROR(INDEX(generale!$A$5:$I$1002,CLASSIFICHE!$Z985,5),"")</f>
        <v>0</v>
      </c>
      <c r="CQ986" s="13">
        <f>IFERROR(INDEX(generale!$A$5:$I$1002,CLASSIFICHE!$Z985,7),"")</f>
        <v>0</v>
      </c>
      <c r="CR986" s="15"/>
      <c r="CS986" s="13"/>
      <c r="CT986" s="12">
        <f>SUM(IF(CLASSIFICHE!$O$23=CU986,TRUE,FALSE),CT985)</f>
        <v>0</v>
      </c>
      <c r="CU986" s="31">
        <f>IFERROR(INDEX(generale!$A$5:$I$1002,CLASSIFICHE!$Z985,5),"")</f>
        <v>0</v>
      </c>
      <c r="CV986" s="13">
        <f>IFERROR(INDEX(generale!$A$5:$I$1002,CLASSIFICHE!$Z985,7),"")</f>
        <v>0</v>
      </c>
      <c r="CW986" s="15"/>
      <c r="CX986" s="13"/>
      <c r="CY986" s="12">
        <f>SUM(IF(CLASSIFICHE!$O$24=CZ986,TRUE,FALSE),CY985)</f>
        <v>0</v>
      </c>
      <c r="CZ986" s="31">
        <f>IFERROR(INDEX(generale!$A$5:$I$1002,CLASSIFICHE!$Z985,5),"")</f>
        <v>0</v>
      </c>
      <c r="DA986" s="13">
        <f>IFERROR(INDEX(generale!$A$5:$I$1002,CLASSIFICHE!$Z985,7),"")</f>
        <v>0</v>
      </c>
      <c r="DB986" s="15"/>
      <c r="DC986" s="13"/>
      <c r="DD986" s="12">
        <f>SUM(IF(CLASSIFICHE!$O$25=DE986,TRUE,FALSE),DD985)</f>
        <v>0</v>
      </c>
      <c r="DE986" s="31">
        <f>IFERROR(INDEX(generale!$A$5:$I$1002,CLASSIFICHE!$Z985,5),"")</f>
        <v>0</v>
      </c>
      <c r="DF986" s="13">
        <f>IFERROR(INDEX(generale!$A$5:$I$1002,CLASSIFICHE!$Z985,7),"")</f>
        <v>0</v>
      </c>
      <c r="DG986" s="15"/>
      <c r="DH986" s="13"/>
    </row>
    <row r="987" spans="3:112">
      <c r="C987" s="63">
        <f>SUM(IF(CLASSIFICHE!$O$4=D987,TRUE,FALSE),C986)</f>
        <v>17</v>
      </c>
      <c r="D987" s="31">
        <f>IFERROR(INDEX(generale!$A$5:$I$1002,CLASSIFICHE!$Z986,5),"")</f>
        <v>0</v>
      </c>
      <c r="E987" s="13">
        <f>IFERROR(INDEX(generale!$A$5:$I$1002,CLASSIFICHE!$Z986,7),"")</f>
        <v>0</v>
      </c>
      <c r="F987" s="68"/>
      <c r="G987" s="65"/>
      <c r="H987" s="12">
        <f>SUM(IF(CLASSIFICHE!$O$5=I987,TRUE,FALSE),H986)</f>
        <v>10</v>
      </c>
      <c r="I987" s="31">
        <f>IFERROR(INDEX(generale!$A$5:$I$1002,CLASSIFICHE!$Z986,5),"")</f>
        <v>0</v>
      </c>
      <c r="J987" s="13">
        <f>IFERROR(INDEX(generale!$A$5:$I$1002,CLASSIFICHE!$Z986,7),"")</f>
        <v>0</v>
      </c>
      <c r="K987" s="15"/>
      <c r="L987" s="12"/>
      <c r="M987" s="12">
        <f>SUM(IF(CLASSIFICHE!$O$6=N987,TRUE,FALSE),M986)</f>
        <v>8</v>
      </c>
      <c r="N987" s="31">
        <f>IFERROR(INDEX(generale!$A$5:$I$1002,CLASSIFICHE!$Z986,5),"")</f>
        <v>0</v>
      </c>
      <c r="O987" s="13">
        <f>IFERROR(INDEX(generale!$A$5:$I$1002,CLASSIFICHE!$Z986,7),"")</f>
        <v>0</v>
      </c>
      <c r="P987" s="14"/>
      <c r="Q987" s="13"/>
      <c r="R987" s="12">
        <f>SUM(IF(CLASSIFICHE!$O$7=S987,TRUE,FALSE),R986)</f>
        <v>8</v>
      </c>
      <c r="S987" s="31">
        <f>IFERROR(INDEX(generale!$A$5:$I$1002,CLASSIFICHE!$Z986,5),"")</f>
        <v>0</v>
      </c>
      <c r="T987" s="13">
        <f>IFERROR(INDEX(generale!$A$5:$I$1002,CLASSIFICHE!$Z986,7),"")</f>
        <v>0</v>
      </c>
      <c r="U987" s="14"/>
      <c r="V987" s="13"/>
      <c r="W987" s="12">
        <f>SUM(IF(CLASSIFICHE!$O$8=X987,TRUE,FALSE),W986)</f>
        <v>6</v>
      </c>
      <c r="X987" s="31">
        <f>IFERROR(INDEX(generale!$A$5:$I$1002,CLASSIFICHE!$Z986,5),"")</f>
        <v>0</v>
      </c>
      <c r="Y987" s="13">
        <f>IFERROR(INDEX(generale!$A$5:$I$1002,CLASSIFICHE!$Z986,7),"")</f>
        <v>0</v>
      </c>
      <c r="Z987" s="14"/>
      <c r="AA987" s="13"/>
      <c r="AB987" s="12">
        <f>SUM(IF(CLASSIFICHE!$O$9=AC987,TRUE,FALSE),AB986)</f>
        <v>5</v>
      </c>
      <c r="AC987" s="31">
        <f>IFERROR(INDEX(generale!$A$5:$I$1002,CLASSIFICHE!$Z986,5),"")</f>
        <v>0</v>
      </c>
      <c r="AD987" s="13">
        <f>IFERROR(INDEX(generale!$A$5:$I$1002,CLASSIFICHE!$Z986,7),"")</f>
        <v>0</v>
      </c>
      <c r="AE987" s="14"/>
      <c r="AF987" s="13"/>
      <c r="AG987" s="12">
        <f>SUM(IF(CLASSIFICHE!$O$10=AH987,TRUE,FALSE),AG986)</f>
        <v>5</v>
      </c>
      <c r="AH987" s="31">
        <f>IFERROR(INDEX(generale!$A$5:$I$1002,CLASSIFICHE!$Z986,5),"")</f>
        <v>0</v>
      </c>
      <c r="AI987" s="13">
        <f>IFERROR(INDEX(generale!$A$5:$I$1002,CLASSIFICHE!$Z986,7),"")</f>
        <v>0</v>
      </c>
      <c r="AJ987" s="14"/>
      <c r="AK987" s="13"/>
      <c r="AL987" s="12">
        <f>SUM(IF(CLASSIFICHE!$O$11=AM987,TRUE,FALSE),AL986)</f>
        <v>5</v>
      </c>
      <c r="AM987" s="31">
        <f>IFERROR(INDEX(generale!$A$5:$I$1002,CLASSIFICHE!$Z986,5),"")</f>
        <v>0</v>
      </c>
      <c r="AN987" s="13">
        <f>IFERROR(INDEX(generale!$A$5:$I$1002,CLASSIFICHE!$Z986,7),"")</f>
        <v>0</v>
      </c>
      <c r="AO987" s="14"/>
      <c r="AP987" s="13"/>
      <c r="AQ987" s="12">
        <f>SUM(IF(CLASSIFICHE!$O$12=AR987,TRUE,FALSE),AQ986)</f>
        <v>0</v>
      </c>
      <c r="AR987" s="31">
        <f>IFERROR(INDEX(generale!$A$5:$I$1002,CLASSIFICHE!$Z986,5),"")</f>
        <v>0</v>
      </c>
      <c r="AS987" s="13">
        <f>IFERROR(INDEX(generale!$A$5:$I$1002,CLASSIFICHE!$Z986,7),"")</f>
        <v>0</v>
      </c>
      <c r="AT987" s="14"/>
      <c r="AU987" s="13"/>
      <c r="AV987" s="12">
        <f>SUM(IF(CLASSIFICHE!$O$13=AW987,TRUE,FALSE),AV986)</f>
        <v>0</v>
      </c>
      <c r="AW987" s="31">
        <f>IFERROR(INDEX(generale!$A$5:$I$1002,CLASSIFICHE!$Z986,5),"")</f>
        <v>0</v>
      </c>
      <c r="AX987" s="13">
        <f>IFERROR(INDEX(generale!$A$5:$I$1002,CLASSIFICHE!$Z986,7),"")</f>
        <v>0</v>
      </c>
      <c r="AY987" s="14"/>
      <c r="AZ987" s="13"/>
      <c r="BA987" s="12">
        <f>SUM(IF(CLASSIFICHE!$O$14=BB987,TRUE,FALSE),BA986)</f>
        <v>0</v>
      </c>
      <c r="BB987" s="31">
        <f>IFERROR(INDEX(generale!$A$5:$I$1002,CLASSIFICHE!$Z986,5),"")</f>
        <v>0</v>
      </c>
      <c r="BC987" s="13">
        <f>IFERROR(INDEX(generale!$A$5:$I$1002,CLASSIFICHE!$Z986,7),"")</f>
        <v>0</v>
      </c>
      <c r="BD987" s="14"/>
      <c r="BE987" s="13"/>
      <c r="BF987" s="12">
        <f>SUM(IF(CLASSIFICHE!$O$15=BG987,TRUE,FALSE),BF986)</f>
        <v>0</v>
      </c>
      <c r="BG987" s="31">
        <f>IFERROR(INDEX(generale!$A$5:$I$1002,CLASSIFICHE!$Z986,5),"")</f>
        <v>0</v>
      </c>
      <c r="BH987" s="13">
        <f>IFERROR(INDEX(generale!$A$5:$I$1002,CLASSIFICHE!$Z986,7),"")</f>
        <v>0</v>
      </c>
      <c r="BI987" s="14"/>
      <c r="BJ987" s="13"/>
      <c r="BK987" s="12">
        <f>SUM(IF(CLASSIFICHE!$O$16=BL987,TRUE,FALSE),BK986)</f>
        <v>0</v>
      </c>
      <c r="BL987" s="31">
        <f>IFERROR(INDEX(generale!$A$5:$I$1002,CLASSIFICHE!$Z986,5),"")</f>
        <v>0</v>
      </c>
      <c r="BM987" s="13">
        <f>IFERROR(INDEX(generale!$A$5:$I$1002,CLASSIFICHE!$Z986,7),"")</f>
        <v>0</v>
      </c>
      <c r="BN987" s="14"/>
      <c r="BO987" s="13"/>
      <c r="BP987" s="12">
        <f>SUM(IF(CLASSIFICHE!$O$17=BQ987,TRUE,FALSE),BP986)</f>
        <v>0</v>
      </c>
      <c r="BQ987" s="31">
        <f>IFERROR(INDEX(generale!$A$5:$I$1002,CLASSIFICHE!$Z986,5),"")</f>
        <v>0</v>
      </c>
      <c r="BR987" s="13">
        <f>IFERROR(INDEX(generale!$A$5:$I$1002,CLASSIFICHE!$Z986,7),"")</f>
        <v>0</v>
      </c>
      <c r="BS987" s="15"/>
      <c r="BT987" s="12"/>
      <c r="BU987" s="12">
        <f>SUM(IF(CLASSIFICHE!$O$18=BV987,TRUE,FALSE),BU986)</f>
        <v>0</v>
      </c>
      <c r="BV987" s="31">
        <f>IFERROR(INDEX(generale!$A$5:$I$1002,CLASSIFICHE!$Z986,5),"")</f>
        <v>0</v>
      </c>
      <c r="BW987" s="13">
        <f>IFERROR(INDEX(generale!$A$5:$I$1002,CLASSIFICHE!$Z986,7),"")</f>
        <v>0</v>
      </c>
      <c r="BX987" s="15"/>
      <c r="BY987" s="12"/>
      <c r="BZ987" s="12">
        <f>SUM(IF(CLASSIFICHE!$O$19=CA987,TRUE,FALSE),BZ986)</f>
        <v>0</v>
      </c>
      <c r="CA987" s="31">
        <f>IFERROR(INDEX(generale!$A$5:$I$1002,CLASSIFICHE!$Z986,5),"")</f>
        <v>0</v>
      </c>
      <c r="CB987" s="13">
        <f>IFERROR(INDEX(generale!$A$5:$I$1002,CLASSIFICHE!$Z986,7),"")</f>
        <v>0</v>
      </c>
      <c r="CC987" s="15"/>
      <c r="CD987" s="13"/>
      <c r="CE987" s="12">
        <f>SUM(IF(CLASSIFICHE!$O$20=CF987,TRUE,FALSE),CE986)</f>
        <v>0</v>
      </c>
      <c r="CF987" s="31">
        <f>IFERROR(INDEX(generale!$A$5:$I$1002,CLASSIFICHE!$Z986,5),"")</f>
        <v>0</v>
      </c>
      <c r="CG987" s="13">
        <f>IFERROR(INDEX(generale!$A$5:$I$1002,CLASSIFICHE!$Z986,7),"")</f>
        <v>0</v>
      </c>
      <c r="CH987" s="15"/>
      <c r="CI987" s="13"/>
      <c r="CJ987" s="12">
        <f>SUM(IF(CLASSIFICHE!$O$21=CK987,TRUE,FALSE),CJ986)</f>
        <v>0</v>
      </c>
      <c r="CK987" s="31">
        <f>IFERROR(INDEX(generale!$A$5:$I$1002,CLASSIFICHE!$Z986,5),"")</f>
        <v>0</v>
      </c>
      <c r="CL987" s="13">
        <f>IFERROR(INDEX(generale!$A$5:$I$1002,CLASSIFICHE!$Z986,7),"")</f>
        <v>0</v>
      </c>
      <c r="CM987" s="15"/>
      <c r="CN987" s="13"/>
      <c r="CO987" s="12">
        <f>SUM(IF(CLASSIFICHE!$O$22=CP987,TRUE,FALSE),CO986)</f>
        <v>0</v>
      </c>
      <c r="CP987" s="31">
        <f>IFERROR(INDEX(generale!$A$5:$I$1002,CLASSIFICHE!$Z986,5),"")</f>
        <v>0</v>
      </c>
      <c r="CQ987" s="13">
        <f>IFERROR(INDEX(generale!$A$5:$I$1002,CLASSIFICHE!$Z986,7),"")</f>
        <v>0</v>
      </c>
      <c r="CR987" s="15"/>
      <c r="CS987" s="13"/>
      <c r="CT987" s="12">
        <f>SUM(IF(CLASSIFICHE!$O$23=CU987,TRUE,FALSE),CT986)</f>
        <v>0</v>
      </c>
      <c r="CU987" s="31">
        <f>IFERROR(INDEX(generale!$A$5:$I$1002,CLASSIFICHE!$Z986,5),"")</f>
        <v>0</v>
      </c>
      <c r="CV987" s="13">
        <f>IFERROR(INDEX(generale!$A$5:$I$1002,CLASSIFICHE!$Z986,7),"")</f>
        <v>0</v>
      </c>
      <c r="CW987" s="15"/>
      <c r="CX987" s="13"/>
      <c r="CY987" s="12">
        <f>SUM(IF(CLASSIFICHE!$O$24=CZ987,TRUE,FALSE),CY986)</f>
        <v>0</v>
      </c>
      <c r="CZ987" s="31">
        <f>IFERROR(INDEX(generale!$A$5:$I$1002,CLASSIFICHE!$Z986,5),"")</f>
        <v>0</v>
      </c>
      <c r="DA987" s="13">
        <f>IFERROR(INDEX(generale!$A$5:$I$1002,CLASSIFICHE!$Z986,7),"")</f>
        <v>0</v>
      </c>
      <c r="DB987" s="15"/>
      <c r="DC987" s="13"/>
      <c r="DD987" s="12">
        <f>SUM(IF(CLASSIFICHE!$O$25=DE987,TRUE,FALSE),DD986)</f>
        <v>0</v>
      </c>
      <c r="DE987" s="31">
        <f>IFERROR(INDEX(generale!$A$5:$I$1002,CLASSIFICHE!$Z986,5),"")</f>
        <v>0</v>
      </c>
      <c r="DF987" s="13">
        <f>IFERROR(INDEX(generale!$A$5:$I$1002,CLASSIFICHE!$Z986,7),"")</f>
        <v>0</v>
      </c>
      <c r="DG987" s="15"/>
      <c r="DH987" s="13"/>
    </row>
    <row r="988" spans="3:112">
      <c r="C988" s="63">
        <f>SUM(IF(CLASSIFICHE!$O$4=D988,TRUE,FALSE),C987)</f>
        <v>17</v>
      </c>
      <c r="D988" s="31">
        <f>IFERROR(INDEX(generale!$A$5:$I$1002,CLASSIFICHE!$Z987,5),"")</f>
        <v>0</v>
      </c>
      <c r="E988" s="13">
        <f>IFERROR(INDEX(generale!$A$5:$I$1002,CLASSIFICHE!$Z987,7),"")</f>
        <v>0</v>
      </c>
      <c r="F988" s="68"/>
      <c r="G988" s="65"/>
      <c r="H988" s="12">
        <f>SUM(IF(CLASSIFICHE!$O$5=I988,TRUE,FALSE),H987)</f>
        <v>10</v>
      </c>
      <c r="I988" s="31">
        <f>IFERROR(INDEX(generale!$A$5:$I$1002,CLASSIFICHE!$Z987,5),"")</f>
        <v>0</v>
      </c>
      <c r="J988" s="13">
        <f>IFERROR(INDEX(generale!$A$5:$I$1002,CLASSIFICHE!$Z987,7),"")</f>
        <v>0</v>
      </c>
      <c r="K988" s="15"/>
      <c r="L988" s="12"/>
      <c r="M988" s="12">
        <f>SUM(IF(CLASSIFICHE!$O$6=N988,TRUE,FALSE),M987)</f>
        <v>8</v>
      </c>
      <c r="N988" s="31">
        <f>IFERROR(INDEX(generale!$A$5:$I$1002,CLASSIFICHE!$Z987,5),"")</f>
        <v>0</v>
      </c>
      <c r="O988" s="13">
        <f>IFERROR(INDEX(generale!$A$5:$I$1002,CLASSIFICHE!$Z987,7),"")</f>
        <v>0</v>
      </c>
      <c r="P988" s="14"/>
      <c r="Q988" s="13"/>
      <c r="R988" s="12">
        <f>SUM(IF(CLASSIFICHE!$O$7=S988,TRUE,FALSE),R987)</f>
        <v>8</v>
      </c>
      <c r="S988" s="31">
        <f>IFERROR(INDEX(generale!$A$5:$I$1002,CLASSIFICHE!$Z987,5),"")</f>
        <v>0</v>
      </c>
      <c r="T988" s="13">
        <f>IFERROR(INDEX(generale!$A$5:$I$1002,CLASSIFICHE!$Z987,7),"")</f>
        <v>0</v>
      </c>
      <c r="U988" s="14"/>
      <c r="V988" s="13"/>
      <c r="W988" s="12">
        <f>SUM(IF(CLASSIFICHE!$O$8=X988,TRUE,FALSE),W987)</f>
        <v>6</v>
      </c>
      <c r="X988" s="31">
        <f>IFERROR(INDEX(generale!$A$5:$I$1002,CLASSIFICHE!$Z987,5),"")</f>
        <v>0</v>
      </c>
      <c r="Y988" s="13">
        <f>IFERROR(INDEX(generale!$A$5:$I$1002,CLASSIFICHE!$Z987,7),"")</f>
        <v>0</v>
      </c>
      <c r="Z988" s="14"/>
      <c r="AA988" s="13"/>
      <c r="AB988" s="12">
        <f>SUM(IF(CLASSIFICHE!$O$9=AC988,TRUE,FALSE),AB987)</f>
        <v>5</v>
      </c>
      <c r="AC988" s="31">
        <f>IFERROR(INDEX(generale!$A$5:$I$1002,CLASSIFICHE!$Z987,5),"")</f>
        <v>0</v>
      </c>
      <c r="AD988" s="13">
        <f>IFERROR(INDEX(generale!$A$5:$I$1002,CLASSIFICHE!$Z987,7),"")</f>
        <v>0</v>
      </c>
      <c r="AE988" s="14"/>
      <c r="AF988" s="13"/>
      <c r="AG988" s="12">
        <f>SUM(IF(CLASSIFICHE!$O$10=AH988,TRUE,FALSE),AG987)</f>
        <v>5</v>
      </c>
      <c r="AH988" s="31">
        <f>IFERROR(INDEX(generale!$A$5:$I$1002,CLASSIFICHE!$Z987,5),"")</f>
        <v>0</v>
      </c>
      <c r="AI988" s="13">
        <f>IFERROR(INDEX(generale!$A$5:$I$1002,CLASSIFICHE!$Z987,7),"")</f>
        <v>0</v>
      </c>
      <c r="AJ988" s="14"/>
      <c r="AK988" s="13"/>
      <c r="AL988" s="12">
        <f>SUM(IF(CLASSIFICHE!$O$11=AM988,TRUE,FALSE),AL987)</f>
        <v>5</v>
      </c>
      <c r="AM988" s="31">
        <f>IFERROR(INDEX(generale!$A$5:$I$1002,CLASSIFICHE!$Z987,5),"")</f>
        <v>0</v>
      </c>
      <c r="AN988" s="13">
        <f>IFERROR(INDEX(generale!$A$5:$I$1002,CLASSIFICHE!$Z987,7),"")</f>
        <v>0</v>
      </c>
      <c r="AO988" s="14"/>
      <c r="AP988" s="13"/>
      <c r="AQ988" s="12">
        <f>SUM(IF(CLASSIFICHE!$O$12=AR988,TRUE,FALSE),AQ987)</f>
        <v>0</v>
      </c>
      <c r="AR988" s="31">
        <f>IFERROR(INDEX(generale!$A$5:$I$1002,CLASSIFICHE!$Z987,5),"")</f>
        <v>0</v>
      </c>
      <c r="AS988" s="13">
        <f>IFERROR(INDEX(generale!$A$5:$I$1002,CLASSIFICHE!$Z987,7),"")</f>
        <v>0</v>
      </c>
      <c r="AT988" s="14"/>
      <c r="AU988" s="13"/>
      <c r="AV988" s="12">
        <f>SUM(IF(CLASSIFICHE!$O$13=AW988,TRUE,FALSE),AV987)</f>
        <v>0</v>
      </c>
      <c r="AW988" s="31">
        <f>IFERROR(INDEX(generale!$A$5:$I$1002,CLASSIFICHE!$Z987,5),"")</f>
        <v>0</v>
      </c>
      <c r="AX988" s="13">
        <f>IFERROR(INDEX(generale!$A$5:$I$1002,CLASSIFICHE!$Z987,7),"")</f>
        <v>0</v>
      </c>
      <c r="AY988" s="14"/>
      <c r="AZ988" s="13"/>
      <c r="BA988" s="12">
        <f>SUM(IF(CLASSIFICHE!$O$14=BB988,TRUE,FALSE),BA987)</f>
        <v>0</v>
      </c>
      <c r="BB988" s="31">
        <f>IFERROR(INDEX(generale!$A$5:$I$1002,CLASSIFICHE!$Z987,5),"")</f>
        <v>0</v>
      </c>
      <c r="BC988" s="13">
        <f>IFERROR(INDEX(generale!$A$5:$I$1002,CLASSIFICHE!$Z987,7),"")</f>
        <v>0</v>
      </c>
      <c r="BD988" s="14"/>
      <c r="BE988" s="13"/>
      <c r="BF988" s="12">
        <f>SUM(IF(CLASSIFICHE!$O$15=BG988,TRUE,FALSE),BF987)</f>
        <v>0</v>
      </c>
      <c r="BG988" s="31">
        <f>IFERROR(INDEX(generale!$A$5:$I$1002,CLASSIFICHE!$Z987,5),"")</f>
        <v>0</v>
      </c>
      <c r="BH988" s="13">
        <f>IFERROR(INDEX(generale!$A$5:$I$1002,CLASSIFICHE!$Z987,7),"")</f>
        <v>0</v>
      </c>
      <c r="BI988" s="14"/>
      <c r="BJ988" s="13"/>
      <c r="BK988" s="12">
        <f>SUM(IF(CLASSIFICHE!$O$16=BL988,TRUE,FALSE),BK987)</f>
        <v>0</v>
      </c>
      <c r="BL988" s="31">
        <f>IFERROR(INDEX(generale!$A$5:$I$1002,CLASSIFICHE!$Z987,5),"")</f>
        <v>0</v>
      </c>
      <c r="BM988" s="13">
        <f>IFERROR(INDEX(generale!$A$5:$I$1002,CLASSIFICHE!$Z987,7),"")</f>
        <v>0</v>
      </c>
      <c r="BN988" s="14"/>
      <c r="BO988" s="13"/>
      <c r="BP988" s="12">
        <f>SUM(IF(CLASSIFICHE!$O$17=BQ988,TRUE,FALSE),BP987)</f>
        <v>0</v>
      </c>
      <c r="BQ988" s="31">
        <f>IFERROR(INDEX(generale!$A$5:$I$1002,CLASSIFICHE!$Z987,5),"")</f>
        <v>0</v>
      </c>
      <c r="BR988" s="13">
        <f>IFERROR(INDEX(generale!$A$5:$I$1002,CLASSIFICHE!$Z987,7),"")</f>
        <v>0</v>
      </c>
      <c r="BS988" s="15"/>
      <c r="BT988" s="12"/>
      <c r="BU988" s="12">
        <f>SUM(IF(CLASSIFICHE!$O$18=BV988,TRUE,FALSE),BU987)</f>
        <v>0</v>
      </c>
      <c r="BV988" s="31">
        <f>IFERROR(INDEX(generale!$A$5:$I$1002,CLASSIFICHE!$Z987,5),"")</f>
        <v>0</v>
      </c>
      <c r="BW988" s="13">
        <f>IFERROR(INDEX(generale!$A$5:$I$1002,CLASSIFICHE!$Z987,7),"")</f>
        <v>0</v>
      </c>
      <c r="BX988" s="15"/>
      <c r="BY988" s="12"/>
      <c r="BZ988" s="12">
        <f>SUM(IF(CLASSIFICHE!$O$19=CA988,TRUE,FALSE),BZ987)</f>
        <v>0</v>
      </c>
      <c r="CA988" s="31">
        <f>IFERROR(INDEX(generale!$A$5:$I$1002,CLASSIFICHE!$Z987,5),"")</f>
        <v>0</v>
      </c>
      <c r="CB988" s="13">
        <f>IFERROR(INDEX(generale!$A$5:$I$1002,CLASSIFICHE!$Z987,7),"")</f>
        <v>0</v>
      </c>
      <c r="CC988" s="15"/>
      <c r="CD988" s="13"/>
      <c r="CE988" s="12">
        <f>SUM(IF(CLASSIFICHE!$O$20=CF988,TRUE,FALSE),CE987)</f>
        <v>0</v>
      </c>
      <c r="CF988" s="31">
        <f>IFERROR(INDEX(generale!$A$5:$I$1002,CLASSIFICHE!$Z987,5),"")</f>
        <v>0</v>
      </c>
      <c r="CG988" s="13">
        <f>IFERROR(INDEX(generale!$A$5:$I$1002,CLASSIFICHE!$Z987,7),"")</f>
        <v>0</v>
      </c>
      <c r="CH988" s="15"/>
      <c r="CI988" s="13"/>
      <c r="CJ988" s="12">
        <f>SUM(IF(CLASSIFICHE!$O$21=CK988,TRUE,FALSE),CJ987)</f>
        <v>0</v>
      </c>
      <c r="CK988" s="31">
        <f>IFERROR(INDEX(generale!$A$5:$I$1002,CLASSIFICHE!$Z987,5),"")</f>
        <v>0</v>
      </c>
      <c r="CL988" s="13">
        <f>IFERROR(INDEX(generale!$A$5:$I$1002,CLASSIFICHE!$Z987,7),"")</f>
        <v>0</v>
      </c>
      <c r="CM988" s="15"/>
      <c r="CN988" s="13"/>
      <c r="CO988" s="12">
        <f>SUM(IF(CLASSIFICHE!$O$22=CP988,TRUE,FALSE),CO987)</f>
        <v>0</v>
      </c>
      <c r="CP988" s="31">
        <f>IFERROR(INDEX(generale!$A$5:$I$1002,CLASSIFICHE!$Z987,5),"")</f>
        <v>0</v>
      </c>
      <c r="CQ988" s="13">
        <f>IFERROR(INDEX(generale!$A$5:$I$1002,CLASSIFICHE!$Z987,7),"")</f>
        <v>0</v>
      </c>
      <c r="CR988" s="15"/>
      <c r="CS988" s="13"/>
      <c r="CT988" s="12">
        <f>SUM(IF(CLASSIFICHE!$O$23=CU988,TRUE,FALSE),CT987)</f>
        <v>0</v>
      </c>
      <c r="CU988" s="31">
        <f>IFERROR(INDEX(generale!$A$5:$I$1002,CLASSIFICHE!$Z987,5),"")</f>
        <v>0</v>
      </c>
      <c r="CV988" s="13">
        <f>IFERROR(INDEX(generale!$A$5:$I$1002,CLASSIFICHE!$Z987,7),"")</f>
        <v>0</v>
      </c>
      <c r="CW988" s="15"/>
      <c r="CX988" s="13"/>
      <c r="CY988" s="12">
        <f>SUM(IF(CLASSIFICHE!$O$24=CZ988,TRUE,FALSE),CY987)</f>
        <v>0</v>
      </c>
      <c r="CZ988" s="31">
        <f>IFERROR(INDEX(generale!$A$5:$I$1002,CLASSIFICHE!$Z987,5),"")</f>
        <v>0</v>
      </c>
      <c r="DA988" s="13">
        <f>IFERROR(INDEX(generale!$A$5:$I$1002,CLASSIFICHE!$Z987,7),"")</f>
        <v>0</v>
      </c>
      <c r="DB988" s="15"/>
      <c r="DC988" s="13"/>
      <c r="DD988" s="12">
        <f>SUM(IF(CLASSIFICHE!$O$25=DE988,TRUE,FALSE),DD987)</f>
        <v>0</v>
      </c>
      <c r="DE988" s="31">
        <f>IFERROR(INDEX(generale!$A$5:$I$1002,CLASSIFICHE!$Z987,5),"")</f>
        <v>0</v>
      </c>
      <c r="DF988" s="13">
        <f>IFERROR(INDEX(generale!$A$5:$I$1002,CLASSIFICHE!$Z987,7),"")</f>
        <v>0</v>
      </c>
      <c r="DG988" s="15"/>
      <c r="DH988" s="13"/>
    </row>
    <row r="989" spans="3:112">
      <c r="C989" s="63">
        <f>SUM(IF(CLASSIFICHE!$O$4=D989,TRUE,FALSE),C988)</f>
        <v>17</v>
      </c>
      <c r="D989" s="31">
        <f>IFERROR(INDEX(generale!$A$5:$I$1002,CLASSIFICHE!$Z988,5),"")</f>
        <v>0</v>
      </c>
      <c r="E989" s="13">
        <f>IFERROR(INDEX(generale!$A$5:$I$1002,CLASSIFICHE!$Z988,7),"")</f>
        <v>0</v>
      </c>
      <c r="F989" s="68"/>
      <c r="G989" s="65"/>
      <c r="H989" s="12">
        <f>SUM(IF(CLASSIFICHE!$O$5=I989,TRUE,FALSE),H988)</f>
        <v>10</v>
      </c>
      <c r="I989" s="31">
        <f>IFERROR(INDEX(generale!$A$5:$I$1002,CLASSIFICHE!$Z988,5),"")</f>
        <v>0</v>
      </c>
      <c r="J989" s="13">
        <f>IFERROR(INDEX(generale!$A$5:$I$1002,CLASSIFICHE!$Z988,7),"")</f>
        <v>0</v>
      </c>
      <c r="K989" s="15"/>
      <c r="L989" s="12"/>
      <c r="M989" s="12">
        <f>SUM(IF(CLASSIFICHE!$O$6=N989,TRUE,FALSE),M988)</f>
        <v>8</v>
      </c>
      <c r="N989" s="31">
        <f>IFERROR(INDEX(generale!$A$5:$I$1002,CLASSIFICHE!$Z988,5),"")</f>
        <v>0</v>
      </c>
      <c r="O989" s="13">
        <f>IFERROR(INDEX(generale!$A$5:$I$1002,CLASSIFICHE!$Z988,7),"")</f>
        <v>0</v>
      </c>
      <c r="P989" s="14"/>
      <c r="Q989" s="13"/>
      <c r="R989" s="12">
        <f>SUM(IF(CLASSIFICHE!$O$7=S989,TRUE,FALSE),R988)</f>
        <v>8</v>
      </c>
      <c r="S989" s="31">
        <f>IFERROR(INDEX(generale!$A$5:$I$1002,CLASSIFICHE!$Z988,5),"")</f>
        <v>0</v>
      </c>
      <c r="T989" s="13">
        <f>IFERROR(INDEX(generale!$A$5:$I$1002,CLASSIFICHE!$Z988,7),"")</f>
        <v>0</v>
      </c>
      <c r="U989" s="14"/>
      <c r="V989" s="13"/>
      <c r="W989" s="12">
        <f>SUM(IF(CLASSIFICHE!$O$8=X989,TRUE,FALSE),W988)</f>
        <v>6</v>
      </c>
      <c r="X989" s="31">
        <f>IFERROR(INDEX(generale!$A$5:$I$1002,CLASSIFICHE!$Z988,5),"")</f>
        <v>0</v>
      </c>
      <c r="Y989" s="13">
        <f>IFERROR(INDEX(generale!$A$5:$I$1002,CLASSIFICHE!$Z988,7),"")</f>
        <v>0</v>
      </c>
      <c r="Z989" s="14"/>
      <c r="AA989" s="13"/>
      <c r="AB989" s="12">
        <f>SUM(IF(CLASSIFICHE!$O$9=AC989,TRUE,FALSE),AB988)</f>
        <v>5</v>
      </c>
      <c r="AC989" s="31">
        <f>IFERROR(INDEX(generale!$A$5:$I$1002,CLASSIFICHE!$Z988,5),"")</f>
        <v>0</v>
      </c>
      <c r="AD989" s="13">
        <f>IFERROR(INDEX(generale!$A$5:$I$1002,CLASSIFICHE!$Z988,7),"")</f>
        <v>0</v>
      </c>
      <c r="AE989" s="14"/>
      <c r="AF989" s="13"/>
      <c r="AG989" s="12">
        <f>SUM(IF(CLASSIFICHE!$O$10=AH989,TRUE,FALSE),AG988)</f>
        <v>5</v>
      </c>
      <c r="AH989" s="31">
        <f>IFERROR(INDEX(generale!$A$5:$I$1002,CLASSIFICHE!$Z988,5),"")</f>
        <v>0</v>
      </c>
      <c r="AI989" s="13">
        <f>IFERROR(INDEX(generale!$A$5:$I$1002,CLASSIFICHE!$Z988,7),"")</f>
        <v>0</v>
      </c>
      <c r="AJ989" s="14"/>
      <c r="AK989" s="13"/>
      <c r="AL989" s="12">
        <f>SUM(IF(CLASSIFICHE!$O$11=AM989,TRUE,FALSE),AL988)</f>
        <v>5</v>
      </c>
      <c r="AM989" s="31">
        <f>IFERROR(INDEX(generale!$A$5:$I$1002,CLASSIFICHE!$Z988,5),"")</f>
        <v>0</v>
      </c>
      <c r="AN989" s="13">
        <f>IFERROR(INDEX(generale!$A$5:$I$1002,CLASSIFICHE!$Z988,7),"")</f>
        <v>0</v>
      </c>
      <c r="AO989" s="14"/>
      <c r="AP989" s="13"/>
      <c r="AQ989" s="12">
        <f>SUM(IF(CLASSIFICHE!$O$12=AR989,TRUE,FALSE),AQ988)</f>
        <v>0</v>
      </c>
      <c r="AR989" s="31">
        <f>IFERROR(INDEX(generale!$A$5:$I$1002,CLASSIFICHE!$Z988,5),"")</f>
        <v>0</v>
      </c>
      <c r="AS989" s="13">
        <f>IFERROR(INDEX(generale!$A$5:$I$1002,CLASSIFICHE!$Z988,7),"")</f>
        <v>0</v>
      </c>
      <c r="AT989" s="14"/>
      <c r="AU989" s="13"/>
      <c r="AV989" s="12">
        <f>SUM(IF(CLASSIFICHE!$O$13=AW989,TRUE,FALSE),AV988)</f>
        <v>0</v>
      </c>
      <c r="AW989" s="31">
        <f>IFERROR(INDEX(generale!$A$5:$I$1002,CLASSIFICHE!$Z988,5),"")</f>
        <v>0</v>
      </c>
      <c r="AX989" s="13">
        <f>IFERROR(INDEX(generale!$A$5:$I$1002,CLASSIFICHE!$Z988,7),"")</f>
        <v>0</v>
      </c>
      <c r="AY989" s="14"/>
      <c r="AZ989" s="13"/>
      <c r="BA989" s="12">
        <f>SUM(IF(CLASSIFICHE!$O$14=BB989,TRUE,FALSE),BA988)</f>
        <v>0</v>
      </c>
      <c r="BB989" s="31">
        <f>IFERROR(INDEX(generale!$A$5:$I$1002,CLASSIFICHE!$Z988,5),"")</f>
        <v>0</v>
      </c>
      <c r="BC989" s="13">
        <f>IFERROR(INDEX(generale!$A$5:$I$1002,CLASSIFICHE!$Z988,7),"")</f>
        <v>0</v>
      </c>
      <c r="BD989" s="14"/>
      <c r="BE989" s="13"/>
      <c r="BF989" s="12">
        <f>SUM(IF(CLASSIFICHE!$O$15=BG989,TRUE,FALSE),BF988)</f>
        <v>0</v>
      </c>
      <c r="BG989" s="31">
        <f>IFERROR(INDEX(generale!$A$5:$I$1002,CLASSIFICHE!$Z988,5),"")</f>
        <v>0</v>
      </c>
      <c r="BH989" s="13">
        <f>IFERROR(INDEX(generale!$A$5:$I$1002,CLASSIFICHE!$Z988,7),"")</f>
        <v>0</v>
      </c>
      <c r="BI989" s="14"/>
      <c r="BJ989" s="13"/>
      <c r="BK989" s="12">
        <f>SUM(IF(CLASSIFICHE!$O$16=BL989,TRUE,FALSE),BK988)</f>
        <v>0</v>
      </c>
      <c r="BL989" s="31">
        <f>IFERROR(INDEX(generale!$A$5:$I$1002,CLASSIFICHE!$Z988,5),"")</f>
        <v>0</v>
      </c>
      <c r="BM989" s="13">
        <f>IFERROR(INDEX(generale!$A$5:$I$1002,CLASSIFICHE!$Z988,7),"")</f>
        <v>0</v>
      </c>
      <c r="BN989" s="14"/>
      <c r="BO989" s="13"/>
      <c r="BP989" s="12">
        <f>SUM(IF(CLASSIFICHE!$O$17=BQ989,TRUE,FALSE),BP988)</f>
        <v>0</v>
      </c>
      <c r="BQ989" s="31">
        <f>IFERROR(INDEX(generale!$A$5:$I$1002,CLASSIFICHE!$Z988,5),"")</f>
        <v>0</v>
      </c>
      <c r="BR989" s="13">
        <f>IFERROR(INDEX(generale!$A$5:$I$1002,CLASSIFICHE!$Z988,7),"")</f>
        <v>0</v>
      </c>
      <c r="BS989" s="15"/>
      <c r="BT989" s="12"/>
      <c r="BU989" s="12">
        <f>SUM(IF(CLASSIFICHE!$O$18=BV989,TRUE,FALSE),BU988)</f>
        <v>0</v>
      </c>
      <c r="BV989" s="31">
        <f>IFERROR(INDEX(generale!$A$5:$I$1002,CLASSIFICHE!$Z988,5),"")</f>
        <v>0</v>
      </c>
      <c r="BW989" s="13">
        <f>IFERROR(INDEX(generale!$A$5:$I$1002,CLASSIFICHE!$Z988,7),"")</f>
        <v>0</v>
      </c>
      <c r="BX989" s="15"/>
      <c r="BY989" s="12"/>
      <c r="BZ989" s="12">
        <f>SUM(IF(CLASSIFICHE!$O$19=CA989,TRUE,FALSE),BZ988)</f>
        <v>0</v>
      </c>
      <c r="CA989" s="31">
        <f>IFERROR(INDEX(generale!$A$5:$I$1002,CLASSIFICHE!$Z988,5),"")</f>
        <v>0</v>
      </c>
      <c r="CB989" s="13">
        <f>IFERROR(INDEX(generale!$A$5:$I$1002,CLASSIFICHE!$Z988,7),"")</f>
        <v>0</v>
      </c>
      <c r="CC989" s="15"/>
      <c r="CD989" s="13"/>
      <c r="CE989" s="12">
        <f>SUM(IF(CLASSIFICHE!$O$20=CF989,TRUE,FALSE),CE988)</f>
        <v>0</v>
      </c>
      <c r="CF989" s="31">
        <f>IFERROR(INDEX(generale!$A$5:$I$1002,CLASSIFICHE!$Z988,5),"")</f>
        <v>0</v>
      </c>
      <c r="CG989" s="13">
        <f>IFERROR(INDEX(generale!$A$5:$I$1002,CLASSIFICHE!$Z988,7),"")</f>
        <v>0</v>
      </c>
      <c r="CH989" s="15"/>
      <c r="CI989" s="13"/>
      <c r="CJ989" s="12">
        <f>SUM(IF(CLASSIFICHE!$O$21=CK989,TRUE,FALSE),CJ988)</f>
        <v>0</v>
      </c>
      <c r="CK989" s="31">
        <f>IFERROR(INDEX(generale!$A$5:$I$1002,CLASSIFICHE!$Z988,5),"")</f>
        <v>0</v>
      </c>
      <c r="CL989" s="13">
        <f>IFERROR(INDEX(generale!$A$5:$I$1002,CLASSIFICHE!$Z988,7),"")</f>
        <v>0</v>
      </c>
      <c r="CM989" s="15"/>
      <c r="CN989" s="13"/>
      <c r="CO989" s="12">
        <f>SUM(IF(CLASSIFICHE!$O$22=CP989,TRUE,FALSE),CO988)</f>
        <v>0</v>
      </c>
      <c r="CP989" s="31">
        <f>IFERROR(INDEX(generale!$A$5:$I$1002,CLASSIFICHE!$Z988,5),"")</f>
        <v>0</v>
      </c>
      <c r="CQ989" s="13">
        <f>IFERROR(INDEX(generale!$A$5:$I$1002,CLASSIFICHE!$Z988,7),"")</f>
        <v>0</v>
      </c>
      <c r="CR989" s="15"/>
      <c r="CS989" s="13"/>
      <c r="CT989" s="12">
        <f>SUM(IF(CLASSIFICHE!$O$23=CU989,TRUE,FALSE),CT988)</f>
        <v>0</v>
      </c>
      <c r="CU989" s="31">
        <f>IFERROR(INDEX(generale!$A$5:$I$1002,CLASSIFICHE!$Z988,5),"")</f>
        <v>0</v>
      </c>
      <c r="CV989" s="13">
        <f>IFERROR(INDEX(generale!$A$5:$I$1002,CLASSIFICHE!$Z988,7),"")</f>
        <v>0</v>
      </c>
      <c r="CW989" s="15"/>
      <c r="CX989" s="13"/>
      <c r="CY989" s="12">
        <f>SUM(IF(CLASSIFICHE!$O$24=CZ989,TRUE,FALSE),CY988)</f>
        <v>0</v>
      </c>
      <c r="CZ989" s="31">
        <f>IFERROR(INDEX(generale!$A$5:$I$1002,CLASSIFICHE!$Z988,5),"")</f>
        <v>0</v>
      </c>
      <c r="DA989" s="13">
        <f>IFERROR(INDEX(generale!$A$5:$I$1002,CLASSIFICHE!$Z988,7),"")</f>
        <v>0</v>
      </c>
      <c r="DB989" s="15"/>
      <c r="DC989" s="13"/>
      <c r="DD989" s="12">
        <f>SUM(IF(CLASSIFICHE!$O$25=DE989,TRUE,FALSE),DD988)</f>
        <v>0</v>
      </c>
      <c r="DE989" s="31">
        <f>IFERROR(INDEX(generale!$A$5:$I$1002,CLASSIFICHE!$Z988,5),"")</f>
        <v>0</v>
      </c>
      <c r="DF989" s="13">
        <f>IFERROR(INDEX(generale!$A$5:$I$1002,CLASSIFICHE!$Z988,7),"")</f>
        <v>0</v>
      </c>
      <c r="DG989" s="15"/>
      <c r="DH989" s="13"/>
    </row>
    <row r="990" spans="3:112">
      <c r="C990" s="63">
        <f>SUM(IF(CLASSIFICHE!$O$4=D990,TRUE,FALSE),C989)</f>
        <v>17</v>
      </c>
      <c r="D990" s="31">
        <f>IFERROR(INDEX(generale!$A$5:$I$1002,CLASSIFICHE!$Z989,5),"")</f>
        <v>0</v>
      </c>
      <c r="E990" s="13">
        <f>IFERROR(INDEX(generale!$A$5:$I$1002,CLASSIFICHE!$Z989,7),"")</f>
        <v>0</v>
      </c>
      <c r="F990" s="68"/>
      <c r="G990" s="65"/>
      <c r="H990" s="12">
        <f>SUM(IF(CLASSIFICHE!$O$5=I990,TRUE,FALSE),H989)</f>
        <v>10</v>
      </c>
      <c r="I990" s="31">
        <f>IFERROR(INDEX(generale!$A$5:$I$1002,CLASSIFICHE!$Z989,5),"")</f>
        <v>0</v>
      </c>
      <c r="J990" s="13">
        <f>IFERROR(INDEX(generale!$A$5:$I$1002,CLASSIFICHE!$Z989,7),"")</f>
        <v>0</v>
      </c>
      <c r="K990" s="15"/>
      <c r="L990" s="12"/>
      <c r="M990" s="12">
        <f>SUM(IF(CLASSIFICHE!$O$6=N990,TRUE,FALSE),M989)</f>
        <v>8</v>
      </c>
      <c r="N990" s="31">
        <f>IFERROR(INDEX(generale!$A$5:$I$1002,CLASSIFICHE!$Z989,5),"")</f>
        <v>0</v>
      </c>
      <c r="O990" s="13">
        <f>IFERROR(INDEX(generale!$A$5:$I$1002,CLASSIFICHE!$Z989,7),"")</f>
        <v>0</v>
      </c>
      <c r="P990" s="14"/>
      <c r="Q990" s="13"/>
      <c r="R990" s="12">
        <f>SUM(IF(CLASSIFICHE!$O$7=S990,TRUE,FALSE),R989)</f>
        <v>8</v>
      </c>
      <c r="S990" s="31">
        <f>IFERROR(INDEX(generale!$A$5:$I$1002,CLASSIFICHE!$Z989,5),"")</f>
        <v>0</v>
      </c>
      <c r="T990" s="13">
        <f>IFERROR(INDEX(generale!$A$5:$I$1002,CLASSIFICHE!$Z989,7),"")</f>
        <v>0</v>
      </c>
      <c r="U990" s="14"/>
      <c r="V990" s="13"/>
      <c r="W990" s="12">
        <f>SUM(IF(CLASSIFICHE!$O$8=X990,TRUE,FALSE),W989)</f>
        <v>6</v>
      </c>
      <c r="X990" s="31">
        <f>IFERROR(INDEX(generale!$A$5:$I$1002,CLASSIFICHE!$Z989,5),"")</f>
        <v>0</v>
      </c>
      <c r="Y990" s="13">
        <f>IFERROR(INDEX(generale!$A$5:$I$1002,CLASSIFICHE!$Z989,7),"")</f>
        <v>0</v>
      </c>
      <c r="Z990" s="14"/>
      <c r="AA990" s="13"/>
      <c r="AB990" s="12">
        <f>SUM(IF(CLASSIFICHE!$O$9=AC990,TRUE,FALSE),AB989)</f>
        <v>5</v>
      </c>
      <c r="AC990" s="31">
        <f>IFERROR(INDEX(generale!$A$5:$I$1002,CLASSIFICHE!$Z989,5),"")</f>
        <v>0</v>
      </c>
      <c r="AD990" s="13">
        <f>IFERROR(INDEX(generale!$A$5:$I$1002,CLASSIFICHE!$Z989,7),"")</f>
        <v>0</v>
      </c>
      <c r="AE990" s="14"/>
      <c r="AF990" s="13"/>
      <c r="AG990" s="12">
        <f>SUM(IF(CLASSIFICHE!$O$10=AH990,TRUE,FALSE),AG989)</f>
        <v>5</v>
      </c>
      <c r="AH990" s="31">
        <f>IFERROR(INDEX(generale!$A$5:$I$1002,CLASSIFICHE!$Z989,5),"")</f>
        <v>0</v>
      </c>
      <c r="AI990" s="13">
        <f>IFERROR(INDEX(generale!$A$5:$I$1002,CLASSIFICHE!$Z989,7),"")</f>
        <v>0</v>
      </c>
      <c r="AJ990" s="14"/>
      <c r="AK990" s="13"/>
      <c r="AL990" s="12">
        <f>SUM(IF(CLASSIFICHE!$O$11=AM990,TRUE,FALSE),AL989)</f>
        <v>5</v>
      </c>
      <c r="AM990" s="31">
        <f>IFERROR(INDEX(generale!$A$5:$I$1002,CLASSIFICHE!$Z989,5),"")</f>
        <v>0</v>
      </c>
      <c r="AN990" s="13">
        <f>IFERROR(INDEX(generale!$A$5:$I$1002,CLASSIFICHE!$Z989,7),"")</f>
        <v>0</v>
      </c>
      <c r="AO990" s="14"/>
      <c r="AP990" s="13"/>
      <c r="AQ990" s="12">
        <f>SUM(IF(CLASSIFICHE!$O$12=AR990,TRUE,FALSE),AQ989)</f>
        <v>0</v>
      </c>
      <c r="AR990" s="31">
        <f>IFERROR(INDEX(generale!$A$5:$I$1002,CLASSIFICHE!$Z989,5),"")</f>
        <v>0</v>
      </c>
      <c r="AS990" s="13">
        <f>IFERROR(INDEX(generale!$A$5:$I$1002,CLASSIFICHE!$Z989,7),"")</f>
        <v>0</v>
      </c>
      <c r="AT990" s="14"/>
      <c r="AU990" s="13"/>
      <c r="AV990" s="12">
        <f>SUM(IF(CLASSIFICHE!$O$13=AW990,TRUE,FALSE),AV989)</f>
        <v>0</v>
      </c>
      <c r="AW990" s="31">
        <f>IFERROR(INDEX(generale!$A$5:$I$1002,CLASSIFICHE!$Z989,5),"")</f>
        <v>0</v>
      </c>
      <c r="AX990" s="13">
        <f>IFERROR(INDEX(generale!$A$5:$I$1002,CLASSIFICHE!$Z989,7),"")</f>
        <v>0</v>
      </c>
      <c r="AY990" s="14"/>
      <c r="AZ990" s="13"/>
      <c r="BA990" s="12">
        <f>SUM(IF(CLASSIFICHE!$O$14=BB990,TRUE,FALSE),BA989)</f>
        <v>0</v>
      </c>
      <c r="BB990" s="31">
        <f>IFERROR(INDEX(generale!$A$5:$I$1002,CLASSIFICHE!$Z989,5),"")</f>
        <v>0</v>
      </c>
      <c r="BC990" s="13">
        <f>IFERROR(INDEX(generale!$A$5:$I$1002,CLASSIFICHE!$Z989,7),"")</f>
        <v>0</v>
      </c>
      <c r="BD990" s="14"/>
      <c r="BE990" s="13"/>
      <c r="BF990" s="12">
        <f>SUM(IF(CLASSIFICHE!$O$15=BG990,TRUE,FALSE),BF989)</f>
        <v>0</v>
      </c>
      <c r="BG990" s="31">
        <f>IFERROR(INDEX(generale!$A$5:$I$1002,CLASSIFICHE!$Z989,5),"")</f>
        <v>0</v>
      </c>
      <c r="BH990" s="13">
        <f>IFERROR(INDEX(generale!$A$5:$I$1002,CLASSIFICHE!$Z989,7),"")</f>
        <v>0</v>
      </c>
      <c r="BI990" s="14"/>
      <c r="BJ990" s="13"/>
      <c r="BK990" s="12">
        <f>SUM(IF(CLASSIFICHE!$O$16=BL990,TRUE,FALSE),BK989)</f>
        <v>0</v>
      </c>
      <c r="BL990" s="31">
        <f>IFERROR(INDEX(generale!$A$5:$I$1002,CLASSIFICHE!$Z989,5),"")</f>
        <v>0</v>
      </c>
      <c r="BM990" s="13">
        <f>IFERROR(INDEX(generale!$A$5:$I$1002,CLASSIFICHE!$Z989,7),"")</f>
        <v>0</v>
      </c>
      <c r="BN990" s="14"/>
      <c r="BO990" s="13"/>
      <c r="BP990" s="12">
        <f>SUM(IF(CLASSIFICHE!$O$17=BQ990,TRUE,FALSE),BP989)</f>
        <v>0</v>
      </c>
      <c r="BQ990" s="31">
        <f>IFERROR(INDEX(generale!$A$5:$I$1002,CLASSIFICHE!$Z989,5),"")</f>
        <v>0</v>
      </c>
      <c r="BR990" s="13">
        <f>IFERROR(INDEX(generale!$A$5:$I$1002,CLASSIFICHE!$Z989,7),"")</f>
        <v>0</v>
      </c>
      <c r="BS990" s="15"/>
      <c r="BT990" s="12"/>
      <c r="BU990" s="12">
        <f>SUM(IF(CLASSIFICHE!$O$18=BV990,TRUE,FALSE),BU989)</f>
        <v>0</v>
      </c>
      <c r="BV990" s="31">
        <f>IFERROR(INDEX(generale!$A$5:$I$1002,CLASSIFICHE!$Z989,5),"")</f>
        <v>0</v>
      </c>
      <c r="BW990" s="13">
        <f>IFERROR(INDEX(generale!$A$5:$I$1002,CLASSIFICHE!$Z989,7),"")</f>
        <v>0</v>
      </c>
      <c r="BX990" s="15"/>
      <c r="BY990" s="12"/>
      <c r="BZ990" s="12">
        <f>SUM(IF(CLASSIFICHE!$O$19=CA990,TRUE,FALSE),BZ989)</f>
        <v>0</v>
      </c>
      <c r="CA990" s="31">
        <f>IFERROR(INDEX(generale!$A$5:$I$1002,CLASSIFICHE!$Z989,5),"")</f>
        <v>0</v>
      </c>
      <c r="CB990" s="13">
        <f>IFERROR(INDEX(generale!$A$5:$I$1002,CLASSIFICHE!$Z989,7),"")</f>
        <v>0</v>
      </c>
      <c r="CC990" s="15"/>
      <c r="CD990" s="13"/>
      <c r="CE990" s="12">
        <f>SUM(IF(CLASSIFICHE!$O$20=CF990,TRUE,FALSE),CE989)</f>
        <v>0</v>
      </c>
      <c r="CF990" s="31">
        <f>IFERROR(INDEX(generale!$A$5:$I$1002,CLASSIFICHE!$Z989,5),"")</f>
        <v>0</v>
      </c>
      <c r="CG990" s="13">
        <f>IFERROR(INDEX(generale!$A$5:$I$1002,CLASSIFICHE!$Z989,7),"")</f>
        <v>0</v>
      </c>
      <c r="CH990" s="15"/>
      <c r="CI990" s="13"/>
      <c r="CJ990" s="12">
        <f>SUM(IF(CLASSIFICHE!$O$21=CK990,TRUE,FALSE),CJ989)</f>
        <v>0</v>
      </c>
      <c r="CK990" s="31">
        <f>IFERROR(INDEX(generale!$A$5:$I$1002,CLASSIFICHE!$Z989,5),"")</f>
        <v>0</v>
      </c>
      <c r="CL990" s="13">
        <f>IFERROR(INDEX(generale!$A$5:$I$1002,CLASSIFICHE!$Z989,7),"")</f>
        <v>0</v>
      </c>
      <c r="CM990" s="15"/>
      <c r="CN990" s="13"/>
      <c r="CO990" s="12">
        <f>SUM(IF(CLASSIFICHE!$O$22=CP990,TRUE,FALSE),CO989)</f>
        <v>0</v>
      </c>
      <c r="CP990" s="31">
        <f>IFERROR(INDEX(generale!$A$5:$I$1002,CLASSIFICHE!$Z989,5),"")</f>
        <v>0</v>
      </c>
      <c r="CQ990" s="13">
        <f>IFERROR(INDEX(generale!$A$5:$I$1002,CLASSIFICHE!$Z989,7),"")</f>
        <v>0</v>
      </c>
      <c r="CR990" s="15"/>
      <c r="CS990" s="13"/>
      <c r="CT990" s="12">
        <f>SUM(IF(CLASSIFICHE!$O$23=CU990,TRUE,FALSE),CT989)</f>
        <v>0</v>
      </c>
      <c r="CU990" s="31">
        <f>IFERROR(INDEX(generale!$A$5:$I$1002,CLASSIFICHE!$Z989,5),"")</f>
        <v>0</v>
      </c>
      <c r="CV990" s="13">
        <f>IFERROR(INDEX(generale!$A$5:$I$1002,CLASSIFICHE!$Z989,7),"")</f>
        <v>0</v>
      </c>
      <c r="CW990" s="15"/>
      <c r="CX990" s="13"/>
      <c r="CY990" s="12">
        <f>SUM(IF(CLASSIFICHE!$O$24=CZ990,TRUE,FALSE),CY989)</f>
        <v>0</v>
      </c>
      <c r="CZ990" s="31">
        <f>IFERROR(INDEX(generale!$A$5:$I$1002,CLASSIFICHE!$Z989,5),"")</f>
        <v>0</v>
      </c>
      <c r="DA990" s="13">
        <f>IFERROR(INDEX(generale!$A$5:$I$1002,CLASSIFICHE!$Z989,7),"")</f>
        <v>0</v>
      </c>
      <c r="DB990" s="15"/>
      <c r="DC990" s="13"/>
      <c r="DD990" s="12">
        <f>SUM(IF(CLASSIFICHE!$O$25=DE990,TRUE,FALSE),DD989)</f>
        <v>0</v>
      </c>
      <c r="DE990" s="31">
        <f>IFERROR(INDEX(generale!$A$5:$I$1002,CLASSIFICHE!$Z989,5),"")</f>
        <v>0</v>
      </c>
      <c r="DF990" s="13">
        <f>IFERROR(INDEX(generale!$A$5:$I$1002,CLASSIFICHE!$Z989,7),"")</f>
        <v>0</v>
      </c>
      <c r="DG990" s="15"/>
      <c r="DH990" s="13"/>
    </row>
    <row r="991" spans="3:112">
      <c r="C991" s="63">
        <f>SUM(IF(CLASSIFICHE!$O$4=D991,TRUE,FALSE),C990)</f>
        <v>17</v>
      </c>
      <c r="D991" s="31">
        <f>IFERROR(INDEX(generale!$A$5:$I$1002,CLASSIFICHE!$Z990,5),"")</f>
        <v>0</v>
      </c>
      <c r="E991" s="13">
        <f>IFERROR(INDEX(generale!$A$5:$I$1002,CLASSIFICHE!$Z990,7),"")</f>
        <v>0</v>
      </c>
      <c r="F991" s="68"/>
      <c r="G991" s="65"/>
      <c r="H991" s="12">
        <f>SUM(IF(CLASSIFICHE!$O$5=I991,TRUE,FALSE),H990)</f>
        <v>10</v>
      </c>
      <c r="I991" s="31">
        <f>IFERROR(INDEX(generale!$A$5:$I$1002,CLASSIFICHE!$Z990,5),"")</f>
        <v>0</v>
      </c>
      <c r="J991" s="13">
        <f>IFERROR(INDEX(generale!$A$5:$I$1002,CLASSIFICHE!$Z990,7),"")</f>
        <v>0</v>
      </c>
      <c r="K991" s="15"/>
      <c r="L991" s="12"/>
      <c r="M991" s="12">
        <f>SUM(IF(CLASSIFICHE!$O$6=N991,TRUE,FALSE),M990)</f>
        <v>8</v>
      </c>
      <c r="N991" s="31">
        <f>IFERROR(INDEX(generale!$A$5:$I$1002,CLASSIFICHE!$Z990,5),"")</f>
        <v>0</v>
      </c>
      <c r="O991" s="13">
        <f>IFERROR(INDEX(generale!$A$5:$I$1002,CLASSIFICHE!$Z990,7),"")</f>
        <v>0</v>
      </c>
      <c r="P991" s="14"/>
      <c r="Q991" s="13"/>
      <c r="R991" s="12">
        <f>SUM(IF(CLASSIFICHE!$O$7=S991,TRUE,FALSE),R990)</f>
        <v>8</v>
      </c>
      <c r="S991" s="31">
        <f>IFERROR(INDEX(generale!$A$5:$I$1002,CLASSIFICHE!$Z990,5),"")</f>
        <v>0</v>
      </c>
      <c r="T991" s="13">
        <f>IFERROR(INDEX(generale!$A$5:$I$1002,CLASSIFICHE!$Z990,7),"")</f>
        <v>0</v>
      </c>
      <c r="U991" s="14"/>
      <c r="V991" s="13"/>
      <c r="W991" s="12">
        <f>SUM(IF(CLASSIFICHE!$O$8=X991,TRUE,FALSE),W990)</f>
        <v>6</v>
      </c>
      <c r="X991" s="31">
        <f>IFERROR(INDEX(generale!$A$5:$I$1002,CLASSIFICHE!$Z990,5),"")</f>
        <v>0</v>
      </c>
      <c r="Y991" s="13">
        <f>IFERROR(INDEX(generale!$A$5:$I$1002,CLASSIFICHE!$Z990,7),"")</f>
        <v>0</v>
      </c>
      <c r="Z991" s="14"/>
      <c r="AA991" s="13"/>
      <c r="AB991" s="12">
        <f>SUM(IF(CLASSIFICHE!$O$9=AC991,TRUE,FALSE),AB990)</f>
        <v>5</v>
      </c>
      <c r="AC991" s="31">
        <f>IFERROR(INDEX(generale!$A$5:$I$1002,CLASSIFICHE!$Z990,5),"")</f>
        <v>0</v>
      </c>
      <c r="AD991" s="13">
        <f>IFERROR(INDEX(generale!$A$5:$I$1002,CLASSIFICHE!$Z990,7),"")</f>
        <v>0</v>
      </c>
      <c r="AE991" s="14"/>
      <c r="AF991" s="13"/>
      <c r="AG991" s="12">
        <f>SUM(IF(CLASSIFICHE!$O$10=AH991,TRUE,FALSE),AG990)</f>
        <v>5</v>
      </c>
      <c r="AH991" s="31">
        <f>IFERROR(INDEX(generale!$A$5:$I$1002,CLASSIFICHE!$Z990,5),"")</f>
        <v>0</v>
      </c>
      <c r="AI991" s="13">
        <f>IFERROR(INDEX(generale!$A$5:$I$1002,CLASSIFICHE!$Z990,7),"")</f>
        <v>0</v>
      </c>
      <c r="AJ991" s="14"/>
      <c r="AK991" s="13"/>
      <c r="AL991" s="12">
        <f>SUM(IF(CLASSIFICHE!$O$11=AM991,TRUE,FALSE),AL990)</f>
        <v>5</v>
      </c>
      <c r="AM991" s="31">
        <f>IFERROR(INDEX(generale!$A$5:$I$1002,CLASSIFICHE!$Z990,5),"")</f>
        <v>0</v>
      </c>
      <c r="AN991" s="13">
        <f>IFERROR(INDEX(generale!$A$5:$I$1002,CLASSIFICHE!$Z990,7),"")</f>
        <v>0</v>
      </c>
      <c r="AO991" s="14"/>
      <c r="AP991" s="13"/>
      <c r="AQ991" s="12">
        <f>SUM(IF(CLASSIFICHE!$O$12=AR991,TRUE,FALSE),AQ990)</f>
        <v>0</v>
      </c>
      <c r="AR991" s="31">
        <f>IFERROR(INDEX(generale!$A$5:$I$1002,CLASSIFICHE!$Z990,5),"")</f>
        <v>0</v>
      </c>
      <c r="AS991" s="13">
        <f>IFERROR(INDEX(generale!$A$5:$I$1002,CLASSIFICHE!$Z990,7),"")</f>
        <v>0</v>
      </c>
      <c r="AT991" s="14"/>
      <c r="AU991" s="13"/>
      <c r="AV991" s="12">
        <f>SUM(IF(CLASSIFICHE!$O$13=AW991,TRUE,FALSE),AV990)</f>
        <v>0</v>
      </c>
      <c r="AW991" s="31">
        <f>IFERROR(INDEX(generale!$A$5:$I$1002,CLASSIFICHE!$Z990,5),"")</f>
        <v>0</v>
      </c>
      <c r="AX991" s="13">
        <f>IFERROR(INDEX(generale!$A$5:$I$1002,CLASSIFICHE!$Z990,7),"")</f>
        <v>0</v>
      </c>
      <c r="AY991" s="14"/>
      <c r="AZ991" s="13"/>
      <c r="BA991" s="12">
        <f>SUM(IF(CLASSIFICHE!$O$14=BB991,TRUE,FALSE),BA990)</f>
        <v>0</v>
      </c>
      <c r="BB991" s="31">
        <f>IFERROR(INDEX(generale!$A$5:$I$1002,CLASSIFICHE!$Z990,5),"")</f>
        <v>0</v>
      </c>
      <c r="BC991" s="13">
        <f>IFERROR(INDEX(generale!$A$5:$I$1002,CLASSIFICHE!$Z990,7),"")</f>
        <v>0</v>
      </c>
      <c r="BD991" s="14"/>
      <c r="BE991" s="13"/>
      <c r="BF991" s="12">
        <f>SUM(IF(CLASSIFICHE!$O$15=BG991,TRUE,FALSE),BF990)</f>
        <v>0</v>
      </c>
      <c r="BG991" s="31">
        <f>IFERROR(INDEX(generale!$A$5:$I$1002,CLASSIFICHE!$Z990,5),"")</f>
        <v>0</v>
      </c>
      <c r="BH991" s="13">
        <f>IFERROR(INDEX(generale!$A$5:$I$1002,CLASSIFICHE!$Z990,7),"")</f>
        <v>0</v>
      </c>
      <c r="BI991" s="14"/>
      <c r="BJ991" s="13"/>
      <c r="BK991" s="12">
        <f>SUM(IF(CLASSIFICHE!$O$16=BL991,TRUE,FALSE),BK990)</f>
        <v>0</v>
      </c>
      <c r="BL991" s="31">
        <f>IFERROR(INDEX(generale!$A$5:$I$1002,CLASSIFICHE!$Z990,5),"")</f>
        <v>0</v>
      </c>
      <c r="BM991" s="13">
        <f>IFERROR(INDEX(generale!$A$5:$I$1002,CLASSIFICHE!$Z990,7),"")</f>
        <v>0</v>
      </c>
      <c r="BN991" s="14"/>
      <c r="BO991" s="13"/>
      <c r="BP991" s="12">
        <f>SUM(IF(CLASSIFICHE!$O$17=BQ991,TRUE,FALSE),BP990)</f>
        <v>0</v>
      </c>
      <c r="BQ991" s="31">
        <f>IFERROR(INDEX(generale!$A$5:$I$1002,CLASSIFICHE!$Z990,5),"")</f>
        <v>0</v>
      </c>
      <c r="BR991" s="13">
        <f>IFERROR(INDEX(generale!$A$5:$I$1002,CLASSIFICHE!$Z990,7),"")</f>
        <v>0</v>
      </c>
      <c r="BS991" s="15"/>
      <c r="BT991" s="12"/>
      <c r="BU991" s="12">
        <f>SUM(IF(CLASSIFICHE!$O$18=BV991,TRUE,FALSE),BU990)</f>
        <v>0</v>
      </c>
      <c r="BV991" s="31">
        <f>IFERROR(INDEX(generale!$A$5:$I$1002,CLASSIFICHE!$Z990,5),"")</f>
        <v>0</v>
      </c>
      <c r="BW991" s="13">
        <f>IFERROR(INDEX(generale!$A$5:$I$1002,CLASSIFICHE!$Z990,7),"")</f>
        <v>0</v>
      </c>
      <c r="BX991" s="15"/>
      <c r="BY991" s="12"/>
      <c r="BZ991" s="12">
        <f>SUM(IF(CLASSIFICHE!$O$19=CA991,TRUE,FALSE),BZ990)</f>
        <v>0</v>
      </c>
      <c r="CA991" s="31">
        <f>IFERROR(INDEX(generale!$A$5:$I$1002,CLASSIFICHE!$Z990,5),"")</f>
        <v>0</v>
      </c>
      <c r="CB991" s="13">
        <f>IFERROR(INDEX(generale!$A$5:$I$1002,CLASSIFICHE!$Z990,7),"")</f>
        <v>0</v>
      </c>
      <c r="CC991" s="15"/>
      <c r="CD991" s="13"/>
      <c r="CE991" s="12">
        <f>SUM(IF(CLASSIFICHE!$O$20=CF991,TRUE,FALSE),CE990)</f>
        <v>0</v>
      </c>
      <c r="CF991" s="31">
        <f>IFERROR(INDEX(generale!$A$5:$I$1002,CLASSIFICHE!$Z990,5),"")</f>
        <v>0</v>
      </c>
      <c r="CG991" s="13">
        <f>IFERROR(INDEX(generale!$A$5:$I$1002,CLASSIFICHE!$Z990,7),"")</f>
        <v>0</v>
      </c>
      <c r="CH991" s="15"/>
      <c r="CI991" s="13"/>
      <c r="CJ991" s="12">
        <f>SUM(IF(CLASSIFICHE!$O$21=CK991,TRUE,FALSE),CJ990)</f>
        <v>0</v>
      </c>
      <c r="CK991" s="31">
        <f>IFERROR(INDEX(generale!$A$5:$I$1002,CLASSIFICHE!$Z990,5),"")</f>
        <v>0</v>
      </c>
      <c r="CL991" s="13">
        <f>IFERROR(INDEX(generale!$A$5:$I$1002,CLASSIFICHE!$Z990,7),"")</f>
        <v>0</v>
      </c>
      <c r="CM991" s="15"/>
      <c r="CN991" s="13"/>
      <c r="CO991" s="12">
        <f>SUM(IF(CLASSIFICHE!$O$22=CP991,TRUE,FALSE),CO990)</f>
        <v>0</v>
      </c>
      <c r="CP991" s="31">
        <f>IFERROR(INDEX(generale!$A$5:$I$1002,CLASSIFICHE!$Z990,5),"")</f>
        <v>0</v>
      </c>
      <c r="CQ991" s="13">
        <f>IFERROR(INDEX(generale!$A$5:$I$1002,CLASSIFICHE!$Z990,7),"")</f>
        <v>0</v>
      </c>
      <c r="CR991" s="15"/>
      <c r="CS991" s="13"/>
      <c r="CT991" s="12">
        <f>SUM(IF(CLASSIFICHE!$O$23=CU991,TRUE,FALSE),CT990)</f>
        <v>0</v>
      </c>
      <c r="CU991" s="31">
        <f>IFERROR(INDEX(generale!$A$5:$I$1002,CLASSIFICHE!$Z990,5),"")</f>
        <v>0</v>
      </c>
      <c r="CV991" s="13">
        <f>IFERROR(INDEX(generale!$A$5:$I$1002,CLASSIFICHE!$Z990,7),"")</f>
        <v>0</v>
      </c>
      <c r="CW991" s="15"/>
      <c r="CX991" s="13"/>
      <c r="CY991" s="12">
        <f>SUM(IF(CLASSIFICHE!$O$24=CZ991,TRUE,FALSE),CY990)</f>
        <v>0</v>
      </c>
      <c r="CZ991" s="31">
        <f>IFERROR(INDEX(generale!$A$5:$I$1002,CLASSIFICHE!$Z990,5),"")</f>
        <v>0</v>
      </c>
      <c r="DA991" s="13">
        <f>IFERROR(INDEX(generale!$A$5:$I$1002,CLASSIFICHE!$Z990,7),"")</f>
        <v>0</v>
      </c>
      <c r="DB991" s="15"/>
      <c r="DC991" s="13"/>
      <c r="DD991" s="12">
        <f>SUM(IF(CLASSIFICHE!$O$25=DE991,TRUE,FALSE),DD990)</f>
        <v>0</v>
      </c>
      <c r="DE991" s="31">
        <f>IFERROR(INDEX(generale!$A$5:$I$1002,CLASSIFICHE!$Z990,5),"")</f>
        <v>0</v>
      </c>
      <c r="DF991" s="13">
        <f>IFERROR(INDEX(generale!$A$5:$I$1002,CLASSIFICHE!$Z990,7),"")</f>
        <v>0</v>
      </c>
      <c r="DG991" s="15"/>
      <c r="DH991" s="13"/>
    </row>
    <row r="992" spans="3:112">
      <c r="C992" s="63">
        <f>SUM(IF(CLASSIFICHE!$O$4=D992,TRUE,FALSE),C991)</f>
        <v>17</v>
      </c>
      <c r="D992" s="31">
        <f>IFERROR(INDEX(generale!$A$5:$I$1002,CLASSIFICHE!$Z991,5),"")</f>
        <v>0</v>
      </c>
      <c r="E992" s="13">
        <f>IFERROR(INDEX(generale!$A$5:$I$1002,CLASSIFICHE!$Z991,7),"")</f>
        <v>0</v>
      </c>
      <c r="F992" s="68"/>
      <c r="G992" s="65"/>
      <c r="H992" s="12">
        <f>SUM(IF(CLASSIFICHE!$O$5=I992,TRUE,FALSE),H991)</f>
        <v>10</v>
      </c>
      <c r="I992" s="31">
        <f>IFERROR(INDEX(generale!$A$5:$I$1002,CLASSIFICHE!$Z991,5),"")</f>
        <v>0</v>
      </c>
      <c r="J992" s="13">
        <f>IFERROR(INDEX(generale!$A$5:$I$1002,CLASSIFICHE!$Z991,7),"")</f>
        <v>0</v>
      </c>
      <c r="K992" s="15"/>
      <c r="L992" s="12"/>
      <c r="M992" s="12">
        <f>SUM(IF(CLASSIFICHE!$O$6=N992,TRUE,FALSE),M991)</f>
        <v>8</v>
      </c>
      <c r="N992" s="31">
        <f>IFERROR(INDEX(generale!$A$5:$I$1002,CLASSIFICHE!$Z991,5),"")</f>
        <v>0</v>
      </c>
      <c r="O992" s="13">
        <f>IFERROR(INDEX(generale!$A$5:$I$1002,CLASSIFICHE!$Z991,7),"")</f>
        <v>0</v>
      </c>
      <c r="P992" s="14"/>
      <c r="Q992" s="13"/>
      <c r="R992" s="12">
        <f>SUM(IF(CLASSIFICHE!$O$7=S992,TRUE,FALSE),R991)</f>
        <v>8</v>
      </c>
      <c r="S992" s="31">
        <f>IFERROR(INDEX(generale!$A$5:$I$1002,CLASSIFICHE!$Z991,5),"")</f>
        <v>0</v>
      </c>
      <c r="T992" s="13">
        <f>IFERROR(INDEX(generale!$A$5:$I$1002,CLASSIFICHE!$Z991,7),"")</f>
        <v>0</v>
      </c>
      <c r="U992" s="14"/>
      <c r="V992" s="13"/>
      <c r="W992" s="12">
        <f>SUM(IF(CLASSIFICHE!$O$8=X992,TRUE,FALSE),W991)</f>
        <v>6</v>
      </c>
      <c r="X992" s="31">
        <f>IFERROR(INDEX(generale!$A$5:$I$1002,CLASSIFICHE!$Z991,5),"")</f>
        <v>0</v>
      </c>
      <c r="Y992" s="13">
        <f>IFERROR(INDEX(generale!$A$5:$I$1002,CLASSIFICHE!$Z991,7),"")</f>
        <v>0</v>
      </c>
      <c r="Z992" s="14"/>
      <c r="AA992" s="13"/>
      <c r="AB992" s="12">
        <f>SUM(IF(CLASSIFICHE!$O$9=AC992,TRUE,FALSE),AB991)</f>
        <v>5</v>
      </c>
      <c r="AC992" s="31">
        <f>IFERROR(INDEX(generale!$A$5:$I$1002,CLASSIFICHE!$Z991,5),"")</f>
        <v>0</v>
      </c>
      <c r="AD992" s="13">
        <f>IFERROR(INDEX(generale!$A$5:$I$1002,CLASSIFICHE!$Z991,7),"")</f>
        <v>0</v>
      </c>
      <c r="AE992" s="14"/>
      <c r="AF992" s="13"/>
      <c r="AG992" s="12">
        <f>SUM(IF(CLASSIFICHE!$O$10=AH992,TRUE,FALSE),AG991)</f>
        <v>5</v>
      </c>
      <c r="AH992" s="31">
        <f>IFERROR(INDEX(generale!$A$5:$I$1002,CLASSIFICHE!$Z991,5),"")</f>
        <v>0</v>
      </c>
      <c r="AI992" s="13">
        <f>IFERROR(INDEX(generale!$A$5:$I$1002,CLASSIFICHE!$Z991,7),"")</f>
        <v>0</v>
      </c>
      <c r="AJ992" s="14"/>
      <c r="AK992" s="13"/>
      <c r="AL992" s="12">
        <f>SUM(IF(CLASSIFICHE!$O$11=AM992,TRUE,FALSE),AL991)</f>
        <v>5</v>
      </c>
      <c r="AM992" s="31">
        <f>IFERROR(INDEX(generale!$A$5:$I$1002,CLASSIFICHE!$Z991,5),"")</f>
        <v>0</v>
      </c>
      <c r="AN992" s="13">
        <f>IFERROR(INDEX(generale!$A$5:$I$1002,CLASSIFICHE!$Z991,7),"")</f>
        <v>0</v>
      </c>
      <c r="AO992" s="14"/>
      <c r="AP992" s="13"/>
      <c r="AQ992" s="12">
        <f>SUM(IF(CLASSIFICHE!$O$12=AR992,TRUE,FALSE),AQ991)</f>
        <v>0</v>
      </c>
      <c r="AR992" s="31">
        <f>IFERROR(INDEX(generale!$A$5:$I$1002,CLASSIFICHE!$Z991,5),"")</f>
        <v>0</v>
      </c>
      <c r="AS992" s="13">
        <f>IFERROR(INDEX(generale!$A$5:$I$1002,CLASSIFICHE!$Z991,7),"")</f>
        <v>0</v>
      </c>
      <c r="AT992" s="14"/>
      <c r="AU992" s="13"/>
      <c r="AV992" s="12">
        <f>SUM(IF(CLASSIFICHE!$O$13=AW992,TRUE,FALSE),AV991)</f>
        <v>0</v>
      </c>
      <c r="AW992" s="31">
        <f>IFERROR(INDEX(generale!$A$5:$I$1002,CLASSIFICHE!$Z991,5),"")</f>
        <v>0</v>
      </c>
      <c r="AX992" s="13">
        <f>IFERROR(INDEX(generale!$A$5:$I$1002,CLASSIFICHE!$Z991,7),"")</f>
        <v>0</v>
      </c>
      <c r="AY992" s="14"/>
      <c r="AZ992" s="13"/>
      <c r="BA992" s="12">
        <f>SUM(IF(CLASSIFICHE!$O$14=BB992,TRUE,FALSE),BA991)</f>
        <v>0</v>
      </c>
      <c r="BB992" s="31">
        <f>IFERROR(INDEX(generale!$A$5:$I$1002,CLASSIFICHE!$Z991,5),"")</f>
        <v>0</v>
      </c>
      <c r="BC992" s="13">
        <f>IFERROR(INDEX(generale!$A$5:$I$1002,CLASSIFICHE!$Z991,7),"")</f>
        <v>0</v>
      </c>
      <c r="BD992" s="14"/>
      <c r="BE992" s="13"/>
      <c r="BF992" s="12">
        <f>SUM(IF(CLASSIFICHE!$O$15=BG992,TRUE,FALSE),BF991)</f>
        <v>0</v>
      </c>
      <c r="BG992" s="31">
        <f>IFERROR(INDEX(generale!$A$5:$I$1002,CLASSIFICHE!$Z991,5),"")</f>
        <v>0</v>
      </c>
      <c r="BH992" s="13">
        <f>IFERROR(INDEX(generale!$A$5:$I$1002,CLASSIFICHE!$Z991,7),"")</f>
        <v>0</v>
      </c>
      <c r="BI992" s="14"/>
      <c r="BJ992" s="13"/>
      <c r="BK992" s="12">
        <f>SUM(IF(CLASSIFICHE!$O$16=BL992,TRUE,FALSE),BK991)</f>
        <v>0</v>
      </c>
      <c r="BL992" s="31">
        <f>IFERROR(INDEX(generale!$A$5:$I$1002,CLASSIFICHE!$Z991,5),"")</f>
        <v>0</v>
      </c>
      <c r="BM992" s="13">
        <f>IFERROR(INDEX(generale!$A$5:$I$1002,CLASSIFICHE!$Z991,7),"")</f>
        <v>0</v>
      </c>
      <c r="BN992" s="14"/>
      <c r="BO992" s="13"/>
      <c r="BP992" s="12">
        <f>SUM(IF(CLASSIFICHE!$O$17=BQ992,TRUE,FALSE),BP991)</f>
        <v>0</v>
      </c>
      <c r="BQ992" s="31">
        <f>IFERROR(INDEX(generale!$A$5:$I$1002,CLASSIFICHE!$Z991,5),"")</f>
        <v>0</v>
      </c>
      <c r="BR992" s="13">
        <f>IFERROR(INDEX(generale!$A$5:$I$1002,CLASSIFICHE!$Z991,7),"")</f>
        <v>0</v>
      </c>
      <c r="BS992" s="15"/>
      <c r="BT992" s="12"/>
      <c r="BU992" s="12">
        <f>SUM(IF(CLASSIFICHE!$O$18=BV992,TRUE,FALSE),BU991)</f>
        <v>0</v>
      </c>
      <c r="BV992" s="31">
        <f>IFERROR(INDEX(generale!$A$5:$I$1002,CLASSIFICHE!$Z991,5),"")</f>
        <v>0</v>
      </c>
      <c r="BW992" s="13">
        <f>IFERROR(INDEX(generale!$A$5:$I$1002,CLASSIFICHE!$Z991,7),"")</f>
        <v>0</v>
      </c>
      <c r="BX992" s="15"/>
      <c r="BY992" s="12"/>
      <c r="BZ992" s="12">
        <f>SUM(IF(CLASSIFICHE!$O$19=CA992,TRUE,FALSE),BZ991)</f>
        <v>0</v>
      </c>
      <c r="CA992" s="31">
        <f>IFERROR(INDEX(generale!$A$5:$I$1002,CLASSIFICHE!$Z991,5),"")</f>
        <v>0</v>
      </c>
      <c r="CB992" s="13">
        <f>IFERROR(INDEX(generale!$A$5:$I$1002,CLASSIFICHE!$Z991,7),"")</f>
        <v>0</v>
      </c>
      <c r="CC992" s="15"/>
      <c r="CD992" s="13"/>
      <c r="CE992" s="12">
        <f>SUM(IF(CLASSIFICHE!$O$20=CF992,TRUE,FALSE),CE991)</f>
        <v>0</v>
      </c>
      <c r="CF992" s="31">
        <f>IFERROR(INDEX(generale!$A$5:$I$1002,CLASSIFICHE!$Z991,5),"")</f>
        <v>0</v>
      </c>
      <c r="CG992" s="13">
        <f>IFERROR(INDEX(generale!$A$5:$I$1002,CLASSIFICHE!$Z991,7),"")</f>
        <v>0</v>
      </c>
      <c r="CH992" s="15"/>
      <c r="CI992" s="13"/>
      <c r="CJ992" s="12">
        <f>SUM(IF(CLASSIFICHE!$O$21=CK992,TRUE,FALSE),CJ991)</f>
        <v>0</v>
      </c>
      <c r="CK992" s="31">
        <f>IFERROR(INDEX(generale!$A$5:$I$1002,CLASSIFICHE!$Z991,5),"")</f>
        <v>0</v>
      </c>
      <c r="CL992" s="13">
        <f>IFERROR(INDEX(generale!$A$5:$I$1002,CLASSIFICHE!$Z991,7),"")</f>
        <v>0</v>
      </c>
      <c r="CM992" s="15"/>
      <c r="CN992" s="13"/>
      <c r="CO992" s="12">
        <f>SUM(IF(CLASSIFICHE!$O$22=CP992,TRUE,FALSE),CO991)</f>
        <v>0</v>
      </c>
      <c r="CP992" s="31">
        <f>IFERROR(INDEX(generale!$A$5:$I$1002,CLASSIFICHE!$Z991,5),"")</f>
        <v>0</v>
      </c>
      <c r="CQ992" s="13">
        <f>IFERROR(INDEX(generale!$A$5:$I$1002,CLASSIFICHE!$Z991,7),"")</f>
        <v>0</v>
      </c>
      <c r="CR992" s="15"/>
      <c r="CS992" s="13"/>
      <c r="CT992" s="12">
        <f>SUM(IF(CLASSIFICHE!$O$23=CU992,TRUE,FALSE),CT991)</f>
        <v>0</v>
      </c>
      <c r="CU992" s="31">
        <f>IFERROR(INDEX(generale!$A$5:$I$1002,CLASSIFICHE!$Z991,5),"")</f>
        <v>0</v>
      </c>
      <c r="CV992" s="13">
        <f>IFERROR(INDEX(generale!$A$5:$I$1002,CLASSIFICHE!$Z991,7),"")</f>
        <v>0</v>
      </c>
      <c r="CW992" s="15"/>
      <c r="CX992" s="13"/>
      <c r="CY992" s="12">
        <f>SUM(IF(CLASSIFICHE!$O$24=CZ992,TRUE,FALSE),CY991)</f>
        <v>0</v>
      </c>
      <c r="CZ992" s="31">
        <f>IFERROR(INDEX(generale!$A$5:$I$1002,CLASSIFICHE!$Z991,5),"")</f>
        <v>0</v>
      </c>
      <c r="DA992" s="13">
        <f>IFERROR(INDEX(generale!$A$5:$I$1002,CLASSIFICHE!$Z991,7),"")</f>
        <v>0</v>
      </c>
      <c r="DB992" s="15"/>
      <c r="DC992" s="13"/>
      <c r="DD992" s="12">
        <f>SUM(IF(CLASSIFICHE!$O$25=DE992,TRUE,FALSE),DD991)</f>
        <v>0</v>
      </c>
      <c r="DE992" s="31">
        <f>IFERROR(INDEX(generale!$A$5:$I$1002,CLASSIFICHE!$Z991,5),"")</f>
        <v>0</v>
      </c>
      <c r="DF992" s="13">
        <f>IFERROR(INDEX(generale!$A$5:$I$1002,CLASSIFICHE!$Z991,7),"")</f>
        <v>0</v>
      </c>
      <c r="DG992" s="15"/>
      <c r="DH992" s="13"/>
    </row>
    <row r="993" spans="3:112">
      <c r="C993" s="63">
        <f>SUM(IF(CLASSIFICHE!$O$4=D993,TRUE,FALSE),C992)</f>
        <v>17</v>
      </c>
      <c r="D993" s="31">
        <f>IFERROR(INDEX(generale!$A$5:$I$1002,CLASSIFICHE!$Z992,5),"")</f>
        <v>0</v>
      </c>
      <c r="E993" s="13">
        <f>IFERROR(INDEX(generale!$A$5:$I$1002,CLASSIFICHE!$Z992,7),"")</f>
        <v>0</v>
      </c>
      <c r="F993" s="68"/>
      <c r="G993" s="65"/>
      <c r="H993" s="12">
        <f>SUM(IF(CLASSIFICHE!$O$5=I993,TRUE,FALSE),H992)</f>
        <v>10</v>
      </c>
      <c r="I993" s="31">
        <f>IFERROR(INDEX(generale!$A$5:$I$1002,CLASSIFICHE!$Z992,5),"")</f>
        <v>0</v>
      </c>
      <c r="J993" s="13">
        <f>IFERROR(INDEX(generale!$A$5:$I$1002,CLASSIFICHE!$Z992,7),"")</f>
        <v>0</v>
      </c>
      <c r="K993" s="15"/>
      <c r="L993" s="12"/>
      <c r="M993" s="12">
        <f>SUM(IF(CLASSIFICHE!$O$6=N993,TRUE,FALSE),M992)</f>
        <v>8</v>
      </c>
      <c r="N993" s="31">
        <f>IFERROR(INDEX(generale!$A$5:$I$1002,CLASSIFICHE!$Z992,5),"")</f>
        <v>0</v>
      </c>
      <c r="O993" s="13">
        <f>IFERROR(INDEX(generale!$A$5:$I$1002,CLASSIFICHE!$Z992,7),"")</f>
        <v>0</v>
      </c>
      <c r="P993" s="14"/>
      <c r="Q993" s="13"/>
      <c r="R993" s="12">
        <f>SUM(IF(CLASSIFICHE!$O$7=S993,TRUE,FALSE),R992)</f>
        <v>8</v>
      </c>
      <c r="S993" s="31">
        <f>IFERROR(INDEX(generale!$A$5:$I$1002,CLASSIFICHE!$Z992,5),"")</f>
        <v>0</v>
      </c>
      <c r="T993" s="13">
        <f>IFERROR(INDEX(generale!$A$5:$I$1002,CLASSIFICHE!$Z992,7),"")</f>
        <v>0</v>
      </c>
      <c r="U993" s="14"/>
      <c r="V993" s="13"/>
      <c r="W993" s="12">
        <f>SUM(IF(CLASSIFICHE!$O$8=X993,TRUE,FALSE),W992)</f>
        <v>6</v>
      </c>
      <c r="X993" s="31">
        <f>IFERROR(INDEX(generale!$A$5:$I$1002,CLASSIFICHE!$Z992,5),"")</f>
        <v>0</v>
      </c>
      <c r="Y993" s="13">
        <f>IFERROR(INDEX(generale!$A$5:$I$1002,CLASSIFICHE!$Z992,7),"")</f>
        <v>0</v>
      </c>
      <c r="Z993" s="14"/>
      <c r="AA993" s="13"/>
      <c r="AB993" s="12">
        <f>SUM(IF(CLASSIFICHE!$O$9=AC993,TRUE,FALSE),AB992)</f>
        <v>5</v>
      </c>
      <c r="AC993" s="31">
        <f>IFERROR(INDEX(generale!$A$5:$I$1002,CLASSIFICHE!$Z992,5),"")</f>
        <v>0</v>
      </c>
      <c r="AD993" s="13">
        <f>IFERROR(INDEX(generale!$A$5:$I$1002,CLASSIFICHE!$Z992,7),"")</f>
        <v>0</v>
      </c>
      <c r="AE993" s="14"/>
      <c r="AF993" s="13"/>
      <c r="AG993" s="12">
        <f>SUM(IF(CLASSIFICHE!$O$10=AH993,TRUE,FALSE),AG992)</f>
        <v>5</v>
      </c>
      <c r="AH993" s="31">
        <f>IFERROR(INDEX(generale!$A$5:$I$1002,CLASSIFICHE!$Z992,5),"")</f>
        <v>0</v>
      </c>
      <c r="AI993" s="13">
        <f>IFERROR(INDEX(generale!$A$5:$I$1002,CLASSIFICHE!$Z992,7),"")</f>
        <v>0</v>
      </c>
      <c r="AJ993" s="14"/>
      <c r="AK993" s="13"/>
      <c r="AL993" s="12">
        <f>SUM(IF(CLASSIFICHE!$O$11=AM993,TRUE,FALSE),AL992)</f>
        <v>5</v>
      </c>
      <c r="AM993" s="31">
        <f>IFERROR(INDEX(generale!$A$5:$I$1002,CLASSIFICHE!$Z992,5),"")</f>
        <v>0</v>
      </c>
      <c r="AN993" s="13">
        <f>IFERROR(INDEX(generale!$A$5:$I$1002,CLASSIFICHE!$Z992,7),"")</f>
        <v>0</v>
      </c>
      <c r="AO993" s="14"/>
      <c r="AP993" s="13"/>
      <c r="AQ993" s="12">
        <f>SUM(IF(CLASSIFICHE!$O$12=AR993,TRUE,FALSE),AQ992)</f>
        <v>0</v>
      </c>
      <c r="AR993" s="31">
        <f>IFERROR(INDEX(generale!$A$5:$I$1002,CLASSIFICHE!$Z992,5),"")</f>
        <v>0</v>
      </c>
      <c r="AS993" s="13">
        <f>IFERROR(INDEX(generale!$A$5:$I$1002,CLASSIFICHE!$Z992,7),"")</f>
        <v>0</v>
      </c>
      <c r="AT993" s="14"/>
      <c r="AU993" s="13"/>
      <c r="AV993" s="12">
        <f>SUM(IF(CLASSIFICHE!$O$13=AW993,TRUE,FALSE),AV992)</f>
        <v>0</v>
      </c>
      <c r="AW993" s="31">
        <f>IFERROR(INDEX(generale!$A$5:$I$1002,CLASSIFICHE!$Z992,5),"")</f>
        <v>0</v>
      </c>
      <c r="AX993" s="13">
        <f>IFERROR(INDEX(generale!$A$5:$I$1002,CLASSIFICHE!$Z992,7),"")</f>
        <v>0</v>
      </c>
      <c r="AY993" s="14"/>
      <c r="AZ993" s="13"/>
      <c r="BA993" s="12">
        <f>SUM(IF(CLASSIFICHE!$O$14=BB993,TRUE,FALSE),BA992)</f>
        <v>0</v>
      </c>
      <c r="BB993" s="31">
        <f>IFERROR(INDEX(generale!$A$5:$I$1002,CLASSIFICHE!$Z992,5),"")</f>
        <v>0</v>
      </c>
      <c r="BC993" s="13">
        <f>IFERROR(INDEX(generale!$A$5:$I$1002,CLASSIFICHE!$Z992,7),"")</f>
        <v>0</v>
      </c>
      <c r="BD993" s="14"/>
      <c r="BE993" s="13"/>
      <c r="BF993" s="12">
        <f>SUM(IF(CLASSIFICHE!$O$15=BG993,TRUE,FALSE),BF992)</f>
        <v>0</v>
      </c>
      <c r="BG993" s="31">
        <f>IFERROR(INDEX(generale!$A$5:$I$1002,CLASSIFICHE!$Z992,5),"")</f>
        <v>0</v>
      </c>
      <c r="BH993" s="13">
        <f>IFERROR(INDEX(generale!$A$5:$I$1002,CLASSIFICHE!$Z992,7),"")</f>
        <v>0</v>
      </c>
      <c r="BI993" s="14"/>
      <c r="BJ993" s="13"/>
      <c r="BK993" s="12">
        <f>SUM(IF(CLASSIFICHE!$O$16=BL993,TRUE,FALSE),BK992)</f>
        <v>0</v>
      </c>
      <c r="BL993" s="31">
        <f>IFERROR(INDEX(generale!$A$5:$I$1002,CLASSIFICHE!$Z992,5),"")</f>
        <v>0</v>
      </c>
      <c r="BM993" s="13">
        <f>IFERROR(INDEX(generale!$A$5:$I$1002,CLASSIFICHE!$Z992,7),"")</f>
        <v>0</v>
      </c>
      <c r="BN993" s="14"/>
      <c r="BO993" s="13"/>
      <c r="BP993" s="12">
        <f>SUM(IF(CLASSIFICHE!$O$17=BQ993,TRUE,FALSE),BP992)</f>
        <v>0</v>
      </c>
      <c r="BQ993" s="31">
        <f>IFERROR(INDEX(generale!$A$5:$I$1002,CLASSIFICHE!$Z992,5),"")</f>
        <v>0</v>
      </c>
      <c r="BR993" s="13">
        <f>IFERROR(INDEX(generale!$A$5:$I$1002,CLASSIFICHE!$Z992,7),"")</f>
        <v>0</v>
      </c>
      <c r="BS993" s="15"/>
      <c r="BT993" s="12"/>
      <c r="BU993" s="12">
        <f>SUM(IF(CLASSIFICHE!$O$18=BV993,TRUE,FALSE),BU992)</f>
        <v>0</v>
      </c>
      <c r="BV993" s="31">
        <f>IFERROR(INDEX(generale!$A$5:$I$1002,CLASSIFICHE!$Z992,5),"")</f>
        <v>0</v>
      </c>
      <c r="BW993" s="13">
        <f>IFERROR(INDEX(generale!$A$5:$I$1002,CLASSIFICHE!$Z992,7),"")</f>
        <v>0</v>
      </c>
      <c r="BX993" s="15"/>
      <c r="BY993" s="12"/>
      <c r="BZ993" s="12">
        <f>SUM(IF(CLASSIFICHE!$O$19=CA993,TRUE,FALSE),BZ992)</f>
        <v>0</v>
      </c>
      <c r="CA993" s="31">
        <f>IFERROR(INDEX(generale!$A$5:$I$1002,CLASSIFICHE!$Z992,5),"")</f>
        <v>0</v>
      </c>
      <c r="CB993" s="13">
        <f>IFERROR(INDEX(generale!$A$5:$I$1002,CLASSIFICHE!$Z992,7),"")</f>
        <v>0</v>
      </c>
      <c r="CC993" s="15"/>
      <c r="CD993" s="13"/>
      <c r="CE993" s="12">
        <f>SUM(IF(CLASSIFICHE!$O$20=CF993,TRUE,FALSE),CE992)</f>
        <v>0</v>
      </c>
      <c r="CF993" s="31">
        <f>IFERROR(INDEX(generale!$A$5:$I$1002,CLASSIFICHE!$Z992,5),"")</f>
        <v>0</v>
      </c>
      <c r="CG993" s="13">
        <f>IFERROR(INDEX(generale!$A$5:$I$1002,CLASSIFICHE!$Z992,7),"")</f>
        <v>0</v>
      </c>
      <c r="CH993" s="15"/>
      <c r="CI993" s="13"/>
      <c r="CJ993" s="12">
        <f>SUM(IF(CLASSIFICHE!$O$21=CK993,TRUE,FALSE),CJ992)</f>
        <v>0</v>
      </c>
      <c r="CK993" s="31">
        <f>IFERROR(INDEX(generale!$A$5:$I$1002,CLASSIFICHE!$Z992,5),"")</f>
        <v>0</v>
      </c>
      <c r="CL993" s="13">
        <f>IFERROR(INDEX(generale!$A$5:$I$1002,CLASSIFICHE!$Z992,7),"")</f>
        <v>0</v>
      </c>
      <c r="CM993" s="15"/>
      <c r="CN993" s="13"/>
      <c r="CO993" s="12">
        <f>SUM(IF(CLASSIFICHE!$O$22=CP993,TRUE,FALSE),CO992)</f>
        <v>0</v>
      </c>
      <c r="CP993" s="31">
        <f>IFERROR(INDEX(generale!$A$5:$I$1002,CLASSIFICHE!$Z992,5),"")</f>
        <v>0</v>
      </c>
      <c r="CQ993" s="13">
        <f>IFERROR(INDEX(generale!$A$5:$I$1002,CLASSIFICHE!$Z992,7),"")</f>
        <v>0</v>
      </c>
      <c r="CR993" s="15"/>
      <c r="CS993" s="13"/>
      <c r="CT993" s="12">
        <f>SUM(IF(CLASSIFICHE!$O$23=CU993,TRUE,FALSE),CT992)</f>
        <v>0</v>
      </c>
      <c r="CU993" s="31">
        <f>IFERROR(INDEX(generale!$A$5:$I$1002,CLASSIFICHE!$Z992,5),"")</f>
        <v>0</v>
      </c>
      <c r="CV993" s="13">
        <f>IFERROR(INDEX(generale!$A$5:$I$1002,CLASSIFICHE!$Z992,7),"")</f>
        <v>0</v>
      </c>
      <c r="CW993" s="15"/>
      <c r="CX993" s="13"/>
      <c r="CY993" s="12">
        <f>SUM(IF(CLASSIFICHE!$O$24=CZ993,TRUE,FALSE),CY992)</f>
        <v>0</v>
      </c>
      <c r="CZ993" s="31">
        <f>IFERROR(INDEX(generale!$A$5:$I$1002,CLASSIFICHE!$Z992,5),"")</f>
        <v>0</v>
      </c>
      <c r="DA993" s="13">
        <f>IFERROR(INDEX(generale!$A$5:$I$1002,CLASSIFICHE!$Z992,7),"")</f>
        <v>0</v>
      </c>
      <c r="DB993" s="15"/>
      <c r="DC993" s="13"/>
      <c r="DD993" s="12">
        <f>SUM(IF(CLASSIFICHE!$O$25=DE993,TRUE,FALSE),DD992)</f>
        <v>0</v>
      </c>
      <c r="DE993" s="31">
        <f>IFERROR(INDEX(generale!$A$5:$I$1002,CLASSIFICHE!$Z992,5),"")</f>
        <v>0</v>
      </c>
      <c r="DF993" s="13">
        <f>IFERROR(INDEX(generale!$A$5:$I$1002,CLASSIFICHE!$Z992,7),"")</f>
        <v>0</v>
      </c>
      <c r="DG993" s="15"/>
      <c r="DH993" s="13"/>
    </row>
    <row r="994" spans="3:112">
      <c r="C994" s="63">
        <f>SUM(IF(CLASSIFICHE!$O$4=D994,TRUE,FALSE),C993)</f>
        <v>17</v>
      </c>
      <c r="D994" s="31">
        <f>IFERROR(INDEX(generale!$A$5:$I$1002,CLASSIFICHE!$Z993,5),"")</f>
        <v>0</v>
      </c>
      <c r="E994" s="13">
        <f>IFERROR(INDEX(generale!$A$5:$I$1002,CLASSIFICHE!$Z993,7),"")</f>
        <v>0</v>
      </c>
      <c r="F994" s="68"/>
      <c r="G994" s="65"/>
      <c r="H994" s="12">
        <f>SUM(IF(CLASSIFICHE!$O$5=I994,TRUE,FALSE),H993)</f>
        <v>10</v>
      </c>
      <c r="I994" s="31">
        <f>IFERROR(INDEX(generale!$A$5:$I$1002,CLASSIFICHE!$Z993,5),"")</f>
        <v>0</v>
      </c>
      <c r="J994" s="13">
        <f>IFERROR(INDEX(generale!$A$5:$I$1002,CLASSIFICHE!$Z993,7),"")</f>
        <v>0</v>
      </c>
      <c r="K994" s="15"/>
      <c r="L994" s="12"/>
      <c r="M994" s="12">
        <f>SUM(IF(CLASSIFICHE!$O$6=N994,TRUE,FALSE),M993)</f>
        <v>8</v>
      </c>
      <c r="N994" s="31">
        <f>IFERROR(INDEX(generale!$A$5:$I$1002,CLASSIFICHE!$Z993,5),"")</f>
        <v>0</v>
      </c>
      <c r="O994" s="13">
        <f>IFERROR(INDEX(generale!$A$5:$I$1002,CLASSIFICHE!$Z993,7),"")</f>
        <v>0</v>
      </c>
      <c r="P994" s="14"/>
      <c r="Q994" s="13"/>
      <c r="R994" s="12">
        <f>SUM(IF(CLASSIFICHE!$O$7=S994,TRUE,FALSE),R993)</f>
        <v>8</v>
      </c>
      <c r="S994" s="31">
        <f>IFERROR(INDEX(generale!$A$5:$I$1002,CLASSIFICHE!$Z993,5),"")</f>
        <v>0</v>
      </c>
      <c r="T994" s="13">
        <f>IFERROR(INDEX(generale!$A$5:$I$1002,CLASSIFICHE!$Z993,7),"")</f>
        <v>0</v>
      </c>
      <c r="U994" s="14"/>
      <c r="V994" s="13"/>
      <c r="W994" s="12">
        <f>SUM(IF(CLASSIFICHE!$O$8=X994,TRUE,FALSE),W993)</f>
        <v>6</v>
      </c>
      <c r="X994" s="31">
        <f>IFERROR(INDEX(generale!$A$5:$I$1002,CLASSIFICHE!$Z993,5),"")</f>
        <v>0</v>
      </c>
      <c r="Y994" s="13">
        <f>IFERROR(INDEX(generale!$A$5:$I$1002,CLASSIFICHE!$Z993,7),"")</f>
        <v>0</v>
      </c>
      <c r="Z994" s="14"/>
      <c r="AA994" s="13"/>
      <c r="AB994" s="12">
        <f>SUM(IF(CLASSIFICHE!$O$9=AC994,TRUE,FALSE),AB993)</f>
        <v>5</v>
      </c>
      <c r="AC994" s="31">
        <f>IFERROR(INDEX(generale!$A$5:$I$1002,CLASSIFICHE!$Z993,5),"")</f>
        <v>0</v>
      </c>
      <c r="AD994" s="13">
        <f>IFERROR(INDEX(generale!$A$5:$I$1002,CLASSIFICHE!$Z993,7),"")</f>
        <v>0</v>
      </c>
      <c r="AE994" s="14"/>
      <c r="AF994" s="13"/>
      <c r="AG994" s="12">
        <f>SUM(IF(CLASSIFICHE!$O$10=AH994,TRUE,FALSE),AG993)</f>
        <v>5</v>
      </c>
      <c r="AH994" s="31">
        <f>IFERROR(INDEX(generale!$A$5:$I$1002,CLASSIFICHE!$Z993,5),"")</f>
        <v>0</v>
      </c>
      <c r="AI994" s="13">
        <f>IFERROR(INDEX(generale!$A$5:$I$1002,CLASSIFICHE!$Z993,7),"")</f>
        <v>0</v>
      </c>
      <c r="AJ994" s="14"/>
      <c r="AK994" s="13"/>
      <c r="AL994" s="12">
        <f>SUM(IF(CLASSIFICHE!$O$11=AM994,TRUE,FALSE),AL993)</f>
        <v>5</v>
      </c>
      <c r="AM994" s="31">
        <f>IFERROR(INDEX(generale!$A$5:$I$1002,CLASSIFICHE!$Z993,5),"")</f>
        <v>0</v>
      </c>
      <c r="AN994" s="13">
        <f>IFERROR(INDEX(generale!$A$5:$I$1002,CLASSIFICHE!$Z993,7),"")</f>
        <v>0</v>
      </c>
      <c r="AO994" s="14"/>
      <c r="AP994" s="13"/>
      <c r="AQ994" s="12">
        <f>SUM(IF(CLASSIFICHE!$O$12=AR994,TRUE,FALSE),AQ993)</f>
        <v>0</v>
      </c>
      <c r="AR994" s="31">
        <f>IFERROR(INDEX(generale!$A$5:$I$1002,CLASSIFICHE!$Z993,5),"")</f>
        <v>0</v>
      </c>
      <c r="AS994" s="13">
        <f>IFERROR(INDEX(generale!$A$5:$I$1002,CLASSIFICHE!$Z993,7),"")</f>
        <v>0</v>
      </c>
      <c r="AT994" s="14"/>
      <c r="AU994" s="13"/>
      <c r="AV994" s="12">
        <f>SUM(IF(CLASSIFICHE!$O$13=AW994,TRUE,FALSE),AV993)</f>
        <v>0</v>
      </c>
      <c r="AW994" s="31">
        <f>IFERROR(INDEX(generale!$A$5:$I$1002,CLASSIFICHE!$Z993,5),"")</f>
        <v>0</v>
      </c>
      <c r="AX994" s="13">
        <f>IFERROR(INDEX(generale!$A$5:$I$1002,CLASSIFICHE!$Z993,7),"")</f>
        <v>0</v>
      </c>
      <c r="AY994" s="14"/>
      <c r="AZ994" s="13"/>
      <c r="BA994" s="12">
        <f>SUM(IF(CLASSIFICHE!$O$14=BB994,TRUE,FALSE),BA993)</f>
        <v>0</v>
      </c>
      <c r="BB994" s="31">
        <f>IFERROR(INDEX(generale!$A$5:$I$1002,CLASSIFICHE!$Z993,5),"")</f>
        <v>0</v>
      </c>
      <c r="BC994" s="13">
        <f>IFERROR(INDEX(generale!$A$5:$I$1002,CLASSIFICHE!$Z993,7),"")</f>
        <v>0</v>
      </c>
      <c r="BD994" s="14"/>
      <c r="BE994" s="13"/>
      <c r="BF994" s="12">
        <f>SUM(IF(CLASSIFICHE!$O$15=BG994,TRUE,FALSE),BF993)</f>
        <v>0</v>
      </c>
      <c r="BG994" s="31">
        <f>IFERROR(INDEX(generale!$A$5:$I$1002,CLASSIFICHE!$Z993,5),"")</f>
        <v>0</v>
      </c>
      <c r="BH994" s="13">
        <f>IFERROR(INDEX(generale!$A$5:$I$1002,CLASSIFICHE!$Z993,7),"")</f>
        <v>0</v>
      </c>
      <c r="BI994" s="14"/>
      <c r="BJ994" s="13"/>
      <c r="BK994" s="12">
        <f>SUM(IF(CLASSIFICHE!$O$16=BL994,TRUE,FALSE),BK993)</f>
        <v>0</v>
      </c>
      <c r="BL994" s="31">
        <f>IFERROR(INDEX(generale!$A$5:$I$1002,CLASSIFICHE!$Z993,5),"")</f>
        <v>0</v>
      </c>
      <c r="BM994" s="13">
        <f>IFERROR(INDEX(generale!$A$5:$I$1002,CLASSIFICHE!$Z993,7),"")</f>
        <v>0</v>
      </c>
      <c r="BN994" s="14"/>
      <c r="BO994" s="13"/>
      <c r="BP994" s="12">
        <f>SUM(IF(CLASSIFICHE!$O$17=BQ994,TRUE,FALSE),BP993)</f>
        <v>0</v>
      </c>
      <c r="BQ994" s="31">
        <f>IFERROR(INDEX(generale!$A$5:$I$1002,CLASSIFICHE!$Z993,5),"")</f>
        <v>0</v>
      </c>
      <c r="BR994" s="13">
        <f>IFERROR(INDEX(generale!$A$5:$I$1002,CLASSIFICHE!$Z993,7),"")</f>
        <v>0</v>
      </c>
      <c r="BS994" s="15"/>
      <c r="BT994" s="12"/>
      <c r="BU994" s="12">
        <f>SUM(IF(CLASSIFICHE!$O$18=BV994,TRUE,FALSE),BU993)</f>
        <v>0</v>
      </c>
      <c r="BV994" s="31">
        <f>IFERROR(INDEX(generale!$A$5:$I$1002,CLASSIFICHE!$Z993,5),"")</f>
        <v>0</v>
      </c>
      <c r="BW994" s="13">
        <f>IFERROR(INDEX(generale!$A$5:$I$1002,CLASSIFICHE!$Z993,7),"")</f>
        <v>0</v>
      </c>
      <c r="BX994" s="15"/>
      <c r="BY994" s="12"/>
      <c r="BZ994" s="12">
        <f>SUM(IF(CLASSIFICHE!$O$19=CA994,TRUE,FALSE),BZ993)</f>
        <v>0</v>
      </c>
      <c r="CA994" s="31">
        <f>IFERROR(INDEX(generale!$A$5:$I$1002,CLASSIFICHE!$Z993,5),"")</f>
        <v>0</v>
      </c>
      <c r="CB994" s="13">
        <f>IFERROR(INDEX(generale!$A$5:$I$1002,CLASSIFICHE!$Z993,7),"")</f>
        <v>0</v>
      </c>
      <c r="CC994" s="15"/>
      <c r="CD994" s="13"/>
      <c r="CE994" s="12">
        <f>SUM(IF(CLASSIFICHE!$O$20=CF994,TRUE,FALSE),CE993)</f>
        <v>0</v>
      </c>
      <c r="CF994" s="31">
        <f>IFERROR(INDEX(generale!$A$5:$I$1002,CLASSIFICHE!$Z993,5),"")</f>
        <v>0</v>
      </c>
      <c r="CG994" s="13">
        <f>IFERROR(INDEX(generale!$A$5:$I$1002,CLASSIFICHE!$Z993,7),"")</f>
        <v>0</v>
      </c>
      <c r="CH994" s="15"/>
      <c r="CI994" s="13"/>
      <c r="CJ994" s="12">
        <f>SUM(IF(CLASSIFICHE!$O$21=CK994,TRUE,FALSE),CJ993)</f>
        <v>0</v>
      </c>
      <c r="CK994" s="31">
        <f>IFERROR(INDEX(generale!$A$5:$I$1002,CLASSIFICHE!$Z993,5),"")</f>
        <v>0</v>
      </c>
      <c r="CL994" s="13">
        <f>IFERROR(INDEX(generale!$A$5:$I$1002,CLASSIFICHE!$Z993,7),"")</f>
        <v>0</v>
      </c>
      <c r="CM994" s="15"/>
      <c r="CN994" s="13"/>
      <c r="CO994" s="12">
        <f>SUM(IF(CLASSIFICHE!$O$22=CP994,TRUE,FALSE),CO993)</f>
        <v>0</v>
      </c>
      <c r="CP994" s="31">
        <f>IFERROR(INDEX(generale!$A$5:$I$1002,CLASSIFICHE!$Z993,5),"")</f>
        <v>0</v>
      </c>
      <c r="CQ994" s="13">
        <f>IFERROR(INDEX(generale!$A$5:$I$1002,CLASSIFICHE!$Z993,7),"")</f>
        <v>0</v>
      </c>
      <c r="CR994" s="15"/>
      <c r="CS994" s="13"/>
      <c r="CT994" s="12">
        <f>SUM(IF(CLASSIFICHE!$O$23=CU994,TRUE,FALSE),CT993)</f>
        <v>0</v>
      </c>
      <c r="CU994" s="31">
        <f>IFERROR(INDEX(generale!$A$5:$I$1002,CLASSIFICHE!$Z993,5),"")</f>
        <v>0</v>
      </c>
      <c r="CV994" s="13">
        <f>IFERROR(INDEX(generale!$A$5:$I$1002,CLASSIFICHE!$Z993,7),"")</f>
        <v>0</v>
      </c>
      <c r="CW994" s="15"/>
      <c r="CX994" s="13"/>
      <c r="CY994" s="12">
        <f>SUM(IF(CLASSIFICHE!$O$24=CZ994,TRUE,FALSE),CY993)</f>
        <v>0</v>
      </c>
      <c r="CZ994" s="31">
        <f>IFERROR(INDEX(generale!$A$5:$I$1002,CLASSIFICHE!$Z993,5),"")</f>
        <v>0</v>
      </c>
      <c r="DA994" s="13">
        <f>IFERROR(INDEX(generale!$A$5:$I$1002,CLASSIFICHE!$Z993,7),"")</f>
        <v>0</v>
      </c>
      <c r="DB994" s="15"/>
      <c r="DC994" s="13"/>
      <c r="DD994" s="12">
        <f>SUM(IF(CLASSIFICHE!$O$25=DE994,TRUE,FALSE),DD993)</f>
        <v>0</v>
      </c>
      <c r="DE994" s="31">
        <f>IFERROR(INDEX(generale!$A$5:$I$1002,CLASSIFICHE!$Z993,5),"")</f>
        <v>0</v>
      </c>
      <c r="DF994" s="13">
        <f>IFERROR(INDEX(generale!$A$5:$I$1002,CLASSIFICHE!$Z993,7),"")</f>
        <v>0</v>
      </c>
      <c r="DG994" s="15"/>
      <c r="DH994" s="13"/>
    </row>
    <row r="995" spans="3:112">
      <c r="C995" s="63">
        <f>SUM(IF(CLASSIFICHE!$O$4=D995,TRUE,FALSE),C994)</f>
        <v>17</v>
      </c>
      <c r="D995" s="31">
        <f>IFERROR(INDEX(generale!$A$5:$I$1002,CLASSIFICHE!$Z994,5),"")</f>
        <v>0</v>
      </c>
      <c r="E995" s="13">
        <f>IFERROR(INDEX(generale!$A$5:$I$1002,CLASSIFICHE!$Z994,7),"")</f>
        <v>0</v>
      </c>
      <c r="F995" s="68"/>
      <c r="G995" s="65"/>
      <c r="H995" s="12">
        <f>SUM(IF(CLASSIFICHE!$O$5=I995,TRUE,FALSE),H994)</f>
        <v>10</v>
      </c>
      <c r="I995" s="31">
        <f>IFERROR(INDEX(generale!$A$5:$I$1002,CLASSIFICHE!$Z994,5),"")</f>
        <v>0</v>
      </c>
      <c r="J995" s="13">
        <f>IFERROR(INDEX(generale!$A$5:$I$1002,CLASSIFICHE!$Z994,7),"")</f>
        <v>0</v>
      </c>
      <c r="K995" s="15"/>
      <c r="L995" s="12"/>
      <c r="M995" s="12">
        <f>SUM(IF(CLASSIFICHE!$O$6=N995,TRUE,FALSE),M994)</f>
        <v>8</v>
      </c>
      <c r="N995" s="31">
        <f>IFERROR(INDEX(generale!$A$5:$I$1002,CLASSIFICHE!$Z994,5),"")</f>
        <v>0</v>
      </c>
      <c r="O995" s="13">
        <f>IFERROR(INDEX(generale!$A$5:$I$1002,CLASSIFICHE!$Z994,7),"")</f>
        <v>0</v>
      </c>
      <c r="P995" s="14"/>
      <c r="Q995" s="13"/>
      <c r="R995" s="12">
        <f>SUM(IF(CLASSIFICHE!$O$7=S995,TRUE,FALSE),R994)</f>
        <v>8</v>
      </c>
      <c r="S995" s="31">
        <f>IFERROR(INDEX(generale!$A$5:$I$1002,CLASSIFICHE!$Z994,5),"")</f>
        <v>0</v>
      </c>
      <c r="T995" s="13">
        <f>IFERROR(INDEX(generale!$A$5:$I$1002,CLASSIFICHE!$Z994,7),"")</f>
        <v>0</v>
      </c>
      <c r="U995" s="14"/>
      <c r="V995" s="13"/>
      <c r="W995" s="12">
        <f>SUM(IF(CLASSIFICHE!$O$8=X995,TRUE,FALSE),W994)</f>
        <v>6</v>
      </c>
      <c r="X995" s="31">
        <f>IFERROR(INDEX(generale!$A$5:$I$1002,CLASSIFICHE!$Z994,5),"")</f>
        <v>0</v>
      </c>
      <c r="Y995" s="13">
        <f>IFERROR(INDEX(generale!$A$5:$I$1002,CLASSIFICHE!$Z994,7),"")</f>
        <v>0</v>
      </c>
      <c r="Z995" s="14"/>
      <c r="AA995" s="13"/>
      <c r="AB995" s="12">
        <f>SUM(IF(CLASSIFICHE!$O$9=AC995,TRUE,FALSE),AB994)</f>
        <v>5</v>
      </c>
      <c r="AC995" s="31">
        <f>IFERROR(INDEX(generale!$A$5:$I$1002,CLASSIFICHE!$Z994,5),"")</f>
        <v>0</v>
      </c>
      <c r="AD995" s="13">
        <f>IFERROR(INDEX(generale!$A$5:$I$1002,CLASSIFICHE!$Z994,7),"")</f>
        <v>0</v>
      </c>
      <c r="AE995" s="14"/>
      <c r="AF995" s="13"/>
      <c r="AG995" s="12">
        <f>SUM(IF(CLASSIFICHE!$O$10=AH995,TRUE,FALSE),AG994)</f>
        <v>5</v>
      </c>
      <c r="AH995" s="31">
        <f>IFERROR(INDEX(generale!$A$5:$I$1002,CLASSIFICHE!$Z994,5),"")</f>
        <v>0</v>
      </c>
      <c r="AI995" s="13">
        <f>IFERROR(INDEX(generale!$A$5:$I$1002,CLASSIFICHE!$Z994,7),"")</f>
        <v>0</v>
      </c>
      <c r="AJ995" s="14"/>
      <c r="AK995" s="13"/>
      <c r="AL995" s="12">
        <f>SUM(IF(CLASSIFICHE!$O$11=AM995,TRUE,FALSE),AL994)</f>
        <v>5</v>
      </c>
      <c r="AM995" s="31">
        <f>IFERROR(INDEX(generale!$A$5:$I$1002,CLASSIFICHE!$Z994,5),"")</f>
        <v>0</v>
      </c>
      <c r="AN995" s="13">
        <f>IFERROR(INDEX(generale!$A$5:$I$1002,CLASSIFICHE!$Z994,7),"")</f>
        <v>0</v>
      </c>
      <c r="AO995" s="14"/>
      <c r="AP995" s="13"/>
      <c r="AQ995" s="12">
        <f>SUM(IF(CLASSIFICHE!$O$12=AR995,TRUE,FALSE),AQ994)</f>
        <v>0</v>
      </c>
      <c r="AR995" s="31">
        <f>IFERROR(INDEX(generale!$A$5:$I$1002,CLASSIFICHE!$Z994,5),"")</f>
        <v>0</v>
      </c>
      <c r="AS995" s="13">
        <f>IFERROR(INDEX(generale!$A$5:$I$1002,CLASSIFICHE!$Z994,7),"")</f>
        <v>0</v>
      </c>
      <c r="AT995" s="14"/>
      <c r="AU995" s="13"/>
      <c r="AV995" s="12">
        <f>SUM(IF(CLASSIFICHE!$O$13=AW995,TRUE,FALSE),AV994)</f>
        <v>0</v>
      </c>
      <c r="AW995" s="31">
        <f>IFERROR(INDEX(generale!$A$5:$I$1002,CLASSIFICHE!$Z994,5),"")</f>
        <v>0</v>
      </c>
      <c r="AX995" s="13">
        <f>IFERROR(INDEX(generale!$A$5:$I$1002,CLASSIFICHE!$Z994,7),"")</f>
        <v>0</v>
      </c>
      <c r="AY995" s="14"/>
      <c r="AZ995" s="13"/>
      <c r="BA995" s="12">
        <f>SUM(IF(CLASSIFICHE!$O$14=BB995,TRUE,FALSE),BA994)</f>
        <v>0</v>
      </c>
      <c r="BB995" s="31">
        <f>IFERROR(INDEX(generale!$A$5:$I$1002,CLASSIFICHE!$Z994,5),"")</f>
        <v>0</v>
      </c>
      <c r="BC995" s="13">
        <f>IFERROR(INDEX(generale!$A$5:$I$1002,CLASSIFICHE!$Z994,7),"")</f>
        <v>0</v>
      </c>
      <c r="BD995" s="14"/>
      <c r="BE995" s="13"/>
      <c r="BF995" s="12">
        <f>SUM(IF(CLASSIFICHE!$O$15=BG995,TRUE,FALSE),BF994)</f>
        <v>0</v>
      </c>
      <c r="BG995" s="31">
        <f>IFERROR(INDEX(generale!$A$5:$I$1002,CLASSIFICHE!$Z994,5),"")</f>
        <v>0</v>
      </c>
      <c r="BH995" s="13">
        <f>IFERROR(INDEX(generale!$A$5:$I$1002,CLASSIFICHE!$Z994,7),"")</f>
        <v>0</v>
      </c>
      <c r="BI995" s="14"/>
      <c r="BJ995" s="13"/>
      <c r="BK995" s="12">
        <f>SUM(IF(CLASSIFICHE!$O$16=BL995,TRUE,FALSE),BK994)</f>
        <v>0</v>
      </c>
      <c r="BL995" s="31">
        <f>IFERROR(INDEX(generale!$A$5:$I$1002,CLASSIFICHE!$Z994,5),"")</f>
        <v>0</v>
      </c>
      <c r="BM995" s="13">
        <f>IFERROR(INDEX(generale!$A$5:$I$1002,CLASSIFICHE!$Z994,7),"")</f>
        <v>0</v>
      </c>
      <c r="BN995" s="14"/>
      <c r="BO995" s="13"/>
      <c r="BP995" s="12">
        <f>SUM(IF(CLASSIFICHE!$O$17=BQ995,TRUE,FALSE),BP994)</f>
        <v>0</v>
      </c>
      <c r="BQ995" s="31">
        <f>IFERROR(INDEX(generale!$A$5:$I$1002,CLASSIFICHE!$Z994,5),"")</f>
        <v>0</v>
      </c>
      <c r="BR995" s="13">
        <f>IFERROR(INDEX(generale!$A$5:$I$1002,CLASSIFICHE!$Z994,7),"")</f>
        <v>0</v>
      </c>
      <c r="BS995" s="15"/>
      <c r="BT995" s="12"/>
      <c r="BU995" s="12">
        <f>SUM(IF(CLASSIFICHE!$O$18=BV995,TRUE,FALSE),BU994)</f>
        <v>0</v>
      </c>
      <c r="BV995" s="31">
        <f>IFERROR(INDEX(generale!$A$5:$I$1002,CLASSIFICHE!$Z994,5),"")</f>
        <v>0</v>
      </c>
      <c r="BW995" s="13">
        <f>IFERROR(INDEX(generale!$A$5:$I$1002,CLASSIFICHE!$Z994,7),"")</f>
        <v>0</v>
      </c>
      <c r="BX995" s="15"/>
      <c r="BY995" s="12"/>
      <c r="BZ995" s="12">
        <f>SUM(IF(CLASSIFICHE!$O$19=CA995,TRUE,FALSE),BZ994)</f>
        <v>0</v>
      </c>
      <c r="CA995" s="31">
        <f>IFERROR(INDEX(generale!$A$5:$I$1002,CLASSIFICHE!$Z994,5),"")</f>
        <v>0</v>
      </c>
      <c r="CB995" s="13">
        <f>IFERROR(INDEX(generale!$A$5:$I$1002,CLASSIFICHE!$Z994,7),"")</f>
        <v>0</v>
      </c>
      <c r="CC995" s="15"/>
      <c r="CD995" s="13"/>
      <c r="CE995" s="12">
        <f>SUM(IF(CLASSIFICHE!$O$20=CF995,TRUE,FALSE),CE994)</f>
        <v>0</v>
      </c>
      <c r="CF995" s="31">
        <f>IFERROR(INDEX(generale!$A$5:$I$1002,CLASSIFICHE!$Z994,5),"")</f>
        <v>0</v>
      </c>
      <c r="CG995" s="13">
        <f>IFERROR(INDEX(generale!$A$5:$I$1002,CLASSIFICHE!$Z994,7),"")</f>
        <v>0</v>
      </c>
      <c r="CH995" s="15"/>
      <c r="CI995" s="13"/>
      <c r="CJ995" s="12">
        <f>SUM(IF(CLASSIFICHE!$O$21=CK995,TRUE,FALSE),CJ994)</f>
        <v>0</v>
      </c>
      <c r="CK995" s="31">
        <f>IFERROR(INDEX(generale!$A$5:$I$1002,CLASSIFICHE!$Z994,5),"")</f>
        <v>0</v>
      </c>
      <c r="CL995" s="13">
        <f>IFERROR(INDEX(generale!$A$5:$I$1002,CLASSIFICHE!$Z994,7),"")</f>
        <v>0</v>
      </c>
      <c r="CM995" s="15"/>
      <c r="CN995" s="13"/>
      <c r="CO995" s="12">
        <f>SUM(IF(CLASSIFICHE!$O$22=CP995,TRUE,FALSE),CO994)</f>
        <v>0</v>
      </c>
      <c r="CP995" s="31">
        <f>IFERROR(INDEX(generale!$A$5:$I$1002,CLASSIFICHE!$Z994,5),"")</f>
        <v>0</v>
      </c>
      <c r="CQ995" s="13">
        <f>IFERROR(INDEX(generale!$A$5:$I$1002,CLASSIFICHE!$Z994,7),"")</f>
        <v>0</v>
      </c>
      <c r="CR995" s="15"/>
      <c r="CS995" s="13"/>
      <c r="CT995" s="12">
        <f>SUM(IF(CLASSIFICHE!$O$23=CU995,TRUE,FALSE),CT994)</f>
        <v>0</v>
      </c>
      <c r="CU995" s="31">
        <f>IFERROR(INDEX(generale!$A$5:$I$1002,CLASSIFICHE!$Z994,5),"")</f>
        <v>0</v>
      </c>
      <c r="CV995" s="13">
        <f>IFERROR(INDEX(generale!$A$5:$I$1002,CLASSIFICHE!$Z994,7),"")</f>
        <v>0</v>
      </c>
      <c r="CW995" s="15"/>
      <c r="CX995" s="13"/>
      <c r="CY995" s="12">
        <f>SUM(IF(CLASSIFICHE!$O$24=CZ995,TRUE,FALSE),CY994)</f>
        <v>0</v>
      </c>
      <c r="CZ995" s="31">
        <f>IFERROR(INDEX(generale!$A$5:$I$1002,CLASSIFICHE!$Z994,5),"")</f>
        <v>0</v>
      </c>
      <c r="DA995" s="13">
        <f>IFERROR(INDEX(generale!$A$5:$I$1002,CLASSIFICHE!$Z994,7),"")</f>
        <v>0</v>
      </c>
      <c r="DB995" s="15"/>
      <c r="DC995" s="13"/>
      <c r="DD995" s="12">
        <f>SUM(IF(CLASSIFICHE!$O$25=DE995,TRUE,FALSE),DD994)</f>
        <v>0</v>
      </c>
      <c r="DE995" s="31">
        <f>IFERROR(INDEX(generale!$A$5:$I$1002,CLASSIFICHE!$Z994,5),"")</f>
        <v>0</v>
      </c>
      <c r="DF995" s="13">
        <f>IFERROR(INDEX(generale!$A$5:$I$1002,CLASSIFICHE!$Z994,7),"")</f>
        <v>0</v>
      </c>
      <c r="DG995" s="15"/>
      <c r="DH995" s="13"/>
    </row>
    <row r="996" spans="3:112">
      <c r="C996" s="63">
        <f>SUM(IF(CLASSIFICHE!$O$4=D996,TRUE,FALSE),C995)</f>
        <v>17</v>
      </c>
      <c r="D996" s="31">
        <f>IFERROR(INDEX(generale!$A$5:$I$1002,CLASSIFICHE!$Z995,5),"")</f>
        <v>0</v>
      </c>
      <c r="E996" s="13">
        <f>IFERROR(INDEX(generale!$A$5:$I$1002,CLASSIFICHE!$Z995,7),"")</f>
        <v>0</v>
      </c>
      <c r="F996" s="68"/>
      <c r="G996" s="65"/>
      <c r="H996" s="12">
        <f>SUM(IF(CLASSIFICHE!$O$5=I996,TRUE,FALSE),H995)</f>
        <v>10</v>
      </c>
      <c r="I996" s="31">
        <f>IFERROR(INDEX(generale!$A$5:$I$1002,CLASSIFICHE!$Z995,5),"")</f>
        <v>0</v>
      </c>
      <c r="J996" s="13">
        <f>IFERROR(INDEX(generale!$A$5:$I$1002,CLASSIFICHE!$Z995,7),"")</f>
        <v>0</v>
      </c>
      <c r="K996" s="15"/>
      <c r="L996" s="12"/>
      <c r="M996" s="12">
        <f>SUM(IF(CLASSIFICHE!$O$6=N996,TRUE,FALSE),M995)</f>
        <v>8</v>
      </c>
      <c r="N996" s="31">
        <f>IFERROR(INDEX(generale!$A$5:$I$1002,CLASSIFICHE!$Z995,5),"")</f>
        <v>0</v>
      </c>
      <c r="O996" s="13">
        <f>IFERROR(INDEX(generale!$A$5:$I$1002,CLASSIFICHE!$Z995,7),"")</f>
        <v>0</v>
      </c>
      <c r="P996" s="14"/>
      <c r="Q996" s="13"/>
      <c r="R996" s="12">
        <f>SUM(IF(CLASSIFICHE!$O$7=S996,TRUE,FALSE),R995)</f>
        <v>8</v>
      </c>
      <c r="S996" s="31">
        <f>IFERROR(INDEX(generale!$A$5:$I$1002,CLASSIFICHE!$Z995,5),"")</f>
        <v>0</v>
      </c>
      <c r="T996" s="13">
        <f>IFERROR(INDEX(generale!$A$5:$I$1002,CLASSIFICHE!$Z995,7),"")</f>
        <v>0</v>
      </c>
      <c r="U996" s="14"/>
      <c r="V996" s="13"/>
      <c r="W996" s="12">
        <f>SUM(IF(CLASSIFICHE!$O$8=X996,TRUE,FALSE),W995)</f>
        <v>6</v>
      </c>
      <c r="X996" s="31">
        <f>IFERROR(INDEX(generale!$A$5:$I$1002,CLASSIFICHE!$Z995,5),"")</f>
        <v>0</v>
      </c>
      <c r="Y996" s="13">
        <f>IFERROR(INDEX(generale!$A$5:$I$1002,CLASSIFICHE!$Z995,7),"")</f>
        <v>0</v>
      </c>
      <c r="Z996" s="14"/>
      <c r="AA996" s="13"/>
      <c r="AB996" s="12">
        <f>SUM(IF(CLASSIFICHE!$O$9=AC996,TRUE,FALSE),AB995)</f>
        <v>5</v>
      </c>
      <c r="AC996" s="31">
        <f>IFERROR(INDEX(generale!$A$5:$I$1002,CLASSIFICHE!$Z995,5),"")</f>
        <v>0</v>
      </c>
      <c r="AD996" s="13">
        <f>IFERROR(INDEX(generale!$A$5:$I$1002,CLASSIFICHE!$Z995,7),"")</f>
        <v>0</v>
      </c>
      <c r="AE996" s="14"/>
      <c r="AF996" s="13"/>
      <c r="AG996" s="12">
        <f>SUM(IF(CLASSIFICHE!$O$10=AH996,TRUE,FALSE),AG995)</f>
        <v>5</v>
      </c>
      <c r="AH996" s="31">
        <f>IFERROR(INDEX(generale!$A$5:$I$1002,CLASSIFICHE!$Z995,5),"")</f>
        <v>0</v>
      </c>
      <c r="AI996" s="13">
        <f>IFERROR(INDEX(generale!$A$5:$I$1002,CLASSIFICHE!$Z995,7),"")</f>
        <v>0</v>
      </c>
      <c r="AJ996" s="14"/>
      <c r="AK996" s="13"/>
      <c r="AL996" s="12">
        <f>SUM(IF(CLASSIFICHE!$O$11=AM996,TRUE,FALSE),AL995)</f>
        <v>5</v>
      </c>
      <c r="AM996" s="31">
        <f>IFERROR(INDEX(generale!$A$5:$I$1002,CLASSIFICHE!$Z995,5),"")</f>
        <v>0</v>
      </c>
      <c r="AN996" s="13">
        <f>IFERROR(INDEX(generale!$A$5:$I$1002,CLASSIFICHE!$Z995,7),"")</f>
        <v>0</v>
      </c>
      <c r="AO996" s="14"/>
      <c r="AP996" s="13"/>
      <c r="AQ996" s="12">
        <f>SUM(IF(CLASSIFICHE!$O$12=AR996,TRUE,FALSE),AQ995)</f>
        <v>0</v>
      </c>
      <c r="AR996" s="31">
        <f>IFERROR(INDEX(generale!$A$5:$I$1002,CLASSIFICHE!$Z995,5),"")</f>
        <v>0</v>
      </c>
      <c r="AS996" s="13">
        <f>IFERROR(INDEX(generale!$A$5:$I$1002,CLASSIFICHE!$Z995,7),"")</f>
        <v>0</v>
      </c>
      <c r="AT996" s="14"/>
      <c r="AU996" s="13"/>
      <c r="AV996" s="12">
        <f>SUM(IF(CLASSIFICHE!$O$13=AW996,TRUE,FALSE),AV995)</f>
        <v>0</v>
      </c>
      <c r="AW996" s="31">
        <f>IFERROR(INDEX(generale!$A$5:$I$1002,CLASSIFICHE!$Z995,5),"")</f>
        <v>0</v>
      </c>
      <c r="AX996" s="13">
        <f>IFERROR(INDEX(generale!$A$5:$I$1002,CLASSIFICHE!$Z995,7),"")</f>
        <v>0</v>
      </c>
      <c r="AY996" s="14"/>
      <c r="AZ996" s="13"/>
      <c r="BA996" s="12">
        <f>SUM(IF(CLASSIFICHE!$O$14=BB996,TRUE,FALSE),BA995)</f>
        <v>0</v>
      </c>
      <c r="BB996" s="31">
        <f>IFERROR(INDEX(generale!$A$5:$I$1002,CLASSIFICHE!$Z995,5),"")</f>
        <v>0</v>
      </c>
      <c r="BC996" s="13">
        <f>IFERROR(INDEX(generale!$A$5:$I$1002,CLASSIFICHE!$Z995,7),"")</f>
        <v>0</v>
      </c>
      <c r="BD996" s="14"/>
      <c r="BE996" s="13"/>
      <c r="BF996" s="12">
        <f>SUM(IF(CLASSIFICHE!$O$15=BG996,TRUE,FALSE),BF995)</f>
        <v>0</v>
      </c>
      <c r="BG996" s="31">
        <f>IFERROR(INDEX(generale!$A$5:$I$1002,CLASSIFICHE!$Z995,5),"")</f>
        <v>0</v>
      </c>
      <c r="BH996" s="13">
        <f>IFERROR(INDEX(generale!$A$5:$I$1002,CLASSIFICHE!$Z995,7),"")</f>
        <v>0</v>
      </c>
      <c r="BI996" s="14"/>
      <c r="BJ996" s="13"/>
      <c r="BK996" s="12">
        <f>SUM(IF(CLASSIFICHE!$O$16=BL996,TRUE,FALSE),BK995)</f>
        <v>0</v>
      </c>
      <c r="BL996" s="31">
        <f>IFERROR(INDEX(generale!$A$5:$I$1002,CLASSIFICHE!$Z995,5),"")</f>
        <v>0</v>
      </c>
      <c r="BM996" s="13">
        <f>IFERROR(INDEX(generale!$A$5:$I$1002,CLASSIFICHE!$Z995,7),"")</f>
        <v>0</v>
      </c>
      <c r="BN996" s="14"/>
      <c r="BO996" s="13"/>
      <c r="BP996" s="12">
        <f>SUM(IF(CLASSIFICHE!$O$17=BQ996,TRUE,FALSE),BP995)</f>
        <v>0</v>
      </c>
      <c r="BQ996" s="31">
        <f>IFERROR(INDEX(generale!$A$5:$I$1002,CLASSIFICHE!$Z995,5),"")</f>
        <v>0</v>
      </c>
      <c r="BR996" s="13">
        <f>IFERROR(INDEX(generale!$A$5:$I$1002,CLASSIFICHE!$Z995,7),"")</f>
        <v>0</v>
      </c>
      <c r="BS996" s="15"/>
      <c r="BT996" s="12"/>
      <c r="BU996" s="12">
        <f>SUM(IF(CLASSIFICHE!$O$18=BV996,TRUE,FALSE),BU995)</f>
        <v>0</v>
      </c>
      <c r="BV996" s="31">
        <f>IFERROR(INDEX(generale!$A$5:$I$1002,CLASSIFICHE!$Z995,5),"")</f>
        <v>0</v>
      </c>
      <c r="BW996" s="13">
        <f>IFERROR(INDEX(generale!$A$5:$I$1002,CLASSIFICHE!$Z995,7),"")</f>
        <v>0</v>
      </c>
      <c r="BX996" s="15"/>
      <c r="BY996" s="12"/>
      <c r="BZ996" s="12">
        <f>SUM(IF(CLASSIFICHE!$O$19=CA996,TRUE,FALSE),BZ995)</f>
        <v>0</v>
      </c>
      <c r="CA996" s="31">
        <f>IFERROR(INDEX(generale!$A$5:$I$1002,CLASSIFICHE!$Z995,5),"")</f>
        <v>0</v>
      </c>
      <c r="CB996" s="13">
        <f>IFERROR(INDEX(generale!$A$5:$I$1002,CLASSIFICHE!$Z995,7),"")</f>
        <v>0</v>
      </c>
      <c r="CC996" s="15"/>
      <c r="CD996" s="13"/>
      <c r="CE996" s="12">
        <f>SUM(IF(CLASSIFICHE!$O$20=CF996,TRUE,FALSE),CE995)</f>
        <v>0</v>
      </c>
      <c r="CF996" s="31">
        <f>IFERROR(INDEX(generale!$A$5:$I$1002,CLASSIFICHE!$Z995,5),"")</f>
        <v>0</v>
      </c>
      <c r="CG996" s="13">
        <f>IFERROR(INDEX(generale!$A$5:$I$1002,CLASSIFICHE!$Z995,7),"")</f>
        <v>0</v>
      </c>
      <c r="CH996" s="15"/>
      <c r="CI996" s="13"/>
      <c r="CJ996" s="12">
        <f>SUM(IF(CLASSIFICHE!$O$21=CK996,TRUE,FALSE),CJ995)</f>
        <v>0</v>
      </c>
      <c r="CK996" s="31">
        <f>IFERROR(INDEX(generale!$A$5:$I$1002,CLASSIFICHE!$Z995,5),"")</f>
        <v>0</v>
      </c>
      <c r="CL996" s="13">
        <f>IFERROR(INDEX(generale!$A$5:$I$1002,CLASSIFICHE!$Z995,7),"")</f>
        <v>0</v>
      </c>
      <c r="CM996" s="15"/>
      <c r="CN996" s="13"/>
      <c r="CO996" s="12">
        <f>SUM(IF(CLASSIFICHE!$O$22=CP996,TRUE,FALSE),CO995)</f>
        <v>0</v>
      </c>
      <c r="CP996" s="31">
        <f>IFERROR(INDEX(generale!$A$5:$I$1002,CLASSIFICHE!$Z995,5),"")</f>
        <v>0</v>
      </c>
      <c r="CQ996" s="13">
        <f>IFERROR(INDEX(generale!$A$5:$I$1002,CLASSIFICHE!$Z995,7),"")</f>
        <v>0</v>
      </c>
      <c r="CR996" s="15"/>
      <c r="CS996" s="13"/>
      <c r="CT996" s="12">
        <f>SUM(IF(CLASSIFICHE!$O$23=CU996,TRUE,FALSE),CT995)</f>
        <v>0</v>
      </c>
      <c r="CU996" s="31">
        <f>IFERROR(INDEX(generale!$A$5:$I$1002,CLASSIFICHE!$Z995,5),"")</f>
        <v>0</v>
      </c>
      <c r="CV996" s="13">
        <f>IFERROR(INDEX(generale!$A$5:$I$1002,CLASSIFICHE!$Z995,7),"")</f>
        <v>0</v>
      </c>
      <c r="CW996" s="15"/>
      <c r="CX996" s="13"/>
      <c r="CY996" s="12">
        <f>SUM(IF(CLASSIFICHE!$O$24=CZ996,TRUE,FALSE),CY995)</f>
        <v>0</v>
      </c>
      <c r="CZ996" s="31">
        <f>IFERROR(INDEX(generale!$A$5:$I$1002,CLASSIFICHE!$Z995,5),"")</f>
        <v>0</v>
      </c>
      <c r="DA996" s="13">
        <f>IFERROR(INDEX(generale!$A$5:$I$1002,CLASSIFICHE!$Z995,7),"")</f>
        <v>0</v>
      </c>
      <c r="DB996" s="15"/>
      <c r="DC996" s="13"/>
      <c r="DD996" s="12">
        <f>SUM(IF(CLASSIFICHE!$O$25=DE996,TRUE,FALSE),DD995)</f>
        <v>0</v>
      </c>
      <c r="DE996" s="31">
        <f>IFERROR(INDEX(generale!$A$5:$I$1002,CLASSIFICHE!$Z995,5),"")</f>
        <v>0</v>
      </c>
      <c r="DF996" s="13">
        <f>IFERROR(INDEX(generale!$A$5:$I$1002,CLASSIFICHE!$Z995,7),"")</f>
        <v>0</v>
      </c>
      <c r="DG996" s="15"/>
      <c r="DH996" s="13"/>
    </row>
    <row r="997" spans="3:112">
      <c r="C997" s="63">
        <f>SUM(IF(CLASSIFICHE!$O$4=D997,TRUE,FALSE),C996)</f>
        <v>17</v>
      </c>
      <c r="D997" s="31">
        <f>IFERROR(INDEX(generale!$A$5:$I$1002,CLASSIFICHE!$Z996,5),"")</f>
        <v>0</v>
      </c>
      <c r="E997" s="13">
        <f>IFERROR(INDEX(generale!$A$5:$I$1002,CLASSIFICHE!$Z996,7),"")</f>
        <v>0</v>
      </c>
      <c r="F997" s="68"/>
      <c r="G997" s="65"/>
      <c r="H997" s="12">
        <f>SUM(IF(CLASSIFICHE!$O$5=I997,TRUE,FALSE),H996)</f>
        <v>10</v>
      </c>
      <c r="I997" s="31">
        <f>IFERROR(INDEX(generale!$A$5:$I$1002,CLASSIFICHE!$Z996,5),"")</f>
        <v>0</v>
      </c>
      <c r="J997" s="13">
        <f>IFERROR(INDEX(generale!$A$5:$I$1002,CLASSIFICHE!$Z996,7),"")</f>
        <v>0</v>
      </c>
      <c r="K997" s="15"/>
      <c r="L997" s="12"/>
      <c r="M997" s="12">
        <f>SUM(IF(CLASSIFICHE!$O$6=N997,TRUE,FALSE),M996)</f>
        <v>8</v>
      </c>
      <c r="N997" s="31">
        <f>IFERROR(INDEX(generale!$A$5:$I$1002,CLASSIFICHE!$Z996,5),"")</f>
        <v>0</v>
      </c>
      <c r="O997" s="13">
        <f>IFERROR(INDEX(generale!$A$5:$I$1002,CLASSIFICHE!$Z996,7),"")</f>
        <v>0</v>
      </c>
      <c r="P997" s="14"/>
      <c r="Q997" s="13"/>
      <c r="R997" s="12">
        <f>SUM(IF(CLASSIFICHE!$O$7=S997,TRUE,FALSE),R996)</f>
        <v>8</v>
      </c>
      <c r="S997" s="31">
        <f>IFERROR(INDEX(generale!$A$5:$I$1002,CLASSIFICHE!$Z996,5),"")</f>
        <v>0</v>
      </c>
      <c r="T997" s="13">
        <f>IFERROR(INDEX(generale!$A$5:$I$1002,CLASSIFICHE!$Z996,7),"")</f>
        <v>0</v>
      </c>
      <c r="U997" s="14"/>
      <c r="V997" s="13"/>
      <c r="W997" s="12">
        <f>SUM(IF(CLASSIFICHE!$O$8=X997,TRUE,FALSE),W996)</f>
        <v>6</v>
      </c>
      <c r="X997" s="31">
        <f>IFERROR(INDEX(generale!$A$5:$I$1002,CLASSIFICHE!$Z996,5),"")</f>
        <v>0</v>
      </c>
      <c r="Y997" s="13">
        <f>IFERROR(INDEX(generale!$A$5:$I$1002,CLASSIFICHE!$Z996,7),"")</f>
        <v>0</v>
      </c>
      <c r="Z997" s="14"/>
      <c r="AA997" s="13"/>
      <c r="AB997" s="12">
        <f>SUM(IF(CLASSIFICHE!$O$9=AC997,TRUE,FALSE),AB996)</f>
        <v>5</v>
      </c>
      <c r="AC997" s="31">
        <f>IFERROR(INDEX(generale!$A$5:$I$1002,CLASSIFICHE!$Z996,5),"")</f>
        <v>0</v>
      </c>
      <c r="AD997" s="13">
        <f>IFERROR(INDEX(generale!$A$5:$I$1002,CLASSIFICHE!$Z996,7),"")</f>
        <v>0</v>
      </c>
      <c r="AE997" s="14"/>
      <c r="AF997" s="13"/>
      <c r="AG997" s="12">
        <f>SUM(IF(CLASSIFICHE!$O$10=AH997,TRUE,FALSE),AG996)</f>
        <v>5</v>
      </c>
      <c r="AH997" s="31">
        <f>IFERROR(INDEX(generale!$A$5:$I$1002,CLASSIFICHE!$Z996,5),"")</f>
        <v>0</v>
      </c>
      <c r="AI997" s="13">
        <f>IFERROR(INDEX(generale!$A$5:$I$1002,CLASSIFICHE!$Z996,7),"")</f>
        <v>0</v>
      </c>
      <c r="AJ997" s="14"/>
      <c r="AK997" s="13"/>
      <c r="AL997" s="12">
        <f>SUM(IF(CLASSIFICHE!$O$11=AM997,TRUE,FALSE),AL996)</f>
        <v>5</v>
      </c>
      <c r="AM997" s="31">
        <f>IFERROR(INDEX(generale!$A$5:$I$1002,CLASSIFICHE!$Z996,5),"")</f>
        <v>0</v>
      </c>
      <c r="AN997" s="13">
        <f>IFERROR(INDEX(generale!$A$5:$I$1002,CLASSIFICHE!$Z996,7),"")</f>
        <v>0</v>
      </c>
      <c r="AO997" s="14"/>
      <c r="AP997" s="13"/>
      <c r="AQ997" s="12">
        <f>SUM(IF(CLASSIFICHE!$O$12=AR997,TRUE,FALSE),AQ996)</f>
        <v>0</v>
      </c>
      <c r="AR997" s="31">
        <f>IFERROR(INDEX(generale!$A$5:$I$1002,CLASSIFICHE!$Z996,5),"")</f>
        <v>0</v>
      </c>
      <c r="AS997" s="13">
        <f>IFERROR(INDEX(generale!$A$5:$I$1002,CLASSIFICHE!$Z996,7),"")</f>
        <v>0</v>
      </c>
      <c r="AT997" s="14"/>
      <c r="AU997" s="13"/>
      <c r="AV997" s="12">
        <f>SUM(IF(CLASSIFICHE!$O$13=AW997,TRUE,FALSE),AV996)</f>
        <v>0</v>
      </c>
      <c r="AW997" s="31">
        <f>IFERROR(INDEX(generale!$A$5:$I$1002,CLASSIFICHE!$Z996,5),"")</f>
        <v>0</v>
      </c>
      <c r="AX997" s="13">
        <f>IFERROR(INDEX(generale!$A$5:$I$1002,CLASSIFICHE!$Z996,7),"")</f>
        <v>0</v>
      </c>
      <c r="AY997" s="14"/>
      <c r="AZ997" s="13"/>
      <c r="BA997" s="12">
        <f>SUM(IF(CLASSIFICHE!$O$14=BB997,TRUE,FALSE),BA996)</f>
        <v>0</v>
      </c>
      <c r="BB997" s="31">
        <f>IFERROR(INDEX(generale!$A$5:$I$1002,CLASSIFICHE!$Z996,5),"")</f>
        <v>0</v>
      </c>
      <c r="BC997" s="13">
        <f>IFERROR(INDEX(generale!$A$5:$I$1002,CLASSIFICHE!$Z996,7),"")</f>
        <v>0</v>
      </c>
      <c r="BD997" s="14"/>
      <c r="BE997" s="13"/>
      <c r="BF997" s="12">
        <f>SUM(IF(CLASSIFICHE!$O$15=BG997,TRUE,FALSE),BF996)</f>
        <v>0</v>
      </c>
      <c r="BG997" s="31">
        <f>IFERROR(INDEX(generale!$A$5:$I$1002,CLASSIFICHE!$Z996,5),"")</f>
        <v>0</v>
      </c>
      <c r="BH997" s="13">
        <f>IFERROR(INDEX(generale!$A$5:$I$1002,CLASSIFICHE!$Z996,7),"")</f>
        <v>0</v>
      </c>
      <c r="BI997" s="14"/>
      <c r="BJ997" s="13"/>
      <c r="BK997" s="12">
        <f>SUM(IF(CLASSIFICHE!$O$16=BL997,TRUE,FALSE),BK996)</f>
        <v>0</v>
      </c>
      <c r="BL997" s="31">
        <f>IFERROR(INDEX(generale!$A$5:$I$1002,CLASSIFICHE!$Z996,5),"")</f>
        <v>0</v>
      </c>
      <c r="BM997" s="13">
        <f>IFERROR(INDEX(generale!$A$5:$I$1002,CLASSIFICHE!$Z996,7),"")</f>
        <v>0</v>
      </c>
      <c r="BN997" s="14"/>
      <c r="BO997" s="13"/>
      <c r="BP997" s="12">
        <f>SUM(IF(CLASSIFICHE!$O$17=BQ997,TRUE,FALSE),BP996)</f>
        <v>0</v>
      </c>
      <c r="BQ997" s="31">
        <f>IFERROR(INDEX(generale!$A$5:$I$1002,CLASSIFICHE!$Z996,5),"")</f>
        <v>0</v>
      </c>
      <c r="BR997" s="13">
        <f>IFERROR(INDEX(generale!$A$5:$I$1002,CLASSIFICHE!$Z996,7),"")</f>
        <v>0</v>
      </c>
      <c r="BS997" s="15"/>
      <c r="BT997" s="12"/>
      <c r="BU997" s="12">
        <f>SUM(IF(CLASSIFICHE!$O$18=BV997,TRUE,FALSE),BU996)</f>
        <v>0</v>
      </c>
      <c r="BV997" s="31">
        <f>IFERROR(INDEX(generale!$A$5:$I$1002,CLASSIFICHE!$Z996,5),"")</f>
        <v>0</v>
      </c>
      <c r="BW997" s="13">
        <f>IFERROR(INDEX(generale!$A$5:$I$1002,CLASSIFICHE!$Z996,7),"")</f>
        <v>0</v>
      </c>
      <c r="BX997" s="15"/>
      <c r="BY997" s="12"/>
      <c r="BZ997" s="12">
        <f>SUM(IF(CLASSIFICHE!$O$19=CA997,TRUE,FALSE),BZ996)</f>
        <v>0</v>
      </c>
      <c r="CA997" s="31">
        <f>IFERROR(INDEX(generale!$A$5:$I$1002,CLASSIFICHE!$Z996,5),"")</f>
        <v>0</v>
      </c>
      <c r="CB997" s="13">
        <f>IFERROR(INDEX(generale!$A$5:$I$1002,CLASSIFICHE!$Z996,7),"")</f>
        <v>0</v>
      </c>
      <c r="CC997" s="15"/>
      <c r="CD997" s="13"/>
      <c r="CE997" s="12">
        <f>SUM(IF(CLASSIFICHE!$O$20=CF997,TRUE,FALSE),CE996)</f>
        <v>0</v>
      </c>
      <c r="CF997" s="31">
        <f>IFERROR(INDEX(generale!$A$5:$I$1002,CLASSIFICHE!$Z996,5),"")</f>
        <v>0</v>
      </c>
      <c r="CG997" s="13">
        <f>IFERROR(INDEX(generale!$A$5:$I$1002,CLASSIFICHE!$Z996,7),"")</f>
        <v>0</v>
      </c>
      <c r="CH997" s="15"/>
      <c r="CI997" s="13"/>
      <c r="CJ997" s="12">
        <f>SUM(IF(CLASSIFICHE!$O$21=CK997,TRUE,FALSE),CJ996)</f>
        <v>0</v>
      </c>
      <c r="CK997" s="31">
        <f>IFERROR(INDEX(generale!$A$5:$I$1002,CLASSIFICHE!$Z996,5),"")</f>
        <v>0</v>
      </c>
      <c r="CL997" s="13">
        <f>IFERROR(INDEX(generale!$A$5:$I$1002,CLASSIFICHE!$Z996,7),"")</f>
        <v>0</v>
      </c>
      <c r="CM997" s="15"/>
      <c r="CN997" s="13"/>
      <c r="CO997" s="12">
        <f>SUM(IF(CLASSIFICHE!$O$22=CP997,TRUE,FALSE),CO996)</f>
        <v>0</v>
      </c>
      <c r="CP997" s="31">
        <f>IFERROR(INDEX(generale!$A$5:$I$1002,CLASSIFICHE!$Z996,5),"")</f>
        <v>0</v>
      </c>
      <c r="CQ997" s="13">
        <f>IFERROR(INDEX(generale!$A$5:$I$1002,CLASSIFICHE!$Z996,7),"")</f>
        <v>0</v>
      </c>
      <c r="CR997" s="15"/>
      <c r="CS997" s="13"/>
      <c r="CT997" s="12">
        <f>SUM(IF(CLASSIFICHE!$O$23=CU997,TRUE,FALSE),CT996)</f>
        <v>0</v>
      </c>
      <c r="CU997" s="31">
        <f>IFERROR(INDEX(generale!$A$5:$I$1002,CLASSIFICHE!$Z996,5),"")</f>
        <v>0</v>
      </c>
      <c r="CV997" s="13">
        <f>IFERROR(INDEX(generale!$A$5:$I$1002,CLASSIFICHE!$Z996,7),"")</f>
        <v>0</v>
      </c>
      <c r="CW997" s="15"/>
      <c r="CX997" s="13"/>
      <c r="CY997" s="12">
        <f>SUM(IF(CLASSIFICHE!$O$24=CZ997,TRUE,FALSE),CY996)</f>
        <v>0</v>
      </c>
      <c r="CZ997" s="31">
        <f>IFERROR(INDEX(generale!$A$5:$I$1002,CLASSIFICHE!$Z996,5),"")</f>
        <v>0</v>
      </c>
      <c r="DA997" s="13">
        <f>IFERROR(INDEX(generale!$A$5:$I$1002,CLASSIFICHE!$Z996,7),"")</f>
        <v>0</v>
      </c>
      <c r="DB997" s="15"/>
      <c r="DC997" s="13"/>
      <c r="DD997" s="12">
        <f>SUM(IF(CLASSIFICHE!$O$25=DE997,TRUE,FALSE),DD996)</f>
        <v>0</v>
      </c>
      <c r="DE997" s="31">
        <f>IFERROR(INDEX(generale!$A$5:$I$1002,CLASSIFICHE!$Z996,5),"")</f>
        <v>0</v>
      </c>
      <c r="DF997" s="13">
        <f>IFERROR(INDEX(generale!$A$5:$I$1002,CLASSIFICHE!$Z996,7),"")</f>
        <v>0</v>
      </c>
      <c r="DG997" s="15"/>
      <c r="DH997" s="13"/>
    </row>
    <row r="998" spans="3:112">
      <c r="C998" s="63">
        <f>SUM(IF(CLASSIFICHE!$O$4=D998,TRUE,FALSE),C997)</f>
        <v>17</v>
      </c>
      <c r="D998" s="31">
        <f>IFERROR(INDEX(generale!$A$5:$I$1002,CLASSIFICHE!$Z997,5),"")</f>
        <v>0</v>
      </c>
      <c r="E998" s="13">
        <f>IFERROR(INDEX(generale!$A$5:$I$1002,CLASSIFICHE!$Z997,7),"")</f>
        <v>0</v>
      </c>
      <c r="F998" s="68"/>
      <c r="G998" s="65"/>
      <c r="H998" s="12">
        <f>SUM(IF(CLASSIFICHE!$O$5=I998,TRUE,FALSE),H997)</f>
        <v>10</v>
      </c>
      <c r="I998" s="31">
        <f>IFERROR(INDEX(generale!$A$5:$I$1002,CLASSIFICHE!$Z997,5),"")</f>
        <v>0</v>
      </c>
      <c r="J998" s="13">
        <f>IFERROR(INDEX(generale!$A$5:$I$1002,CLASSIFICHE!$Z997,7),"")</f>
        <v>0</v>
      </c>
      <c r="K998" s="15"/>
      <c r="L998" s="12"/>
      <c r="M998" s="12">
        <f>SUM(IF(CLASSIFICHE!$O$6=N998,TRUE,FALSE),M997)</f>
        <v>8</v>
      </c>
      <c r="N998" s="31">
        <f>IFERROR(INDEX(generale!$A$5:$I$1002,CLASSIFICHE!$Z997,5),"")</f>
        <v>0</v>
      </c>
      <c r="O998" s="13">
        <f>IFERROR(INDEX(generale!$A$5:$I$1002,CLASSIFICHE!$Z997,7),"")</f>
        <v>0</v>
      </c>
      <c r="P998" s="14"/>
      <c r="Q998" s="13"/>
      <c r="R998" s="12">
        <f>SUM(IF(CLASSIFICHE!$O$7=S998,TRUE,FALSE),R997)</f>
        <v>8</v>
      </c>
      <c r="S998" s="31">
        <f>IFERROR(INDEX(generale!$A$5:$I$1002,CLASSIFICHE!$Z997,5),"")</f>
        <v>0</v>
      </c>
      <c r="T998" s="13">
        <f>IFERROR(INDEX(generale!$A$5:$I$1002,CLASSIFICHE!$Z997,7),"")</f>
        <v>0</v>
      </c>
      <c r="U998" s="14"/>
      <c r="V998" s="13"/>
      <c r="W998" s="12">
        <f>SUM(IF(CLASSIFICHE!$O$8=X998,TRUE,FALSE),W997)</f>
        <v>6</v>
      </c>
      <c r="X998" s="31">
        <f>IFERROR(INDEX(generale!$A$5:$I$1002,CLASSIFICHE!$Z997,5),"")</f>
        <v>0</v>
      </c>
      <c r="Y998" s="13">
        <f>IFERROR(INDEX(generale!$A$5:$I$1002,CLASSIFICHE!$Z997,7),"")</f>
        <v>0</v>
      </c>
      <c r="Z998" s="14"/>
      <c r="AA998" s="13"/>
      <c r="AB998" s="12">
        <f>SUM(IF(CLASSIFICHE!$O$9=AC998,TRUE,FALSE),AB997)</f>
        <v>5</v>
      </c>
      <c r="AC998" s="31">
        <f>IFERROR(INDEX(generale!$A$5:$I$1002,CLASSIFICHE!$Z997,5),"")</f>
        <v>0</v>
      </c>
      <c r="AD998" s="13">
        <f>IFERROR(INDEX(generale!$A$5:$I$1002,CLASSIFICHE!$Z997,7),"")</f>
        <v>0</v>
      </c>
      <c r="AE998" s="14"/>
      <c r="AF998" s="13"/>
      <c r="AG998" s="12">
        <f>SUM(IF(CLASSIFICHE!$O$10=AH998,TRUE,FALSE),AG997)</f>
        <v>5</v>
      </c>
      <c r="AH998" s="31">
        <f>IFERROR(INDEX(generale!$A$5:$I$1002,CLASSIFICHE!$Z997,5),"")</f>
        <v>0</v>
      </c>
      <c r="AI998" s="13">
        <f>IFERROR(INDEX(generale!$A$5:$I$1002,CLASSIFICHE!$Z997,7),"")</f>
        <v>0</v>
      </c>
      <c r="AJ998" s="14"/>
      <c r="AK998" s="13"/>
      <c r="AL998" s="12">
        <f>SUM(IF(CLASSIFICHE!$O$11=AM998,TRUE,FALSE),AL997)</f>
        <v>5</v>
      </c>
      <c r="AM998" s="31">
        <f>IFERROR(INDEX(generale!$A$5:$I$1002,CLASSIFICHE!$Z997,5),"")</f>
        <v>0</v>
      </c>
      <c r="AN998" s="13">
        <f>IFERROR(INDEX(generale!$A$5:$I$1002,CLASSIFICHE!$Z997,7),"")</f>
        <v>0</v>
      </c>
      <c r="AO998" s="14"/>
      <c r="AP998" s="13"/>
      <c r="AQ998" s="12">
        <f>SUM(IF(CLASSIFICHE!$O$12=AR998,TRUE,FALSE),AQ997)</f>
        <v>0</v>
      </c>
      <c r="AR998" s="31">
        <f>IFERROR(INDEX(generale!$A$5:$I$1002,CLASSIFICHE!$Z997,5),"")</f>
        <v>0</v>
      </c>
      <c r="AS998" s="13">
        <f>IFERROR(INDEX(generale!$A$5:$I$1002,CLASSIFICHE!$Z997,7),"")</f>
        <v>0</v>
      </c>
      <c r="AT998" s="14"/>
      <c r="AU998" s="13"/>
      <c r="AV998" s="12">
        <f>SUM(IF(CLASSIFICHE!$O$13=AW998,TRUE,FALSE),AV997)</f>
        <v>0</v>
      </c>
      <c r="AW998" s="31">
        <f>IFERROR(INDEX(generale!$A$5:$I$1002,CLASSIFICHE!$Z997,5),"")</f>
        <v>0</v>
      </c>
      <c r="AX998" s="13">
        <f>IFERROR(INDEX(generale!$A$5:$I$1002,CLASSIFICHE!$Z997,7),"")</f>
        <v>0</v>
      </c>
      <c r="AY998" s="14"/>
      <c r="AZ998" s="13"/>
      <c r="BA998" s="12">
        <f>SUM(IF(CLASSIFICHE!$O$14=BB998,TRUE,FALSE),BA997)</f>
        <v>0</v>
      </c>
      <c r="BB998" s="31">
        <f>IFERROR(INDEX(generale!$A$5:$I$1002,CLASSIFICHE!$Z997,5),"")</f>
        <v>0</v>
      </c>
      <c r="BC998" s="13">
        <f>IFERROR(INDEX(generale!$A$5:$I$1002,CLASSIFICHE!$Z997,7),"")</f>
        <v>0</v>
      </c>
      <c r="BD998" s="14"/>
      <c r="BE998" s="13"/>
      <c r="BF998" s="12">
        <f>SUM(IF(CLASSIFICHE!$O$15=BG998,TRUE,FALSE),BF997)</f>
        <v>0</v>
      </c>
      <c r="BG998" s="31">
        <f>IFERROR(INDEX(generale!$A$5:$I$1002,CLASSIFICHE!$Z997,5),"")</f>
        <v>0</v>
      </c>
      <c r="BH998" s="13">
        <f>IFERROR(INDEX(generale!$A$5:$I$1002,CLASSIFICHE!$Z997,7),"")</f>
        <v>0</v>
      </c>
      <c r="BI998" s="14"/>
      <c r="BJ998" s="13"/>
      <c r="BK998" s="12">
        <f>SUM(IF(CLASSIFICHE!$O$16=BL998,TRUE,FALSE),BK997)</f>
        <v>0</v>
      </c>
      <c r="BL998" s="31">
        <f>IFERROR(INDEX(generale!$A$5:$I$1002,CLASSIFICHE!$Z997,5),"")</f>
        <v>0</v>
      </c>
      <c r="BM998" s="13">
        <f>IFERROR(INDEX(generale!$A$5:$I$1002,CLASSIFICHE!$Z997,7),"")</f>
        <v>0</v>
      </c>
      <c r="BN998" s="14"/>
      <c r="BO998" s="13"/>
      <c r="BP998" s="12">
        <f>SUM(IF(CLASSIFICHE!$O$17=BQ998,TRUE,FALSE),BP997)</f>
        <v>0</v>
      </c>
      <c r="BQ998" s="31">
        <f>IFERROR(INDEX(generale!$A$5:$I$1002,CLASSIFICHE!$Z997,5),"")</f>
        <v>0</v>
      </c>
      <c r="BR998" s="13">
        <f>IFERROR(INDEX(generale!$A$5:$I$1002,CLASSIFICHE!$Z997,7),"")</f>
        <v>0</v>
      </c>
      <c r="BS998" s="15"/>
      <c r="BT998" s="12"/>
      <c r="BU998" s="12">
        <f>SUM(IF(CLASSIFICHE!$O$18=BV998,TRUE,FALSE),BU997)</f>
        <v>0</v>
      </c>
      <c r="BV998" s="31">
        <f>IFERROR(INDEX(generale!$A$5:$I$1002,CLASSIFICHE!$Z997,5),"")</f>
        <v>0</v>
      </c>
      <c r="BW998" s="13">
        <f>IFERROR(INDEX(generale!$A$5:$I$1002,CLASSIFICHE!$Z997,7),"")</f>
        <v>0</v>
      </c>
      <c r="BX998" s="15"/>
      <c r="BY998" s="12"/>
      <c r="BZ998" s="12">
        <f>SUM(IF(CLASSIFICHE!$O$19=CA998,TRUE,FALSE),BZ997)</f>
        <v>0</v>
      </c>
      <c r="CA998" s="31">
        <f>IFERROR(INDEX(generale!$A$5:$I$1002,CLASSIFICHE!$Z997,5),"")</f>
        <v>0</v>
      </c>
      <c r="CB998" s="13">
        <f>IFERROR(INDEX(generale!$A$5:$I$1002,CLASSIFICHE!$Z997,7),"")</f>
        <v>0</v>
      </c>
      <c r="CC998" s="15"/>
      <c r="CD998" s="13"/>
      <c r="CE998" s="12">
        <f>SUM(IF(CLASSIFICHE!$O$20=CF998,TRUE,FALSE),CE997)</f>
        <v>0</v>
      </c>
      <c r="CF998" s="31">
        <f>IFERROR(INDEX(generale!$A$5:$I$1002,CLASSIFICHE!$Z997,5),"")</f>
        <v>0</v>
      </c>
      <c r="CG998" s="13">
        <f>IFERROR(INDEX(generale!$A$5:$I$1002,CLASSIFICHE!$Z997,7),"")</f>
        <v>0</v>
      </c>
      <c r="CH998" s="15"/>
      <c r="CI998" s="13"/>
      <c r="CJ998" s="12">
        <f>SUM(IF(CLASSIFICHE!$O$21=CK998,TRUE,FALSE),CJ997)</f>
        <v>0</v>
      </c>
      <c r="CK998" s="31">
        <f>IFERROR(INDEX(generale!$A$5:$I$1002,CLASSIFICHE!$Z997,5),"")</f>
        <v>0</v>
      </c>
      <c r="CL998" s="13">
        <f>IFERROR(INDEX(generale!$A$5:$I$1002,CLASSIFICHE!$Z997,7),"")</f>
        <v>0</v>
      </c>
      <c r="CM998" s="15"/>
      <c r="CN998" s="13"/>
      <c r="CO998" s="12">
        <f>SUM(IF(CLASSIFICHE!$O$22=CP998,TRUE,FALSE),CO997)</f>
        <v>0</v>
      </c>
      <c r="CP998" s="31">
        <f>IFERROR(INDEX(generale!$A$5:$I$1002,CLASSIFICHE!$Z997,5),"")</f>
        <v>0</v>
      </c>
      <c r="CQ998" s="13">
        <f>IFERROR(INDEX(generale!$A$5:$I$1002,CLASSIFICHE!$Z997,7),"")</f>
        <v>0</v>
      </c>
      <c r="CR998" s="15"/>
      <c r="CS998" s="13"/>
      <c r="CT998" s="12">
        <f>SUM(IF(CLASSIFICHE!$O$23=CU998,TRUE,FALSE),CT997)</f>
        <v>0</v>
      </c>
      <c r="CU998" s="31">
        <f>IFERROR(INDEX(generale!$A$5:$I$1002,CLASSIFICHE!$Z997,5),"")</f>
        <v>0</v>
      </c>
      <c r="CV998" s="13">
        <f>IFERROR(INDEX(generale!$A$5:$I$1002,CLASSIFICHE!$Z997,7),"")</f>
        <v>0</v>
      </c>
      <c r="CW998" s="15"/>
      <c r="CX998" s="13"/>
      <c r="CY998" s="12">
        <f>SUM(IF(CLASSIFICHE!$O$24=CZ998,TRUE,FALSE),CY997)</f>
        <v>0</v>
      </c>
      <c r="CZ998" s="31">
        <f>IFERROR(INDEX(generale!$A$5:$I$1002,CLASSIFICHE!$Z997,5),"")</f>
        <v>0</v>
      </c>
      <c r="DA998" s="13">
        <f>IFERROR(INDEX(generale!$A$5:$I$1002,CLASSIFICHE!$Z997,7),"")</f>
        <v>0</v>
      </c>
      <c r="DB998" s="15"/>
      <c r="DC998" s="13"/>
      <c r="DD998" s="12">
        <f>SUM(IF(CLASSIFICHE!$O$25=DE998,TRUE,FALSE),DD997)</f>
        <v>0</v>
      </c>
      <c r="DE998" s="31">
        <f>IFERROR(INDEX(generale!$A$5:$I$1002,CLASSIFICHE!$Z997,5),"")</f>
        <v>0</v>
      </c>
      <c r="DF998" s="13">
        <f>IFERROR(INDEX(generale!$A$5:$I$1002,CLASSIFICHE!$Z997,7),"")</f>
        <v>0</v>
      </c>
      <c r="DG998" s="15"/>
      <c r="DH998" s="13"/>
    </row>
    <row r="999" spans="3:112">
      <c r="C999" s="63">
        <f>SUM(IF(CLASSIFICHE!$O$4=D999,TRUE,FALSE),C998)</f>
        <v>17</v>
      </c>
      <c r="D999" s="31">
        <f>IFERROR(INDEX(generale!$A$5:$I$1002,CLASSIFICHE!$Z998,5),"")</f>
        <v>0</v>
      </c>
      <c r="E999" s="13">
        <f>IFERROR(INDEX(generale!$A$5:$I$1002,CLASSIFICHE!$Z998,7),"")</f>
        <v>0</v>
      </c>
      <c r="F999" s="68"/>
      <c r="G999" s="65"/>
      <c r="H999" s="12">
        <f>SUM(IF(CLASSIFICHE!$O$5=I999,TRUE,FALSE),H998)</f>
        <v>10</v>
      </c>
      <c r="I999" s="31">
        <f>IFERROR(INDEX(generale!$A$5:$I$1002,CLASSIFICHE!$Z998,5),"")</f>
        <v>0</v>
      </c>
      <c r="J999" s="13">
        <f>IFERROR(INDEX(generale!$A$5:$I$1002,CLASSIFICHE!$Z998,7),"")</f>
        <v>0</v>
      </c>
      <c r="K999" s="15"/>
      <c r="L999" s="12"/>
      <c r="M999" s="12">
        <f>SUM(IF(CLASSIFICHE!$O$6=N999,TRUE,FALSE),M998)</f>
        <v>8</v>
      </c>
      <c r="N999" s="31">
        <f>IFERROR(INDEX(generale!$A$5:$I$1002,CLASSIFICHE!$Z998,5),"")</f>
        <v>0</v>
      </c>
      <c r="O999" s="13">
        <f>IFERROR(INDEX(generale!$A$5:$I$1002,CLASSIFICHE!$Z998,7),"")</f>
        <v>0</v>
      </c>
      <c r="P999" s="14"/>
      <c r="Q999" s="13"/>
      <c r="R999" s="12">
        <f>SUM(IF(CLASSIFICHE!$O$7=S999,TRUE,FALSE),R998)</f>
        <v>8</v>
      </c>
      <c r="S999" s="31">
        <f>IFERROR(INDEX(generale!$A$5:$I$1002,CLASSIFICHE!$Z998,5),"")</f>
        <v>0</v>
      </c>
      <c r="T999" s="13">
        <f>IFERROR(INDEX(generale!$A$5:$I$1002,CLASSIFICHE!$Z998,7),"")</f>
        <v>0</v>
      </c>
      <c r="U999" s="14"/>
      <c r="V999" s="13"/>
      <c r="W999" s="12">
        <f>SUM(IF(CLASSIFICHE!$O$8=X999,TRUE,FALSE),W998)</f>
        <v>6</v>
      </c>
      <c r="X999" s="31">
        <f>IFERROR(INDEX(generale!$A$5:$I$1002,CLASSIFICHE!$Z998,5),"")</f>
        <v>0</v>
      </c>
      <c r="Y999" s="13">
        <f>IFERROR(INDEX(generale!$A$5:$I$1002,CLASSIFICHE!$Z998,7),"")</f>
        <v>0</v>
      </c>
      <c r="Z999" s="14"/>
      <c r="AA999" s="13"/>
      <c r="AB999" s="12">
        <f>SUM(IF(CLASSIFICHE!$O$9=AC999,TRUE,FALSE),AB998)</f>
        <v>5</v>
      </c>
      <c r="AC999" s="31">
        <f>IFERROR(INDEX(generale!$A$5:$I$1002,CLASSIFICHE!$Z998,5),"")</f>
        <v>0</v>
      </c>
      <c r="AD999" s="13">
        <f>IFERROR(INDEX(generale!$A$5:$I$1002,CLASSIFICHE!$Z998,7),"")</f>
        <v>0</v>
      </c>
      <c r="AE999" s="14"/>
      <c r="AF999" s="13"/>
      <c r="AG999" s="12">
        <f>SUM(IF(CLASSIFICHE!$O$10=AH999,TRUE,FALSE),AG998)</f>
        <v>5</v>
      </c>
      <c r="AH999" s="31">
        <f>IFERROR(INDEX(generale!$A$5:$I$1002,CLASSIFICHE!$Z998,5),"")</f>
        <v>0</v>
      </c>
      <c r="AI999" s="13">
        <f>IFERROR(INDEX(generale!$A$5:$I$1002,CLASSIFICHE!$Z998,7),"")</f>
        <v>0</v>
      </c>
      <c r="AJ999" s="14"/>
      <c r="AK999" s="13"/>
      <c r="AL999" s="12">
        <f>SUM(IF(CLASSIFICHE!$O$11=AM999,TRUE,FALSE),AL998)</f>
        <v>5</v>
      </c>
      <c r="AM999" s="31">
        <f>IFERROR(INDEX(generale!$A$5:$I$1002,CLASSIFICHE!$Z998,5),"")</f>
        <v>0</v>
      </c>
      <c r="AN999" s="13">
        <f>IFERROR(INDEX(generale!$A$5:$I$1002,CLASSIFICHE!$Z998,7),"")</f>
        <v>0</v>
      </c>
      <c r="AO999" s="14"/>
      <c r="AP999" s="13"/>
      <c r="AQ999" s="12">
        <f>SUM(IF(CLASSIFICHE!$O$12=AR999,TRUE,FALSE),AQ998)</f>
        <v>0</v>
      </c>
      <c r="AR999" s="31">
        <f>IFERROR(INDEX(generale!$A$5:$I$1002,CLASSIFICHE!$Z998,5),"")</f>
        <v>0</v>
      </c>
      <c r="AS999" s="13">
        <f>IFERROR(INDEX(generale!$A$5:$I$1002,CLASSIFICHE!$Z998,7),"")</f>
        <v>0</v>
      </c>
      <c r="AT999" s="14"/>
      <c r="AU999" s="13"/>
      <c r="AV999" s="12">
        <f>SUM(IF(CLASSIFICHE!$O$13=AW999,TRUE,FALSE),AV998)</f>
        <v>0</v>
      </c>
      <c r="AW999" s="31">
        <f>IFERROR(INDEX(generale!$A$5:$I$1002,CLASSIFICHE!$Z998,5),"")</f>
        <v>0</v>
      </c>
      <c r="AX999" s="13">
        <f>IFERROR(INDEX(generale!$A$5:$I$1002,CLASSIFICHE!$Z998,7),"")</f>
        <v>0</v>
      </c>
      <c r="AY999" s="14"/>
      <c r="AZ999" s="13"/>
      <c r="BA999" s="12">
        <f>SUM(IF(CLASSIFICHE!$O$14=BB999,TRUE,FALSE),BA998)</f>
        <v>0</v>
      </c>
      <c r="BB999" s="31">
        <f>IFERROR(INDEX(generale!$A$5:$I$1002,CLASSIFICHE!$Z998,5),"")</f>
        <v>0</v>
      </c>
      <c r="BC999" s="13">
        <f>IFERROR(INDEX(generale!$A$5:$I$1002,CLASSIFICHE!$Z998,7),"")</f>
        <v>0</v>
      </c>
      <c r="BD999" s="14"/>
      <c r="BE999" s="13"/>
      <c r="BF999" s="12">
        <f>SUM(IF(CLASSIFICHE!$O$15=BG999,TRUE,FALSE),BF998)</f>
        <v>0</v>
      </c>
      <c r="BG999" s="31">
        <f>IFERROR(INDEX(generale!$A$5:$I$1002,CLASSIFICHE!$Z998,5),"")</f>
        <v>0</v>
      </c>
      <c r="BH999" s="13">
        <f>IFERROR(INDEX(generale!$A$5:$I$1002,CLASSIFICHE!$Z998,7),"")</f>
        <v>0</v>
      </c>
      <c r="BI999" s="14"/>
      <c r="BJ999" s="13"/>
      <c r="BK999" s="12">
        <f>SUM(IF(CLASSIFICHE!$O$16=BL999,TRUE,FALSE),BK998)</f>
        <v>0</v>
      </c>
      <c r="BL999" s="31">
        <f>IFERROR(INDEX(generale!$A$5:$I$1002,CLASSIFICHE!$Z998,5),"")</f>
        <v>0</v>
      </c>
      <c r="BM999" s="13">
        <f>IFERROR(INDEX(generale!$A$5:$I$1002,CLASSIFICHE!$Z998,7),"")</f>
        <v>0</v>
      </c>
      <c r="BN999" s="14"/>
      <c r="BO999" s="13"/>
      <c r="BP999" s="12">
        <f>SUM(IF(CLASSIFICHE!$O$17=BQ999,TRUE,FALSE),BP998)</f>
        <v>0</v>
      </c>
      <c r="BQ999" s="31">
        <f>IFERROR(INDEX(generale!$A$5:$I$1002,CLASSIFICHE!$Z998,5),"")</f>
        <v>0</v>
      </c>
      <c r="BR999" s="13">
        <f>IFERROR(INDEX(generale!$A$5:$I$1002,CLASSIFICHE!$Z998,7),"")</f>
        <v>0</v>
      </c>
      <c r="BS999" s="15"/>
      <c r="BT999" s="12"/>
      <c r="BU999" s="12">
        <f>SUM(IF(CLASSIFICHE!$O$18=BV999,TRUE,FALSE),BU998)</f>
        <v>0</v>
      </c>
      <c r="BV999" s="31">
        <f>IFERROR(INDEX(generale!$A$5:$I$1002,CLASSIFICHE!$Z998,5),"")</f>
        <v>0</v>
      </c>
      <c r="BW999" s="13">
        <f>IFERROR(INDEX(generale!$A$5:$I$1002,CLASSIFICHE!$Z998,7),"")</f>
        <v>0</v>
      </c>
      <c r="BX999" s="15"/>
      <c r="BY999" s="12"/>
      <c r="BZ999" s="12">
        <f>SUM(IF(CLASSIFICHE!$O$19=CA999,TRUE,FALSE),BZ998)</f>
        <v>0</v>
      </c>
      <c r="CA999" s="31">
        <f>IFERROR(INDEX(generale!$A$5:$I$1002,CLASSIFICHE!$Z998,5),"")</f>
        <v>0</v>
      </c>
      <c r="CB999" s="13">
        <f>IFERROR(INDEX(generale!$A$5:$I$1002,CLASSIFICHE!$Z998,7),"")</f>
        <v>0</v>
      </c>
      <c r="CC999" s="15"/>
      <c r="CD999" s="13"/>
      <c r="CE999" s="12">
        <f>SUM(IF(CLASSIFICHE!$O$20=CF999,TRUE,FALSE),CE998)</f>
        <v>0</v>
      </c>
      <c r="CF999" s="31">
        <f>IFERROR(INDEX(generale!$A$5:$I$1002,CLASSIFICHE!$Z998,5),"")</f>
        <v>0</v>
      </c>
      <c r="CG999" s="13">
        <f>IFERROR(INDEX(generale!$A$5:$I$1002,CLASSIFICHE!$Z998,7),"")</f>
        <v>0</v>
      </c>
      <c r="CH999" s="15"/>
      <c r="CI999" s="13"/>
      <c r="CJ999" s="12">
        <f>SUM(IF(CLASSIFICHE!$O$21=CK999,TRUE,FALSE),CJ998)</f>
        <v>0</v>
      </c>
      <c r="CK999" s="31">
        <f>IFERROR(INDEX(generale!$A$5:$I$1002,CLASSIFICHE!$Z998,5),"")</f>
        <v>0</v>
      </c>
      <c r="CL999" s="13">
        <f>IFERROR(INDEX(generale!$A$5:$I$1002,CLASSIFICHE!$Z998,7),"")</f>
        <v>0</v>
      </c>
      <c r="CM999" s="15"/>
      <c r="CN999" s="13"/>
      <c r="CO999" s="12">
        <f>SUM(IF(CLASSIFICHE!$O$22=CP999,TRUE,FALSE),CO998)</f>
        <v>0</v>
      </c>
      <c r="CP999" s="31">
        <f>IFERROR(INDEX(generale!$A$5:$I$1002,CLASSIFICHE!$Z998,5),"")</f>
        <v>0</v>
      </c>
      <c r="CQ999" s="13">
        <f>IFERROR(INDEX(generale!$A$5:$I$1002,CLASSIFICHE!$Z998,7),"")</f>
        <v>0</v>
      </c>
      <c r="CR999" s="15"/>
      <c r="CS999" s="13"/>
      <c r="CT999" s="12">
        <f>SUM(IF(CLASSIFICHE!$O$23=CU999,TRUE,FALSE),CT998)</f>
        <v>0</v>
      </c>
      <c r="CU999" s="31">
        <f>IFERROR(INDEX(generale!$A$5:$I$1002,CLASSIFICHE!$Z998,5),"")</f>
        <v>0</v>
      </c>
      <c r="CV999" s="13">
        <f>IFERROR(INDEX(generale!$A$5:$I$1002,CLASSIFICHE!$Z998,7),"")</f>
        <v>0</v>
      </c>
      <c r="CW999" s="15"/>
      <c r="CX999" s="13"/>
      <c r="CY999" s="12">
        <f>SUM(IF(CLASSIFICHE!$O$24=CZ999,TRUE,FALSE),CY998)</f>
        <v>0</v>
      </c>
      <c r="CZ999" s="31">
        <f>IFERROR(INDEX(generale!$A$5:$I$1002,CLASSIFICHE!$Z998,5),"")</f>
        <v>0</v>
      </c>
      <c r="DA999" s="13">
        <f>IFERROR(INDEX(generale!$A$5:$I$1002,CLASSIFICHE!$Z998,7),"")</f>
        <v>0</v>
      </c>
      <c r="DB999" s="15"/>
      <c r="DC999" s="13"/>
      <c r="DD999" s="12">
        <f>SUM(IF(CLASSIFICHE!$O$25=DE999,TRUE,FALSE),DD998)</f>
        <v>0</v>
      </c>
      <c r="DE999" s="31">
        <f>IFERROR(INDEX(generale!$A$5:$I$1002,CLASSIFICHE!$Z998,5),"")</f>
        <v>0</v>
      </c>
      <c r="DF999" s="13">
        <f>IFERROR(INDEX(generale!$A$5:$I$1002,CLASSIFICHE!$Z998,7),"")</f>
        <v>0</v>
      </c>
      <c r="DG999" s="15"/>
      <c r="DH999" s="13"/>
    </row>
    <row r="1000" spans="3:112">
      <c r="C1000" s="63">
        <f>SUM(IF(CLASSIFICHE!$O$4=D1000,TRUE,FALSE),C999)</f>
        <v>17</v>
      </c>
      <c r="D1000" s="31">
        <f>IFERROR(INDEX(generale!$A$5:$I$1002,CLASSIFICHE!$Z999,5),"")</f>
        <v>0</v>
      </c>
      <c r="E1000" s="13">
        <f>IFERROR(INDEX(generale!$A$5:$I$1002,CLASSIFICHE!$Z999,7),"")</f>
        <v>0</v>
      </c>
      <c r="F1000" s="68"/>
      <c r="G1000" s="65"/>
      <c r="H1000" s="12">
        <f>SUM(IF(CLASSIFICHE!$O$5=I1000,TRUE,FALSE),H999)</f>
        <v>10</v>
      </c>
      <c r="I1000" s="31">
        <f>IFERROR(INDEX(generale!$A$5:$I$1002,CLASSIFICHE!$Z999,5),"")</f>
        <v>0</v>
      </c>
      <c r="J1000" s="13">
        <f>IFERROR(INDEX(generale!$A$5:$I$1002,CLASSIFICHE!$Z999,7),"")</f>
        <v>0</v>
      </c>
      <c r="K1000" s="15"/>
      <c r="L1000" s="12"/>
      <c r="M1000" s="12">
        <f>SUM(IF(CLASSIFICHE!$O$6=N1000,TRUE,FALSE),M999)</f>
        <v>8</v>
      </c>
      <c r="N1000" s="31">
        <f>IFERROR(INDEX(generale!$A$5:$I$1002,CLASSIFICHE!$Z999,5),"")</f>
        <v>0</v>
      </c>
      <c r="O1000" s="13">
        <f>IFERROR(INDEX(generale!$A$5:$I$1002,CLASSIFICHE!$Z999,7),"")</f>
        <v>0</v>
      </c>
      <c r="P1000" s="14"/>
      <c r="Q1000" s="13"/>
      <c r="R1000" s="12">
        <f>SUM(IF(CLASSIFICHE!$O$7=S1000,TRUE,FALSE),R999)</f>
        <v>8</v>
      </c>
      <c r="S1000" s="31">
        <f>IFERROR(INDEX(generale!$A$5:$I$1002,CLASSIFICHE!$Z999,5),"")</f>
        <v>0</v>
      </c>
      <c r="T1000" s="13">
        <f>IFERROR(INDEX(generale!$A$5:$I$1002,CLASSIFICHE!$Z999,7),"")</f>
        <v>0</v>
      </c>
      <c r="U1000" s="14"/>
      <c r="V1000" s="13"/>
      <c r="W1000" s="12">
        <f>SUM(IF(CLASSIFICHE!$O$8=X1000,TRUE,FALSE),W999)</f>
        <v>6</v>
      </c>
      <c r="X1000" s="31">
        <f>IFERROR(INDEX(generale!$A$5:$I$1002,CLASSIFICHE!$Z999,5),"")</f>
        <v>0</v>
      </c>
      <c r="Y1000" s="13">
        <f>IFERROR(INDEX(generale!$A$5:$I$1002,CLASSIFICHE!$Z999,7),"")</f>
        <v>0</v>
      </c>
      <c r="Z1000" s="14"/>
      <c r="AA1000" s="13"/>
      <c r="AB1000" s="12">
        <f>SUM(IF(CLASSIFICHE!$O$9=AC1000,TRUE,FALSE),AB999)</f>
        <v>5</v>
      </c>
      <c r="AC1000" s="31">
        <f>IFERROR(INDEX(generale!$A$5:$I$1002,CLASSIFICHE!$Z999,5),"")</f>
        <v>0</v>
      </c>
      <c r="AD1000" s="13">
        <f>IFERROR(INDEX(generale!$A$5:$I$1002,CLASSIFICHE!$Z999,7),"")</f>
        <v>0</v>
      </c>
      <c r="AE1000" s="14"/>
      <c r="AF1000" s="13"/>
      <c r="AG1000" s="12">
        <f>SUM(IF(CLASSIFICHE!$O$10=AH1000,TRUE,FALSE),AG999)</f>
        <v>5</v>
      </c>
      <c r="AH1000" s="31">
        <f>IFERROR(INDEX(generale!$A$5:$I$1002,CLASSIFICHE!$Z999,5),"")</f>
        <v>0</v>
      </c>
      <c r="AI1000" s="13">
        <f>IFERROR(INDEX(generale!$A$5:$I$1002,CLASSIFICHE!$Z999,7),"")</f>
        <v>0</v>
      </c>
      <c r="AJ1000" s="14"/>
      <c r="AK1000" s="13"/>
      <c r="AL1000" s="12">
        <f>SUM(IF(CLASSIFICHE!$O$11=AM1000,TRUE,FALSE),AL999)</f>
        <v>5</v>
      </c>
      <c r="AM1000" s="31">
        <f>IFERROR(INDEX(generale!$A$5:$I$1002,CLASSIFICHE!$Z999,5),"")</f>
        <v>0</v>
      </c>
      <c r="AN1000" s="13">
        <f>IFERROR(INDEX(generale!$A$5:$I$1002,CLASSIFICHE!$Z999,7),"")</f>
        <v>0</v>
      </c>
      <c r="AO1000" s="14"/>
      <c r="AP1000" s="13"/>
      <c r="AQ1000" s="12">
        <f>SUM(IF(CLASSIFICHE!$O$12=AR1000,TRUE,FALSE),AQ999)</f>
        <v>0</v>
      </c>
      <c r="AR1000" s="31">
        <f>IFERROR(INDEX(generale!$A$5:$I$1002,CLASSIFICHE!$Z999,5),"")</f>
        <v>0</v>
      </c>
      <c r="AS1000" s="13">
        <f>IFERROR(INDEX(generale!$A$5:$I$1002,CLASSIFICHE!$Z999,7),"")</f>
        <v>0</v>
      </c>
      <c r="AT1000" s="14"/>
      <c r="AU1000" s="13"/>
      <c r="AV1000" s="12">
        <f>SUM(IF(CLASSIFICHE!$O$13=AW1000,TRUE,FALSE),AV999)</f>
        <v>0</v>
      </c>
      <c r="AW1000" s="31">
        <f>IFERROR(INDEX(generale!$A$5:$I$1002,CLASSIFICHE!$Z999,5),"")</f>
        <v>0</v>
      </c>
      <c r="AX1000" s="13">
        <f>IFERROR(INDEX(generale!$A$5:$I$1002,CLASSIFICHE!$Z999,7),"")</f>
        <v>0</v>
      </c>
      <c r="AY1000" s="14"/>
      <c r="AZ1000" s="13"/>
      <c r="BA1000" s="12">
        <f>SUM(IF(CLASSIFICHE!$O$14=BB1000,TRUE,FALSE),BA999)</f>
        <v>0</v>
      </c>
      <c r="BB1000" s="31">
        <f>IFERROR(INDEX(generale!$A$5:$I$1002,CLASSIFICHE!$Z999,5),"")</f>
        <v>0</v>
      </c>
      <c r="BC1000" s="13">
        <f>IFERROR(INDEX(generale!$A$5:$I$1002,CLASSIFICHE!$Z999,7),"")</f>
        <v>0</v>
      </c>
      <c r="BD1000" s="14"/>
      <c r="BE1000" s="13"/>
      <c r="BF1000" s="12">
        <f>SUM(IF(CLASSIFICHE!$O$15=BG1000,TRUE,FALSE),BF999)</f>
        <v>0</v>
      </c>
      <c r="BG1000" s="31">
        <f>IFERROR(INDEX(generale!$A$5:$I$1002,CLASSIFICHE!$Z999,5),"")</f>
        <v>0</v>
      </c>
      <c r="BH1000" s="13">
        <f>IFERROR(INDEX(generale!$A$5:$I$1002,CLASSIFICHE!$Z999,7),"")</f>
        <v>0</v>
      </c>
      <c r="BI1000" s="14"/>
      <c r="BJ1000" s="13"/>
      <c r="BK1000" s="12">
        <f>SUM(IF(CLASSIFICHE!$O$16=BL1000,TRUE,FALSE),BK999)</f>
        <v>0</v>
      </c>
      <c r="BL1000" s="31">
        <f>IFERROR(INDEX(generale!$A$5:$I$1002,CLASSIFICHE!$Z999,5),"")</f>
        <v>0</v>
      </c>
      <c r="BM1000" s="13">
        <f>IFERROR(INDEX(generale!$A$5:$I$1002,CLASSIFICHE!$Z999,7),"")</f>
        <v>0</v>
      </c>
      <c r="BN1000" s="14"/>
      <c r="BO1000" s="13"/>
      <c r="BP1000" s="12">
        <f>SUM(IF(CLASSIFICHE!$O$17=BQ1000,TRUE,FALSE),BP999)</f>
        <v>0</v>
      </c>
      <c r="BQ1000" s="31">
        <f>IFERROR(INDEX(generale!$A$5:$I$1002,CLASSIFICHE!$Z999,5),"")</f>
        <v>0</v>
      </c>
      <c r="BR1000" s="13">
        <f>IFERROR(INDEX(generale!$A$5:$I$1002,CLASSIFICHE!$Z999,7),"")</f>
        <v>0</v>
      </c>
      <c r="BS1000" s="15"/>
      <c r="BT1000" s="12"/>
      <c r="BU1000" s="12">
        <f>SUM(IF(CLASSIFICHE!$O$18=BV1000,TRUE,FALSE),BU999)</f>
        <v>0</v>
      </c>
      <c r="BV1000" s="31">
        <f>IFERROR(INDEX(generale!$A$5:$I$1002,CLASSIFICHE!$Z999,5),"")</f>
        <v>0</v>
      </c>
      <c r="BW1000" s="13">
        <f>IFERROR(INDEX(generale!$A$5:$I$1002,CLASSIFICHE!$Z999,7),"")</f>
        <v>0</v>
      </c>
      <c r="BX1000" s="15"/>
      <c r="BY1000" s="12"/>
      <c r="BZ1000" s="12">
        <f>SUM(IF(CLASSIFICHE!$O$19=CA1000,TRUE,FALSE),BZ999)</f>
        <v>0</v>
      </c>
      <c r="CA1000" s="31">
        <f>IFERROR(INDEX(generale!$A$5:$I$1002,CLASSIFICHE!$Z999,5),"")</f>
        <v>0</v>
      </c>
      <c r="CB1000" s="13">
        <f>IFERROR(INDEX(generale!$A$5:$I$1002,CLASSIFICHE!$Z999,7),"")</f>
        <v>0</v>
      </c>
      <c r="CC1000" s="15"/>
      <c r="CD1000" s="13"/>
      <c r="CE1000" s="12">
        <f>SUM(IF(CLASSIFICHE!$O$20=CF1000,TRUE,FALSE),CE999)</f>
        <v>0</v>
      </c>
      <c r="CF1000" s="31">
        <f>IFERROR(INDEX(generale!$A$5:$I$1002,CLASSIFICHE!$Z999,5),"")</f>
        <v>0</v>
      </c>
      <c r="CG1000" s="13">
        <f>IFERROR(INDEX(generale!$A$5:$I$1002,CLASSIFICHE!$Z999,7),"")</f>
        <v>0</v>
      </c>
      <c r="CH1000" s="15"/>
      <c r="CI1000" s="13"/>
      <c r="CJ1000" s="12">
        <f>SUM(IF(CLASSIFICHE!$O$21=CK1000,TRUE,FALSE),CJ999)</f>
        <v>0</v>
      </c>
      <c r="CK1000" s="31">
        <f>IFERROR(INDEX(generale!$A$5:$I$1002,CLASSIFICHE!$Z999,5),"")</f>
        <v>0</v>
      </c>
      <c r="CL1000" s="13">
        <f>IFERROR(INDEX(generale!$A$5:$I$1002,CLASSIFICHE!$Z999,7),"")</f>
        <v>0</v>
      </c>
      <c r="CM1000" s="15"/>
      <c r="CN1000" s="13"/>
      <c r="CO1000" s="12">
        <f>SUM(IF(CLASSIFICHE!$O$22=CP1000,TRUE,FALSE),CO999)</f>
        <v>0</v>
      </c>
      <c r="CP1000" s="31">
        <f>IFERROR(INDEX(generale!$A$5:$I$1002,CLASSIFICHE!$Z999,5),"")</f>
        <v>0</v>
      </c>
      <c r="CQ1000" s="13">
        <f>IFERROR(INDEX(generale!$A$5:$I$1002,CLASSIFICHE!$Z999,7),"")</f>
        <v>0</v>
      </c>
      <c r="CR1000" s="15"/>
      <c r="CS1000" s="13"/>
      <c r="CT1000" s="12">
        <f>SUM(IF(CLASSIFICHE!$O$23=CU1000,TRUE,FALSE),CT999)</f>
        <v>0</v>
      </c>
      <c r="CU1000" s="31">
        <f>IFERROR(INDEX(generale!$A$5:$I$1002,CLASSIFICHE!$Z999,5),"")</f>
        <v>0</v>
      </c>
      <c r="CV1000" s="13">
        <f>IFERROR(INDEX(generale!$A$5:$I$1002,CLASSIFICHE!$Z999,7),"")</f>
        <v>0</v>
      </c>
      <c r="CW1000" s="15"/>
      <c r="CX1000" s="13"/>
      <c r="CY1000" s="12">
        <f>SUM(IF(CLASSIFICHE!$O$24=CZ1000,TRUE,FALSE),CY999)</f>
        <v>0</v>
      </c>
      <c r="CZ1000" s="31">
        <f>IFERROR(INDEX(generale!$A$5:$I$1002,CLASSIFICHE!$Z999,5),"")</f>
        <v>0</v>
      </c>
      <c r="DA1000" s="13">
        <f>IFERROR(INDEX(generale!$A$5:$I$1002,CLASSIFICHE!$Z999,7),"")</f>
        <v>0</v>
      </c>
      <c r="DB1000" s="15"/>
      <c r="DC1000" s="13"/>
      <c r="DD1000" s="12">
        <f>SUM(IF(CLASSIFICHE!$O$25=DE1000,TRUE,FALSE),DD999)</f>
        <v>0</v>
      </c>
      <c r="DE1000" s="31">
        <f>IFERROR(INDEX(generale!$A$5:$I$1002,CLASSIFICHE!$Z999,5),"")</f>
        <v>0</v>
      </c>
      <c r="DF1000" s="13">
        <f>IFERROR(INDEX(generale!$A$5:$I$1002,CLASSIFICHE!$Z999,7),"")</f>
        <v>0</v>
      </c>
      <c r="DG1000" s="15"/>
      <c r="DH1000" s="13"/>
    </row>
    <row r="1001" spans="3:112">
      <c r="C1001" s="63">
        <f>SUM(IF(CLASSIFICHE!$O$4=D1001,TRUE,FALSE),C1000)</f>
        <v>17</v>
      </c>
      <c r="D1001" s="31">
        <f>IFERROR(INDEX(generale!$A$5:$I$1002,CLASSIFICHE!$Z1000,5),"")</f>
        <v>0</v>
      </c>
      <c r="E1001" s="13">
        <f>IFERROR(INDEX(generale!$A$5:$I$1002,CLASSIFICHE!$Z1000,7),"")</f>
        <v>0</v>
      </c>
      <c r="F1001" s="68"/>
      <c r="G1001" s="65"/>
      <c r="H1001" s="12">
        <f>SUM(IF(CLASSIFICHE!$O$5=I1001,TRUE,FALSE),H1000)</f>
        <v>10</v>
      </c>
      <c r="I1001" s="31">
        <f>IFERROR(INDEX(generale!$A$5:$I$1002,CLASSIFICHE!$Z1000,5),"")</f>
        <v>0</v>
      </c>
      <c r="J1001" s="13">
        <f>IFERROR(INDEX(generale!$A$5:$I$1002,CLASSIFICHE!$Z1000,7),"")</f>
        <v>0</v>
      </c>
      <c r="K1001" s="15"/>
      <c r="L1001" s="12"/>
      <c r="M1001" s="12">
        <f>SUM(IF(CLASSIFICHE!$O$6=N1001,TRUE,FALSE),M1000)</f>
        <v>8</v>
      </c>
      <c r="N1001" s="31">
        <f>IFERROR(INDEX(generale!$A$5:$I$1002,CLASSIFICHE!$Z1000,5),"")</f>
        <v>0</v>
      </c>
      <c r="O1001" s="13">
        <f>IFERROR(INDEX(generale!$A$5:$I$1002,CLASSIFICHE!$Z1000,7),"")</f>
        <v>0</v>
      </c>
      <c r="P1001" s="14"/>
      <c r="Q1001" s="13"/>
      <c r="R1001" s="12">
        <f>SUM(IF(CLASSIFICHE!$O$7=S1001,TRUE,FALSE),R1000)</f>
        <v>8</v>
      </c>
      <c r="S1001" s="31">
        <f>IFERROR(INDEX(generale!$A$5:$I$1002,CLASSIFICHE!$Z1000,5),"")</f>
        <v>0</v>
      </c>
      <c r="T1001" s="13">
        <f>IFERROR(INDEX(generale!$A$5:$I$1002,CLASSIFICHE!$Z1000,7),"")</f>
        <v>0</v>
      </c>
      <c r="U1001" s="14"/>
      <c r="V1001" s="13"/>
      <c r="W1001" s="12">
        <f>SUM(IF(CLASSIFICHE!$O$8=X1001,TRUE,FALSE),W1000)</f>
        <v>6</v>
      </c>
      <c r="X1001" s="31">
        <f>IFERROR(INDEX(generale!$A$5:$I$1002,CLASSIFICHE!$Z1000,5),"")</f>
        <v>0</v>
      </c>
      <c r="Y1001" s="13">
        <f>IFERROR(INDEX(generale!$A$5:$I$1002,CLASSIFICHE!$Z1000,7),"")</f>
        <v>0</v>
      </c>
      <c r="Z1001" s="14"/>
      <c r="AA1001" s="13"/>
      <c r="AB1001" s="12">
        <f>SUM(IF(CLASSIFICHE!$O$9=AC1001,TRUE,FALSE),AB1000)</f>
        <v>5</v>
      </c>
      <c r="AC1001" s="31">
        <f>IFERROR(INDEX(generale!$A$5:$I$1002,CLASSIFICHE!$Z1000,5),"")</f>
        <v>0</v>
      </c>
      <c r="AD1001" s="13">
        <f>IFERROR(INDEX(generale!$A$5:$I$1002,CLASSIFICHE!$Z1000,7),"")</f>
        <v>0</v>
      </c>
      <c r="AE1001" s="14"/>
      <c r="AF1001" s="13"/>
      <c r="AG1001" s="12">
        <f>SUM(IF(CLASSIFICHE!$O$10=AH1001,TRUE,FALSE),AG1000)</f>
        <v>5</v>
      </c>
      <c r="AH1001" s="31">
        <f>IFERROR(INDEX(generale!$A$5:$I$1002,CLASSIFICHE!$Z1000,5),"")</f>
        <v>0</v>
      </c>
      <c r="AI1001" s="13">
        <f>IFERROR(INDEX(generale!$A$5:$I$1002,CLASSIFICHE!$Z1000,7),"")</f>
        <v>0</v>
      </c>
      <c r="AJ1001" s="14"/>
      <c r="AK1001" s="13"/>
      <c r="AL1001" s="12">
        <f>SUM(IF(CLASSIFICHE!$O$11=AM1001,TRUE,FALSE),AL1000)</f>
        <v>5</v>
      </c>
      <c r="AM1001" s="31">
        <f>IFERROR(INDEX(generale!$A$5:$I$1002,CLASSIFICHE!$Z1000,5),"")</f>
        <v>0</v>
      </c>
      <c r="AN1001" s="13">
        <f>IFERROR(INDEX(generale!$A$5:$I$1002,CLASSIFICHE!$Z1000,7),"")</f>
        <v>0</v>
      </c>
      <c r="AO1001" s="14"/>
      <c r="AP1001" s="13"/>
      <c r="AQ1001" s="12">
        <f>SUM(IF(CLASSIFICHE!$O$12=AR1001,TRUE,FALSE),AQ1000)</f>
        <v>0</v>
      </c>
      <c r="AR1001" s="31">
        <f>IFERROR(INDEX(generale!$A$5:$I$1002,CLASSIFICHE!$Z1000,5),"")</f>
        <v>0</v>
      </c>
      <c r="AS1001" s="13">
        <f>IFERROR(INDEX(generale!$A$5:$I$1002,CLASSIFICHE!$Z1000,7),"")</f>
        <v>0</v>
      </c>
      <c r="AT1001" s="14"/>
      <c r="AU1001" s="13"/>
      <c r="AV1001" s="12">
        <f>SUM(IF(CLASSIFICHE!$O$13=AW1001,TRUE,FALSE),AV1000)</f>
        <v>0</v>
      </c>
      <c r="AW1001" s="31">
        <f>IFERROR(INDEX(generale!$A$5:$I$1002,CLASSIFICHE!$Z1000,5),"")</f>
        <v>0</v>
      </c>
      <c r="AX1001" s="13">
        <f>IFERROR(INDEX(generale!$A$5:$I$1002,CLASSIFICHE!$Z1000,7),"")</f>
        <v>0</v>
      </c>
      <c r="AY1001" s="14"/>
      <c r="AZ1001" s="13"/>
      <c r="BA1001" s="12">
        <f>SUM(IF(CLASSIFICHE!$O$14=BB1001,TRUE,FALSE),BA1000)</f>
        <v>0</v>
      </c>
      <c r="BB1001" s="31">
        <f>IFERROR(INDEX(generale!$A$5:$I$1002,CLASSIFICHE!$Z1000,5),"")</f>
        <v>0</v>
      </c>
      <c r="BC1001" s="13">
        <f>IFERROR(INDEX(generale!$A$5:$I$1002,CLASSIFICHE!$Z1000,7),"")</f>
        <v>0</v>
      </c>
      <c r="BD1001" s="14"/>
      <c r="BE1001" s="13"/>
      <c r="BF1001" s="12">
        <f>SUM(IF(CLASSIFICHE!$O$15=BG1001,TRUE,FALSE),BF1000)</f>
        <v>0</v>
      </c>
      <c r="BG1001" s="31">
        <f>IFERROR(INDEX(generale!$A$5:$I$1002,CLASSIFICHE!$Z1000,5),"")</f>
        <v>0</v>
      </c>
      <c r="BH1001" s="13">
        <f>IFERROR(INDEX(generale!$A$5:$I$1002,CLASSIFICHE!$Z1000,7),"")</f>
        <v>0</v>
      </c>
      <c r="BI1001" s="14"/>
      <c r="BJ1001" s="13"/>
      <c r="BK1001" s="12">
        <f>SUM(IF(CLASSIFICHE!$O$16=BL1001,TRUE,FALSE),BK1000)</f>
        <v>0</v>
      </c>
      <c r="BL1001" s="31">
        <f>IFERROR(INDEX(generale!$A$5:$I$1002,CLASSIFICHE!$Z1000,5),"")</f>
        <v>0</v>
      </c>
      <c r="BM1001" s="13">
        <f>IFERROR(INDEX(generale!$A$5:$I$1002,CLASSIFICHE!$Z1000,7),"")</f>
        <v>0</v>
      </c>
      <c r="BN1001" s="14"/>
      <c r="BO1001" s="13"/>
      <c r="BP1001" s="12">
        <f>SUM(IF(CLASSIFICHE!$O$17=BQ1001,TRUE,FALSE),BP1000)</f>
        <v>0</v>
      </c>
      <c r="BQ1001" s="31">
        <f>IFERROR(INDEX(generale!$A$5:$I$1002,CLASSIFICHE!$Z1000,5),"")</f>
        <v>0</v>
      </c>
      <c r="BR1001" s="13">
        <f>IFERROR(INDEX(generale!$A$5:$I$1002,CLASSIFICHE!$Z1000,7),"")</f>
        <v>0</v>
      </c>
      <c r="BS1001" s="15"/>
      <c r="BT1001" s="12"/>
      <c r="BU1001" s="12">
        <f>SUM(IF(CLASSIFICHE!$O$18=BV1001,TRUE,FALSE),BU1000)</f>
        <v>0</v>
      </c>
      <c r="BV1001" s="31">
        <f>IFERROR(INDEX(generale!$A$5:$I$1002,CLASSIFICHE!$Z1000,5),"")</f>
        <v>0</v>
      </c>
      <c r="BW1001" s="13">
        <f>IFERROR(INDEX(generale!$A$5:$I$1002,CLASSIFICHE!$Z1000,7),"")</f>
        <v>0</v>
      </c>
      <c r="BX1001" s="15"/>
      <c r="BY1001" s="12"/>
      <c r="BZ1001" s="12">
        <f>SUM(IF(CLASSIFICHE!$O$19=CA1001,TRUE,FALSE),BZ1000)</f>
        <v>0</v>
      </c>
      <c r="CA1001" s="31">
        <f>IFERROR(INDEX(generale!$A$5:$I$1002,CLASSIFICHE!$Z1000,5),"")</f>
        <v>0</v>
      </c>
      <c r="CB1001" s="13">
        <f>IFERROR(INDEX(generale!$A$5:$I$1002,CLASSIFICHE!$Z1000,7),"")</f>
        <v>0</v>
      </c>
      <c r="CC1001" s="15"/>
      <c r="CD1001" s="13"/>
      <c r="CE1001" s="12">
        <f>SUM(IF(CLASSIFICHE!$O$20=CF1001,TRUE,FALSE),CE1000)</f>
        <v>0</v>
      </c>
      <c r="CF1001" s="31">
        <f>IFERROR(INDEX(generale!$A$5:$I$1002,CLASSIFICHE!$Z1000,5),"")</f>
        <v>0</v>
      </c>
      <c r="CG1001" s="13">
        <f>IFERROR(INDEX(generale!$A$5:$I$1002,CLASSIFICHE!$Z1000,7),"")</f>
        <v>0</v>
      </c>
      <c r="CH1001" s="15"/>
      <c r="CI1001" s="13"/>
      <c r="CJ1001" s="12">
        <f>SUM(IF(CLASSIFICHE!$O$21=CK1001,TRUE,FALSE),CJ1000)</f>
        <v>0</v>
      </c>
      <c r="CK1001" s="31">
        <f>IFERROR(INDEX(generale!$A$5:$I$1002,CLASSIFICHE!$Z1000,5),"")</f>
        <v>0</v>
      </c>
      <c r="CL1001" s="13">
        <f>IFERROR(INDEX(generale!$A$5:$I$1002,CLASSIFICHE!$Z1000,7),"")</f>
        <v>0</v>
      </c>
      <c r="CM1001" s="15"/>
      <c r="CN1001" s="13"/>
      <c r="CO1001" s="12">
        <f>SUM(IF(CLASSIFICHE!$O$22=CP1001,TRUE,FALSE),CO1000)</f>
        <v>0</v>
      </c>
      <c r="CP1001" s="31">
        <f>IFERROR(INDEX(generale!$A$5:$I$1002,CLASSIFICHE!$Z1000,5),"")</f>
        <v>0</v>
      </c>
      <c r="CQ1001" s="13">
        <f>IFERROR(INDEX(generale!$A$5:$I$1002,CLASSIFICHE!$Z1000,7),"")</f>
        <v>0</v>
      </c>
      <c r="CR1001" s="15"/>
      <c r="CS1001" s="13"/>
      <c r="CT1001" s="12">
        <f>SUM(IF(CLASSIFICHE!$O$23=CU1001,TRUE,FALSE),CT1000)</f>
        <v>0</v>
      </c>
      <c r="CU1001" s="31">
        <f>IFERROR(INDEX(generale!$A$5:$I$1002,CLASSIFICHE!$Z1000,5),"")</f>
        <v>0</v>
      </c>
      <c r="CV1001" s="13">
        <f>IFERROR(INDEX(generale!$A$5:$I$1002,CLASSIFICHE!$Z1000,7),"")</f>
        <v>0</v>
      </c>
      <c r="CW1001" s="15"/>
      <c r="CX1001" s="13"/>
      <c r="CY1001" s="12">
        <f>SUM(IF(CLASSIFICHE!$O$24=CZ1001,TRUE,FALSE),CY1000)</f>
        <v>0</v>
      </c>
      <c r="CZ1001" s="31">
        <f>IFERROR(INDEX(generale!$A$5:$I$1002,CLASSIFICHE!$Z1000,5),"")</f>
        <v>0</v>
      </c>
      <c r="DA1001" s="13">
        <f>IFERROR(INDEX(generale!$A$5:$I$1002,CLASSIFICHE!$Z1000,7),"")</f>
        <v>0</v>
      </c>
      <c r="DB1001" s="15"/>
      <c r="DC1001" s="13"/>
      <c r="DD1001" s="12">
        <f>SUM(IF(CLASSIFICHE!$O$25=DE1001,TRUE,FALSE),DD1000)</f>
        <v>0</v>
      </c>
      <c r="DE1001" s="31">
        <f>IFERROR(INDEX(generale!$A$5:$I$1002,CLASSIFICHE!$Z1000,5),"")</f>
        <v>0</v>
      </c>
      <c r="DF1001" s="13">
        <f>IFERROR(INDEX(generale!$A$5:$I$1002,CLASSIFICHE!$Z1000,7),"")</f>
        <v>0</v>
      </c>
      <c r="DG1001" s="15"/>
      <c r="DH1001" s="13"/>
    </row>
    <row r="1002" spans="3:112">
      <c r="C1002" s="63">
        <f>SUM(IF(CLASSIFICHE!$O$4=D1002,TRUE,FALSE),C1001)</f>
        <v>17</v>
      </c>
      <c r="D1002" s="31" t="str">
        <f>IFERROR(INDEX(generale!$A$5:$I$1002,CLASSIFICHE!$Z1001,5),"")</f>
        <v/>
      </c>
      <c r="E1002" s="13" t="str">
        <f>IFERROR(INDEX(generale!$A$5:$I$1002,CLASSIFICHE!$Z1001,7),"")</f>
        <v/>
      </c>
      <c r="F1002" s="68"/>
      <c r="G1002" s="65"/>
      <c r="H1002" s="12">
        <f>SUM(IF(CLASSIFICHE!$O$5=I1002,TRUE,FALSE),H1001)</f>
        <v>10</v>
      </c>
      <c r="I1002" s="31" t="str">
        <f>IFERROR(INDEX(generale!$A$5:$I$1002,CLASSIFICHE!$Z1001,5),"")</f>
        <v/>
      </c>
      <c r="J1002" s="13" t="str">
        <f>IFERROR(INDEX(generale!$A$5:$I$1002,CLASSIFICHE!$Z1001,7),"")</f>
        <v/>
      </c>
      <c r="K1002" s="15"/>
      <c r="L1002" s="12"/>
      <c r="M1002" s="12">
        <f>SUM(IF(CLASSIFICHE!$O$6=N1002,TRUE,FALSE),M1001)</f>
        <v>8</v>
      </c>
      <c r="N1002" s="31" t="str">
        <f>IFERROR(INDEX(generale!$A$5:$I$1002,CLASSIFICHE!$Z1001,5),"")</f>
        <v/>
      </c>
      <c r="O1002" s="13" t="str">
        <f>IFERROR(INDEX(generale!$A$5:$I$1002,CLASSIFICHE!$Z1001,7),"")</f>
        <v/>
      </c>
      <c r="P1002" s="14"/>
      <c r="Q1002" s="13"/>
      <c r="R1002" s="12">
        <f>SUM(IF(CLASSIFICHE!$O$7=S1002,TRUE,FALSE),R1001)</f>
        <v>8</v>
      </c>
      <c r="S1002" s="31" t="str">
        <f>IFERROR(INDEX(generale!$A$5:$I$1002,CLASSIFICHE!$Z1001,5),"")</f>
        <v/>
      </c>
      <c r="T1002" s="13" t="str">
        <f>IFERROR(INDEX(generale!$A$5:$I$1002,CLASSIFICHE!$Z1001,7),"")</f>
        <v/>
      </c>
      <c r="U1002" s="14"/>
      <c r="V1002" s="13"/>
      <c r="W1002" s="12">
        <f>SUM(IF(CLASSIFICHE!$O$8=X1002,TRUE,FALSE),W1001)</f>
        <v>6</v>
      </c>
      <c r="X1002" s="31" t="str">
        <f>IFERROR(INDEX(generale!$A$5:$I$1002,CLASSIFICHE!$Z1001,5),"")</f>
        <v/>
      </c>
      <c r="Y1002" s="13" t="str">
        <f>IFERROR(INDEX(generale!$A$5:$I$1002,CLASSIFICHE!$Z1001,7),"")</f>
        <v/>
      </c>
      <c r="Z1002" s="14"/>
      <c r="AA1002" s="13"/>
      <c r="AB1002" s="12">
        <f>SUM(IF(CLASSIFICHE!$O$9=AC1002,TRUE,FALSE),AB1001)</f>
        <v>5</v>
      </c>
      <c r="AC1002" s="31" t="str">
        <f>IFERROR(INDEX(generale!$A$5:$I$1002,CLASSIFICHE!$Z1001,5),"")</f>
        <v/>
      </c>
      <c r="AD1002" s="13" t="str">
        <f>IFERROR(INDEX(generale!$A$5:$I$1002,CLASSIFICHE!$Z1001,7),"")</f>
        <v/>
      </c>
      <c r="AE1002" s="14"/>
      <c r="AF1002" s="13"/>
      <c r="AG1002" s="12">
        <f>SUM(IF(CLASSIFICHE!$O$10=AH1002,TRUE,FALSE),AG1001)</f>
        <v>5</v>
      </c>
      <c r="AH1002" s="31" t="str">
        <f>IFERROR(INDEX(generale!$A$5:$I$1002,CLASSIFICHE!$Z1001,5),"")</f>
        <v/>
      </c>
      <c r="AI1002" s="13" t="str">
        <f>IFERROR(INDEX(generale!$A$5:$I$1002,CLASSIFICHE!$Z1001,7),"")</f>
        <v/>
      </c>
      <c r="AJ1002" s="14"/>
      <c r="AK1002" s="13"/>
      <c r="AL1002" s="12">
        <f>SUM(IF(CLASSIFICHE!$O$11=AM1002,TRUE,FALSE),AL1001)</f>
        <v>5</v>
      </c>
      <c r="AM1002" s="31" t="str">
        <f>IFERROR(INDEX(generale!$A$5:$I$1002,CLASSIFICHE!$Z1001,5),"")</f>
        <v/>
      </c>
      <c r="AN1002" s="13" t="str">
        <f>IFERROR(INDEX(generale!$A$5:$I$1002,CLASSIFICHE!$Z1001,7),"")</f>
        <v/>
      </c>
      <c r="AO1002" s="14"/>
      <c r="AP1002" s="13"/>
      <c r="AQ1002" s="12">
        <f>SUM(IF(CLASSIFICHE!$O$12=AR1002,TRUE,FALSE),AQ1001)</f>
        <v>1</v>
      </c>
      <c r="AR1002" s="31" t="str">
        <f>IFERROR(INDEX(generale!$A$5:$I$1002,CLASSIFICHE!$Z1001,5),"")</f>
        <v/>
      </c>
      <c r="AS1002" s="13" t="str">
        <f>IFERROR(INDEX(generale!$A$5:$I$1002,CLASSIFICHE!$Z1001,7),"")</f>
        <v/>
      </c>
      <c r="AT1002" s="14"/>
      <c r="AU1002" s="13"/>
      <c r="AV1002" s="12">
        <f>SUM(IF(CLASSIFICHE!$O$13=AW1002,TRUE,FALSE),AV1001)</f>
        <v>1</v>
      </c>
      <c r="AW1002" s="31" t="str">
        <f>IFERROR(INDEX(generale!$A$5:$I$1002,CLASSIFICHE!$Z1001,5),"")</f>
        <v/>
      </c>
      <c r="AX1002" s="13" t="str">
        <f>IFERROR(INDEX(generale!$A$5:$I$1002,CLASSIFICHE!$Z1001,7),"")</f>
        <v/>
      </c>
      <c r="AY1002" s="14"/>
      <c r="AZ1002" s="13"/>
      <c r="BA1002" s="12">
        <f>SUM(IF(CLASSIFICHE!$O$14=BB1002,TRUE,FALSE),BA1001)</f>
        <v>1</v>
      </c>
      <c r="BB1002" s="31" t="str">
        <f>IFERROR(INDEX(generale!$A$5:$I$1002,CLASSIFICHE!$Z1001,5),"")</f>
        <v/>
      </c>
      <c r="BC1002" s="13" t="str">
        <f>IFERROR(INDEX(generale!$A$5:$I$1002,CLASSIFICHE!$Z1001,7),"")</f>
        <v/>
      </c>
      <c r="BD1002" s="14"/>
      <c r="BE1002" s="13"/>
      <c r="BF1002" s="12">
        <f>SUM(IF(CLASSIFICHE!$O$15=BG1002,TRUE,FALSE),BF1001)</f>
        <v>1</v>
      </c>
      <c r="BG1002" s="31" t="str">
        <f>IFERROR(INDEX(generale!$A$5:$I$1002,CLASSIFICHE!$Z1001,5),"")</f>
        <v/>
      </c>
      <c r="BH1002" s="13" t="str">
        <f>IFERROR(INDEX(generale!$A$5:$I$1002,CLASSIFICHE!$Z1001,7),"")</f>
        <v/>
      </c>
      <c r="BI1002" s="14"/>
      <c r="BJ1002" s="13"/>
      <c r="BK1002" s="12">
        <f>SUM(IF(CLASSIFICHE!$O$16=BL1002,TRUE,FALSE),BK1001)</f>
        <v>1</v>
      </c>
      <c r="BL1002" s="31" t="str">
        <f>IFERROR(INDEX(generale!$A$5:$I$1002,CLASSIFICHE!$Z1001,5),"")</f>
        <v/>
      </c>
      <c r="BM1002" s="13" t="str">
        <f>IFERROR(INDEX(generale!$A$5:$I$1002,CLASSIFICHE!$Z1001,7),"")</f>
        <v/>
      </c>
      <c r="BN1002" s="14"/>
      <c r="BO1002" s="13"/>
      <c r="BP1002" s="12">
        <f>SUM(IF(CLASSIFICHE!$O$17=BQ1002,TRUE,FALSE),BP1001)</f>
        <v>1</v>
      </c>
      <c r="BQ1002" s="31" t="str">
        <f>IFERROR(INDEX(generale!$A$5:$I$1002,CLASSIFICHE!$Z1001,5),"")</f>
        <v/>
      </c>
      <c r="BR1002" s="13" t="str">
        <f>IFERROR(INDEX(generale!$A$5:$I$1002,CLASSIFICHE!$Z1001,7),"")</f>
        <v/>
      </c>
      <c r="BS1002" s="15"/>
      <c r="BT1002" s="12"/>
      <c r="BU1002" s="12">
        <f>SUM(IF(CLASSIFICHE!$O$18=BV1002,TRUE,FALSE),BU1001)</f>
        <v>1</v>
      </c>
      <c r="BV1002" s="31" t="str">
        <f>IFERROR(INDEX(generale!$A$5:$I$1002,CLASSIFICHE!$Z1001,5),"")</f>
        <v/>
      </c>
      <c r="BW1002" s="13" t="str">
        <f>IFERROR(INDEX(generale!$A$5:$I$1002,CLASSIFICHE!$Z1001,7),"")</f>
        <v/>
      </c>
      <c r="BX1002" s="15"/>
      <c r="BY1002" s="12"/>
      <c r="BZ1002" s="12">
        <f>SUM(IF(CLASSIFICHE!$O$19=CA1002,TRUE,FALSE),BZ1001)</f>
        <v>1</v>
      </c>
      <c r="CA1002" s="31" t="str">
        <f>IFERROR(INDEX(generale!$A$5:$I$1002,CLASSIFICHE!$Z1001,5),"")</f>
        <v/>
      </c>
      <c r="CB1002" s="13" t="str">
        <f>IFERROR(INDEX(generale!$A$5:$I$1002,CLASSIFICHE!$Z1001,7),"")</f>
        <v/>
      </c>
      <c r="CC1002" s="15"/>
      <c r="CD1002" s="13"/>
      <c r="CE1002" s="12">
        <f>SUM(IF(CLASSIFICHE!$O$20=CF1002,TRUE,FALSE),CE1001)</f>
        <v>1</v>
      </c>
      <c r="CF1002" s="31" t="str">
        <f>IFERROR(INDEX(generale!$A$5:$I$1002,CLASSIFICHE!$Z1001,5),"")</f>
        <v/>
      </c>
      <c r="CG1002" s="13" t="str">
        <f>IFERROR(INDEX(generale!$A$5:$I$1002,CLASSIFICHE!$Z1001,7),"")</f>
        <v/>
      </c>
      <c r="CH1002" s="15"/>
      <c r="CI1002" s="13"/>
      <c r="CJ1002" s="12">
        <f>SUM(IF(CLASSIFICHE!$O$21=CK1002,TRUE,FALSE),CJ1001)</f>
        <v>1</v>
      </c>
      <c r="CK1002" s="31" t="str">
        <f>IFERROR(INDEX(generale!$A$5:$I$1002,CLASSIFICHE!$Z1001,5),"")</f>
        <v/>
      </c>
      <c r="CL1002" s="13" t="str">
        <f>IFERROR(INDEX(generale!$A$5:$I$1002,CLASSIFICHE!$Z1001,7),"")</f>
        <v/>
      </c>
      <c r="CM1002" s="15"/>
      <c r="CN1002" s="13"/>
      <c r="CO1002" s="12">
        <f>SUM(IF(CLASSIFICHE!$O$22=CP1002,TRUE,FALSE),CO1001)</f>
        <v>1</v>
      </c>
      <c r="CP1002" s="31" t="str">
        <f>IFERROR(INDEX(generale!$A$5:$I$1002,CLASSIFICHE!$Z1001,5),"")</f>
        <v/>
      </c>
      <c r="CQ1002" s="13" t="str">
        <f>IFERROR(INDEX(generale!$A$5:$I$1002,CLASSIFICHE!$Z1001,7),"")</f>
        <v/>
      </c>
      <c r="CR1002" s="15"/>
      <c r="CS1002" s="13"/>
      <c r="CT1002" s="12">
        <f>SUM(IF(CLASSIFICHE!$O$23=CU1002,TRUE,FALSE),CT1001)</f>
        <v>1</v>
      </c>
      <c r="CU1002" s="31" t="str">
        <f>IFERROR(INDEX(generale!$A$5:$I$1002,CLASSIFICHE!$Z1001,5),"")</f>
        <v/>
      </c>
      <c r="CV1002" s="13" t="str">
        <f>IFERROR(INDEX(generale!$A$5:$I$1002,CLASSIFICHE!$Z1001,7),"")</f>
        <v/>
      </c>
      <c r="CW1002" s="15"/>
      <c r="CX1002" s="13"/>
      <c r="CY1002" s="12">
        <f>SUM(IF(CLASSIFICHE!$O$24=CZ1002,TRUE,FALSE),CY1001)</f>
        <v>1</v>
      </c>
      <c r="CZ1002" s="31" t="str">
        <f>IFERROR(INDEX(generale!$A$5:$I$1002,CLASSIFICHE!$Z1001,5),"")</f>
        <v/>
      </c>
      <c r="DA1002" s="13" t="str">
        <f>IFERROR(INDEX(generale!$A$5:$I$1002,CLASSIFICHE!$Z1001,7),"")</f>
        <v/>
      </c>
      <c r="DB1002" s="15"/>
      <c r="DC1002" s="13"/>
      <c r="DD1002" s="12">
        <f>SUM(IF(CLASSIFICHE!$O$25=DE1002,TRUE,FALSE),DD1001)</f>
        <v>1</v>
      </c>
      <c r="DE1002" s="31" t="str">
        <f>IFERROR(INDEX(generale!$A$5:$I$1002,CLASSIFICHE!$Z1001,5),"")</f>
        <v/>
      </c>
      <c r="DF1002" s="13" t="str">
        <f>IFERROR(INDEX(generale!$A$5:$I$1002,CLASSIFICHE!$Z1001,7),"")</f>
        <v/>
      </c>
      <c r="DG1002" s="15"/>
      <c r="DH1002" s="13"/>
    </row>
    <row r="1003" spans="3:112" ht="14.25" thickBot="1">
      <c r="C1003" s="70">
        <f>SUM(IF(CLASSIFICHE!$O$4=D1003,TRUE,FALSE),C1002)</f>
        <v>17</v>
      </c>
      <c r="D1003" s="71" t="str">
        <f>IFERROR(INDEX(generale!$A$5:$I$1002,CLASSIFICHE!$Z1002,5),"")</f>
        <v/>
      </c>
      <c r="E1003" s="72" t="str">
        <f>IFERROR(INDEX(generale!$A$5:$I$1002,CLASSIFICHE!$Z1002,7),"")</f>
        <v/>
      </c>
      <c r="F1003" s="73"/>
      <c r="G1003" s="74"/>
      <c r="H1003" s="12">
        <f>SUM(IF(CLASSIFICHE!$O$5=I1003,TRUE,FALSE),H1002)</f>
        <v>10</v>
      </c>
      <c r="I1003" s="31" t="str">
        <f>IFERROR(INDEX(generale!$A$5:$I$1002,CLASSIFICHE!$Z1002,5),"")</f>
        <v/>
      </c>
      <c r="J1003" s="13" t="str">
        <f>IFERROR(INDEX(generale!$A$5:$I$1002,CLASSIFICHE!$Z1002,7),"")</f>
        <v/>
      </c>
      <c r="K1003" s="15"/>
      <c r="L1003" s="12"/>
      <c r="M1003" s="12">
        <f>SUM(IF(CLASSIFICHE!$O$6=N1003,TRUE,FALSE),M1002)</f>
        <v>8</v>
      </c>
      <c r="N1003" s="31" t="str">
        <f>IFERROR(INDEX(generale!$A$5:$I$1002,CLASSIFICHE!$Z1002,5),"")</f>
        <v/>
      </c>
      <c r="O1003" s="13" t="str">
        <f>IFERROR(INDEX(generale!$A$5:$I$1002,CLASSIFICHE!$Z1002,7),"")</f>
        <v/>
      </c>
      <c r="P1003" s="14"/>
      <c r="Q1003" s="13"/>
      <c r="R1003" s="12">
        <f>SUM(IF(CLASSIFICHE!$O$7=S1003,TRUE,FALSE),R1002)</f>
        <v>8</v>
      </c>
      <c r="S1003" s="31" t="str">
        <f>IFERROR(INDEX(generale!$A$5:$I$1002,CLASSIFICHE!$Z1002,5),"")</f>
        <v/>
      </c>
      <c r="T1003" s="13" t="str">
        <f>IFERROR(INDEX(generale!$A$5:$I$1002,CLASSIFICHE!$Z1002,7),"")</f>
        <v/>
      </c>
      <c r="U1003" s="14"/>
      <c r="V1003" s="13"/>
      <c r="W1003" s="12">
        <f>SUM(IF(CLASSIFICHE!$O$8=X1003,TRUE,FALSE),W1002)</f>
        <v>6</v>
      </c>
      <c r="X1003" s="31" t="str">
        <f>IFERROR(INDEX(generale!$A$5:$I$1002,CLASSIFICHE!$Z1002,5),"")</f>
        <v/>
      </c>
      <c r="Y1003" s="13" t="str">
        <f>IFERROR(INDEX(generale!$A$5:$I$1002,CLASSIFICHE!$Z1002,7),"")</f>
        <v/>
      </c>
      <c r="Z1003" s="14"/>
      <c r="AA1003" s="13"/>
      <c r="AB1003" s="12">
        <f>SUM(IF(CLASSIFICHE!$O$9=AC1003,TRUE,FALSE),AB1002)</f>
        <v>5</v>
      </c>
      <c r="AC1003" s="31" t="str">
        <f>IFERROR(INDEX(generale!$A$5:$I$1002,CLASSIFICHE!$Z1002,5),"")</f>
        <v/>
      </c>
      <c r="AD1003" s="13" t="str">
        <f>IFERROR(INDEX(generale!$A$5:$I$1002,CLASSIFICHE!$Z1002,7),"")</f>
        <v/>
      </c>
      <c r="AE1003" s="14"/>
      <c r="AF1003" s="13"/>
      <c r="AG1003" s="12">
        <f>SUM(IF(CLASSIFICHE!$O$10=AH1003,TRUE,FALSE),AG1002)</f>
        <v>5</v>
      </c>
      <c r="AH1003" s="31" t="str">
        <f>IFERROR(INDEX(generale!$A$5:$I$1002,CLASSIFICHE!$Z1002,5),"")</f>
        <v/>
      </c>
      <c r="AI1003" s="13" t="str">
        <f>IFERROR(INDEX(generale!$A$5:$I$1002,CLASSIFICHE!$Z1002,7),"")</f>
        <v/>
      </c>
      <c r="AJ1003" s="14"/>
      <c r="AK1003" s="13"/>
      <c r="AL1003" s="12">
        <f>SUM(IF(CLASSIFICHE!$O$11=AM1003,TRUE,FALSE),AL1002)</f>
        <v>5</v>
      </c>
      <c r="AM1003" s="31" t="str">
        <f>IFERROR(INDEX(generale!$A$5:$I$1002,CLASSIFICHE!$Z1002,5),"")</f>
        <v/>
      </c>
      <c r="AN1003" s="13" t="str">
        <f>IFERROR(INDEX(generale!$A$5:$I$1002,CLASSIFICHE!$Z1002,7),"")</f>
        <v/>
      </c>
      <c r="AO1003" s="14"/>
      <c r="AP1003" s="13"/>
      <c r="AQ1003" s="12">
        <f>SUM(IF(CLASSIFICHE!$O$12=AR1003,TRUE,FALSE),AQ1002)</f>
        <v>2</v>
      </c>
      <c r="AR1003" s="31" t="str">
        <f>IFERROR(INDEX(generale!$A$5:$I$1002,CLASSIFICHE!$Z1002,5),"")</f>
        <v/>
      </c>
      <c r="AS1003" s="13" t="str">
        <f>IFERROR(INDEX(generale!$A$5:$I$1002,CLASSIFICHE!$Z1002,7),"")</f>
        <v/>
      </c>
      <c r="AT1003" s="14"/>
      <c r="AU1003" s="13"/>
      <c r="AV1003" s="12">
        <f>SUM(IF(CLASSIFICHE!$O$13=AW1003,TRUE,FALSE),AV1002)</f>
        <v>2</v>
      </c>
      <c r="AW1003" s="31" t="str">
        <f>IFERROR(INDEX(generale!$A$5:$I$1002,CLASSIFICHE!$Z1002,5),"")</f>
        <v/>
      </c>
      <c r="AX1003" s="13" t="str">
        <f>IFERROR(INDEX(generale!$A$5:$I$1002,CLASSIFICHE!$Z1002,7),"")</f>
        <v/>
      </c>
      <c r="AY1003" s="14"/>
      <c r="AZ1003" s="13"/>
      <c r="BA1003" s="12">
        <f>SUM(IF(CLASSIFICHE!$O$14=BB1003,TRUE,FALSE),BA1002)</f>
        <v>2</v>
      </c>
      <c r="BB1003" s="31" t="str">
        <f>IFERROR(INDEX(generale!$A$5:$I$1002,CLASSIFICHE!$Z1002,5),"")</f>
        <v/>
      </c>
      <c r="BC1003" s="13" t="str">
        <f>IFERROR(INDEX(generale!$A$5:$I$1002,CLASSIFICHE!$Z1002,7),"")</f>
        <v/>
      </c>
      <c r="BD1003" s="14"/>
      <c r="BE1003" s="13"/>
      <c r="BF1003" s="12">
        <f>SUM(IF(CLASSIFICHE!$O$15=BG1003,TRUE,FALSE),BF1002)</f>
        <v>2</v>
      </c>
      <c r="BG1003" s="31" t="str">
        <f>IFERROR(INDEX(generale!$A$5:$I$1002,CLASSIFICHE!$Z1002,5),"")</f>
        <v/>
      </c>
      <c r="BH1003" s="13" t="str">
        <f>IFERROR(INDEX(generale!$A$5:$I$1002,CLASSIFICHE!$Z1002,7),"")</f>
        <v/>
      </c>
      <c r="BI1003" s="14"/>
      <c r="BJ1003" s="13"/>
      <c r="BK1003" s="12">
        <f>SUM(IF(CLASSIFICHE!$O$16=BL1003,TRUE,FALSE),BK1002)</f>
        <v>2</v>
      </c>
      <c r="BL1003" s="31" t="str">
        <f>IFERROR(INDEX(generale!$A$5:$I$1002,CLASSIFICHE!$Z1002,5),"")</f>
        <v/>
      </c>
      <c r="BM1003" s="13" t="str">
        <f>IFERROR(INDEX(generale!$A$5:$I$1002,CLASSIFICHE!$Z1002,7),"")</f>
        <v/>
      </c>
      <c r="BN1003" s="14"/>
      <c r="BO1003" s="13"/>
      <c r="BP1003" s="12">
        <f>SUM(IF(CLASSIFICHE!$O$17=BQ1003,TRUE,FALSE),BP1002)</f>
        <v>2</v>
      </c>
      <c r="BQ1003" s="31" t="str">
        <f>IFERROR(INDEX(generale!$A$5:$I$1002,CLASSIFICHE!$Z1002,5),"")</f>
        <v/>
      </c>
      <c r="BR1003" s="13" t="str">
        <f>IFERROR(INDEX(generale!$A$5:$I$1002,CLASSIFICHE!$Z1002,7),"")</f>
        <v/>
      </c>
      <c r="BS1003" s="15"/>
      <c r="BT1003" s="12"/>
      <c r="BU1003" s="12">
        <f>SUM(IF(CLASSIFICHE!$O$18=BV1003,TRUE,FALSE),BU1002)</f>
        <v>2</v>
      </c>
      <c r="BV1003" s="31" t="str">
        <f>IFERROR(INDEX(generale!$A$5:$I$1002,CLASSIFICHE!$Z1002,5),"")</f>
        <v/>
      </c>
      <c r="BW1003" s="13" t="str">
        <f>IFERROR(INDEX(generale!$A$5:$I$1002,CLASSIFICHE!$Z1002,7),"")</f>
        <v/>
      </c>
      <c r="BX1003" s="15"/>
      <c r="BY1003" s="12"/>
      <c r="BZ1003" s="12">
        <f>SUM(IF(CLASSIFICHE!$O$19=CA1003,TRUE,FALSE),BZ1002)</f>
        <v>2</v>
      </c>
      <c r="CA1003" s="31" t="str">
        <f>IFERROR(INDEX(generale!$A$5:$I$1002,CLASSIFICHE!$Z1002,5),"")</f>
        <v/>
      </c>
      <c r="CB1003" s="13" t="str">
        <f>IFERROR(INDEX(generale!$A$5:$I$1002,CLASSIFICHE!$Z1002,7),"")</f>
        <v/>
      </c>
      <c r="CC1003" s="15"/>
      <c r="CD1003" s="13"/>
      <c r="CE1003" s="12">
        <f>SUM(IF(CLASSIFICHE!$O$20=CF1003,TRUE,FALSE),CE1002)</f>
        <v>2</v>
      </c>
      <c r="CF1003" s="31" t="str">
        <f>IFERROR(INDEX(generale!$A$5:$I$1002,CLASSIFICHE!$Z1002,5),"")</f>
        <v/>
      </c>
      <c r="CG1003" s="13" t="str">
        <f>IFERROR(INDEX(generale!$A$5:$I$1002,CLASSIFICHE!$Z1002,7),"")</f>
        <v/>
      </c>
      <c r="CH1003" s="15"/>
      <c r="CI1003" s="13"/>
      <c r="CJ1003" s="12">
        <f>SUM(IF(CLASSIFICHE!$O$21=CK1003,TRUE,FALSE),CJ1002)</f>
        <v>2</v>
      </c>
      <c r="CK1003" s="31" t="str">
        <f>IFERROR(INDEX(generale!$A$5:$I$1002,CLASSIFICHE!$Z1002,5),"")</f>
        <v/>
      </c>
      <c r="CL1003" s="13" t="str">
        <f>IFERROR(INDEX(generale!$A$5:$I$1002,CLASSIFICHE!$Z1002,7),"")</f>
        <v/>
      </c>
      <c r="CM1003" s="15"/>
      <c r="CN1003" s="13"/>
      <c r="CO1003" s="12">
        <f>SUM(IF(CLASSIFICHE!$O$22=CP1003,TRUE,FALSE),CO1002)</f>
        <v>2</v>
      </c>
      <c r="CP1003" s="31" t="str">
        <f>IFERROR(INDEX(generale!$A$5:$I$1002,CLASSIFICHE!$Z1002,5),"")</f>
        <v/>
      </c>
      <c r="CQ1003" s="13" t="str">
        <f>IFERROR(INDEX(generale!$A$5:$I$1002,CLASSIFICHE!$Z1002,7),"")</f>
        <v/>
      </c>
      <c r="CR1003" s="15"/>
      <c r="CS1003" s="13"/>
      <c r="CT1003" s="12">
        <f>SUM(IF(CLASSIFICHE!$O$23=CU1003,TRUE,FALSE),CT1002)</f>
        <v>2</v>
      </c>
      <c r="CU1003" s="31" t="str">
        <f>IFERROR(INDEX(generale!$A$5:$I$1002,CLASSIFICHE!$Z1002,5),"")</f>
        <v/>
      </c>
      <c r="CV1003" s="13" t="str">
        <f>IFERROR(INDEX(generale!$A$5:$I$1002,CLASSIFICHE!$Z1002,7),"")</f>
        <v/>
      </c>
      <c r="CW1003" s="15"/>
      <c r="CX1003" s="13"/>
      <c r="CY1003" s="12">
        <f>SUM(IF(CLASSIFICHE!$O$24=CZ1003,TRUE,FALSE),CY1002)</f>
        <v>2</v>
      </c>
      <c r="CZ1003" s="31" t="str">
        <f>IFERROR(INDEX(generale!$A$5:$I$1002,CLASSIFICHE!$Z1002,5),"")</f>
        <v/>
      </c>
      <c r="DA1003" s="13" t="str">
        <f>IFERROR(INDEX(generale!$A$5:$I$1002,CLASSIFICHE!$Z1002,7),"")</f>
        <v/>
      </c>
      <c r="DB1003" s="15"/>
      <c r="DC1003" s="13"/>
      <c r="DD1003" s="12">
        <f>SUM(IF(CLASSIFICHE!$O$25=DE1003,TRUE,FALSE),DD1002)</f>
        <v>2</v>
      </c>
      <c r="DE1003" s="31" t="str">
        <f>IFERROR(INDEX(generale!$A$5:$I$1002,CLASSIFICHE!$Z1002,5),"")</f>
        <v/>
      </c>
      <c r="DF1003" s="13" t="str">
        <f>IFERROR(INDEX(generale!$A$5:$I$1002,CLASSIFICHE!$Z1002,7),"")</f>
        <v/>
      </c>
      <c r="DG1003" s="15"/>
      <c r="DH1003" s="13"/>
    </row>
  </sheetData>
  <mergeCells count="1">
    <mergeCell ref="C1:G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3</vt:i4>
      </vt:variant>
    </vt:vector>
  </HeadingPairs>
  <TitlesOfParts>
    <vt:vector size="6" baseType="lpstr">
      <vt:lpstr>generale</vt:lpstr>
      <vt:lpstr>CLASSIFICHE</vt:lpstr>
      <vt:lpstr>PARAMETRI</vt:lpstr>
      <vt:lpstr>CLASSIFICHE!Area_stampa</vt:lpstr>
      <vt:lpstr>class</vt:lpstr>
      <vt:lpstr>generale!Titoli_stampa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Luciano</dc:creator>
  <cp:lastModifiedBy>Stefania</cp:lastModifiedBy>
  <cp:lastPrinted>2017-12-03T16:01:00Z</cp:lastPrinted>
  <dcterms:created xsi:type="dcterms:W3CDTF">1996-11-05T10:16:36Z</dcterms:created>
  <dcterms:modified xsi:type="dcterms:W3CDTF">2019-04-28T09:43:42Z</dcterms:modified>
</cp:coreProperties>
</file>